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현재_통합_문서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ola\Desktop\FS팀\●FS2팀●\데이터북\5월1주차_5월3일 제출_팀이동\"/>
    </mc:Choice>
  </mc:AlternateContent>
  <bookViews>
    <workbookView xWindow="0" yWindow="0" windowWidth="28800" windowHeight="11760" tabRatio="805" firstSheet="3" activeTab="3"/>
  </bookViews>
  <sheets>
    <sheet name="25Pivot" sheetId="16" state="hidden" r:id="rId1"/>
    <sheet name="수주리스트" sheetId="17" state="hidden" r:id="rId2"/>
    <sheet name="20250707" sheetId="23" state="hidden" r:id="rId3"/>
    <sheet name="26년 databook(취합)" sheetId="15" r:id="rId4"/>
    <sheet name="수정사항" sheetId="26" state="hidden" r:id="rId5"/>
    <sheet name="영업대표별" sheetId="18" r:id="rId6"/>
    <sheet name="팀연간" sheetId="19" r:id="rId7"/>
    <sheet name="마감내역" sheetId="22" state="hidden" r:id="rId8"/>
    <sheet name="HSM비교" sheetId="20" state="hidden" r:id="rId9"/>
    <sheet name="index" sheetId="3" r:id="rId10"/>
    <sheet name="요약" sheetId="28" r:id="rId11"/>
    <sheet name="검증용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123Graph_D" localSheetId="3" hidden="1">[1]FAB별!#REF!</definedName>
    <definedName name="__123Graph_D" localSheetId="8" hidden="1">[1]FAB별!#REF!</definedName>
    <definedName name="__123Graph_D" localSheetId="11" hidden="1">[1]FAB별!#REF!</definedName>
    <definedName name="__123Graph_D" localSheetId="5" hidden="1">[1]FAB별!#REF!</definedName>
    <definedName name="__123Graph_D" localSheetId="6" hidden="1">[1]FAB별!#REF!</definedName>
    <definedName name="__123Graph_D" hidden="1">[1]FAB별!#REF!</definedName>
    <definedName name="_xlnm._FilterDatabase" localSheetId="2" hidden="1">'20250707'!$A$2:$AS$4296</definedName>
    <definedName name="_xlnm._FilterDatabase" localSheetId="3" hidden="1">'26년 databook(취합)'!$A$21:$BH$658</definedName>
    <definedName name="_xlnm._FilterDatabase" localSheetId="11" hidden="1">검증용!$B$4:$L$281</definedName>
    <definedName name="_xlnm._FilterDatabase" localSheetId="7" hidden="1">마감내역!$N$3:$O$592</definedName>
    <definedName name="_xlnm._FilterDatabase" localSheetId="1" hidden="1">수주리스트!$A$2:$O$2</definedName>
    <definedName name="_xlnm._FilterDatabase" localSheetId="5" hidden="1">영업대표별!$B$5:$O$17</definedName>
    <definedName name="_Key1" localSheetId="3" hidden="1">#REF!</definedName>
    <definedName name="_Key1" localSheetId="8" hidden="1">#REF!</definedName>
    <definedName name="_Key1" localSheetId="11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3" hidden="1">#REF!</definedName>
    <definedName name="_Key2" localSheetId="8" hidden="1">#REF!</definedName>
    <definedName name="_Key2" localSheetId="11" hidden="1">#REF!</definedName>
    <definedName name="_Key2" localSheetId="5" hidden="1">#REF!</definedName>
    <definedName name="_Key2" localSheetId="6" hidden="1">#REF!</definedName>
    <definedName name="_Key2" hidden="1">#REF!</definedName>
    <definedName name="_Sort" localSheetId="3" hidden="1">#REF!</definedName>
    <definedName name="_Sort" localSheetId="8" hidden="1">#REF!</definedName>
    <definedName name="_Sort" localSheetId="11" hidden="1">#REF!</definedName>
    <definedName name="_Sort" localSheetId="5" hidden="1">#REF!</definedName>
    <definedName name="_Sort" localSheetId="6" hidden="1">#REF!</definedName>
    <definedName name="_Sort" hidden="1">#REF!</definedName>
    <definedName name="B" localSheetId="3">'[2]2006상반기'!#REF!</definedName>
    <definedName name="B" localSheetId="8">'[2]2006상반기'!#REF!</definedName>
    <definedName name="B" localSheetId="5">'[2]2006상반기'!#REF!</definedName>
    <definedName name="B" localSheetId="6">'[2]2006상반기'!#REF!</definedName>
    <definedName name="B">'[2]2006상반기'!#REF!</definedName>
    <definedName name="M" localSheetId="3">'[2]2006상반기'!#REF!</definedName>
    <definedName name="M" localSheetId="8">'[2]2006상반기'!#REF!</definedName>
    <definedName name="M" localSheetId="5">'[2]2006상반기'!#REF!</definedName>
    <definedName name="M" localSheetId="6">'[2]2006상반기'!#REF!</definedName>
    <definedName name="M">'[2]2006상반기'!#REF!</definedName>
    <definedName name="Z_020F00EB_B223_4F72_819B_3C7876A1699D_.wvu.FilterData" localSheetId="1" hidden="1">수주리스트!$A$2:$N$2</definedName>
    <definedName name="Z_046A2F7C_C712_4710_8524_933FD8F5AE34_.wvu.FilterData" localSheetId="1" hidden="1">수주리스트!$A$2:$O$2</definedName>
    <definedName name="Z_0558EC69_BD94_426B_B479_82BA1E9FA3B6_.wvu.FilterData" localSheetId="1" hidden="1">수주리스트!$A$2:$N$200</definedName>
    <definedName name="Z_09AA4736_135D_44B6_86A1_02C12891717F_.wvu.FilterData" localSheetId="1" hidden="1">수주리스트!$A$2:$N$196</definedName>
    <definedName name="Z_0C8D3979_BCAC_404C_847D_916B3B5834FC_.wvu.FilterData" localSheetId="1" hidden="1">수주리스트!$A$2:$O$2</definedName>
    <definedName name="Z_1A28532A_2F90_4B2C_9804_E4456D4D40BD_.wvu.FilterData" localSheetId="1" hidden="1">수주리스트!$A$2:$N$2</definedName>
    <definedName name="Z_1BDF2538_DDBC_4103_BBF4_8330D7CE5EF9_.wvu.FilterData" localSheetId="1" hidden="1">수주리스트!$A$2:$N$2</definedName>
    <definedName name="Z_1EE50A5D_E8E6_4E45_9020_BB7C58782EA4_.wvu.FilterData" localSheetId="1" hidden="1">수주리스트!$A$2:$O$188</definedName>
    <definedName name="Z_24A8D3B4_3B3F_4558_A16B_F9394B998777_.wvu.FilterData" localSheetId="1" hidden="1">수주리스트!$A$2:$N$196</definedName>
    <definedName name="Z_2955675C_B699_4D6D_9C70_2B97BB671231_.wvu.FilterData" localSheetId="1" hidden="1">수주리스트!$A$2:$N$250</definedName>
    <definedName name="Z_3327F503_DDCE_4133_8A6A_679EF464C687_.wvu.FilterData" localSheetId="1" hidden="1">수주리스트!$A$2:$O$226</definedName>
    <definedName name="Z_3C1F3C34_3F0E_4A69_9286_5B59D2236301_.wvu.FilterData" localSheetId="1" hidden="1">수주리스트!$A$2:$N$196</definedName>
    <definedName name="Z_3FA97EEF_14AC_4845_9EFD_1D6A532E2E56_.wvu.FilterData" localSheetId="1" hidden="1">수주리스트!$A$2:$N$250</definedName>
    <definedName name="Z_40BCC7E8_900D_482C_9F8B_6714BA32B597_.wvu.FilterData" localSheetId="1" hidden="1">수주리스트!$A$2:$N$2</definedName>
    <definedName name="Z_43C4D0AE_A487_432B_BCD1_08E972F1F293_.wvu.FilterData" localSheetId="1" hidden="1">수주리스트!$A$2:$N$250</definedName>
    <definedName name="Z_49FF05CC_677F_446B_A36C_DC03BFFF6C80_.wvu.FilterData" localSheetId="1" hidden="1">수주리스트!$A$2:$N$250</definedName>
    <definedName name="Z_532EBFBA_2E15_4DAC_ACFD_DD7BD552C967_.wvu.FilterData" localSheetId="1" hidden="1">수주리스트!$A$2:$N$250</definedName>
    <definedName name="Z_5EFE4827_A7D2_4BB1_A204_8F4861272F63_.wvu.FilterData" localSheetId="1" hidden="1">수주리스트!$A$2:$O$219</definedName>
    <definedName name="Z_5F370A8F_6802_4ADF_9879_FDC5D5E72F9F_.wvu.FilterData" localSheetId="1" hidden="1">수주리스트!$A$2:$N$250</definedName>
    <definedName name="Z_6933E255_3D7E_480C_9E62_A807B032B028_.wvu.FilterData" localSheetId="1" hidden="1">수주리스트!$A$2:$O$219</definedName>
    <definedName name="Z_6BDC4621_6094_4D3A_9766_691CC1F71A1A_.wvu.FilterData" localSheetId="1" hidden="1">수주리스트!$A$2:$N$250</definedName>
    <definedName name="Z_6D743646_AA2C_4069_B3D9_60B7960EE434_.wvu.FilterData" localSheetId="1" hidden="1">수주리스트!$A$2:$O$245</definedName>
    <definedName name="Z_727DA35F_5151_4827_AA35_50C4B78C721E_.wvu.FilterData" localSheetId="1" hidden="1">수주리스트!$A$2:$N$250</definedName>
    <definedName name="Z_76C9CA4A_DF7F_4655_82EB_4E66403B7229_.wvu.FilterData" localSheetId="1" hidden="1">수주리스트!$A$2:$O$2</definedName>
    <definedName name="Z_77AE410B_6373_4868_A7DC_4B51D42AA71A_.wvu.FilterData" localSheetId="1" hidden="1">수주리스트!$A$2:$O$2</definedName>
    <definedName name="Z_89958951_2834_4314_B08C_655E9B5DDD6D_.wvu.FilterData" localSheetId="1" hidden="1">수주리스트!$A$2:$N$250</definedName>
    <definedName name="Z_8A00F7CF_7B88_47A1_9EC5_FA32B3F897C1_.wvu.FilterData" localSheetId="1" hidden="1">수주리스트!$A$2:$N$250</definedName>
    <definedName name="Z_8CC6EF8E_CDFD_4D24_B520_C8BDAC35CEF4_.wvu.FilterData" localSheetId="1" hidden="1">수주리스트!$A$2:$N$2</definedName>
    <definedName name="Z_9249A29B_099E_4C37_9372_755534B15205_.wvu.FilterData" localSheetId="1" hidden="1">수주리스트!$A$2:$O$2</definedName>
    <definedName name="Z_93A66725_2AFC_45C6_B99D_D7F87B600BA3_.wvu.FilterData" localSheetId="1" hidden="1">수주리스트!$A$2:$O$2</definedName>
    <definedName name="Z_9430C7A3_645A_4B88_B9E9_E6B71D93BCDA_.wvu.FilterData" localSheetId="1" hidden="1">수주리스트!$A$2:$O$181</definedName>
    <definedName name="Z_97749649_0D2F_4E70_9627_5841233CAC9A_.wvu.FilterData" localSheetId="1" hidden="1">수주리스트!$A$2:$N$2</definedName>
    <definedName name="Z_9B19916F_7863_45E6_8028_257A374CF2CD_.wvu.FilterData" localSheetId="1" hidden="1">수주리스트!$A$2:$O$181</definedName>
    <definedName name="Z_9B235D82_C5FA_491C_BA76_50E437197E34_.wvu.FilterData" localSheetId="1" hidden="1">수주리스트!$A$2:$N$250</definedName>
    <definedName name="Z_9C1124F3_9586_45BB_ABD9_BB871A2407E6_.wvu.FilterData" localSheetId="1" hidden="1">수주리스트!$A$2:$O$2</definedName>
    <definedName name="Z_9CE03105_5E98_46EC_B6C1_D41BE9CDF040_.wvu.FilterData" localSheetId="1" hidden="1">수주리스트!$A$2:$O$188</definedName>
    <definedName name="Z_9D86325C_FD45_4F3E_9BC5_FA3D1F21D1B6_.wvu.FilterData" localSheetId="1" hidden="1">수주리스트!$A$2:$O$103</definedName>
    <definedName name="Z_9FD17CE6_6F2C_4139_A4B4_4C736B16BB2D_.wvu.FilterData" localSheetId="1" hidden="1">수주리스트!$A$2:$O$219</definedName>
    <definedName name="Z_A0FFF521_1D28_474D_A145_DE326A4E7800_.wvu.FilterData" localSheetId="1" hidden="1">수주리스트!$A$2:$N$2</definedName>
    <definedName name="Z_A5F1E428_C921_4771_902B_B4D283DB34B8_.wvu.FilterData" localSheetId="1" hidden="1">수주리스트!$A$2:$O$2</definedName>
    <definedName name="Z_B1314291_E0E8_4C22_827A_020DCEBDEF2F_.wvu.FilterData" localSheetId="1" hidden="1">수주리스트!$A$2:$O$2</definedName>
    <definedName name="Z_B3C574CB_8E05_4CFD_906C_46D0664C632A_.wvu.FilterData" localSheetId="1" hidden="1">수주리스트!$A$2:$N$2</definedName>
    <definedName name="Z_B491B7F6_8BA0_4823_AE0A_7833BC6A03C1_.wvu.FilterData" localSheetId="1" hidden="1">수주리스트!$A$2:$O$2</definedName>
    <definedName name="Z_B69E4F81_0B58_4D9D_A3C8_C7CA15D6393E_.wvu.FilterData" localSheetId="1" hidden="1">수주리스트!$A$2:$O$2</definedName>
    <definedName name="Z_BA1D6D3D_FD9E_4CE1_8651_643CF4974DF4_.wvu.FilterData" localSheetId="1" hidden="1">수주리스트!$A$2:$O$219</definedName>
    <definedName name="Z_BC7A0F4A_8E4B_422F_9CFC_1C02AC098A9C_.wvu.FilterData" localSheetId="1" hidden="1">수주리스트!$A$2:$N$250</definedName>
    <definedName name="Z_BF960FA2_CA24_4531_B95E_945487CF49A3_.wvu.FilterData" localSheetId="1" hidden="1">수주리스트!$A$2:$N$250</definedName>
    <definedName name="Z_C3D80D2B_887C_42A0_927E_9D7C609BA81D_.wvu.FilterData" localSheetId="1" hidden="1">수주리스트!$A$2:$O$219</definedName>
    <definedName name="Z_C92751C5_90AB_4D88_99BA_A8329A421C35_.wvu.FilterData" localSheetId="1" hidden="1">수주리스트!$A$2:$O$2</definedName>
    <definedName name="Z_CA54F526_7713_4B2A_A675_ABC88DC7E965_.wvu.FilterData" localSheetId="1" hidden="1">수주리스트!$A$2:$O$245</definedName>
    <definedName name="Z_CB0A190F_B942_4939_81D2_02122D97D301_.wvu.FilterData" localSheetId="1" hidden="1">수주리스트!$A$2:$N$196</definedName>
    <definedName name="Z_D497E945_13ED_4CBD_9F19_A4120E917C81_.wvu.FilterData" localSheetId="1" hidden="1">수주리스트!$A$2:$O$2</definedName>
    <definedName name="Z_DA751DD4_1B8B_4702_ADBB_BD4D5F6EE15E_.wvu.FilterData" localSheetId="1" hidden="1">수주리스트!$A$2:$O$181</definedName>
    <definedName name="Z_DA7EBA83_EA2E_4E7F_839E_4B2460EF9EDD_.wvu.FilterData" localSheetId="1" hidden="1">수주리스트!$A$2:$N$2</definedName>
    <definedName name="Z_DE302310_B2ED_41A9_B92C_EA5EDE0E04B6_.wvu.FilterData" localSheetId="1" hidden="1">수주리스트!$A$2:$N$250</definedName>
    <definedName name="Z_DED32894_0B42_4E03_A585_160DF8DB9E48_.wvu.FilterData" localSheetId="1" hidden="1">수주리스트!$A$2:$N$2</definedName>
    <definedName name="Z_E3131E3E_C8BA_4A05_8AB1_123A18ACEA7E_.wvu.FilterData" localSheetId="1" hidden="1">수주리스트!$A$2:$N$250</definedName>
    <definedName name="Z_E3BE9855_76F3_4A7F_AE5A_BB32A70E788D_.wvu.FilterData" localSheetId="1" hidden="1">수주리스트!$A$2:$O$2</definedName>
    <definedName name="Z_E9920B5C_63CF_4EBF_B42A_32CA3F58B57A_.wvu.FilterData" localSheetId="1" hidden="1">수주리스트!$A$2:$N$245</definedName>
    <definedName name="Z_EA16B2FE_F661_4DBD_B703_4BAA1B2383F5_.wvu.FilterData" localSheetId="1" hidden="1">수주리스트!$A$2:$N$181</definedName>
    <definedName name="Z_EACDD70F_B1F7_4DCC_858A_EFB7FDEA254F_.wvu.FilterData" localSheetId="1" hidden="1">수주리스트!$A$2:$N$2</definedName>
    <definedName name="Z_EBDF8CB3_EDDF_41EB_9F91_3910A78C1B24_.wvu.FilterData" localSheetId="1" hidden="1">수주리스트!$A$2:$O$2</definedName>
    <definedName name="Z_EE9835C8_61F1_4A3E_B42C_A29156E0E327_.wvu.FilterData" localSheetId="1" hidden="1">수주리스트!$A$2:$N$2</definedName>
    <definedName name="Z_EFF9D4B0_D4CF_4333_BBBE_7470A3FB2FF2_.wvu.FilterData" localSheetId="1" hidden="1">수주리스트!$A$2:$N$204</definedName>
    <definedName name="Z_F0776CFE_6620_41AC_B2C5_1075E88B3AE6_.wvu.FilterData" localSheetId="1" hidden="1">수주리스트!$A$2:$N$2</definedName>
    <definedName name="Z_F8767275_16B9_44A7_983F_4AB7B4D356D5_.wvu.FilterData" localSheetId="1" hidden="1">수주리스트!$A$2:$O$2</definedName>
    <definedName name="Z_FCC74098_0A58_4645_927D_7105D834F141_.wvu.FilterData" localSheetId="1" hidden="1">수주리스트!$A$2:$O$115</definedName>
    <definedName name="계약단위" localSheetId="11">[3]Index.!$G$2:$G$4</definedName>
    <definedName name="계약단위">[4]Index.!$G$2:$G$4</definedName>
    <definedName name="고객사" localSheetId="3">'[2]2006상반기'!#REF!</definedName>
    <definedName name="고객사" localSheetId="8">'[2]2006상반기'!#REF!</definedName>
    <definedName name="고객사" localSheetId="5">'[2]2006상반기'!#REF!</definedName>
    <definedName name="고객사" localSheetId="6">'[2]2006상반기'!#REF!</definedName>
    <definedName name="고객사">'[2]2006상반기'!#REF!</definedName>
    <definedName name="기업분류" localSheetId="3">'[2]2006상반기'!#REF!</definedName>
    <definedName name="기업분류" localSheetId="8">'[2]2006상반기'!#REF!</definedName>
    <definedName name="기업분류" localSheetId="5">'[2]2006상반기'!#REF!</definedName>
    <definedName name="기업분류" localSheetId="6">'[2]2006상반기'!#REF!</definedName>
    <definedName name="기업분류">'[2]2006상반기'!#REF!</definedName>
    <definedName name="기업순위" localSheetId="3">'[2]2006상반기'!#REF!</definedName>
    <definedName name="기업순위" localSheetId="8">'[2]2006상반기'!#REF!</definedName>
    <definedName name="기업순위" localSheetId="5">'[2]2006상반기'!#REF!</definedName>
    <definedName name="기업순위" localSheetId="6">'[2]2006상반기'!#REF!</definedName>
    <definedName name="기업순위">'[2]2006상반기'!#REF!</definedName>
    <definedName name="년도" localSheetId="11">[3]Index.!$E$2:$E$7</definedName>
    <definedName name="년도">[4]Index.!$E$2:$E$7</definedName>
    <definedName name="ㅁ" localSheetId="3">'[2]2006상반기'!#REF!</definedName>
    <definedName name="ㅁ" localSheetId="8">'[2]2006상반기'!#REF!</definedName>
    <definedName name="ㅁ" localSheetId="5">'[2]2006상반기'!#REF!</definedName>
    <definedName name="ㅁ" localSheetId="6">'[2]2006상반기'!#REF!</definedName>
    <definedName name="ㅁ">'[2]2006상반기'!#REF!</definedName>
    <definedName name="ㅁㄴㅇㄹㅇㅁㄴ" localSheetId="3" hidden="1">#REF!</definedName>
    <definedName name="ㅁㄴㅇㄹㅇㅁㄴ" localSheetId="8" hidden="1">#REF!</definedName>
    <definedName name="ㅁㄴㅇㄹㅇㅁㄴ" localSheetId="11" hidden="1">#REF!</definedName>
    <definedName name="ㅁㄴㅇㄹㅇㅁㄴ" localSheetId="5" hidden="1">#REF!</definedName>
    <definedName name="ㅁㄴㅇㄹㅇㅁㄴ" localSheetId="6" hidden="1">#REF!</definedName>
    <definedName name="ㅁㄴㅇㄹㅇㅁㄴ" hidden="1">#REF!</definedName>
    <definedName name="매출" localSheetId="3">'[2]2006상반기'!#REF!</definedName>
    <definedName name="매출" localSheetId="8">'[2]2006상반기'!#REF!</definedName>
    <definedName name="매출" localSheetId="5">'[2]2006상반기'!#REF!</definedName>
    <definedName name="매출" localSheetId="6">'[2]2006상반기'!#REF!</definedName>
    <definedName name="매출">'[2]2006상반기'!#REF!</definedName>
    <definedName name="사전영업">[5]Index.!$M$2:$M$12</definedName>
    <definedName name="산업분류" localSheetId="3">'[2]2006상반기'!#REF!</definedName>
    <definedName name="산업분류" localSheetId="8">'[2]2006상반기'!#REF!</definedName>
    <definedName name="산업분류" localSheetId="5">'[2]2006상반기'!#REF!</definedName>
    <definedName name="산업분류" localSheetId="6">'[2]2006상반기'!#REF!</definedName>
    <definedName name="산업분류">'[2]2006상반기'!#REF!</definedName>
    <definedName name="상품유형">'[6]Index 매출유형신구분'!$D$48:$D$70</definedName>
    <definedName name="ㅇㄴㄹㅇㄴ" localSheetId="3" hidden="1">#REF!</definedName>
    <definedName name="ㅇㄴㄹㅇㄴ" localSheetId="8" hidden="1">#REF!</definedName>
    <definedName name="ㅇㄴㄹㅇㄴ" localSheetId="11" hidden="1">#REF!</definedName>
    <definedName name="ㅇㄴㄹㅇㄴ" localSheetId="5" hidden="1">#REF!</definedName>
    <definedName name="ㅇㄴㄹㅇㄴ" localSheetId="6" hidden="1">#REF!</definedName>
    <definedName name="ㅇㄴㄹㅇㄴ" hidden="1">#REF!</definedName>
    <definedName name="ㅇㄹㄴㅇㅁ" localSheetId="3" hidden="1">#REF!</definedName>
    <definedName name="ㅇㄹㄴㅇㅁ" localSheetId="8" hidden="1">#REF!</definedName>
    <definedName name="ㅇㄹㄴㅇㅁ" localSheetId="11" hidden="1">#REF!</definedName>
    <definedName name="ㅇㄹㄴㅇㅁ" localSheetId="5" hidden="1">#REF!</definedName>
    <definedName name="ㅇㄹㄴㅇㅁ" localSheetId="6" hidden="1">#REF!</definedName>
    <definedName name="ㅇㄹㄴㅇㅁ" hidden="1">#REF!</definedName>
    <definedName name="ㅇㅇ" localSheetId="3">#REF!</definedName>
    <definedName name="ㅇㅇ" localSheetId="8">#REF!</definedName>
    <definedName name="ㅇㅇ" localSheetId="11">#REF!</definedName>
    <definedName name="ㅇㅇ" localSheetId="5">#REF!</definedName>
    <definedName name="ㅇㅇ" localSheetId="6">#REF!</definedName>
    <definedName name="ㅇㅇ">#REF!</definedName>
    <definedName name="영업대표" localSheetId="3">'[2]2006상반기'!#REF!</definedName>
    <definedName name="영업대표" localSheetId="8">'[2]2006상반기'!#REF!</definedName>
    <definedName name="영업대표" localSheetId="5">'[2]2006상반기'!#REF!</definedName>
    <definedName name="영업대표" localSheetId="6">'[2]2006상반기'!#REF!</definedName>
    <definedName name="영업대표">'[2]2006상반기'!#REF!</definedName>
    <definedName name="월" localSheetId="11">[3]Index.!$F$2:$F$15</definedName>
    <definedName name="월">[4]Index.!$F$2:$F$15</definedName>
    <definedName name="인아웃" localSheetId="3">'[2]2006상반기'!#REF!</definedName>
    <definedName name="인아웃" localSheetId="8">'[2]2006상반기'!#REF!</definedName>
    <definedName name="인아웃" localSheetId="5">'[2]2006상반기'!#REF!</definedName>
    <definedName name="인아웃" localSheetId="6">'[2]2006상반기'!#REF!</definedName>
    <definedName name="인아웃">'[2]2006상반기'!#REF!</definedName>
    <definedName name="ㅈ" localSheetId="3">'[2]2006상반기'!#REF!</definedName>
    <definedName name="ㅈ" localSheetId="8">'[2]2006상반기'!#REF!</definedName>
    <definedName name="ㅈ" localSheetId="5">'[2]2006상반기'!#REF!</definedName>
    <definedName name="ㅈ" localSheetId="6">'[2]2006상반기'!#REF!</definedName>
    <definedName name="ㅈ">'[2]2006상반기'!#REF!</definedName>
  </definedNames>
  <calcPr calcId="162913"/>
  <pivotCaches>
    <pivotCache cacheId="2" r:id="rId46"/>
    <pivotCache cacheId="3" r:id="rId4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0" i="15" l="1"/>
  <c r="AC85" i="15"/>
  <c r="AC152" i="15" l="1"/>
  <c r="AE152" i="15" s="1"/>
  <c r="AC88" i="15" l="1"/>
  <c r="AE88" i="15" s="1"/>
  <c r="AC79" i="15"/>
  <c r="AE79" i="15" s="1"/>
  <c r="AC27" i="15"/>
  <c r="AE27" i="15" s="1"/>
  <c r="AC95" i="15"/>
  <c r="AE95" i="15" s="1"/>
  <c r="AC32" i="15"/>
  <c r="AE32" i="15" s="1"/>
  <c r="AC41" i="15"/>
  <c r="AE41" i="15" s="1"/>
  <c r="AC99" i="15"/>
  <c r="AE99" i="15" s="1"/>
  <c r="AC23" i="15"/>
  <c r="AE23" i="15" s="1"/>
  <c r="AC49" i="15"/>
  <c r="AE49" i="15" s="1"/>
  <c r="AE85" i="15"/>
  <c r="AC38" i="15"/>
  <c r="AE38" i="15" s="1"/>
  <c r="AC66" i="15"/>
  <c r="AE66" i="15" s="1"/>
  <c r="AC86" i="15"/>
  <c r="AE86" i="15" s="1"/>
  <c r="AC39" i="15"/>
  <c r="AE39" i="15" s="1"/>
  <c r="AC105" i="15"/>
  <c r="AE105" i="15" s="1"/>
  <c r="AC51" i="15"/>
  <c r="AE51" i="15" s="1"/>
  <c r="AC78" i="15"/>
  <c r="AE78" i="15" s="1"/>
  <c r="AC29" i="15"/>
  <c r="AE29" i="15" s="1"/>
  <c r="AC74" i="15"/>
  <c r="AE74" i="15" s="1"/>
  <c r="AC64" i="15"/>
  <c r="AE64" i="15" s="1"/>
  <c r="AC24" i="15"/>
  <c r="AE24" i="15" s="1"/>
  <c r="AC33" i="15"/>
  <c r="AE33" i="15" s="1"/>
  <c r="AC92" i="15"/>
  <c r="AE92" i="15" s="1"/>
  <c r="AC61" i="15"/>
  <c r="AE61" i="15" s="1"/>
  <c r="AC42" i="15"/>
  <c r="AE42" i="15" s="1"/>
  <c r="AC73" i="15"/>
  <c r="AE73" i="15" s="1"/>
  <c r="AC22" i="15"/>
  <c r="AE22" i="15" s="1"/>
  <c r="AC93" i="15"/>
  <c r="AE93" i="15" s="1"/>
  <c r="AC71" i="15"/>
  <c r="AE71" i="15" s="1"/>
  <c r="AC50" i="15"/>
  <c r="AE50" i="15" s="1"/>
  <c r="AC108" i="15"/>
  <c r="AE108" i="15" s="1"/>
  <c r="AC94" i="15"/>
  <c r="AE94" i="15" s="1"/>
  <c r="AC26" i="15"/>
  <c r="AE26" i="15" s="1"/>
  <c r="AC90" i="15"/>
  <c r="AE90" i="15" s="1"/>
  <c r="AC35" i="15"/>
  <c r="AE35" i="15" s="1"/>
  <c r="AC45" i="15"/>
  <c r="AE45" i="15" s="1"/>
  <c r="AC44" i="15"/>
  <c r="AE44" i="15" s="1"/>
  <c r="AC96" i="15"/>
  <c r="AE96" i="15" s="1"/>
  <c r="AC97" i="15"/>
  <c r="AE97" i="15" s="1"/>
  <c r="AC98" i="15"/>
  <c r="AE98" i="15" s="1"/>
  <c r="AC63" i="15"/>
  <c r="AE63" i="15" s="1"/>
  <c r="AC87" i="15"/>
  <c r="AE87" i="15" s="1"/>
  <c r="AC91" i="15"/>
  <c r="AE91" i="15" s="1"/>
  <c r="AE100" i="15"/>
  <c r="AC53" i="15"/>
  <c r="AE53" i="15" s="1"/>
  <c r="AC36" i="15"/>
  <c r="AE36" i="15" s="1"/>
  <c r="AC102" i="15"/>
  <c r="AE102" i="15" s="1"/>
  <c r="AC54" i="15"/>
  <c r="AE54" i="15" s="1"/>
  <c r="AC103" i="15"/>
  <c r="AE103" i="15" s="1"/>
  <c r="AC82" i="15"/>
  <c r="AE82" i="15" s="1"/>
  <c r="AC83" i="15"/>
  <c r="AE83" i="15" s="1"/>
  <c r="AC25" i="15"/>
  <c r="AE25" i="15" s="1"/>
  <c r="AC47" i="15"/>
  <c r="AE47" i="15" s="1"/>
  <c r="AC30" i="15"/>
  <c r="AE30" i="15" s="1"/>
  <c r="AC58" i="15"/>
  <c r="AE58" i="15" s="1"/>
  <c r="AC104" i="15"/>
  <c r="AE104" i="15" s="1"/>
  <c r="AC106" i="15"/>
  <c r="AE106" i="15" s="1"/>
  <c r="AC107" i="15"/>
  <c r="AE107" i="15" s="1"/>
  <c r="AC110" i="15"/>
  <c r="AE110" i="15" s="1"/>
  <c r="AC109" i="15"/>
  <c r="AE109" i="15" s="1"/>
  <c r="AC111" i="15"/>
  <c r="AE111" i="15" s="1"/>
  <c r="AC112" i="15"/>
  <c r="AE112" i="15" s="1"/>
  <c r="AC84" i="15"/>
  <c r="AE84" i="15" s="1"/>
  <c r="AC60" i="15"/>
  <c r="AE60" i="15" s="1"/>
  <c r="AC113" i="15"/>
  <c r="AE113" i="15" s="1"/>
  <c r="AC72" i="15"/>
  <c r="AE72" i="15" s="1"/>
  <c r="AC56" i="15"/>
  <c r="AE56" i="15" s="1"/>
  <c r="AC68" i="15"/>
  <c r="AE68" i="15" s="1"/>
  <c r="AC114" i="15"/>
  <c r="AE114" i="15" s="1"/>
  <c r="AC77" i="15"/>
  <c r="AE77" i="15" s="1"/>
  <c r="AC46" i="15"/>
  <c r="AE46" i="15" s="1"/>
  <c r="AC52" i="15"/>
  <c r="AE52" i="15" s="1"/>
  <c r="AC115" i="15"/>
  <c r="AE115" i="15" s="1"/>
  <c r="AC116" i="15"/>
  <c r="AE116" i="15" s="1"/>
  <c r="AC117" i="15"/>
  <c r="AE117" i="15" s="1"/>
  <c r="AC118" i="15"/>
  <c r="AE118" i="15" s="1"/>
  <c r="AC129" i="15"/>
  <c r="AE129" i="15" s="1"/>
  <c r="AC119" i="15"/>
  <c r="AE119" i="15" s="1"/>
  <c r="AC120" i="15"/>
  <c r="AE120" i="15" s="1"/>
  <c r="AC75" i="15"/>
  <c r="AE75" i="15" s="1"/>
  <c r="AC121" i="15"/>
  <c r="AE121" i="15" s="1"/>
  <c r="AC59" i="15"/>
  <c r="AE59" i="15" s="1"/>
  <c r="AC122" i="15"/>
  <c r="AE122" i="15" s="1"/>
  <c r="AC28" i="15"/>
  <c r="AE28" i="15" s="1"/>
  <c r="AC123" i="15"/>
  <c r="AE123" i="15" s="1"/>
  <c r="AC124" i="15"/>
  <c r="AE124" i="15" s="1"/>
  <c r="AC125" i="15"/>
  <c r="AE125" i="15" s="1"/>
  <c r="AC81" i="15"/>
  <c r="AE81" i="15" s="1"/>
  <c r="AC126" i="15"/>
  <c r="AE126" i="15" s="1"/>
  <c r="AC80" i="15"/>
  <c r="AE80" i="15" s="1"/>
  <c r="AC57" i="15"/>
  <c r="AE57" i="15" s="1"/>
  <c r="AC127" i="15"/>
  <c r="AE127" i="15" s="1"/>
  <c r="AC62" i="15"/>
  <c r="AE62" i="15" s="1"/>
  <c r="AC31" i="15"/>
  <c r="AE31" i="15" s="1"/>
  <c r="AC128" i="15"/>
  <c r="AE128" i="15" s="1"/>
  <c r="AC67" i="15"/>
  <c r="AE67" i="15" s="1"/>
  <c r="AC133" i="15"/>
  <c r="AE133" i="15" s="1"/>
  <c r="AC130" i="15"/>
  <c r="AE130" i="15" s="1"/>
  <c r="AC131" i="15"/>
  <c r="AE131" i="15" s="1"/>
  <c r="AC132" i="15"/>
  <c r="AE132" i="15" s="1"/>
  <c r="AC37" i="15"/>
  <c r="AE37" i="15" s="1"/>
  <c r="AC34" i="15"/>
  <c r="AE34" i="15" s="1"/>
  <c r="AC55" i="15"/>
  <c r="AE55" i="15" s="1"/>
  <c r="AC48" i="15"/>
  <c r="AE48" i="15" s="1"/>
  <c r="AC43" i="15"/>
  <c r="AE43" i="15" s="1"/>
  <c r="AC65" i="15"/>
  <c r="AE65" i="15" s="1"/>
  <c r="AC76" i="15"/>
  <c r="AE76" i="15" s="1"/>
  <c r="AC70" i="15"/>
  <c r="AE70" i="15" s="1"/>
  <c r="AC134" i="15"/>
  <c r="AE134" i="15" s="1"/>
  <c r="AC101" i="15"/>
  <c r="AE101" i="15" s="1"/>
  <c r="AC89" i="15"/>
  <c r="AE89" i="15" s="1"/>
  <c r="AC135" i="15"/>
  <c r="AE135" i="15" s="1"/>
  <c r="AC69" i="15"/>
  <c r="AE69" i="15" s="1"/>
  <c r="AC136" i="15"/>
  <c r="AE136" i="15" s="1"/>
  <c r="AC137" i="15"/>
  <c r="AE137" i="15" s="1"/>
  <c r="AC138" i="15"/>
  <c r="AE138" i="15" s="1"/>
  <c r="AC139" i="15"/>
  <c r="AE139" i="15" s="1"/>
  <c r="AC140" i="15"/>
  <c r="AE140" i="15" s="1"/>
  <c r="AC141" i="15"/>
  <c r="AE141" i="15" s="1"/>
  <c r="AC142" i="15"/>
  <c r="AE142" i="15" s="1"/>
  <c r="AC143" i="15"/>
  <c r="AE143" i="15" s="1"/>
  <c r="AC144" i="15"/>
  <c r="AE144" i="15" s="1"/>
  <c r="AC145" i="15"/>
  <c r="AE145" i="15" s="1"/>
  <c r="AC146" i="15"/>
  <c r="AE146" i="15" s="1"/>
  <c r="AC147" i="15"/>
  <c r="AE147" i="15" s="1"/>
  <c r="AC148" i="15"/>
  <c r="AE148" i="15" s="1"/>
  <c r="AC149" i="15"/>
  <c r="AE149" i="15" s="1"/>
  <c r="AC150" i="15"/>
  <c r="AE150" i="15" s="1"/>
  <c r="AC151" i="15"/>
  <c r="AE151" i="15" s="1"/>
  <c r="AC153" i="15"/>
  <c r="AE153" i="15" s="1"/>
  <c r="AC154" i="15"/>
  <c r="AE154" i="15" s="1"/>
  <c r="AC155" i="15"/>
  <c r="AE155" i="15" s="1"/>
  <c r="AC156" i="15"/>
  <c r="AE156" i="15" s="1"/>
  <c r="AC157" i="15"/>
  <c r="AE157" i="15" s="1"/>
  <c r="AC158" i="15"/>
  <c r="AE158" i="15" s="1"/>
  <c r="AC159" i="15"/>
  <c r="AE159" i="15" s="1"/>
  <c r="AC160" i="15"/>
  <c r="AE160" i="15" s="1"/>
  <c r="AC161" i="15"/>
  <c r="AE161" i="15" s="1"/>
  <c r="AC162" i="15"/>
  <c r="AE162" i="15" s="1"/>
  <c r="AC163" i="15"/>
  <c r="AE163" i="15" s="1"/>
  <c r="AC164" i="15"/>
  <c r="AE164" i="15" s="1"/>
  <c r="AC165" i="15"/>
  <c r="AE165" i="15" s="1"/>
  <c r="AC166" i="15"/>
  <c r="AE166" i="15" s="1"/>
  <c r="AC167" i="15"/>
  <c r="AE167" i="15" s="1"/>
  <c r="AC168" i="15"/>
  <c r="AE168" i="15" s="1"/>
  <c r="AC169" i="15"/>
  <c r="AE169" i="15" s="1"/>
  <c r="AC170" i="15"/>
  <c r="AE170" i="15" s="1"/>
  <c r="AC171" i="15"/>
  <c r="AE171" i="15" s="1"/>
  <c r="AC172" i="15"/>
  <c r="AE172" i="15" s="1"/>
  <c r="AC173" i="15"/>
  <c r="AE173" i="15" s="1"/>
  <c r="AC174" i="15"/>
  <c r="AE174" i="15" s="1"/>
  <c r="AC175" i="15"/>
  <c r="AE175" i="15" s="1"/>
  <c r="AC176" i="15"/>
  <c r="AE176" i="15" s="1"/>
  <c r="AC177" i="15"/>
  <c r="AE177" i="15" s="1"/>
  <c r="AC178" i="15"/>
  <c r="AE178" i="15" s="1"/>
  <c r="AC179" i="15"/>
  <c r="AE179" i="15" s="1"/>
  <c r="AC180" i="15"/>
  <c r="AE180" i="15" s="1"/>
  <c r="AC181" i="15"/>
  <c r="AE181" i="15" s="1"/>
  <c r="AC182" i="15"/>
  <c r="AE182" i="15" s="1"/>
  <c r="AC183" i="15"/>
  <c r="AE183" i="15" s="1"/>
  <c r="AC184" i="15"/>
  <c r="AE184" i="15" s="1"/>
  <c r="AC185" i="15"/>
  <c r="AE185" i="15" s="1"/>
  <c r="AC186" i="15"/>
  <c r="AE186" i="15" s="1"/>
  <c r="AC187" i="15"/>
  <c r="AE187" i="15" s="1"/>
  <c r="AC188" i="15"/>
  <c r="AE188" i="15" s="1"/>
  <c r="AC189" i="15"/>
  <c r="AE189" i="15" s="1"/>
  <c r="AC190" i="15"/>
  <c r="AE190" i="15" s="1"/>
  <c r="AC191" i="15"/>
  <c r="AE191" i="15" s="1"/>
  <c r="AC192" i="15"/>
  <c r="AE192" i="15" s="1"/>
  <c r="AC193" i="15"/>
  <c r="AE193" i="15" s="1"/>
  <c r="AC194" i="15"/>
  <c r="AE194" i="15" s="1"/>
  <c r="AC195" i="15"/>
  <c r="AE195" i="15" s="1"/>
  <c r="AC196" i="15"/>
  <c r="AE196" i="15" s="1"/>
  <c r="AC197" i="15"/>
  <c r="AE197" i="15" s="1"/>
  <c r="AC198" i="15"/>
  <c r="AE198" i="15" s="1"/>
  <c r="AC199" i="15"/>
  <c r="AE199" i="15" s="1"/>
  <c r="AC200" i="15"/>
  <c r="AE200" i="15" s="1"/>
  <c r="AC201" i="15"/>
  <c r="AE201" i="15" s="1"/>
  <c r="AC202" i="15"/>
  <c r="AE202" i="15" s="1"/>
  <c r="AC203" i="15"/>
  <c r="AE203" i="15" s="1"/>
  <c r="AC204" i="15"/>
  <c r="AE204" i="15" s="1"/>
  <c r="AC205" i="15"/>
  <c r="AE205" i="15" s="1"/>
  <c r="AC206" i="15"/>
  <c r="AE206" i="15" s="1"/>
  <c r="AC207" i="15"/>
  <c r="AE207" i="15" s="1"/>
  <c r="AC208" i="15"/>
  <c r="AE208" i="15" s="1"/>
  <c r="AC209" i="15"/>
  <c r="AE209" i="15" s="1"/>
  <c r="AC210" i="15"/>
  <c r="AE210" i="15" s="1"/>
  <c r="AC211" i="15"/>
  <c r="AE211" i="15" s="1"/>
  <c r="AC212" i="15"/>
  <c r="AE212" i="15" s="1"/>
  <c r="AC213" i="15"/>
  <c r="AE213" i="15" s="1"/>
  <c r="AC214" i="15"/>
  <c r="AE214" i="15" s="1"/>
  <c r="AC215" i="15"/>
  <c r="AE215" i="15" s="1"/>
  <c r="AC216" i="15"/>
  <c r="AE216" i="15" s="1"/>
  <c r="AC217" i="15"/>
  <c r="AE217" i="15" s="1"/>
  <c r="AC218" i="15"/>
  <c r="AE218" i="15" s="1"/>
  <c r="AC219" i="15"/>
  <c r="AE219" i="15" s="1"/>
  <c r="AC220" i="15"/>
  <c r="AE220" i="15" s="1"/>
  <c r="AC221" i="15"/>
  <c r="AE221" i="15" s="1"/>
  <c r="AC222" i="15"/>
  <c r="AE222" i="15" s="1"/>
  <c r="AC223" i="15"/>
  <c r="AE223" i="15" s="1"/>
  <c r="AC224" i="15"/>
  <c r="AE224" i="15" s="1"/>
  <c r="AC225" i="15"/>
  <c r="AE225" i="15" s="1"/>
  <c r="AC226" i="15"/>
  <c r="AE226" i="15" s="1"/>
  <c r="AC227" i="15"/>
  <c r="AE227" i="15" s="1"/>
  <c r="AC228" i="15"/>
  <c r="AE228" i="15" s="1"/>
  <c r="AC229" i="15"/>
  <c r="AE229" i="15" s="1"/>
  <c r="AC230" i="15"/>
  <c r="AE230" i="15" s="1"/>
  <c r="AC231" i="15"/>
  <c r="AE231" i="15" s="1"/>
  <c r="AC232" i="15"/>
  <c r="AE232" i="15" s="1"/>
  <c r="AC233" i="15"/>
  <c r="AE233" i="15" s="1"/>
  <c r="AC234" i="15"/>
  <c r="AE234" i="15" s="1"/>
  <c r="AC235" i="15"/>
  <c r="AE235" i="15" s="1"/>
  <c r="AC236" i="15"/>
  <c r="AE236" i="15" s="1"/>
  <c r="AC237" i="15"/>
  <c r="AE237" i="15" s="1"/>
  <c r="AC238" i="15"/>
  <c r="AE238" i="15" s="1"/>
  <c r="AC239" i="15"/>
  <c r="AE239" i="15" s="1"/>
  <c r="AC240" i="15"/>
  <c r="AE240" i="15" s="1"/>
  <c r="AC241" i="15"/>
  <c r="AE241" i="15" s="1"/>
  <c r="AC242" i="15"/>
  <c r="AE242" i="15" s="1"/>
  <c r="AC243" i="15"/>
  <c r="AE243" i="15" s="1"/>
  <c r="AC244" i="15"/>
  <c r="AE244" i="15" s="1"/>
  <c r="AC245" i="15"/>
  <c r="AE245" i="15" s="1"/>
  <c r="AC246" i="15"/>
  <c r="AE246" i="15" s="1"/>
  <c r="AC247" i="15"/>
  <c r="AE247" i="15" s="1"/>
  <c r="AC248" i="15"/>
  <c r="AE248" i="15" s="1"/>
  <c r="AC249" i="15"/>
  <c r="AE249" i="15" s="1"/>
  <c r="AC250" i="15"/>
  <c r="AE250" i="15" s="1"/>
  <c r="AC251" i="15"/>
  <c r="AE251" i="15" s="1"/>
  <c r="AC252" i="15"/>
  <c r="AE252" i="15" s="1"/>
  <c r="AC253" i="15"/>
  <c r="AE253" i="15" s="1"/>
  <c r="AC254" i="15"/>
  <c r="AE254" i="15" s="1"/>
  <c r="AC255" i="15"/>
  <c r="AE255" i="15" s="1"/>
  <c r="AC256" i="15"/>
  <c r="AE256" i="15" s="1"/>
  <c r="AC257" i="15"/>
  <c r="AE257" i="15" s="1"/>
  <c r="AC258" i="15"/>
  <c r="AE258" i="15" s="1"/>
  <c r="AC259" i="15"/>
  <c r="AE259" i="15" s="1"/>
  <c r="AC260" i="15"/>
  <c r="AE260" i="15" s="1"/>
  <c r="AC261" i="15"/>
  <c r="AE261" i="15" s="1"/>
  <c r="AC262" i="15"/>
  <c r="AE262" i="15" s="1"/>
  <c r="AC263" i="15"/>
  <c r="AE263" i="15" s="1"/>
  <c r="AC264" i="15"/>
  <c r="AE264" i="15" s="1"/>
  <c r="AC265" i="15"/>
  <c r="AE265" i="15" s="1"/>
  <c r="AC266" i="15"/>
  <c r="AE266" i="15" s="1"/>
  <c r="AC267" i="15"/>
  <c r="AE267" i="15" s="1"/>
  <c r="AC268" i="15"/>
  <c r="AE268" i="15" s="1"/>
  <c r="AC269" i="15"/>
  <c r="AE269" i="15" s="1"/>
  <c r="AC270" i="15"/>
  <c r="AE270" i="15" s="1"/>
  <c r="AC271" i="15"/>
  <c r="AE271" i="15" s="1"/>
  <c r="AC272" i="15"/>
  <c r="AE272" i="15" s="1"/>
  <c r="AC273" i="15"/>
  <c r="AE273" i="15" s="1"/>
  <c r="AC274" i="15"/>
  <c r="AE274" i="15" s="1"/>
  <c r="AC275" i="15"/>
  <c r="AE275" i="15" s="1"/>
  <c r="AC276" i="15"/>
  <c r="AE276" i="15" s="1"/>
  <c r="AC277" i="15"/>
  <c r="AE277" i="15" s="1"/>
  <c r="AC278" i="15"/>
  <c r="AE278" i="15" s="1"/>
  <c r="AC279" i="15"/>
  <c r="AE279" i="15" s="1"/>
  <c r="AC280" i="15"/>
  <c r="AE280" i="15" s="1"/>
  <c r="AC281" i="15"/>
  <c r="AE281" i="15" s="1"/>
  <c r="AC282" i="15"/>
  <c r="AE282" i="15" s="1"/>
  <c r="AC283" i="15"/>
  <c r="AE283" i="15" s="1"/>
  <c r="AC284" i="15"/>
  <c r="AE284" i="15" s="1"/>
  <c r="AC285" i="15"/>
  <c r="AE285" i="15" s="1"/>
  <c r="AC286" i="15"/>
  <c r="AE286" i="15" s="1"/>
  <c r="AC287" i="15"/>
  <c r="AE287" i="15" s="1"/>
  <c r="AC288" i="15"/>
  <c r="AE288" i="15" s="1"/>
  <c r="AC289" i="15"/>
  <c r="AE289" i="15" s="1"/>
  <c r="AC290" i="15"/>
  <c r="AE290" i="15" s="1"/>
  <c r="AC291" i="15"/>
  <c r="AE291" i="15" s="1"/>
  <c r="AC292" i="15"/>
  <c r="AE292" i="15" s="1"/>
  <c r="AC293" i="15"/>
  <c r="AE293" i="15" s="1"/>
  <c r="AC294" i="15"/>
  <c r="AE294" i="15" s="1"/>
  <c r="AC295" i="15"/>
  <c r="AE295" i="15" s="1"/>
  <c r="AC296" i="15"/>
  <c r="AE296" i="15" s="1"/>
  <c r="AC297" i="15"/>
  <c r="AE297" i="15" s="1"/>
  <c r="AC298" i="15"/>
  <c r="AE298" i="15" s="1"/>
  <c r="AC299" i="15"/>
  <c r="AE299" i="15" s="1"/>
  <c r="AC300" i="15"/>
  <c r="AE300" i="15" s="1"/>
  <c r="AC301" i="15"/>
  <c r="AE301" i="15" s="1"/>
  <c r="AC302" i="15"/>
  <c r="AE302" i="15" s="1"/>
  <c r="AC303" i="15"/>
  <c r="AE303" i="15" s="1"/>
  <c r="AC304" i="15"/>
  <c r="AE304" i="15" s="1"/>
  <c r="AC305" i="15"/>
  <c r="AE305" i="15" s="1"/>
  <c r="AC306" i="15"/>
  <c r="AE306" i="15" s="1"/>
  <c r="AC307" i="15"/>
  <c r="AE307" i="15" s="1"/>
  <c r="AC308" i="15"/>
  <c r="AE308" i="15" s="1"/>
  <c r="AC309" i="15"/>
  <c r="AE309" i="15" s="1"/>
  <c r="AC310" i="15"/>
  <c r="AE310" i="15" s="1"/>
  <c r="AC311" i="15"/>
  <c r="AE311" i="15" s="1"/>
  <c r="AC312" i="15"/>
  <c r="AE312" i="15" s="1"/>
  <c r="AC313" i="15"/>
  <c r="AE313" i="15" s="1"/>
  <c r="AC314" i="15"/>
  <c r="AE314" i="15" s="1"/>
  <c r="AC315" i="15"/>
  <c r="AE315" i="15" s="1"/>
  <c r="AC316" i="15"/>
  <c r="AE316" i="15" s="1"/>
  <c r="AC317" i="15"/>
  <c r="AE317" i="15" s="1"/>
  <c r="AC318" i="15"/>
  <c r="AE318" i="15" s="1"/>
  <c r="AC319" i="15"/>
  <c r="AE319" i="15" s="1"/>
  <c r="AC320" i="15"/>
  <c r="AE320" i="15" s="1"/>
  <c r="AC321" i="15"/>
  <c r="AE321" i="15" s="1"/>
  <c r="AC322" i="15"/>
  <c r="AE322" i="15" s="1"/>
  <c r="AC323" i="15"/>
  <c r="AE323" i="15" s="1"/>
  <c r="AC324" i="15"/>
  <c r="AE324" i="15" s="1"/>
  <c r="AC325" i="15"/>
  <c r="AE325" i="15" s="1"/>
  <c r="AC326" i="15"/>
  <c r="AE326" i="15" s="1"/>
  <c r="AC327" i="15"/>
  <c r="AE327" i="15" s="1"/>
  <c r="AC328" i="15"/>
  <c r="AE328" i="15" s="1"/>
  <c r="AC329" i="15"/>
  <c r="AE329" i="15" s="1"/>
  <c r="AC330" i="15"/>
  <c r="AE330" i="15" s="1"/>
  <c r="AC331" i="15"/>
  <c r="AE331" i="15" s="1"/>
  <c r="AC332" i="15"/>
  <c r="AE332" i="15" s="1"/>
  <c r="AC333" i="15"/>
  <c r="AE333" i="15" s="1"/>
  <c r="AC334" i="15"/>
  <c r="AE334" i="15" s="1"/>
  <c r="AC335" i="15"/>
  <c r="AE335" i="15" s="1"/>
  <c r="AC336" i="15"/>
  <c r="AE336" i="15" s="1"/>
  <c r="AC337" i="15"/>
  <c r="AE337" i="15" s="1"/>
  <c r="AC338" i="15"/>
  <c r="AE338" i="15" s="1"/>
  <c r="AC339" i="15"/>
  <c r="AE339" i="15" s="1"/>
  <c r="AC340" i="15"/>
  <c r="AE340" i="15" s="1"/>
  <c r="AC341" i="15"/>
  <c r="AE341" i="15" s="1"/>
  <c r="AC342" i="15"/>
  <c r="AE342" i="15" s="1"/>
  <c r="AC343" i="15"/>
  <c r="AE343" i="15" s="1"/>
  <c r="AC344" i="15"/>
  <c r="AE344" i="15" s="1"/>
  <c r="AC345" i="15"/>
  <c r="AE345" i="15" s="1"/>
  <c r="AC346" i="15"/>
  <c r="AE346" i="15" s="1"/>
  <c r="AC347" i="15"/>
  <c r="AE347" i="15" s="1"/>
  <c r="AC348" i="15"/>
  <c r="AE348" i="15" s="1"/>
  <c r="AC349" i="15"/>
  <c r="AE349" i="15" s="1"/>
  <c r="AC350" i="15"/>
  <c r="AE350" i="15" s="1"/>
  <c r="AC351" i="15"/>
  <c r="AE351" i="15" s="1"/>
  <c r="AC352" i="15"/>
  <c r="AE352" i="15" s="1"/>
  <c r="AC353" i="15"/>
  <c r="AE353" i="15" s="1"/>
  <c r="AC354" i="15"/>
  <c r="AE354" i="15" s="1"/>
  <c r="AC355" i="15"/>
  <c r="AE355" i="15" s="1"/>
  <c r="AC356" i="15"/>
  <c r="AE356" i="15" s="1"/>
  <c r="AC357" i="15"/>
  <c r="AE357" i="15" s="1"/>
  <c r="AC358" i="15"/>
  <c r="AE358" i="15" s="1"/>
  <c r="AC359" i="15"/>
  <c r="AE359" i="15" s="1"/>
  <c r="AC360" i="15"/>
  <c r="AE360" i="15" s="1"/>
  <c r="AC361" i="15"/>
  <c r="AE361" i="15" s="1"/>
  <c r="AC362" i="15"/>
  <c r="AE362" i="15" s="1"/>
  <c r="AC363" i="15"/>
  <c r="AE363" i="15" s="1"/>
  <c r="AC364" i="15"/>
  <c r="AE364" i="15" s="1"/>
  <c r="AC365" i="15"/>
  <c r="AE365" i="15" s="1"/>
  <c r="AC366" i="15"/>
  <c r="AE366" i="15" s="1"/>
  <c r="AC367" i="15"/>
  <c r="AE367" i="15" s="1"/>
  <c r="AC368" i="15"/>
  <c r="AE368" i="15" s="1"/>
  <c r="AC369" i="15"/>
  <c r="AE369" i="15" s="1"/>
  <c r="AC370" i="15"/>
  <c r="AE370" i="15" s="1"/>
  <c r="AC371" i="15"/>
  <c r="AE371" i="15" s="1"/>
  <c r="AC372" i="15"/>
  <c r="AE372" i="15" s="1"/>
  <c r="AC373" i="15"/>
  <c r="AE373" i="15" s="1"/>
  <c r="AC374" i="15"/>
  <c r="AE374" i="15" s="1"/>
  <c r="AC375" i="15"/>
  <c r="AE375" i="15" s="1"/>
  <c r="AC376" i="15"/>
  <c r="AE376" i="15" s="1"/>
  <c r="AC377" i="15"/>
  <c r="AE377" i="15" s="1"/>
  <c r="AC378" i="15"/>
  <c r="AE378" i="15" s="1"/>
  <c r="AC379" i="15"/>
  <c r="AE379" i="15" s="1"/>
  <c r="AC380" i="15"/>
  <c r="AE380" i="15" s="1"/>
  <c r="AC381" i="15"/>
  <c r="AE381" i="15" s="1"/>
  <c r="AC382" i="15"/>
  <c r="AE382" i="15" s="1"/>
  <c r="AC383" i="15"/>
  <c r="AE383" i="15" s="1"/>
  <c r="AC384" i="15"/>
  <c r="AE384" i="15" s="1"/>
  <c r="AC385" i="15"/>
  <c r="AE385" i="15" s="1"/>
  <c r="AC386" i="15"/>
  <c r="AE386" i="15" s="1"/>
  <c r="AC387" i="15"/>
  <c r="AE387" i="15" s="1"/>
  <c r="AC388" i="15"/>
  <c r="AE388" i="15" s="1"/>
  <c r="AC389" i="15"/>
  <c r="AE389" i="15" s="1"/>
  <c r="AC390" i="15"/>
  <c r="AE390" i="15" s="1"/>
  <c r="AC391" i="15"/>
  <c r="AE391" i="15" s="1"/>
  <c r="AC392" i="15"/>
  <c r="AE392" i="15" s="1"/>
  <c r="AC393" i="15"/>
  <c r="AE393" i="15" s="1"/>
  <c r="AC394" i="15"/>
  <c r="AE394" i="15" s="1"/>
  <c r="AC395" i="15"/>
  <c r="AE395" i="15" s="1"/>
  <c r="AC396" i="15"/>
  <c r="AE396" i="15" s="1"/>
  <c r="AC397" i="15"/>
  <c r="AE397" i="15" s="1"/>
  <c r="AC398" i="15"/>
  <c r="AE398" i="15" s="1"/>
  <c r="AC399" i="15"/>
  <c r="AE399" i="15" s="1"/>
  <c r="AC400" i="15"/>
  <c r="AE400" i="15" s="1"/>
  <c r="AC401" i="15"/>
  <c r="AE401" i="15" s="1"/>
  <c r="AC402" i="15"/>
  <c r="AE402" i="15" s="1"/>
  <c r="AC403" i="15"/>
  <c r="AE403" i="15" s="1"/>
  <c r="AC404" i="15"/>
  <c r="AE404" i="15" s="1"/>
  <c r="AC405" i="15"/>
  <c r="AE405" i="15" s="1"/>
  <c r="AC406" i="15"/>
  <c r="AE406" i="15" s="1"/>
  <c r="AC407" i="15"/>
  <c r="AE407" i="15" s="1"/>
  <c r="AC408" i="15"/>
  <c r="AE408" i="15" s="1"/>
  <c r="AC409" i="15"/>
  <c r="AE409" i="15" s="1"/>
  <c r="AC410" i="15"/>
  <c r="AE410" i="15" s="1"/>
  <c r="AC411" i="15"/>
  <c r="AE411" i="15" s="1"/>
  <c r="AC412" i="15"/>
  <c r="AE412" i="15" s="1"/>
  <c r="AC413" i="15"/>
  <c r="AE413" i="15" s="1"/>
  <c r="AC414" i="15"/>
  <c r="AE414" i="15" s="1"/>
  <c r="AC415" i="15"/>
  <c r="AE415" i="15" s="1"/>
  <c r="AC416" i="15"/>
  <c r="AE416" i="15" s="1"/>
  <c r="AC417" i="15"/>
  <c r="AE417" i="15" s="1"/>
  <c r="AC418" i="15"/>
  <c r="AE418" i="15" s="1"/>
  <c r="AC419" i="15"/>
  <c r="AE419" i="15" s="1"/>
  <c r="AC420" i="15"/>
  <c r="AE420" i="15" s="1"/>
  <c r="AC421" i="15"/>
  <c r="AE421" i="15" s="1"/>
  <c r="AC422" i="15"/>
  <c r="AE422" i="15" s="1"/>
  <c r="AC423" i="15"/>
  <c r="AE423" i="15" s="1"/>
  <c r="AC424" i="15"/>
  <c r="AE424" i="15" s="1"/>
  <c r="AC425" i="15"/>
  <c r="AE425" i="15" s="1"/>
  <c r="AC426" i="15"/>
  <c r="AE426" i="15" s="1"/>
  <c r="AC427" i="15"/>
  <c r="AE427" i="15" s="1"/>
  <c r="AC428" i="15"/>
  <c r="AE428" i="15" s="1"/>
  <c r="AC429" i="15"/>
  <c r="AE429" i="15" s="1"/>
  <c r="AC430" i="15"/>
  <c r="AE430" i="15" s="1"/>
  <c r="AC431" i="15"/>
  <c r="AE431" i="15" s="1"/>
  <c r="AC432" i="15"/>
  <c r="AE432" i="15" s="1"/>
  <c r="AC433" i="15"/>
  <c r="AE433" i="15" s="1"/>
  <c r="AC434" i="15"/>
  <c r="AE434" i="15" s="1"/>
  <c r="AC435" i="15"/>
  <c r="AE435" i="15" s="1"/>
  <c r="AC436" i="15"/>
  <c r="AE436" i="15" s="1"/>
  <c r="AC437" i="15"/>
  <c r="AE437" i="15" s="1"/>
  <c r="AC438" i="15"/>
  <c r="AE438" i="15" s="1"/>
  <c r="AC439" i="15"/>
  <c r="AE439" i="15" s="1"/>
  <c r="AC440" i="15"/>
  <c r="AE440" i="15" s="1"/>
  <c r="AC441" i="15"/>
  <c r="AE441" i="15" s="1"/>
  <c r="AC442" i="15"/>
  <c r="AE442" i="15" s="1"/>
  <c r="AC443" i="15"/>
  <c r="AE443" i="15" s="1"/>
  <c r="AC444" i="15"/>
  <c r="AE444" i="15" s="1"/>
  <c r="AC445" i="15"/>
  <c r="AE445" i="15" s="1"/>
  <c r="AC446" i="15"/>
  <c r="AE446" i="15" s="1"/>
  <c r="AC447" i="15"/>
  <c r="AE447" i="15" s="1"/>
  <c r="AC448" i="15"/>
  <c r="AE448" i="15" s="1"/>
  <c r="AC449" i="15"/>
  <c r="AE449" i="15" s="1"/>
  <c r="AC450" i="15"/>
  <c r="AE450" i="15" s="1"/>
  <c r="AC451" i="15"/>
  <c r="AE451" i="15" s="1"/>
  <c r="AC452" i="15"/>
  <c r="AE452" i="15" s="1"/>
  <c r="AC453" i="15"/>
  <c r="AE453" i="15" s="1"/>
  <c r="AC454" i="15"/>
  <c r="AE454" i="15" s="1"/>
  <c r="AC455" i="15"/>
  <c r="AE455" i="15" s="1"/>
  <c r="AC456" i="15"/>
  <c r="AE456" i="15" s="1"/>
  <c r="AC457" i="15"/>
  <c r="AE457" i="15" s="1"/>
  <c r="AC458" i="15"/>
  <c r="AE458" i="15" s="1"/>
  <c r="AC459" i="15"/>
  <c r="AE459" i="15" s="1"/>
  <c r="AC460" i="15"/>
  <c r="AE460" i="15" s="1"/>
  <c r="AC461" i="15"/>
  <c r="AE461" i="15" s="1"/>
  <c r="AC462" i="15"/>
  <c r="AE462" i="15" s="1"/>
  <c r="AC463" i="15"/>
  <c r="AE463" i="15" s="1"/>
  <c r="AC464" i="15"/>
  <c r="AE464" i="15" s="1"/>
  <c r="AC465" i="15"/>
  <c r="AE465" i="15" s="1"/>
  <c r="AC466" i="15"/>
  <c r="AE466" i="15" s="1"/>
  <c r="AC467" i="15"/>
  <c r="AE467" i="15" s="1"/>
  <c r="AC468" i="15"/>
  <c r="AE468" i="15" s="1"/>
  <c r="AC469" i="15"/>
  <c r="AE469" i="15" s="1"/>
  <c r="AC470" i="15"/>
  <c r="AE470" i="15" s="1"/>
  <c r="AC471" i="15"/>
  <c r="AE471" i="15" s="1"/>
  <c r="AC472" i="15"/>
  <c r="AE472" i="15" s="1"/>
  <c r="AC473" i="15"/>
  <c r="AE473" i="15" s="1"/>
  <c r="AC474" i="15"/>
  <c r="AE474" i="15" s="1"/>
  <c r="AC475" i="15"/>
  <c r="AE475" i="15" s="1"/>
  <c r="AC476" i="15"/>
  <c r="AE476" i="15" s="1"/>
  <c r="AC477" i="15"/>
  <c r="AE477" i="15" s="1"/>
  <c r="AC478" i="15"/>
  <c r="AE478" i="15" s="1"/>
  <c r="AC479" i="15"/>
  <c r="AE479" i="15" s="1"/>
  <c r="AC480" i="15"/>
  <c r="AE480" i="15" s="1"/>
  <c r="AC481" i="15"/>
  <c r="AE481" i="15" s="1"/>
  <c r="AC482" i="15"/>
  <c r="AE482" i="15" s="1"/>
  <c r="AC483" i="15"/>
  <c r="AE483" i="15" s="1"/>
  <c r="AC484" i="15"/>
  <c r="AE484" i="15" s="1"/>
  <c r="AC485" i="15"/>
  <c r="AE485" i="15" s="1"/>
  <c r="AC486" i="15"/>
  <c r="AE486" i="15" s="1"/>
  <c r="AC487" i="15"/>
  <c r="AE487" i="15" s="1"/>
  <c r="AC488" i="15"/>
  <c r="AE488" i="15" s="1"/>
  <c r="AC489" i="15"/>
  <c r="AE489" i="15" s="1"/>
  <c r="AC490" i="15"/>
  <c r="AE490" i="15" s="1"/>
  <c r="AC491" i="15"/>
  <c r="AE491" i="15" s="1"/>
  <c r="AC492" i="15"/>
  <c r="AE492" i="15" s="1"/>
  <c r="AC493" i="15"/>
  <c r="AE493" i="15" s="1"/>
  <c r="AC494" i="15"/>
  <c r="AE494" i="15" s="1"/>
  <c r="AC495" i="15"/>
  <c r="AE495" i="15" s="1"/>
  <c r="AC496" i="15"/>
  <c r="AE496" i="15" s="1"/>
  <c r="AC497" i="15"/>
  <c r="AE497" i="15" s="1"/>
  <c r="AC498" i="15"/>
  <c r="AE498" i="15" s="1"/>
  <c r="AC499" i="15"/>
  <c r="AE499" i="15" s="1"/>
  <c r="AC500" i="15"/>
  <c r="AE500" i="15" s="1"/>
  <c r="AC501" i="15"/>
  <c r="AE501" i="15" s="1"/>
  <c r="AC502" i="15"/>
  <c r="AE502" i="15" s="1"/>
  <c r="AC503" i="15"/>
  <c r="AE503" i="15" s="1"/>
  <c r="AC504" i="15"/>
  <c r="AE504" i="15" s="1"/>
  <c r="AC505" i="15"/>
  <c r="AE505" i="15" s="1"/>
  <c r="AC506" i="15"/>
  <c r="AE506" i="15" s="1"/>
  <c r="AC507" i="15"/>
  <c r="AE507" i="15" s="1"/>
  <c r="AC508" i="15"/>
  <c r="AE508" i="15" s="1"/>
  <c r="AC509" i="15"/>
  <c r="AE509" i="15" s="1"/>
  <c r="AC510" i="15"/>
  <c r="AE510" i="15" s="1"/>
  <c r="AC511" i="15"/>
  <c r="AE511" i="15" s="1"/>
  <c r="AC512" i="15"/>
  <c r="AE512" i="15" s="1"/>
  <c r="AC513" i="15"/>
  <c r="AE513" i="15" s="1"/>
  <c r="AC514" i="15"/>
  <c r="AE514" i="15" s="1"/>
  <c r="AC515" i="15"/>
  <c r="AE515" i="15" s="1"/>
  <c r="AC516" i="15"/>
  <c r="AE516" i="15" s="1"/>
  <c r="AC517" i="15"/>
  <c r="AE517" i="15" s="1"/>
  <c r="AC518" i="15"/>
  <c r="AE518" i="15" s="1"/>
  <c r="AC519" i="15"/>
  <c r="AE519" i="15" s="1"/>
  <c r="AC520" i="15"/>
  <c r="AE520" i="15" s="1"/>
  <c r="AC521" i="15"/>
  <c r="AE521" i="15" s="1"/>
  <c r="AC522" i="15"/>
  <c r="AE522" i="15" s="1"/>
  <c r="AC523" i="15"/>
  <c r="AE523" i="15" s="1"/>
  <c r="AC524" i="15"/>
  <c r="AE524" i="15" s="1"/>
  <c r="AC525" i="15"/>
  <c r="AE525" i="15" s="1"/>
  <c r="AC526" i="15"/>
  <c r="AE526" i="15" s="1"/>
  <c r="AC527" i="15"/>
  <c r="AE527" i="15" s="1"/>
  <c r="AC528" i="15"/>
  <c r="AE528" i="15" s="1"/>
  <c r="AC529" i="15"/>
  <c r="AE529" i="15" s="1"/>
  <c r="AC530" i="15"/>
  <c r="AE530" i="15" s="1"/>
  <c r="AC531" i="15"/>
  <c r="AE531" i="15" s="1"/>
  <c r="AC532" i="15"/>
  <c r="AE532" i="15" s="1"/>
  <c r="AC533" i="15"/>
  <c r="AE533" i="15" s="1"/>
  <c r="AC534" i="15"/>
  <c r="AE534" i="15" s="1"/>
  <c r="AC535" i="15"/>
  <c r="AE535" i="15" s="1"/>
  <c r="AC536" i="15"/>
  <c r="AE536" i="15" s="1"/>
  <c r="AC537" i="15"/>
  <c r="AE537" i="15" s="1"/>
  <c r="AC538" i="15"/>
  <c r="AE538" i="15" s="1"/>
  <c r="AC539" i="15"/>
  <c r="AE539" i="15" s="1"/>
  <c r="AC540" i="15"/>
  <c r="AE540" i="15" s="1"/>
  <c r="AC541" i="15"/>
  <c r="AE541" i="15" s="1"/>
  <c r="AC542" i="15"/>
  <c r="AE542" i="15" s="1"/>
  <c r="AC543" i="15"/>
  <c r="AE543" i="15" s="1"/>
  <c r="AC544" i="15"/>
  <c r="AE544" i="15" s="1"/>
  <c r="AC545" i="15"/>
  <c r="AE545" i="15" s="1"/>
  <c r="AC546" i="15"/>
  <c r="AE546" i="15" s="1"/>
  <c r="AC547" i="15"/>
  <c r="AE547" i="15" s="1"/>
  <c r="AC548" i="15"/>
  <c r="AE548" i="15" s="1"/>
  <c r="AC549" i="15"/>
  <c r="AE549" i="15" s="1"/>
  <c r="AC550" i="15"/>
  <c r="AE550" i="15" s="1"/>
  <c r="AC551" i="15"/>
  <c r="AE551" i="15" s="1"/>
  <c r="AC552" i="15"/>
  <c r="AE552" i="15" s="1"/>
  <c r="AC553" i="15"/>
  <c r="AE553" i="15" s="1"/>
  <c r="AC554" i="15"/>
  <c r="AE554" i="15" s="1"/>
  <c r="AC555" i="15"/>
  <c r="AE555" i="15" s="1"/>
  <c r="AC556" i="15"/>
  <c r="AE556" i="15" s="1"/>
  <c r="AC557" i="15"/>
  <c r="AE557" i="15" s="1"/>
  <c r="AC558" i="15"/>
  <c r="AE558" i="15" s="1"/>
  <c r="AC559" i="15"/>
  <c r="AE559" i="15" s="1"/>
  <c r="AC560" i="15"/>
  <c r="AE560" i="15" s="1"/>
  <c r="AC561" i="15"/>
  <c r="AE561" i="15" s="1"/>
  <c r="AC562" i="15"/>
  <c r="AE562" i="15" s="1"/>
  <c r="AC563" i="15"/>
  <c r="AE563" i="15" s="1"/>
  <c r="AC564" i="15"/>
  <c r="AE564" i="15" s="1"/>
  <c r="AC565" i="15"/>
  <c r="AE565" i="15" s="1"/>
  <c r="AC566" i="15"/>
  <c r="AE566" i="15" s="1"/>
  <c r="AC567" i="15"/>
  <c r="AE567" i="15" s="1"/>
  <c r="AC568" i="15"/>
  <c r="AE568" i="15" s="1"/>
  <c r="AC569" i="15"/>
  <c r="AE569" i="15" s="1"/>
  <c r="AC570" i="15"/>
  <c r="AE570" i="15" s="1"/>
  <c r="AC571" i="15"/>
  <c r="AE571" i="15" s="1"/>
  <c r="AC572" i="15"/>
  <c r="AE572" i="15" s="1"/>
  <c r="AC573" i="15"/>
  <c r="AE573" i="15" s="1"/>
  <c r="AC574" i="15"/>
  <c r="AE574" i="15" s="1"/>
  <c r="AC575" i="15"/>
  <c r="AE575" i="15" s="1"/>
  <c r="AC576" i="15"/>
  <c r="AE576" i="15" s="1"/>
  <c r="AC577" i="15"/>
  <c r="AE577" i="15" s="1"/>
  <c r="AC578" i="15"/>
  <c r="AE578" i="15" s="1"/>
  <c r="AC579" i="15"/>
  <c r="AE579" i="15" s="1"/>
  <c r="AC580" i="15"/>
  <c r="AE580" i="15" s="1"/>
  <c r="AC581" i="15"/>
  <c r="AE581" i="15" s="1"/>
  <c r="AC582" i="15"/>
  <c r="AE582" i="15" s="1"/>
  <c r="AC583" i="15"/>
  <c r="AE583" i="15" s="1"/>
  <c r="AC584" i="15"/>
  <c r="AE584" i="15" s="1"/>
  <c r="AC585" i="15"/>
  <c r="AE585" i="15" s="1"/>
  <c r="AC586" i="15"/>
  <c r="AE586" i="15" s="1"/>
  <c r="AC587" i="15"/>
  <c r="AE587" i="15" s="1"/>
  <c r="AC588" i="15"/>
  <c r="AE588" i="15" s="1"/>
  <c r="AC589" i="15"/>
  <c r="AE589" i="15" s="1"/>
  <c r="AC590" i="15"/>
  <c r="AE590" i="15" s="1"/>
  <c r="AC591" i="15"/>
  <c r="AE591" i="15" s="1"/>
  <c r="AC592" i="15"/>
  <c r="AE592" i="15" s="1"/>
  <c r="AC593" i="15"/>
  <c r="AE593" i="15" s="1"/>
  <c r="AC594" i="15"/>
  <c r="AE594" i="15" s="1"/>
  <c r="AC595" i="15"/>
  <c r="AE595" i="15" s="1"/>
  <c r="AC596" i="15"/>
  <c r="AE596" i="15" s="1"/>
  <c r="AC597" i="15"/>
  <c r="AE597" i="15" s="1"/>
  <c r="AC598" i="15"/>
  <c r="AE598" i="15" s="1"/>
  <c r="AC599" i="15"/>
  <c r="AE599" i="15" s="1"/>
  <c r="AC600" i="15"/>
  <c r="AE600" i="15" s="1"/>
  <c r="AC601" i="15"/>
  <c r="AE601" i="15" s="1"/>
  <c r="AC602" i="15"/>
  <c r="AE602" i="15" s="1"/>
  <c r="AC603" i="15"/>
  <c r="AE603" i="15" s="1"/>
  <c r="AC604" i="15"/>
  <c r="AE604" i="15" s="1"/>
  <c r="AC605" i="15"/>
  <c r="AE605" i="15" s="1"/>
  <c r="AC606" i="15"/>
  <c r="AE606" i="15" s="1"/>
  <c r="AC607" i="15"/>
  <c r="AE607" i="15" s="1"/>
  <c r="AC608" i="15"/>
  <c r="AE608" i="15" s="1"/>
  <c r="AC609" i="15"/>
  <c r="AE609" i="15" s="1"/>
  <c r="AC610" i="15"/>
  <c r="AE610" i="15" s="1"/>
  <c r="AC611" i="15"/>
  <c r="AE611" i="15" s="1"/>
  <c r="AC612" i="15"/>
  <c r="AE612" i="15" s="1"/>
  <c r="AC613" i="15"/>
  <c r="AE613" i="15" s="1"/>
  <c r="AC614" i="15"/>
  <c r="AE614" i="15" s="1"/>
  <c r="AC615" i="15"/>
  <c r="AE615" i="15" s="1"/>
  <c r="AC616" i="15"/>
  <c r="AE616" i="15" s="1"/>
  <c r="AC617" i="15"/>
  <c r="AE617" i="15" s="1"/>
  <c r="AC618" i="15"/>
  <c r="AE618" i="15" s="1"/>
  <c r="AC619" i="15"/>
  <c r="AE619" i="15" s="1"/>
  <c r="AC620" i="15"/>
  <c r="AE620" i="15" s="1"/>
  <c r="AC621" i="15"/>
  <c r="AE621" i="15" s="1"/>
  <c r="AC622" i="15"/>
  <c r="AE622" i="15" s="1"/>
  <c r="AC623" i="15"/>
  <c r="AE623" i="15" s="1"/>
  <c r="AC624" i="15"/>
  <c r="AE624" i="15" s="1"/>
  <c r="AC625" i="15"/>
  <c r="AE625" i="15" s="1"/>
  <c r="AC626" i="15"/>
  <c r="AE626" i="15" s="1"/>
  <c r="AC627" i="15"/>
  <c r="AE627" i="15" s="1"/>
  <c r="AC628" i="15"/>
  <c r="AE628" i="15" s="1"/>
  <c r="AC629" i="15"/>
  <c r="AE629" i="15" s="1"/>
  <c r="AC630" i="15"/>
  <c r="AE630" i="15" s="1"/>
  <c r="AC631" i="15"/>
  <c r="AE631" i="15" s="1"/>
  <c r="AC632" i="15"/>
  <c r="AE632" i="15" s="1"/>
  <c r="AC633" i="15"/>
  <c r="AE633" i="15" s="1"/>
  <c r="AC634" i="15"/>
  <c r="AE634" i="15" s="1"/>
  <c r="AC635" i="15"/>
  <c r="AE635" i="15" s="1"/>
  <c r="AC636" i="15"/>
  <c r="AE636" i="15" s="1"/>
  <c r="AC637" i="15"/>
  <c r="AE637" i="15" s="1"/>
  <c r="AC638" i="15"/>
  <c r="AE638" i="15" s="1"/>
  <c r="AC639" i="15"/>
  <c r="AE639" i="15" s="1"/>
  <c r="AC640" i="15"/>
  <c r="AE640" i="15" s="1"/>
  <c r="AC641" i="15"/>
  <c r="AE641" i="15" s="1"/>
  <c r="AC642" i="15"/>
  <c r="AE642" i="15" s="1"/>
  <c r="AC643" i="15"/>
  <c r="AE643" i="15" s="1"/>
  <c r="AC644" i="15"/>
  <c r="AE644" i="15" s="1"/>
  <c r="AC645" i="15"/>
  <c r="AE645" i="15" s="1"/>
  <c r="AC646" i="15"/>
  <c r="AE646" i="15" s="1"/>
  <c r="AC647" i="15"/>
  <c r="AE647" i="15" s="1"/>
  <c r="AC648" i="15"/>
  <c r="AE648" i="15" s="1"/>
  <c r="AC649" i="15"/>
  <c r="AE649" i="15" s="1"/>
  <c r="AC650" i="15"/>
  <c r="AE650" i="15" s="1"/>
  <c r="AC651" i="15"/>
  <c r="AE651" i="15" s="1"/>
  <c r="AC652" i="15"/>
  <c r="AE652" i="15" s="1"/>
  <c r="AC653" i="15"/>
  <c r="AE653" i="15" s="1"/>
  <c r="AC654" i="15"/>
  <c r="AE654" i="15" s="1"/>
  <c r="AC655" i="15"/>
  <c r="AE655" i="15" s="1"/>
  <c r="AC656" i="15"/>
  <c r="AE656" i="15" s="1"/>
  <c r="AC657" i="15"/>
  <c r="AE657" i="15" s="1"/>
  <c r="AC40" i="15"/>
  <c r="AE40" i="15" l="1"/>
  <c r="AM20" i="15" l="1"/>
  <c r="AE20" i="15" l="1"/>
  <c r="B196" i="29"/>
  <c r="C196" i="29"/>
  <c r="D196" i="29"/>
  <c r="B197" i="29"/>
  <c r="C197" i="29"/>
  <c r="D197" i="29"/>
  <c r="B198" i="29"/>
  <c r="C198" i="29"/>
  <c r="D198" i="29"/>
  <c r="B199" i="29"/>
  <c r="C199" i="29"/>
  <c r="D199" i="29"/>
  <c r="B200" i="29"/>
  <c r="C200" i="29"/>
  <c r="D200" i="29"/>
  <c r="B201" i="29"/>
  <c r="C201" i="29"/>
  <c r="D201" i="29"/>
  <c r="B202" i="29"/>
  <c r="C202" i="29"/>
  <c r="D202" i="29"/>
  <c r="B203" i="29"/>
  <c r="C203" i="29"/>
  <c r="D203" i="29"/>
  <c r="B204" i="29"/>
  <c r="C204" i="29"/>
  <c r="D204" i="29"/>
  <c r="B205" i="29"/>
  <c r="C205" i="29"/>
  <c r="D205" i="29"/>
  <c r="B206" i="29"/>
  <c r="C206" i="29"/>
  <c r="D206" i="29"/>
  <c r="B207" i="29"/>
  <c r="C207" i="29"/>
  <c r="D207" i="29"/>
  <c r="B208" i="29"/>
  <c r="C208" i="29"/>
  <c r="D208" i="29"/>
  <c r="B209" i="29"/>
  <c r="C209" i="29"/>
  <c r="D209" i="29"/>
  <c r="B210" i="29"/>
  <c r="C210" i="29"/>
  <c r="D210" i="29"/>
  <c r="B211" i="29"/>
  <c r="C211" i="29"/>
  <c r="D211" i="29"/>
  <c r="B212" i="29"/>
  <c r="C212" i="29"/>
  <c r="D212" i="29"/>
  <c r="B213" i="29"/>
  <c r="C213" i="29"/>
  <c r="D213" i="29"/>
  <c r="B214" i="29"/>
  <c r="C214" i="29"/>
  <c r="D214" i="29"/>
  <c r="B215" i="29"/>
  <c r="C215" i="29"/>
  <c r="D215" i="29"/>
  <c r="B216" i="29"/>
  <c r="C216" i="29"/>
  <c r="D216" i="29"/>
  <c r="B217" i="29"/>
  <c r="C217" i="29"/>
  <c r="D217" i="29"/>
  <c r="B218" i="29"/>
  <c r="C218" i="29"/>
  <c r="D218" i="29"/>
  <c r="B219" i="29"/>
  <c r="C219" i="29"/>
  <c r="D219" i="29"/>
  <c r="B220" i="29"/>
  <c r="C220" i="29"/>
  <c r="D220" i="29"/>
  <c r="B221" i="29"/>
  <c r="C221" i="29"/>
  <c r="D221" i="29"/>
  <c r="B222" i="29"/>
  <c r="C222" i="29"/>
  <c r="D222" i="29"/>
  <c r="B223" i="29"/>
  <c r="C223" i="29"/>
  <c r="D223" i="29"/>
  <c r="B224" i="29"/>
  <c r="C224" i="29"/>
  <c r="D224" i="29"/>
  <c r="B225" i="29"/>
  <c r="C225" i="29"/>
  <c r="D225" i="29"/>
  <c r="B226" i="29"/>
  <c r="C226" i="29"/>
  <c r="D226" i="29"/>
  <c r="B227" i="29"/>
  <c r="C227" i="29"/>
  <c r="D227" i="29"/>
  <c r="B228" i="29"/>
  <c r="C228" i="29"/>
  <c r="D228" i="29"/>
  <c r="B229" i="29"/>
  <c r="C229" i="29"/>
  <c r="D229" i="29"/>
  <c r="B230" i="29"/>
  <c r="C230" i="29"/>
  <c r="D230" i="29"/>
  <c r="B231" i="29"/>
  <c r="C231" i="29"/>
  <c r="D231" i="29"/>
  <c r="B232" i="29"/>
  <c r="C232" i="29"/>
  <c r="D232" i="29"/>
  <c r="B233" i="29"/>
  <c r="C233" i="29"/>
  <c r="D233" i="29"/>
  <c r="B234" i="29"/>
  <c r="C234" i="29"/>
  <c r="D234" i="29"/>
  <c r="B235" i="29"/>
  <c r="C235" i="29"/>
  <c r="D235" i="29"/>
  <c r="B236" i="29"/>
  <c r="C236" i="29"/>
  <c r="D236" i="29"/>
  <c r="B237" i="29"/>
  <c r="C237" i="29"/>
  <c r="D237" i="29"/>
  <c r="B238" i="29"/>
  <c r="C238" i="29"/>
  <c r="D238" i="29"/>
  <c r="B239" i="29"/>
  <c r="C239" i="29"/>
  <c r="D239" i="29"/>
  <c r="B240" i="29"/>
  <c r="C240" i="29"/>
  <c r="D240" i="29"/>
  <c r="B241" i="29"/>
  <c r="C241" i="29"/>
  <c r="D241" i="29"/>
  <c r="B242" i="29"/>
  <c r="C242" i="29"/>
  <c r="D242" i="29"/>
  <c r="B243" i="29"/>
  <c r="C243" i="29"/>
  <c r="D243" i="29"/>
  <c r="B244" i="29"/>
  <c r="C244" i="29"/>
  <c r="D244" i="29"/>
  <c r="B245" i="29"/>
  <c r="C245" i="29"/>
  <c r="D245" i="29"/>
  <c r="B246" i="29"/>
  <c r="C246" i="29"/>
  <c r="D246" i="29"/>
  <c r="B247" i="29"/>
  <c r="C247" i="29"/>
  <c r="D247" i="29"/>
  <c r="B248" i="29"/>
  <c r="C248" i="29"/>
  <c r="D248" i="29"/>
  <c r="B249" i="29"/>
  <c r="C249" i="29"/>
  <c r="D249" i="29"/>
  <c r="B250" i="29"/>
  <c r="C250" i="29"/>
  <c r="D250" i="29"/>
  <c r="B251" i="29"/>
  <c r="C251" i="29"/>
  <c r="D251" i="29"/>
  <c r="B252" i="29"/>
  <c r="C252" i="29"/>
  <c r="D252" i="29"/>
  <c r="B253" i="29"/>
  <c r="C253" i="29"/>
  <c r="D253" i="29"/>
  <c r="B254" i="29"/>
  <c r="C254" i="29"/>
  <c r="D254" i="29"/>
  <c r="B255" i="29"/>
  <c r="C255" i="29"/>
  <c r="D255" i="29"/>
  <c r="B256" i="29"/>
  <c r="C256" i="29"/>
  <c r="D256" i="29"/>
  <c r="B257" i="29"/>
  <c r="C257" i="29"/>
  <c r="D257" i="29"/>
  <c r="B258" i="29"/>
  <c r="C258" i="29"/>
  <c r="D258" i="29"/>
  <c r="B259" i="29"/>
  <c r="C259" i="29"/>
  <c r="D259" i="29"/>
  <c r="B260" i="29"/>
  <c r="C260" i="29"/>
  <c r="D260" i="29"/>
  <c r="B261" i="29"/>
  <c r="C261" i="29"/>
  <c r="D261" i="29"/>
  <c r="B262" i="29"/>
  <c r="C262" i="29"/>
  <c r="D262" i="29"/>
  <c r="B263" i="29"/>
  <c r="C263" i="29"/>
  <c r="D263" i="29"/>
  <c r="B264" i="29"/>
  <c r="C264" i="29"/>
  <c r="D264" i="29"/>
  <c r="B265" i="29"/>
  <c r="C265" i="29"/>
  <c r="D265" i="29"/>
  <c r="B266" i="29"/>
  <c r="C266" i="29"/>
  <c r="D266" i="29"/>
  <c r="B267" i="29"/>
  <c r="C267" i="29"/>
  <c r="D267" i="29"/>
  <c r="B268" i="29"/>
  <c r="C268" i="29"/>
  <c r="D268" i="29"/>
  <c r="B269" i="29"/>
  <c r="C269" i="29"/>
  <c r="D269" i="29"/>
  <c r="B270" i="29"/>
  <c r="C270" i="29"/>
  <c r="D270" i="29"/>
  <c r="B271" i="29"/>
  <c r="C271" i="29"/>
  <c r="D271" i="29"/>
  <c r="B272" i="29"/>
  <c r="C272" i="29"/>
  <c r="D272" i="29"/>
  <c r="B273" i="29"/>
  <c r="C273" i="29"/>
  <c r="D273" i="29"/>
  <c r="B274" i="29"/>
  <c r="C274" i="29"/>
  <c r="D274" i="29"/>
  <c r="B275" i="29"/>
  <c r="C275" i="29"/>
  <c r="D275" i="29"/>
  <c r="B276" i="29"/>
  <c r="C276" i="29"/>
  <c r="D276" i="29"/>
  <c r="B277" i="29"/>
  <c r="C277" i="29"/>
  <c r="D277" i="29"/>
  <c r="B278" i="29"/>
  <c r="C278" i="29"/>
  <c r="D278" i="29"/>
  <c r="B279" i="29"/>
  <c r="C279" i="29"/>
  <c r="D279" i="29"/>
  <c r="B280" i="29"/>
  <c r="C280" i="29"/>
  <c r="D280" i="29"/>
  <c r="B281" i="29"/>
  <c r="C281" i="29"/>
  <c r="D281" i="29"/>
  <c r="AC3" i="15" l="1"/>
  <c r="AD3" i="15" s="1"/>
  <c r="A20" i="15"/>
  <c r="AC4" i="15" l="1"/>
  <c r="AC5" i="15"/>
  <c r="AC6" i="15"/>
  <c r="AC7" i="15"/>
  <c r="X20" i="15" l="1"/>
  <c r="AC20" i="15" l="1"/>
  <c r="W20" i="15"/>
  <c r="B34" i="29" l="1"/>
  <c r="C34" i="29"/>
  <c r="D34" i="29"/>
  <c r="B35" i="29"/>
  <c r="C35" i="29"/>
  <c r="D35" i="29"/>
  <c r="B36" i="29"/>
  <c r="C36" i="29"/>
  <c r="D36" i="29"/>
  <c r="B37" i="29"/>
  <c r="C37" i="29"/>
  <c r="D37" i="29"/>
  <c r="B38" i="29"/>
  <c r="C38" i="29"/>
  <c r="D38" i="29"/>
  <c r="B39" i="29"/>
  <c r="C39" i="29"/>
  <c r="D39" i="29"/>
  <c r="B40" i="29"/>
  <c r="C40" i="29"/>
  <c r="D40" i="29"/>
  <c r="B41" i="29"/>
  <c r="C41" i="29"/>
  <c r="D41" i="29"/>
  <c r="B42" i="29"/>
  <c r="C42" i="29"/>
  <c r="D42" i="29"/>
  <c r="B43" i="29"/>
  <c r="C43" i="29"/>
  <c r="D43" i="29"/>
  <c r="B44" i="29"/>
  <c r="C44" i="29"/>
  <c r="D44" i="29"/>
  <c r="B45" i="29"/>
  <c r="C45" i="29"/>
  <c r="D45" i="29"/>
  <c r="B46" i="29"/>
  <c r="C46" i="29"/>
  <c r="D46" i="29"/>
  <c r="B47" i="29"/>
  <c r="C47" i="29"/>
  <c r="D47" i="29"/>
  <c r="B48" i="29"/>
  <c r="C48" i="29"/>
  <c r="D48" i="29"/>
  <c r="B49" i="29"/>
  <c r="C49" i="29"/>
  <c r="D49" i="29"/>
  <c r="B50" i="29"/>
  <c r="C50" i="29"/>
  <c r="D50" i="29"/>
  <c r="B51" i="29"/>
  <c r="C51" i="29"/>
  <c r="D51" i="29"/>
  <c r="B52" i="29"/>
  <c r="C52" i="29"/>
  <c r="D52" i="29"/>
  <c r="B53" i="29"/>
  <c r="C53" i="29"/>
  <c r="D53" i="29"/>
  <c r="B54" i="29"/>
  <c r="C54" i="29"/>
  <c r="D54" i="29"/>
  <c r="B55" i="29"/>
  <c r="C55" i="29"/>
  <c r="D55" i="29"/>
  <c r="B56" i="29"/>
  <c r="C56" i="29"/>
  <c r="D56" i="29"/>
  <c r="B57" i="29"/>
  <c r="C57" i="29"/>
  <c r="D57" i="29"/>
  <c r="B58" i="29"/>
  <c r="C58" i="29"/>
  <c r="D58" i="29"/>
  <c r="B59" i="29"/>
  <c r="C59" i="29"/>
  <c r="D59" i="29"/>
  <c r="B60" i="29"/>
  <c r="C60" i="29"/>
  <c r="D60" i="29"/>
  <c r="B61" i="29"/>
  <c r="C61" i="29"/>
  <c r="D61" i="29"/>
  <c r="B62" i="29"/>
  <c r="C62" i="29"/>
  <c r="D62" i="29"/>
  <c r="B63" i="29"/>
  <c r="C63" i="29"/>
  <c r="D63" i="29"/>
  <c r="B64" i="29"/>
  <c r="C64" i="29"/>
  <c r="D64" i="29"/>
  <c r="B65" i="29"/>
  <c r="C65" i="29"/>
  <c r="D65" i="29"/>
  <c r="B66" i="29"/>
  <c r="C66" i="29"/>
  <c r="D66" i="29"/>
  <c r="B67" i="29"/>
  <c r="C67" i="29"/>
  <c r="D67" i="29"/>
  <c r="B68" i="29"/>
  <c r="C68" i="29"/>
  <c r="D68" i="29"/>
  <c r="B69" i="29"/>
  <c r="C69" i="29"/>
  <c r="D69" i="29"/>
  <c r="B70" i="29"/>
  <c r="C70" i="29"/>
  <c r="D70" i="29"/>
  <c r="B71" i="29"/>
  <c r="C71" i="29"/>
  <c r="D71" i="29"/>
  <c r="B72" i="29"/>
  <c r="C72" i="29"/>
  <c r="D72" i="29"/>
  <c r="B73" i="29"/>
  <c r="C73" i="29"/>
  <c r="D73" i="29"/>
  <c r="B74" i="29"/>
  <c r="C74" i="29"/>
  <c r="D74" i="29"/>
  <c r="B75" i="29"/>
  <c r="C75" i="29"/>
  <c r="D75" i="29"/>
  <c r="B76" i="29"/>
  <c r="C76" i="29"/>
  <c r="D76" i="29"/>
  <c r="B77" i="29"/>
  <c r="C77" i="29"/>
  <c r="D77" i="29"/>
  <c r="B78" i="29"/>
  <c r="C78" i="29"/>
  <c r="D78" i="29"/>
  <c r="B79" i="29"/>
  <c r="C79" i="29"/>
  <c r="D79" i="29"/>
  <c r="B80" i="29"/>
  <c r="C80" i="29"/>
  <c r="D80" i="29"/>
  <c r="B81" i="29"/>
  <c r="C81" i="29"/>
  <c r="D81" i="29"/>
  <c r="B82" i="29"/>
  <c r="C82" i="29"/>
  <c r="D82" i="29"/>
  <c r="B83" i="29"/>
  <c r="C83" i="29"/>
  <c r="D83" i="29"/>
  <c r="B84" i="29"/>
  <c r="C84" i="29"/>
  <c r="D84" i="29"/>
  <c r="B85" i="29"/>
  <c r="C85" i="29"/>
  <c r="D85" i="29"/>
  <c r="B86" i="29"/>
  <c r="C86" i="29"/>
  <c r="D86" i="29"/>
  <c r="B87" i="29"/>
  <c r="C87" i="29"/>
  <c r="D87" i="29"/>
  <c r="B88" i="29"/>
  <c r="C88" i="29"/>
  <c r="D88" i="29"/>
  <c r="B89" i="29"/>
  <c r="C89" i="29"/>
  <c r="D89" i="29"/>
  <c r="B90" i="29"/>
  <c r="C90" i="29"/>
  <c r="D90" i="29"/>
  <c r="B91" i="29"/>
  <c r="C91" i="29"/>
  <c r="D91" i="29"/>
  <c r="B92" i="29"/>
  <c r="C92" i="29"/>
  <c r="D92" i="29"/>
  <c r="B93" i="29"/>
  <c r="C93" i="29"/>
  <c r="D93" i="29"/>
  <c r="B94" i="29"/>
  <c r="C94" i="29"/>
  <c r="D94" i="29"/>
  <c r="B95" i="29"/>
  <c r="C95" i="29"/>
  <c r="D95" i="29"/>
  <c r="B96" i="29"/>
  <c r="C96" i="29"/>
  <c r="D96" i="29"/>
  <c r="B97" i="29"/>
  <c r="C97" i="29"/>
  <c r="D97" i="29"/>
  <c r="B98" i="29"/>
  <c r="C98" i="29"/>
  <c r="D98" i="29"/>
  <c r="B99" i="29"/>
  <c r="C99" i="29"/>
  <c r="D99" i="29"/>
  <c r="B100" i="29"/>
  <c r="C100" i="29"/>
  <c r="D100" i="29"/>
  <c r="B101" i="29"/>
  <c r="C101" i="29"/>
  <c r="D101" i="29"/>
  <c r="B102" i="29"/>
  <c r="C102" i="29"/>
  <c r="D102" i="29"/>
  <c r="B103" i="29"/>
  <c r="C103" i="29"/>
  <c r="D103" i="29"/>
  <c r="B104" i="29"/>
  <c r="C104" i="29"/>
  <c r="D104" i="29"/>
  <c r="B105" i="29"/>
  <c r="C105" i="29"/>
  <c r="D105" i="29"/>
  <c r="B106" i="29"/>
  <c r="C106" i="29"/>
  <c r="D106" i="29"/>
  <c r="B107" i="29"/>
  <c r="C107" i="29"/>
  <c r="D107" i="29"/>
  <c r="B108" i="29"/>
  <c r="C108" i="29"/>
  <c r="D108" i="29"/>
  <c r="B109" i="29"/>
  <c r="C109" i="29"/>
  <c r="D109" i="29"/>
  <c r="B110" i="29"/>
  <c r="C110" i="29"/>
  <c r="D110" i="29"/>
  <c r="B111" i="29"/>
  <c r="C111" i="29"/>
  <c r="D111" i="29"/>
  <c r="B112" i="29"/>
  <c r="C112" i="29"/>
  <c r="D112" i="29"/>
  <c r="B113" i="29"/>
  <c r="C113" i="29"/>
  <c r="D113" i="29"/>
  <c r="B114" i="29"/>
  <c r="C114" i="29"/>
  <c r="D114" i="29"/>
  <c r="B115" i="29"/>
  <c r="C115" i="29"/>
  <c r="D115" i="29"/>
  <c r="B116" i="29"/>
  <c r="C116" i="29"/>
  <c r="D116" i="29"/>
  <c r="B117" i="29"/>
  <c r="C117" i="29"/>
  <c r="D117" i="29"/>
  <c r="B118" i="29"/>
  <c r="C118" i="29"/>
  <c r="D118" i="29"/>
  <c r="B119" i="29"/>
  <c r="C119" i="29"/>
  <c r="D119" i="29"/>
  <c r="B120" i="29"/>
  <c r="C120" i="29"/>
  <c r="D120" i="29"/>
  <c r="B121" i="29"/>
  <c r="C121" i="29"/>
  <c r="D121" i="29"/>
  <c r="B122" i="29"/>
  <c r="C122" i="29"/>
  <c r="D122" i="29"/>
  <c r="B123" i="29"/>
  <c r="C123" i="29"/>
  <c r="D123" i="29"/>
  <c r="B124" i="29"/>
  <c r="C124" i="29"/>
  <c r="D124" i="29"/>
  <c r="B125" i="29"/>
  <c r="C125" i="29"/>
  <c r="D125" i="29"/>
  <c r="B126" i="29"/>
  <c r="C126" i="29"/>
  <c r="D126" i="29"/>
  <c r="B127" i="29"/>
  <c r="C127" i="29"/>
  <c r="D127" i="29"/>
  <c r="B128" i="29"/>
  <c r="C128" i="29"/>
  <c r="D128" i="29"/>
  <c r="B129" i="29"/>
  <c r="C129" i="29"/>
  <c r="D129" i="29"/>
  <c r="B130" i="29"/>
  <c r="C130" i="29"/>
  <c r="D130" i="29"/>
  <c r="B131" i="29"/>
  <c r="C131" i="29"/>
  <c r="D131" i="29"/>
  <c r="B132" i="29"/>
  <c r="C132" i="29"/>
  <c r="D132" i="29"/>
  <c r="B133" i="29"/>
  <c r="C133" i="29"/>
  <c r="D133" i="29"/>
  <c r="B134" i="29"/>
  <c r="C134" i="29"/>
  <c r="D134" i="29"/>
  <c r="B135" i="29"/>
  <c r="C135" i="29"/>
  <c r="D135" i="29"/>
  <c r="B136" i="29"/>
  <c r="C136" i="29"/>
  <c r="D136" i="29"/>
  <c r="B137" i="29"/>
  <c r="C137" i="29"/>
  <c r="D137" i="29"/>
  <c r="B138" i="29"/>
  <c r="C138" i="29"/>
  <c r="D138" i="29"/>
  <c r="B139" i="29"/>
  <c r="C139" i="29"/>
  <c r="D139" i="29"/>
  <c r="B140" i="29"/>
  <c r="C140" i="29"/>
  <c r="D140" i="29"/>
  <c r="B141" i="29"/>
  <c r="C141" i="29"/>
  <c r="D141" i="29"/>
  <c r="B142" i="29"/>
  <c r="C142" i="29"/>
  <c r="D142" i="29"/>
  <c r="B143" i="29"/>
  <c r="C143" i="29"/>
  <c r="D143" i="29"/>
  <c r="B144" i="29"/>
  <c r="C144" i="29"/>
  <c r="D144" i="29"/>
  <c r="B145" i="29"/>
  <c r="C145" i="29"/>
  <c r="D145" i="29"/>
  <c r="B146" i="29"/>
  <c r="C146" i="29"/>
  <c r="D146" i="29"/>
  <c r="B147" i="29"/>
  <c r="C147" i="29"/>
  <c r="D147" i="29"/>
  <c r="B148" i="29"/>
  <c r="C148" i="29"/>
  <c r="D148" i="29"/>
  <c r="B149" i="29"/>
  <c r="C149" i="29"/>
  <c r="D149" i="29"/>
  <c r="B150" i="29"/>
  <c r="C150" i="29"/>
  <c r="D150" i="29"/>
  <c r="B151" i="29"/>
  <c r="C151" i="29"/>
  <c r="D151" i="29"/>
  <c r="B152" i="29"/>
  <c r="C152" i="29"/>
  <c r="D152" i="29"/>
  <c r="B153" i="29"/>
  <c r="C153" i="29"/>
  <c r="D153" i="29"/>
  <c r="B154" i="29"/>
  <c r="C154" i="29"/>
  <c r="D154" i="29"/>
  <c r="B155" i="29"/>
  <c r="C155" i="29"/>
  <c r="D155" i="29"/>
  <c r="B156" i="29"/>
  <c r="C156" i="29"/>
  <c r="D156" i="29"/>
  <c r="B157" i="29"/>
  <c r="C157" i="29"/>
  <c r="D157" i="29"/>
  <c r="B158" i="29"/>
  <c r="C158" i="29"/>
  <c r="D158" i="29"/>
  <c r="B159" i="29"/>
  <c r="C159" i="29"/>
  <c r="D159" i="29"/>
  <c r="B160" i="29"/>
  <c r="C160" i="29"/>
  <c r="D160" i="29"/>
  <c r="B161" i="29"/>
  <c r="C161" i="29"/>
  <c r="D161" i="29"/>
  <c r="B162" i="29"/>
  <c r="C162" i="29"/>
  <c r="D162" i="29"/>
  <c r="B163" i="29"/>
  <c r="C163" i="29"/>
  <c r="D163" i="29"/>
  <c r="B164" i="29"/>
  <c r="C164" i="29"/>
  <c r="D164" i="29"/>
  <c r="B165" i="29"/>
  <c r="C165" i="29"/>
  <c r="D165" i="29"/>
  <c r="B166" i="29"/>
  <c r="C166" i="29"/>
  <c r="D166" i="29"/>
  <c r="B167" i="29"/>
  <c r="C167" i="29"/>
  <c r="D167" i="29"/>
  <c r="B168" i="29"/>
  <c r="C168" i="29"/>
  <c r="D168" i="29"/>
  <c r="B169" i="29"/>
  <c r="C169" i="29"/>
  <c r="D169" i="29"/>
  <c r="B170" i="29"/>
  <c r="C170" i="29"/>
  <c r="D170" i="29"/>
  <c r="B171" i="29"/>
  <c r="C171" i="29"/>
  <c r="D171" i="29"/>
  <c r="B172" i="29"/>
  <c r="C172" i="29"/>
  <c r="D172" i="29"/>
  <c r="B173" i="29"/>
  <c r="C173" i="29"/>
  <c r="D173" i="29"/>
  <c r="B174" i="29"/>
  <c r="C174" i="29"/>
  <c r="D174" i="29"/>
  <c r="B175" i="29"/>
  <c r="C175" i="29"/>
  <c r="D175" i="29"/>
  <c r="B176" i="29"/>
  <c r="C176" i="29"/>
  <c r="D176" i="29"/>
  <c r="B177" i="29"/>
  <c r="C177" i="29"/>
  <c r="D177" i="29"/>
  <c r="B178" i="29"/>
  <c r="C178" i="29"/>
  <c r="D178" i="29"/>
  <c r="B179" i="29"/>
  <c r="C179" i="29"/>
  <c r="D179" i="29"/>
  <c r="B180" i="29"/>
  <c r="C180" i="29"/>
  <c r="D180" i="29"/>
  <c r="B181" i="29"/>
  <c r="C181" i="29"/>
  <c r="D181" i="29"/>
  <c r="B182" i="29"/>
  <c r="C182" i="29"/>
  <c r="D182" i="29"/>
  <c r="B183" i="29"/>
  <c r="C183" i="29"/>
  <c r="D183" i="29"/>
  <c r="B184" i="29"/>
  <c r="C184" i="29"/>
  <c r="D184" i="29"/>
  <c r="B185" i="29"/>
  <c r="C185" i="29"/>
  <c r="D185" i="29"/>
  <c r="B186" i="29"/>
  <c r="C186" i="29"/>
  <c r="D186" i="29"/>
  <c r="B187" i="29"/>
  <c r="C187" i="29"/>
  <c r="D187" i="29"/>
  <c r="B188" i="29"/>
  <c r="C188" i="29"/>
  <c r="D188" i="29"/>
  <c r="B189" i="29"/>
  <c r="C189" i="29"/>
  <c r="D189" i="29"/>
  <c r="B190" i="29"/>
  <c r="C190" i="29"/>
  <c r="D190" i="29"/>
  <c r="B191" i="29"/>
  <c r="C191" i="29"/>
  <c r="D191" i="29"/>
  <c r="B192" i="29"/>
  <c r="C192" i="29"/>
  <c r="D192" i="29"/>
  <c r="B193" i="29"/>
  <c r="C193" i="29"/>
  <c r="D193" i="29"/>
  <c r="B194" i="29"/>
  <c r="C194" i="29"/>
  <c r="D194" i="29"/>
  <c r="B195" i="29"/>
  <c r="C195" i="29"/>
  <c r="D195" i="29"/>
  <c r="D33" i="29" l="1"/>
  <c r="C33" i="29"/>
  <c r="B33" i="29"/>
  <c r="D32" i="29"/>
  <c r="C32" i="29"/>
  <c r="B32" i="29"/>
  <c r="D31" i="29"/>
  <c r="C31" i="29"/>
  <c r="B31" i="29"/>
  <c r="D30" i="29"/>
  <c r="C30" i="29"/>
  <c r="B30" i="29"/>
  <c r="D29" i="29"/>
  <c r="C29" i="29"/>
  <c r="B29" i="29"/>
  <c r="D28" i="29"/>
  <c r="C28" i="29"/>
  <c r="B28" i="29"/>
  <c r="D27" i="29"/>
  <c r="C27" i="29"/>
  <c r="B27" i="29"/>
  <c r="D26" i="29"/>
  <c r="C26" i="29"/>
  <c r="B26" i="29"/>
  <c r="D25" i="29"/>
  <c r="C25" i="29"/>
  <c r="B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9" i="29"/>
  <c r="C19" i="29"/>
  <c r="B19" i="29"/>
  <c r="D18" i="29"/>
  <c r="C18" i="29"/>
  <c r="B18" i="29"/>
  <c r="D17" i="29"/>
  <c r="C17" i="29"/>
  <c r="B17" i="29"/>
  <c r="D16" i="29"/>
  <c r="C16" i="29"/>
  <c r="B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D8" i="29"/>
  <c r="C8" i="29"/>
  <c r="B8" i="29"/>
  <c r="D7" i="29"/>
  <c r="C7" i="29"/>
  <c r="B7" i="29"/>
  <c r="D6" i="29"/>
  <c r="C6" i="29"/>
  <c r="B6" i="29"/>
  <c r="D5" i="29"/>
  <c r="C5" i="29"/>
  <c r="B5" i="29"/>
  <c r="L3" i="29"/>
  <c r="K3" i="29"/>
  <c r="J3" i="29"/>
  <c r="H3" i="29"/>
  <c r="G3" i="29"/>
  <c r="F3" i="29"/>
  <c r="AN20" i="15" l="1"/>
  <c r="AD20" i="15" l="1"/>
  <c r="BE20" i="15"/>
  <c r="AJ20" i="15"/>
  <c r="BD20" i="15" l="1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L20" i="15"/>
  <c r="AK20" i="15"/>
  <c r="AH20" i="15"/>
  <c r="AG20" i="15"/>
  <c r="AF20" i="15"/>
  <c r="P8" i="19" l="1"/>
  <c r="BF20" i="15"/>
  <c r="O9" i="18" l="1"/>
  <c r="AI20" i="15" l="1"/>
  <c r="P9" i="19" l="1"/>
  <c r="P10" i="19"/>
  <c r="N10" i="18" l="1"/>
  <c r="N9" i="18"/>
  <c r="M9" i="18"/>
  <c r="I9" i="18"/>
  <c r="P6" i="19" l="1"/>
  <c r="O10" i="18" l="1"/>
  <c r="M10" i="18"/>
  <c r="O8" i="18"/>
  <c r="N8" i="18"/>
  <c r="M8" i="18"/>
  <c r="I8" i="18"/>
  <c r="N6" i="18" l="1"/>
  <c r="U20" i="15" l="1"/>
  <c r="V20" i="15"/>
  <c r="B1" i="3" l="1"/>
  <c r="AV13" i="20"/>
  <c r="AU13" i="20"/>
  <c r="AR13" i="20"/>
  <c r="AQ13" i="20"/>
  <c r="AN13" i="20"/>
  <c r="AM13" i="20"/>
  <c r="AJ13" i="20"/>
  <c r="AI13" i="20"/>
  <c r="AF13" i="20"/>
  <c r="AE13" i="20"/>
  <c r="AB13" i="20"/>
  <c r="AA13" i="20"/>
  <c r="X13" i="20"/>
  <c r="W13" i="20"/>
  <c r="T13" i="20"/>
  <c r="S13" i="20"/>
  <c r="P13" i="20"/>
  <c r="O13" i="20"/>
  <c r="L13" i="20"/>
  <c r="K13" i="20"/>
  <c r="H13" i="20"/>
  <c r="G13" i="20"/>
  <c r="E13" i="20"/>
  <c r="D13" i="20"/>
  <c r="C13" i="20"/>
  <c r="AW12" i="20"/>
  <c r="AS12" i="20"/>
  <c r="AO12" i="20"/>
  <c r="AK12" i="20"/>
  <c r="AG12" i="20"/>
  <c r="AC12" i="20"/>
  <c r="Y12" i="20"/>
  <c r="U12" i="20"/>
  <c r="Q12" i="20"/>
  <c r="M12" i="20"/>
  <c r="I12" i="20"/>
  <c r="E10" i="20"/>
  <c r="AW9" i="20"/>
  <c r="AS9" i="20"/>
  <c r="AO9" i="20"/>
  <c r="AK9" i="20"/>
  <c r="AG9" i="20"/>
  <c r="AC9" i="20"/>
  <c r="Y9" i="20"/>
  <c r="U9" i="20"/>
  <c r="Q9" i="20"/>
  <c r="M9" i="20"/>
  <c r="I9" i="20"/>
  <c r="E9" i="20"/>
  <c r="AW8" i="20"/>
  <c r="AS8" i="20"/>
  <c r="AO8" i="20"/>
  <c r="AK8" i="20"/>
  <c r="AG8" i="20"/>
  <c r="AC8" i="20"/>
  <c r="Y8" i="20"/>
  <c r="U8" i="20"/>
  <c r="Q8" i="20"/>
  <c r="M8" i="20"/>
  <c r="I8" i="20"/>
  <c r="E8" i="20"/>
  <c r="AW7" i="20"/>
  <c r="AS7" i="20"/>
  <c r="AO7" i="20"/>
  <c r="AK7" i="20"/>
  <c r="AG7" i="20"/>
  <c r="AC7" i="20"/>
  <c r="Y7" i="20"/>
  <c r="U7" i="20"/>
  <c r="Q7" i="20"/>
  <c r="M7" i="20"/>
  <c r="I7" i="20"/>
  <c r="E7" i="20"/>
  <c r="AW6" i="20"/>
  <c r="AS6" i="20"/>
  <c r="AO6" i="20"/>
  <c r="AK6" i="20"/>
  <c r="AG6" i="20"/>
  <c r="AC6" i="20"/>
  <c r="Y6" i="20"/>
  <c r="U6" i="20"/>
  <c r="Q6" i="20"/>
  <c r="M6" i="20"/>
  <c r="I6" i="20"/>
  <c r="E6" i="20"/>
  <c r="AW5" i="20"/>
  <c r="AS5" i="20"/>
  <c r="AO5" i="20"/>
  <c r="AK5" i="20"/>
  <c r="AG5" i="20"/>
  <c r="AC5" i="20"/>
  <c r="Y5" i="20"/>
  <c r="U5" i="20"/>
  <c r="Q5" i="20"/>
  <c r="M5" i="20"/>
  <c r="I5" i="20"/>
  <c r="E5" i="20"/>
  <c r="AW4" i="20"/>
  <c r="AW13" i="20" s="1"/>
  <c r="AS4" i="20"/>
  <c r="AO4" i="20"/>
  <c r="AK4" i="20"/>
  <c r="AG4" i="20"/>
  <c r="AC4" i="20"/>
  <c r="Y4" i="20"/>
  <c r="U4" i="20"/>
  <c r="Q4" i="20"/>
  <c r="M4" i="20"/>
  <c r="I4" i="20"/>
  <c r="I13" i="20" s="1"/>
  <c r="E4" i="20"/>
  <c r="O586" i="22"/>
  <c r="O585" i="22"/>
  <c r="O2" i="22" s="1"/>
  <c r="I237" i="22"/>
  <c r="I232" i="22"/>
  <c r="L2" i="22"/>
  <c r="I2" i="22"/>
  <c r="F2" i="22"/>
  <c r="C2" i="22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R10" i="19"/>
  <c r="R9" i="19"/>
  <c r="O7" i="19"/>
  <c r="N7" i="19"/>
  <c r="M7" i="19"/>
  <c r="L7" i="19"/>
  <c r="K7" i="19"/>
  <c r="J7" i="19"/>
  <c r="I7" i="19"/>
  <c r="H7" i="19"/>
  <c r="G7" i="19"/>
  <c r="F7" i="19"/>
  <c r="E7" i="19"/>
  <c r="D7" i="19"/>
  <c r="L17" i="18"/>
  <c r="K17" i="18"/>
  <c r="J17" i="18"/>
  <c r="O17" i="18" s="1"/>
  <c r="C17" i="18"/>
  <c r="M16" i="18"/>
  <c r="I16" i="18"/>
  <c r="M15" i="18"/>
  <c r="I15" i="18"/>
  <c r="O14" i="18"/>
  <c r="N14" i="18"/>
  <c r="M14" i="18"/>
  <c r="I14" i="18"/>
  <c r="O13" i="18"/>
  <c r="N13" i="18"/>
  <c r="M13" i="18"/>
  <c r="I13" i="18"/>
  <c r="O12" i="18"/>
  <c r="N12" i="18"/>
  <c r="M12" i="18"/>
  <c r="I12" i="18"/>
  <c r="O11" i="18"/>
  <c r="N11" i="18"/>
  <c r="M11" i="18"/>
  <c r="I11" i="18"/>
  <c r="O7" i="18"/>
  <c r="N7" i="18"/>
  <c r="M7" i="18"/>
  <c r="I7" i="18"/>
  <c r="O6" i="18"/>
  <c r="M6" i="18"/>
  <c r="I6" i="18"/>
  <c r="R4140" i="23"/>
  <c r="N4140" i="23"/>
  <c r="R4139" i="23"/>
  <c r="N4139" i="23"/>
  <c r="R4138" i="23"/>
  <c r="N4138" i="23"/>
  <c r="R4137" i="23"/>
  <c r="N4137" i="23"/>
  <c r="R4136" i="23"/>
  <c r="N4136" i="23"/>
  <c r="R4135" i="23"/>
  <c r="N4135" i="23"/>
  <c r="R4134" i="23"/>
  <c r="N4134" i="23"/>
  <c r="R4133" i="23"/>
  <c r="N4133" i="23"/>
  <c r="R4132" i="23"/>
  <c r="N4132" i="23"/>
  <c r="R4131" i="23"/>
  <c r="N4131" i="23"/>
  <c r="R4130" i="23"/>
  <c r="N4130" i="23"/>
  <c r="R4129" i="23"/>
  <c r="N4129" i="23"/>
  <c r="R4128" i="23"/>
  <c r="N4128" i="23"/>
  <c r="R4127" i="23"/>
  <c r="N4127" i="23"/>
  <c r="R4126" i="23"/>
  <c r="N4126" i="23"/>
  <c r="R4125" i="23"/>
  <c r="N4125" i="23"/>
  <c r="R4124" i="23"/>
  <c r="N4124" i="23"/>
  <c r="R4123" i="23"/>
  <c r="N4123" i="23"/>
  <c r="R4122" i="23"/>
  <c r="N4122" i="23"/>
  <c r="R4121" i="23"/>
  <c r="N4121" i="23"/>
  <c r="R4120" i="23"/>
  <c r="N4120" i="23"/>
  <c r="R4119" i="23"/>
  <c r="N4119" i="23"/>
  <c r="R4118" i="23"/>
  <c r="N4118" i="23"/>
  <c r="R4117" i="23"/>
  <c r="N4117" i="23"/>
  <c r="R4116" i="23"/>
  <c r="N4116" i="23"/>
  <c r="R4115" i="23"/>
  <c r="N4115" i="23"/>
  <c r="R4114" i="23"/>
  <c r="N4114" i="23"/>
  <c r="R4113" i="23"/>
  <c r="N4113" i="23"/>
  <c r="R4112" i="23"/>
  <c r="N4112" i="23"/>
  <c r="R4111" i="23"/>
  <c r="N4111" i="23"/>
  <c r="R4110" i="23"/>
  <c r="N4110" i="23"/>
  <c r="R4109" i="23"/>
  <c r="N4109" i="23"/>
  <c r="R4108" i="23"/>
  <c r="N4108" i="23"/>
  <c r="R4107" i="23"/>
  <c r="N4107" i="23"/>
  <c r="R4106" i="23"/>
  <c r="N4106" i="23"/>
  <c r="R4105" i="23"/>
  <c r="N4105" i="23"/>
  <c r="R4104" i="23"/>
  <c r="N4104" i="23"/>
  <c r="R4103" i="23"/>
  <c r="N4103" i="23"/>
  <c r="R4102" i="23"/>
  <c r="N4102" i="23"/>
  <c r="R4101" i="23"/>
  <c r="N4101" i="23"/>
  <c r="R4100" i="23"/>
  <c r="N4100" i="23"/>
  <c r="R4099" i="23"/>
  <c r="N4099" i="23"/>
  <c r="R4098" i="23"/>
  <c r="N4098" i="23"/>
  <c r="R4097" i="23"/>
  <c r="N4097" i="23"/>
  <c r="R4096" i="23"/>
  <c r="N4096" i="23"/>
  <c r="R4095" i="23"/>
  <c r="N4095" i="23"/>
  <c r="R4094" i="23"/>
  <c r="N4094" i="23"/>
  <c r="R4093" i="23"/>
  <c r="N4093" i="23"/>
  <c r="R4092" i="23"/>
  <c r="N4092" i="23"/>
  <c r="R4091" i="23"/>
  <c r="N4091" i="23"/>
  <c r="R4090" i="23"/>
  <c r="N4090" i="23"/>
  <c r="R4089" i="23"/>
  <c r="N4089" i="23"/>
  <c r="R4088" i="23"/>
  <c r="N4088" i="23"/>
  <c r="R4087" i="23"/>
  <c r="N4087" i="23"/>
  <c r="R4086" i="23"/>
  <c r="N4086" i="23"/>
  <c r="R4085" i="23"/>
  <c r="N4085" i="23"/>
  <c r="R4084" i="23"/>
  <c r="N4084" i="23"/>
  <c r="R4083" i="23"/>
  <c r="N4083" i="23"/>
  <c r="R4082" i="23"/>
  <c r="N4082" i="23"/>
  <c r="R4081" i="23"/>
  <c r="N4081" i="23"/>
  <c r="R4080" i="23"/>
  <c r="N4080" i="23"/>
  <c r="R4079" i="23"/>
  <c r="N4079" i="23"/>
  <c r="R4078" i="23"/>
  <c r="N4078" i="23"/>
  <c r="R4077" i="23"/>
  <c r="N4077" i="23"/>
  <c r="R4076" i="23"/>
  <c r="N4076" i="23"/>
  <c r="R4075" i="23"/>
  <c r="N4075" i="23"/>
  <c r="R4074" i="23"/>
  <c r="N4074" i="23"/>
  <c r="R4073" i="23"/>
  <c r="N4073" i="23"/>
  <c r="R4072" i="23"/>
  <c r="N4072" i="23"/>
  <c r="R4071" i="23"/>
  <c r="N4071" i="23"/>
  <c r="R4070" i="23"/>
  <c r="N4070" i="23"/>
  <c r="R4069" i="23"/>
  <c r="N4069" i="23"/>
  <c r="R4068" i="23"/>
  <c r="N4068" i="23"/>
  <c r="R4067" i="23"/>
  <c r="N4067" i="23"/>
  <c r="R4066" i="23"/>
  <c r="N4066" i="23"/>
  <c r="R4065" i="23"/>
  <c r="N4065" i="23"/>
  <c r="R4064" i="23"/>
  <c r="N4064" i="23"/>
  <c r="R4063" i="23"/>
  <c r="N4063" i="23"/>
  <c r="R4062" i="23"/>
  <c r="N4062" i="23"/>
  <c r="R4061" i="23"/>
  <c r="N4061" i="23"/>
  <c r="R4060" i="23"/>
  <c r="N4060" i="23"/>
  <c r="R4059" i="23"/>
  <c r="N4059" i="23"/>
  <c r="R4058" i="23"/>
  <c r="N4058" i="23"/>
  <c r="R4057" i="23"/>
  <c r="N4057" i="23"/>
  <c r="R4056" i="23"/>
  <c r="N4056" i="23"/>
  <c r="R4055" i="23"/>
  <c r="N4055" i="23"/>
  <c r="R4054" i="23"/>
  <c r="N4054" i="23"/>
  <c r="R4053" i="23"/>
  <c r="N4053" i="23"/>
  <c r="R4052" i="23"/>
  <c r="N4052" i="23"/>
  <c r="R4051" i="23"/>
  <c r="N4051" i="23"/>
  <c r="R4050" i="23"/>
  <c r="N4050" i="23"/>
  <c r="R4049" i="23"/>
  <c r="N4049" i="23"/>
  <c r="R4048" i="23"/>
  <c r="N4048" i="23"/>
  <c r="R4047" i="23"/>
  <c r="N4047" i="23"/>
  <c r="R4046" i="23"/>
  <c r="N4046" i="23"/>
  <c r="R4045" i="23"/>
  <c r="N4045" i="23"/>
  <c r="R4044" i="23"/>
  <c r="N4044" i="23"/>
  <c r="R4043" i="23"/>
  <c r="N4043" i="23"/>
  <c r="R4042" i="23"/>
  <c r="N4042" i="23"/>
  <c r="R4041" i="23"/>
  <c r="N4041" i="23"/>
  <c r="R4040" i="23"/>
  <c r="N4040" i="23"/>
  <c r="R4039" i="23"/>
  <c r="N4039" i="23"/>
  <c r="R4038" i="23"/>
  <c r="N4038" i="23"/>
  <c r="R4037" i="23"/>
  <c r="N4037" i="23"/>
  <c r="R4036" i="23"/>
  <c r="N4036" i="23"/>
  <c r="R4035" i="23"/>
  <c r="N4035" i="23"/>
  <c r="R4034" i="23"/>
  <c r="N4034" i="23"/>
  <c r="R4033" i="23"/>
  <c r="N4033" i="23"/>
  <c r="R4032" i="23"/>
  <c r="N4032" i="23"/>
  <c r="R4031" i="23"/>
  <c r="N4031" i="23"/>
  <c r="R4030" i="23"/>
  <c r="N4030" i="23"/>
  <c r="R4029" i="23"/>
  <c r="N4029" i="23"/>
  <c r="R4028" i="23"/>
  <c r="N4028" i="23"/>
  <c r="R4027" i="23"/>
  <c r="N4027" i="23"/>
  <c r="R4026" i="23"/>
  <c r="N4026" i="23"/>
  <c r="R4025" i="23"/>
  <c r="N4025" i="23"/>
  <c r="R4024" i="23"/>
  <c r="N4024" i="23"/>
  <c r="R4023" i="23"/>
  <c r="N4023" i="23"/>
  <c r="R4022" i="23"/>
  <c r="N4022" i="23"/>
  <c r="R4021" i="23"/>
  <c r="N4021" i="23"/>
  <c r="R4020" i="23"/>
  <c r="N4020" i="23"/>
  <c r="R4019" i="23"/>
  <c r="N4019" i="23"/>
  <c r="R4018" i="23"/>
  <c r="N4018" i="23"/>
  <c r="R4017" i="23"/>
  <c r="N4017" i="23"/>
  <c r="R4016" i="23"/>
  <c r="N4016" i="23"/>
  <c r="R4015" i="23"/>
  <c r="N4015" i="23"/>
  <c r="R4014" i="23"/>
  <c r="N4014" i="23"/>
  <c r="R4013" i="23"/>
  <c r="N4013" i="23"/>
  <c r="R4012" i="23"/>
  <c r="N4012" i="23"/>
  <c r="R4011" i="23"/>
  <c r="N4011" i="23"/>
  <c r="R4010" i="23"/>
  <c r="N4010" i="23"/>
  <c r="R4009" i="23"/>
  <c r="N4009" i="23"/>
  <c r="R4008" i="23"/>
  <c r="N4008" i="23"/>
  <c r="R4007" i="23"/>
  <c r="N4007" i="23"/>
  <c r="R4006" i="23"/>
  <c r="N4006" i="23"/>
  <c r="R4005" i="23"/>
  <c r="N4005" i="23"/>
  <c r="R4004" i="23"/>
  <c r="N4004" i="23"/>
  <c r="R4003" i="23"/>
  <c r="N4003" i="23"/>
  <c r="R4002" i="23"/>
  <c r="N4002" i="23"/>
  <c r="R4001" i="23"/>
  <c r="N4001" i="23"/>
  <c r="R4000" i="23"/>
  <c r="N4000" i="23"/>
  <c r="R3999" i="23"/>
  <c r="N3999" i="23"/>
  <c r="R3998" i="23"/>
  <c r="N3998" i="23"/>
  <c r="R3997" i="23"/>
  <c r="N3997" i="23"/>
  <c r="R3996" i="23"/>
  <c r="N3996" i="23"/>
  <c r="R3995" i="23"/>
  <c r="N3995" i="23"/>
  <c r="R3994" i="23"/>
  <c r="N3994" i="23"/>
  <c r="R3993" i="23"/>
  <c r="N3993" i="23"/>
  <c r="R3992" i="23"/>
  <c r="N3992" i="23"/>
  <c r="R3991" i="23"/>
  <c r="N3991" i="23"/>
  <c r="R3990" i="23"/>
  <c r="N3990" i="23"/>
  <c r="R3989" i="23"/>
  <c r="N3989" i="23"/>
  <c r="R3988" i="23"/>
  <c r="N3988" i="23"/>
  <c r="R3987" i="23"/>
  <c r="N3987" i="23"/>
  <c r="R3986" i="23"/>
  <c r="N3986" i="23"/>
  <c r="R3985" i="23"/>
  <c r="N3985" i="23"/>
  <c r="R3984" i="23"/>
  <c r="N3984" i="23"/>
  <c r="R3983" i="23"/>
  <c r="N3983" i="23"/>
  <c r="R3982" i="23"/>
  <c r="N3982" i="23"/>
  <c r="R3981" i="23"/>
  <c r="N3981" i="23"/>
  <c r="R3980" i="23"/>
  <c r="N3980" i="23"/>
  <c r="R3979" i="23"/>
  <c r="N3979" i="23"/>
  <c r="R3978" i="23"/>
  <c r="N3978" i="23"/>
  <c r="R3977" i="23"/>
  <c r="N3977" i="23"/>
  <c r="R3976" i="23"/>
  <c r="N3976" i="23"/>
  <c r="R3975" i="23"/>
  <c r="N3975" i="23"/>
  <c r="R3974" i="23"/>
  <c r="N3974" i="23"/>
  <c r="R3973" i="23"/>
  <c r="N3973" i="23"/>
  <c r="R3972" i="23"/>
  <c r="N3972" i="23"/>
  <c r="R3971" i="23"/>
  <c r="N3971" i="23"/>
  <c r="R3970" i="23"/>
  <c r="N3970" i="23"/>
  <c r="R3969" i="23"/>
  <c r="N3969" i="23"/>
  <c r="R3968" i="23"/>
  <c r="N3968" i="23"/>
  <c r="R3967" i="23"/>
  <c r="N3967" i="23"/>
  <c r="R3966" i="23"/>
  <c r="N3966" i="23"/>
  <c r="R3965" i="23"/>
  <c r="N3965" i="23"/>
  <c r="R3964" i="23"/>
  <c r="N3964" i="23"/>
  <c r="R3963" i="23"/>
  <c r="N3963" i="23"/>
  <c r="R3962" i="23"/>
  <c r="N3962" i="23"/>
  <c r="R3961" i="23"/>
  <c r="N3961" i="23"/>
  <c r="R3960" i="23"/>
  <c r="N3960" i="23"/>
  <c r="R3959" i="23"/>
  <c r="N3959" i="23"/>
  <c r="R3958" i="23"/>
  <c r="N3958" i="23"/>
  <c r="R3957" i="23"/>
  <c r="N3957" i="23"/>
  <c r="R3956" i="23"/>
  <c r="N3956" i="23"/>
  <c r="R3955" i="23"/>
  <c r="N3955" i="23"/>
  <c r="R3954" i="23"/>
  <c r="N3954" i="23"/>
  <c r="R3953" i="23"/>
  <c r="N3953" i="23"/>
  <c r="R3952" i="23"/>
  <c r="N3952" i="23"/>
  <c r="R3951" i="23"/>
  <c r="N3951" i="23"/>
  <c r="R3950" i="23"/>
  <c r="N3950" i="23"/>
  <c r="R3949" i="23"/>
  <c r="N3949" i="23"/>
  <c r="R3948" i="23"/>
  <c r="N3948" i="23"/>
  <c r="R3947" i="23"/>
  <c r="N3947" i="23"/>
  <c r="R3946" i="23"/>
  <c r="N3946" i="23"/>
  <c r="R3945" i="23"/>
  <c r="N3945" i="23"/>
  <c r="R3944" i="23"/>
  <c r="N3944" i="23"/>
  <c r="R3943" i="23"/>
  <c r="N3943" i="23"/>
  <c r="R3942" i="23"/>
  <c r="N3942" i="23"/>
  <c r="R3941" i="23"/>
  <c r="N3941" i="23"/>
  <c r="R3940" i="23"/>
  <c r="N3940" i="23"/>
  <c r="R3939" i="23"/>
  <c r="N3939" i="23"/>
  <c r="R3938" i="23"/>
  <c r="N3938" i="23"/>
  <c r="R3937" i="23"/>
  <c r="N3937" i="23"/>
  <c r="R3936" i="23"/>
  <c r="N3936" i="23"/>
  <c r="R3935" i="23"/>
  <c r="N3935" i="23"/>
  <c r="R3934" i="23"/>
  <c r="N3934" i="23"/>
  <c r="R3933" i="23"/>
  <c r="N3933" i="23"/>
  <c r="R3932" i="23"/>
  <c r="N3932" i="23"/>
  <c r="R3931" i="23"/>
  <c r="N3931" i="23"/>
  <c r="R3930" i="23"/>
  <c r="N3930" i="23"/>
  <c r="R3929" i="23"/>
  <c r="N3929" i="23"/>
  <c r="R3928" i="23"/>
  <c r="N3928" i="23"/>
  <c r="R3927" i="23"/>
  <c r="N3927" i="23"/>
  <c r="R3926" i="23"/>
  <c r="N3926" i="23"/>
  <c r="R3925" i="23"/>
  <c r="N3925" i="23"/>
  <c r="R3924" i="23"/>
  <c r="N3924" i="23"/>
  <c r="R3923" i="23"/>
  <c r="N3923" i="23"/>
  <c r="R3922" i="23"/>
  <c r="N3922" i="23"/>
  <c r="R3921" i="23"/>
  <c r="N3921" i="23"/>
  <c r="R3920" i="23"/>
  <c r="N3920" i="23"/>
  <c r="R3919" i="23"/>
  <c r="N3919" i="23"/>
  <c r="R3918" i="23"/>
  <c r="N3918" i="23"/>
  <c r="R3917" i="23"/>
  <c r="N3917" i="23"/>
  <c r="R3916" i="23"/>
  <c r="N3916" i="23"/>
  <c r="R3915" i="23"/>
  <c r="N3915" i="23"/>
  <c r="R3914" i="23"/>
  <c r="N3914" i="23"/>
  <c r="R3913" i="23"/>
  <c r="N3913" i="23"/>
  <c r="R3912" i="23"/>
  <c r="N3912" i="23"/>
  <c r="R3911" i="23"/>
  <c r="N3911" i="23"/>
  <c r="R3910" i="23"/>
  <c r="N3910" i="23"/>
  <c r="R3909" i="23"/>
  <c r="N3909" i="23"/>
  <c r="R3908" i="23"/>
  <c r="N3908" i="23"/>
  <c r="R3907" i="23"/>
  <c r="N3907" i="23"/>
  <c r="R3906" i="23"/>
  <c r="N3906" i="23"/>
  <c r="R3905" i="23"/>
  <c r="N3905" i="23"/>
  <c r="R3904" i="23"/>
  <c r="N3904" i="23"/>
  <c r="R3903" i="23"/>
  <c r="N3903" i="23"/>
  <c r="R3902" i="23"/>
  <c r="N3902" i="23"/>
  <c r="R3901" i="23"/>
  <c r="N3901" i="23"/>
  <c r="R3900" i="23"/>
  <c r="N3900" i="23"/>
  <c r="R3899" i="23"/>
  <c r="N3899" i="23"/>
  <c r="R3898" i="23"/>
  <c r="N3898" i="23"/>
  <c r="R3897" i="23"/>
  <c r="N3897" i="23"/>
  <c r="R3896" i="23"/>
  <c r="N3896" i="23"/>
  <c r="R3895" i="23"/>
  <c r="N3895" i="23"/>
  <c r="R3894" i="23"/>
  <c r="N3894" i="23"/>
  <c r="R3893" i="23"/>
  <c r="N3893" i="23"/>
  <c r="R3892" i="23"/>
  <c r="N3892" i="23"/>
  <c r="R3891" i="23"/>
  <c r="N3891" i="23"/>
  <c r="R3890" i="23"/>
  <c r="N3890" i="23"/>
  <c r="R3889" i="23"/>
  <c r="N3889" i="23"/>
  <c r="R3888" i="23"/>
  <c r="N3888" i="23"/>
  <c r="R3887" i="23"/>
  <c r="N3887" i="23"/>
  <c r="R3886" i="23"/>
  <c r="N3886" i="23"/>
  <c r="R3885" i="23"/>
  <c r="N3885" i="23"/>
  <c r="R3884" i="23"/>
  <c r="N3884" i="23"/>
  <c r="R3883" i="23"/>
  <c r="N3883" i="23"/>
  <c r="R3882" i="23"/>
  <c r="N3882" i="23"/>
  <c r="R3881" i="23"/>
  <c r="N3881" i="23"/>
  <c r="R3880" i="23"/>
  <c r="N3880" i="23"/>
  <c r="R3879" i="23"/>
  <c r="N3879" i="23"/>
  <c r="R3878" i="23"/>
  <c r="N3878" i="23"/>
  <c r="R3877" i="23"/>
  <c r="N3877" i="23"/>
  <c r="R3876" i="23"/>
  <c r="N3876" i="23"/>
  <c r="R3875" i="23"/>
  <c r="N3875" i="23"/>
  <c r="R3874" i="23"/>
  <c r="N3874" i="23"/>
  <c r="R3873" i="23"/>
  <c r="N3873" i="23"/>
  <c r="R3872" i="23"/>
  <c r="N3872" i="23"/>
  <c r="R3871" i="23"/>
  <c r="N3871" i="23"/>
  <c r="R3870" i="23"/>
  <c r="N3870" i="23"/>
  <c r="R3869" i="23"/>
  <c r="N3869" i="23"/>
  <c r="R3868" i="23"/>
  <c r="N3868" i="23"/>
  <c r="R3867" i="23"/>
  <c r="N3867" i="23"/>
  <c r="R3866" i="23"/>
  <c r="N3866" i="23"/>
  <c r="R3865" i="23"/>
  <c r="N3865" i="23"/>
  <c r="R3864" i="23"/>
  <c r="N3864" i="23"/>
  <c r="R3863" i="23"/>
  <c r="N3863" i="23"/>
  <c r="R3862" i="23"/>
  <c r="N3862" i="23"/>
  <c r="R3861" i="23"/>
  <c r="N3861" i="23"/>
  <c r="R3860" i="23"/>
  <c r="N3860" i="23"/>
  <c r="R3859" i="23"/>
  <c r="N3859" i="23"/>
  <c r="R3858" i="23"/>
  <c r="N3858" i="23"/>
  <c r="R3857" i="23"/>
  <c r="N3857" i="23"/>
  <c r="R3856" i="23"/>
  <c r="N3856" i="23"/>
  <c r="R3855" i="23"/>
  <c r="N3855" i="23"/>
  <c r="R3854" i="23"/>
  <c r="N3854" i="23"/>
  <c r="R3853" i="23"/>
  <c r="N3853" i="23"/>
  <c r="R3852" i="23"/>
  <c r="N3852" i="23"/>
  <c r="R3851" i="23"/>
  <c r="N3851" i="23"/>
  <c r="R3850" i="23"/>
  <c r="N3850" i="23"/>
  <c r="R3849" i="23"/>
  <c r="N3849" i="23"/>
  <c r="R3848" i="23"/>
  <c r="N3848" i="23"/>
  <c r="R3847" i="23"/>
  <c r="N3847" i="23"/>
  <c r="R3846" i="23"/>
  <c r="N3846" i="23"/>
  <c r="R3845" i="23"/>
  <c r="N3845" i="23"/>
  <c r="R3844" i="23"/>
  <c r="N3844" i="23"/>
  <c r="R3843" i="23"/>
  <c r="N3843" i="23"/>
  <c r="R3842" i="23"/>
  <c r="N3842" i="23"/>
  <c r="R3841" i="23"/>
  <c r="N3841" i="23"/>
  <c r="R3840" i="23"/>
  <c r="N3840" i="23"/>
  <c r="R3839" i="23"/>
  <c r="N3839" i="23"/>
  <c r="R3838" i="23"/>
  <c r="N3838" i="23"/>
  <c r="R3837" i="23"/>
  <c r="N3837" i="23"/>
  <c r="R3836" i="23"/>
  <c r="N3836" i="23"/>
  <c r="R3835" i="23"/>
  <c r="N3835" i="23"/>
  <c r="R3834" i="23"/>
  <c r="N3834" i="23"/>
  <c r="R3833" i="23"/>
  <c r="N3833" i="23"/>
  <c r="R3832" i="23"/>
  <c r="N3832" i="23"/>
  <c r="R3831" i="23"/>
  <c r="N3831" i="23"/>
  <c r="R3830" i="23"/>
  <c r="N3830" i="23"/>
  <c r="R3829" i="23"/>
  <c r="N3829" i="23"/>
  <c r="R3828" i="23"/>
  <c r="N3828" i="23"/>
  <c r="R3827" i="23"/>
  <c r="N3827" i="23"/>
  <c r="R3826" i="23"/>
  <c r="N3826" i="23"/>
  <c r="R3825" i="23"/>
  <c r="N3825" i="23"/>
  <c r="R3824" i="23"/>
  <c r="N3824" i="23"/>
  <c r="R3823" i="23"/>
  <c r="N3823" i="23"/>
  <c r="R3822" i="23"/>
  <c r="N3822" i="23"/>
  <c r="R3821" i="23"/>
  <c r="N3821" i="23"/>
  <c r="R3820" i="23"/>
  <c r="N3820" i="23"/>
  <c r="R3819" i="23"/>
  <c r="N3819" i="23"/>
  <c r="R3818" i="23"/>
  <c r="N3818" i="23"/>
  <c r="R3817" i="23"/>
  <c r="N3817" i="23"/>
  <c r="R3816" i="23"/>
  <c r="N3816" i="23"/>
  <c r="R3815" i="23"/>
  <c r="N3815" i="23"/>
  <c r="R3814" i="23"/>
  <c r="N3814" i="23"/>
  <c r="R3813" i="23"/>
  <c r="N3813" i="23"/>
  <c r="R3812" i="23"/>
  <c r="N3812" i="23"/>
  <c r="R3811" i="23"/>
  <c r="N3811" i="23"/>
  <c r="R3810" i="23"/>
  <c r="N3810" i="23"/>
  <c r="R3809" i="23"/>
  <c r="N3809" i="23"/>
  <c r="R3808" i="23"/>
  <c r="N3808" i="23"/>
  <c r="R3807" i="23"/>
  <c r="N3807" i="23"/>
  <c r="R3806" i="23"/>
  <c r="N3806" i="23"/>
  <c r="R3805" i="23"/>
  <c r="N3805" i="23"/>
  <c r="R3804" i="23"/>
  <c r="N3804" i="23"/>
  <c r="R3803" i="23"/>
  <c r="N3803" i="23"/>
  <c r="R3802" i="23"/>
  <c r="N3802" i="23"/>
  <c r="R3801" i="23"/>
  <c r="N3801" i="23"/>
  <c r="R3800" i="23"/>
  <c r="N3800" i="23"/>
  <c r="R3799" i="23"/>
  <c r="N3799" i="23"/>
  <c r="R3798" i="23"/>
  <c r="N3798" i="23"/>
  <c r="R3797" i="23"/>
  <c r="N3797" i="23"/>
  <c r="R3796" i="23"/>
  <c r="N3796" i="23"/>
  <c r="R3795" i="23"/>
  <c r="N3795" i="23"/>
  <c r="R3794" i="23"/>
  <c r="N3794" i="23"/>
  <c r="R3793" i="23"/>
  <c r="N3793" i="23"/>
  <c r="R3792" i="23"/>
  <c r="N3792" i="23"/>
  <c r="R3791" i="23"/>
  <c r="N3791" i="23"/>
  <c r="R3790" i="23"/>
  <c r="N3790" i="23"/>
  <c r="R3789" i="23"/>
  <c r="N3789" i="23"/>
  <c r="R3788" i="23"/>
  <c r="N3788" i="23"/>
  <c r="R3787" i="23"/>
  <c r="N3787" i="23"/>
  <c r="R3786" i="23"/>
  <c r="N3786" i="23"/>
  <c r="R3785" i="23"/>
  <c r="N3785" i="23"/>
  <c r="R3784" i="23"/>
  <c r="N3784" i="23"/>
  <c r="R3783" i="23"/>
  <c r="N3783" i="23"/>
  <c r="R3782" i="23"/>
  <c r="N3782" i="23"/>
  <c r="R3781" i="23"/>
  <c r="N3781" i="23"/>
  <c r="R3780" i="23"/>
  <c r="N3780" i="23"/>
  <c r="R3779" i="23"/>
  <c r="N3779" i="23"/>
  <c r="R3778" i="23"/>
  <c r="N3778" i="23"/>
  <c r="R3777" i="23"/>
  <c r="N3777" i="23"/>
  <c r="R3776" i="23"/>
  <c r="N3776" i="23"/>
  <c r="R3775" i="23"/>
  <c r="N3775" i="23"/>
  <c r="R3774" i="23"/>
  <c r="N3774" i="23"/>
  <c r="R3773" i="23"/>
  <c r="N3773" i="23"/>
  <c r="R3772" i="23"/>
  <c r="N3772" i="23"/>
  <c r="R3771" i="23"/>
  <c r="N3771" i="23"/>
  <c r="R3770" i="23"/>
  <c r="N3770" i="23"/>
  <c r="R3769" i="23"/>
  <c r="N3769" i="23"/>
  <c r="R3768" i="23"/>
  <c r="N3768" i="23"/>
  <c r="R3767" i="23"/>
  <c r="N3767" i="23"/>
  <c r="R3766" i="23"/>
  <c r="N3766" i="23"/>
  <c r="R3765" i="23"/>
  <c r="N3765" i="23"/>
  <c r="R3764" i="23"/>
  <c r="N3764" i="23"/>
  <c r="R3763" i="23"/>
  <c r="N3763" i="23"/>
  <c r="R3762" i="23"/>
  <c r="N3762" i="23"/>
  <c r="R3761" i="23"/>
  <c r="N3761" i="23"/>
  <c r="R3760" i="23"/>
  <c r="N3760" i="23"/>
  <c r="R3759" i="23"/>
  <c r="N3759" i="23"/>
  <c r="R3758" i="23"/>
  <c r="N3758" i="23"/>
  <c r="R3757" i="23"/>
  <c r="N3757" i="23"/>
  <c r="R3756" i="23"/>
  <c r="N3756" i="23"/>
  <c r="R3755" i="23"/>
  <c r="N3755" i="23"/>
  <c r="R3754" i="23"/>
  <c r="N3754" i="23"/>
  <c r="R3753" i="23"/>
  <c r="N3753" i="23"/>
  <c r="R3752" i="23"/>
  <c r="N3752" i="23"/>
  <c r="R3751" i="23"/>
  <c r="N3751" i="23"/>
  <c r="R3750" i="23"/>
  <c r="N3750" i="23"/>
  <c r="R3749" i="23"/>
  <c r="N3749" i="23"/>
  <c r="R3748" i="23"/>
  <c r="N3748" i="23"/>
  <c r="R3747" i="23"/>
  <c r="N3747" i="23"/>
  <c r="R3746" i="23"/>
  <c r="N3746" i="23"/>
  <c r="R3745" i="23"/>
  <c r="N3745" i="23"/>
  <c r="R3744" i="23"/>
  <c r="N3744" i="23"/>
  <c r="R3743" i="23"/>
  <c r="N3743" i="23"/>
  <c r="R3742" i="23"/>
  <c r="N3742" i="23"/>
  <c r="R3741" i="23"/>
  <c r="N3741" i="23"/>
  <c r="R3740" i="23"/>
  <c r="N3740" i="23"/>
  <c r="R3739" i="23"/>
  <c r="N3739" i="23"/>
  <c r="R3738" i="23"/>
  <c r="N3738" i="23"/>
  <c r="R3737" i="23"/>
  <c r="N3737" i="23"/>
  <c r="R3736" i="23"/>
  <c r="N3736" i="23"/>
  <c r="R3735" i="23"/>
  <c r="N3735" i="23"/>
  <c r="R3734" i="23"/>
  <c r="N3734" i="23"/>
  <c r="R3733" i="23"/>
  <c r="N3733" i="23"/>
  <c r="R3732" i="23"/>
  <c r="N3732" i="23"/>
  <c r="R3731" i="23"/>
  <c r="N3731" i="23"/>
  <c r="R3730" i="23"/>
  <c r="N3730" i="23"/>
  <c r="R3729" i="23"/>
  <c r="N3729" i="23"/>
  <c r="R3728" i="23"/>
  <c r="N3728" i="23"/>
  <c r="R3727" i="23"/>
  <c r="N3727" i="23"/>
  <c r="R3726" i="23"/>
  <c r="N3726" i="23"/>
  <c r="R3725" i="23"/>
  <c r="N3725" i="23"/>
  <c r="R3724" i="23"/>
  <c r="N3724" i="23"/>
  <c r="R3723" i="23"/>
  <c r="N3723" i="23"/>
  <c r="R3722" i="23"/>
  <c r="N3722" i="23"/>
  <c r="R3721" i="23"/>
  <c r="N3721" i="23"/>
  <c r="R3720" i="23"/>
  <c r="N3720" i="23"/>
  <c r="R3719" i="23"/>
  <c r="N3719" i="23"/>
  <c r="R3718" i="23"/>
  <c r="N3718" i="23"/>
  <c r="R3717" i="23"/>
  <c r="N3717" i="23"/>
  <c r="R3716" i="23"/>
  <c r="N3716" i="23"/>
  <c r="R3715" i="23"/>
  <c r="N3715" i="23"/>
  <c r="R3714" i="23"/>
  <c r="N3714" i="23"/>
  <c r="R3713" i="23"/>
  <c r="N3713" i="23"/>
  <c r="R3712" i="23"/>
  <c r="N3712" i="23"/>
  <c r="R3711" i="23"/>
  <c r="N3711" i="23"/>
  <c r="R3710" i="23"/>
  <c r="N3710" i="23"/>
  <c r="R3709" i="23"/>
  <c r="N3709" i="23"/>
  <c r="R3708" i="23"/>
  <c r="N3708" i="23"/>
  <c r="R3707" i="23"/>
  <c r="N3707" i="23"/>
  <c r="R3706" i="23"/>
  <c r="N3706" i="23"/>
  <c r="R3705" i="23"/>
  <c r="N3705" i="23"/>
  <c r="R3704" i="23"/>
  <c r="N3704" i="23"/>
  <c r="R3703" i="23"/>
  <c r="N3703" i="23"/>
  <c r="R3702" i="23"/>
  <c r="N3702" i="23"/>
  <c r="R3701" i="23"/>
  <c r="N3701" i="23"/>
  <c r="R3700" i="23"/>
  <c r="N3700" i="23"/>
  <c r="R3699" i="23"/>
  <c r="N3699" i="23"/>
  <c r="R3698" i="23"/>
  <c r="N3698" i="23"/>
  <c r="R3697" i="23"/>
  <c r="N3697" i="23"/>
  <c r="R3696" i="23"/>
  <c r="N3696" i="23"/>
  <c r="R3695" i="23"/>
  <c r="N3695" i="23"/>
  <c r="R3694" i="23"/>
  <c r="N3694" i="23"/>
  <c r="R3693" i="23"/>
  <c r="N3693" i="23"/>
  <c r="R3692" i="23"/>
  <c r="N3692" i="23"/>
  <c r="R3691" i="23"/>
  <c r="N3691" i="23"/>
  <c r="R3690" i="23"/>
  <c r="N3690" i="23"/>
  <c r="R3689" i="23"/>
  <c r="N3689" i="23"/>
  <c r="R3688" i="23"/>
  <c r="N3688" i="23"/>
  <c r="R3687" i="23"/>
  <c r="N3687" i="23"/>
  <c r="R3686" i="23"/>
  <c r="N3686" i="23"/>
  <c r="R3685" i="23"/>
  <c r="N3685" i="23"/>
  <c r="R3684" i="23"/>
  <c r="N3684" i="23"/>
  <c r="R3683" i="23"/>
  <c r="N3683" i="23"/>
  <c r="R3682" i="23"/>
  <c r="N3682" i="23"/>
  <c r="R3681" i="23"/>
  <c r="N3681" i="23"/>
  <c r="R3680" i="23"/>
  <c r="N3680" i="23"/>
  <c r="R3679" i="23"/>
  <c r="N3679" i="23"/>
  <c r="R3678" i="23"/>
  <c r="N3678" i="23"/>
  <c r="R3677" i="23"/>
  <c r="N3677" i="23"/>
  <c r="R3676" i="23"/>
  <c r="N3676" i="23"/>
  <c r="R3675" i="23"/>
  <c r="N3675" i="23"/>
  <c r="R3674" i="23"/>
  <c r="N3674" i="23"/>
  <c r="R3673" i="23"/>
  <c r="N3673" i="23"/>
  <c r="R3672" i="23"/>
  <c r="N3672" i="23"/>
  <c r="R3671" i="23"/>
  <c r="N3671" i="23"/>
  <c r="R3670" i="23"/>
  <c r="N3670" i="23"/>
  <c r="R3669" i="23"/>
  <c r="N3669" i="23"/>
  <c r="R3668" i="23"/>
  <c r="N3668" i="23"/>
  <c r="R3667" i="23"/>
  <c r="N3667" i="23"/>
  <c r="R3666" i="23"/>
  <c r="N3666" i="23"/>
  <c r="R3665" i="23"/>
  <c r="N3665" i="23"/>
  <c r="R3664" i="23"/>
  <c r="N3664" i="23"/>
  <c r="R3663" i="23"/>
  <c r="N3663" i="23"/>
  <c r="R3662" i="23"/>
  <c r="N3662" i="23"/>
  <c r="R3661" i="23"/>
  <c r="N3661" i="23"/>
  <c r="R3660" i="23"/>
  <c r="N3660" i="23"/>
  <c r="R3659" i="23"/>
  <c r="N3659" i="23"/>
  <c r="R3658" i="23"/>
  <c r="N3658" i="23"/>
  <c r="R3657" i="23"/>
  <c r="N3657" i="23"/>
  <c r="R3656" i="23"/>
  <c r="N3656" i="23"/>
  <c r="R3655" i="23"/>
  <c r="N3655" i="23"/>
  <c r="R3654" i="23"/>
  <c r="N3654" i="23"/>
  <c r="R3653" i="23"/>
  <c r="N3653" i="23"/>
  <c r="R3652" i="23"/>
  <c r="N3652" i="23"/>
  <c r="R3651" i="23"/>
  <c r="N3651" i="23"/>
  <c r="R3650" i="23"/>
  <c r="N3650" i="23"/>
  <c r="R3649" i="23"/>
  <c r="N3649" i="23"/>
  <c r="R3648" i="23"/>
  <c r="N3648" i="23"/>
  <c r="R3647" i="23"/>
  <c r="N3647" i="23"/>
  <c r="R3646" i="23"/>
  <c r="N3646" i="23"/>
  <c r="R3645" i="23"/>
  <c r="N3645" i="23"/>
  <c r="R3644" i="23"/>
  <c r="N3644" i="23"/>
  <c r="R3643" i="23"/>
  <c r="N3643" i="23"/>
  <c r="R3642" i="23"/>
  <c r="N3642" i="23"/>
  <c r="R3641" i="23"/>
  <c r="N3641" i="23"/>
  <c r="R3640" i="23"/>
  <c r="N3640" i="23"/>
  <c r="R3639" i="23"/>
  <c r="N3639" i="23"/>
  <c r="R3638" i="23"/>
  <c r="N3638" i="23"/>
  <c r="R3637" i="23"/>
  <c r="N3637" i="23"/>
  <c r="R3636" i="23"/>
  <c r="N3636" i="23"/>
  <c r="R3635" i="23"/>
  <c r="N3635" i="23"/>
  <c r="R3634" i="23"/>
  <c r="N3634" i="23"/>
  <c r="R3633" i="23"/>
  <c r="N3633" i="23"/>
  <c r="R3632" i="23"/>
  <c r="N3632" i="23"/>
  <c r="R3631" i="23"/>
  <c r="N3631" i="23"/>
  <c r="R3630" i="23"/>
  <c r="N3630" i="23"/>
  <c r="R3629" i="23"/>
  <c r="N3629" i="23"/>
  <c r="R3628" i="23"/>
  <c r="N3628" i="23"/>
  <c r="R3627" i="23"/>
  <c r="N3627" i="23"/>
  <c r="R3626" i="23"/>
  <c r="N3626" i="23"/>
  <c r="R3625" i="23"/>
  <c r="N3625" i="23"/>
  <c r="R3624" i="23"/>
  <c r="N3624" i="23"/>
  <c r="R3623" i="23"/>
  <c r="N3623" i="23"/>
  <c r="R3622" i="23"/>
  <c r="N3622" i="23"/>
  <c r="R3621" i="23"/>
  <c r="N3621" i="23"/>
  <c r="R3620" i="23"/>
  <c r="N3620" i="23"/>
  <c r="R3619" i="23"/>
  <c r="N3619" i="23"/>
  <c r="R3618" i="23"/>
  <c r="N3618" i="23"/>
  <c r="R3617" i="23"/>
  <c r="N3617" i="23"/>
  <c r="R3616" i="23"/>
  <c r="N3616" i="23"/>
  <c r="R3615" i="23"/>
  <c r="N3615" i="23"/>
  <c r="R3614" i="23"/>
  <c r="N3614" i="23"/>
  <c r="R3613" i="23"/>
  <c r="N3613" i="23"/>
  <c r="R3612" i="23"/>
  <c r="N3612" i="23"/>
  <c r="R3611" i="23"/>
  <c r="N3611" i="23"/>
  <c r="R3610" i="23"/>
  <c r="N3610" i="23"/>
  <c r="R3609" i="23"/>
  <c r="N3609" i="23"/>
  <c r="R3608" i="23"/>
  <c r="N3608" i="23"/>
  <c r="R3607" i="23"/>
  <c r="N3607" i="23"/>
  <c r="R3606" i="23"/>
  <c r="N3606" i="23"/>
  <c r="R3605" i="23"/>
  <c r="N3605" i="23"/>
  <c r="R3604" i="23"/>
  <c r="N3604" i="23"/>
  <c r="R3603" i="23"/>
  <c r="N3603" i="23"/>
  <c r="R3602" i="23"/>
  <c r="N3602" i="23"/>
  <c r="R3601" i="23"/>
  <c r="N3601" i="23"/>
  <c r="R3600" i="23"/>
  <c r="N3600" i="23"/>
  <c r="R3599" i="23"/>
  <c r="N3599" i="23"/>
  <c r="R3598" i="23"/>
  <c r="N3598" i="23"/>
  <c r="R3597" i="23"/>
  <c r="N3597" i="23"/>
  <c r="R3596" i="23"/>
  <c r="N3596" i="23"/>
  <c r="R3595" i="23"/>
  <c r="N3595" i="23"/>
  <c r="R3594" i="23"/>
  <c r="N3594" i="23"/>
  <c r="R3593" i="23"/>
  <c r="N3593" i="23"/>
  <c r="R3592" i="23"/>
  <c r="N3592" i="23"/>
  <c r="R3591" i="23"/>
  <c r="N3591" i="23"/>
  <c r="R3590" i="23"/>
  <c r="N3590" i="23"/>
  <c r="R3589" i="23"/>
  <c r="N3589" i="23"/>
  <c r="R3588" i="23"/>
  <c r="N3588" i="23"/>
  <c r="R3587" i="23"/>
  <c r="N3587" i="23"/>
  <c r="R3586" i="23"/>
  <c r="N3586" i="23"/>
  <c r="R3585" i="23"/>
  <c r="N3585" i="23"/>
  <c r="R3584" i="23"/>
  <c r="N3584" i="23"/>
  <c r="R3583" i="23"/>
  <c r="N3583" i="23"/>
  <c r="R3582" i="23"/>
  <c r="N3582" i="23"/>
  <c r="R3581" i="23"/>
  <c r="N3581" i="23"/>
  <c r="R3580" i="23"/>
  <c r="N3580" i="23"/>
  <c r="R3579" i="23"/>
  <c r="N3579" i="23"/>
  <c r="R3578" i="23"/>
  <c r="N3578" i="23"/>
  <c r="R3577" i="23"/>
  <c r="N3577" i="23"/>
  <c r="R3576" i="23"/>
  <c r="N3576" i="23"/>
  <c r="R3575" i="23"/>
  <c r="N3575" i="23"/>
  <c r="R3574" i="23"/>
  <c r="N3574" i="23"/>
  <c r="R3573" i="23"/>
  <c r="N3573" i="23"/>
  <c r="R3572" i="23"/>
  <c r="N3572" i="23"/>
  <c r="R3571" i="23"/>
  <c r="N3571" i="23"/>
  <c r="R3570" i="23"/>
  <c r="N3570" i="23"/>
  <c r="R3569" i="23"/>
  <c r="N3569" i="23"/>
  <c r="R3568" i="23"/>
  <c r="N3568" i="23"/>
  <c r="R3567" i="23"/>
  <c r="N3567" i="23"/>
  <c r="R3566" i="23"/>
  <c r="N3566" i="23"/>
  <c r="R3565" i="23"/>
  <c r="N3565" i="23"/>
  <c r="R3564" i="23"/>
  <c r="N3564" i="23"/>
  <c r="R3563" i="23"/>
  <c r="N3563" i="23"/>
  <c r="R3562" i="23"/>
  <c r="N3562" i="23"/>
  <c r="R3561" i="23"/>
  <c r="N3561" i="23"/>
  <c r="R3560" i="23"/>
  <c r="N3560" i="23"/>
  <c r="R3559" i="23"/>
  <c r="N3559" i="23"/>
  <c r="R3558" i="23"/>
  <c r="N3558" i="23"/>
  <c r="R3557" i="23"/>
  <c r="N3557" i="23"/>
  <c r="R3556" i="23"/>
  <c r="N3556" i="23"/>
  <c r="R3555" i="23"/>
  <c r="N3555" i="23"/>
  <c r="R3554" i="23"/>
  <c r="N3554" i="23"/>
  <c r="R3553" i="23"/>
  <c r="N3553" i="23"/>
  <c r="R3552" i="23"/>
  <c r="N3552" i="23"/>
  <c r="R3551" i="23"/>
  <c r="N3551" i="23"/>
  <c r="R3550" i="23"/>
  <c r="N3550" i="23"/>
  <c r="R3549" i="23"/>
  <c r="N3549" i="23"/>
  <c r="R3548" i="23"/>
  <c r="N3548" i="23"/>
  <c r="R3547" i="23"/>
  <c r="N3547" i="23"/>
  <c r="R3546" i="23"/>
  <c r="N3546" i="23"/>
  <c r="R3545" i="23"/>
  <c r="N3545" i="23"/>
  <c r="R3544" i="23"/>
  <c r="N3544" i="23"/>
  <c r="R3543" i="23"/>
  <c r="N3543" i="23"/>
  <c r="R3542" i="23"/>
  <c r="N3542" i="23"/>
  <c r="R3541" i="23"/>
  <c r="N3541" i="23"/>
  <c r="R3540" i="23"/>
  <c r="N3540" i="23"/>
  <c r="R3539" i="23"/>
  <c r="N3539" i="23"/>
  <c r="R3538" i="23"/>
  <c r="N3538" i="23"/>
  <c r="R3537" i="23"/>
  <c r="N3537" i="23"/>
  <c r="R3536" i="23"/>
  <c r="N3536" i="23"/>
  <c r="R3535" i="23"/>
  <c r="N3535" i="23"/>
  <c r="R3534" i="23"/>
  <c r="N3534" i="23"/>
  <c r="R3533" i="23"/>
  <c r="N3533" i="23"/>
  <c r="R3532" i="23"/>
  <c r="N3532" i="23"/>
  <c r="R3531" i="23"/>
  <c r="N3531" i="23"/>
  <c r="R3530" i="23"/>
  <c r="N3530" i="23"/>
  <c r="R3529" i="23"/>
  <c r="N3529" i="23"/>
  <c r="R3528" i="23"/>
  <c r="N3528" i="23"/>
  <c r="R3527" i="23"/>
  <c r="N3527" i="23"/>
  <c r="R3526" i="23"/>
  <c r="N3526" i="23"/>
  <c r="R3525" i="23"/>
  <c r="N3525" i="23"/>
  <c r="R3524" i="23"/>
  <c r="N3524" i="23"/>
  <c r="R3523" i="23"/>
  <c r="N3523" i="23"/>
  <c r="R3522" i="23"/>
  <c r="N3522" i="23"/>
  <c r="R3521" i="23"/>
  <c r="N3521" i="23"/>
  <c r="R3520" i="23"/>
  <c r="N3520" i="23"/>
  <c r="R3519" i="23"/>
  <c r="N3519" i="23"/>
  <c r="R3518" i="23"/>
  <c r="N3518" i="23"/>
  <c r="R3517" i="23"/>
  <c r="N3517" i="23"/>
  <c r="R3516" i="23"/>
  <c r="N3516" i="23"/>
  <c r="R3515" i="23"/>
  <c r="N3515" i="23"/>
  <c r="R3514" i="23"/>
  <c r="N3514" i="23"/>
  <c r="R3513" i="23"/>
  <c r="N3513" i="23"/>
  <c r="R3512" i="23"/>
  <c r="N3512" i="23"/>
  <c r="R3511" i="23"/>
  <c r="N3511" i="23"/>
  <c r="R3510" i="23"/>
  <c r="N3510" i="23"/>
  <c r="R3509" i="23"/>
  <c r="N3509" i="23"/>
  <c r="R3508" i="23"/>
  <c r="N3508" i="23"/>
  <c r="R3507" i="23"/>
  <c r="N3507" i="23"/>
  <c r="R3506" i="23"/>
  <c r="N3506" i="23"/>
  <c r="R3505" i="23"/>
  <c r="N3505" i="23"/>
  <c r="R3504" i="23"/>
  <c r="N3504" i="23"/>
  <c r="R3503" i="23"/>
  <c r="N3503" i="23"/>
  <c r="R3502" i="23"/>
  <c r="N3502" i="23"/>
  <c r="R3501" i="23"/>
  <c r="N3501" i="23"/>
  <c r="R3500" i="23"/>
  <c r="N3500" i="23"/>
  <c r="R3499" i="23"/>
  <c r="N3499" i="23"/>
  <c r="R3498" i="23"/>
  <c r="N3498" i="23"/>
  <c r="R3497" i="23"/>
  <c r="N3497" i="23"/>
  <c r="R3496" i="23"/>
  <c r="N3496" i="23"/>
  <c r="R3495" i="23"/>
  <c r="N3495" i="23"/>
  <c r="R3494" i="23"/>
  <c r="N3494" i="23"/>
  <c r="R3493" i="23"/>
  <c r="N3493" i="23"/>
  <c r="R3492" i="23"/>
  <c r="N3492" i="23"/>
  <c r="R3491" i="23"/>
  <c r="N3491" i="23"/>
  <c r="R3490" i="23"/>
  <c r="N3490" i="23"/>
  <c r="R3489" i="23"/>
  <c r="N3489" i="23"/>
  <c r="R3488" i="23"/>
  <c r="N3488" i="23"/>
  <c r="R3487" i="23"/>
  <c r="N3487" i="23"/>
  <c r="R3486" i="23"/>
  <c r="N3486" i="23"/>
  <c r="R3485" i="23"/>
  <c r="N3485" i="23"/>
  <c r="R3484" i="23"/>
  <c r="N3484" i="23"/>
  <c r="R3483" i="23"/>
  <c r="N3483" i="23"/>
  <c r="R3482" i="23"/>
  <c r="N3482" i="23"/>
  <c r="R3481" i="23"/>
  <c r="N3481" i="23"/>
  <c r="R3480" i="23"/>
  <c r="N3480" i="23"/>
  <c r="R3479" i="23"/>
  <c r="N3479" i="23"/>
  <c r="R3478" i="23"/>
  <c r="N3478" i="23"/>
  <c r="R3477" i="23"/>
  <c r="N3477" i="23"/>
  <c r="R3476" i="23"/>
  <c r="N3476" i="23"/>
  <c r="R3475" i="23"/>
  <c r="N3475" i="23"/>
  <c r="R3474" i="23"/>
  <c r="N3474" i="23"/>
  <c r="R3473" i="23"/>
  <c r="N3473" i="23"/>
  <c r="R3472" i="23"/>
  <c r="N3472" i="23"/>
  <c r="R3471" i="23"/>
  <c r="N3471" i="23"/>
  <c r="R3470" i="23"/>
  <c r="N3470" i="23"/>
  <c r="R3469" i="23"/>
  <c r="N3469" i="23"/>
  <c r="R3468" i="23"/>
  <c r="N3468" i="23"/>
  <c r="R3467" i="23"/>
  <c r="N3467" i="23"/>
  <c r="R3466" i="23"/>
  <c r="N3466" i="23"/>
  <c r="R3465" i="23"/>
  <c r="N3465" i="23"/>
  <c r="R3464" i="23"/>
  <c r="N3464" i="23"/>
  <c r="R3463" i="23"/>
  <c r="N3463" i="23"/>
  <c r="R3462" i="23"/>
  <c r="N3462" i="23"/>
  <c r="R3461" i="23"/>
  <c r="N3461" i="23"/>
  <c r="R3460" i="23"/>
  <c r="N3460" i="23"/>
  <c r="R3459" i="23"/>
  <c r="N3459" i="23"/>
  <c r="R3458" i="23"/>
  <c r="N3458" i="23"/>
  <c r="R3457" i="23"/>
  <c r="N3457" i="23"/>
  <c r="R3456" i="23"/>
  <c r="N3456" i="23"/>
  <c r="R3455" i="23"/>
  <c r="N3455" i="23"/>
  <c r="R3454" i="23"/>
  <c r="N3454" i="23"/>
  <c r="R3453" i="23"/>
  <c r="N3453" i="23"/>
  <c r="R3452" i="23"/>
  <c r="N3452" i="23"/>
  <c r="R3451" i="23"/>
  <c r="N3451" i="23"/>
  <c r="R3450" i="23"/>
  <c r="N3450" i="23"/>
  <c r="R3449" i="23"/>
  <c r="N3449" i="23"/>
  <c r="R3448" i="23"/>
  <c r="N3448" i="23"/>
  <c r="R3447" i="23"/>
  <c r="N3447" i="23"/>
  <c r="R3446" i="23"/>
  <c r="N3446" i="23"/>
  <c r="R3445" i="23"/>
  <c r="N3445" i="23"/>
  <c r="R3444" i="23"/>
  <c r="N3444" i="23"/>
  <c r="R3443" i="23"/>
  <c r="N3443" i="23"/>
  <c r="R3442" i="23"/>
  <c r="N3442" i="23"/>
  <c r="R3441" i="23"/>
  <c r="N3441" i="23"/>
  <c r="R3440" i="23"/>
  <c r="N3440" i="23"/>
  <c r="R3439" i="23"/>
  <c r="N3439" i="23"/>
  <c r="R3438" i="23"/>
  <c r="N3438" i="23"/>
  <c r="R3437" i="23"/>
  <c r="N3437" i="23"/>
  <c r="R3436" i="23"/>
  <c r="N3436" i="23"/>
  <c r="R3435" i="23"/>
  <c r="N3435" i="23"/>
  <c r="R3434" i="23"/>
  <c r="N3434" i="23"/>
  <c r="R3433" i="23"/>
  <c r="N3433" i="23"/>
  <c r="R3432" i="23"/>
  <c r="N3432" i="23"/>
  <c r="R3431" i="23"/>
  <c r="N3431" i="23"/>
  <c r="R3430" i="23"/>
  <c r="N3430" i="23"/>
  <c r="R3429" i="23"/>
  <c r="N3429" i="23"/>
  <c r="R3428" i="23"/>
  <c r="N3428" i="23"/>
  <c r="R3427" i="23"/>
  <c r="N3427" i="23"/>
  <c r="R3426" i="23"/>
  <c r="N3426" i="23"/>
  <c r="R3425" i="23"/>
  <c r="N3425" i="23"/>
  <c r="R3424" i="23"/>
  <c r="N3424" i="23"/>
  <c r="R3423" i="23"/>
  <c r="N3423" i="23"/>
  <c r="R3422" i="23"/>
  <c r="N3422" i="23"/>
  <c r="R3421" i="23"/>
  <c r="N3421" i="23"/>
  <c r="R3420" i="23"/>
  <c r="N3420" i="23"/>
  <c r="R3419" i="23"/>
  <c r="N3419" i="23"/>
  <c r="R3418" i="23"/>
  <c r="N3418" i="23"/>
  <c r="R3417" i="23"/>
  <c r="N3417" i="23"/>
  <c r="R3416" i="23"/>
  <c r="N3416" i="23"/>
  <c r="R3415" i="23"/>
  <c r="N3415" i="23"/>
  <c r="R3414" i="23"/>
  <c r="N3414" i="23"/>
  <c r="R3413" i="23"/>
  <c r="N3413" i="23"/>
  <c r="R3412" i="23"/>
  <c r="N3412" i="23"/>
  <c r="R3411" i="23"/>
  <c r="N3411" i="23"/>
  <c r="R3410" i="23"/>
  <c r="N3410" i="23"/>
  <c r="R3409" i="23"/>
  <c r="N3409" i="23"/>
  <c r="R3408" i="23"/>
  <c r="N3408" i="23"/>
  <c r="R3407" i="23"/>
  <c r="N3407" i="23"/>
  <c r="R3406" i="23"/>
  <c r="N3406" i="23"/>
  <c r="R3405" i="23"/>
  <c r="N3405" i="23"/>
  <c r="R3404" i="23"/>
  <c r="N3404" i="23"/>
  <c r="R3403" i="23"/>
  <c r="N3403" i="23"/>
  <c r="R3402" i="23"/>
  <c r="N3402" i="23"/>
  <c r="R3401" i="23"/>
  <c r="N3401" i="23"/>
  <c r="R3400" i="23"/>
  <c r="N3400" i="23"/>
  <c r="R3399" i="23"/>
  <c r="N3399" i="23"/>
  <c r="R3398" i="23"/>
  <c r="N3398" i="23"/>
  <c r="R3397" i="23"/>
  <c r="N3397" i="23"/>
  <c r="R3396" i="23"/>
  <c r="N3396" i="23"/>
  <c r="R3395" i="23"/>
  <c r="N3395" i="23"/>
  <c r="R3394" i="23"/>
  <c r="N3394" i="23"/>
  <c r="R3393" i="23"/>
  <c r="N3393" i="23"/>
  <c r="R3392" i="23"/>
  <c r="N3392" i="23"/>
  <c r="R3391" i="23"/>
  <c r="N3391" i="23"/>
  <c r="R3390" i="23"/>
  <c r="N3390" i="23"/>
  <c r="R3389" i="23"/>
  <c r="N3389" i="23"/>
  <c r="R3388" i="23"/>
  <c r="N3388" i="23"/>
  <c r="R3387" i="23"/>
  <c r="N3387" i="23"/>
  <c r="R3386" i="23"/>
  <c r="N3386" i="23"/>
  <c r="R3385" i="23"/>
  <c r="N3385" i="23"/>
  <c r="R3384" i="23"/>
  <c r="N3384" i="23"/>
  <c r="R3383" i="23"/>
  <c r="N3383" i="23"/>
  <c r="R3382" i="23"/>
  <c r="N3382" i="23"/>
  <c r="R3381" i="23"/>
  <c r="N3381" i="23"/>
  <c r="R3380" i="23"/>
  <c r="N3380" i="23"/>
  <c r="R3379" i="23"/>
  <c r="N3379" i="23"/>
  <c r="R3378" i="23"/>
  <c r="N3378" i="23"/>
  <c r="R3377" i="23"/>
  <c r="N3377" i="23"/>
  <c r="R3376" i="23"/>
  <c r="N3376" i="23"/>
  <c r="R3375" i="23"/>
  <c r="N3375" i="23"/>
  <c r="R3374" i="23"/>
  <c r="N3374" i="23"/>
  <c r="R3373" i="23"/>
  <c r="N3373" i="23"/>
  <c r="R3372" i="23"/>
  <c r="N3372" i="23"/>
  <c r="R3371" i="23"/>
  <c r="N3371" i="23"/>
  <c r="R3370" i="23"/>
  <c r="N3370" i="23"/>
  <c r="R3369" i="23"/>
  <c r="N3369" i="23"/>
  <c r="R3368" i="23"/>
  <c r="N3368" i="23"/>
  <c r="R3367" i="23"/>
  <c r="N3367" i="23"/>
  <c r="R3366" i="23"/>
  <c r="N3366" i="23"/>
  <c r="R3365" i="23"/>
  <c r="N3365" i="23"/>
  <c r="R3364" i="23"/>
  <c r="N3364" i="23"/>
  <c r="R3363" i="23"/>
  <c r="N3363" i="23"/>
  <c r="R3362" i="23"/>
  <c r="N3362" i="23"/>
  <c r="R3361" i="23"/>
  <c r="N3361" i="23"/>
  <c r="R3360" i="23"/>
  <c r="N3360" i="23"/>
  <c r="R3359" i="23"/>
  <c r="N3359" i="23"/>
  <c r="R3358" i="23"/>
  <c r="N3358" i="23"/>
  <c r="R3357" i="23"/>
  <c r="N3357" i="23"/>
  <c r="R3356" i="23"/>
  <c r="N3356" i="23"/>
  <c r="R3355" i="23"/>
  <c r="N3355" i="23"/>
  <c r="R3354" i="23"/>
  <c r="N3354" i="23"/>
  <c r="R3353" i="23"/>
  <c r="N3353" i="23"/>
  <c r="R3352" i="23"/>
  <c r="N3352" i="23"/>
  <c r="R3351" i="23"/>
  <c r="N3351" i="23"/>
  <c r="R3350" i="23"/>
  <c r="N3350" i="23"/>
  <c r="R3349" i="23"/>
  <c r="N3349" i="23"/>
  <c r="R3348" i="23"/>
  <c r="N3348" i="23"/>
  <c r="R3347" i="23"/>
  <c r="N3347" i="23"/>
  <c r="R3346" i="23"/>
  <c r="N3346" i="23"/>
  <c r="R3345" i="23"/>
  <c r="N3345" i="23"/>
  <c r="R3344" i="23"/>
  <c r="N3344" i="23"/>
  <c r="R3343" i="23"/>
  <c r="N3343" i="23"/>
  <c r="R3342" i="23"/>
  <c r="N3342" i="23"/>
  <c r="R3341" i="23"/>
  <c r="N3341" i="23"/>
  <c r="R3340" i="23"/>
  <c r="N3340" i="23"/>
  <c r="R3339" i="23"/>
  <c r="N3339" i="23"/>
  <c r="R3338" i="23"/>
  <c r="N3338" i="23"/>
  <c r="R3337" i="23"/>
  <c r="N3337" i="23"/>
  <c r="R3336" i="23"/>
  <c r="N3336" i="23"/>
  <c r="R3335" i="23"/>
  <c r="N3335" i="23"/>
  <c r="R3334" i="23"/>
  <c r="N3334" i="23"/>
  <c r="R3333" i="23"/>
  <c r="N3333" i="23"/>
  <c r="R3332" i="23"/>
  <c r="N3332" i="23"/>
  <c r="R3331" i="23"/>
  <c r="N3331" i="23"/>
  <c r="R3330" i="23"/>
  <c r="N3330" i="23"/>
  <c r="R3329" i="23"/>
  <c r="N3329" i="23"/>
  <c r="R3328" i="23"/>
  <c r="N3328" i="23"/>
  <c r="R3327" i="23"/>
  <c r="N3327" i="23"/>
  <c r="R3326" i="23"/>
  <c r="N3326" i="23"/>
  <c r="R3325" i="23"/>
  <c r="N3325" i="23"/>
  <c r="R3324" i="23"/>
  <c r="N3324" i="23"/>
  <c r="R3323" i="23"/>
  <c r="N3323" i="23"/>
  <c r="R3322" i="23"/>
  <c r="N3322" i="23"/>
  <c r="R3321" i="23"/>
  <c r="N3321" i="23"/>
  <c r="R3320" i="23"/>
  <c r="N3320" i="23"/>
  <c r="R3319" i="23"/>
  <c r="N3319" i="23"/>
  <c r="R3318" i="23"/>
  <c r="N3318" i="23"/>
  <c r="R3317" i="23"/>
  <c r="N3317" i="23"/>
  <c r="R3316" i="23"/>
  <c r="N3316" i="23"/>
  <c r="R3315" i="23"/>
  <c r="N3315" i="23"/>
  <c r="R3314" i="23"/>
  <c r="N3314" i="23"/>
  <c r="R3313" i="23"/>
  <c r="N3313" i="23"/>
  <c r="R3312" i="23"/>
  <c r="N3312" i="23"/>
  <c r="R3311" i="23"/>
  <c r="N3311" i="23"/>
  <c r="R3310" i="23"/>
  <c r="N3310" i="23"/>
  <c r="R3309" i="23"/>
  <c r="N3309" i="23"/>
  <c r="R3308" i="23"/>
  <c r="N3308" i="23"/>
  <c r="R3307" i="23"/>
  <c r="N3307" i="23"/>
  <c r="R3306" i="23"/>
  <c r="N3306" i="23"/>
  <c r="R3305" i="23"/>
  <c r="N3305" i="23"/>
  <c r="R3304" i="23"/>
  <c r="N3304" i="23"/>
  <c r="R3303" i="23"/>
  <c r="N3303" i="23"/>
  <c r="R3302" i="23"/>
  <c r="N3302" i="23"/>
  <c r="R3301" i="23"/>
  <c r="N3301" i="23"/>
  <c r="R3300" i="23"/>
  <c r="N3300" i="23"/>
  <c r="R3299" i="23"/>
  <c r="N3299" i="23"/>
  <c r="R3298" i="23"/>
  <c r="N3298" i="23"/>
  <c r="R3297" i="23"/>
  <c r="N3297" i="23"/>
  <c r="R3296" i="23"/>
  <c r="N3296" i="23"/>
  <c r="R3295" i="23"/>
  <c r="N3295" i="23"/>
  <c r="R3294" i="23"/>
  <c r="N3294" i="23"/>
  <c r="R3293" i="23"/>
  <c r="N3293" i="23"/>
  <c r="R3292" i="23"/>
  <c r="N3292" i="23"/>
  <c r="R3291" i="23"/>
  <c r="N3291" i="23"/>
  <c r="R3290" i="23"/>
  <c r="N3290" i="23"/>
  <c r="R3289" i="23"/>
  <c r="N3289" i="23"/>
  <c r="R3288" i="23"/>
  <c r="N3288" i="23"/>
  <c r="R3287" i="23"/>
  <c r="N3287" i="23"/>
  <c r="R3286" i="23"/>
  <c r="N3286" i="23"/>
  <c r="R3285" i="23"/>
  <c r="N3285" i="23"/>
  <c r="R3284" i="23"/>
  <c r="N3284" i="23"/>
  <c r="R3283" i="23"/>
  <c r="N3283" i="23"/>
  <c r="R3282" i="23"/>
  <c r="N3282" i="23"/>
  <c r="R3281" i="23"/>
  <c r="N3281" i="23"/>
  <c r="R3280" i="23"/>
  <c r="N3280" i="23"/>
  <c r="R3279" i="23"/>
  <c r="N3279" i="23"/>
  <c r="R3278" i="23"/>
  <c r="N3278" i="23"/>
  <c r="R3277" i="23"/>
  <c r="N3277" i="23"/>
  <c r="R3276" i="23"/>
  <c r="N3276" i="23"/>
  <c r="R3275" i="23"/>
  <c r="N3275" i="23"/>
  <c r="R3274" i="23"/>
  <c r="N3274" i="23"/>
  <c r="R3273" i="23"/>
  <c r="N3273" i="23"/>
  <c r="R3272" i="23"/>
  <c r="N3272" i="23"/>
  <c r="R3271" i="23"/>
  <c r="N3271" i="23"/>
  <c r="R3270" i="23"/>
  <c r="N3270" i="23"/>
  <c r="R3269" i="23"/>
  <c r="N3269" i="23"/>
  <c r="R3268" i="23"/>
  <c r="N3268" i="23"/>
  <c r="R3267" i="23"/>
  <c r="N3267" i="23"/>
  <c r="R3266" i="23"/>
  <c r="N3266" i="23"/>
  <c r="R3265" i="23"/>
  <c r="N3265" i="23"/>
  <c r="R3264" i="23"/>
  <c r="N3264" i="23"/>
  <c r="R3263" i="23"/>
  <c r="N3263" i="23"/>
  <c r="R3262" i="23"/>
  <c r="N3262" i="23"/>
  <c r="R3261" i="23"/>
  <c r="N3261" i="23"/>
  <c r="R3260" i="23"/>
  <c r="N3260" i="23"/>
  <c r="R3259" i="23"/>
  <c r="N3259" i="23"/>
  <c r="R3258" i="23"/>
  <c r="N3258" i="23"/>
  <c r="R3257" i="23"/>
  <c r="N3257" i="23"/>
  <c r="R3256" i="23"/>
  <c r="N3256" i="23"/>
  <c r="R3255" i="23"/>
  <c r="N3255" i="23"/>
  <c r="R3254" i="23"/>
  <c r="N3254" i="23"/>
  <c r="R3253" i="23"/>
  <c r="N3253" i="23"/>
  <c r="R3252" i="23"/>
  <c r="N3252" i="23"/>
  <c r="R3251" i="23"/>
  <c r="N3251" i="23"/>
  <c r="R3250" i="23"/>
  <c r="N3250" i="23"/>
  <c r="R3249" i="23"/>
  <c r="N3249" i="23"/>
  <c r="R3248" i="23"/>
  <c r="N3248" i="23"/>
  <c r="R3247" i="23"/>
  <c r="N3247" i="23"/>
  <c r="R3246" i="23"/>
  <c r="N3246" i="23"/>
  <c r="R3245" i="23"/>
  <c r="N3245" i="23"/>
  <c r="R3244" i="23"/>
  <c r="N3244" i="23"/>
  <c r="R3243" i="23"/>
  <c r="N3243" i="23"/>
  <c r="R3242" i="23"/>
  <c r="N3242" i="23"/>
  <c r="R3241" i="23"/>
  <c r="N3241" i="23"/>
  <c r="R3240" i="23"/>
  <c r="N3240" i="23"/>
  <c r="R3239" i="23"/>
  <c r="N3239" i="23"/>
  <c r="R3238" i="23"/>
  <c r="N3238" i="23"/>
  <c r="R3237" i="23"/>
  <c r="N3237" i="23"/>
  <c r="R3236" i="23"/>
  <c r="N3236" i="23"/>
  <c r="R3235" i="23"/>
  <c r="N3235" i="23"/>
  <c r="R3234" i="23"/>
  <c r="N3234" i="23"/>
  <c r="R3233" i="23"/>
  <c r="N3233" i="23"/>
  <c r="R3232" i="23"/>
  <c r="N3232" i="23"/>
  <c r="R3231" i="23"/>
  <c r="N3231" i="23"/>
  <c r="R3230" i="23"/>
  <c r="N3230" i="23"/>
  <c r="R3229" i="23"/>
  <c r="N3229" i="23"/>
  <c r="R3228" i="23"/>
  <c r="N3228" i="23"/>
  <c r="R3227" i="23"/>
  <c r="N3227" i="23"/>
  <c r="R3226" i="23"/>
  <c r="N3226" i="23"/>
  <c r="R3225" i="23"/>
  <c r="N3225" i="23"/>
  <c r="R3224" i="23"/>
  <c r="N3224" i="23"/>
  <c r="R3223" i="23"/>
  <c r="N3223" i="23"/>
  <c r="R3222" i="23"/>
  <c r="N3222" i="23"/>
  <c r="R3221" i="23"/>
  <c r="N3221" i="23"/>
  <c r="R3220" i="23"/>
  <c r="N3220" i="23"/>
  <c r="R3219" i="23"/>
  <c r="N3219" i="23"/>
  <c r="R3218" i="23"/>
  <c r="N3218" i="23"/>
  <c r="R3217" i="23"/>
  <c r="N3217" i="23"/>
  <c r="R3216" i="23"/>
  <c r="N3216" i="23"/>
  <c r="R3215" i="23"/>
  <c r="N3215" i="23"/>
  <c r="R3214" i="23"/>
  <c r="N3214" i="23"/>
  <c r="R3213" i="23"/>
  <c r="N3213" i="23"/>
  <c r="R3212" i="23"/>
  <c r="N3212" i="23"/>
  <c r="R3211" i="23"/>
  <c r="N3211" i="23"/>
  <c r="R3210" i="23"/>
  <c r="N3210" i="23"/>
  <c r="R3209" i="23"/>
  <c r="N3209" i="23"/>
  <c r="R3208" i="23"/>
  <c r="N3208" i="23"/>
  <c r="R3207" i="23"/>
  <c r="N3207" i="23"/>
  <c r="R3206" i="23"/>
  <c r="N3206" i="23"/>
  <c r="R3205" i="23"/>
  <c r="N3205" i="23"/>
  <c r="R3204" i="23"/>
  <c r="N3204" i="23"/>
  <c r="R3203" i="23"/>
  <c r="N3203" i="23"/>
  <c r="R3202" i="23"/>
  <c r="N3202" i="23"/>
  <c r="R3201" i="23"/>
  <c r="N3201" i="23"/>
  <c r="R3200" i="23"/>
  <c r="N3200" i="23"/>
  <c r="R3199" i="23"/>
  <c r="N3199" i="23"/>
  <c r="R3198" i="23"/>
  <c r="N3198" i="23"/>
  <c r="R3197" i="23"/>
  <c r="N3197" i="23"/>
  <c r="R3196" i="23"/>
  <c r="N3196" i="23"/>
  <c r="R3195" i="23"/>
  <c r="N3195" i="23"/>
  <c r="R3194" i="23"/>
  <c r="N3194" i="23"/>
  <c r="R3193" i="23"/>
  <c r="N3193" i="23"/>
  <c r="R3192" i="23"/>
  <c r="N3192" i="23"/>
  <c r="R3191" i="23"/>
  <c r="N3191" i="23"/>
  <c r="R3190" i="23"/>
  <c r="N3190" i="23"/>
  <c r="R3189" i="23"/>
  <c r="N3189" i="23"/>
  <c r="R3188" i="23"/>
  <c r="N3188" i="23"/>
  <c r="R3187" i="23"/>
  <c r="N3187" i="23"/>
  <c r="R3186" i="23"/>
  <c r="N3186" i="23"/>
  <c r="R3185" i="23"/>
  <c r="N3185" i="23"/>
  <c r="R3184" i="23"/>
  <c r="N3184" i="23"/>
  <c r="R3183" i="23"/>
  <c r="N3183" i="23"/>
  <c r="R3182" i="23"/>
  <c r="N3182" i="23"/>
  <c r="R3181" i="23"/>
  <c r="N3181" i="23"/>
  <c r="R3180" i="23"/>
  <c r="N3180" i="23"/>
  <c r="R3179" i="23"/>
  <c r="N3179" i="23"/>
  <c r="R3178" i="23"/>
  <c r="N3178" i="23"/>
  <c r="R3177" i="23"/>
  <c r="N3177" i="23"/>
  <c r="R3176" i="23"/>
  <c r="N3176" i="23"/>
  <c r="R3175" i="23"/>
  <c r="N3175" i="23"/>
  <c r="R3174" i="23"/>
  <c r="N3174" i="23"/>
  <c r="R3173" i="23"/>
  <c r="N3173" i="23"/>
  <c r="R3172" i="23"/>
  <c r="N3172" i="23"/>
  <c r="R3171" i="23"/>
  <c r="N3171" i="23"/>
  <c r="R3170" i="23"/>
  <c r="N3170" i="23"/>
  <c r="R3169" i="23"/>
  <c r="N3169" i="23"/>
  <c r="R3168" i="23"/>
  <c r="N3168" i="23"/>
  <c r="R3167" i="23"/>
  <c r="N3167" i="23"/>
  <c r="R3166" i="23"/>
  <c r="N3166" i="23"/>
  <c r="R3165" i="23"/>
  <c r="N3165" i="23"/>
  <c r="R3164" i="23"/>
  <c r="N3164" i="23"/>
  <c r="R3163" i="23"/>
  <c r="N3163" i="23"/>
  <c r="R3162" i="23"/>
  <c r="N3162" i="23"/>
  <c r="R3161" i="23"/>
  <c r="N3161" i="23"/>
  <c r="R3160" i="23"/>
  <c r="N3160" i="23"/>
  <c r="R3159" i="23"/>
  <c r="N3159" i="23"/>
  <c r="R3158" i="23"/>
  <c r="N3158" i="23"/>
  <c r="R3157" i="23"/>
  <c r="N3157" i="23"/>
  <c r="R3156" i="23"/>
  <c r="N3156" i="23"/>
  <c r="R3155" i="23"/>
  <c r="N3155" i="23"/>
  <c r="R3154" i="23"/>
  <c r="N3154" i="23"/>
  <c r="R3153" i="23"/>
  <c r="N3153" i="23"/>
  <c r="R3152" i="23"/>
  <c r="N3152" i="23"/>
  <c r="R3151" i="23"/>
  <c r="N3151" i="23"/>
  <c r="R3150" i="23"/>
  <c r="N3150" i="23"/>
  <c r="R3149" i="23"/>
  <c r="N3149" i="23"/>
  <c r="R3148" i="23"/>
  <c r="N3148" i="23"/>
  <c r="R3147" i="23"/>
  <c r="N3147" i="23"/>
  <c r="R3146" i="23"/>
  <c r="N3146" i="23"/>
  <c r="R3145" i="23"/>
  <c r="N3145" i="23"/>
  <c r="R3144" i="23"/>
  <c r="N3144" i="23"/>
  <c r="R3143" i="23"/>
  <c r="N3143" i="23"/>
  <c r="R3142" i="23"/>
  <c r="N3142" i="23"/>
  <c r="R3141" i="23"/>
  <c r="N3141" i="23"/>
  <c r="R3140" i="23"/>
  <c r="N3140" i="23"/>
  <c r="R3139" i="23"/>
  <c r="N3139" i="23"/>
  <c r="R3138" i="23"/>
  <c r="N3138" i="23"/>
  <c r="R3137" i="23"/>
  <c r="N3137" i="23"/>
  <c r="R3136" i="23"/>
  <c r="N3136" i="23"/>
  <c r="R3135" i="23"/>
  <c r="N3135" i="23"/>
  <c r="R3134" i="23"/>
  <c r="N3134" i="23"/>
  <c r="R3133" i="23"/>
  <c r="N3133" i="23"/>
  <c r="R3132" i="23"/>
  <c r="N3132" i="23"/>
  <c r="R3131" i="23"/>
  <c r="N3131" i="23"/>
  <c r="R3130" i="23"/>
  <c r="N3130" i="23"/>
  <c r="R3129" i="23"/>
  <c r="N3129" i="23"/>
  <c r="R3128" i="23"/>
  <c r="N3128" i="23"/>
  <c r="R3127" i="23"/>
  <c r="N3127" i="23"/>
  <c r="R3126" i="23"/>
  <c r="N3126" i="23"/>
  <c r="R3125" i="23"/>
  <c r="N3125" i="23"/>
  <c r="R3124" i="23"/>
  <c r="N3124" i="23"/>
  <c r="R3123" i="23"/>
  <c r="N3123" i="23"/>
  <c r="R3122" i="23"/>
  <c r="N3122" i="23"/>
  <c r="R3121" i="23"/>
  <c r="N3121" i="23"/>
  <c r="R3120" i="23"/>
  <c r="N3120" i="23"/>
  <c r="R3119" i="23"/>
  <c r="N3119" i="23"/>
  <c r="R3118" i="23"/>
  <c r="N3118" i="23"/>
  <c r="R3117" i="23"/>
  <c r="N3117" i="23"/>
  <c r="R3116" i="23"/>
  <c r="N3116" i="23"/>
  <c r="R3115" i="23"/>
  <c r="N3115" i="23"/>
  <c r="R3114" i="23"/>
  <c r="N3114" i="23"/>
  <c r="R3113" i="23"/>
  <c r="N3113" i="23"/>
  <c r="R3112" i="23"/>
  <c r="N3112" i="23"/>
  <c r="R3111" i="23"/>
  <c r="N3111" i="23"/>
  <c r="R3110" i="23"/>
  <c r="N3110" i="23"/>
  <c r="R3109" i="23"/>
  <c r="N3109" i="23"/>
  <c r="R3108" i="23"/>
  <c r="N3108" i="23"/>
  <c r="R3107" i="23"/>
  <c r="N3107" i="23"/>
  <c r="R3106" i="23"/>
  <c r="N3106" i="23"/>
  <c r="R3105" i="23"/>
  <c r="N3105" i="23"/>
  <c r="R3104" i="23"/>
  <c r="N3104" i="23"/>
  <c r="R3103" i="23"/>
  <c r="N3103" i="23"/>
  <c r="R3102" i="23"/>
  <c r="N3102" i="23"/>
  <c r="R3101" i="23"/>
  <c r="N3101" i="23"/>
  <c r="R3100" i="23"/>
  <c r="N3100" i="23"/>
  <c r="R3099" i="23"/>
  <c r="N3099" i="23"/>
  <c r="R3098" i="23"/>
  <c r="N3098" i="23"/>
  <c r="R3097" i="23"/>
  <c r="N3097" i="23"/>
  <c r="R3096" i="23"/>
  <c r="N3096" i="23"/>
  <c r="R3095" i="23"/>
  <c r="N3095" i="23"/>
  <c r="R3094" i="23"/>
  <c r="N3094" i="23"/>
  <c r="R3093" i="23"/>
  <c r="N3093" i="23"/>
  <c r="R3092" i="23"/>
  <c r="N3092" i="23"/>
  <c r="R3091" i="23"/>
  <c r="N3091" i="23"/>
  <c r="R3090" i="23"/>
  <c r="N3090" i="23"/>
  <c r="R3089" i="23"/>
  <c r="N3089" i="23"/>
  <c r="R3088" i="23"/>
  <c r="N3088" i="23"/>
  <c r="R3087" i="23"/>
  <c r="N3087" i="23"/>
  <c r="R3086" i="23"/>
  <c r="N3086" i="23"/>
  <c r="R3085" i="23"/>
  <c r="N3085" i="23"/>
  <c r="R3084" i="23"/>
  <c r="N3084" i="23"/>
  <c r="R3083" i="23"/>
  <c r="N3083" i="23"/>
  <c r="R3082" i="23"/>
  <c r="N3082" i="23"/>
  <c r="R3081" i="23"/>
  <c r="N3081" i="23"/>
  <c r="R3080" i="23"/>
  <c r="N3080" i="23"/>
  <c r="R3079" i="23"/>
  <c r="N3079" i="23"/>
  <c r="R3078" i="23"/>
  <c r="N3078" i="23"/>
  <c r="R3077" i="23"/>
  <c r="N3077" i="23"/>
  <c r="R3076" i="23"/>
  <c r="N3076" i="23"/>
  <c r="R3075" i="23"/>
  <c r="N3075" i="23"/>
  <c r="R3074" i="23"/>
  <c r="N3074" i="23"/>
  <c r="R3073" i="23"/>
  <c r="N3073" i="23"/>
  <c r="R3072" i="23"/>
  <c r="N3072" i="23"/>
  <c r="R3071" i="23"/>
  <c r="N3071" i="23"/>
  <c r="R3070" i="23"/>
  <c r="N3070" i="23"/>
  <c r="R3069" i="23"/>
  <c r="N3069" i="23"/>
  <c r="R3068" i="23"/>
  <c r="N3068" i="23"/>
  <c r="R3067" i="23"/>
  <c r="N3067" i="23"/>
  <c r="R3066" i="23"/>
  <c r="N3066" i="23"/>
  <c r="R3065" i="23"/>
  <c r="N3065" i="23"/>
  <c r="R3064" i="23"/>
  <c r="N3064" i="23"/>
  <c r="R3063" i="23"/>
  <c r="N3063" i="23"/>
  <c r="R3062" i="23"/>
  <c r="N3062" i="23"/>
  <c r="R3061" i="23"/>
  <c r="N3061" i="23"/>
  <c r="R3060" i="23"/>
  <c r="N3060" i="23"/>
  <c r="R3059" i="23"/>
  <c r="N3059" i="23"/>
  <c r="R3058" i="23"/>
  <c r="N3058" i="23"/>
  <c r="R3057" i="23"/>
  <c r="N3057" i="23"/>
  <c r="R3056" i="23"/>
  <c r="N3056" i="23"/>
  <c r="R3055" i="23"/>
  <c r="N3055" i="23"/>
  <c r="R3054" i="23"/>
  <c r="N3054" i="23"/>
  <c r="R3053" i="23"/>
  <c r="N3053" i="23"/>
  <c r="R3052" i="23"/>
  <c r="N3052" i="23"/>
  <c r="R3051" i="23"/>
  <c r="N3051" i="23"/>
  <c r="R3050" i="23"/>
  <c r="N3050" i="23"/>
  <c r="R3049" i="23"/>
  <c r="N3049" i="23"/>
  <c r="R3048" i="23"/>
  <c r="N3048" i="23"/>
  <c r="R3047" i="23"/>
  <c r="N3047" i="23"/>
  <c r="R3046" i="23"/>
  <c r="N3046" i="23"/>
  <c r="R3045" i="23"/>
  <c r="N3045" i="23"/>
  <c r="R3044" i="23"/>
  <c r="N3044" i="23"/>
  <c r="R3043" i="23"/>
  <c r="N3043" i="23"/>
  <c r="R3042" i="23"/>
  <c r="N3042" i="23"/>
  <c r="R3041" i="23"/>
  <c r="N3041" i="23"/>
  <c r="R3040" i="23"/>
  <c r="N3040" i="23"/>
  <c r="R3039" i="23"/>
  <c r="N3039" i="23"/>
  <c r="R3038" i="23"/>
  <c r="N3038" i="23"/>
  <c r="R3037" i="23"/>
  <c r="N3037" i="23"/>
  <c r="R3036" i="23"/>
  <c r="N3036" i="23"/>
  <c r="R3035" i="23"/>
  <c r="N3035" i="23"/>
  <c r="R3034" i="23"/>
  <c r="N3034" i="23"/>
  <c r="R3033" i="23"/>
  <c r="N3033" i="23"/>
  <c r="R3032" i="23"/>
  <c r="N3032" i="23"/>
  <c r="R3031" i="23"/>
  <c r="N3031" i="23"/>
  <c r="R3030" i="23"/>
  <c r="N3030" i="23"/>
  <c r="R3029" i="23"/>
  <c r="N3029" i="23"/>
  <c r="R3028" i="23"/>
  <c r="N3028" i="23"/>
  <c r="R3027" i="23"/>
  <c r="N3027" i="23"/>
  <c r="R3026" i="23"/>
  <c r="N3026" i="23"/>
  <c r="R3025" i="23"/>
  <c r="N3025" i="23"/>
  <c r="R3024" i="23"/>
  <c r="N3024" i="23"/>
  <c r="R3023" i="23"/>
  <c r="N3023" i="23"/>
  <c r="R3022" i="23"/>
  <c r="N3022" i="23"/>
  <c r="R3021" i="23"/>
  <c r="N3021" i="23"/>
  <c r="R3020" i="23"/>
  <c r="N3020" i="23"/>
  <c r="R3019" i="23"/>
  <c r="N3019" i="23"/>
  <c r="R3018" i="23"/>
  <c r="N3018" i="23"/>
  <c r="R3017" i="23"/>
  <c r="N3017" i="23"/>
  <c r="R3016" i="23"/>
  <c r="N3016" i="23"/>
  <c r="R3015" i="23"/>
  <c r="N3015" i="23"/>
  <c r="R3014" i="23"/>
  <c r="N3014" i="23"/>
  <c r="R3013" i="23"/>
  <c r="N3013" i="23"/>
  <c r="R3012" i="23"/>
  <c r="N3012" i="23"/>
  <c r="R3011" i="23"/>
  <c r="N3011" i="23"/>
  <c r="R3010" i="23"/>
  <c r="N3010" i="23"/>
  <c r="R3009" i="23"/>
  <c r="N3009" i="23"/>
  <c r="R3008" i="23"/>
  <c r="N3008" i="23"/>
  <c r="R3007" i="23"/>
  <c r="N3007" i="23"/>
  <c r="R3006" i="23"/>
  <c r="N3006" i="23"/>
  <c r="R3005" i="23"/>
  <c r="N3005" i="23"/>
  <c r="R3004" i="23"/>
  <c r="N3004" i="23"/>
  <c r="R3003" i="23"/>
  <c r="N3003" i="23"/>
  <c r="R3002" i="23"/>
  <c r="N3002" i="23"/>
  <c r="R3001" i="23"/>
  <c r="N3001" i="23"/>
  <c r="R3000" i="23"/>
  <c r="N3000" i="23"/>
  <c r="R2999" i="23"/>
  <c r="N2999" i="23"/>
  <c r="R2998" i="23"/>
  <c r="N2998" i="23"/>
  <c r="R2997" i="23"/>
  <c r="N2997" i="23"/>
  <c r="R2996" i="23"/>
  <c r="N2996" i="23"/>
  <c r="R2995" i="23"/>
  <c r="N2995" i="23"/>
  <c r="R2994" i="23"/>
  <c r="N2994" i="23"/>
  <c r="R2993" i="23"/>
  <c r="N2993" i="23"/>
  <c r="R2992" i="23"/>
  <c r="N2992" i="23"/>
  <c r="R2991" i="23"/>
  <c r="N2991" i="23"/>
  <c r="R2990" i="23"/>
  <c r="N2990" i="23"/>
  <c r="R2989" i="23"/>
  <c r="N2989" i="23"/>
  <c r="R2988" i="23"/>
  <c r="N2988" i="23"/>
  <c r="R2987" i="23"/>
  <c r="N2987" i="23"/>
  <c r="R2986" i="23"/>
  <c r="N2986" i="23"/>
  <c r="R2985" i="23"/>
  <c r="N2985" i="23"/>
  <c r="R2984" i="23"/>
  <c r="N2984" i="23"/>
  <c r="R2983" i="23"/>
  <c r="N2983" i="23"/>
  <c r="R2982" i="23"/>
  <c r="N2982" i="23"/>
  <c r="R2981" i="23"/>
  <c r="N2981" i="23"/>
  <c r="R2980" i="23"/>
  <c r="N2980" i="23"/>
  <c r="R2979" i="23"/>
  <c r="N2979" i="23"/>
  <c r="R2978" i="23"/>
  <c r="N2978" i="23"/>
  <c r="R2977" i="23"/>
  <c r="N2977" i="23"/>
  <c r="R2976" i="23"/>
  <c r="N2976" i="23"/>
  <c r="R2975" i="23"/>
  <c r="N2975" i="23"/>
  <c r="R2974" i="23"/>
  <c r="N2974" i="23"/>
  <c r="R2973" i="23"/>
  <c r="N2973" i="23"/>
  <c r="R2972" i="23"/>
  <c r="N2972" i="23"/>
  <c r="R2971" i="23"/>
  <c r="N2971" i="23"/>
  <c r="R2970" i="23"/>
  <c r="N2970" i="23"/>
  <c r="R2969" i="23"/>
  <c r="N2969" i="23"/>
  <c r="R2968" i="23"/>
  <c r="N2968" i="23"/>
  <c r="R2967" i="23"/>
  <c r="N2967" i="23"/>
  <c r="R2966" i="23"/>
  <c r="N2966" i="23"/>
  <c r="R2965" i="23"/>
  <c r="N2965" i="23"/>
  <c r="R2964" i="23"/>
  <c r="N2964" i="23"/>
  <c r="R2963" i="23"/>
  <c r="N2963" i="23"/>
  <c r="R2962" i="23"/>
  <c r="N2962" i="23"/>
  <c r="R2961" i="23"/>
  <c r="N2961" i="23"/>
  <c r="R2960" i="23"/>
  <c r="N2960" i="23"/>
  <c r="R2959" i="23"/>
  <c r="N2959" i="23"/>
  <c r="R2958" i="23"/>
  <c r="N2958" i="23"/>
  <c r="R2957" i="23"/>
  <c r="N2957" i="23"/>
  <c r="R2956" i="23"/>
  <c r="N2956" i="23"/>
  <c r="R2955" i="23"/>
  <c r="N2955" i="23"/>
  <c r="R2954" i="23"/>
  <c r="N2954" i="23"/>
  <c r="R2953" i="23"/>
  <c r="N2953" i="23"/>
  <c r="R2952" i="23"/>
  <c r="N2952" i="23"/>
  <c r="R2951" i="23"/>
  <c r="N2951" i="23"/>
  <c r="R2950" i="23"/>
  <c r="N2950" i="23"/>
  <c r="R2949" i="23"/>
  <c r="N2949" i="23"/>
  <c r="R2948" i="23"/>
  <c r="N2948" i="23"/>
  <c r="R2947" i="23"/>
  <c r="N2947" i="23"/>
  <c r="R2946" i="23"/>
  <c r="N2946" i="23"/>
  <c r="R2945" i="23"/>
  <c r="N2945" i="23"/>
  <c r="R2944" i="23"/>
  <c r="N2944" i="23"/>
  <c r="R2943" i="23"/>
  <c r="N2943" i="23"/>
  <c r="R2942" i="23"/>
  <c r="N2942" i="23"/>
  <c r="R2941" i="23"/>
  <c r="N2941" i="23"/>
  <c r="R2940" i="23"/>
  <c r="N2940" i="23"/>
  <c r="R2939" i="23"/>
  <c r="N2939" i="23"/>
  <c r="R2938" i="23"/>
  <c r="N2938" i="23"/>
  <c r="R2937" i="23"/>
  <c r="N2937" i="23"/>
  <c r="R2936" i="23"/>
  <c r="N2936" i="23"/>
  <c r="R2935" i="23"/>
  <c r="N2935" i="23"/>
  <c r="R2934" i="23"/>
  <c r="N2934" i="23"/>
  <c r="R2933" i="23"/>
  <c r="N2933" i="23"/>
  <c r="R2932" i="23"/>
  <c r="N2932" i="23"/>
  <c r="R2931" i="23"/>
  <c r="N2931" i="23"/>
  <c r="R2930" i="23"/>
  <c r="N2930" i="23"/>
  <c r="R2929" i="23"/>
  <c r="N2929" i="23"/>
  <c r="R2928" i="23"/>
  <c r="N2928" i="23"/>
  <c r="R2927" i="23"/>
  <c r="N2927" i="23"/>
  <c r="R2926" i="23"/>
  <c r="N2926" i="23"/>
  <c r="R2925" i="23"/>
  <c r="N2925" i="23"/>
  <c r="R2924" i="23"/>
  <c r="N2924" i="23"/>
  <c r="R2923" i="23"/>
  <c r="N2923" i="23"/>
  <c r="R2922" i="23"/>
  <c r="N2922" i="23"/>
  <c r="R2921" i="23"/>
  <c r="N2921" i="23"/>
  <c r="R2920" i="23"/>
  <c r="N2920" i="23"/>
  <c r="R2919" i="23"/>
  <c r="N2919" i="23"/>
  <c r="R2918" i="23"/>
  <c r="N2918" i="23"/>
  <c r="R2917" i="23"/>
  <c r="N2917" i="23"/>
  <c r="R2916" i="23"/>
  <c r="N2916" i="23"/>
  <c r="R2915" i="23"/>
  <c r="N2915" i="23"/>
  <c r="R2914" i="23"/>
  <c r="N2914" i="23"/>
  <c r="R2913" i="23"/>
  <c r="N2913" i="23"/>
  <c r="R2912" i="23"/>
  <c r="N2912" i="23"/>
  <c r="R2911" i="23"/>
  <c r="N2911" i="23"/>
  <c r="R2910" i="23"/>
  <c r="N2910" i="23"/>
  <c r="R2909" i="23"/>
  <c r="N2909" i="23"/>
  <c r="R2908" i="23"/>
  <c r="N2908" i="23"/>
  <c r="R2907" i="23"/>
  <c r="N2907" i="23"/>
  <c r="R2906" i="23"/>
  <c r="N2906" i="23"/>
  <c r="R2905" i="23"/>
  <c r="N2905" i="23"/>
  <c r="R2904" i="23"/>
  <c r="N2904" i="23"/>
  <c r="R2903" i="23"/>
  <c r="N2903" i="23"/>
  <c r="R2902" i="23"/>
  <c r="N2902" i="23"/>
  <c r="R2901" i="23"/>
  <c r="N2901" i="23"/>
  <c r="R2900" i="23"/>
  <c r="N2900" i="23"/>
  <c r="R2899" i="23"/>
  <c r="N2899" i="23"/>
  <c r="R2898" i="23"/>
  <c r="N2898" i="23"/>
  <c r="R2897" i="23"/>
  <c r="N2897" i="23"/>
  <c r="R2896" i="23"/>
  <c r="N2896" i="23"/>
  <c r="R2895" i="23"/>
  <c r="N2895" i="23"/>
  <c r="R2894" i="23"/>
  <c r="N2894" i="23"/>
  <c r="R2893" i="23"/>
  <c r="N2893" i="23"/>
  <c r="R2892" i="23"/>
  <c r="N2892" i="23"/>
  <c r="R2891" i="23"/>
  <c r="N2891" i="23"/>
  <c r="R2890" i="23"/>
  <c r="N2890" i="23"/>
  <c r="R2889" i="23"/>
  <c r="N2889" i="23"/>
  <c r="R2888" i="23"/>
  <c r="N2888" i="23"/>
  <c r="R2887" i="23"/>
  <c r="N2887" i="23"/>
  <c r="R2886" i="23"/>
  <c r="N2886" i="23"/>
  <c r="R2885" i="23"/>
  <c r="N2885" i="23"/>
  <c r="R2884" i="23"/>
  <c r="N2884" i="23"/>
  <c r="R2883" i="23"/>
  <c r="N2883" i="23"/>
  <c r="R2882" i="23"/>
  <c r="N2882" i="23"/>
  <c r="R2881" i="23"/>
  <c r="N2881" i="23"/>
  <c r="R2880" i="23"/>
  <c r="N2880" i="23"/>
  <c r="R2879" i="23"/>
  <c r="N2879" i="23"/>
  <c r="R2878" i="23"/>
  <c r="N2878" i="23"/>
  <c r="R2877" i="23"/>
  <c r="N2877" i="23"/>
  <c r="R2876" i="23"/>
  <c r="N2876" i="23"/>
  <c r="R2875" i="23"/>
  <c r="N2875" i="23"/>
  <c r="R2874" i="23"/>
  <c r="N2874" i="23"/>
  <c r="R2873" i="23"/>
  <c r="N2873" i="23"/>
  <c r="R2872" i="23"/>
  <c r="N2872" i="23"/>
  <c r="R2871" i="23"/>
  <c r="N2871" i="23"/>
  <c r="R2870" i="23"/>
  <c r="N2870" i="23"/>
  <c r="R2869" i="23"/>
  <c r="N2869" i="23"/>
  <c r="R2868" i="23"/>
  <c r="N2868" i="23"/>
  <c r="R2867" i="23"/>
  <c r="N2867" i="23"/>
  <c r="R2866" i="23"/>
  <c r="N2866" i="23"/>
  <c r="R2865" i="23"/>
  <c r="N2865" i="23"/>
  <c r="R2864" i="23"/>
  <c r="N2864" i="23"/>
  <c r="R2863" i="23"/>
  <c r="N2863" i="23"/>
  <c r="R2862" i="23"/>
  <c r="N2862" i="23"/>
  <c r="R2861" i="23"/>
  <c r="N2861" i="23"/>
  <c r="R2860" i="23"/>
  <c r="N2860" i="23"/>
  <c r="R2859" i="23"/>
  <c r="N2859" i="23"/>
  <c r="R2858" i="23"/>
  <c r="N2858" i="23"/>
  <c r="R2857" i="23"/>
  <c r="N2857" i="23"/>
  <c r="R2856" i="23"/>
  <c r="N2856" i="23"/>
  <c r="R2855" i="23"/>
  <c r="N2855" i="23"/>
  <c r="R2854" i="23"/>
  <c r="N2854" i="23"/>
  <c r="R2853" i="23"/>
  <c r="N2853" i="23"/>
  <c r="R2852" i="23"/>
  <c r="N2852" i="23"/>
  <c r="R2851" i="23"/>
  <c r="N2851" i="23"/>
  <c r="R2850" i="23"/>
  <c r="N2850" i="23"/>
  <c r="R2849" i="23"/>
  <c r="N2849" i="23"/>
  <c r="R2848" i="23"/>
  <c r="N2848" i="23"/>
  <c r="R2847" i="23"/>
  <c r="N2847" i="23"/>
  <c r="R2846" i="23"/>
  <c r="N2846" i="23"/>
  <c r="R2845" i="23"/>
  <c r="N2845" i="23"/>
  <c r="R2844" i="23"/>
  <c r="N2844" i="23"/>
  <c r="R2843" i="23"/>
  <c r="N2843" i="23"/>
  <c r="R2842" i="23"/>
  <c r="N2842" i="23"/>
  <c r="R2841" i="23"/>
  <c r="N2841" i="23"/>
  <c r="R2840" i="23"/>
  <c r="N2840" i="23"/>
  <c r="R2839" i="23"/>
  <c r="N2839" i="23"/>
  <c r="R2838" i="23"/>
  <c r="N2838" i="23"/>
  <c r="R2837" i="23"/>
  <c r="N2837" i="23"/>
  <c r="R2836" i="23"/>
  <c r="N2836" i="23"/>
  <c r="R2835" i="23"/>
  <c r="N2835" i="23"/>
  <c r="R2834" i="23"/>
  <c r="N2834" i="23"/>
  <c r="R2833" i="23"/>
  <c r="N2833" i="23"/>
  <c r="R2832" i="23"/>
  <c r="N2832" i="23"/>
  <c r="R2831" i="23"/>
  <c r="N2831" i="23"/>
  <c r="R2830" i="23"/>
  <c r="N2830" i="23"/>
  <c r="R2829" i="23"/>
  <c r="N2829" i="23"/>
  <c r="R2828" i="23"/>
  <c r="N2828" i="23"/>
  <c r="R2827" i="23"/>
  <c r="N2827" i="23"/>
  <c r="R2826" i="23"/>
  <c r="N2826" i="23"/>
  <c r="R2825" i="23"/>
  <c r="N2825" i="23"/>
  <c r="R2824" i="23"/>
  <c r="N2824" i="23"/>
  <c r="R2823" i="23"/>
  <c r="N2823" i="23"/>
  <c r="R2822" i="23"/>
  <c r="N2822" i="23"/>
  <c r="R2821" i="23"/>
  <c r="N2821" i="23"/>
  <c r="R2820" i="23"/>
  <c r="N2820" i="23"/>
  <c r="R2819" i="23"/>
  <c r="N2819" i="23"/>
  <c r="R2818" i="23"/>
  <c r="N2818" i="23"/>
  <c r="R2817" i="23"/>
  <c r="N2817" i="23"/>
  <c r="R2816" i="23"/>
  <c r="N2816" i="23"/>
  <c r="R2815" i="23"/>
  <c r="N2815" i="23"/>
  <c r="R2814" i="23"/>
  <c r="N2814" i="23"/>
  <c r="R2813" i="23"/>
  <c r="N2813" i="23"/>
  <c r="R2812" i="23"/>
  <c r="N2812" i="23"/>
  <c r="R2811" i="23"/>
  <c r="N2811" i="23"/>
  <c r="R2810" i="23"/>
  <c r="N2810" i="23"/>
  <c r="R2809" i="23"/>
  <c r="N2809" i="23"/>
  <c r="R2808" i="23"/>
  <c r="N2808" i="23"/>
  <c r="R2807" i="23"/>
  <c r="N2807" i="23"/>
  <c r="R2806" i="23"/>
  <c r="N2806" i="23"/>
  <c r="R2805" i="23"/>
  <c r="N2805" i="23"/>
  <c r="R2804" i="23"/>
  <c r="N2804" i="23"/>
  <c r="R2803" i="23"/>
  <c r="N2803" i="23"/>
  <c r="R2802" i="23"/>
  <c r="N2802" i="23"/>
  <c r="R2801" i="23"/>
  <c r="N2801" i="23"/>
  <c r="R2800" i="23"/>
  <c r="N2800" i="23"/>
  <c r="R2799" i="23"/>
  <c r="N2799" i="23"/>
  <c r="R2798" i="23"/>
  <c r="N2798" i="23"/>
  <c r="R2797" i="23"/>
  <c r="N2797" i="23"/>
  <c r="R2796" i="23"/>
  <c r="N2796" i="23"/>
  <c r="R2795" i="23"/>
  <c r="N2795" i="23"/>
  <c r="R2794" i="23"/>
  <c r="N2794" i="23"/>
  <c r="R2793" i="23"/>
  <c r="N2793" i="23"/>
  <c r="R2792" i="23"/>
  <c r="N2792" i="23"/>
  <c r="R2791" i="23"/>
  <c r="N2791" i="23"/>
  <c r="R2790" i="23"/>
  <c r="N2790" i="23"/>
  <c r="R2789" i="23"/>
  <c r="N2789" i="23"/>
  <c r="R2788" i="23"/>
  <c r="N2788" i="23"/>
  <c r="R2787" i="23"/>
  <c r="N2787" i="23"/>
  <c r="R2786" i="23"/>
  <c r="N2786" i="23"/>
  <c r="R2785" i="23"/>
  <c r="N2785" i="23"/>
  <c r="R2784" i="23"/>
  <c r="N2784" i="23"/>
  <c r="R2783" i="23"/>
  <c r="N2783" i="23"/>
  <c r="R2782" i="23"/>
  <c r="N2782" i="23"/>
  <c r="R2781" i="23"/>
  <c r="N2781" i="23"/>
  <c r="R2780" i="23"/>
  <c r="N2780" i="23"/>
  <c r="R2779" i="23"/>
  <c r="N2779" i="23"/>
  <c r="R2778" i="23"/>
  <c r="N2778" i="23"/>
  <c r="R2777" i="23"/>
  <c r="N2777" i="23"/>
  <c r="R2776" i="23"/>
  <c r="N2776" i="23"/>
  <c r="R2775" i="23"/>
  <c r="N2775" i="23"/>
  <c r="R2774" i="23"/>
  <c r="N2774" i="23"/>
  <c r="R2773" i="23"/>
  <c r="N2773" i="23"/>
  <c r="R2772" i="23"/>
  <c r="N2772" i="23"/>
  <c r="R2771" i="23"/>
  <c r="N2771" i="23"/>
  <c r="R2770" i="23"/>
  <c r="N2770" i="23"/>
  <c r="R2769" i="23"/>
  <c r="N2769" i="23"/>
  <c r="R2768" i="23"/>
  <c r="N2768" i="23"/>
  <c r="R2767" i="23"/>
  <c r="N2767" i="23"/>
  <c r="R2766" i="23"/>
  <c r="N2766" i="23"/>
  <c r="R2765" i="23"/>
  <c r="N2765" i="23"/>
  <c r="R2764" i="23"/>
  <c r="N2764" i="23"/>
  <c r="R2763" i="23"/>
  <c r="N2763" i="23"/>
  <c r="R2762" i="23"/>
  <c r="N2762" i="23"/>
  <c r="R2761" i="23"/>
  <c r="N2761" i="23"/>
  <c r="R2760" i="23"/>
  <c r="N2760" i="23"/>
  <c r="R2759" i="23"/>
  <c r="N2759" i="23"/>
  <c r="R2758" i="23"/>
  <c r="N2758" i="23"/>
  <c r="R2757" i="23"/>
  <c r="N2757" i="23"/>
  <c r="R2756" i="23"/>
  <c r="N2756" i="23"/>
  <c r="R2755" i="23"/>
  <c r="N2755" i="23"/>
  <c r="R2754" i="23"/>
  <c r="N2754" i="23"/>
  <c r="R2753" i="23"/>
  <c r="N2753" i="23"/>
  <c r="R2752" i="23"/>
  <c r="N2752" i="23"/>
  <c r="R2751" i="23"/>
  <c r="N2751" i="23"/>
  <c r="R2750" i="23"/>
  <c r="N2750" i="23"/>
  <c r="R2749" i="23"/>
  <c r="N2749" i="23"/>
  <c r="R2748" i="23"/>
  <c r="N2748" i="23"/>
  <c r="R2747" i="23"/>
  <c r="N2747" i="23"/>
  <c r="R2746" i="23"/>
  <c r="N2746" i="23"/>
  <c r="R2745" i="23"/>
  <c r="N2745" i="23"/>
  <c r="R2744" i="23"/>
  <c r="N2744" i="23"/>
  <c r="R2743" i="23"/>
  <c r="N2743" i="23"/>
  <c r="R2742" i="23"/>
  <c r="N2742" i="23"/>
  <c r="R2741" i="23"/>
  <c r="N2741" i="23"/>
  <c r="R2740" i="23"/>
  <c r="N2740" i="23"/>
  <c r="R2739" i="23"/>
  <c r="N2739" i="23"/>
  <c r="R2738" i="23"/>
  <c r="N2738" i="23"/>
  <c r="R2737" i="23"/>
  <c r="N2737" i="23"/>
  <c r="R2736" i="23"/>
  <c r="N2736" i="23"/>
  <c r="R2735" i="23"/>
  <c r="N2735" i="23"/>
  <c r="R2734" i="23"/>
  <c r="N2734" i="23"/>
  <c r="R2733" i="23"/>
  <c r="N2733" i="23"/>
  <c r="R2732" i="23"/>
  <c r="N2732" i="23"/>
  <c r="R2731" i="23"/>
  <c r="N2731" i="23"/>
  <c r="R2730" i="23"/>
  <c r="N2730" i="23"/>
  <c r="R2729" i="23"/>
  <c r="N2729" i="23"/>
  <c r="R2728" i="23"/>
  <c r="N2728" i="23"/>
  <c r="R2727" i="23"/>
  <c r="N2727" i="23"/>
  <c r="R2726" i="23"/>
  <c r="N2726" i="23"/>
  <c r="R2725" i="23"/>
  <c r="N2725" i="23"/>
  <c r="R2724" i="23"/>
  <c r="N2724" i="23"/>
  <c r="R2723" i="23"/>
  <c r="N2723" i="23"/>
  <c r="R2722" i="23"/>
  <c r="N2722" i="23"/>
  <c r="R2721" i="23"/>
  <c r="N2721" i="23"/>
  <c r="R2720" i="23"/>
  <c r="N2720" i="23"/>
  <c r="R2719" i="23"/>
  <c r="N2719" i="23"/>
  <c r="R2718" i="23"/>
  <c r="N2718" i="23"/>
  <c r="R2717" i="23"/>
  <c r="N2717" i="23"/>
  <c r="R2716" i="23"/>
  <c r="N2716" i="23"/>
  <c r="R2715" i="23"/>
  <c r="N2715" i="23"/>
  <c r="R2714" i="23"/>
  <c r="N2714" i="23"/>
  <c r="R2713" i="23"/>
  <c r="N2713" i="23"/>
  <c r="R2712" i="23"/>
  <c r="N2712" i="23"/>
  <c r="R2711" i="23"/>
  <c r="N2711" i="23"/>
  <c r="R2710" i="23"/>
  <c r="N2710" i="23"/>
  <c r="R2709" i="23"/>
  <c r="N2709" i="23"/>
  <c r="R2708" i="23"/>
  <c r="N2708" i="23"/>
  <c r="R2707" i="23"/>
  <c r="N2707" i="23"/>
  <c r="R2706" i="23"/>
  <c r="N2706" i="23"/>
  <c r="R2705" i="23"/>
  <c r="N2705" i="23"/>
  <c r="R2704" i="23"/>
  <c r="N2704" i="23"/>
  <c r="R2703" i="23"/>
  <c r="N2703" i="23"/>
  <c r="R2702" i="23"/>
  <c r="N2702" i="23"/>
  <c r="R2701" i="23"/>
  <c r="N2701" i="23"/>
  <c r="R2700" i="23"/>
  <c r="N2700" i="23"/>
  <c r="R2699" i="23"/>
  <c r="N2699" i="23"/>
  <c r="R2698" i="23"/>
  <c r="N2698" i="23"/>
  <c r="R2697" i="23"/>
  <c r="N2697" i="23"/>
  <c r="R2696" i="23"/>
  <c r="N2696" i="23"/>
  <c r="R2695" i="23"/>
  <c r="N2695" i="23"/>
  <c r="R2694" i="23"/>
  <c r="N2694" i="23"/>
  <c r="R2693" i="23"/>
  <c r="N2693" i="23"/>
  <c r="R2692" i="23"/>
  <c r="N2692" i="23"/>
  <c r="R2691" i="23"/>
  <c r="N2691" i="23"/>
  <c r="R2690" i="23"/>
  <c r="N2690" i="23"/>
  <c r="R2689" i="23"/>
  <c r="N2689" i="23"/>
  <c r="R2688" i="23"/>
  <c r="N2688" i="23"/>
  <c r="R2687" i="23"/>
  <c r="N2687" i="23"/>
  <c r="R2686" i="23"/>
  <c r="N2686" i="23"/>
  <c r="R2685" i="23"/>
  <c r="N2685" i="23"/>
  <c r="R2684" i="23"/>
  <c r="N2684" i="23"/>
  <c r="R2683" i="23"/>
  <c r="N2683" i="23"/>
  <c r="R2682" i="23"/>
  <c r="N2682" i="23"/>
  <c r="R2681" i="23"/>
  <c r="N2681" i="23"/>
  <c r="R2680" i="23"/>
  <c r="N2680" i="23"/>
  <c r="R2679" i="23"/>
  <c r="N2679" i="23"/>
  <c r="R2678" i="23"/>
  <c r="N2678" i="23"/>
  <c r="R2677" i="23"/>
  <c r="N2677" i="23"/>
  <c r="R2676" i="23"/>
  <c r="N2676" i="23"/>
  <c r="R2675" i="23"/>
  <c r="N2675" i="23"/>
  <c r="R2674" i="23"/>
  <c r="N2674" i="23"/>
  <c r="R2673" i="23"/>
  <c r="N2673" i="23"/>
  <c r="R2672" i="23"/>
  <c r="N2672" i="23"/>
  <c r="R2671" i="23"/>
  <c r="N2671" i="23"/>
  <c r="R2670" i="23"/>
  <c r="N2670" i="23"/>
  <c r="R2669" i="23"/>
  <c r="N2669" i="23"/>
  <c r="R2668" i="23"/>
  <c r="N2668" i="23"/>
  <c r="R2667" i="23"/>
  <c r="N2667" i="23"/>
  <c r="R2666" i="23"/>
  <c r="N2666" i="23"/>
  <c r="R2665" i="23"/>
  <c r="N2665" i="23"/>
  <c r="R2664" i="23"/>
  <c r="N2664" i="23"/>
  <c r="R2663" i="23"/>
  <c r="N2663" i="23"/>
  <c r="R2662" i="23"/>
  <c r="N2662" i="23"/>
  <c r="R2661" i="23"/>
  <c r="N2661" i="23"/>
  <c r="R2660" i="23"/>
  <c r="N2660" i="23"/>
  <c r="R2659" i="23"/>
  <c r="N2659" i="23"/>
  <c r="R2658" i="23"/>
  <c r="N2658" i="23"/>
  <c r="R2657" i="23"/>
  <c r="N2657" i="23"/>
  <c r="R2656" i="23"/>
  <c r="N2656" i="23"/>
  <c r="R2655" i="23"/>
  <c r="N2655" i="23"/>
  <c r="R2654" i="23"/>
  <c r="N2654" i="23"/>
  <c r="R2653" i="23"/>
  <c r="N2653" i="23"/>
  <c r="R2652" i="23"/>
  <c r="N2652" i="23"/>
  <c r="R2651" i="23"/>
  <c r="N2651" i="23"/>
  <c r="R2650" i="23"/>
  <c r="N2650" i="23"/>
  <c r="R2649" i="23"/>
  <c r="N2649" i="23"/>
  <c r="R2648" i="23"/>
  <c r="N2648" i="23"/>
  <c r="R2647" i="23"/>
  <c r="N2647" i="23"/>
  <c r="R2646" i="23"/>
  <c r="N2646" i="23"/>
  <c r="R2645" i="23"/>
  <c r="N2645" i="23"/>
  <c r="R2644" i="23"/>
  <c r="N2644" i="23"/>
  <c r="R2643" i="23"/>
  <c r="N2643" i="23"/>
  <c r="R2642" i="23"/>
  <c r="N2642" i="23"/>
  <c r="R2641" i="23"/>
  <c r="N2641" i="23"/>
  <c r="R2640" i="23"/>
  <c r="N2640" i="23"/>
  <c r="R2639" i="23"/>
  <c r="N2639" i="23"/>
  <c r="R2638" i="23"/>
  <c r="N2638" i="23"/>
  <c r="R2637" i="23"/>
  <c r="N2637" i="23"/>
  <c r="R2636" i="23"/>
  <c r="N2636" i="23"/>
  <c r="R2635" i="23"/>
  <c r="N2635" i="23"/>
  <c r="R2634" i="23"/>
  <c r="N2634" i="23"/>
  <c r="R2633" i="23"/>
  <c r="N2633" i="23"/>
  <c r="R2632" i="23"/>
  <c r="N2632" i="23"/>
  <c r="R2631" i="23"/>
  <c r="N2631" i="23"/>
  <c r="R2630" i="23"/>
  <c r="N2630" i="23"/>
  <c r="R2629" i="23"/>
  <c r="N2629" i="23"/>
  <c r="R2628" i="23"/>
  <c r="N2628" i="23"/>
  <c r="R2627" i="23"/>
  <c r="N2627" i="23"/>
  <c r="R2626" i="23"/>
  <c r="N2626" i="23"/>
  <c r="R2625" i="23"/>
  <c r="N2625" i="23"/>
  <c r="R2624" i="23"/>
  <c r="N2624" i="23"/>
  <c r="R2623" i="23"/>
  <c r="N2623" i="23"/>
  <c r="R2622" i="23"/>
  <c r="N2622" i="23"/>
  <c r="R2621" i="23"/>
  <c r="N2621" i="23"/>
  <c r="R2620" i="23"/>
  <c r="N2620" i="23"/>
  <c r="R2619" i="23"/>
  <c r="N2619" i="23"/>
  <c r="R2618" i="23"/>
  <c r="N2618" i="23"/>
  <c r="R2617" i="23"/>
  <c r="N2617" i="23"/>
  <c r="R2616" i="23"/>
  <c r="N2616" i="23"/>
  <c r="R2615" i="23"/>
  <c r="N2615" i="23"/>
  <c r="R2614" i="23"/>
  <c r="N2614" i="23"/>
  <c r="R2613" i="23"/>
  <c r="N2613" i="23"/>
  <c r="R2612" i="23"/>
  <c r="N2612" i="23"/>
  <c r="R2611" i="23"/>
  <c r="N2611" i="23"/>
  <c r="R2610" i="23"/>
  <c r="N2610" i="23"/>
  <c r="R2609" i="23"/>
  <c r="N2609" i="23"/>
  <c r="R2608" i="23"/>
  <c r="N2608" i="23"/>
  <c r="R2607" i="23"/>
  <c r="N2607" i="23"/>
  <c r="R2606" i="23"/>
  <c r="N2606" i="23"/>
  <c r="R2605" i="23"/>
  <c r="N2605" i="23"/>
  <c r="R2604" i="23"/>
  <c r="N2604" i="23"/>
  <c r="R2603" i="23"/>
  <c r="N2603" i="23"/>
  <c r="R2602" i="23"/>
  <c r="N2602" i="23"/>
  <c r="R2601" i="23"/>
  <c r="N2601" i="23"/>
  <c r="R2600" i="23"/>
  <c r="N2600" i="23"/>
  <c r="R2599" i="23"/>
  <c r="N2599" i="23"/>
  <c r="R2598" i="23"/>
  <c r="N2598" i="23"/>
  <c r="R2597" i="23"/>
  <c r="N2597" i="23"/>
  <c r="R2596" i="23"/>
  <c r="N2596" i="23"/>
  <c r="R2595" i="23"/>
  <c r="N2595" i="23"/>
  <c r="R2594" i="23"/>
  <c r="N2594" i="23"/>
  <c r="R2593" i="23"/>
  <c r="N2593" i="23"/>
  <c r="R2592" i="23"/>
  <c r="N2592" i="23"/>
  <c r="R2591" i="23"/>
  <c r="N2591" i="23"/>
  <c r="R2590" i="23"/>
  <c r="N2590" i="23"/>
  <c r="R2589" i="23"/>
  <c r="N2589" i="23"/>
  <c r="R2588" i="23"/>
  <c r="N2588" i="23"/>
  <c r="R2587" i="23"/>
  <c r="N2587" i="23"/>
  <c r="R2586" i="23"/>
  <c r="N2586" i="23"/>
  <c r="R2585" i="23"/>
  <c r="N2585" i="23"/>
  <c r="R2584" i="23"/>
  <c r="N2584" i="23"/>
  <c r="R2583" i="23"/>
  <c r="N2583" i="23"/>
  <c r="R2582" i="23"/>
  <c r="N2582" i="23"/>
  <c r="R2581" i="23"/>
  <c r="N2581" i="23"/>
  <c r="R2580" i="23"/>
  <c r="N2580" i="23"/>
  <c r="R2579" i="23"/>
  <c r="N2579" i="23"/>
  <c r="R2578" i="23"/>
  <c r="N2578" i="23"/>
  <c r="R2577" i="23"/>
  <c r="N2577" i="23"/>
  <c r="R2576" i="23"/>
  <c r="N2576" i="23"/>
  <c r="R2575" i="23"/>
  <c r="N2575" i="23"/>
  <c r="R2574" i="23"/>
  <c r="N2574" i="23"/>
  <c r="R2573" i="23"/>
  <c r="N2573" i="23"/>
  <c r="R2572" i="23"/>
  <c r="N2572" i="23"/>
  <c r="R2571" i="23"/>
  <c r="N2571" i="23"/>
  <c r="R2570" i="23"/>
  <c r="N2570" i="23"/>
  <c r="R2569" i="23"/>
  <c r="N2569" i="23"/>
  <c r="R2568" i="23"/>
  <c r="N2568" i="23"/>
  <c r="R2567" i="23"/>
  <c r="N2567" i="23"/>
  <c r="R2566" i="23"/>
  <c r="N2566" i="23"/>
  <c r="R2565" i="23"/>
  <c r="N2565" i="23"/>
  <c r="R2564" i="23"/>
  <c r="N2564" i="23"/>
  <c r="R2563" i="23"/>
  <c r="N2563" i="23"/>
  <c r="R2562" i="23"/>
  <c r="N2562" i="23"/>
  <c r="R2561" i="23"/>
  <c r="N2561" i="23"/>
  <c r="R2560" i="23"/>
  <c r="N2560" i="23"/>
  <c r="R2559" i="23"/>
  <c r="N2559" i="23"/>
  <c r="R2558" i="23"/>
  <c r="N2558" i="23"/>
  <c r="R2557" i="23"/>
  <c r="N2557" i="23"/>
  <c r="R2556" i="23"/>
  <c r="N2556" i="23"/>
  <c r="R2555" i="23"/>
  <c r="N2555" i="23"/>
  <c r="R2554" i="23"/>
  <c r="N2554" i="23"/>
  <c r="R2553" i="23"/>
  <c r="N2553" i="23"/>
  <c r="R2552" i="23"/>
  <c r="N2552" i="23"/>
  <c r="R2551" i="23"/>
  <c r="N2551" i="23"/>
  <c r="R2550" i="23"/>
  <c r="N2550" i="23"/>
  <c r="R2549" i="23"/>
  <c r="N2549" i="23"/>
  <c r="R2548" i="23"/>
  <c r="N2548" i="23"/>
  <c r="R2547" i="23"/>
  <c r="N2547" i="23"/>
  <c r="R2546" i="23"/>
  <c r="N2546" i="23"/>
  <c r="R2545" i="23"/>
  <c r="N2545" i="23"/>
  <c r="R2544" i="23"/>
  <c r="N2544" i="23"/>
  <c r="R2543" i="23"/>
  <c r="N2543" i="23"/>
  <c r="R2542" i="23"/>
  <c r="N2542" i="23"/>
  <c r="R2541" i="23"/>
  <c r="N2541" i="23"/>
  <c r="R2540" i="23"/>
  <c r="N2540" i="23"/>
  <c r="R2539" i="23"/>
  <c r="N2539" i="23"/>
  <c r="R2538" i="23"/>
  <c r="N2538" i="23"/>
  <c r="R2537" i="23"/>
  <c r="N2537" i="23"/>
  <c r="R2536" i="23"/>
  <c r="N2536" i="23"/>
  <c r="R2535" i="23"/>
  <c r="N2535" i="23"/>
  <c r="R2534" i="23"/>
  <c r="N2534" i="23"/>
  <c r="R2533" i="23"/>
  <c r="N2533" i="23"/>
  <c r="R2532" i="23"/>
  <c r="N2532" i="23"/>
  <c r="R2531" i="23"/>
  <c r="N2531" i="23"/>
  <c r="R2530" i="23"/>
  <c r="N2530" i="23"/>
  <c r="R2529" i="23"/>
  <c r="N2529" i="23"/>
  <c r="R2528" i="23"/>
  <c r="N2528" i="23"/>
  <c r="R2527" i="23"/>
  <c r="N2527" i="23"/>
  <c r="R2526" i="23"/>
  <c r="N2526" i="23"/>
  <c r="R2525" i="23"/>
  <c r="N2525" i="23"/>
  <c r="R2524" i="23"/>
  <c r="N2524" i="23"/>
  <c r="R2523" i="23"/>
  <c r="N2523" i="23"/>
  <c r="R2522" i="23"/>
  <c r="N2522" i="23"/>
  <c r="R2521" i="23"/>
  <c r="N2521" i="23"/>
  <c r="R2520" i="23"/>
  <c r="N2520" i="23"/>
  <c r="R2519" i="23"/>
  <c r="N2519" i="23"/>
  <c r="R2518" i="23"/>
  <c r="N2518" i="23"/>
  <c r="R2517" i="23"/>
  <c r="N2517" i="23"/>
  <c r="R2516" i="23"/>
  <c r="N2516" i="23"/>
  <c r="R2515" i="23"/>
  <c r="N2515" i="23"/>
  <c r="R2514" i="23"/>
  <c r="N2514" i="23"/>
  <c r="R2513" i="23"/>
  <c r="N2513" i="23"/>
  <c r="R2512" i="23"/>
  <c r="N2512" i="23"/>
  <c r="R2511" i="23"/>
  <c r="N2511" i="23"/>
  <c r="R2510" i="23"/>
  <c r="N2510" i="23"/>
  <c r="R2509" i="23"/>
  <c r="N2509" i="23"/>
  <c r="R2508" i="23"/>
  <c r="N2508" i="23"/>
  <c r="R2507" i="23"/>
  <c r="N2507" i="23"/>
  <c r="R2506" i="23"/>
  <c r="N2506" i="23"/>
  <c r="R2505" i="23"/>
  <c r="N2505" i="23"/>
  <c r="R2504" i="23"/>
  <c r="N2504" i="23"/>
  <c r="R2503" i="23"/>
  <c r="N2503" i="23"/>
  <c r="R2502" i="23"/>
  <c r="N2502" i="23"/>
  <c r="R2501" i="23"/>
  <c r="N2501" i="23"/>
  <c r="R2500" i="23"/>
  <c r="N2500" i="23"/>
  <c r="R2499" i="23"/>
  <c r="N2499" i="23"/>
  <c r="R2498" i="23"/>
  <c r="N2498" i="23"/>
  <c r="R2497" i="23"/>
  <c r="N2497" i="23"/>
  <c r="R2496" i="23"/>
  <c r="N2496" i="23"/>
  <c r="R2495" i="23"/>
  <c r="N2495" i="23"/>
  <c r="R2494" i="23"/>
  <c r="N2494" i="23"/>
  <c r="R2493" i="23"/>
  <c r="N2493" i="23"/>
  <c r="R2492" i="23"/>
  <c r="N2492" i="23"/>
  <c r="R2491" i="23"/>
  <c r="N2491" i="23"/>
  <c r="R2490" i="23"/>
  <c r="N2490" i="23"/>
  <c r="R2489" i="23"/>
  <c r="N2489" i="23"/>
  <c r="R2488" i="23"/>
  <c r="N2488" i="23"/>
  <c r="R2487" i="23"/>
  <c r="N2487" i="23"/>
  <c r="R2486" i="23"/>
  <c r="N2486" i="23"/>
  <c r="R2485" i="23"/>
  <c r="N2485" i="23"/>
  <c r="R2484" i="23"/>
  <c r="N2484" i="23"/>
  <c r="R2483" i="23"/>
  <c r="N2483" i="23"/>
  <c r="R2482" i="23"/>
  <c r="N2482" i="23"/>
  <c r="R2481" i="23"/>
  <c r="N2481" i="23"/>
  <c r="R2480" i="23"/>
  <c r="N2480" i="23"/>
  <c r="R2479" i="23"/>
  <c r="N2479" i="23"/>
  <c r="R2478" i="23"/>
  <c r="N2478" i="23"/>
  <c r="R2477" i="23"/>
  <c r="N2477" i="23"/>
  <c r="R2476" i="23"/>
  <c r="N2476" i="23"/>
  <c r="R2475" i="23"/>
  <c r="N2475" i="23"/>
  <c r="R2474" i="23"/>
  <c r="N2474" i="23"/>
  <c r="R2473" i="23"/>
  <c r="N2473" i="23"/>
  <c r="R2472" i="23"/>
  <c r="N2472" i="23"/>
  <c r="R2471" i="23"/>
  <c r="N2471" i="23"/>
  <c r="R2470" i="23"/>
  <c r="N2470" i="23"/>
  <c r="R2469" i="23"/>
  <c r="N2469" i="23"/>
  <c r="R2468" i="23"/>
  <c r="N2468" i="23"/>
  <c r="R2467" i="23"/>
  <c r="N2467" i="23"/>
  <c r="R2466" i="23"/>
  <c r="N2466" i="23"/>
  <c r="R2465" i="23"/>
  <c r="N2465" i="23"/>
  <c r="R2464" i="23"/>
  <c r="N2464" i="23"/>
  <c r="R2463" i="23"/>
  <c r="N2463" i="23"/>
  <c r="R2462" i="23"/>
  <c r="N2462" i="23"/>
  <c r="R2461" i="23"/>
  <c r="N2461" i="23"/>
  <c r="R2460" i="23"/>
  <c r="N2460" i="23"/>
  <c r="R2459" i="23"/>
  <c r="N2459" i="23"/>
  <c r="R2458" i="23"/>
  <c r="N2458" i="23"/>
  <c r="R2457" i="23"/>
  <c r="N2457" i="23"/>
  <c r="R2456" i="23"/>
  <c r="N2456" i="23"/>
  <c r="R2455" i="23"/>
  <c r="N2455" i="23"/>
  <c r="R2454" i="23"/>
  <c r="N2454" i="23"/>
  <c r="R2453" i="23"/>
  <c r="N2453" i="23"/>
  <c r="R2452" i="23"/>
  <c r="N2452" i="23"/>
  <c r="R2451" i="23"/>
  <c r="N2451" i="23"/>
  <c r="R2450" i="23"/>
  <c r="N2450" i="23"/>
  <c r="R2449" i="23"/>
  <c r="N2449" i="23"/>
  <c r="R2448" i="23"/>
  <c r="N2448" i="23"/>
  <c r="R2447" i="23"/>
  <c r="N2447" i="23"/>
  <c r="R2446" i="23"/>
  <c r="N2446" i="23"/>
  <c r="R2445" i="23"/>
  <c r="N2445" i="23"/>
  <c r="R2444" i="23"/>
  <c r="N2444" i="23"/>
  <c r="R2443" i="23"/>
  <c r="N2443" i="23"/>
  <c r="R2442" i="23"/>
  <c r="N2442" i="23"/>
  <c r="R2441" i="23"/>
  <c r="N2441" i="23"/>
  <c r="R2440" i="23"/>
  <c r="N2440" i="23"/>
  <c r="R2439" i="23"/>
  <c r="N2439" i="23"/>
  <c r="R2438" i="23"/>
  <c r="N2438" i="23"/>
  <c r="R2437" i="23"/>
  <c r="N2437" i="23"/>
  <c r="R2436" i="23"/>
  <c r="N2436" i="23"/>
  <c r="R2435" i="23"/>
  <c r="N2435" i="23"/>
  <c r="R2434" i="23"/>
  <c r="N2434" i="23"/>
  <c r="R2433" i="23"/>
  <c r="N2433" i="23"/>
  <c r="R2432" i="23"/>
  <c r="N2432" i="23"/>
  <c r="R2431" i="23"/>
  <c r="N2431" i="23"/>
  <c r="R2430" i="23"/>
  <c r="N2430" i="23"/>
  <c r="R2429" i="23"/>
  <c r="N2429" i="23"/>
  <c r="R2428" i="23"/>
  <c r="N2428" i="23"/>
  <c r="R2427" i="23"/>
  <c r="N2427" i="23"/>
  <c r="R2426" i="23"/>
  <c r="N2426" i="23"/>
  <c r="R2425" i="23"/>
  <c r="N2425" i="23"/>
  <c r="R2424" i="23"/>
  <c r="N2424" i="23"/>
  <c r="R2423" i="23"/>
  <c r="N2423" i="23"/>
  <c r="R2422" i="23"/>
  <c r="N2422" i="23"/>
  <c r="R2421" i="23"/>
  <c r="N2421" i="23"/>
  <c r="R2420" i="23"/>
  <c r="N2420" i="23"/>
  <c r="R2419" i="23"/>
  <c r="N2419" i="23"/>
  <c r="R2418" i="23"/>
  <c r="N2418" i="23"/>
  <c r="R2417" i="23"/>
  <c r="N2417" i="23"/>
  <c r="R2416" i="23"/>
  <c r="N2416" i="23"/>
  <c r="R2415" i="23"/>
  <c r="N2415" i="23"/>
  <c r="R2414" i="23"/>
  <c r="N2414" i="23"/>
  <c r="R2413" i="23"/>
  <c r="N2413" i="23"/>
  <c r="R2412" i="23"/>
  <c r="N2412" i="23"/>
  <c r="R2411" i="23"/>
  <c r="N2411" i="23"/>
  <c r="R2410" i="23"/>
  <c r="N2410" i="23"/>
  <c r="R2409" i="23"/>
  <c r="N2409" i="23"/>
  <c r="R2408" i="23"/>
  <c r="N2408" i="23"/>
  <c r="R2407" i="23"/>
  <c r="N2407" i="23"/>
  <c r="R2406" i="23"/>
  <c r="N2406" i="23"/>
  <c r="R2405" i="23"/>
  <c r="N2405" i="23"/>
  <c r="R2404" i="23"/>
  <c r="N2404" i="23"/>
  <c r="R2403" i="23"/>
  <c r="N2403" i="23"/>
  <c r="R2402" i="23"/>
  <c r="N2402" i="23"/>
  <c r="R2401" i="23"/>
  <c r="N2401" i="23"/>
  <c r="R2400" i="23"/>
  <c r="N2400" i="23"/>
  <c r="R2399" i="23"/>
  <c r="N2399" i="23"/>
  <c r="R2398" i="23"/>
  <c r="N2398" i="23"/>
  <c r="R2397" i="23"/>
  <c r="N2397" i="23"/>
  <c r="R2396" i="23"/>
  <c r="N2396" i="23"/>
  <c r="R2395" i="23"/>
  <c r="N2395" i="23"/>
  <c r="R2394" i="23"/>
  <c r="N2394" i="23"/>
  <c r="R2393" i="23"/>
  <c r="N2393" i="23"/>
  <c r="R2392" i="23"/>
  <c r="N2392" i="23"/>
  <c r="R2391" i="23"/>
  <c r="N2391" i="23"/>
  <c r="R2390" i="23"/>
  <c r="N2390" i="23"/>
  <c r="R2389" i="23"/>
  <c r="N2389" i="23"/>
  <c r="R2388" i="23"/>
  <c r="N2388" i="23"/>
  <c r="R2387" i="23"/>
  <c r="N2387" i="23"/>
  <c r="R2386" i="23"/>
  <c r="N2386" i="23"/>
  <c r="R2385" i="23"/>
  <c r="N2385" i="23"/>
  <c r="R2384" i="23"/>
  <c r="N2384" i="23"/>
  <c r="R2383" i="23"/>
  <c r="N2383" i="23"/>
  <c r="R2382" i="23"/>
  <c r="N2382" i="23"/>
  <c r="R2381" i="23"/>
  <c r="N2381" i="23"/>
  <c r="R2380" i="23"/>
  <c r="N2380" i="23"/>
  <c r="R2379" i="23"/>
  <c r="N2379" i="23"/>
  <c r="R2378" i="23"/>
  <c r="N2378" i="23"/>
  <c r="R2377" i="23"/>
  <c r="N2377" i="23"/>
  <c r="R2376" i="23"/>
  <c r="N2376" i="23"/>
  <c r="R2375" i="23"/>
  <c r="N2375" i="23"/>
  <c r="R2374" i="23"/>
  <c r="N2374" i="23"/>
  <c r="R2373" i="23"/>
  <c r="N2373" i="23"/>
  <c r="R2372" i="23"/>
  <c r="N2372" i="23"/>
  <c r="R2371" i="23"/>
  <c r="N2371" i="23"/>
  <c r="R2370" i="23"/>
  <c r="N2370" i="23"/>
  <c r="R2369" i="23"/>
  <c r="N2369" i="23"/>
  <c r="R2368" i="23"/>
  <c r="N2368" i="23"/>
  <c r="R2367" i="23"/>
  <c r="N2367" i="23"/>
  <c r="R2366" i="23"/>
  <c r="N2366" i="23"/>
  <c r="R2365" i="23"/>
  <c r="N2365" i="23"/>
  <c r="R2364" i="23"/>
  <c r="N2364" i="23"/>
  <c r="R2363" i="23"/>
  <c r="N2363" i="23"/>
  <c r="R2362" i="23"/>
  <c r="N2362" i="23"/>
  <c r="R2361" i="23"/>
  <c r="N2361" i="23"/>
  <c r="R2360" i="23"/>
  <c r="N2360" i="23"/>
  <c r="R2359" i="23"/>
  <c r="N2359" i="23"/>
  <c r="R2358" i="23"/>
  <c r="N2358" i="23"/>
  <c r="R2357" i="23"/>
  <c r="N2357" i="23"/>
  <c r="R2356" i="23"/>
  <c r="N2356" i="23"/>
  <c r="R2355" i="23"/>
  <c r="N2355" i="23"/>
  <c r="R2354" i="23"/>
  <c r="N2354" i="23"/>
  <c r="R2353" i="23"/>
  <c r="N2353" i="23"/>
  <c r="R2352" i="23"/>
  <c r="N2352" i="23"/>
  <c r="R2351" i="23"/>
  <c r="N2351" i="23"/>
  <c r="R2350" i="23"/>
  <c r="N2350" i="23"/>
  <c r="R2349" i="23"/>
  <c r="N2349" i="23"/>
  <c r="R2348" i="23"/>
  <c r="N2348" i="23"/>
  <c r="R2347" i="23"/>
  <c r="N2347" i="23"/>
  <c r="R2346" i="23"/>
  <c r="N2346" i="23"/>
  <c r="R2345" i="23"/>
  <c r="N2345" i="23"/>
  <c r="R2344" i="23"/>
  <c r="N2344" i="23"/>
  <c r="R2343" i="23"/>
  <c r="N2343" i="23"/>
  <c r="R2342" i="23"/>
  <c r="N2342" i="23"/>
  <c r="R2341" i="23"/>
  <c r="N2341" i="23"/>
  <c r="R2340" i="23"/>
  <c r="N2340" i="23"/>
  <c r="R2339" i="23"/>
  <c r="N2339" i="23"/>
  <c r="R2338" i="23"/>
  <c r="N2338" i="23"/>
  <c r="R2337" i="23"/>
  <c r="N2337" i="23"/>
  <c r="R2336" i="23"/>
  <c r="N2336" i="23"/>
  <c r="R2335" i="23"/>
  <c r="N2335" i="23"/>
  <c r="R2334" i="23"/>
  <c r="N2334" i="23"/>
  <c r="R2333" i="23"/>
  <c r="N2333" i="23"/>
  <c r="R2332" i="23"/>
  <c r="N2332" i="23"/>
  <c r="R2331" i="23"/>
  <c r="N2331" i="23"/>
  <c r="R2330" i="23"/>
  <c r="N2330" i="23"/>
  <c r="R2329" i="23"/>
  <c r="N2329" i="23"/>
  <c r="R2328" i="23"/>
  <c r="N2328" i="23"/>
  <c r="R2327" i="23"/>
  <c r="N2327" i="23"/>
  <c r="R2326" i="23"/>
  <c r="N2326" i="23"/>
  <c r="R2325" i="23"/>
  <c r="N2325" i="23"/>
  <c r="R2324" i="23"/>
  <c r="N2324" i="23"/>
  <c r="R2323" i="23"/>
  <c r="N2323" i="23"/>
  <c r="R2322" i="23"/>
  <c r="N2322" i="23"/>
  <c r="R2321" i="23"/>
  <c r="N2321" i="23"/>
  <c r="R2320" i="23"/>
  <c r="N2320" i="23"/>
  <c r="R2319" i="23"/>
  <c r="N2319" i="23"/>
  <c r="R2318" i="23"/>
  <c r="N2318" i="23"/>
  <c r="R2317" i="23"/>
  <c r="N2317" i="23"/>
  <c r="R2316" i="23"/>
  <c r="N2316" i="23"/>
  <c r="R2315" i="23"/>
  <c r="N2315" i="23"/>
  <c r="R2314" i="23"/>
  <c r="N2314" i="23"/>
  <c r="R2313" i="23"/>
  <c r="N2313" i="23"/>
  <c r="R2312" i="23"/>
  <c r="N2312" i="23"/>
  <c r="R2311" i="23"/>
  <c r="N2311" i="23"/>
  <c r="R2310" i="23"/>
  <c r="N2310" i="23"/>
  <c r="R2309" i="23"/>
  <c r="N2309" i="23"/>
  <c r="R2308" i="23"/>
  <c r="N2308" i="23"/>
  <c r="R2307" i="23"/>
  <c r="N2307" i="23"/>
  <c r="R2306" i="23"/>
  <c r="N2306" i="23"/>
  <c r="R2305" i="23"/>
  <c r="N2305" i="23"/>
  <c r="R2304" i="23"/>
  <c r="N2304" i="23"/>
  <c r="R2303" i="23"/>
  <c r="N2303" i="23"/>
  <c r="R2302" i="23"/>
  <c r="N2302" i="23"/>
  <c r="R2301" i="23"/>
  <c r="N2301" i="23"/>
  <c r="R2300" i="23"/>
  <c r="N2300" i="23"/>
  <c r="R2299" i="23"/>
  <c r="N2299" i="23"/>
  <c r="R2298" i="23"/>
  <c r="N2298" i="23"/>
  <c r="R2297" i="23"/>
  <c r="N2297" i="23"/>
  <c r="R2296" i="23"/>
  <c r="N2296" i="23"/>
  <c r="R2295" i="23"/>
  <c r="N2295" i="23"/>
  <c r="R2294" i="23"/>
  <c r="N2294" i="23"/>
  <c r="R2293" i="23"/>
  <c r="N2293" i="23"/>
  <c r="R2292" i="23"/>
  <c r="N2292" i="23"/>
  <c r="R2291" i="23"/>
  <c r="N2291" i="23"/>
  <c r="R2290" i="23"/>
  <c r="N2290" i="23"/>
  <c r="R2289" i="23"/>
  <c r="N2289" i="23"/>
  <c r="R2288" i="23"/>
  <c r="N2288" i="23"/>
  <c r="R2287" i="23"/>
  <c r="N2287" i="23"/>
  <c r="R2286" i="23"/>
  <c r="N2286" i="23"/>
  <c r="R2285" i="23"/>
  <c r="N2285" i="23"/>
  <c r="R2284" i="23"/>
  <c r="N2284" i="23"/>
  <c r="R2283" i="23"/>
  <c r="N2283" i="23"/>
  <c r="R2282" i="23"/>
  <c r="N2282" i="23"/>
  <c r="R2281" i="23"/>
  <c r="N2281" i="23"/>
  <c r="R2280" i="23"/>
  <c r="N2280" i="23"/>
  <c r="R2279" i="23"/>
  <c r="N2279" i="23"/>
  <c r="R2278" i="23"/>
  <c r="N2278" i="23"/>
  <c r="R2277" i="23"/>
  <c r="N2277" i="23"/>
  <c r="R2276" i="23"/>
  <c r="N2276" i="23"/>
  <c r="R2275" i="23"/>
  <c r="N2275" i="23"/>
  <c r="R2274" i="23"/>
  <c r="N2274" i="23"/>
  <c r="R2273" i="23"/>
  <c r="N2273" i="23"/>
  <c r="R2272" i="23"/>
  <c r="N2272" i="23"/>
  <c r="R2271" i="23"/>
  <c r="N2271" i="23"/>
  <c r="R2270" i="23"/>
  <c r="N2270" i="23"/>
  <c r="R2269" i="23"/>
  <c r="N2269" i="23"/>
  <c r="R2268" i="23"/>
  <c r="N2268" i="23"/>
  <c r="R2267" i="23"/>
  <c r="N2267" i="23"/>
  <c r="R2266" i="23"/>
  <c r="N2266" i="23"/>
  <c r="R2265" i="23"/>
  <c r="N2265" i="23"/>
  <c r="R2264" i="23"/>
  <c r="N2264" i="23"/>
  <c r="R2263" i="23"/>
  <c r="N2263" i="23"/>
  <c r="R2262" i="23"/>
  <c r="N2262" i="23"/>
  <c r="R2261" i="23"/>
  <c r="N2261" i="23"/>
  <c r="R2260" i="23"/>
  <c r="N2260" i="23"/>
  <c r="R2259" i="23"/>
  <c r="N2259" i="23"/>
  <c r="R2258" i="23"/>
  <c r="N2258" i="23"/>
  <c r="R2257" i="23"/>
  <c r="N2257" i="23"/>
  <c r="R2256" i="23"/>
  <c r="N2256" i="23"/>
  <c r="R2255" i="23"/>
  <c r="N2255" i="23"/>
  <c r="R2254" i="23"/>
  <c r="N2254" i="23"/>
  <c r="R2253" i="23"/>
  <c r="N2253" i="23"/>
  <c r="R2252" i="23"/>
  <c r="N2252" i="23"/>
  <c r="R2251" i="23"/>
  <c r="N2251" i="23"/>
  <c r="R2250" i="23"/>
  <c r="N2250" i="23"/>
  <c r="R2249" i="23"/>
  <c r="N2249" i="23"/>
  <c r="R2248" i="23"/>
  <c r="N2248" i="23"/>
  <c r="R2247" i="23"/>
  <c r="N2247" i="23"/>
  <c r="R2246" i="23"/>
  <c r="N2246" i="23"/>
  <c r="R2245" i="23"/>
  <c r="N2245" i="23"/>
  <c r="R2244" i="23"/>
  <c r="N2244" i="23"/>
  <c r="R2243" i="23"/>
  <c r="N2243" i="23"/>
  <c r="R2242" i="23"/>
  <c r="N2242" i="23"/>
  <c r="R2241" i="23"/>
  <c r="N2241" i="23"/>
  <c r="R2240" i="23"/>
  <c r="N2240" i="23"/>
  <c r="R2239" i="23"/>
  <c r="N2239" i="23"/>
  <c r="R2238" i="23"/>
  <c r="N2238" i="23"/>
  <c r="R2237" i="23"/>
  <c r="N2237" i="23"/>
  <c r="R2236" i="23"/>
  <c r="N2236" i="23"/>
  <c r="R2235" i="23"/>
  <c r="N2235" i="23"/>
  <c r="R2234" i="23"/>
  <c r="N2234" i="23"/>
  <c r="R2233" i="23"/>
  <c r="N2233" i="23"/>
  <c r="R2232" i="23"/>
  <c r="N2232" i="23"/>
  <c r="R2231" i="23"/>
  <c r="N2231" i="23"/>
  <c r="R2230" i="23"/>
  <c r="N2230" i="23"/>
  <c r="R2229" i="23"/>
  <c r="N2229" i="23"/>
  <c r="R2228" i="23"/>
  <c r="N2228" i="23"/>
  <c r="R2227" i="23"/>
  <c r="N2227" i="23"/>
  <c r="R2226" i="23"/>
  <c r="N2226" i="23"/>
  <c r="R2225" i="23"/>
  <c r="N2225" i="23"/>
  <c r="R2224" i="23"/>
  <c r="N2224" i="23"/>
  <c r="R2223" i="23"/>
  <c r="N2223" i="23"/>
  <c r="R2222" i="23"/>
  <c r="N2222" i="23"/>
  <c r="R2221" i="23"/>
  <c r="N2221" i="23"/>
  <c r="R2220" i="23"/>
  <c r="N2220" i="23"/>
  <c r="R2219" i="23"/>
  <c r="N2219" i="23"/>
  <c r="R2218" i="23"/>
  <c r="N2218" i="23"/>
  <c r="R2217" i="23"/>
  <c r="N2217" i="23"/>
  <c r="R2216" i="23"/>
  <c r="N2216" i="23"/>
  <c r="R2215" i="23"/>
  <c r="N2215" i="23"/>
  <c r="R2214" i="23"/>
  <c r="N2214" i="23"/>
  <c r="R2213" i="23"/>
  <c r="N2213" i="23"/>
  <c r="R2212" i="23"/>
  <c r="N2212" i="23"/>
  <c r="R2211" i="23"/>
  <c r="N2211" i="23"/>
  <c r="R2210" i="23"/>
  <c r="N2210" i="23"/>
  <c r="R2209" i="23"/>
  <c r="N2209" i="23"/>
  <c r="R2208" i="23"/>
  <c r="N2208" i="23"/>
  <c r="R2207" i="23"/>
  <c r="N2207" i="23"/>
  <c r="R2206" i="23"/>
  <c r="N2206" i="23"/>
  <c r="R2205" i="23"/>
  <c r="N2205" i="23"/>
  <c r="R2204" i="23"/>
  <c r="N2204" i="23"/>
  <c r="R2203" i="23"/>
  <c r="N2203" i="23"/>
  <c r="R2202" i="23"/>
  <c r="N2202" i="23"/>
  <c r="R2201" i="23"/>
  <c r="N2201" i="23"/>
  <c r="R2200" i="23"/>
  <c r="N2200" i="23"/>
  <c r="R2199" i="23"/>
  <c r="N2199" i="23"/>
  <c r="R2198" i="23"/>
  <c r="N2198" i="23"/>
  <c r="R2197" i="23"/>
  <c r="N2197" i="23"/>
  <c r="R2196" i="23"/>
  <c r="N2196" i="23"/>
  <c r="R2195" i="23"/>
  <c r="N2195" i="23"/>
  <c r="R2194" i="23"/>
  <c r="N2194" i="23"/>
  <c r="R2193" i="23"/>
  <c r="N2193" i="23"/>
  <c r="R2192" i="23"/>
  <c r="N2192" i="23"/>
  <c r="R2191" i="23"/>
  <c r="N2191" i="23"/>
  <c r="R2190" i="23"/>
  <c r="N2190" i="23"/>
  <c r="R2189" i="23"/>
  <c r="N2189" i="23"/>
  <c r="R2188" i="23"/>
  <c r="N2188" i="23"/>
  <c r="R2187" i="23"/>
  <c r="N2187" i="23"/>
  <c r="R2186" i="23"/>
  <c r="N2186" i="23"/>
  <c r="R2185" i="23"/>
  <c r="N2185" i="23"/>
  <c r="R2184" i="23"/>
  <c r="N2184" i="23"/>
  <c r="R2183" i="23"/>
  <c r="N2183" i="23"/>
  <c r="R2182" i="23"/>
  <c r="N2182" i="23"/>
  <c r="R2181" i="23"/>
  <c r="N2181" i="23"/>
  <c r="R2180" i="23"/>
  <c r="N2180" i="23"/>
  <c r="R2179" i="23"/>
  <c r="N2179" i="23"/>
  <c r="R2178" i="23"/>
  <c r="N2178" i="23"/>
  <c r="R2177" i="23"/>
  <c r="N2177" i="23"/>
  <c r="R2176" i="23"/>
  <c r="N2176" i="23"/>
  <c r="R2175" i="23"/>
  <c r="N2175" i="23"/>
  <c r="R2174" i="23"/>
  <c r="N2174" i="23"/>
  <c r="R2173" i="23"/>
  <c r="N2173" i="23"/>
  <c r="R2172" i="23"/>
  <c r="N2172" i="23"/>
  <c r="R2171" i="23"/>
  <c r="N2171" i="23"/>
  <c r="R2170" i="23"/>
  <c r="N2170" i="23"/>
  <c r="R2169" i="23"/>
  <c r="N2169" i="23"/>
  <c r="R2168" i="23"/>
  <c r="N2168" i="23"/>
  <c r="R2167" i="23"/>
  <c r="N2167" i="23"/>
  <c r="R2166" i="23"/>
  <c r="N2166" i="23"/>
  <c r="R2165" i="23"/>
  <c r="N2165" i="23"/>
  <c r="R2164" i="23"/>
  <c r="N2164" i="23"/>
  <c r="R2163" i="23"/>
  <c r="N2163" i="23"/>
  <c r="R2162" i="23"/>
  <c r="N2162" i="23"/>
  <c r="R2161" i="23"/>
  <c r="N2161" i="23"/>
  <c r="R2160" i="23"/>
  <c r="N2160" i="23"/>
  <c r="R2159" i="23"/>
  <c r="N2159" i="23"/>
  <c r="R2158" i="23"/>
  <c r="N2158" i="23"/>
  <c r="R2157" i="23"/>
  <c r="N2157" i="23"/>
  <c r="R2156" i="23"/>
  <c r="N2156" i="23"/>
  <c r="R2155" i="23"/>
  <c r="N2155" i="23"/>
  <c r="R2154" i="23"/>
  <c r="N2154" i="23"/>
  <c r="R2153" i="23"/>
  <c r="N2153" i="23"/>
  <c r="R2152" i="23"/>
  <c r="N2152" i="23"/>
  <c r="R2151" i="23"/>
  <c r="N2151" i="23"/>
  <c r="R2150" i="23"/>
  <c r="N2150" i="23"/>
  <c r="R2149" i="23"/>
  <c r="N2149" i="23"/>
  <c r="R2148" i="23"/>
  <c r="N2148" i="23"/>
  <c r="R2147" i="23"/>
  <c r="N2147" i="23"/>
  <c r="R2146" i="23"/>
  <c r="N2146" i="23"/>
  <c r="R2145" i="23"/>
  <c r="N2145" i="23"/>
  <c r="R2144" i="23"/>
  <c r="N2144" i="23"/>
  <c r="R2143" i="23"/>
  <c r="N2143" i="23"/>
  <c r="R2142" i="23"/>
  <c r="N2142" i="23"/>
  <c r="R2141" i="23"/>
  <c r="N2141" i="23"/>
  <c r="R2140" i="23"/>
  <c r="N2140" i="23"/>
  <c r="R2139" i="23"/>
  <c r="N2139" i="23"/>
  <c r="R2138" i="23"/>
  <c r="N2138" i="23"/>
  <c r="R2137" i="23"/>
  <c r="N2137" i="23"/>
  <c r="R2136" i="23"/>
  <c r="N2136" i="23"/>
  <c r="R2135" i="23"/>
  <c r="N2135" i="23"/>
  <c r="R2134" i="23"/>
  <c r="N2134" i="23"/>
  <c r="R2133" i="23"/>
  <c r="N2133" i="23"/>
  <c r="R2132" i="23"/>
  <c r="N2132" i="23"/>
  <c r="R2131" i="23"/>
  <c r="N2131" i="23"/>
  <c r="R2130" i="23"/>
  <c r="N2130" i="23"/>
  <c r="R2129" i="23"/>
  <c r="N2129" i="23"/>
  <c r="R2128" i="23"/>
  <c r="N2128" i="23"/>
  <c r="R2127" i="23"/>
  <c r="N2127" i="23"/>
  <c r="R2126" i="23"/>
  <c r="N2126" i="23"/>
  <c r="R2125" i="23"/>
  <c r="N2125" i="23"/>
  <c r="R2124" i="23"/>
  <c r="N2124" i="23"/>
  <c r="R2123" i="23"/>
  <c r="N2123" i="23"/>
  <c r="R2122" i="23"/>
  <c r="N2122" i="23"/>
  <c r="R2121" i="23"/>
  <c r="N2121" i="23"/>
  <c r="R2120" i="23"/>
  <c r="N2120" i="23"/>
  <c r="R2119" i="23"/>
  <c r="N2119" i="23"/>
  <c r="R2118" i="23"/>
  <c r="N2118" i="23"/>
  <c r="R2117" i="23"/>
  <c r="N2117" i="23"/>
  <c r="R2116" i="23"/>
  <c r="N2116" i="23"/>
  <c r="R2115" i="23"/>
  <c r="N2115" i="23"/>
  <c r="R2114" i="23"/>
  <c r="N2114" i="23"/>
  <c r="R2113" i="23"/>
  <c r="N2113" i="23"/>
  <c r="R2112" i="23"/>
  <c r="N2112" i="23"/>
  <c r="R2111" i="23"/>
  <c r="N2111" i="23"/>
  <c r="R2110" i="23"/>
  <c r="N2110" i="23"/>
  <c r="R2109" i="23"/>
  <c r="N2109" i="23"/>
  <c r="R2108" i="23"/>
  <c r="N2108" i="23"/>
  <c r="R2107" i="23"/>
  <c r="N2107" i="23"/>
  <c r="R2106" i="23"/>
  <c r="N2106" i="23"/>
  <c r="R2105" i="23"/>
  <c r="N2105" i="23"/>
  <c r="R2104" i="23"/>
  <c r="N2104" i="23"/>
  <c r="R2103" i="23"/>
  <c r="N2103" i="23"/>
  <c r="R2102" i="23"/>
  <c r="N2102" i="23"/>
  <c r="R2101" i="23"/>
  <c r="N2101" i="23"/>
  <c r="R2100" i="23"/>
  <c r="N2100" i="23"/>
  <c r="R2099" i="23"/>
  <c r="N2099" i="23"/>
  <c r="R2098" i="23"/>
  <c r="N2098" i="23"/>
  <c r="R2097" i="23"/>
  <c r="N2097" i="23"/>
  <c r="R2096" i="23"/>
  <c r="N2096" i="23"/>
  <c r="R2095" i="23"/>
  <c r="N2095" i="23"/>
  <c r="R2094" i="23"/>
  <c r="N2094" i="23"/>
  <c r="R2093" i="23"/>
  <c r="N2093" i="23"/>
  <c r="R2092" i="23"/>
  <c r="N2092" i="23"/>
  <c r="R2091" i="23"/>
  <c r="N2091" i="23"/>
  <c r="R2090" i="23"/>
  <c r="N2090" i="23"/>
  <c r="R2089" i="23"/>
  <c r="N2089" i="23"/>
  <c r="R2088" i="23"/>
  <c r="N2088" i="23"/>
  <c r="R2087" i="23"/>
  <c r="N2087" i="23"/>
  <c r="R2086" i="23"/>
  <c r="N2086" i="23"/>
  <c r="R2085" i="23"/>
  <c r="N2085" i="23"/>
  <c r="R2084" i="23"/>
  <c r="N2084" i="23"/>
  <c r="R2083" i="23"/>
  <c r="N2083" i="23"/>
  <c r="R2082" i="23"/>
  <c r="N2082" i="23"/>
  <c r="R2081" i="23"/>
  <c r="N2081" i="23"/>
  <c r="R2080" i="23"/>
  <c r="N2080" i="23"/>
  <c r="R2079" i="23"/>
  <c r="N2079" i="23"/>
  <c r="R2078" i="23"/>
  <c r="N2078" i="23"/>
  <c r="R2077" i="23"/>
  <c r="N2077" i="23"/>
  <c r="R2076" i="23"/>
  <c r="N2076" i="23"/>
  <c r="R2075" i="23"/>
  <c r="N2075" i="23"/>
  <c r="R2074" i="23"/>
  <c r="N2074" i="23"/>
  <c r="R2073" i="23"/>
  <c r="N2073" i="23"/>
  <c r="R2072" i="23"/>
  <c r="N2072" i="23"/>
  <c r="R2071" i="23"/>
  <c r="N2071" i="23"/>
  <c r="R2070" i="23"/>
  <c r="N2070" i="23"/>
  <c r="R2069" i="23"/>
  <c r="N2069" i="23"/>
  <c r="R2068" i="23"/>
  <c r="N2068" i="23"/>
  <c r="R2067" i="23"/>
  <c r="N2067" i="23"/>
  <c r="R2066" i="23"/>
  <c r="N2066" i="23"/>
  <c r="R2065" i="23"/>
  <c r="N2065" i="23"/>
  <c r="R2064" i="23"/>
  <c r="N2064" i="23"/>
  <c r="R2063" i="23"/>
  <c r="N2063" i="23"/>
  <c r="R2062" i="23"/>
  <c r="N2062" i="23"/>
  <c r="R2061" i="23"/>
  <c r="N2061" i="23"/>
  <c r="R2060" i="23"/>
  <c r="N2060" i="23"/>
  <c r="R2059" i="23"/>
  <c r="N2059" i="23"/>
  <c r="R2058" i="23"/>
  <c r="N2058" i="23"/>
  <c r="R2057" i="23"/>
  <c r="N2057" i="23"/>
  <c r="R2056" i="23"/>
  <c r="N2056" i="23"/>
  <c r="R2055" i="23"/>
  <c r="N2055" i="23"/>
  <c r="R2054" i="23"/>
  <c r="N2054" i="23"/>
  <c r="R2053" i="23"/>
  <c r="N2053" i="23"/>
  <c r="R2052" i="23"/>
  <c r="N2052" i="23"/>
  <c r="R2051" i="23"/>
  <c r="N2051" i="23"/>
  <c r="R2050" i="23"/>
  <c r="N2050" i="23"/>
  <c r="R2049" i="23"/>
  <c r="N2049" i="23"/>
  <c r="R2048" i="23"/>
  <c r="N2048" i="23"/>
  <c r="R2047" i="23"/>
  <c r="N2047" i="23"/>
  <c r="R2046" i="23"/>
  <c r="N2046" i="23"/>
  <c r="R2045" i="23"/>
  <c r="N2045" i="23"/>
  <c r="R2044" i="23"/>
  <c r="N2044" i="23"/>
  <c r="R2043" i="23"/>
  <c r="N2043" i="23"/>
  <c r="R2042" i="23"/>
  <c r="N2042" i="23"/>
  <c r="R2041" i="23"/>
  <c r="N2041" i="23"/>
  <c r="R2040" i="23"/>
  <c r="N2040" i="23"/>
  <c r="R2039" i="23"/>
  <c r="N2039" i="23"/>
  <c r="R2038" i="23"/>
  <c r="N2038" i="23"/>
  <c r="R2037" i="23"/>
  <c r="N2037" i="23"/>
  <c r="R2036" i="23"/>
  <c r="N2036" i="23"/>
  <c r="R2035" i="23"/>
  <c r="N2035" i="23"/>
  <c r="R2034" i="23"/>
  <c r="N2034" i="23"/>
  <c r="R2033" i="23"/>
  <c r="N2033" i="23"/>
  <c r="R2032" i="23"/>
  <c r="N2032" i="23"/>
  <c r="R2031" i="23"/>
  <c r="N2031" i="23"/>
  <c r="R2030" i="23"/>
  <c r="N2030" i="23"/>
  <c r="R2029" i="23"/>
  <c r="N2029" i="23"/>
  <c r="R2028" i="23"/>
  <c r="N2028" i="23"/>
  <c r="R2027" i="23"/>
  <c r="N2027" i="23"/>
  <c r="R2026" i="23"/>
  <c r="N2026" i="23"/>
  <c r="R2025" i="23"/>
  <c r="N2025" i="23"/>
  <c r="R2024" i="23"/>
  <c r="N2024" i="23"/>
  <c r="R2023" i="23"/>
  <c r="N2023" i="23"/>
  <c r="R2022" i="23"/>
  <c r="N2022" i="23"/>
  <c r="R2021" i="23"/>
  <c r="N2021" i="23"/>
  <c r="R2020" i="23"/>
  <c r="N2020" i="23"/>
  <c r="R2019" i="23"/>
  <c r="N2019" i="23"/>
  <c r="R2018" i="23"/>
  <c r="N2018" i="23"/>
  <c r="R2017" i="23"/>
  <c r="N2017" i="23"/>
  <c r="R2016" i="23"/>
  <c r="N2016" i="23"/>
  <c r="R2015" i="23"/>
  <c r="N2015" i="23"/>
  <c r="R2014" i="23"/>
  <c r="N2014" i="23"/>
  <c r="R2013" i="23"/>
  <c r="N2013" i="23"/>
  <c r="R2012" i="23"/>
  <c r="N2012" i="23"/>
  <c r="R2011" i="23"/>
  <c r="N2011" i="23"/>
  <c r="R2010" i="23"/>
  <c r="N2010" i="23"/>
  <c r="R2009" i="23"/>
  <c r="N2009" i="23"/>
  <c r="R2008" i="23"/>
  <c r="N2008" i="23"/>
  <c r="R2007" i="23"/>
  <c r="N2007" i="23"/>
  <c r="R2006" i="23"/>
  <c r="N2006" i="23"/>
  <c r="R2005" i="23"/>
  <c r="N2005" i="23"/>
  <c r="R2004" i="23"/>
  <c r="N2004" i="23"/>
  <c r="R2003" i="23"/>
  <c r="N2003" i="23"/>
  <c r="R2002" i="23"/>
  <c r="N2002" i="23"/>
  <c r="R2001" i="23"/>
  <c r="N2001" i="23"/>
  <c r="R2000" i="23"/>
  <c r="N2000" i="23"/>
  <c r="R1999" i="23"/>
  <c r="N1999" i="23"/>
  <c r="R1998" i="23"/>
  <c r="N1998" i="23"/>
  <c r="R1997" i="23"/>
  <c r="N1997" i="23"/>
  <c r="R1996" i="23"/>
  <c r="N1996" i="23"/>
  <c r="R1995" i="23"/>
  <c r="N1995" i="23"/>
  <c r="R1994" i="23"/>
  <c r="N1994" i="23"/>
  <c r="R1993" i="23"/>
  <c r="N1993" i="23"/>
  <c r="R1992" i="23"/>
  <c r="N1992" i="23"/>
  <c r="R1991" i="23"/>
  <c r="N1991" i="23"/>
  <c r="R1990" i="23"/>
  <c r="N1990" i="23"/>
  <c r="R1989" i="23"/>
  <c r="N1989" i="23"/>
  <c r="R1988" i="23"/>
  <c r="N1988" i="23"/>
  <c r="R1987" i="23"/>
  <c r="N1987" i="23"/>
  <c r="R1986" i="23"/>
  <c r="N1986" i="23"/>
  <c r="R1985" i="23"/>
  <c r="N1985" i="23"/>
  <c r="R1984" i="23"/>
  <c r="N1984" i="23"/>
  <c r="R1983" i="23"/>
  <c r="N1983" i="23"/>
  <c r="R1982" i="23"/>
  <c r="N1982" i="23"/>
  <c r="R1981" i="23"/>
  <c r="N1981" i="23"/>
  <c r="R1980" i="23"/>
  <c r="N1980" i="23"/>
  <c r="R1979" i="23"/>
  <c r="N1979" i="23"/>
  <c r="R1978" i="23"/>
  <c r="N1978" i="23"/>
  <c r="R1977" i="23"/>
  <c r="N1977" i="23"/>
  <c r="R1976" i="23"/>
  <c r="N1976" i="23"/>
  <c r="R1975" i="23"/>
  <c r="N1975" i="23"/>
  <c r="R1974" i="23"/>
  <c r="N1974" i="23"/>
  <c r="R1973" i="23"/>
  <c r="N1973" i="23"/>
  <c r="R1972" i="23"/>
  <c r="N1972" i="23"/>
  <c r="R1971" i="23"/>
  <c r="N1971" i="23"/>
  <c r="R1970" i="23"/>
  <c r="N1970" i="23"/>
  <c r="R1969" i="23"/>
  <c r="N1969" i="23"/>
  <c r="R1968" i="23"/>
  <c r="N1968" i="23"/>
  <c r="R1967" i="23"/>
  <c r="N1967" i="23"/>
  <c r="R1966" i="23"/>
  <c r="N1966" i="23"/>
  <c r="R1965" i="23"/>
  <c r="N1965" i="23"/>
  <c r="R1964" i="23"/>
  <c r="N1964" i="23"/>
  <c r="R1963" i="23"/>
  <c r="N1963" i="23"/>
  <c r="R1962" i="23"/>
  <c r="N1962" i="23"/>
  <c r="R1961" i="23"/>
  <c r="N1961" i="23"/>
  <c r="R1960" i="23"/>
  <c r="N1960" i="23"/>
  <c r="R1959" i="23"/>
  <c r="N1959" i="23"/>
  <c r="R1958" i="23"/>
  <c r="N1958" i="23"/>
  <c r="R1957" i="23"/>
  <c r="N1957" i="23"/>
  <c r="R1956" i="23"/>
  <c r="N1956" i="23"/>
  <c r="R1955" i="23"/>
  <c r="N1955" i="23"/>
  <c r="R1954" i="23"/>
  <c r="N1954" i="23"/>
  <c r="R1953" i="23"/>
  <c r="N1953" i="23"/>
  <c r="R1952" i="23"/>
  <c r="N1952" i="23"/>
  <c r="R1951" i="23"/>
  <c r="N1951" i="23"/>
  <c r="R1950" i="23"/>
  <c r="N1950" i="23"/>
  <c r="R1949" i="23"/>
  <c r="N1949" i="23"/>
  <c r="R1948" i="23"/>
  <c r="N1948" i="23"/>
  <c r="R1947" i="23"/>
  <c r="N1947" i="23"/>
  <c r="R1946" i="23"/>
  <c r="N1946" i="23"/>
  <c r="R1945" i="23"/>
  <c r="N1945" i="23"/>
  <c r="R1944" i="23"/>
  <c r="N1944" i="23"/>
  <c r="R1943" i="23"/>
  <c r="N1943" i="23"/>
  <c r="R1942" i="23"/>
  <c r="N1942" i="23"/>
  <c r="R1941" i="23"/>
  <c r="N1941" i="23"/>
  <c r="R1940" i="23"/>
  <c r="N1940" i="23"/>
  <c r="R1939" i="23"/>
  <c r="N1939" i="23"/>
  <c r="R1938" i="23"/>
  <c r="N1938" i="23"/>
  <c r="R1937" i="23"/>
  <c r="N1937" i="23"/>
  <c r="R1936" i="23"/>
  <c r="N1936" i="23"/>
  <c r="R1935" i="23"/>
  <c r="N1935" i="23"/>
  <c r="R1934" i="23"/>
  <c r="N1934" i="23"/>
  <c r="R1933" i="23"/>
  <c r="N1933" i="23"/>
  <c r="R1932" i="23"/>
  <c r="N1932" i="23"/>
  <c r="R1931" i="23"/>
  <c r="N1931" i="23"/>
  <c r="R1930" i="23"/>
  <c r="N1930" i="23"/>
  <c r="R1929" i="23"/>
  <c r="N1929" i="23"/>
  <c r="R1928" i="23"/>
  <c r="N1928" i="23"/>
  <c r="R1927" i="23"/>
  <c r="N1927" i="23"/>
  <c r="R1926" i="23"/>
  <c r="N1926" i="23"/>
  <c r="R1925" i="23"/>
  <c r="N1925" i="23"/>
  <c r="R1924" i="23"/>
  <c r="N1924" i="23"/>
  <c r="R1923" i="23"/>
  <c r="N1923" i="23"/>
  <c r="R1922" i="23"/>
  <c r="N1922" i="23"/>
  <c r="R1921" i="23"/>
  <c r="N1921" i="23"/>
  <c r="R1920" i="23"/>
  <c r="N1920" i="23"/>
  <c r="R1919" i="23"/>
  <c r="N1919" i="23"/>
  <c r="R1918" i="23"/>
  <c r="N1918" i="23"/>
  <c r="R1917" i="23"/>
  <c r="N1917" i="23"/>
  <c r="R1916" i="23"/>
  <c r="N1916" i="23"/>
  <c r="R1915" i="23"/>
  <c r="N1915" i="23"/>
  <c r="R1914" i="23"/>
  <c r="N1914" i="23"/>
  <c r="R1913" i="23"/>
  <c r="N1913" i="23"/>
  <c r="R1912" i="23"/>
  <c r="N1912" i="23"/>
  <c r="R1911" i="23"/>
  <c r="N1911" i="23"/>
  <c r="R1910" i="23"/>
  <c r="N1910" i="23"/>
  <c r="R1909" i="23"/>
  <c r="N1909" i="23"/>
  <c r="R1908" i="23"/>
  <c r="N1908" i="23"/>
  <c r="R1907" i="23"/>
  <c r="N1907" i="23"/>
  <c r="R1906" i="23"/>
  <c r="N1906" i="23"/>
  <c r="R1905" i="23"/>
  <c r="N1905" i="23"/>
  <c r="R1904" i="23"/>
  <c r="N1904" i="23"/>
  <c r="R1903" i="23"/>
  <c r="N1903" i="23"/>
  <c r="R1902" i="23"/>
  <c r="N1902" i="23"/>
  <c r="R1901" i="23"/>
  <c r="N1901" i="23"/>
  <c r="R1900" i="23"/>
  <c r="N1900" i="23"/>
  <c r="R1899" i="23"/>
  <c r="N1899" i="23"/>
  <c r="R1898" i="23"/>
  <c r="N1898" i="23"/>
  <c r="R1897" i="23"/>
  <c r="N1897" i="23"/>
  <c r="R1896" i="23"/>
  <c r="N1896" i="23"/>
  <c r="R1895" i="23"/>
  <c r="N1895" i="23"/>
  <c r="R1894" i="23"/>
  <c r="N1894" i="23"/>
  <c r="R1893" i="23"/>
  <c r="N1893" i="23"/>
  <c r="R1892" i="23"/>
  <c r="N1892" i="23"/>
  <c r="R1891" i="23"/>
  <c r="N1891" i="23"/>
  <c r="R1890" i="23"/>
  <c r="N1890" i="23"/>
  <c r="R1889" i="23"/>
  <c r="N1889" i="23"/>
  <c r="R1888" i="23"/>
  <c r="N1888" i="23"/>
  <c r="R1887" i="23"/>
  <c r="N1887" i="23"/>
  <c r="R1886" i="23"/>
  <c r="N1886" i="23"/>
  <c r="R1885" i="23"/>
  <c r="N1885" i="23"/>
  <c r="R1884" i="23"/>
  <c r="N1884" i="23"/>
  <c r="R1883" i="23"/>
  <c r="N1883" i="23"/>
  <c r="R1882" i="23"/>
  <c r="N1882" i="23"/>
  <c r="R1881" i="23"/>
  <c r="N1881" i="23"/>
  <c r="R1880" i="23"/>
  <c r="N1880" i="23"/>
  <c r="R1879" i="23"/>
  <c r="N1879" i="23"/>
  <c r="R1878" i="23"/>
  <c r="N1878" i="23"/>
  <c r="R1877" i="23"/>
  <c r="N1877" i="23"/>
  <c r="R1876" i="23"/>
  <c r="N1876" i="23"/>
  <c r="R1875" i="23"/>
  <c r="N1875" i="23"/>
  <c r="R1874" i="23"/>
  <c r="N1874" i="23"/>
  <c r="R1873" i="23"/>
  <c r="N1873" i="23"/>
  <c r="R1872" i="23"/>
  <c r="N1872" i="23"/>
  <c r="R1871" i="23"/>
  <c r="N1871" i="23"/>
  <c r="R1870" i="23"/>
  <c r="N1870" i="23"/>
  <c r="R1869" i="23"/>
  <c r="N1869" i="23"/>
  <c r="R1868" i="23"/>
  <c r="N1868" i="23"/>
  <c r="R1867" i="23"/>
  <c r="N1867" i="23"/>
  <c r="R1866" i="23"/>
  <c r="N1866" i="23"/>
  <c r="R1865" i="23"/>
  <c r="N1865" i="23"/>
  <c r="R1864" i="23"/>
  <c r="N1864" i="23"/>
  <c r="R1863" i="23"/>
  <c r="N1863" i="23"/>
  <c r="R1862" i="23"/>
  <c r="N1862" i="23"/>
  <c r="R1861" i="23"/>
  <c r="N1861" i="23"/>
  <c r="R1860" i="23"/>
  <c r="N1860" i="23"/>
  <c r="R1859" i="23"/>
  <c r="N1859" i="23"/>
  <c r="R1858" i="23"/>
  <c r="N1858" i="23"/>
  <c r="R1857" i="23"/>
  <c r="N1857" i="23"/>
  <c r="R1856" i="23"/>
  <c r="N1856" i="23"/>
  <c r="R1855" i="23"/>
  <c r="N1855" i="23"/>
  <c r="R1854" i="23"/>
  <c r="N1854" i="23"/>
  <c r="R1853" i="23"/>
  <c r="N1853" i="23"/>
  <c r="R1852" i="23"/>
  <c r="N1852" i="23"/>
  <c r="R1851" i="23"/>
  <c r="N1851" i="23"/>
  <c r="R1850" i="23"/>
  <c r="N1850" i="23"/>
  <c r="R1849" i="23"/>
  <c r="N1849" i="23"/>
  <c r="R1848" i="23"/>
  <c r="N1848" i="23"/>
  <c r="R1847" i="23"/>
  <c r="N1847" i="23"/>
  <c r="R1846" i="23"/>
  <c r="N1846" i="23"/>
  <c r="R1845" i="23"/>
  <c r="N1845" i="23"/>
  <c r="R1844" i="23"/>
  <c r="N1844" i="23"/>
  <c r="R1843" i="23"/>
  <c r="N1843" i="23"/>
  <c r="R1842" i="23"/>
  <c r="N1842" i="23"/>
  <c r="R1841" i="23"/>
  <c r="N1841" i="23"/>
  <c r="R1840" i="23"/>
  <c r="N1840" i="23"/>
  <c r="R1839" i="23"/>
  <c r="N1839" i="23"/>
  <c r="R1838" i="23"/>
  <c r="N1838" i="23"/>
  <c r="R1837" i="23"/>
  <c r="N1837" i="23"/>
  <c r="R1836" i="23"/>
  <c r="N1836" i="23"/>
  <c r="R1835" i="23"/>
  <c r="N1835" i="23"/>
  <c r="R1834" i="23"/>
  <c r="N1834" i="23"/>
  <c r="R1833" i="23"/>
  <c r="N1833" i="23"/>
  <c r="R1832" i="23"/>
  <c r="N1832" i="23"/>
  <c r="R1831" i="23"/>
  <c r="N1831" i="23"/>
  <c r="R1830" i="23"/>
  <c r="N1830" i="23"/>
  <c r="R1829" i="23"/>
  <c r="N1829" i="23"/>
  <c r="R1828" i="23"/>
  <c r="N1828" i="23"/>
  <c r="R1827" i="23"/>
  <c r="N1827" i="23"/>
  <c r="R1826" i="23"/>
  <c r="N1826" i="23"/>
  <c r="R1825" i="23"/>
  <c r="N1825" i="23"/>
  <c r="R1824" i="23"/>
  <c r="N1824" i="23"/>
  <c r="R1823" i="23"/>
  <c r="N1823" i="23"/>
  <c r="R1822" i="23"/>
  <c r="N1822" i="23"/>
  <c r="R1821" i="23"/>
  <c r="N1821" i="23"/>
  <c r="R1820" i="23"/>
  <c r="N1820" i="23"/>
  <c r="R1819" i="23"/>
  <c r="N1819" i="23"/>
  <c r="R1818" i="23"/>
  <c r="N1818" i="23"/>
  <c r="R1817" i="23"/>
  <c r="N1817" i="23"/>
  <c r="R1816" i="23"/>
  <c r="N1816" i="23"/>
  <c r="R1815" i="23"/>
  <c r="N1815" i="23"/>
  <c r="R1814" i="23"/>
  <c r="N1814" i="23"/>
  <c r="R1813" i="23"/>
  <c r="N1813" i="23"/>
  <c r="R1812" i="23"/>
  <c r="N1812" i="23"/>
  <c r="R1811" i="23"/>
  <c r="N1811" i="23"/>
  <c r="R1810" i="23"/>
  <c r="N1810" i="23"/>
  <c r="R1809" i="23"/>
  <c r="N1809" i="23"/>
  <c r="R1808" i="23"/>
  <c r="N1808" i="23"/>
  <c r="R1807" i="23"/>
  <c r="N1807" i="23"/>
  <c r="R1806" i="23"/>
  <c r="N1806" i="23"/>
  <c r="R1805" i="23"/>
  <c r="N1805" i="23"/>
  <c r="R1804" i="23"/>
  <c r="N1804" i="23"/>
  <c r="R1803" i="23"/>
  <c r="N1803" i="23"/>
  <c r="R1802" i="23"/>
  <c r="N1802" i="23"/>
  <c r="R1801" i="23"/>
  <c r="N1801" i="23"/>
  <c r="R1800" i="23"/>
  <c r="N1800" i="23"/>
  <c r="R1799" i="23"/>
  <c r="N1799" i="23"/>
  <c r="R1798" i="23"/>
  <c r="N1798" i="23"/>
  <c r="R1797" i="23"/>
  <c r="N1797" i="23"/>
  <c r="R1796" i="23"/>
  <c r="N1796" i="23"/>
  <c r="R1795" i="23"/>
  <c r="N1795" i="23"/>
  <c r="R1794" i="23"/>
  <c r="N1794" i="23"/>
  <c r="R1793" i="23"/>
  <c r="N1793" i="23"/>
  <c r="R1792" i="23"/>
  <c r="N1792" i="23"/>
  <c r="R1791" i="23"/>
  <c r="N1791" i="23"/>
  <c r="R1790" i="23"/>
  <c r="N1790" i="23"/>
  <c r="R1789" i="23"/>
  <c r="N1789" i="23"/>
  <c r="R1788" i="23"/>
  <c r="N1788" i="23"/>
  <c r="R1787" i="23"/>
  <c r="N1787" i="23"/>
  <c r="R1786" i="23"/>
  <c r="N1786" i="23"/>
  <c r="R1785" i="23"/>
  <c r="N1785" i="23"/>
  <c r="R1784" i="23"/>
  <c r="N1784" i="23"/>
  <c r="R1783" i="23"/>
  <c r="N1783" i="23"/>
  <c r="R1782" i="23"/>
  <c r="N1782" i="23"/>
  <c r="R1781" i="23"/>
  <c r="N1781" i="23"/>
  <c r="R1780" i="23"/>
  <c r="N1780" i="23"/>
  <c r="R1779" i="23"/>
  <c r="N1779" i="23"/>
  <c r="R1778" i="23"/>
  <c r="N1778" i="23"/>
  <c r="R1777" i="23"/>
  <c r="N1777" i="23"/>
  <c r="R1776" i="23"/>
  <c r="N1776" i="23"/>
  <c r="R1775" i="23"/>
  <c r="N1775" i="23"/>
  <c r="R1774" i="23"/>
  <c r="N1774" i="23"/>
  <c r="R1773" i="23"/>
  <c r="N1773" i="23"/>
  <c r="R1772" i="23"/>
  <c r="N1772" i="23"/>
  <c r="R1771" i="23"/>
  <c r="N1771" i="23"/>
  <c r="R1770" i="23"/>
  <c r="N1770" i="23"/>
  <c r="R1769" i="23"/>
  <c r="N1769" i="23"/>
  <c r="R1768" i="23"/>
  <c r="N1768" i="23"/>
  <c r="R1767" i="23"/>
  <c r="N1767" i="23"/>
  <c r="R1766" i="23"/>
  <c r="N1766" i="23"/>
  <c r="R1765" i="23"/>
  <c r="N1765" i="23"/>
  <c r="R1764" i="23"/>
  <c r="N1764" i="23"/>
  <c r="R1763" i="23"/>
  <c r="N1763" i="23"/>
  <c r="R1762" i="23"/>
  <c r="N1762" i="23"/>
  <c r="R1761" i="23"/>
  <c r="N1761" i="23"/>
  <c r="R1760" i="23"/>
  <c r="N1760" i="23"/>
  <c r="R1759" i="23"/>
  <c r="N1759" i="23"/>
  <c r="R1758" i="23"/>
  <c r="N1758" i="23"/>
  <c r="R1757" i="23"/>
  <c r="N1757" i="23"/>
  <c r="R1756" i="23"/>
  <c r="N1756" i="23"/>
  <c r="R1755" i="23"/>
  <c r="N1755" i="23"/>
  <c r="R1754" i="23"/>
  <c r="N1754" i="23"/>
  <c r="R1753" i="23"/>
  <c r="N1753" i="23"/>
  <c r="R1752" i="23"/>
  <c r="N1752" i="23"/>
  <c r="R1751" i="23"/>
  <c r="N1751" i="23"/>
  <c r="R1750" i="23"/>
  <c r="N1750" i="23"/>
  <c r="R1749" i="23"/>
  <c r="N1749" i="23"/>
  <c r="R1748" i="23"/>
  <c r="N1748" i="23"/>
  <c r="R1747" i="23"/>
  <c r="N1747" i="23"/>
  <c r="R1746" i="23"/>
  <c r="N1746" i="23"/>
  <c r="R1745" i="23"/>
  <c r="N1745" i="23"/>
  <c r="R1744" i="23"/>
  <c r="N1744" i="23"/>
  <c r="R1743" i="23"/>
  <c r="N1743" i="23"/>
  <c r="R1742" i="23"/>
  <c r="N1742" i="23"/>
  <c r="R1741" i="23"/>
  <c r="N1741" i="23"/>
  <c r="R1740" i="23"/>
  <c r="N1740" i="23"/>
  <c r="R1739" i="23"/>
  <c r="N1739" i="23"/>
  <c r="R1738" i="23"/>
  <c r="N1738" i="23"/>
  <c r="R1737" i="23"/>
  <c r="N1737" i="23"/>
  <c r="R1736" i="23"/>
  <c r="N1736" i="23"/>
  <c r="R1735" i="23"/>
  <c r="N1735" i="23"/>
  <c r="R1734" i="23"/>
  <c r="N1734" i="23"/>
  <c r="R1733" i="23"/>
  <c r="N1733" i="23"/>
  <c r="R1732" i="23"/>
  <c r="N1732" i="23"/>
  <c r="R1731" i="23"/>
  <c r="N1731" i="23"/>
  <c r="R1730" i="23"/>
  <c r="N1730" i="23"/>
  <c r="R1729" i="23"/>
  <c r="N1729" i="23"/>
  <c r="R1728" i="23"/>
  <c r="N1728" i="23"/>
  <c r="R1727" i="23"/>
  <c r="N1727" i="23"/>
  <c r="R1726" i="23"/>
  <c r="N1726" i="23"/>
  <c r="R1725" i="23"/>
  <c r="N1725" i="23"/>
  <c r="R1724" i="23"/>
  <c r="N1724" i="23"/>
  <c r="R1723" i="23"/>
  <c r="N1723" i="23"/>
  <c r="R1722" i="23"/>
  <c r="N1722" i="23"/>
  <c r="R1721" i="23"/>
  <c r="N1721" i="23"/>
  <c r="R1720" i="23"/>
  <c r="N1720" i="23"/>
  <c r="R1719" i="23"/>
  <c r="N1719" i="23"/>
  <c r="R1718" i="23"/>
  <c r="N1718" i="23"/>
  <c r="R1717" i="23"/>
  <c r="N1717" i="23"/>
  <c r="R1716" i="23"/>
  <c r="N1716" i="23"/>
  <c r="R1715" i="23"/>
  <c r="N1715" i="23"/>
  <c r="R1714" i="23"/>
  <c r="N1714" i="23"/>
  <c r="R1713" i="23"/>
  <c r="N1713" i="23"/>
  <c r="R1712" i="23"/>
  <c r="N1712" i="23"/>
  <c r="R1711" i="23"/>
  <c r="N1711" i="23"/>
  <c r="R1710" i="23"/>
  <c r="N1710" i="23"/>
  <c r="R1709" i="23"/>
  <c r="N1709" i="23"/>
  <c r="R1708" i="23"/>
  <c r="N1708" i="23"/>
  <c r="R1707" i="23"/>
  <c r="N1707" i="23"/>
  <c r="R1706" i="23"/>
  <c r="N1706" i="23"/>
  <c r="R1705" i="23"/>
  <c r="N1705" i="23"/>
  <c r="R1704" i="23"/>
  <c r="N1704" i="23"/>
  <c r="R1703" i="23"/>
  <c r="N1703" i="23"/>
  <c r="R1702" i="23"/>
  <c r="N1702" i="23"/>
  <c r="R1701" i="23"/>
  <c r="N1701" i="23"/>
  <c r="R1700" i="23"/>
  <c r="N1700" i="23"/>
  <c r="R1699" i="23"/>
  <c r="N1699" i="23"/>
  <c r="R1698" i="23"/>
  <c r="N1698" i="23"/>
  <c r="R1697" i="23"/>
  <c r="N1697" i="23"/>
  <c r="R1696" i="23"/>
  <c r="N1696" i="23"/>
  <c r="R1695" i="23"/>
  <c r="N1695" i="23"/>
  <c r="R1694" i="23"/>
  <c r="N1694" i="23"/>
  <c r="R1693" i="23"/>
  <c r="N1693" i="23"/>
  <c r="R1692" i="23"/>
  <c r="N1692" i="23"/>
  <c r="R1691" i="23"/>
  <c r="N1691" i="23"/>
  <c r="R1690" i="23"/>
  <c r="N1690" i="23"/>
  <c r="R1689" i="23"/>
  <c r="N1689" i="23"/>
  <c r="R1688" i="23"/>
  <c r="N1688" i="23"/>
  <c r="R1687" i="23"/>
  <c r="N1687" i="23"/>
  <c r="R1686" i="23"/>
  <c r="N1686" i="23"/>
  <c r="R1685" i="23"/>
  <c r="N1685" i="23"/>
  <c r="R1684" i="23"/>
  <c r="N1684" i="23"/>
  <c r="R1683" i="23"/>
  <c r="N1683" i="23"/>
  <c r="R1682" i="23"/>
  <c r="N1682" i="23"/>
  <c r="R1681" i="23"/>
  <c r="N1681" i="23"/>
  <c r="R1680" i="23"/>
  <c r="N1680" i="23"/>
  <c r="R1679" i="23"/>
  <c r="N1679" i="23"/>
  <c r="R1678" i="23"/>
  <c r="N1678" i="23"/>
  <c r="R1677" i="23"/>
  <c r="N1677" i="23"/>
  <c r="R1676" i="23"/>
  <c r="N1676" i="23"/>
  <c r="R1675" i="23"/>
  <c r="N1675" i="23"/>
  <c r="R1674" i="23"/>
  <c r="N1674" i="23"/>
  <c r="R1673" i="23"/>
  <c r="N1673" i="23"/>
  <c r="R1672" i="23"/>
  <c r="N1672" i="23"/>
  <c r="R1671" i="23"/>
  <c r="N1671" i="23"/>
  <c r="R1670" i="23"/>
  <c r="N1670" i="23"/>
  <c r="R1669" i="23"/>
  <c r="N1669" i="23"/>
  <c r="R1668" i="23"/>
  <c r="N1668" i="23"/>
  <c r="R1667" i="23"/>
  <c r="N1667" i="23"/>
  <c r="R1666" i="23"/>
  <c r="N1666" i="23"/>
  <c r="R1665" i="23"/>
  <c r="N1665" i="23"/>
  <c r="R1664" i="23"/>
  <c r="N1664" i="23"/>
  <c r="R1663" i="23"/>
  <c r="N1663" i="23"/>
  <c r="R1662" i="23"/>
  <c r="N1662" i="23"/>
  <c r="R1661" i="23"/>
  <c r="N1661" i="23"/>
  <c r="R1660" i="23"/>
  <c r="N1660" i="23"/>
  <c r="R1659" i="23"/>
  <c r="N1659" i="23"/>
  <c r="R1658" i="23"/>
  <c r="N1658" i="23"/>
  <c r="R1657" i="23"/>
  <c r="N1657" i="23"/>
  <c r="R1656" i="23"/>
  <c r="N1656" i="23"/>
  <c r="R1655" i="23"/>
  <c r="N1655" i="23"/>
  <c r="R1654" i="23"/>
  <c r="N1654" i="23"/>
  <c r="R1653" i="23"/>
  <c r="N1653" i="23"/>
  <c r="R1652" i="23"/>
  <c r="N1652" i="23"/>
  <c r="R1651" i="23"/>
  <c r="N1651" i="23"/>
  <c r="R1650" i="23"/>
  <c r="N1650" i="23"/>
  <c r="R1649" i="23"/>
  <c r="N1649" i="23"/>
  <c r="R1648" i="23"/>
  <c r="N1648" i="23"/>
  <c r="R1647" i="23"/>
  <c r="N1647" i="23"/>
  <c r="R1646" i="23"/>
  <c r="N1646" i="23"/>
  <c r="R1645" i="23"/>
  <c r="N1645" i="23"/>
  <c r="R1644" i="23"/>
  <c r="N1644" i="23"/>
  <c r="R1643" i="23"/>
  <c r="N1643" i="23"/>
  <c r="R1642" i="23"/>
  <c r="N1642" i="23"/>
  <c r="R1641" i="23"/>
  <c r="N1641" i="23"/>
  <c r="R1640" i="23"/>
  <c r="N1640" i="23"/>
  <c r="R1639" i="23"/>
  <c r="N1639" i="23"/>
  <c r="R1638" i="23"/>
  <c r="N1638" i="23"/>
  <c r="R1637" i="23"/>
  <c r="N1637" i="23"/>
  <c r="R1636" i="23"/>
  <c r="N1636" i="23"/>
  <c r="R1635" i="23"/>
  <c r="N1635" i="23"/>
  <c r="R1634" i="23"/>
  <c r="N1634" i="23"/>
  <c r="R1633" i="23"/>
  <c r="N1633" i="23"/>
  <c r="R1632" i="23"/>
  <c r="N1632" i="23"/>
  <c r="R1631" i="23"/>
  <c r="N1631" i="23"/>
  <c r="R1630" i="23"/>
  <c r="N1630" i="23"/>
  <c r="R1629" i="23"/>
  <c r="N1629" i="23"/>
  <c r="R1628" i="23"/>
  <c r="N1628" i="23"/>
  <c r="R1627" i="23"/>
  <c r="N1627" i="23"/>
  <c r="R1626" i="23"/>
  <c r="N1626" i="23"/>
  <c r="R1625" i="23"/>
  <c r="N1625" i="23"/>
  <c r="R1624" i="23"/>
  <c r="N1624" i="23"/>
  <c r="R1623" i="23"/>
  <c r="N1623" i="23"/>
  <c r="R1622" i="23"/>
  <c r="N1622" i="23"/>
  <c r="R1621" i="23"/>
  <c r="N1621" i="23"/>
  <c r="R1620" i="23"/>
  <c r="N1620" i="23"/>
  <c r="R1619" i="23"/>
  <c r="N1619" i="23"/>
  <c r="R1618" i="23"/>
  <c r="N1618" i="23"/>
  <c r="R1617" i="23"/>
  <c r="N1617" i="23"/>
  <c r="R1616" i="23"/>
  <c r="N1616" i="23"/>
  <c r="R1615" i="23"/>
  <c r="N1615" i="23"/>
  <c r="R1614" i="23"/>
  <c r="N1614" i="23"/>
  <c r="R1613" i="23"/>
  <c r="N1613" i="23"/>
  <c r="R1612" i="23"/>
  <c r="N1612" i="23"/>
  <c r="R1611" i="23"/>
  <c r="N1611" i="23"/>
  <c r="R1610" i="23"/>
  <c r="N1610" i="23"/>
  <c r="R1609" i="23"/>
  <c r="N1609" i="23"/>
  <c r="R1608" i="23"/>
  <c r="N1608" i="23"/>
  <c r="R1607" i="23"/>
  <c r="N1607" i="23"/>
  <c r="R1606" i="23"/>
  <c r="N1606" i="23"/>
  <c r="R1605" i="23"/>
  <c r="N1605" i="23"/>
  <c r="R1604" i="23"/>
  <c r="N1604" i="23"/>
  <c r="R1603" i="23"/>
  <c r="N1603" i="23"/>
  <c r="R1602" i="23"/>
  <c r="N1602" i="23"/>
  <c r="R1601" i="23"/>
  <c r="N1601" i="23"/>
  <c r="R1600" i="23"/>
  <c r="N1600" i="23"/>
  <c r="R1599" i="23"/>
  <c r="N1599" i="23"/>
  <c r="R1598" i="23"/>
  <c r="N1598" i="23"/>
  <c r="R1597" i="23"/>
  <c r="N1597" i="23"/>
  <c r="R1596" i="23"/>
  <c r="N1596" i="23"/>
  <c r="R1595" i="23"/>
  <c r="N1595" i="23"/>
  <c r="R1594" i="23"/>
  <c r="N1594" i="23"/>
  <c r="R1593" i="23"/>
  <c r="N1593" i="23"/>
  <c r="R1592" i="23"/>
  <c r="N1592" i="23"/>
  <c r="R1591" i="23"/>
  <c r="N1591" i="23"/>
  <c r="R1590" i="23"/>
  <c r="N1590" i="23"/>
  <c r="R1589" i="23"/>
  <c r="N1589" i="23"/>
  <c r="R1588" i="23"/>
  <c r="N1588" i="23"/>
  <c r="R1587" i="23"/>
  <c r="N1587" i="23"/>
  <c r="R1586" i="23"/>
  <c r="N1586" i="23"/>
  <c r="R1585" i="23"/>
  <c r="N1585" i="23"/>
  <c r="R1584" i="23"/>
  <c r="N1584" i="23"/>
  <c r="R1583" i="23"/>
  <c r="N1583" i="23"/>
  <c r="R1582" i="23"/>
  <c r="N1582" i="23"/>
  <c r="R1581" i="23"/>
  <c r="N1581" i="23"/>
  <c r="R1580" i="23"/>
  <c r="N1580" i="23"/>
  <c r="R1579" i="23"/>
  <c r="N1579" i="23"/>
  <c r="R1578" i="23"/>
  <c r="N1578" i="23"/>
  <c r="R1577" i="23"/>
  <c r="N1577" i="23"/>
  <c r="R1576" i="23"/>
  <c r="N1576" i="23"/>
  <c r="R1575" i="23"/>
  <c r="N1575" i="23"/>
  <c r="R1574" i="23"/>
  <c r="N1574" i="23"/>
  <c r="R1573" i="23"/>
  <c r="N1573" i="23"/>
  <c r="R1572" i="23"/>
  <c r="N1572" i="23"/>
  <c r="R1571" i="23"/>
  <c r="N1571" i="23"/>
  <c r="R1570" i="23"/>
  <c r="N1570" i="23"/>
  <c r="R1569" i="23"/>
  <c r="N1569" i="23"/>
  <c r="R1568" i="23"/>
  <c r="N1568" i="23"/>
  <c r="R1567" i="23"/>
  <c r="N1567" i="23"/>
  <c r="R1566" i="23"/>
  <c r="N1566" i="23"/>
  <c r="R1565" i="23"/>
  <c r="N1565" i="23"/>
  <c r="R1564" i="23"/>
  <c r="N1564" i="23"/>
  <c r="R1563" i="23"/>
  <c r="N1563" i="23"/>
  <c r="R1562" i="23"/>
  <c r="N1562" i="23"/>
  <c r="R1561" i="23"/>
  <c r="N1561" i="23"/>
  <c r="R1560" i="23"/>
  <c r="N1560" i="23"/>
  <c r="R1559" i="23"/>
  <c r="N1559" i="23"/>
  <c r="R1558" i="23"/>
  <c r="N1558" i="23"/>
  <c r="R1557" i="23"/>
  <c r="N1557" i="23"/>
  <c r="R1556" i="23"/>
  <c r="N1556" i="23"/>
  <c r="R1555" i="23"/>
  <c r="N1555" i="23"/>
  <c r="R1554" i="23"/>
  <c r="N1554" i="23"/>
  <c r="R1553" i="23"/>
  <c r="N1553" i="23"/>
  <c r="R1552" i="23"/>
  <c r="N1552" i="23"/>
  <c r="R1551" i="23"/>
  <c r="N1551" i="23"/>
  <c r="R1550" i="23"/>
  <c r="N1550" i="23"/>
  <c r="R1549" i="23"/>
  <c r="N1549" i="23"/>
  <c r="R1548" i="23"/>
  <c r="N1548" i="23"/>
  <c r="R1547" i="23"/>
  <c r="N1547" i="23"/>
  <c r="R1546" i="23"/>
  <c r="N1546" i="23"/>
  <c r="R1545" i="23"/>
  <c r="N1545" i="23"/>
  <c r="R1544" i="23"/>
  <c r="N1544" i="23"/>
  <c r="R1543" i="23"/>
  <c r="N1543" i="23"/>
  <c r="R1542" i="23"/>
  <c r="N1542" i="23"/>
  <c r="R1541" i="23"/>
  <c r="N1541" i="23"/>
  <c r="R1540" i="23"/>
  <c r="N1540" i="23"/>
  <c r="R1539" i="23"/>
  <c r="N1539" i="23"/>
  <c r="R1538" i="23"/>
  <c r="N1538" i="23"/>
  <c r="R1537" i="23"/>
  <c r="N1537" i="23"/>
  <c r="R1536" i="23"/>
  <c r="N1536" i="23"/>
  <c r="R1535" i="23"/>
  <c r="N1535" i="23"/>
  <c r="R1534" i="23"/>
  <c r="N1534" i="23"/>
  <c r="R1533" i="23"/>
  <c r="N1533" i="23"/>
  <c r="R1532" i="23"/>
  <c r="N1532" i="23"/>
  <c r="R1531" i="23"/>
  <c r="N1531" i="23"/>
  <c r="R1530" i="23"/>
  <c r="N1530" i="23"/>
  <c r="R1529" i="23"/>
  <c r="N1529" i="23"/>
  <c r="R1528" i="23"/>
  <c r="N1528" i="23"/>
  <c r="R1527" i="23"/>
  <c r="N1527" i="23"/>
  <c r="R1526" i="23"/>
  <c r="N1526" i="23"/>
  <c r="R1525" i="23"/>
  <c r="N1525" i="23"/>
  <c r="R1524" i="23"/>
  <c r="N1524" i="23"/>
  <c r="R1523" i="23"/>
  <c r="N1523" i="23"/>
  <c r="R1522" i="23"/>
  <c r="N1522" i="23"/>
  <c r="R1521" i="23"/>
  <c r="N1521" i="23"/>
  <c r="R1520" i="23"/>
  <c r="N1520" i="23"/>
  <c r="R1519" i="23"/>
  <c r="N1519" i="23"/>
  <c r="R1518" i="23"/>
  <c r="N1518" i="23"/>
  <c r="R1517" i="23"/>
  <c r="N1517" i="23"/>
  <c r="R1516" i="23"/>
  <c r="N1516" i="23"/>
  <c r="R1515" i="23"/>
  <c r="N1515" i="23"/>
  <c r="R1514" i="23"/>
  <c r="N1514" i="23"/>
  <c r="R1513" i="23"/>
  <c r="N1513" i="23"/>
  <c r="R1512" i="23"/>
  <c r="N1512" i="23"/>
  <c r="R1511" i="23"/>
  <c r="N1511" i="23"/>
  <c r="R1510" i="23"/>
  <c r="N1510" i="23"/>
  <c r="R1509" i="23"/>
  <c r="N1509" i="23"/>
  <c r="R1508" i="23"/>
  <c r="N1508" i="23"/>
  <c r="R1507" i="23"/>
  <c r="N1507" i="23"/>
  <c r="R1506" i="23"/>
  <c r="N1506" i="23"/>
  <c r="R1505" i="23"/>
  <c r="N1505" i="23"/>
  <c r="R1504" i="23"/>
  <c r="N1504" i="23"/>
  <c r="R1503" i="23"/>
  <c r="N1503" i="23"/>
  <c r="R1502" i="23"/>
  <c r="N1502" i="23"/>
  <c r="R1501" i="23"/>
  <c r="N1501" i="23"/>
  <c r="R1500" i="23"/>
  <c r="N1500" i="23"/>
  <c r="R1499" i="23"/>
  <c r="N1499" i="23"/>
  <c r="R1498" i="23"/>
  <c r="N1498" i="23"/>
  <c r="R1497" i="23"/>
  <c r="N1497" i="23"/>
  <c r="R1496" i="23"/>
  <c r="N1496" i="23"/>
  <c r="R1495" i="23"/>
  <c r="N1495" i="23"/>
  <c r="R1494" i="23"/>
  <c r="N1494" i="23"/>
  <c r="R1493" i="23"/>
  <c r="N1493" i="23"/>
  <c r="R1492" i="23"/>
  <c r="N1492" i="23"/>
  <c r="R1491" i="23"/>
  <c r="N1491" i="23"/>
  <c r="R1490" i="23"/>
  <c r="N1490" i="23"/>
  <c r="R1489" i="23"/>
  <c r="N1489" i="23"/>
  <c r="R1488" i="23"/>
  <c r="N1488" i="23"/>
  <c r="R1487" i="23"/>
  <c r="N1487" i="23"/>
  <c r="R1486" i="23"/>
  <c r="N1486" i="23"/>
  <c r="R1485" i="23"/>
  <c r="N1485" i="23"/>
  <c r="R1484" i="23"/>
  <c r="N1484" i="23"/>
  <c r="R1483" i="23"/>
  <c r="N1483" i="23"/>
  <c r="R1482" i="23"/>
  <c r="N1482" i="23"/>
  <c r="R1481" i="23"/>
  <c r="N1481" i="23"/>
  <c r="R1480" i="23"/>
  <c r="N1480" i="23"/>
  <c r="R1479" i="23"/>
  <c r="N1479" i="23"/>
  <c r="R1478" i="23"/>
  <c r="N1478" i="23"/>
  <c r="R1477" i="23"/>
  <c r="N1477" i="23"/>
  <c r="R1476" i="23"/>
  <c r="N1476" i="23"/>
  <c r="R1475" i="23"/>
  <c r="N1475" i="23"/>
  <c r="R1474" i="23"/>
  <c r="N1474" i="23"/>
  <c r="R1473" i="23"/>
  <c r="N1473" i="23"/>
  <c r="R1472" i="23"/>
  <c r="N1472" i="23"/>
  <c r="R1471" i="23"/>
  <c r="N1471" i="23"/>
  <c r="R1470" i="23"/>
  <c r="N1470" i="23"/>
  <c r="R1469" i="23"/>
  <c r="N1469" i="23"/>
  <c r="R1468" i="23"/>
  <c r="N1468" i="23"/>
  <c r="R1467" i="23"/>
  <c r="N1467" i="23"/>
  <c r="R1466" i="23"/>
  <c r="N1466" i="23"/>
  <c r="R1465" i="23"/>
  <c r="N1465" i="23"/>
  <c r="R1464" i="23"/>
  <c r="N1464" i="23"/>
  <c r="R1463" i="23"/>
  <c r="N1463" i="23"/>
  <c r="R1462" i="23"/>
  <c r="N1462" i="23"/>
  <c r="R1461" i="23"/>
  <c r="N1461" i="23"/>
  <c r="R1460" i="23"/>
  <c r="N1460" i="23"/>
  <c r="R1459" i="23"/>
  <c r="N1459" i="23"/>
  <c r="R1458" i="23"/>
  <c r="N1458" i="23"/>
  <c r="R1457" i="23"/>
  <c r="N1457" i="23"/>
  <c r="R1456" i="23"/>
  <c r="N1456" i="23"/>
  <c r="R1455" i="23"/>
  <c r="N1455" i="23"/>
  <c r="R1454" i="23"/>
  <c r="N1454" i="23"/>
  <c r="R1453" i="23"/>
  <c r="N1453" i="23"/>
  <c r="R1452" i="23"/>
  <c r="N1452" i="23"/>
  <c r="R1451" i="23"/>
  <c r="N1451" i="23"/>
  <c r="R1450" i="23"/>
  <c r="N1450" i="23"/>
  <c r="R1449" i="23"/>
  <c r="N1449" i="23"/>
  <c r="R1448" i="23"/>
  <c r="N1448" i="23"/>
  <c r="R1447" i="23"/>
  <c r="N1447" i="23"/>
  <c r="R1446" i="23"/>
  <c r="N1446" i="23"/>
  <c r="R1445" i="23"/>
  <c r="N1445" i="23"/>
  <c r="R1444" i="23"/>
  <c r="N1444" i="23"/>
  <c r="R1443" i="23"/>
  <c r="N1443" i="23"/>
  <c r="R1442" i="23"/>
  <c r="N1442" i="23"/>
  <c r="R1441" i="23"/>
  <c r="N1441" i="23"/>
  <c r="R1440" i="23"/>
  <c r="N1440" i="23"/>
  <c r="R1439" i="23"/>
  <c r="N1439" i="23"/>
  <c r="R1438" i="23"/>
  <c r="N1438" i="23"/>
  <c r="R1437" i="23"/>
  <c r="N1437" i="23"/>
  <c r="R1436" i="23"/>
  <c r="N1436" i="23"/>
  <c r="R1435" i="23"/>
  <c r="N1435" i="23"/>
  <c r="R1434" i="23"/>
  <c r="N1434" i="23"/>
  <c r="R1433" i="23"/>
  <c r="N1433" i="23"/>
  <c r="R1432" i="23"/>
  <c r="N1432" i="23"/>
  <c r="R1431" i="23"/>
  <c r="N1431" i="23"/>
  <c r="R1430" i="23"/>
  <c r="N1430" i="23"/>
  <c r="R1429" i="23"/>
  <c r="N1429" i="23"/>
  <c r="R1428" i="23"/>
  <c r="N1428" i="23"/>
  <c r="R1427" i="23"/>
  <c r="N1427" i="23"/>
  <c r="R1426" i="23"/>
  <c r="N1426" i="23"/>
  <c r="R1425" i="23"/>
  <c r="N1425" i="23"/>
  <c r="R1424" i="23"/>
  <c r="N1424" i="23"/>
  <c r="R1423" i="23"/>
  <c r="N1423" i="23"/>
  <c r="R1422" i="23"/>
  <c r="N1422" i="23"/>
  <c r="R1421" i="23"/>
  <c r="N1421" i="23"/>
  <c r="R1420" i="23"/>
  <c r="N1420" i="23"/>
  <c r="R1419" i="23"/>
  <c r="N1419" i="23"/>
  <c r="R1418" i="23"/>
  <c r="N1418" i="23"/>
  <c r="R1417" i="23"/>
  <c r="N1417" i="23"/>
  <c r="R1416" i="23"/>
  <c r="N1416" i="23"/>
  <c r="R1415" i="23"/>
  <c r="N1415" i="23"/>
  <c r="R1414" i="23"/>
  <c r="N1414" i="23"/>
  <c r="R1413" i="23"/>
  <c r="N1413" i="23"/>
  <c r="R1412" i="23"/>
  <c r="N1412" i="23"/>
  <c r="R1411" i="23"/>
  <c r="N1411" i="23"/>
  <c r="R1410" i="23"/>
  <c r="N1410" i="23"/>
  <c r="R1409" i="23"/>
  <c r="N1409" i="23"/>
  <c r="R1408" i="23"/>
  <c r="N1408" i="23"/>
  <c r="R1407" i="23"/>
  <c r="N1407" i="23"/>
  <c r="R1406" i="23"/>
  <c r="N1406" i="23"/>
  <c r="R1405" i="23"/>
  <c r="N1405" i="23"/>
  <c r="R1404" i="23"/>
  <c r="N1404" i="23"/>
  <c r="R1403" i="23"/>
  <c r="N1403" i="23"/>
  <c r="R1402" i="23"/>
  <c r="N1402" i="23"/>
  <c r="R1401" i="23"/>
  <c r="N1401" i="23"/>
  <c r="R1400" i="23"/>
  <c r="N1400" i="23"/>
  <c r="R1399" i="23"/>
  <c r="N1399" i="23"/>
  <c r="R1398" i="23"/>
  <c r="N1398" i="23"/>
  <c r="R1397" i="23"/>
  <c r="N1397" i="23"/>
  <c r="R1396" i="23"/>
  <c r="N1396" i="23"/>
  <c r="R1395" i="23"/>
  <c r="N1395" i="23"/>
  <c r="R1394" i="23"/>
  <c r="N1394" i="23"/>
  <c r="R1393" i="23"/>
  <c r="N1393" i="23"/>
  <c r="R1392" i="23"/>
  <c r="N1392" i="23"/>
  <c r="R1391" i="23"/>
  <c r="N1391" i="23"/>
  <c r="R1390" i="23"/>
  <c r="N1390" i="23"/>
  <c r="R1389" i="23"/>
  <c r="N1389" i="23"/>
  <c r="R1388" i="23"/>
  <c r="N1388" i="23"/>
  <c r="R1387" i="23"/>
  <c r="N1387" i="23"/>
  <c r="R1386" i="23"/>
  <c r="N1386" i="23"/>
  <c r="R1385" i="23"/>
  <c r="N1385" i="23"/>
  <c r="R1384" i="23"/>
  <c r="N1384" i="23"/>
  <c r="R1383" i="23"/>
  <c r="N1383" i="23"/>
  <c r="R1382" i="23"/>
  <c r="N1382" i="23"/>
  <c r="R1381" i="23"/>
  <c r="N1381" i="23"/>
  <c r="R1380" i="23"/>
  <c r="N1380" i="23"/>
  <c r="R1379" i="23"/>
  <c r="N1379" i="23"/>
  <c r="R1378" i="23"/>
  <c r="N1378" i="23"/>
  <c r="R1377" i="23"/>
  <c r="N1377" i="23"/>
  <c r="R1376" i="23"/>
  <c r="N1376" i="23"/>
  <c r="R1375" i="23"/>
  <c r="N1375" i="23"/>
  <c r="R1374" i="23"/>
  <c r="N1374" i="23"/>
  <c r="R1373" i="23"/>
  <c r="N1373" i="23"/>
  <c r="R1372" i="23"/>
  <c r="N1372" i="23"/>
  <c r="R1371" i="23"/>
  <c r="N1371" i="23"/>
  <c r="R1370" i="23"/>
  <c r="N1370" i="23"/>
  <c r="R1369" i="23"/>
  <c r="N1369" i="23"/>
  <c r="R1368" i="23"/>
  <c r="N1368" i="23"/>
  <c r="R1367" i="23"/>
  <c r="N1367" i="23"/>
  <c r="R1366" i="23"/>
  <c r="N1366" i="23"/>
  <c r="R1365" i="23"/>
  <c r="N1365" i="23"/>
  <c r="R1364" i="23"/>
  <c r="N1364" i="23"/>
  <c r="R1363" i="23"/>
  <c r="N1363" i="23"/>
  <c r="R1362" i="23"/>
  <c r="N1362" i="23"/>
  <c r="R1361" i="23"/>
  <c r="N1361" i="23"/>
  <c r="R1360" i="23"/>
  <c r="N1360" i="23"/>
  <c r="R1359" i="23"/>
  <c r="N1359" i="23"/>
  <c r="R1358" i="23"/>
  <c r="N1358" i="23"/>
  <c r="R1357" i="23"/>
  <c r="N1357" i="23"/>
  <c r="R1356" i="23"/>
  <c r="N1356" i="23"/>
  <c r="R1355" i="23"/>
  <c r="N1355" i="23"/>
  <c r="R1354" i="23"/>
  <c r="N1354" i="23"/>
  <c r="R1353" i="23"/>
  <c r="N1353" i="23"/>
  <c r="R1352" i="23"/>
  <c r="N1352" i="23"/>
  <c r="R1351" i="23"/>
  <c r="N1351" i="23"/>
  <c r="R1350" i="23"/>
  <c r="N1350" i="23"/>
  <c r="R1349" i="23"/>
  <c r="N1349" i="23"/>
  <c r="R1348" i="23"/>
  <c r="N1348" i="23"/>
  <c r="R1347" i="23"/>
  <c r="N1347" i="23"/>
  <c r="R1346" i="23"/>
  <c r="N1346" i="23"/>
  <c r="R1345" i="23"/>
  <c r="N1345" i="23"/>
  <c r="R1344" i="23"/>
  <c r="N1344" i="23"/>
  <c r="R1343" i="23"/>
  <c r="N1343" i="23"/>
  <c r="R1342" i="23"/>
  <c r="N1342" i="23"/>
  <c r="R1341" i="23"/>
  <c r="N1341" i="23"/>
  <c r="R1340" i="23"/>
  <c r="N1340" i="23"/>
  <c r="R1339" i="23"/>
  <c r="N1339" i="23"/>
  <c r="R1338" i="23"/>
  <c r="N1338" i="23"/>
  <c r="R1337" i="23"/>
  <c r="N1337" i="23"/>
  <c r="R1336" i="23"/>
  <c r="N1336" i="23"/>
  <c r="R1335" i="23"/>
  <c r="N1335" i="23"/>
  <c r="R1334" i="23"/>
  <c r="N1334" i="23"/>
  <c r="R1333" i="23"/>
  <c r="N1333" i="23"/>
  <c r="R1332" i="23"/>
  <c r="N1332" i="23"/>
  <c r="R1331" i="23"/>
  <c r="N1331" i="23"/>
  <c r="R1330" i="23"/>
  <c r="N1330" i="23"/>
  <c r="R1329" i="23"/>
  <c r="N1329" i="23"/>
  <c r="R1328" i="23"/>
  <c r="N1328" i="23"/>
  <c r="R1327" i="23"/>
  <c r="N1327" i="23"/>
  <c r="R1326" i="23"/>
  <c r="N1326" i="23"/>
  <c r="R1325" i="23"/>
  <c r="N1325" i="23"/>
  <c r="R1324" i="23"/>
  <c r="N1324" i="23"/>
  <c r="R1323" i="23"/>
  <c r="N1323" i="23"/>
  <c r="R1322" i="23"/>
  <c r="N1322" i="23"/>
  <c r="R1321" i="23"/>
  <c r="N1321" i="23"/>
  <c r="R1320" i="23"/>
  <c r="N1320" i="23"/>
  <c r="R1319" i="23"/>
  <c r="N1319" i="23"/>
  <c r="R1318" i="23"/>
  <c r="N1318" i="23"/>
  <c r="R1317" i="23"/>
  <c r="N1317" i="23"/>
  <c r="R1316" i="23"/>
  <c r="N1316" i="23"/>
  <c r="R1315" i="23"/>
  <c r="N1315" i="23"/>
  <c r="R1314" i="23"/>
  <c r="N1314" i="23"/>
  <c r="R1313" i="23"/>
  <c r="N1313" i="23"/>
  <c r="R1312" i="23"/>
  <c r="N1312" i="23"/>
  <c r="R1311" i="23"/>
  <c r="N1311" i="23"/>
  <c r="R1310" i="23"/>
  <c r="N1310" i="23"/>
  <c r="R1309" i="23"/>
  <c r="N1309" i="23"/>
  <c r="R1308" i="23"/>
  <c r="N1308" i="23"/>
  <c r="R1307" i="23"/>
  <c r="N1307" i="23"/>
  <c r="R1306" i="23"/>
  <c r="N1306" i="23"/>
  <c r="R1305" i="23"/>
  <c r="N1305" i="23"/>
  <c r="R1304" i="23"/>
  <c r="N1304" i="23"/>
  <c r="R1303" i="23"/>
  <c r="N1303" i="23"/>
  <c r="R1302" i="23"/>
  <c r="N1302" i="23"/>
  <c r="R1301" i="23"/>
  <c r="N1301" i="23"/>
  <c r="R1300" i="23"/>
  <c r="N1300" i="23"/>
  <c r="R1299" i="23"/>
  <c r="N1299" i="23"/>
  <c r="R1298" i="23"/>
  <c r="N1298" i="23"/>
  <c r="R1297" i="23"/>
  <c r="N1297" i="23"/>
  <c r="R1296" i="23"/>
  <c r="N1296" i="23"/>
  <c r="R1295" i="23"/>
  <c r="N1295" i="23"/>
  <c r="R1294" i="23"/>
  <c r="N1294" i="23"/>
  <c r="R1293" i="23"/>
  <c r="N1293" i="23"/>
  <c r="R1292" i="23"/>
  <c r="N1292" i="23"/>
  <c r="R1291" i="23"/>
  <c r="N1291" i="23"/>
  <c r="R1290" i="23"/>
  <c r="N1290" i="23"/>
  <c r="R1289" i="23"/>
  <c r="N1289" i="23"/>
  <c r="R1288" i="23"/>
  <c r="N1288" i="23"/>
  <c r="R1287" i="23"/>
  <c r="N1287" i="23"/>
  <c r="R1286" i="23"/>
  <c r="N1286" i="23"/>
  <c r="R1285" i="23"/>
  <c r="N1285" i="23"/>
  <c r="R1284" i="23"/>
  <c r="N1284" i="23"/>
  <c r="R1283" i="23"/>
  <c r="N1283" i="23"/>
  <c r="R1282" i="23"/>
  <c r="N1282" i="23"/>
  <c r="R1281" i="23"/>
  <c r="N1281" i="23"/>
  <c r="R1280" i="23"/>
  <c r="N1280" i="23"/>
  <c r="R1279" i="23"/>
  <c r="N1279" i="23"/>
  <c r="R1278" i="23"/>
  <c r="N1278" i="23"/>
  <c r="R1277" i="23"/>
  <c r="N1277" i="23"/>
  <c r="R1276" i="23"/>
  <c r="N1276" i="23"/>
  <c r="R1275" i="23"/>
  <c r="N1275" i="23"/>
  <c r="R1274" i="23"/>
  <c r="N1274" i="23"/>
  <c r="R1273" i="23"/>
  <c r="N1273" i="23"/>
  <c r="R1272" i="23"/>
  <c r="N1272" i="23"/>
  <c r="R1271" i="23"/>
  <c r="N1271" i="23"/>
  <c r="R1270" i="23"/>
  <c r="N1270" i="23"/>
  <c r="R1269" i="23"/>
  <c r="N1269" i="23"/>
  <c r="R1268" i="23"/>
  <c r="N1268" i="23"/>
  <c r="R1267" i="23"/>
  <c r="N1267" i="23"/>
  <c r="R1266" i="23"/>
  <c r="N1266" i="23"/>
  <c r="R1265" i="23"/>
  <c r="N1265" i="23"/>
  <c r="R1264" i="23"/>
  <c r="N1264" i="23"/>
  <c r="R1263" i="23"/>
  <c r="N1263" i="23"/>
  <c r="R1262" i="23"/>
  <c r="N1262" i="23"/>
  <c r="R1261" i="23"/>
  <c r="N1261" i="23"/>
  <c r="R1260" i="23"/>
  <c r="N1260" i="23"/>
  <c r="R1259" i="23"/>
  <c r="N1259" i="23"/>
  <c r="R1258" i="23"/>
  <c r="N1258" i="23"/>
  <c r="R1257" i="23"/>
  <c r="N1257" i="23"/>
  <c r="R1256" i="23"/>
  <c r="N1256" i="23"/>
  <c r="R1255" i="23"/>
  <c r="N1255" i="23"/>
  <c r="R1254" i="23"/>
  <c r="N1254" i="23"/>
  <c r="R1253" i="23"/>
  <c r="N1253" i="23"/>
  <c r="R1252" i="23"/>
  <c r="N1252" i="23"/>
  <c r="R1251" i="23"/>
  <c r="N1251" i="23"/>
  <c r="R1250" i="23"/>
  <c r="N1250" i="23"/>
  <c r="R1249" i="23"/>
  <c r="N1249" i="23"/>
  <c r="R1248" i="23"/>
  <c r="N1248" i="23"/>
  <c r="R1247" i="23"/>
  <c r="N1247" i="23"/>
  <c r="R1246" i="23"/>
  <c r="N1246" i="23"/>
  <c r="R1245" i="23"/>
  <c r="N1245" i="23"/>
  <c r="R1244" i="23"/>
  <c r="N1244" i="23"/>
  <c r="R1243" i="23"/>
  <c r="N1243" i="23"/>
  <c r="R1242" i="23"/>
  <c r="N1242" i="23"/>
  <c r="R1241" i="23"/>
  <c r="N1241" i="23"/>
  <c r="R1240" i="23"/>
  <c r="N1240" i="23"/>
  <c r="R1239" i="23"/>
  <c r="N1239" i="23"/>
  <c r="R1238" i="23"/>
  <c r="N1238" i="23"/>
  <c r="R1237" i="23"/>
  <c r="N1237" i="23"/>
  <c r="R1236" i="23"/>
  <c r="N1236" i="23"/>
  <c r="R1235" i="23"/>
  <c r="N1235" i="23"/>
  <c r="R1234" i="23"/>
  <c r="N1234" i="23"/>
  <c r="R1233" i="23"/>
  <c r="N1233" i="23"/>
  <c r="R1232" i="23"/>
  <c r="N1232" i="23"/>
  <c r="R1231" i="23"/>
  <c r="N1231" i="23"/>
  <c r="R1230" i="23"/>
  <c r="N1230" i="23"/>
  <c r="R1229" i="23"/>
  <c r="N1229" i="23"/>
  <c r="R1228" i="23"/>
  <c r="N1228" i="23"/>
  <c r="R1227" i="23"/>
  <c r="N1227" i="23"/>
  <c r="R1226" i="23"/>
  <c r="N1226" i="23"/>
  <c r="R1225" i="23"/>
  <c r="N1225" i="23"/>
  <c r="R1224" i="23"/>
  <c r="N1224" i="23"/>
  <c r="R1223" i="23"/>
  <c r="N1223" i="23"/>
  <c r="R1222" i="23"/>
  <c r="N1222" i="23"/>
  <c r="R1221" i="23"/>
  <c r="N1221" i="23"/>
  <c r="R1220" i="23"/>
  <c r="N1220" i="23"/>
  <c r="R1219" i="23"/>
  <c r="N1219" i="23"/>
  <c r="R1218" i="23"/>
  <c r="N1218" i="23"/>
  <c r="R1217" i="23"/>
  <c r="N1217" i="23"/>
  <c r="R1216" i="23"/>
  <c r="N1216" i="23"/>
  <c r="R1215" i="23"/>
  <c r="N1215" i="23"/>
  <c r="R1214" i="23"/>
  <c r="N1214" i="23"/>
  <c r="R1213" i="23"/>
  <c r="N1213" i="23"/>
  <c r="R1212" i="23"/>
  <c r="N1212" i="23"/>
  <c r="R1211" i="23"/>
  <c r="N1211" i="23"/>
  <c r="R1210" i="23"/>
  <c r="N1210" i="23"/>
  <c r="R1209" i="23"/>
  <c r="N1209" i="23"/>
  <c r="R1208" i="23"/>
  <c r="N1208" i="23"/>
  <c r="R1207" i="23"/>
  <c r="N1207" i="23"/>
  <c r="R1206" i="23"/>
  <c r="N1206" i="23"/>
  <c r="R1205" i="23"/>
  <c r="N1205" i="23"/>
  <c r="R1204" i="23"/>
  <c r="N1204" i="23"/>
  <c r="R1203" i="23"/>
  <c r="N1203" i="23"/>
  <c r="R1202" i="23"/>
  <c r="N1202" i="23"/>
  <c r="R1201" i="23"/>
  <c r="N1201" i="23"/>
  <c r="R1200" i="23"/>
  <c r="N1200" i="23"/>
  <c r="R1199" i="23"/>
  <c r="N1199" i="23"/>
  <c r="R1198" i="23"/>
  <c r="N1198" i="23"/>
  <c r="R1197" i="23"/>
  <c r="N1197" i="23"/>
  <c r="R1196" i="23"/>
  <c r="N1196" i="23"/>
  <c r="R1195" i="23"/>
  <c r="N1195" i="23"/>
  <c r="R1194" i="23"/>
  <c r="N1194" i="23"/>
  <c r="R1193" i="23"/>
  <c r="N1193" i="23"/>
  <c r="R1192" i="23"/>
  <c r="N1192" i="23"/>
  <c r="R1191" i="23"/>
  <c r="N1191" i="23"/>
  <c r="R1190" i="23"/>
  <c r="N1190" i="23"/>
  <c r="R1189" i="23"/>
  <c r="N1189" i="23"/>
  <c r="R1188" i="23"/>
  <c r="N1188" i="23"/>
  <c r="R1187" i="23"/>
  <c r="N1187" i="23"/>
  <c r="R1186" i="23"/>
  <c r="N1186" i="23"/>
  <c r="R1185" i="23"/>
  <c r="N1185" i="23"/>
  <c r="R1184" i="23"/>
  <c r="N1184" i="23"/>
  <c r="R1183" i="23"/>
  <c r="N1183" i="23"/>
  <c r="R1182" i="23"/>
  <c r="N1182" i="23"/>
  <c r="R1181" i="23"/>
  <c r="N1181" i="23"/>
  <c r="R1180" i="23"/>
  <c r="N1180" i="23"/>
  <c r="R1179" i="23"/>
  <c r="N1179" i="23"/>
  <c r="R1178" i="23"/>
  <c r="N1178" i="23"/>
  <c r="R1177" i="23"/>
  <c r="N1177" i="23"/>
  <c r="R1176" i="23"/>
  <c r="N1176" i="23"/>
  <c r="R1175" i="23"/>
  <c r="N1175" i="23"/>
  <c r="R1174" i="23"/>
  <c r="N1174" i="23"/>
  <c r="R1173" i="23"/>
  <c r="N1173" i="23"/>
  <c r="R1172" i="23"/>
  <c r="N1172" i="23"/>
  <c r="R1171" i="23"/>
  <c r="N1171" i="23"/>
  <c r="R1170" i="23"/>
  <c r="N1170" i="23"/>
  <c r="R1169" i="23"/>
  <c r="N1169" i="23"/>
  <c r="R1168" i="23"/>
  <c r="N1168" i="23"/>
  <c r="R1167" i="23"/>
  <c r="N1167" i="23"/>
  <c r="R1166" i="23"/>
  <c r="N1166" i="23"/>
  <c r="R1165" i="23"/>
  <c r="N1165" i="23"/>
  <c r="R1164" i="23"/>
  <c r="N1164" i="23"/>
  <c r="R1163" i="23"/>
  <c r="N1163" i="23"/>
  <c r="R1162" i="23"/>
  <c r="N1162" i="23"/>
  <c r="R1161" i="23"/>
  <c r="N1161" i="23"/>
  <c r="R1160" i="23"/>
  <c r="N1160" i="23"/>
  <c r="R1159" i="23"/>
  <c r="N1159" i="23"/>
  <c r="R1158" i="23"/>
  <c r="N1158" i="23"/>
  <c r="R1157" i="23"/>
  <c r="N1157" i="23"/>
  <c r="R1156" i="23"/>
  <c r="N1156" i="23"/>
  <c r="R1155" i="23"/>
  <c r="N1155" i="23"/>
  <c r="R1154" i="23"/>
  <c r="N1154" i="23"/>
  <c r="R1153" i="23"/>
  <c r="N1153" i="23"/>
  <c r="R1152" i="23"/>
  <c r="N1152" i="23"/>
  <c r="R1151" i="23"/>
  <c r="N1151" i="23"/>
  <c r="R1150" i="23"/>
  <c r="N1150" i="23"/>
  <c r="R1149" i="23"/>
  <c r="N1149" i="23"/>
  <c r="R1148" i="23"/>
  <c r="N1148" i="23"/>
  <c r="R1147" i="23"/>
  <c r="N1147" i="23"/>
  <c r="R1146" i="23"/>
  <c r="N1146" i="23"/>
  <c r="R1145" i="23"/>
  <c r="N1145" i="23"/>
  <c r="R1144" i="23"/>
  <c r="N1144" i="23"/>
  <c r="R1143" i="23"/>
  <c r="N1143" i="23"/>
  <c r="R1142" i="23"/>
  <c r="N1142" i="23"/>
  <c r="R1141" i="23"/>
  <c r="N1141" i="23"/>
  <c r="R1140" i="23"/>
  <c r="N1140" i="23"/>
  <c r="R1139" i="23"/>
  <c r="N1139" i="23"/>
  <c r="R1138" i="23"/>
  <c r="N1138" i="23"/>
  <c r="R1137" i="23"/>
  <c r="N1137" i="23"/>
  <c r="R1136" i="23"/>
  <c r="N1136" i="23"/>
  <c r="R1135" i="23"/>
  <c r="N1135" i="23"/>
  <c r="R1134" i="23"/>
  <c r="N1134" i="23"/>
  <c r="R1133" i="23"/>
  <c r="N1133" i="23"/>
  <c r="R1132" i="23"/>
  <c r="N1132" i="23"/>
  <c r="R1131" i="23"/>
  <c r="N1131" i="23"/>
  <c r="R1130" i="23"/>
  <c r="N1130" i="23"/>
  <c r="R1129" i="23"/>
  <c r="N1129" i="23"/>
  <c r="R1128" i="23"/>
  <c r="N1128" i="23"/>
  <c r="R1127" i="23"/>
  <c r="N1127" i="23"/>
  <c r="R1126" i="23"/>
  <c r="N1126" i="23"/>
  <c r="R1125" i="23"/>
  <c r="N1125" i="23"/>
  <c r="R1124" i="23"/>
  <c r="N1124" i="23"/>
  <c r="R1123" i="23"/>
  <c r="N1123" i="23"/>
  <c r="R1122" i="23"/>
  <c r="N1122" i="23"/>
  <c r="R1121" i="23"/>
  <c r="N1121" i="23"/>
  <c r="R1120" i="23"/>
  <c r="N1120" i="23"/>
  <c r="R1119" i="23"/>
  <c r="N1119" i="23"/>
  <c r="R1118" i="23"/>
  <c r="N1118" i="23"/>
  <c r="R1117" i="23"/>
  <c r="N1117" i="23"/>
  <c r="R1116" i="23"/>
  <c r="N1116" i="23"/>
  <c r="R1115" i="23"/>
  <c r="N1115" i="23"/>
  <c r="R1114" i="23"/>
  <c r="N1114" i="23"/>
  <c r="R1113" i="23"/>
  <c r="N1113" i="23"/>
  <c r="R1112" i="23"/>
  <c r="N1112" i="23"/>
  <c r="R1111" i="23"/>
  <c r="N1111" i="23"/>
  <c r="R1110" i="23"/>
  <c r="N1110" i="23"/>
  <c r="R1109" i="23"/>
  <c r="N1109" i="23"/>
  <c r="R1108" i="23"/>
  <c r="N1108" i="23"/>
  <c r="R1107" i="23"/>
  <c r="N1107" i="23"/>
  <c r="R1106" i="23"/>
  <c r="N1106" i="23"/>
  <c r="R1105" i="23"/>
  <c r="N1105" i="23"/>
  <c r="R1104" i="23"/>
  <c r="N1104" i="23"/>
  <c r="R1103" i="23"/>
  <c r="N1103" i="23"/>
  <c r="R1102" i="23"/>
  <c r="N1102" i="23"/>
  <c r="R1101" i="23"/>
  <c r="N1101" i="23"/>
  <c r="R1100" i="23"/>
  <c r="N1100" i="23"/>
  <c r="R1099" i="23"/>
  <c r="N1099" i="23"/>
  <c r="R1098" i="23"/>
  <c r="N1098" i="23"/>
  <c r="R1097" i="23"/>
  <c r="N1097" i="23"/>
  <c r="R1096" i="23"/>
  <c r="N1096" i="23"/>
  <c r="R1095" i="23"/>
  <c r="N1095" i="23"/>
  <c r="R1094" i="23"/>
  <c r="N1094" i="23"/>
  <c r="R1093" i="23"/>
  <c r="N1093" i="23"/>
  <c r="R1092" i="23"/>
  <c r="N1092" i="23"/>
  <c r="R1091" i="23"/>
  <c r="N1091" i="23"/>
  <c r="R1090" i="23"/>
  <c r="N1090" i="23"/>
  <c r="R1089" i="23"/>
  <c r="N1089" i="23"/>
  <c r="R1088" i="23"/>
  <c r="N1088" i="23"/>
  <c r="R1087" i="23"/>
  <c r="N1087" i="23"/>
  <c r="R1086" i="23"/>
  <c r="N1086" i="23"/>
  <c r="R1085" i="23"/>
  <c r="N1085" i="23"/>
  <c r="R1084" i="23"/>
  <c r="N1084" i="23"/>
  <c r="R1083" i="23"/>
  <c r="N1083" i="23"/>
  <c r="R1082" i="23"/>
  <c r="N1082" i="23"/>
  <c r="R1081" i="23"/>
  <c r="N1081" i="23"/>
  <c r="R1080" i="23"/>
  <c r="N1080" i="23"/>
  <c r="R1079" i="23"/>
  <c r="N1079" i="23"/>
  <c r="R1078" i="23"/>
  <c r="N1078" i="23"/>
  <c r="R1077" i="23"/>
  <c r="N1077" i="23"/>
  <c r="R1076" i="23"/>
  <c r="N1076" i="23"/>
  <c r="R1075" i="23"/>
  <c r="N1075" i="23"/>
  <c r="R1074" i="23"/>
  <c r="N1074" i="23"/>
  <c r="R1073" i="23"/>
  <c r="N1073" i="23"/>
  <c r="R1072" i="23"/>
  <c r="N1072" i="23"/>
  <c r="R1071" i="23"/>
  <c r="N1071" i="23"/>
  <c r="R1070" i="23"/>
  <c r="N1070" i="23"/>
  <c r="R1069" i="23"/>
  <c r="N1069" i="23"/>
  <c r="R1068" i="23"/>
  <c r="N1068" i="23"/>
  <c r="R1067" i="23"/>
  <c r="N1067" i="23"/>
  <c r="R1066" i="23"/>
  <c r="N1066" i="23"/>
  <c r="R1065" i="23"/>
  <c r="N1065" i="23"/>
  <c r="R1064" i="23"/>
  <c r="N1064" i="23"/>
  <c r="R1063" i="23"/>
  <c r="N1063" i="23"/>
  <c r="R1062" i="23"/>
  <c r="N1062" i="23"/>
  <c r="R1061" i="23"/>
  <c r="N1061" i="23"/>
  <c r="R1060" i="23"/>
  <c r="N1060" i="23"/>
  <c r="R1059" i="23"/>
  <c r="N1059" i="23"/>
  <c r="R1058" i="23"/>
  <c r="N1058" i="23"/>
  <c r="R1057" i="23"/>
  <c r="N1057" i="23"/>
  <c r="R1056" i="23"/>
  <c r="N1056" i="23"/>
  <c r="R1055" i="23"/>
  <c r="N1055" i="23"/>
  <c r="R1054" i="23"/>
  <c r="N1054" i="23"/>
  <c r="R1053" i="23"/>
  <c r="N1053" i="23"/>
  <c r="R1052" i="23"/>
  <c r="N1052" i="23"/>
  <c r="R1051" i="23"/>
  <c r="N1051" i="23"/>
  <c r="R1050" i="23"/>
  <c r="N1050" i="23"/>
  <c r="R1049" i="23"/>
  <c r="N1049" i="23"/>
  <c r="R1048" i="23"/>
  <c r="N1048" i="23"/>
  <c r="R1047" i="23"/>
  <c r="N1047" i="23"/>
  <c r="R1046" i="23"/>
  <c r="N1046" i="23"/>
  <c r="R1045" i="23"/>
  <c r="N1045" i="23"/>
  <c r="R1044" i="23"/>
  <c r="N1044" i="23"/>
  <c r="R1043" i="23"/>
  <c r="N1043" i="23"/>
  <c r="R1042" i="23"/>
  <c r="N1042" i="23"/>
  <c r="R1041" i="23"/>
  <c r="N1041" i="23"/>
  <c r="R1040" i="23"/>
  <c r="N1040" i="23"/>
  <c r="R1039" i="23"/>
  <c r="N1039" i="23"/>
  <c r="R1038" i="23"/>
  <c r="N1038" i="23"/>
  <c r="R1037" i="23"/>
  <c r="N1037" i="23"/>
  <c r="R1036" i="23"/>
  <c r="N1036" i="23"/>
  <c r="R1035" i="23"/>
  <c r="N1035" i="23"/>
  <c r="R1034" i="23"/>
  <c r="N1034" i="23"/>
  <c r="R1033" i="23"/>
  <c r="N1033" i="23"/>
  <c r="R1032" i="23"/>
  <c r="N1032" i="23"/>
  <c r="R1031" i="23"/>
  <c r="N1031" i="23"/>
  <c r="R1030" i="23"/>
  <c r="N1030" i="23"/>
  <c r="R1029" i="23"/>
  <c r="N1029" i="23"/>
  <c r="R1028" i="23"/>
  <c r="N1028" i="23"/>
  <c r="R1027" i="23"/>
  <c r="N1027" i="23"/>
  <c r="R1026" i="23"/>
  <c r="N1026" i="23"/>
  <c r="R1025" i="23"/>
  <c r="N1025" i="23"/>
  <c r="R1024" i="23"/>
  <c r="N1024" i="23"/>
  <c r="R1023" i="23"/>
  <c r="N1023" i="23"/>
  <c r="R1022" i="23"/>
  <c r="N1022" i="23"/>
  <c r="R1021" i="23"/>
  <c r="N1021" i="23"/>
  <c r="R1020" i="23"/>
  <c r="N1020" i="23"/>
  <c r="R1019" i="23"/>
  <c r="N1019" i="23"/>
  <c r="R1018" i="23"/>
  <c r="N1018" i="23"/>
  <c r="R1017" i="23"/>
  <c r="N1017" i="23"/>
  <c r="R1016" i="23"/>
  <c r="N1016" i="23"/>
  <c r="R1015" i="23"/>
  <c r="N1015" i="23"/>
  <c r="R1014" i="23"/>
  <c r="N1014" i="23"/>
  <c r="R1013" i="23"/>
  <c r="N1013" i="23"/>
  <c r="R1012" i="23"/>
  <c r="N1012" i="23"/>
  <c r="R1011" i="23"/>
  <c r="N1011" i="23"/>
  <c r="R1010" i="23"/>
  <c r="N1010" i="23"/>
  <c r="R1009" i="23"/>
  <c r="N1009" i="23"/>
  <c r="R1008" i="23"/>
  <c r="N1008" i="23"/>
  <c r="R1007" i="23"/>
  <c r="N1007" i="23"/>
  <c r="R1006" i="23"/>
  <c r="N1006" i="23"/>
  <c r="R1005" i="23"/>
  <c r="N1005" i="23"/>
  <c r="R1004" i="23"/>
  <c r="N1004" i="23"/>
  <c r="R1003" i="23"/>
  <c r="N1003" i="23"/>
  <c r="R1002" i="23"/>
  <c r="N1002" i="23"/>
  <c r="R1001" i="23"/>
  <c r="N1001" i="23"/>
  <c r="R1000" i="23"/>
  <c r="N1000" i="23"/>
  <c r="R999" i="23"/>
  <c r="N999" i="23"/>
  <c r="R998" i="23"/>
  <c r="N998" i="23"/>
  <c r="R997" i="23"/>
  <c r="N997" i="23"/>
  <c r="R996" i="23"/>
  <c r="N996" i="23"/>
  <c r="R995" i="23"/>
  <c r="N995" i="23"/>
  <c r="R994" i="23"/>
  <c r="N994" i="23"/>
  <c r="R993" i="23"/>
  <c r="N993" i="23"/>
  <c r="R992" i="23"/>
  <c r="N992" i="23"/>
  <c r="R991" i="23"/>
  <c r="N991" i="23"/>
  <c r="R990" i="23"/>
  <c r="N990" i="23"/>
  <c r="R989" i="23"/>
  <c r="N989" i="23"/>
  <c r="R988" i="23"/>
  <c r="N988" i="23"/>
  <c r="R987" i="23"/>
  <c r="N987" i="23"/>
  <c r="R986" i="23"/>
  <c r="N986" i="23"/>
  <c r="R985" i="23"/>
  <c r="N985" i="23"/>
  <c r="R984" i="23"/>
  <c r="N984" i="23"/>
  <c r="R983" i="23"/>
  <c r="N983" i="23"/>
  <c r="R982" i="23"/>
  <c r="N982" i="23"/>
  <c r="R981" i="23"/>
  <c r="N981" i="23"/>
  <c r="R980" i="23"/>
  <c r="N980" i="23"/>
  <c r="R979" i="23"/>
  <c r="N979" i="23"/>
  <c r="R978" i="23"/>
  <c r="N978" i="23"/>
  <c r="R977" i="23"/>
  <c r="N977" i="23"/>
  <c r="R976" i="23"/>
  <c r="N976" i="23"/>
  <c r="R975" i="23"/>
  <c r="N975" i="23"/>
  <c r="R974" i="23"/>
  <c r="N974" i="23"/>
  <c r="R973" i="23"/>
  <c r="N973" i="23"/>
  <c r="R972" i="23"/>
  <c r="N972" i="23"/>
  <c r="R971" i="23"/>
  <c r="N971" i="23"/>
  <c r="R970" i="23"/>
  <c r="N970" i="23"/>
  <c r="R969" i="23"/>
  <c r="N969" i="23"/>
  <c r="R968" i="23"/>
  <c r="N968" i="23"/>
  <c r="R967" i="23"/>
  <c r="N967" i="23"/>
  <c r="R966" i="23"/>
  <c r="N966" i="23"/>
  <c r="R965" i="23"/>
  <c r="N965" i="23"/>
  <c r="R964" i="23"/>
  <c r="N964" i="23"/>
  <c r="R963" i="23"/>
  <c r="N963" i="23"/>
  <c r="R962" i="23"/>
  <c r="N962" i="23"/>
  <c r="R961" i="23"/>
  <c r="N961" i="23"/>
  <c r="R960" i="23"/>
  <c r="N960" i="23"/>
  <c r="R959" i="23"/>
  <c r="N959" i="23"/>
  <c r="R958" i="23"/>
  <c r="N958" i="23"/>
  <c r="R957" i="23"/>
  <c r="N957" i="23"/>
  <c r="R956" i="23"/>
  <c r="N956" i="23"/>
  <c r="R955" i="23"/>
  <c r="N955" i="23"/>
  <c r="R954" i="23"/>
  <c r="N954" i="23"/>
  <c r="R953" i="23"/>
  <c r="N953" i="23"/>
  <c r="R952" i="23"/>
  <c r="N952" i="23"/>
  <c r="R951" i="23"/>
  <c r="N951" i="23"/>
  <c r="R950" i="23"/>
  <c r="N950" i="23"/>
  <c r="R949" i="23"/>
  <c r="N949" i="23"/>
  <c r="R948" i="23"/>
  <c r="N948" i="23"/>
  <c r="R947" i="23"/>
  <c r="N947" i="23"/>
  <c r="R946" i="23"/>
  <c r="N946" i="23"/>
  <c r="R945" i="23"/>
  <c r="N945" i="23"/>
  <c r="R944" i="23"/>
  <c r="N944" i="23"/>
  <c r="R943" i="23"/>
  <c r="N943" i="23"/>
  <c r="R942" i="23"/>
  <c r="N942" i="23"/>
  <c r="R941" i="23"/>
  <c r="N941" i="23"/>
  <c r="R940" i="23"/>
  <c r="N940" i="23"/>
  <c r="R939" i="23"/>
  <c r="N939" i="23"/>
  <c r="R938" i="23"/>
  <c r="N938" i="23"/>
  <c r="R937" i="23"/>
  <c r="N937" i="23"/>
  <c r="R936" i="23"/>
  <c r="N936" i="23"/>
  <c r="R935" i="23"/>
  <c r="N935" i="23"/>
  <c r="R934" i="23"/>
  <c r="N934" i="23"/>
  <c r="R933" i="23"/>
  <c r="N933" i="23"/>
  <c r="R932" i="23"/>
  <c r="N932" i="23"/>
  <c r="R931" i="23"/>
  <c r="N931" i="23"/>
  <c r="R930" i="23"/>
  <c r="N930" i="23"/>
  <c r="R929" i="23"/>
  <c r="N929" i="23"/>
  <c r="R928" i="23"/>
  <c r="N928" i="23"/>
  <c r="R927" i="23"/>
  <c r="N927" i="23"/>
  <c r="R926" i="23"/>
  <c r="N926" i="23"/>
  <c r="R925" i="23"/>
  <c r="N925" i="23"/>
  <c r="R924" i="23"/>
  <c r="N924" i="23"/>
  <c r="R923" i="23"/>
  <c r="N923" i="23"/>
  <c r="R922" i="23"/>
  <c r="N922" i="23"/>
  <c r="R921" i="23"/>
  <c r="N921" i="23"/>
  <c r="R920" i="23"/>
  <c r="N920" i="23"/>
  <c r="R919" i="23"/>
  <c r="N919" i="23"/>
  <c r="R918" i="23"/>
  <c r="N918" i="23"/>
  <c r="R917" i="23"/>
  <c r="N917" i="23"/>
  <c r="R916" i="23"/>
  <c r="N916" i="23"/>
  <c r="R915" i="23"/>
  <c r="N915" i="23"/>
  <c r="R914" i="23"/>
  <c r="N914" i="23"/>
  <c r="R913" i="23"/>
  <c r="N913" i="23"/>
  <c r="R912" i="23"/>
  <c r="N912" i="23"/>
  <c r="R911" i="23"/>
  <c r="N911" i="23"/>
  <c r="R910" i="23"/>
  <c r="N910" i="23"/>
  <c r="R909" i="23"/>
  <c r="N909" i="23"/>
  <c r="R908" i="23"/>
  <c r="N908" i="23"/>
  <c r="R907" i="23"/>
  <c r="N907" i="23"/>
  <c r="R906" i="23"/>
  <c r="N906" i="23"/>
  <c r="R905" i="23"/>
  <c r="N905" i="23"/>
  <c r="R904" i="23"/>
  <c r="N904" i="23"/>
  <c r="R903" i="23"/>
  <c r="N903" i="23"/>
  <c r="R902" i="23"/>
  <c r="N902" i="23"/>
  <c r="R901" i="23"/>
  <c r="N901" i="23"/>
  <c r="R900" i="23"/>
  <c r="N900" i="23"/>
  <c r="R899" i="23"/>
  <c r="N899" i="23"/>
  <c r="R898" i="23"/>
  <c r="N898" i="23"/>
  <c r="R897" i="23"/>
  <c r="N897" i="23"/>
  <c r="R896" i="23"/>
  <c r="N896" i="23"/>
  <c r="R895" i="23"/>
  <c r="N895" i="23"/>
  <c r="R894" i="23"/>
  <c r="N894" i="23"/>
  <c r="R893" i="23"/>
  <c r="N893" i="23"/>
  <c r="R892" i="23"/>
  <c r="N892" i="23"/>
  <c r="R891" i="23"/>
  <c r="N891" i="23"/>
  <c r="R890" i="23"/>
  <c r="N890" i="23"/>
  <c r="R889" i="23"/>
  <c r="N889" i="23"/>
  <c r="R888" i="23"/>
  <c r="N888" i="23"/>
  <c r="R887" i="23"/>
  <c r="N887" i="23"/>
  <c r="R886" i="23"/>
  <c r="N886" i="23"/>
  <c r="R885" i="23"/>
  <c r="N885" i="23"/>
  <c r="R884" i="23"/>
  <c r="N884" i="23"/>
  <c r="R883" i="23"/>
  <c r="N883" i="23"/>
  <c r="R882" i="23"/>
  <c r="N882" i="23"/>
  <c r="R881" i="23"/>
  <c r="N881" i="23"/>
  <c r="R880" i="23"/>
  <c r="N880" i="23"/>
  <c r="R879" i="23"/>
  <c r="N879" i="23"/>
  <c r="R878" i="23"/>
  <c r="N878" i="23"/>
  <c r="R877" i="23"/>
  <c r="N877" i="23"/>
  <c r="R876" i="23"/>
  <c r="N876" i="23"/>
  <c r="R875" i="23"/>
  <c r="N875" i="23"/>
  <c r="R874" i="23"/>
  <c r="N874" i="23"/>
  <c r="R873" i="23"/>
  <c r="N873" i="23"/>
  <c r="R872" i="23"/>
  <c r="N872" i="23"/>
  <c r="R871" i="23"/>
  <c r="N871" i="23"/>
  <c r="R870" i="23"/>
  <c r="N870" i="23"/>
  <c r="R869" i="23"/>
  <c r="N869" i="23"/>
  <c r="R868" i="23"/>
  <c r="N868" i="23"/>
  <c r="R867" i="23"/>
  <c r="N867" i="23"/>
  <c r="R866" i="23"/>
  <c r="N866" i="23"/>
  <c r="R865" i="23"/>
  <c r="N865" i="23"/>
  <c r="R864" i="23"/>
  <c r="N864" i="23"/>
  <c r="R863" i="23"/>
  <c r="N863" i="23"/>
  <c r="R862" i="23"/>
  <c r="N862" i="23"/>
  <c r="R861" i="23"/>
  <c r="N861" i="23"/>
  <c r="R860" i="23"/>
  <c r="N860" i="23"/>
  <c r="R859" i="23"/>
  <c r="N859" i="23"/>
  <c r="R858" i="23"/>
  <c r="N858" i="23"/>
  <c r="R857" i="23"/>
  <c r="N857" i="23"/>
  <c r="R856" i="23"/>
  <c r="N856" i="23"/>
  <c r="R855" i="23"/>
  <c r="N855" i="23"/>
  <c r="R854" i="23"/>
  <c r="N854" i="23"/>
  <c r="R853" i="23"/>
  <c r="N853" i="23"/>
  <c r="R852" i="23"/>
  <c r="N852" i="23"/>
  <c r="R851" i="23"/>
  <c r="N851" i="23"/>
  <c r="R850" i="23"/>
  <c r="N850" i="23"/>
  <c r="R849" i="23"/>
  <c r="N849" i="23"/>
  <c r="R848" i="23"/>
  <c r="N848" i="23"/>
  <c r="R847" i="23"/>
  <c r="N847" i="23"/>
  <c r="R846" i="23"/>
  <c r="N846" i="23"/>
  <c r="R845" i="23"/>
  <c r="N845" i="23"/>
  <c r="R844" i="23"/>
  <c r="N844" i="23"/>
  <c r="R843" i="23"/>
  <c r="N843" i="23"/>
  <c r="R842" i="23"/>
  <c r="N842" i="23"/>
  <c r="R841" i="23"/>
  <c r="N841" i="23"/>
  <c r="R840" i="23"/>
  <c r="N840" i="23"/>
  <c r="R839" i="23"/>
  <c r="N839" i="23"/>
  <c r="R838" i="23"/>
  <c r="N838" i="23"/>
  <c r="R837" i="23"/>
  <c r="N837" i="23"/>
  <c r="R836" i="23"/>
  <c r="N836" i="23"/>
  <c r="R835" i="23"/>
  <c r="N835" i="23"/>
  <c r="R834" i="23"/>
  <c r="N834" i="23"/>
  <c r="R833" i="23"/>
  <c r="N833" i="23"/>
  <c r="R832" i="23"/>
  <c r="N832" i="23"/>
  <c r="R831" i="23"/>
  <c r="N831" i="23"/>
  <c r="R830" i="23"/>
  <c r="N830" i="23"/>
  <c r="R829" i="23"/>
  <c r="N829" i="23"/>
  <c r="R828" i="23"/>
  <c r="N828" i="23"/>
  <c r="R827" i="23"/>
  <c r="N827" i="23"/>
  <c r="R826" i="23"/>
  <c r="N826" i="23"/>
  <c r="R825" i="23"/>
  <c r="N825" i="23"/>
  <c r="R824" i="23"/>
  <c r="N824" i="23"/>
  <c r="R823" i="23"/>
  <c r="N823" i="23"/>
  <c r="R822" i="23"/>
  <c r="N822" i="23"/>
  <c r="R821" i="23"/>
  <c r="N821" i="23"/>
  <c r="R820" i="23"/>
  <c r="N820" i="23"/>
  <c r="R819" i="23"/>
  <c r="N819" i="23"/>
  <c r="R818" i="23"/>
  <c r="N818" i="23"/>
  <c r="R817" i="23"/>
  <c r="N817" i="23"/>
  <c r="R816" i="23"/>
  <c r="N816" i="23"/>
  <c r="R815" i="23"/>
  <c r="N815" i="23"/>
  <c r="R814" i="23"/>
  <c r="N814" i="23"/>
  <c r="R813" i="23"/>
  <c r="N813" i="23"/>
  <c r="R812" i="23"/>
  <c r="N812" i="23"/>
  <c r="R811" i="23"/>
  <c r="N811" i="23"/>
  <c r="R810" i="23"/>
  <c r="N810" i="23"/>
  <c r="R809" i="23"/>
  <c r="N809" i="23"/>
  <c r="R808" i="23"/>
  <c r="N808" i="23"/>
  <c r="R807" i="23"/>
  <c r="N807" i="23"/>
  <c r="R806" i="23"/>
  <c r="N806" i="23"/>
  <c r="R805" i="23"/>
  <c r="N805" i="23"/>
  <c r="R804" i="23"/>
  <c r="N804" i="23"/>
  <c r="R803" i="23"/>
  <c r="N803" i="23"/>
  <c r="R802" i="23"/>
  <c r="N802" i="23"/>
  <c r="R801" i="23"/>
  <c r="N801" i="23"/>
  <c r="R800" i="23"/>
  <c r="N800" i="23"/>
  <c r="R799" i="23"/>
  <c r="N799" i="23"/>
  <c r="R798" i="23"/>
  <c r="N798" i="23"/>
  <c r="R797" i="23"/>
  <c r="N797" i="23"/>
  <c r="R796" i="23"/>
  <c r="N796" i="23"/>
  <c r="R795" i="23"/>
  <c r="N795" i="23"/>
  <c r="R794" i="23"/>
  <c r="N794" i="23"/>
  <c r="R793" i="23"/>
  <c r="N793" i="23"/>
  <c r="R792" i="23"/>
  <c r="N792" i="23"/>
  <c r="R791" i="23"/>
  <c r="N791" i="23"/>
  <c r="R790" i="23"/>
  <c r="N790" i="23"/>
  <c r="R789" i="23"/>
  <c r="N789" i="23"/>
  <c r="R788" i="23"/>
  <c r="N788" i="23"/>
  <c r="R787" i="23"/>
  <c r="N787" i="23"/>
  <c r="R786" i="23"/>
  <c r="N786" i="23"/>
  <c r="R785" i="23"/>
  <c r="N785" i="23"/>
  <c r="R784" i="23"/>
  <c r="N784" i="23"/>
  <c r="R783" i="23"/>
  <c r="N783" i="23"/>
  <c r="R782" i="23"/>
  <c r="N782" i="23"/>
  <c r="R781" i="23"/>
  <c r="N781" i="23"/>
  <c r="R780" i="23"/>
  <c r="N780" i="23"/>
  <c r="R779" i="23"/>
  <c r="N779" i="23"/>
  <c r="R778" i="23"/>
  <c r="N778" i="23"/>
  <c r="R777" i="23"/>
  <c r="N777" i="23"/>
  <c r="R776" i="23"/>
  <c r="N776" i="23"/>
  <c r="R775" i="23"/>
  <c r="N775" i="23"/>
  <c r="R774" i="23"/>
  <c r="N774" i="23"/>
  <c r="R773" i="23"/>
  <c r="N773" i="23"/>
  <c r="R772" i="23"/>
  <c r="N772" i="23"/>
  <c r="R771" i="23"/>
  <c r="N771" i="23"/>
  <c r="R770" i="23"/>
  <c r="N770" i="23"/>
  <c r="R769" i="23"/>
  <c r="N769" i="23"/>
  <c r="R768" i="23"/>
  <c r="N768" i="23"/>
  <c r="R767" i="23"/>
  <c r="N767" i="23"/>
  <c r="R766" i="23"/>
  <c r="N766" i="23"/>
  <c r="R765" i="23"/>
  <c r="N765" i="23"/>
  <c r="R764" i="23"/>
  <c r="N764" i="23"/>
  <c r="R763" i="23"/>
  <c r="N763" i="23"/>
  <c r="R762" i="23"/>
  <c r="N762" i="23"/>
  <c r="R761" i="23"/>
  <c r="N761" i="23"/>
  <c r="R760" i="23"/>
  <c r="N760" i="23"/>
  <c r="R759" i="23"/>
  <c r="N759" i="23"/>
  <c r="R758" i="23"/>
  <c r="N758" i="23"/>
  <c r="R757" i="23"/>
  <c r="N757" i="23"/>
  <c r="R756" i="23"/>
  <c r="N756" i="23"/>
  <c r="R755" i="23"/>
  <c r="N755" i="23"/>
  <c r="R754" i="23"/>
  <c r="N754" i="23"/>
  <c r="R753" i="23"/>
  <c r="N753" i="23"/>
  <c r="R752" i="23"/>
  <c r="N752" i="23"/>
  <c r="R751" i="23"/>
  <c r="N751" i="23"/>
  <c r="R750" i="23"/>
  <c r="N750" i="23"/>
  <c r="R749" i="23"/>
  <c r="N749" i="23"/>
  <c r="R748" i="23"/>
  <c r="N748" i="23"/>
  <c r="R747" i="23"/>
  <c r="N747" i="23"/>
  <c r="R746" i="23"/>
  <c r="N746" i="23"/>
  <c r="R745" i="23"/>
  <c r="N745" i="23"/>
  <c r="R744" i="23"/>
  <c r="N744" i="23"/>
  <c r="R743" i="23"/>
  <c r="N743" i="23"/>
  <c r="R742" i="23"/>
  <c r="N742" i="23"/>
  <c r="R741" i="23"/>
  <c r="N741" i="23"/>
  <c r="R740" i="23"/>
  <c r="N740" i="23"/>
  <c r="R739" i="23"/>
  <c r="N739" i="23"/>
  <c r="R738" i="23"/>
  <c r="N738" i="23"/>
  <c r="R737" i="23"/>
  <c r="N737" i="23"/>
  <c r="R736" i="23"/>
  <c r="N736" i="23"/>
  <c r="R735" i="23"/>
  <c r="N735" i="23"/>
  <c r="R734" i="23"/>
  <c r="N734" i="23"/>
  <c r="R733" i="23"/>
  <c r="N733" i="23"/>
  <c r="R732" i="23"/>
  <c r="N732" i="23"/>
  <c r="R731" i="23"/>
  <c r="N731" i="23"/>
  <c r="R730" i="23"/>
  <c r="N730" i="23"/>
  <c r="R729" i="23"/>
  <c r="N729" i="23"/>
  <c r="R728" i="23"/>
  <c r="N728" i="23"/>
  <c r="R727" i="23"/>
  <c r="N727" i="23"/>
  <c r="R726" i="23"/>
  <c r="N726" i="23"/>
  <c r="R725" i="23"/>
  <c r="N725" i="23"/>
  <c r="R724" i="23"/>
  <c r="N724" i="23"/>
  <c r="R723" i="23"/>
  <c r="N723" i="23"/>
  <c r="R722" i="23"/>
  <c r="N722" i="23"/>
  <c r="R721" i="23"/>
  <c r="N721" i="23"/>
  <c r="R720" i="23"/>
  <c r="N720" i="23"/>
  <c r="R719" i="23"/>
  <c r="N719" i="23"/>
  <c r="R718" i="23"/>
  <c r="N718" i="23"/>
  <c r="R717" i="23"/>
  <c r="N717" i="23"/>
  <c r="R716" i="23"/>
  <c r="N716" i="23"/>
  <c r="R715" i="23"/>
  <c r="N715" i="23"/>
  <c r="R714" i="23"/>
  <c r="N714" i="23"/>
  <c r="R713" i="23"/>
  <c r="N713" i="23"/>
  <c r="R712" i="23"/>
  <c r="N712" i="23"/>
  <c r="R711" i="23"/>
  <c r="N711" i="23"/>
  <c r="R710" i="23"/>
  <c r="N710" i="23"/>
  <c r="R709" i="23"/>
  <c r="N709" i="23"/>
  <c r="R708" i="23"/>
  <c r="N708" i="23"/>
  <c r="R707" i="23"/>
  <c r="N707" i="23"/>
  <c r="R706" i="23"/>
  <c r="N706" i="23"/>
  <c r="R705" i="23"/>
  <c r="N705" i="23"/>
  <c r="R704" i="23"/>
  <c r="N704" i="23"/>
  <c r="R703" i="23"/>
  <c r="N703" i="23"/>
  <c r="R702" i="23"/>
  <c r="N702" i="23"/>
  <c r="R701" i="23"/>
  <c r="N701" i="23"/>
  <c r="R700" i="23"/>
  <c r="N700" i="23"/>
  <c r="R699" i="23"/>
  <c r="N699" i="23"/>
  <c r="R698" i="23"/>
  <c r="N698" i="23"/>
  <c r="R697" i="23"/>
  <c r="N697" i="23"/>
  <c r="R696" i="23"/>
  <c r="N696" i="23"/>
  <c r="R695" i="23"/>
  <c r="N695" i="23"/>
  <c r="R694" i="23"/>
  <c r="N694" i="23"/>
  <c r="R693" i="23"/>
  <c r="N693" i="23"/>
  <c r="R692" i="23"/>
  <c r="N692" i="23"/>
  <c r="R691" i="23"/>
  <c r="N691" i="23"/>
  <c r="R690" i="23"/>
  <c r="N690" i="23"/>
  <c r="R689" i="23"/>
  <c r="N689" i="23"/>
  <c r="R688" i="23"/>
  <c r="N688" i="23"/>
  <c r="R687" i="23"/>
  <c r="N687" i="23"/>
  <c r="R686" i="23"/>
  <c r="N686" i="23"/>
  <c r="R685" i="23"/>
  <c r="N685" i="23"/>
  <c r="R684" i="23"/>
  <c r="N684" i="23"/>
  <c r="R683" i="23"/>
  <c r="N683" i="23"/>
  <c r="R682" i="23"/>
  <c r="N682" i="23"/>
  <c r="R681" i="23"/>
  <c r="N681" i="23"/>
  <c r="R680" i="23"/>
  <c r="N680" i="23"/>
  <c r="R679" i="23"/>
  <c r="N679" i="23"/>
  <c r="R678" i="23"/>
  <c r="N678" i="23"/>
  <c r="R677" i="23"/>
  <c r="N677" i="23"/>
  <c r="R676" i="23"/>
  <c r="N676" i="23"/>
  <c r="R675" i="23"/>
  <c r="N675" i="23"/>
  <c r="R674" i="23"/>
  <c r="N674" i="23"/>
  <c r="R673" i="23"/>
  <c r="N673" i="23"/>
  <c r="R672" i="23"/>
  <c r="N672" i="23"/>
  <c r="R671" i="23"/>
  <c r="N671" i="23"/>
  <c r="R670" i="23"/>
  <c r="N670" i="23"/>
  <c r="R669" i="23"/>
  <c r="N669" i="23"/>
  <c r="R668" i="23"/>
  <c r="N668" i="23"/>
  <c r="R667" i="23"/>
  <c r="N667" i="23"/>
  <c r="R666" i="23"/>
  <c r="N666" i="23"/>
  <c r="R665" i="23"/>
  <c r="N665" i="23"/>
  <c r="R664" i="23"/>
  <c r="N664" i="23"/>
  <c r="R663" i="23"/>
  <c r="N663" i="23"/>
  <c r="R662" i="23"/>
  <c r="N662" i="23"/>
  <c r="R661" i="23"/>
  <c r="N661" i="23"/>
  <c r="R660" i="23"/>
  <c r="N660" i="23"/>
  <c r="R659" i="23"/>
  <c r="N659" i="23"/>
  <c r="R658" i="23"/>
  <c r="N658" i="23"/>
  <c r="R657" i="23"/>
  <c r="N657" i="23"/>
  <c r="R656" i="23"/>
  <c r="N656" i="23"/>
  <c r="R655" i="23"/>
  <c r="N655" i="23"/>
  <c r="R654" i="23"/>
  <c r="N654" i="23"/>
  <c r="R653" i="23"/>
  <c r="N653" i="23"/>
  <c r="R652" i="23"/>
  <c r="N652" i="23"/>
  <c r="R651" i="23"/>
  <c r="N651" i="23"/>
  <c r="R650" i="23"/>
  <c r="N650" i="23"/>
  <c r="R649" i="23"/>
  <c r="N649" i="23"/>
  <c r="R648" i="23"/>
  <c r="N648" i="23"/>
  <c r="R647" i="23"/>
  <c r="N647" i="23"/>
  <c r="R646" i="23"/>
  <c r="N646" i="23"/>
  <c r="R645" i="23"/>
  <c r="N645" i="23"/>
  <c r="R644" i="23"/>
  <c r="N644" i="23"/>
  <c r="R643" i="23"/>
  <c r="N643" i="23"/>
  <c r="R642" i="23"/>
  <c r="N642" i="23"/>
  <c r="R641" i="23"/>
  <c r="N641" i="23"/>
  <c r="R640" i="23"/>
  <c r="N640" i="23"/>
  <c r="R639" i="23"/>
  <c r="N639" i="23"/>
  <c r="R638" i="23"/>
  <c r="N638" i="23"/>
  <c r="R637" i="23"/>
  <c r="N637" i="23"/>
  <c r="R636" i="23"/>
  <c r="N636" i="23"/>
  <c r="R635" i="23"/>
  <c r="N635" i="23"/>
  <c r="R634" i="23"/>
  <c r="N634" i="23"/>
  <c r="R633" i="23"/>
  <c r="N633" i="23"/>
  <c r="R632" i="23"/>
  <c r="N632" i="23"/>
  <c r="R631" i="23"/>
  <c r="N631" i="23"/>
  <c r="R630" i="23"/>
  <c r="N630" i="23"/>
  <c r="R629" i="23"/>
  <c r="N629" i="23"/>
  <c r="R628" i="23"/>
  <c r="N628" i="23"/>
  <c r="R627" i="23"/>
  <c r="N627" i="23"/>
  <c r="R626" i="23"/>
  <c r="N626" i="23"/>
  <c r="R625" i="23"/>
  <c r="N625" i="23"/>
  <c r="R624" i="23"/>
  <c r="N624" i="23"/>
  <c r="R623" i="23"/>
  <c r="N623" i="23"/>
  <c r="R622" i="23"/>
  <c r="N622" i="23"/>
  <c r="R621" i="23"/>
  <c r="N621" i="23"/>
  <c r="R620" i="23"/>
  <c r="N620" i="23"/>
  <c r="R619" i="23"/>
  <c r="N619" i="23"/>
  <c r="R618" i="23"/>
  <c r="N618" i="23"/>
  <c r="R617" i="23"/>
  <c r="N617" i="23"/>
  <c r="R616" i="23"/>
  <c r="N616" i="23"/>
  <c r="R615" i="23"/>
  <c r="N615" i="23"/>
  <c r="R614" i="23"/>
  <c r="N614" i="23"/>
  <c r="R613" i="23"/>
  <c r="N613" i="23"/>
  <c r="R612" i="23"/>
  <c r="N612" i="23"/>
  <c r="R611" i="23"/>
  <c r="N611" i="23"/>
  <c r="R610" i="23"/>
  <c r="N610" i="23"/>
  <c r="R609" i="23"/>
  <c r="N609" i="23"/>
  <c r="R608" i="23"/>
  <c r="N608" i="23"/>
  <c r="R607" i="23"/>
  <c r="N607" i="23"/>
  <c r="R606" i="23"/>
  <c r="N606" i="23"/>
  <c r="R605" i="23"/>
  <c r="N605" i="23"/>
  <c r="R604" i="23"/>
  <c r="N604" i="23"/>
  <c r="R603" i="23"/>
  <c r="N603" i="23"/>
  <c r="R602" i="23"/>
  <c r="N602" i="23"/>
  <c r="R601" i="23"/>
  <c r="N601" i="23"/>
  <c r="R600" i="23"/>
  <c r="N600" i="23"/>
  <c r="R599" i="23"/>
  <c r="N599" i="23"/>
  <c r="R598" i="23"/>
  <c r="N598" i="23"/>
  <c r="R597" i="23"/>
  <c r="N597" i="23"/>
  <c r="R596" i="23"/>
  <c r="N596" i="23"/>
  <c r="R595" i="23"/>
  <c r="N595" i="23"/>
  <c r="R594" i="23"/>
  <c r="N594" i="23"/>
  <c r="R593" i="23"/>
  <c r="N593" i="23"/>
  <c r="R592" i="23"/>
  <c r="N592" i="23"/>
  <c r="R591" i="23"/>
  <c r="N591" i="23"/>
  <c r="R590" i="23"/>
  <c r="N590" i="23"/>
  <c r="R589" i="23"/>
  <c r="N589" i="23"/>
  <c r="R588" i="23"/>
  <c r="N588" i="23"/>
  <c r="R587" i="23"/>
  <c r="N587" i="23"/>
  <c r="R586" i="23"/>
  <c r="N586" i="23"/>
  <c r="R585" i="23"/>
  <c r="N585" i="23"/>
  <c r="R584" i="23"/>
  <c r="N584" i="23"/>
  <c r="R583" i="23"/>
  <c r="N583" i="23"/>
  <c r="R582" i="23"/>
  <c r="N582" i="23"/>
  <c r="R581" i="23"/>
  <c r="N581" i="23"/>
  <c r="R580" i="23"/>
  <c r="N580" i="23"/>
  <c r="R579" i="23"/>
  <c r="N579" i="23"/>
  <c r="R578" i="23"/>
  <c r="N578" i="23"/>
  <c r="R577" i="23"/>
  <c r="N577" i="23"/>
  <c r="R576" i="23"/>
  <c r="N576" i="23"/>
  <c r="R575" i="23"/>
  <c r="N575" i="23"/>
  <c r="R574" i="23"/>
  <c r="N574" i="23"/>
  <c r="R573" i="23"/>
  <c r="N573" i="23"/>
  <c r="R572" i="23"/>
  <c r="N572" i="23"/>
  <c r="R571" i="23"/>
  <c r="N571" i="23"/>
  <c r="R570" i="23"/>
  <c r="N570" i="23"/>
  <c r="R569" i="23"/>
  <c r="N569" i="23"/>
  <c r="R568" i="23"/>
  <c r="N568" i="23"/>
  <c r="R567" i="23"/>
  <c r="N567" i="23"/>
  <c r="R566" i="23"/>
  <c r="N566" i="23"/>
  <c r="R565" i="23"/>
  <c r="N565" i="23"/>
  <c r="R564" i="23"/>
  <c r="N564" i="23"/>
  <c r="R563" i="23"/>
  <c r="N563" i="23"/>
  <c r="R562" i="23"/>
  <c r="N562" i="23"/>
  <c r="R561" i="23"/>
  <c r="N561" i="23"/>
  <c r="R560" i="23"/>
  <c r="N560" i="23"/>
  <c r="R559" i="23"/>
  <c r="N559" i="23"/>
  <c r="R558" i="23"/>
  <c r="N558" i="23"/>
  <c r="R557" i="23"/>
  <c r="N557" i="23"/>
  <c r="R556" i="23"/>
  <c r="N556" i="23"/>
  <c r="R555" i="23"/>
  <c r="N555" i="23"/>
  <c r="R554" i="23"/>
  <c r="N554" i="23"/>
  <c r="R553" i="23"/>
  <c r="N553" i="23"/>
  <c r="R552" i="23"/>
  <c r="N552" i="23"/>
  <c r="R551" i="23"/>
  <c r="N551" i="23"/>
  <c r="R550" i="23"/>
  <c r="N550" i="23"/>
  <c r="R549" i="23"/>
  <c r="N549" i="23"/>
  <c r="R548" i="23"/>
  <c r="N548" i="23"/>
  <c r="R547" i="23"/>
  <c r="N547" i="23"/>
  <c r="R546" i="23"/>
  <c r="N546" i="23"/>
  <c r="R545" i="23"/>
  <c r="N545" i="23"/>
  <c r="R544" i="23"/>
  <c r="N544" i="23"/>
  <c r="R543" i="23"/>
  <c r="N543" i="23"/>
  <c r="R542" i="23"/>
  <c r="N542" i="23"/>
  <c r="R541" i="23"/>
  <c r="N541" i="23"/>
  <c r="R540" i="23"/>
  <c r="N540" i="23"/>
  <c r="R539" i="23"/>
  <c r="N539" i="23"/>
  <c r="R538" i="23"/>
  <c r="N538" i="23"/>
  <c r="R537" i="23"/>
  <c r="N537" i="23"/>
  <c r="R536" i="23"/>
  <c r="N536" i="23"/>
  <c r="R535" i="23"/>
  <c r="N535" i="23"/>
  <c r="R534" i="23"/>
  <c r="N534" i="23"/>
  <c r="R533" i="23"/>
  <c r="N533" i="23"/>
  <c r="R532" i="23"/>
  <c r="N532" i="23"/>
  <c r="R531" i="23"/>
  <c r="N531" i="23"/>
  <c r="R530" i="23"/>
  <c r="N530" i="23"/>
  <c r="R529" i="23"/>
  <c r="N529" i="23"/>
  <c r="R528" i="23"/>
  <c r="N528" i="23"/>
  <c r="R527" i="23"/>
  <c r="N527" i="23"/>
  <c r="R526" i="23"/>
  <c r="N526" i="23"/>
  <c r="R525" i="23"/>
  <c r="N525" i="23"/>
  <c r="R524" i="23"/>
  <c r="N524" i="23"/>
  <c r="R523" i="23"/>
  <c r="N523" i="23"/>
  <c r="R522" i="23"/>
  <c r="N522" i="23"/>
  <c r="R521" i="23"/>
  <c r="N521" i="23"/>
  <c r="R520" i="23"/>
  <c r="N520" i="23"/>
  <c r="R519" i="23"/>
  <c r="N519" i="23"/>
  <c r="R518" i="23"/>
  <c r="N518" i="23"/>
  <c r="R517" i="23"/>
  <c r="N517" i="23"/>
  <c r="R516" i="23"/>
  <c r="N516" i="23"/>
  <c r="R515" i="23"/>
  <c r="N515" i="23"/>
  <c r="R514" i="23"/>
  <c r="N514" i="23"/>
  <c r="R513" i="23"/>
  <c r="N513" i="23"/>
  <c r="R512" i="23"/>
  <c r="N512" i="23"/>
  <c r="R511" i="23"/>
  <c r="N511" i="23"/>
  <c r="R510" i="23"/>
  <c r="N510" i="23"/>
  <c r="R509" i="23"/>
  <c r="N509" i="23"/>
  <c r="R508" i="23"/>
  <c r="N508" i="23"/>
  <c r="R507" i="23"/>
  <c r="N507" i="23"/>
  <c r="R506" i="23"/>
  <c r="N506" i="23"/>
  <c r="R505" i="23"/>
  <c r="N505" i="23"/>
  <c r="R504" i="23"/>
  <c r="N504" i="23"/>
  <c r="R503" i="23"/>
  <c r="N503" i="23"/>
  <c r="R502" i="23"/>
  <c r="N502" i="23"/>
  <c r="R501" i="23"/>
  <c r="N501" i="23"/>
  <c r="R500" i="23"/>
  <c r="N500" i="23"/>
  <c r="R499" i="23"/>
  <c r="N499" i="23"/>
  <c r="R498" i="23"/>
  <c r="N498" i="23"/>
  <c r="R497" i="23"/>
  <c r="N497" i="23"/>
  <c r="R496" i="23"/>
  <c r="N496" i="23"/>
  <c r="R495" i="23"/>
  <c r="N495" i="23"/>
  <c r="R494" i="23"/>
  <c r="N494" i="23"/>
  <c r="R493" i="23"/>
  <c r="N493" i="23"/>
  <c r="R492" i="23"/>
  <c r="N492" i="23"/>
  <c r="R491" i="23"/>
  <c r="N491" i="23"/>
  <c r="R490" i="23"/>
  <c r="N490" i="23"/>
  <c r="R489" i="23"/>
  <c r="N489" i="23"/>
  <c r="R488" i="23"/>
  <c r="N488" i="23"/>
  <c r="R487" i="23"/>
  <c r="N487" i="23"/>
  <c r="R486" i="23"/>
  <c r="N486" i="23"/>
  <c r="R485" i="23"/>
  <c r="N485" i="23"/>
  <c r="R484" i="23"/>
  <c r="N484" i="23"/>
  <c r="R483" i="23"/>
  <c r="N483" i="23"/>
  <c r="R482" i="23"/>
  <c r="N482" i="23"/>
  <c r="R481" i="23"/>
  <c r="N481" i="23"/>
  <c r="R480" i="23"/>
  <c r="N480" i="23"/>
  <c r="R479" i="23"/>
  <c r="N479" i="23"/>
  <c r="R478" i="23"/>
  <c r="N478" i="23"/>
  <c r="R477" i="23"/>
  <c r="N477" i="23"/>
  <c r="R476" i="23"/>
  <c r="N476" i="23"/>
  <c r="R475" i="23"/>
  <c r="N475" i="23"/>
  <c r="R474" i="23"/>
  <c r="N474" i="23"/>
  <c r="R473" i="23"/>
  <c r="N473" i="23"/>
  <c r="R472" i="23"/>
  <c r="N472" i="23"/>
  <c r="R471" i="23"/>
  <c r="N471" i="23"/>
  <c r="R470" i="23"/>
  <c r="N470" i="23"/>
  <c r="R469" i="23"/>
  <c r="N469" i="23"/>
  <c r="R468" i="23"/>
  <c r="N468" i="23"/>
  <c r="R467" i="23"/>
  <c r="N467" i="23"/>
  <c r="R466" i="23"/>
  <c r="N466" i="23"/>
  <c r="R465" i="23"/>
  <c r="N465" i="23"/>
  <c r="R464" i="23"/>
  <c r="N464" i="23"/>
  <c r="R463" i="23"/>
  <c r="N463" i="23"/>
  <c r="R462" i="23"/>
  <c r="N462" i="23"/>
  <c r="R461" i="23"/>
  <c r="N461" i="23"/>
  <c r="R460" i="23"/>
  <c r="N460" i="23"/>
  <c r="R459" i="23"/>
  <c r="N459" i="23"/>
  <c r="R458" i="23"/>
  <c r="N458" i="23"/>
  <c r="R457" i="23"/>
  <c r="N457" i="23"/>
  <c r="R456" i="23"/>
  <c r="N456" i="23"/>
  <c r="R455" i="23"/>
  <c r="N455" i="23"/>
  <c r="R454" i="23"/>
  <c r="N454" i="23"/>
  <c r="R453" i="23"/>
  <c r="N453" i="23"/>
  <c r="R452" i="23"/>
  <c r="N452" i="23"/>
  <c r="R451" i="23"/>
  <c r="N451" i="23"/>
  <c r="R450" i="23"/>
  <c r="N450" i="23"/>
  <c r="R449" i="23"/>
  <c r="N449" i="23"/>
  <c r="R448" i="23"/>
  <c r="N448" i="23"/>
  <c r="R447" i="23"/>
  <c r="N447" i="23"/>
  <c r="R446" i="23"/>
  <c r="N446" i="23"/>
  <c r="R445" i="23"/>
  <c r="N445" i="23"/>
  <c r="R444" i="23"/>
  <c r="N444" i="23"/>
  <c r="R443" i="23"/>
  <c r="N443" i="23"/>
  <c r="R442" i="23"/>
  <c r="N442" i="23"/>
  <c r="R441" i="23"/>
  <c r="N441" i="23"/>
  <c r="R440" i="23"/>
  <c r="N440" i="23"/>
  <c r="R439" i="23"/>
  <c r="N439" i="23"/>
  <c r="R438" i="23"/>
  <c r="N438" i="23"/>
  <c r="R437" i="23"/>
  <c r="N437" i="23"/>
  <c r="R436" i="23"/>
  <c r="N436" i="23"/>
  <c r="R435" i="23"/>
  <c r="N435" i="23"/>
  <c r="R434" i="23"/>
  <c r="N434" i="23"/>
  <c r="R433" i="23"/>
  <c r="N433" i="23"/>
  <c r="R432" i="23"/>
  <c r="N432" i="23"/>
  <c r="R431" i="23"/>
  <c r="N431" i="23"/>
  <c r="R430" i="23"/>
  <c r="N430" i="23"/>
  <c r="R429" i="23"/>
  <c r="N429" i="23"/>
  <c r="R428" i="23"/>
  <c r="N428" i="23"/>
  <c r="R427" i="23"/>
  <c r="N427" i="23"/>
  <c r="R426" i="23"/>
  <c r="N426" i="23"/>
  <c r="R425" i="23"/>
  <c r="N425" i="23"/>
  <c r="R424" i="23"/>
  <c r="N424" i="23"/>
  <c r="R423" i="23"/>
  <c r="N423" i="23"/>
  <c r="R422" i="23"/>
  <c r="N422" i="23"/>
  <c r="R421" i="23"/>
  <c r="N421" i="23"/>
  <c r="R420" i="23"/>
  <c r="N420" i="23"/>
  <c r="R419" i="23"/>
  <c r="N419" i="23"/>
  <c r="R418" i="23"/>
  <c r="N418" i="23"/>
  <c r="R417" i="23"/>
  <c r="N417" i="23"/>
  <c r="R416" i="23"/>
  <c r="N416" i="23"/>
  <c r="R415" i="23"/>
  <c r="N415" i="23"/>
  <c r="R414" i="23"/>
  <c r="N414" i="23"/>
  <c r="R413" i="23"/>
  <c r="N413" i="23"/>
  <c r="R412" i="23"/>
  <c r="N412" i="23"/>
  <c r="R411" i="23"/>
  <c r="N411" i="23"/>
  <c r="R410" i="23"/>
  <c r="N410" i="23"/>
  <c r="R409" i="23"/>
  <c r="N409" i="23"/>
  <c r="R408" i="23"/>
  <c r="N408" i="23"/>
  <c r="R407" i="23"/>
  <c r="N407" i="23"/>
  <c r="R406" i="23"/>
  <c r="N406" i="23"/>
  <c r="R405" i="23"/>
  <c r="N405" i="23"/>
  <c r="R404" i="23"/>
  <c r="N404" i="23"/>
  <c r="R403" i="23"/>
  <c r="N403" i="23"/>
  <c r="R402" i="23"/>
  <c r="N402" i="23"/>
  <c r="R401" i="23"/>
  <c r="N401" i="23"/>
  <c r="R400" i="23"/>
  <c r="N400" i="23"/>
  <c r="R399" i="23"/>
  <c r="N399" i="23"/>
  <c r="R398" i="23"/>
  <c r="N398" i="23"/>
  <c r="R397" i="23"/>
  <c r="N397" i="23"/>
  <c r="R396" i="23"/>
  <c r="N396" i="23"/>
  <c r="R395" i="23"/>
  <c r="N395" i="23"/>
  <c r="R394" i="23"/>
  <c r="N394" i="23"/>
  <c r="R393" i="23"/>
  <c r="N393" i="23"/>
  <c r="R392" i="23"/>
  <c r="N392" i="23"/>
  <c r="R391" i="23"/>
  <c r="N391" i="23"/>
  <c r="R390" i="23"/>
  <c r="N390" i="23"/>
  <c r="R389" i="23"/>
  <c r="N389" i="23"/>
  <c r="R388" i="23"/>
  <c r="N388" i="23"/>
  <c r="R387" i="23"/>
  <c r="N387" i="23"/>
  <c r="R386" i="23"/>
  <c r="N386" i="23"/>
  <c r="R385" i="23"/>
  <c r="N385" i="23"/>
  <c r="R384" i="23"/>
  <c r="N384" i="23"/>
  <c r="R383" i="23"/>
  <c r="N383" i="23"/>
  <c r="R382" i="23"/>
  <c r="N382" i="23"/>
  <c r="R381" i="23"/>
  <c r="N381" i="23"/>
  <c r="R380" i="23"/>
  <c r="N380" i="23"/>
  <c r="R379" i="23"/>
  <c r="N379" i="23"/>
  <c r="R378" i="23"/>
  <c r="N378" i="23"/>
  <c r="R377" i="23"/>
  <c r="N377" i="23"/>
  <c r="R376" i="23"/>
  <c r="N376" i="23"/>
  <c r="R375" i="23"/>
  <c r="N375" i="23"/>
  <c r="R374" i="23"/>
  <c r="N374" i="23"/>
  <c r="R373" i="23"/>
  <c r="N373" i="23"/>
  <c r="R372" i="23"/>
  <c r="N372" i="23"/>
  <c r="R371" i="23"/>
  <c r="N371" i="23"/>
  <c r="R370" i="23"/>
  <c r="N370" i="23"/>
  <c r="R369" i="23"/>
  <c r="N369" i="23"/>
  <c r="R368" i="23"/>
  <c r="N368" i="23"/>
  <c r="R367" i="23"/>
  <c r="N367" i="23"/>
  <c r="R366" i="23"/>
  <c r="N366" i="23"/>
  <c r="R365" i="23"/>
  <c r="N365" i="23"/>
  <c r="R364" i="23"/>
  <c r="N364" i="23"/>
  <c r="R363" i="23"/>
  <c r="N363" i="23"/>
  <c r="R362" i="23"/>
  <c r="N362" i="23"/>
  <c r="R361" i="23"/>
  <c r="N361" i="23"/>
  <c r="R360" i="23"/>
  <c r="N360" i="23"/>
  <c r="R359" i="23"/>
  <c r="N359" i="23"/>
  <c r="R358" i="23"/>
  <c r="N358" i="23"/>
  <c r="R357" i="23"/>
  <c r="N357" i="23"/>
  <c r="R356" i="23"/>
  <c r="N356" i="23"/>
  <c r="R355" i="23"/>
  <c r="N355" i="23"/>
  <c r="R354" i="23"/>
  <c r="N354" i="23"/>
  <c r="R353" i="23"/>
  <c r="N353" i="23"/>
  <c r="R352" i="23"/>
  <c r="N352" i="23"/>
  <c r="R351" i="23"/>
  <c r="N351" i="23"/>
  <c r="R350" i="23"/>
  <c r="N350" i="23"/>
  <c r="R349" i="23"/>
  <c r="N349" i="23"/>
  <c r="R348" i="23"/>
  <c r="N348" i="23"/>
  <c r="R347" i="23"/>
  <c r="N347" i="23"/>
  <c r="R346" i="23"/>
  <c r="N346" i="23"/>
  <c r="R345" i="23"/>
  <c r="N345" i="23"/>
  <c r="R344" i="23"/>
  <c r="N344" i="23"/>
  <c r="R343" i="23"/>
  <c r="N343" i="23"/>
  <c r="R342" i="23"/>
  <c r="N342" i="23"/>
  <c r="R341" i="23"/>
  <c r="N341" i="23"/>
  <c r="R340" i="23"/>
  <c r="N340" i="23"/>
  <c r="R339" i="23"/>
  <c r="N339" i="23"/>
  <c r="R338" i="23"/>
  <c r="N338" i="23"/>
  <c r="R337" i="23"/>
  <c r="N337" i="23"/>
  <c r="R336" i="23"/>
  <c r="N336" i="23"/>
  <c r="R335" i="23"/>
  <c r="N335" i="23"/>
  <c r="R334" i="23"/>
  <c r="N334" i="23"/>
  <c r="R333" i="23"/>
  <c r="N333" i="23"/>
  <c r="R332" i="23"/>
  <c r="N332" i="23"/>
  <c r="R331" i="23"/>
  <c r="N331" i="23"/>
  <c r="R330" i="23"/>
  <c r="N330" i="23"/>
  <c r="R329" i="23"/>
  <c r="N329" i="23"/>
  <c r="R328" i="23"/>
  <c r="N328" i="23"/>
  <c r="R327" i="23"/>
  <c r="N327" i="23"/>
  <c r="R326" i="23"/>
  <c r="N326" i="23"/>
  <c r="R325" i="23"/>
  <c r="N325" i="23"/>
  <c r="R324" i="23"/>
  <c r="N324" i="23"/>
  <c r="R323" i="23"/>
  <c r="N323" i="23"/>
  <c r="R322" i="23"/>
  <c r="N322" i="23"/>
  <c r="R321" i="23"/>
  <c r="N321" i="23"/>
  <c r="R320" i="23"/>
  <c r="N320" i="23"/>
  <c r="R319" i="23"/>
  <c r="N319" i="23"/>
  <c r="R318" i="23"/>
  <c r="N318" i="23"/>
  <c r="R317" i="23"/>
  <c r="N317" i="23"/>
  <c r="R316" i="23"/>
  <c r="N316" i="23"/>
  <c r="R315" i="23"/>
  <c r="N315" i="23"/>
  <c r="R314" i="23"/>
  <c r="N314" i="23"/>
  <c r="R313" i="23"/>
  <c r="N313" i="23"/>
  <c r="R312" i="23"/>
  <c r="N312" i="23"/>
  <c r="R311" i="23"/>
  <c r="N311" i="23"/>
  <c r="R310" i="23"/>
  <c r="N310" i="23"/>
  <c r="R309" i="23"/>
  <c r="N309" i="23"/>
  <c r="R308" i="23"/>
  <c r="N308" i="23"/>
  <c r="R307" i="23"/>
  <c r="N307" i="23"/>
  <c r="R306" i="23"/>
  <c r="N306" i="23"/>
  <c r="R305" i="23"/>
  <c r="N305" i="23"/>
  <c r="R304" i="23"/>
  <c r="N304" i="23"/>
  <c r="R303" i="23"/>
  <c r="N303" i="23"/>
  <c r="R302" i="23"/>
  <c r="N302" i="23"/>
  <c r="R301" i="23"/>
  <c r="N301" i="23"/>
  <c r="R300" i="23"/>
  <c r="N300" i="23"/>
  <c r="R299" i="23"/>
  <c r="N299" i="23"/>
  <c r="R298" i="23"/>
  <c r="N298" i="23"/>
  <c r="R297" i="23"/>
  <c r="N297" i="23"/>
  <c r="R296" i="23"/>
  <c r="N296" i="23"/>
  <c r="R295" i="23"/>
  <c r="N295" i="23"/>
  <c r="R294" i="23"/>
  <c r="N294" i="23"/>
  <c r="R293" i="23"/>
  <c r="N293" i="23"/>
  <c r="R292" i="23"/>
  <c r="N292" i="23"/>
  <c r="R291" i="23"/>
  <c r="N291" i="23"/>
  <c r="R290" i="23"/>
  <c r="N290" i="23"/>
  <c r="R289" i="23"/>
  <c r="N289" i="23"/>
  <c r="R288" i="23"/>
  <c r="N288" i="23"/>
  <c r="R287" i="23"/>
  <c r="N287" i="23"/>
  <c r="R286" i="23"/>
  <c r="N286" i="23"/>
  <c r="R285" i="23"/>
  <c r="N285" i="23"/>
  <c r="R284" i="23"/>
  <c r="N284" i="23"/>
  <c r="R283" i="23"/>
  <c r="N283" i="23"/>
  <c r="R282" i="23"/>
  <c r="N282" i="23"/>
  <c r="R281" i="23"/>
  <c r="N281" i="23"/>
  <c r="R280" i="23"/>
  <c r="N280" i="23"/>
  <c r="R279" i="23"/>
  <c r="N279" i="23"/>
  <c r="R278" i="23"/>
  <c r="N278" i="23"/>
  <c r="R277" i="23"/>
  <c r="N277" i="23"/>
  <c r="R276" i="23"/>
  <c r="N276" i="23"/>
  <c r="R275" i="23"/>
  <c r="N275" i="23"/>
  <c r="R274" i="23"/>
  <c r="N274" i="23"/>
  <c r="R273" i="23"/>
  <c r="N273" i="23"/>
  <c r="R272" i="23"/>
  <c r="N272" i="23"/>
  <c r="R271" i="23"/>
  <c r="N271" i="23"/>
  <c r="R270" i="23"/>
  <c r="N270" i="23"/>
  <c r="R269" i="23"/>
  <c r="N269" i="23"/>
  <c r="R268" i="23"/>
  <c r="N268" i="23"/>
  <c r="R267" i="23"/>
  <c r="N267" i="23"/>
  <c r="R266" i="23"/>
  <c r="N266" i="23"/>
  <c r="R265" i="23"/>
  <c r="N265" i="23"/>
  <c r="R264" i="23"/>
  <c r="N264" i="23"/>
  <c r="R263" i="23"/>
  <c r="N263" i="23"/>
  <c r="R262" i="23"/>
  <c r="N262" i="23"/>
  <c r="R261" i="23"/>
  <c r="N261" i="23"/>
  <c r="R260" i="23"/>
  <c r="N260" i="23"/>
  <c r="R259" i="23"/>
  <c r="N259" i="23"/>
  <c r="R258" i="23"/>
  <c r="N258" i="23"/>
  <c r="R257" i="23"/>
  <c r="N257" i="23"/>
  <c r="R256" i="23"/>
  <c r="N256" i="23"/>
  <c r="R255" i="23"/>
  <c r="N255" i="23"/>
  <c r="R254" i="23"/>
  <c r="N254" i="23"/>
  <c r="R253" i="23"/>
  <c r="N253" i="23"/>
  <c r="R252" i="23"/>
  <c r="N252" i="23"/>
  <c r="R251" i="23"/>
  <c r="N251" i="23"/>
  <c r="R250" i="23"/>
  <c r="N250" i="23"/>
  <c r="R249" i="23"/>
  <c r="N249" i="23"/>
  <c r="R248" i="23"/>
  <c r="N248" i="23"/>
  <c r="R247" i="23"/>
  <c r="N247" i="23"/>
  <c r="R246" i="23"/>
  <c r="N246" i="23"/>
  <c r="R245" i="23"/>
  <c r="N245" i="23"/>
  <c r="R244" i="23"/>
  <c r="N244" i="23"/>
  <c r="R243" i="23"/>
  <c r="N243" i="23"/>
  <c r="R242" i="23"/>
  <c r="N242" i="23"/>
  <c r="R241" i="23"/>
  <c r="N241" i="23"/>
  <c r="R240" i="23"/>
  <c r="N240" i="23"/>
  <c r="R239" i="23"/>
  <c r="N239" i="23"/>
  <c r="R238" i="23"/>
  <c r="N238" i="23"/>
  <c r="R237" i="23"/>
  <c r="N237" i="23"/>
  <c r="R236" i="23"/>
  <c r="N236" i="23"/>
  <c r="R235" i="23"/>
  <c r="N235" i="23"/>
  <c r="R234" i="23"/>
  <c r="N234" i="23"/>
  <c r="R233" i="23"/>
  <c r="N233" i="23"/>
  <c r="R232" i="23"/>
  <c r="N232" i="23"/>
  <c r="R231" i="23"/>
  <c r="N231" i="23"/>
  <c r="R230" i="23"/>
  <c r="N230" i="23"/>
  <c r="R229" i="23"/>
  <c r="N229" i="23"/>
  <c r="R228" i="23"/>
  <c r="N228" i="23"/>
  <c r="R227" i="23"/>
  <c r="N227" i="23"/>
  <c r="R226" i="23"/>
  <c r="N226" i="23"/>
  <c r="R225" i="23"/>
  <c r="N225" i="23"/>
  <c r="R224" i="23"/>
  <c r="N224" i="23"/>
  <c r="R223" i="23"/>
  <c r="N223" i="23"/>
  <c r="R222" i="23"/>
  <c r="N222" i="23"/>
  <c r="R221" i="23"/>
  <c r="N221" i="23"/>
  <c r="R220" i="23"/>
  <c r="N220" i="23"/>
  <c r="R219" i="23"/>
  <c r="N219" i="23"/>
  <c r="R218" i="23"/>
  <c r="N218" i="23"/>
  <c r="R217" i="23"/>
  <c r="N217" i="23"/>
  <c r="R216" i="23"/>
  <c r="N216" i="23"/>
  <c r="R215" i="23"/>
  <c r="N215" i="23"/>
  <c r="R214" i="23"/>
  <c r="N214" i="23"/>
  <c r="R213" i="23"/>
  <c r="N213" i="23"/>
  <c r="R212" i="23"/>
  <c r="N212" i="23"/>
  <c r="R211" i="23"/>
  <c r="N211" i="23"/>
  <c r="R210" i="23"/>
  <c r="N210" i="23"/>
  <c r="R209" i="23"/>
  <c r="N209" i="23"/>
  <c r="R208" i="23"/>
  <c r="N208" i="23"/>
  <c r="R207" i="23"/>
  <c r="N207" i="23"/>
  <c r="R206" i="23"/>
  <c r="N206" i="23"/>
  <c r="R205" i="23"/>
  <c r="N205" i="23"/>
  <c r="R204" i="23"/>
  <c r="N204" i="23"/>
  <c r="R203" i="23"/>
  <c r="N203" i="23"/>
  <c r="R202" i="23"/>
  <c r="N202" i="23"/>
  <c r="R201" i="23"/>
  <c r="N201" i="23"/>
  <c r="R200" i="23"/>
  <c r="N200" i="23"/>
  <c r="R199" i="23"/>
  <c r="N199" i="23"/>
  <c r="R198" i="23"/>
  <c r="N198" i="23"/>
  <c r="R197" i="23"/>
  <c r="N197" i="23"/>
  <c r="R196" i="23"/>
  <c r="N196" i="23"/>
  <c r="R195" i="23"/>
  <c r="N195" i="23"/>
  <c r="R194" i="23"/>
  <c r="N194" i="23"/>
  <c r="R193" i="23"/>
  <c r="N193" i="23"/>
  <c r="R192" i="23"/>
  <c r="N192" i="23"/>
  <c r="R191" i="23"/>
  <c r="N191" i="23"/>
  <c r="R190" i="23"/>
  <c r="N190" i="23"/>
  <c r="R189" i="23"/>
  <c r="N189" i="23"/>
  <c r="R188" i="23"/>
  <c r="N188" i="23"/>
  <c r="R187" i="23"/>
  <c r="N187" i="23"/>
  <c r="R186" i="23"/>
  <c r="N186" i="23"/>
  <c r="R185" i="23"/>
  <c r="N185" i="23"/>
  <c r="R184" i="23"/>
  <c r="N184" i="23"/>
  <c r="R183" i="23"/>
  <c r="N183" i="23"/>
  <c r="R182" i="23"/>
  <c r="N182" i="23"/>
  <c r="R181" i="23"/>
  <c r="N181" i="23"/>
  <c r="R180" i="23"/>
  <c r="N180" i="23"/>
  <c r="R179" i="23"/>
  <c r="N179" i="23"/>
  <c r="R178" i="23"/>
  <c r="N178" i="23"/>
  <c r="R177" i="23"/>
  <c r="N177" i="23"/>
  <c r="R176" i="23"/>
  <c r="N176" i="23"/>
  <c r="R175" i="23"/>
  <c r="N175" i="23"/>
  <c r="R174" i="23"/>
  <c r="N174" i="23"/>
  <c r="R173" i="23"/>
  <c r="N173" i="23"/>
  <c r="R172" i="23"/>
  <c r="N172" i="23"/>
  <c r="R171" i="23"/>
  <c r="N171" i="23"/>
  <c r="R170" i="23"/>
  <c r="N170" i="23"/>
  <c r="R169" i="23"/>
  <c r="N169" i="23"/>
  <c r="R168" i="23"/>
  <c r="N168" i="23"/>
  <c r="R167" i="23"/>
  <c r="N167" i="23"/>
  <c r="R166" i="23"/>
  <c r="N166" i="23"/>
  <c r="R165" i="23"/>
  <c r="N165" i="23"/>
  <c r="R164" i="23"/>
  <c r="N164" i="23"/>
  <c r="R163" i="23"/>
  <c r="N163" i="23"/>
  <c r="R162" i="23"/>
  <c r="N162" i="23"/>
  <c r="R161" i="23"/>
  <c r="N161" i="23"/>
  <c r="R160" i="23"/>
  <c r="N160" i="23"/>
  <c r="R159" i="23"/>
  <c r="N159" i="23"/>
  <c r="R158" i="23"/>
  <c r="N158" i="23"/>
  <c r="R157" i="23"/>
  <c r="N157" i="23"/>
  <c r="R156" i="23"/>
  <c r="N156" i="23"/>
  <c r="R155" i="23"/>
  <c r="N155" i="23"/>
  <c r="R154" i="23"/>
  <c r="N154" i="23"/>
  <c r="R153" i="23"/>
  <c r="N153" i="23"/>
  <c r="R152" i="23"/>
  <c r="N152" i="23"/>
  <c r="R151" i="23"/>
  <c r="N151" i="23"/>
  <c r="R150" i="23"/>
  <c r="N150" i="23"/>
  <c r="R149" i="23"/>
  <c r="N149" i="23"/>
  <c r="R148" i="23"/>
  <c r="N148" i="23"/>
  <c r="R147" i="23"/>
  <c r="N147" i="23"/>
  <c r="R146" i="23"/>
  <c r="N146" i="23"/>
  <c r="R145" i="23"/>
  <c r="N145" i="23"/>
  <c r="R144" i="23"/>
  <c r="N144" i="23"/>
  <c r="R143" i="23"/>
  <c r="N143" i="23"/>
  <c r="R142" i="23"/>
  <c r="N142" i="23"/>
  <c r="R141" i="23"/>
  <c r="N141" i="23"/>
  <c r="R140" i="23"/>
  <c r="N140" i="23"/>
  <c r="R139" i="23"/>
  <c r="N139" i="23"/>
  <c r="R138" i="23"/>
  <c r="N138" i="23"/>
  <c r="R137" i="23"/>
  <c r="N137" i="23"/>
  <c r="R136" i="23"/>
  <c r="N136" i="23"/>
  <c r="R135" i="23"/>
  <c r="N135" i="23"/>
  <c r="R134" i="23"/>
  <c r="N134" i="23"/>
  <c r="R133" i="23"/>
  <c r="N133" i="23"/>
  <c r="R132" i="23"/>
  <c r="N132" i="23"/>
  <c r="R131" i="23"/>
  <c r="N131" i="23"/>
  <c r="R130" i="23"/>
  <c r="N130" i="23"/>
  <c r="R129" i="23"/>
  <c r="N129" i="23"/>
  <c r="R128" i="23"/>
  <c r="N128" i="23"/>
  <c r="R127" i="23"/>
  <c r="N127" i="23"/>
  <c r="R126" i="23"/>
  <c r="N126" i="23"/>
  <c r="R125" i="23"/>
  <c r="N125" i="23"/>
  <c r="R124" i="23"/>
  <c r="N124" i="23"/>
  <c r="R123" i="23"/>
  <c r="N123" i="23"/>
  <c r="R122" i="23"/>
  <c r="N122" i="23"/>
  <c r="R121" i="23"/>
  <c r="N121" i="23"/>
  <c r="R120" i="23"/>
  <c r="N120" i="23"/>
  <c r="R119" i="23"/>
  <c r="N119" i="23"/>
  <c r="R118" i="23"/>
  <c r="N118" i="23"/>
  <c r="R117" i="23"/>
  <c r="N117" i="23"/>
  <c r="R116" i="23"/>
  <c r="N116" i="23"/>
  <c r="R115" i="23"/>
  <c r="N115" i="23"/>
  <c r="R114" i="23"/>
  <c r="N114" i="23"/>
  <c r="R113" i="23"/>
  <c r="N113" i="23"/>
  <c r="R112" i="23"/>
  <c r="N112" i="23"/>
  <c r="R111" i="23"/>
  <c r="N111" i="23"/>
  <c r="R110" i="23"/>
  <c r="N110" i="23"/>
  <c r="R109" i="23"/>
  <c r="N109" i="23"/>
  <c r="R108" i="23"/>
  <c r="N108" i="23"/>
  <c r="R107" i="23"/>
  <c r="N107" i="23"/>
  <c r="R106" i="23"/>
  <c r="N106" i="23"/>
  <c r="R105" i="23"/>
  <c r="N105" i="23"/>
  <c r="R104" i="23"/>
  <c r="N104" i="23"/>
  <c r="R103" i="23"/>
  <c r="N103" i="23"/>
  <c r="R102" i="23"/>
  <c r="N102" i="23"/>
  <c r="R101" i="23"/>
  <c r="N101" i="23"/>
  <c r="R100" i="23"/>
  <c r="N100" i="23"/>
  <c r="R99" i="23"/>
  <c r="N99" i="23"/>
  <c r="R98" i="23"/>
  <c r="N98" i="23"/>
  <c r="R97" i="23"/>
  <c r="N97" i="23"/>
  <c r="R96" i="23"/>
  <c r="N96" i="23"/>
  <c r="R95" i="23"/>
  <c r="N95" i="23"/>
  <c r="R94" i="23"/>
  <c r="N94" i="23"/>
  <c r="R93" i="23"/>
  <c r="N93" i="23"/>
  <c r="R92" i="23"/>
  <c r="N92" i="23"/>
  <c r="R91" i="23"/>
  <c r="N91" i="23"/>
  <c r="R90" i="23"/>
  <c r="N90" i="23"/>
  <c r="R89" i="23"/>
  <c r="N89" i="23"/>
  <c r="R88" i="23"/>
  <c r="N88" i="23"/>
  <c r="R87" i="23"/>
  <c r="N87" i="23"/>
  <c r="R86" i="23"/>
  <c r="N86" i="23"/>
  <c r="R85" i="23"/>
  <c r="N85" i="23"/>
  <c r="R84" i="23"/>
  <c r="N84" i="23"/>
  <c r="R83" i="23"/>
  <c r="N83" i="23"/>
  <c r="R82" i="23"/>
  <c r="N82" i="23"/>
  <c r="R81" i="23"/>
  <c r="N81" i="23"/>
  <c r="R80" i="23"/>
  <c r="N80" i="23"/>
  <c r="R79" i="23"/>
  <c r="N79" i="23"/>
  <c r="R78" i="23"/>
  <c r="N78" i="23"/>
  <c r="R77" i="23"/>
  <c r="N77" i="23"/>
  <c r="R76" i="23"/>
  <c r="N76" i="23"/>
  <c r="R75" i="23"/>
  <c r="N75" i="23"/>
  <c r="R74" i="23"/>
  <c r="N74" i="23"/>
  <c r="R73" i="23"/>
  <c r="N73" i="23"/>
  <c r="R72" i="23"/>
  <c r="N72" i="23"/>
  <c r="R71" i="23"/>
  <c r="N71" i="23"/>
  <c r="R70" i="23"/>
  <c r="N70" i="23"/>
  <c r="R69" i="23"/>
  <c r="N69" i="23"/>
  <c r="R68" i="23"/>
  <c r="N68" i="23"/>
  <c r="R67" i="23"/>
  <c r="N67" i="23"/>
  <c r="R66" i="23"/>
  <c r="N66" i="23"/>
  <c r="R65" i="23"/>
  <c r="N65" i="23"/>
  <c r="R64" i="23"/>
  <c r="N64" i="23"/>
  <c r="R63" i="23"/>
  <c r="N63" i="23"/>
  <c r="R62" i="23"/>
  <c r="N62" i="23"/>
  <c r="R61" i="23"/>
  <c r="N61" i="23"/>
  <c r="R60" i="23"/>
  <c r="N60" i="23"/>
  <c r="R59" i="23"/>
  <c r="N59" i="23"/>
  <c r="R58" i="23"/>
  <c r="N58" i="23"/>
  <c r="R57" i="23"/>
  <c r="N57" i="23"/>
  <c r="R56" i="23"/>
  <c r="N56" i="23"/>
  <c r="R55" i="23"/>
  <c r="N55" i="23"/>
  <c r="R54" i="23"/>
  <c r="N54" i="23"/>
  <c r="R53" i="23"/>
  <c r="N53" i="23"/>
  <c r="R52" i="23"/>
  <c r="N52" i="23"/>
  <c r="R51" i="23"/>
  <c r="N51" i="23"/>
  <c r="R50" i="23"/>
  <c r="N50" i="23"/>
  <c r="R49" i="23"/>
  <c r="N49" i="23"/>
  <c r="R48" i="23"/>
  <c r="N48" i="23"/>
  <c r="R47" i="23"/>
  <c r="N47" i="23"/>
  <c r="R46" i="23"/>
  <c r="N46" i="23"/>
  <c r="R45" i="23"/>
  <c r="N45" i="23"/>
  <c r="R44" i="23"/>
  <c r="N44" i="23"/>
  <c r="R43" i="23"/>
  <c r="N43" i="23"/>
  <c r="R42" i="23"/>
  <c r="N42" i="23"/>
  <c r="R41" i="23"/>
  <c r="N41" i="23"/>
  <c r="R40" i="23"/>
  <c r="N40" i="23"/>
  <c r="R39" i="23"/>
  <c r="N39" i="23"/>
  <c r="R38" i="23"/>
  <c r="N38" i="23"/>
  <c r="R37" i="23"/>
  <c r="N37" i="23"/>
  <c r="R36" i="23"/>
  <c r="N36" i="23"/>
  <c r="R35" i="23"/>
  <c r="N35" i="23"/>
  <c r="R34" i="23"/>
  <c r="N34" i="23"/>
  <c r="R33" i="23"/>
  <c r="N33" i="23"/>
  <c r="R32" i="23"/>
  <c r="N32" i="23"/>
  <c r="R31" i="23"/>
  <c r="N31" i="23"/>
  <c r="R30" i="23"/>
  <c r="N30" i="23"/>
  <c r="R29" i="23"/>
  <c r="N29" i="23"/>
  <c r="R28" i="23"/>
  <c r="N28" i="23"/>
  <c r="R27" i="23"/>
  <c r="N27" i="23"/>
  <c r="R26" i="23"/>
  <c r="N26" i="23"/>
  <c r="R25" i="23"/>
  <c r="N25" i="23"/>
  <c r="R24" i="23"/>
  <c r="N24" i="23"/>
  <c r="R23" i="23"/>
  <c r="N23" i="23"/>
  <c r="R22" i="23"/>
  <c r="N22" i="23"/>
  <c r="R21" i="23"/>
  <c r="N21" i="23"/>
  <c r="R20" i="23"/>
  <c r="N20" i="23"/>
  <c r="R19" i="23"/>
  <c r="N19" i="23"/>
  <c r="R18" i="23"/>
  <c r="N18" i="23"/>
  <c r="R17" i="23"/>
  <c r="N17" i="23"/>
  <c r="R16" i="23"/>
  <c r="N16" i="23"/>
  <c r="R15" i="23"/>
  <c r="N15" i="23"/>
  <c r="R14" i="23"/>
  <c r="N14" i="23"/>
  <c r="R13" i="23"/>
  <c r="N13" i="23"/>
  <c r="R12" i="23"/>
  <c r="N12" i="23"/>
  <c r="R11" i="23"/>
  <c r="N11" i="23"/>
  <c r="R10" i="23"/>
  <c r="N10" i="23"/>
  <c r="R9" i="23"/>
  <c r="N9" i="23"/>
  <c r="R8" i="23"/>
  <c r="N8" i="23"/>
  <c r="R7" i="23"/>
  <c r="N7" i="23"/>
  <c r="R6" i="23"/>
  <c r="N6" i="23"/>
  <c r="R5" i="23"/>
  <c r="N5" i="23"/>
  <c r="R4" i="23"/>
  <c r="N4" i="23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AS13" i="20" l="1"/>
  <c r="M13" i="20"/>
  <c r="Q13" i="20"/>
  <c r="U13" i="20"/>
  <c r="AK13" i="20"/>
  <c r="AO13" i="20"/>
  <c r="Y13" i="20"/>
  <c r="AC13" i="20"/>
  <c r="AG13" i="20"/>
  <c r="P11" i="19"/>
  <c r="R11" i="19" s="1"/>
  <c r="I17" i="18"/>
  <c r="P7" i="19"/>
  <c r="R7" i="19" s="1"/>
  <c r="M17" i="18"/>
  <c r="R8" i="19"/>
  <c r="AD4" i="15"/>
  <c r="AD5" i="15"/>
  <c r="AD6" i="15"/>
  <c r="AC14" i="15" l="1"/>
  <c r="AD14" i="15" s="1"/>
</calcChain>
</file>

<file path=xl/comments1.xml><?xml version="1.0" encoding="utf-8"?>
<comments xmlns="http://schemas.openxmlformats.org/spreadsheetml/2006/main">
  <authors>
    <author>유형석</author>
    <author>이동호</author>
  </authors>
  <commentList>
    <comment ref="S25" authorId="0" shapeId="0">
      <text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사업취소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</text>
    </comment>
    <comment ref="AN78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AN134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.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</text>
    </comment>
    <comment ref="J363" authorId="1" shapeId="0">
      <text>
        <r>
          <rPr>
            <b/>
            <sz val="9"/>
            <color indexed="81"/>
            <rFont val="돋움"/>
            <family val="3"/>
            <charset val="129"/>
          </rPr>
          <t>유수연 차장 010-3246-8682 clair.ryu@seouldragoncity.com
2026-02-12 회의중</t>
        </r>
      </text>
    </comment>
    <comment ref="J389" authorId="1" shapeId="0">
      <text>
        <r>
          <rPr>
            <b/>
            <sz val="9"/>
            <color indexed="81"/>
            <rFont val="돋움"/>
            <family val="3"/>
            <charset val="129"/>
          </rPr>
          <t>곽학솔 연락처 x ngtax@a-bly.com</t>
        </r>
      </text>
    </comment>
    <comment ref="J408" authorId="1" shapeId="0">
      <text>
        <r>
          <rPr>
            <sz val="9"/>
            <color indexed="81"/>
            <rFont val="돋움"/>
            <family val="3"/>
            <charset val="129"/>
          </rPr>
          <t xml:space="preserve">2026-02-02 연간 안전보건+과정개설비용 해서 견적서 요청
2026-02-03 계약서 송부완료 상반기 교육만 계약진행
2026-02-05 법무팀에서 계약서 검토중인 상황
2026-02-10 사장님 품의까지 진행돼야해서 현재 품의 진행중 품의 완료되면 연락 주시기로 </t>
        </r>
      </text>
    </comment>
    <comment ref="J421" authorId="1" shapeId="0">
      <text>
        <r>
          <rPr>
            <sz val="9"/>
            <color indexed="81"/>
            <rFont val="돋움"/>
            <family val="3"/>
            <charset val="129"/>
          </rPr>
          <t>2026-03-17 아카이브 인입 아카이브 과정 및 제안서 송부 추가로 휴넷 교육제안 내용도 송부 달라고 하심
이도헌 010-5306-2659 dhlee@riman.com
2026-04-01 내일 본부장님 및 내부 보고 예정 과장님이 직접 발표 예정</t>
        </r>
      </text>
    </comment>
    <comment ref="J442" authorId="1" shapeId="0">
      <text>
        <r>
          <rPr>
            <b/>
            <sz val="9"/>
            <color indexed="81"/>
            <rFont val="돋움"/>
            <family val="3"/>
            <charset val="129"/>
          </rPr>
          <t>김한울 010-8288-2795 hukim@nhfood.co.kr
2026-02-12 AI 교육 제안 요청 3월 중 예산 700만원 영업 마케팅 인사
리더급 영업직 + 마케팅 30명</t>
        </r>
      </text>
    </comment>
    <comment ref="AE555" authorId="0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발행하였으나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추가함
</t>
        </r>
      </text>
    </comment>
  </commentList>
</comments>
</file>

<file path=xl/sharedStrings.xml><?xml version="1.0" encoding="utf-8"?>
<sst xmlns="http://schemas.openxmlformats.org/spreadsheetml/2006/main" count="155447" uniqueCount="17527">
  <si>
    <t>*유형 선택</t>
    <phoneticPr fontId="2" type="noConversion"/>
  </si>
  <si>
    <t>*유형 선택</t>
    <phoneticPr fontId="2" type="noConversion"/>
  </si>
  <si>
    <t>고유
번호</t>
    <phoneticPr fontId="2" type="noConversion"/>
  </si>
  <si>
    <t>24년 
담당팀</t>
    <phoneticPr fontId="2" type="noConversion"/>
  </si>
  <si>
    <t>24년
영업대표</t>
    <phoneticPr fontId="2" type="noConversion"/>
  </si>
  <si>
    <t>기업명 (HSM 기준)</t>
    <phoneticPr fontId="2" type="noConversion"/>
  </si>
  <si>
    <t>기업코드</t>
    <phoneticPr fontId="2" type="noConversion"/>
  </si>
  <si>
    <t>기업등급
(신규)</t>
    <phoneticPr fontId="2" type="noConversion"/>
  </si>
  <si>
    <t>고객구분</t>
  </si>
  <si>
    <t>LMS 상태</t>
    <phoneticPr fontId="2" type="noConversion"/>
  </si>
  <si>
    <t>24년 사업유형</t>
    <phoneticPr fontId="2" type="noConversion"/>
  </si>
  <si>
    <t>25년 사업유형</t>
    <phoneticPr fontId="2" type="noConversion"/>
  </si>
  <si>
    <t>23년 매출</t>
    <phoneticPr fontId="2" type="noConversion"/>
  </si>
  <si>
    <t>24년 매출</t>
    <phoneticPr fontId="2" type="noConversion"/>
  </si>
  <si>
    <t>25년 예상매출합계</t>
    <phoneticPr fontId="2" type="noConversion"/>
  </si>
  <si>
    <t>기업교육1팀</t>
  </si>
  <si>
    <t>1. 온라인 - 단과</t>
  </si>
  <si>
    <t>02. 이러닝 - 단과</t>
  </si>
  <si>
    <t>07 2023년 매출</t>
  </si>
  <si>
    <t>10. 컨텐츠 - 컨텐츠 개발</t>
  </si>
  <si>
    <t>02 가망</t>
  </si>
  <si>
    <t>03 기회</t>
  </si>
  <si>
    <t>6. 하이브리드러닝 - 집합형</t>
  </si>
  <si>
    <t>01 확정</t>
  </si>
  <si>
    <t>01. 이러닝 - 통합위탁</t>
  </si>
  <si>
    <t>2. 온라인 - 법정</t>
  </si>
  <si>
    <t>03. 이러닝 - 법정</t>
  </si>
  <si>
    <t>03 신규</t>
  </si>
  <si>
    <t>18. 솔루션 - 라이브클래스</t>
  </si>
  <si>
    <t>11. 컨텐츠 - 컨텐츠 임대/판매</t>
  </si>
  <si>
    <t>3. 온라인 - 마이크로러닝</t>
  </si>
  <si>
    <t>04. 이러닝 - 마이크로러닝</t>
  </si>
  <si>
    <t>12. 컨텐츠 - 컨설팅</t>
  </si>
  <si>
    <t>14. 솔루션 - 맞춤형 LABS</t>
  </si>
  <si>
    <t>36. 기타 - 기타</t>
  </si>
  <si>
    <t>01 수성</t>
  </si>
  <si>
    <t>7. 휴넷CEO - 휴넷CEO</t>
  </si>
  <si>
    <t>24. 운영 - 운영매출</t>
  </si>
  <si>
    <t>4. 하이브리드러닝 - 플립형</t>
  </si>
  <si>
    <t>26. 정부지원사업 - HRDFLEX</t>
  </si>
  <si>
    <t>통합위탁</t>
  </si>
  <si>
    <t>5. 하이브리드러닝 - 러닝저니</t>
  </si>
  <si>
    <t>04 실주</t>
  </si>
  <si>
    <t>34. 기타 - 전화외국어</t>
  </si>
  <si>
    <t>8. 리더스아카데미 - 리더스아카데미</t>
  </si>
  <si>
    <t>기업교육4팀</t>
  </si>
  <si>
    <t>23. 운영 - BPO</t>
  </si>
  <si>
    <t>기업교육2팀</t>
  </si>
  <si>
    <t/>
  </si>
  <si>
    <t>31. B2C - 일반과정</t>
  </si>
  <si>
    <t>02 윈백</t>
  </si>
  <si>
    <t>19. 솔루션 - 퀴즈앤</t>
  </si>
  <si>
    <t>13. 솔루션 - 표준형 LABS</t>
  </si>
  <si>
    <t>20. 솔루션 - AI교강사</t>
  </si>
  <si>
    <t>3월 예상</t>
    <phoneticPr fontId="2" type="noConversion"/>
  </si>
  <si>
    <t>기업교육3팀</t>
  </si>
  <si>
    <t>05. 이러닝 - 북러닝</t>
  </si>
  <si>
    <t>25. 운영 - 대관</t>
  </si>
  <si>
    <t>장윤오</t>
  </si>
  <si>
    <t>기타</t>
  </si>
  <si>
    <t>황재연</t>
  </si>
  <si>
    <t>안혜연</t>
  </si>
  <si>
    <t>우희란</t>
  </si>
  <si>
    <t>35. 기타 - 북러닝</t>
  </si>
  <si>
    <t>14. 컨텐츠 - 컨텐츠 개발</t>
  </si>
  <si>
    <t>이종혁</t>
  </si>
  <si>
    <t>고예서</t>
  </si>
  <si>
    <t>박혜원</t>
  </si>
  <si>
    <t>HRD컨설턴트</t>
    <phoneticPr fontId="21" type="noConversion"/>
  </si>
  <si>
    <t>팀명</t>
    <phoneticPr fontId="21" type="noConversion"/>
  </si>
  <si>
    <t>비고</t>
    <phoneticPr fontId="21" type="noConversion"/>
  </si>
  <si>
    <t>김두희</t>
  </si>
  <si>
    <t>이나래</t>
  </si>
  <si>
    <t>최재희</t>
  </si>
  <si>
    <t>유형석</t>
  </si>
  <si>
    <t>김성경</t>
  </si>
  <si>
    <t>하예진</t>
  </si>
  <si>
    <t>최수진</t>
  </si>
  <si>
    <t>김지선</t>
  </si>
  <si>
    <t>방유진</t>
  </si>
  <si>
    <t>15. 솔루션 - 러닝저니메이커</t>
  </si>
  <si>
    <t>기업등급</t>
    <phoneticPr fontId="2" type="noConversion"/>
  </si>
  <si>
    <t>기업규모</t>
    <phoneticPr fontId="2" type="noConversion"/>
  </si>
  <si>
    <t>사업유형</t>
  </si>
  <si>
    <t>매출구분</t>
  </si>
  <si>
    <t>신성장동력 상품명</t>
    <phoneticPr fontId="2" type="noConversion"/>
  </si>
  <si>
    <t>01 1~1000대</t>
    <phoneticPr fontId="2" type="noConversion"/>
  </si>
  <si>
    <t>01 대기업</t>
  </si>
  <si>
    <t>01 자체 LMS</t>
    <phoneticPr fontId="2" type="noConversion"/>
  </si>
  <si>
    <t>1. 휴넷CEO 멤버십</t>
    <phoneticPr fontId="2" type="noConversion"/>
  </si>
  <si>
    <t>02 1001~2000대</t>
    <phoneticPr fontId="2" type="noConversion"/>
  </si>
  <si>
    <t>02 중견기업</t>
  </si>
  <si>
    <t>02 경쟁사 LMS</t>
    <phoneticPr fontId="2" type="noConversion"/>
  </si>
  <si>
    <t>2. 휴넷CEO Executive MBA</t>
    <phoneticPr fontId="2" type="noConversion"/>
  </si>
  <si>
    <t>03 2001~3000대</t>
    <phoneticPr fontId="2" type="noConversion"/>
  </si>
  <si>
    <t>03 우선지원기업</t>
  </si>
  <si>
    <t>03 휴넷 LMS</t>
    <phoneticPr fontId="2" type="noConversion"/>
  </si>
  <si>
    <t>3. 팀장 리더십 저니</t>
    <phoneticPr fontId="2" type="noConversion"/>
  </si>
  <si>
    <t>04 3000대 이후</t>
    <phoneticPr fontId="2" type="noConversion"/>
  </si>
  <si>
    <t>04 해당없음</t>
    <phoneticPr fontId="2" type="noConversion"/>
  </si>
  <si>
    <t>04 연장</t>
    <phoneticPr fontId="2" type="noConversion"/>
  </si>
  <si>
    <t>4. AI칼리지</t>
    <phoneticPr fontId="2" type="noConversion"/>
  </si>
  <si>
    <t>05 공공</t>
    <phoneticPr fontId="2" type="noConversion"/>
  </si>
  <si>
    <t>5. 터닝포인트 팀장리더십스쿨</t>
    <phoneticPr fontId="2" type="noConversion"/>
  </si>
  <si>
    <t>6. 마이 리더십 플레이북</t>
    <phoneticPr fontId="2" type="noConversion"/>
  </si>
  <si>
    <t>7. 휴넷 CEO 포사이트 포럼</t>
    <phoneticPr fontId="2" type="noConversion"/>
  </si>
  <si>
    <t>8. 휴넷 SMB 파트너스</t>
    <phoneticPr fontId="2" type="noConversion"/>
  </si>
  <si>
    <t>9. 직무칼리지 - 마케팅</t>
  </si>
  <si>
    <t>16. 솔루션 - 챗봇</t>
  </si>
  <si>
    <t>17. 솔루션 - 디지털뱃지</t>
  </si>
  <si>
    <t>21. 솔루션 - 모두의코딩</t>
  </si>
  <si>
    <t>22. 솔루션 - 그로우포웍스</t>
    <phoneticPr fontId="2" type="noConversion"/>
  </si>
  <si>
    <t>27. 정부지원사업 - 국민내일배움카드</t>
  </si>
  <si>
    <t>28. 정부지원사업 - K-디지털기초역량</t>
  </si>
  <si>
    <t>29. 정부지원사업 - 평생교육바우처</t>
  </si>
  <si>
    <t>30. 정부지원사업 - B2C_고용보험환급</t>
  </si>
  <si>
    <t>32. 기타 - 독서통신</t>
  </si>
  <si>
    <t>33. 기타 - 도서학습</t>
  </si>
  <si>
    <t>확정</t>
    <phoneticPr fontId="2" type="noConversion"/>
  </si>
  <si>
    <t>행 레이블</t>
  </si>
  <si>
    <t>총합계</t>
  </si>
  <si>
    <t>합계 : 6월 예상</t>
  </si>
  <si>
    <t>합계 : 7월 예상</t>
  </si>
  <si>
    <t>합계 : 9월 예상</t>
  </si>
  <si>
    <t>합계 : 8월 예상</t>
  </si>
  <si>
    <t>합계 : 10월 예상</t>
  </si>
  <si>
    <t>합계 : 11월 예상</t>
  </si>
  <si>
    <t>합계 : 12월 예상</t>
  </si>
  <si>
    <t>25. 기타 - 기타</t>
  </si>
  <si>
    <t>15. 솔루션 - LABS</t>
  </si>
  <si>
    <t>08. 하이브리드러닝 - 하이브리드형 러닝</t>
  </si>
  <si>
    <t>07. 이러닝 - 컨텐츠 임대/판매</t>
  </si>
  <si>
    <t>10. 구독 - 휴넷CEO멤버십</t>
  </si>
  <si>
    <t>17. 솔루션 - 기타</t>
  </si>
  <si>
    <t>18. 운영 - BPO</t>
  </si>
  <si>
    <t>11. 구독 - 휴넷 리더십저니</t>
  </si>
  <si>
    <t>24. 기타 - 포럼</t>
  </si>
  <si>
    <t>19. 운영 - 운영매출</t>
  </si>
  <si>
    <t>13. 구독 - Wisdom spring</t>
  </si>
  <si>
    <t>09. 하이브리드러닝 - 순수 오프라인</t>
  </si>
  <si>
    <t>23. 기타 - 플레이북</t>
  </si>
  <si>
    <t>16. 솔루션 - 러닝메이커</t>
  </si>
  <si>
    <t>12. 구독 - 커리업 저니</t>
  </si>
  <si>
    <t>20. 기타 - 독서통신(제휴)</t>
  </si>
  <si>
    <t>21. 기타 - 독서통신(휴넷)</t>
  </si>
  <si>
    <t>22. 기타 - 컨설팅</t>
  </si>
  <si>
    <t>구   분</t>
    <phoneticPr fontId="21" type="noConversion"/>
  </si>
  <si>
    <t>25년
담당팀</t>
    <phoneticPr fontId="2" type="noConversion"/>
  </si>
  <si>
    <t>열 레이블</t>
  </si>
  <si>
    <t>월</t>
  </si>
  <si>
    <t>수주일</t>
  </si>
  <si>
    <t>영업대표</t>
  </si>
  <si>
    <t>기업명</t>
    <phoneticPr fontId="2" type="noConversion"/>
  </si>
  <si>
    <t>기업코드</t>
    <phoneticPr fontId="2" type="noConversion"/>
  </si>
  <si>
    <t>사업유형</t>
    <phoneticPr fontId="2" type="noConversion"/>
  </si>
  <si>
    <t>25년 매출</t>
    <phoneticPr fontId="2" type="noConversion"/>
  </si>
  <si>
    <t>26년 매출</t>
    <phoneticPr fontId="2" type="noConversion"/>
  </si>
  <si>
    <t>총 수주금액</t>
    <phoneticPr fontId="2" type="noConversion"/>
  </si>
  <si>
    <t>매출발생월</t>
  </si>
  <si>
    <t>비고1(신규/기타)</t>
    <phoneticPr fontId="2" type="noConversion"/>
  </si>
  <si>
    <t>비고2(법정표시)</t>
    <phoneticPr fontId="2" type="noConversion"/>
  </si>
  <si>
    <t>비고3(쓰고 싶은거 쓰세요)</t>
  </si>
  <si>
    <t>인/아웃바운드</t>
    <phoneticPr fontId="2" type="noConversion"/>
  </si>
  <si>
    <t>databook 반영시점
(관리자 수정)</t>
    <phoneticPr fontId="2" type="noConversion"/>
  </si>
  <si>
    <t>1월</t>
  </si>
  <si>
    <t>12월</t>
  </si>
  <si>
    <t>3월</t>
  </si>
  <si>
    <t>5월</t>
  </si>
  <si>
    <t>4월</t>
  </si>
  <si>
    <t>2월</t>
  </si>
  <si>
    <t>10월</t>
  </si>
  <si>
    <t>8월</t>
  </si>
  <si>
    <t>전주대비
확정차</t>
    <phoneticPr fontId="2" type="noConversion"/>
  </si>
  <si>
    <t>전주 대비 확정 차이 내역</t>
    <phoneticPr fontId="2" type="noConversion"/>
  </si>
  <si>
    <t>목표 달성율
(확정만)</t>
    <phoneticPr fontId="2" type="noConversion"/>
  </si>
  <si>
    <t>전주</t>
    <phoneticPr fontId="2" type="noConversion"/>
  </si>
  <si>
    <t>금주</t>
    <phoneticPr fontId="2" type="noConversion"/>
  </si>
  <si>
    <t>계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</si>
  <si>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</si>
  <si>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</si>
  <si>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</si>
  <si>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총계</t>
    <phoneticPr fontId="2" type="noConversion"/>
  </si>
  <si>
    <t>단위:백만원)</t>
    <phoneticPr fontId="2" type="noConversion"/>
  </si>
  <si>
    <t>구분</t>
    <phoneticPr fontId="2" type="noConversion"/>
  </si>
  <si>
    <t>전주 보고</t>
    <phoneticPr fontId="2" type="noConversion"/>
  </si>
  <si>
    <t>6월</t>
  </si>
  <si>
    <t>7월</t>
  </si>
  <si>
    <t>9월</t>
  </si>
  <si>
    <t>11월</t>
  </si>
  <si>
    <t>금주계</t>
    <phoneticPr fontId="2" type="noConversion"/>
  </si>
  <si>
    <t>전주 계</t>
    <phoneticPr fontId="2" type="noConversion"/>
  </si>
  <si>
    <t>전주차</t>
    <phoneticPr fontId="2" type="noConversion"/>
  </si>
  <si>
    <t>(확정+가망)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</si>
  <si>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</si>
  <si>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</si>
  <si>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</si>
  <si>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(확정+가망+기회)</t>
    <phoneticPr fontId="2" type="noConversion"/>
  </si>
  <si>
    <t>달성률(목표대비)</t>
    <phoneticPr fontId="2" type="noConversion"/>
  </si>
  <si>
    <t xml:space="preserve"> </t>
    <phoneticPr fontId="2" type="noConversion"/>
  </si>
  <si>
    <t>27년 매출</t>
    <phoneticPr fontId="2" type="noConversion"/>
  </si>
  <si>
    <t>월별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</si>
  <si>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</si>
  <si>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</si>
  <si>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</si>
  <si>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</si>
  <si>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</si>
  <si>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영업대표</t>
    <phoneticPr fontId="2" type="noConversion"/>
  </si>
  <si>
    <t>데이터북(매출란)</t>
    <phoneticPr fontId="2" type="noConversion"/>
  </si>
  <si>
    <t>ERP 마감</t>
    <phoneticPr fontId="2" type="noConversion"/>
  </si>
  <si>
    <t>차액</t>
  </si>
  <si>
    <t>비고</t>
  </si>
  <si>
    <t>ERP 마감</t>
    <phoneticPr fontId="2" type="noConversion"/>
  </si>
  <si>
    <t>합계</t>
  </si>
  <si>
    <t>이지송</t>
  </si>
  <si>
    <t>양은희</t>
  </si>
  <si>
    <t>제휴</t>
  </si>
  <si>
    <t>[3157]한국산업기술시험원</t>
  </si>
  <si>
    <t>JTBC 연수원</t>
  </si>
  <si>
    <t>SK키파운드리 연수원</t>
  </si>
  <si>
    <t>경기아트센터</t>
  </si>
  <si>
    <t>경일게임아카데미_민간LMS</t>
  </si>
  <si>
    <t>경희대학교 대학원</t>
  </si>
  <si>
    <t>국립해양생물자원관</t>
  </si>
  <si>
    <t>누가의료기_FLEX24</t>
  </si>
  <si>
    <t>뉴트리원</t>
  </si>
  <si>
    <t>닥터마틴에어웨어코리아</t>
  </si>
  <si>
    <t>대경녹색기술직업전문학교</t>
  </si>
  <si>
    <t>대한병원협회</t>
  </si>
  <si>
    <t>덕우전자</t>
  </si>
  <si>
    <t>동문건설</t>
  </si>
  <si>
    <t>디에스엔인베스트먼트_FLEX24</t>
  </si>
  <si>
    <t>디지털대성</t>
  </si>
  <si>
    <t>라사라패션직업전문학교</t>
  </si>
  <si>
    <t>라인컴퓨터아트학원</t>
  </si>
  <si>
    <t>렉스아카데미</t>
  </si>
  <si>
    <t>미래아이컴퓨터학원_민간LMS</t>
  </si>
  <si>
    <t>발렌시아가코리아 유한책임회사</t>
  </si>
  <si>
    <t>병원약학교육연구원_FLEX24</t>
  </si>
  <si>
    <t>보령엘엔지터미널</t>
  </si>
  <si>
    <t>볼보자동차코리아</t>
  </si>
  <si>
    <t>부산산업직업전문학교</t>
  </si>
  <si>
    <t>비스텔리젼스_FLEX24</t>
  </si>
  <si>
    <t>삼화콘덴서공업_FLEX24</t>
  </si>
  <si>
    <t>상보_FLEX24</t>
  </si>
  <si>
    <t>선두전자</t>
  </si>
  <si>
    <t>성심뷰티스쿨</t>
  </si>
  <si>
    <t>쇼콜라띠에제과제빵직업전문학교</t>
  </si>
  <si>
    <t>수원시청</t>
  </si>
  <si>
    <t>신용보증기금</t>
  </si>
  <si>
    <t>신한글로벌인재교육원</t>
  </si>
  <si>
    <t>신한양직업전문학교</t>
  </si>
  <si>
    <t>싸이노스_FLEX24</t>
  </si>
  <si>
    <t>싸이맥스</t>
  </si>
  <si>
    <t>쎄믹스</t>
  </si>
  <si>
    <t>쎄믹스_FLEX24</t>
  </si>
  <si>
    <t>쏠리드(협력사)</t>
  </si>
  <si>
    <t>아라마크</t>
  </si>
  <si>
    <t>아라마크_FLEX24</t>
  </si>
  <si>
    <t>아이스크림미디어_FLEX24</t>
  </si>
  <si>
    <t>아이티스쿨정보보호교육원</t>
  </si>
  <si>
    <t>애그리치글로벌_FLEX24</t>
  </si>
  <si>
    <t>에듀앤텍_FLEX24</t>
  </si>
  <si>
    <t>에스씨아이평가정보_FLEX24</t>
  </si>
  <si>
    <t>에이치알큐 (HRQ)</t>
  </si>
  <si>
    <t>에이치원래디오_FLEX24</t>
  </si>
  <si>
    <t>에치에프알네트웍스_FLEX24</t>
  </si>
  <si>
    <t>에치에프알모바일_FLEX24</t>
  </si>
  <si>
    <t>에프앤에스</t>
  </si>
  <si>
    <t>에프에스티</t>
  </si>
  <si>
    <t>엘림디엠피</t>
  </si>
  <si>
    <t>엠아이텍_FLEX24</t>
  </si>
  <si>
    <t>엠아이티능력개발원</t>
  </si>
  <si>
    <t>엠이엠씨코리아</t>
  </si>
  <si>
    <t>엠이엠씨코리아_FLEX24</t>
  </si>
  <si>
    <t>여수노진식취업멘토학원 (민간LMS)</t>
  </si>
  <si>
    <t>오비맥주 주식회사</t>
  </si>
  <si>
    <t>올래디오_FLEX24</t>
  </si>
  <si>
    <t>와이엠씨(본사)</t>
  </si>
  <si>
    <t>용평리조트_FLEX24</t>
  </si>
  <si>
    <t>우진플라임_FLEX24</t>
  </si>
  <si>
    <t>원일특강_FLEX24</t>
  </si>
  <si>
    <t>월덱스_FLEX24</t>
  </si>
  <si>
    <t>윈윈스포츠_FLEX24</t>
  </si>
  <si>
    <t>유니에스_FLEX24</t>
  </si>
  <si>
    <t>유니테크_FLEX24</t>
  </si>
  <si>
    <t>이오플로우</t>
  </si>
  <si>
    <t>이젠 IT아카데미학원(전주)</t>
  </si>
  <si>
    <t>이젠아이티(IT)아카데미학원(강남)</t>
  </si>
  <si>
    <t>이젠아카데미컴퓨터학원(김포)</t>
  </si>
  <si>
    <t>이젠아카데미컴퓨터학원(종로)</t>
  </si>
  <si>
    <t>이젠아카데미컴퓨터학원(천안)</t>
  </si>
  <si>
    <t>이젠아카데미평생교육원(본점)</t>
  </si>
  <si>
    <t>이젠컴퓨터아카데미(노원)</t>
  </si>
  <si>
    <t>이젠컴퓨터아카데미(안산)</t>
  </si>
  <si>
    <t>이젠컴퓨터아트서비스학원(전주)</t>
  </si>
  <si>
    <t>이젠컴퓨터아트학원(의정부)</t>
  </si>
  <si>
    <t>이젠컴퓨터학원(구리)</t>
  </si>
  <si>
    <t>이젠컴퓨터학원(안양)</t>
  </si>
  <si>
    <t>이젠컴퓨터학원(일산)</t>
  </si>
  <si>
    <t>이젠컴퓨터학원(하남)</t>
  </si>
  <si>
    <t>이즈파크</t>
  </si>
  <si>
    <t>이즈파크_FLEX24</t>
  </si>
  <si>
    <t>익산컴퓨터전문학원</t>
  </si>
  <si>
    <t>인사이드정보</t>
  </si>
  <si>
    <t>인알파코리아_FLEX24</t>
  </si>
  <si>
    <t>인지어스(온라인생애설계센터)</t>
  </si>
  <si>
    <t>일지테크_FLEX24</t>
  </si>
  <si>
    <t>잡스랩</t>
  </si>
  <si>
    <t>장애인기업종합지원센터_FLEX24</t>
  </si>
  <si>
    <t>재세능원 충주지점</t>
  </si>
  <si>
    <t>제원직업전문학교_민간LMS</t>
  </si>
  <si>
    <t>제이비케이랩</t>
  </si>
  <si>
    <t>조광페인트_FLEX24</t>
  </si>
  <si>
    <t>중고나라_FLEX24</t>
  </si>
  <si>
    <t>지피시스_FLEX24</t>
  </si>
  <si>
    <t>진주아카데미뷰티미용학원</t>
  </si>
  <si>
    <t>충주알파컴퓨터학원</t>
  </si>
  <si>
    <t>카버코리아</t>
  </si>
  <si>
    <t>케어링아이웨어코리아 유한회사</t>
  </si>
  <si>
    <t>케어링와치앤주얼리</t>
  </si>
  <si>
    <t>케어링코리아 유한책임회사</t>
  </si>
  <si>
    <t>케이베이스_FLEX24</t>
  </si>
  <si>
    <t>크레이_FLEX24</t>
  </si>
  <si>
    <t>토니모리_FLEX24</t>
  </si>
  <si>
    <t>티머니</t>
  </si>
  <si>
    <t>티몬(TMON)</t>
  </si>
  <si>
    <t>티몬_FLEX24</t>
  </si>
  <si>
    <t>티오케이첨단재료_FLEX24</t>
  </si>
  <si>
    <t>페이레터_FLEX24</t>
  </si>
  <si>
    <t>피죤</t>
  </si>
  <si>
    <t>피죤_FLEX24</t>
  </si>
  <si>
    <t>핑거</t>
  </si>
  <si>
    <t>하이미디어아카데미(분당)_민간LMS</t>
  </si>
  <si>
    <t>하이미디어아카데미인재개발원(종로)</t>
  </si>
  <si>
    <t>하이미디어컴퓨터디자인학원(일산)</t>
  </si>
  <si>
    <t>하이스틸_FLEX24</t>
  </si>
  <si>
    <t>하이컴퓨터그래픽전산회계학원(안산)</t>
  </si>
  <si>
    <t>한국베링거인겔하임</t>
  </si>
  <si>
    <t>한국병원약사회</t>
  </si>
  <si>
    <t>한국병원약사회_FLEX24</t>
  </si>
  <si>
    <t>한국사학진흥재단</t>
  </si>
  <si>
    <t>한국산업기술시험원(민간LMS)</t>
  </si>
  <si>
    <t>한국에너지재단_FLEX24</t>
  </si>
  <si>
    <t>한국전자금융_FLEX24</t>
  </si>
  <si>
    <t>한국직업전문학교(민간LMS)</t>
  </si>
  <si>
    <t>한국천문연구원</t>
  </si>
  <si>
    <t>한국체육산업개발</t>
  </si>
  <si>
    <t>한국패션실용전문학교 (민간LMS)</t>
  </si>
  <si>
    <t>한국표준과학연구원</t>
  </si>
  <si>
    <t>한국해양교통안전공단_FLEX24</t>
  </si>
  <si>
    <t>한금포항공장_FLEX24</t>
  </si>
  <si>
    <t>한독자동차정비학원</t>
  </si>
  <si>
    <t>한미정밀화학</t>
  </si>
  <si>
    <t>한일철강_FLEX24</t>
  </si>
  <si>
    <t>헥토이노베이션</t>
  </si>
  <si>
    <t>헥토이노베이션_FLEX24</t>
  </si>
  <si>
    <t>혜인산업교육원 충남직업전문학교</t>
  </si>
  <si>
    <t>(사)벤처기업협회-직원용</t>
  </si>
  <si>
    <t>21세기_FLEX24</t>
  </si>
  <si>
    <t>C 우선지원기업전용</t>
  </si>
  <si>
    <t>KBS교향악단</t>
  </si>
  <si>
    <t>가온칩스</t>
  </si>
  <si>
    <t>구찌코리아</t>
  </si>
  <si>
    <t>군포도시공사</t>
  </si>
  <si>
    <t>굳팩코리아</t>
  </si>
  <si>
    <t>금강방송 주식회사</t>
  </si>
  <si>
    <t>금강이엠씨</t>
  </si>
  <si>
    <t>금성침대_FLEX24</t>
  </si>
  <si>
    <t>김해축산농협</t>
  </si>
  <si>
    <t>나이스디앤비(신용평가)</t>
  </si>
  <si>
    <t>남스엘앤씨</t>
  </si>
  <si>
    <t>내담씨앤씨</t>
  </si>
  <si>
    <t>네스트호텔</t>
  </si>
  <si>
    <t>넵튠</t>
  </si>
  <si>
    <t>뉴옵틱스</t>
  </si>
  <si>
    <t>뉴지스탁</t>
  </si>
  <si>
    <t>뉴클_FLEX24</t>
  </si>
  <si>
    <t>니폰페인트마린코리아</t>
  </si>
  <si>
    <t>다른</t>
  </si>
  <si>
    <t>닥터소프트</t>
  </si>
  <si>
    <t>담배인삼공제회</t>
  </si>
  <si>
    <t>대교디앤에스</t>
  </si>
  <si>
    <t>대아티아이 주식회사</t>
  </si>
  <si>
    <t>대원전광</t>
  </si>
  <si>
    <t>대원전광_FLEX24</t>
  </si>
  <si>
    <t>더그로브_FLEX24</t>
  </si>
  <si>
    <t>데브구루_FLEX24</t>
  </si>
  <si>
    <t>데코뷰</t>
  </si>
  <si>
    <t>동보항공</t>
  </si>
  <si>
    <t>동서산업_FLEX24</t>
  </si>
  <si>
    <t>동성항운</t>
  </si>
  <si>
    <t>동주에이피</t>
  </si>
  <si>
    <t>드림</t>
  </si>
  <si>
    <t>디앤디프라퍼티솔루션</t>
  </si>
  <si>
    <t>디에이치케이솔루션_FLEX24</t>
  </si>
  <si>
    <t>디오_FLEX24</t>
  </si>
  <si>
    <t>디케이엠텍 주식회사</t>
  </si>
  <si>
    <t>라온엑스솔루션즈</t>
  </si>
  <si>
    <t>라온엑스솔루션즈_FLEX24</t>
  </si>
  <si>
    <t>라이드플럭스</t>
  </si>
  <si>
    <t>로지올</t>
  </si>
  <si>
    <t>록스텍코리아_99flex23</t>
  </si>
  <si>
    <t>룩센트인코포레이티드</t>
  </si>
  <si>
    <t>리드워크</t>
  </si>
  <si>
    <t>리디</t>
  </si>
  <si>
    <t>마더스그룹</t>
  </si>
  <si>
    <t>마린전자상사</t>
  </si>
  <si>
    <t>메가시스템</t>
  </si>
  <si>
    <t>메디메카</t>
  </si>
  <si>
    <t>메디코아</t>
  </si>
  <si>
    <t>메디포스트</t>
  </si>
  <si>
    <t>미디어젠</t>
  </si>
  <si>
    <t>미래첨단소재</t>
  </si>
  <si>
    <t>발레오오토모티브코리아</t>
  </si>
  <si>
    <t>배럴아이_SMB</t>
  </si>
  <si>
    <t>벤처기업협회</t>
  </si>
  <si>
    <t>보다컴_브이스쿨</t>
  </si>
  <si>
    <t>보원산업</t>
  </si>
  <si>
    <t>부강이엔에스_FLEX24</t>
  </si>
  <si>
    <t>부산영상위원회</t>
  </si>
  <si>
    <t>부커셰링코리아</t>
  </si>
  <si>
    <t>브이에프코리아</t>
  </si>
  <si>
    <t>브이엔티지(vntg)</t>
  </si>
  <si>
    <t>비에스에이치에스</t>
  </si>
  <si>
    <t>비즈앤컨앤</t>
  </si>
  <si>
    <t>사카타코리아</t>
  </si>
  <si>
    <t>사회평론</t>
  </si>
  <si>
    <t>사회평론아카데미</t>
  </si>
  <si>
    <t>삼보컴퓨터</t>
  </si>
  <si>
    <t>삼우티에스</t>
  </si>
  <si>
    <t>삼진식품</t>
  </si>
  <si>
    <t>샘씨엔에스_FLEX24</t>
  </si>
  <si>
    <t>서베이피플_FLEX24</t>
  </si>
  <si>
    <t>성보하이드로엔지니어링_FLEX24</t>
  </si>
  <si>
    <t>쉬플리코리아(휴넷캠퍼스)</t>
  </si>
  <si>
    <t>스웨즈락</t>
  </si>
  <si>
    <t>스타키코리아</t>
  </si>
  <si>
    <t>스타키코리아_FLEX24</t>
  </si>
  <si>
    <t>스파크바이오파마</t>
  </si>
  <si>
    <t>시너스텍</t>
  </si>
  <si>
    <t>신비앤텍</t>
  </si>
  <si>
    <t>신비앤텍_FLEX24</t>
  </si>
  <si>
    <t>신성프리시젼</t>
  </si>
  <si>
    <t>신성프리시젼_FLEX24</t>
  </si>
  <si>
    <t>신성해운_FLEX24</t>
  </si>
  <si>
    <t>신시웨이_FLEX24</t>
  </si>
  <si>
    <t>씨앤씨코리아</t>
  </si>
  <si>
    <t>씨앤투스_FLEX24</t>
  </si>
  <si>
    <t>아그니코리아</t>
  </si>
  <si>
    <t>아너스트임플란트</t>
  </si>
  <si>
    <t>아마다웰드테크코리아</t>
  </si>
  <si>
    <t>아시아첨가제</t>
  </si>
  <si>
    <t>아에르_FLEX24</t>
  </si>
  <si>
    <t>아이들과미래재단</t>
  </si>
  <si>
    <t>아이비코리아</t>
  </si>
  <si>
    <t>아이지에스</t>
  </si>
  <si>
    <t>아토리서치_FLEX24</t>
  </si>
  <si>
    <t>안다르</t>
  </si>
  <si>
    <t>알이비파트너스</t>
  </si>
  <si>
    <t>애성</t>
  </si>
  <si>
    <t>에넥스텔레콤</t>
  </si>
  <si>
    <t>에델프라우_FLEX24</t>
  </si>
  <si>
    <t>에드워즈라이프사이언시스(EWK)</t>
  </si>
  <si>
    <t>에스티마이크로일렉트로닉스아시아퍼시픽프라이비트리미티드</t>
  </si>
  <si>
    <t>에어프레미아</t>
  </si>
  <si>
    <t>에이오</t>
  </si>
  <si>
    <t>에이이브랜드코리아(필스너코리아)</t>
  </si>
  <si>
    <t>에이치비솔루션</t>
  </si>
  <si>
    <t>에이치비엠 사회적협동조합</t>
  </si>
  <si>
    <t>에이치피에스피</t>
  </si>
  <si>
    <t>에이티지씨_FLEX24</t>
  </si>
  <si>
    <t>엑스엠엘링크</t>
  </si>
  <si>
    <t>엑시콘_FLEX24</t>
  </si>
  <si>
    <t>엑티브아이티_FLEX24</t>
  </si>
  <si>
    <t>엠아이에이치(구 메이드인헤븐)</t>
  </si>
  <si>
    <t>엠에스티씨</t>
  </si>
  <si>
    <t>엠젠솔루션</t>
  </si>
  <si>
    <t>여의시스템_FLEX24</t>
  </si>
  <si>
    <t>연암테크</t>
  </si>
  <si>
    <t>오비오</t>
  </si>
  <si>
    <t>오비이랩_SMB</t>
  </si>
  <si>
    <t>오이솔루션_FLEX24</t>
  </si>
  <si>
    <t>오토앤주식회사</t>
  </si>
  <si>
    <t>오토핸즈</t>
  </si>
  <si>
    <t>올룰로</t>
  </si>
  <si>
    <t>와이씨(판교 본사)</t>
  </si>
  <si>
    <t>우성_FLEX24</t>
  </si>
  <si>
    <t>우성사료_FLEX24</t>
  </si>
  <si>
    <t>우성양행_FLEX24</t>
  </si>
  <si>
    <t>우영산업</t>
  </si>
  <si>
    <t>웰파인</t>
  </si>
  <si>
    <t>웰팜_FLEX24</t>
  </si>
  <si>
    <t>위더맥스_FLEX24</t>
  </si>
  <si>
    <t>위더스애드</t>
  </si>
  <si>
    <t>위드멤스</t>
  </si>
  <si>
    <t>윈하이텍</t>
  </si>
  <si>
    <t>유니세프한국위원회_FLEX24</t>
  </si>
  <si>
    <t>유니텔전자(유니트로닉스)</t>
  </si>
  <si>
    <t>이뮤니크</t>
  </si>
  <si>
    <t>이솔</t>
  </si>
  <si>
    <t>이씨에스텔레콤(ECS텔레콤)</t>
  </si>
  <si>
    <t>이씨에스텔레콤_FLEX24</t>
  </si>
  <si>
    <t>이좋은세상</t>
  </si>
  <si>
    <t>이카운트_FLEX24</t>
  </si>
  <si>
    <t>이투비플러스</t>
  </si>
  <si>
    <t>인구보건복지협회</t>
  </si>
  <si>
    <t>인비절라인코리아</t>
  </si>
  <si>
    <t>장원테크</t>
  </si>
  <si>
    <t>재능교육</t>
  </si>
  <si>
    <t>제니스코리아_FLEX24</t>
  </si>
  <si>
    <t>제이비엘</t>
  </si>
  <si>
    <t>제이씨패밀리</t>
  </si>
  <si>
    <t>제이제이메디컬</t>
  </si>
  <si>
    <t>제타_FLEX24</t>
  </si>
  <si>
    <t>젬마코리아</t>
  </si>
  <si>
    <t>존스랑라살</t>
  </si>
  <si>
    <t>주식회사 미코세라믹스</t>
  </si>
  <si>
    <t>주식회사 비디</t>
  </si>
  <si>
    <t>주식회사 에스엘바이젠</t>
  </si>
  <si>
    <t>주식회사 유니아이</t>
  </si>
  <si>
    <t>주식회사 지씨바이오</t>
  </si>
  <si>
    <t>주식회사 티에프이</t>
  </si>
  <si>
    <t>지바이오로직스_FLEX24(사용안함)</t>
  </si>
  <si>
    <t>지엠비코리아</t>
  </si>
  <si>
    <t>직접판매공제조합</t>
  </si>
  <si>
    <t>진올바이오테크놀러지</t>
  </si>
  <si>
    <t>진올바이오테크놀러지_FLEX24</t>
  </si>
  <si>
    <t>짐머바이오메트코리아</t>
  </si>
  <si>
    <t>천경해운</t>
  </si>
  <si>
    <t>카리스</t>
  </si>
  <si>
    <t>캠코선박운용</t>
  </si>
  <si>
    <t>컴버스테크_FLEX24</t>
  </si>
  <si>
    <t>케나즈</t>
  </si>
  <si>
    <t>케이티오파트너스 주식회사</t>
  </si>
  <si>
    <t>코리아e플랫폼(법정)</t>
  </si>
  <si>
    <t>코윈시스템</t>
  </si>
  <si>
    <t>코코도르_FLEX24</t>
  </si>
  <si>
    <t>코콤텍골든서울호텔</t>
  </si>
  <si>
    <t>크로스앵글</t>
  </si>
  <si>
    <t>클라크머터리얼핸들링아시아_FLEX24</t>
  </si>
  <si>
    <t>클루닉스_FLEX24</t>
  </si>
  <si>
    <t>키움캐피탈</t>
  </si>
  <si>
    <t>타임교육C&amp;P_FLEX24</t>
  </si>
  <si>
    <t>탑메디칼</t>
  </si>
  <si>
    <t>태재대학교</t>
  </si>
  <si>
    <t>토리든</t>
  </si>
  <si>
    <t>트라이얼코리아</t>
  </si>
  <si>
    <t>트래콘건설_FLEX24</t>
  </si>
  <si>
    <t>티맵모빌리티</t>
  </si>
  <si>
    <t>티에스아이</t>
  </si>
  <si>
    <t>파고다아카데미</t>
  </si>
  <si>
    <t>파주전기초자</t>
  </si>
  <si>
    <t>파주전기초자_FLEX24</t>
  </si>
  <si>
    <t>퍼슨_FLEX24</t>
  </si>
  <si>
    <t>퍼슨헬스케어_FLEX24</t>
  </si>
  <si>
    <t>포승그린파워</t>
  </si>
  <si>
    <t>포티투닷</t>
  </si>
  <si>
    <t>포티파이_FLEX24</t>
  </si>
  <si>
    <t>폴스타헬스케어</t>
  </si>
  <si>
    <t>푸드웰</t>
  </si>
  <si>
    <t>퓨어스토리지코리아</t>
  </si>
  <si>
    <t>피앤이시스템즈</t>
  </si>
  <si>
    <t>피앰아이_FLEX24</t>
  </si>
  <si>
    <t>피앰아이퍼블릭_FLEX24</t>
  </si>
  <si>
    <t>피크닉_FLEX24</t>
  </si>
  <si>
    <t>하스피</t>
  </si>
  <si>
    <t>한국과학기술단체총연합회(kofst)</t>
  </si>
  <si>
    <t>한국룬드벡 주식회사</t>
  </si>
  <si>
    <t>한국아이티진흥</t>
  </si>
  <si>
    <t>한국여성인권진흥원</t>
  </si>
  <si>
    <t>한국조에티스</t>
  </si>
  <si>
    <t>한국항공서비스</t>
  </si>
  <si>
    <t>해성산업</t>
  </si>
  <si>
    <t>헤론헬스정보시스템</t>
  </si>
  <si>
    <t>헤리트_FLEX24</t>
  </si>
  <si>
    <t>헤펠레코리아</t>
  </si>
  <si>
    <t>헥토파이낸셜(구 세틀뱅크)</t>
  </si>
  <si>
    <t>현대팜아카데미</t>
  </si>
  <si>
    <t>호재준_FLEX24</t>
  </si>
  <si>
    <t>화경</t>
  </si>
  <si>
    <t>화신볼트산업_FLEX24</t>
  </si>
  <si>
    <t>화신하이테크_FLEX24</t>
  </si>
  <si>
    <t>알리안츠글로벌코퍼레이트앤스페셜티에스이 한국지점</t>
  </si>
  <si>
    <t>(사)한국무역협회</t>
  </si>
  <si>
    <t>(유)브이피에이치아이(VPHI)</t>
  </si>
  <si>
    <t>ANH스트럭쳐(에이엔에이치스트럭쳐)</t>
  </si>
  <si>
    <t>G 우선지원기업전용</t>
  </si>
  <si>
    <t>KC그린홀딩스</t>
  </si>
  <si>
    <t>PSG(피에스지)</t>
  </si>
  <si>
    <t>가리온정보기술</t>
  </si>
  <si>
    <t>거대자전거</t>
  </si>
  <si>
    <t>경신홀딩스</t>
  </si>
  <si>
    <t>고야드아시아퍼시픽리미티드</t>
  </si>
  <si>
    <t>공영홈쇼핑</t>
  </si>
  <si>
    <t>국경없는의사회</t>
  </si>
  <si>
    <t>국립교통재활병원_FLEX24</t>
  </si>
  <si>
    <t>그린텍시스템</t>
  </si>
  <si>
    <t>극동엠이에스_FLEX24</t>
  </si>
  <si>
    <t>금화피에스시_FLEX24</t>
  </si>
  <si>
    <t>나노브릭</t>
  </si>
  <si>
    <t>나비엠알오</t>
  </si>
  <si>
    <t>남성해운</t>
  </si>
  <si>
    <t>노바엠헬스케어</t>
  </si>
  <si>
    <t>농협케미컬</t>
  </si>
  <si>
    <t>뉴로센스</t>
  </si>
  <si>
    <t>다름플러스</t>
  </si>
  <si>
    <t>다사론</t>
  </si>
  <si>
    <t>대구교통공사</t>
  </si>
  <si>
    <t>대원</t>
  </si>
  <si>
    <t>대한광통신</t>
  </si>
  <si>
    <t>대한민국동작주식회사</t>
  </si>
  <si>
    <t>더원인터내셔널_FLEX24</t>
  </si>
  <si>
    <t>더존에듀캠</t>
  </si>
  <si>
    <t>덕신하우징</t>
  </si>
  <si>
    <t>데이사이드</t>
  </si>
  <si>
    <t>독립문_FLEX24</t>
  </si>
  <si>
    <t>동아비앤엠</t>
  </si>
  <si>
    <t>드림미디어(광주드림)</t>
  </si>
  <si>
    <t>디오에프연구소</t>
  </si>
  <si>
    <t>디티</t>
  </si>
  <si>
    <t>디티앤씨알오_FLEX24</t>
  </si>
  <si>
    <t>딥노이드</t>
  </si>
  <si>
    <t>라이브시큐</t>
  </si>
  <si>
    <t>라이온코리아</t>
  </si>
  <si>
    <t>라이카카메라코리아</t>
  </si>
  <si>
    <t>라파스_FLEX24</t>
  </si>
  <si>
    <t>레뱅</t>
  </si>
  <si>
    <t>레벨스 인크(영업소)</t>
  </si>
  <si>
    <t>레조낙코리아주식회사</t>
  </si>
  <si>
    <t>마녀공장_FLEX24</t>
  </si>
  <si>
    <t>만에너지솔루션즈코리아</t>
  </si>
  <si>
    <t>메가터치_FLEX24</t>
  </si>
  <si>
    <t>모나미</t>
  </si>
  <si>
    <t>모스키노코리아</t>
  </si>
  <si>
    <t>무빙_FLEX24</t>
  </si>
  <si>
    <t>미성엠프로</t>
  </si>
  <si>
    <t>미성지에스이_FLEX24</t>
  </si>
  <si>
    <t>밀레코리아</t>
  </si>
  <si>
    <t>바다코리아_FLEX24</t>
  </si>
  <si>
    <t>바로고</t>
  </si>
  <si>
    <t>바로고_FLEX24</t>
  </si>
  <si>
    <t>바텍이우홀딩스</t>
  </si>
  <si>
    <t>버커트코리아</t>
  </si>
  <si>
    <t>베르토코리아</t>
  </si>
  <si>
    <t>보현회계법인</t>
  </si>
  <si>
    <t>봉화축제관광재단</t>
  </si>
  <si>
    <t>부방</t>
  </si>
  <si>
    <t>브룩스인스트루먼트코리아</t>
  </si>
  <si>
    <t>브이엠에스</t>
  </si>
  <si>
    <t>브이피</t>
  </si>
  <si>
    <t>비보존_FLEX24</t>
  </si>
  <si>
    <t>비보존제약</t>
  </si>
  <si>
    <t>비보존제약_FLEX24</t>
  </si>
  <si>
    <t>비상교육</t>
  </si>
  <si>
    <t>비앤에이치 세무법인</t>
  </si>
  <si>
    <t>비엔씨티_FLEX24</t>
  </si>
  <si>
    <t>비케이브(구 배럴즈)</t>
  </si>
  <si>
    <t>비티에프로지스틱스</t>
  </si>
  <si>
    <t>빈다코리아</t>
  </si>
  <si>
    <t>사랑의달팽이</t>
  </si>
  <si>
    <t>사빅코리아</t>
  </si>
  <si>
    <t>삼양화학산업_FLEX24</t>
  </si>
  <si>
    <t>삼양화학실업 여수_FLEX24</t>
  </si>
  <si>
    <t>삼양화학실업_FLEX24</t>
  </si>
  <si>
    <t>삼영엠텍_FLEX24</t>
  </si>
  <si>
    <t>삼우에레코</t>
  </si>
  <si>
    <t>삼일아엔씨</t>
  </si>
  <si>
    <t>삼호이앤에프</t>
  </si>
  <si>
    <t>생명보험협회</t>
  </si>
  <si>
    <t>생활의쓰임</t>
  </si>
  <si>
    <t>서라벌도시가스_FLEX24</t>
  </si>
  <si>
    <t>서린바이오사이언스_FLEX24</t>
  </si>
  <si>
    <t>서연그룹</t>
  </si>
  <si>
    <t>서울대학교산학협력단</t>
  </si>
  <si>
    <t>서울스탠다드_FLEX24</t>
  </si>
  <si>
    <t>서해에너지서비스 주식회사</t>
  </si>
  <si>
    <t>선진엔지니어링</t>
  </si>
  <si>
    <t>성보화학</t>
  </si>
  <si>
    <t>성보화학_FLEX24</t>
  </si>
  <si>
    <t>성신디펜스솔루션부산공장_FLEX24</t>
  </si>
  <si>
    <t>성홍 양산공장_FLEX24</t>
  </si>
  <si>
    <t>성홍_FLEX24</t>
  </si>
  <si>
    <t>세방익스프레스_FLEX24</t>
  </si>
  <si>
    <t>세종시설관리공단</t>
  </si>
  <si>
    <t>세중통운</t>
  </si>
  <si>
    <t>세중해운</t>
  </si>
  <si>
    <t>셀라퓨틱스바이오</t>
  </si>
  <si>
    <t>셰플러코리아</t>
  </si>
  <si>
    <t>소리샵</t>
  </si>
  <si>
    <t>소프트랜더스</t>
  </si>
  <si>
    <t>스마트전자</t>
  </si>
  <si>
    <t>식품안전정보원_FLEX24</t>
  </si>
  <si>
    <t>신풍제약</t>
  </si>
  <si>
    <t>싸이텍건설기술</t>
  </si>
  <si>
    <t>씨이케이</t>
  </si>
  <si>
    <t>씨케이엑스_FLEX24</t>
  </si>
  <si>
    <t>아그네스메디컬</t>
  </si>
  <si>
    <t>아디다스코리아</t>
  </si>
  <si>
    <t>아로마티카</t>
  </si>
  <si>
    <t>아름다운가게</t>
  </si>
  <si>
    <t>아름다운가게_FLEX24</t>
  </si>
  <si>
    <t>아이빔테크놀로지</t>
  </si>
  <si>
    <t>악조노벨분체도료_FLEX24</t>
  </si>
  <si>
    <t>악조노벨인더스트리얼코팅(유)</t>
  </si>
  <si>
    <t>악조노벨인더스트리얼코팅_FLEX24</t>
  </si>
  <si>
    <t>안산도시공사</t>
  </si>
  <si>
    <t>양주도시공사</t>
  </si>
  <si>
    <t>에스디생명공학</t>
  </si>
  <si>
    <t>에스앤에이</t>
  </si>
  <si>
    <t>에스앤코</t>
  </si>
  <si>
    <t>에스에이치피피코리아</t>
  </si>
  <si>
    <t>에스엠에스그룹 지엠비에이치 한국지점</t>
  </si>
  <si>
    <t>에스케이임업</t>
  </si>
  <si>
    <t>에이에스이코리아</t>
  </si>
  <si>
    <t>에이엔폴리_FLEX24</t>
  </si>
  <si>
    <t>에이지씨화인테크노한국</t>
  </si>
  <si>
    <t>에이치라인해운</t>
  </si>
  <si>
    <t>에이치라인해운_FLEX24</t>
  </si>
  <si>
    <t>에이치알컨설팅앤서비스</t>
  </si>
  <si>
    <t>에이테크솔루션</t>
  </si>
  <si>
    <t>에티버스</t>
  </si>
  <si>
    <t>에티버스_FLEX24</t>
  </si>
  <si>
    <t>에프엔에스리테일</t>
  </si>
  <si>
    <t>엔에스미디어</t>
  </si>
  <si>
    <t>엔와이푸드</t>
  </si>
  <si>
    <t>엔젯</t>
  </si>
  <si>
    <t>엔지켐생명과학_FLEX24</t>
  </si>
  <si>
    <t>엘브이이코리아_SMB</t>
  </si>
  <si>
    <t>엘앤케이바이오메드</t>
  </si>
  <si>
    <t>엘앤피코스메틱</t>
  </si>
  <si>
    <t>엘에스지스카이셰프코리아_FLEX24</t>
  </si>
  <si>
    <t>엘코잉크한국지점</t>
  </si>
  <si>
    <t>엠에이치앤코_FLEX24</t>
  </si>
  <si>
    <t>오브젝트컴퍼니</t>
  </si>
  <si>
    <t>오토피디아_FLEX24</t>
  </si>
  <si>
    <t>올리브헬스케어</t>
  </si>
  <si>
    <t>올찬드림</t>
  </si>
  <si>
    <t>와탭랩스_FLEX23</t>
  </si>
  <si>
    <t>위대한상상</t>
  </si>
  <si>
    <t>위드아그로_FLEX24</t>
  </si>
  <si>
    <t>위드팜</t>
  </si>
  <si>
    <t>위즈엘_FLEX24</t>
  </si>
  <si>
    <t>유앤유</t>
  </si>
  <si>
    <t>유유테이진메디케어</t>
  </si>
  <si>
    <t>의료기관평가인증원</t>
  </si>
  <si>
    <t>이레테크_FLEX24</t>
  </si>
  <si>
    <t>인천공항에너지주식회사</t>
  </si>
  <si>
    <t>인천문화재단</t>
  </si>
  <si>
    <t>입시화학</t>
  </si>
  <si>
    <t>장수레저_FLEX24</t>
  </si>
  <si>
    <t>재단법인 숲과나눔</t>
  </si>
  <si>
    <t>재단법인청년재단_FLEX24</t>
  </si>
  <si>
    <t>전남개발공사</t>
  </si>
  <si>
    <t>정석케미칼</t>
  </si>
  <si>
    <t>정석케미칼_FLEX24</t>
  </si>
  <si>
    <t>정식품</t>
  </si>
  <si>
    <t>정식품_FLEX24</t>
  </si>
  <si>
    <t>제뉴원사이언스_FLEX24</t>
  </si>
  <si>
    <t>제뉴파마_FLEX24</t>
  </si>
  <si>
    <t>제영</t>
  </si>
  <si>
    <t>제이씨케미칼</t>
  </si>
  <si>
    <t>제이오텍</t>
  </si>
  <si>
    <t>제이오텍_FLEX24</t>
  </si>
  <si>
    <t>주식회사 겟스마트</t>
  </si>
  <si>
    <t>주식회사 대한솔루션</t>
  </si>
  <si>
    <t>주식회사 빌딩포인트코리아</t>
  </si>
  <si>
    <t>주식회사 삼기</t>
  </si>
  <si>
    <t>주식회사 아스플로</t>
  </si>
  <si>
    <t>주식회사 올스웰</t>
  </si>
  <si>
    <t>주식회사 토페스</t>
  </si>
  <si>
    <t>주식회사 한컴라이프케어</t>
  </si>
  <si>
    <t>중랑여성인력개발센터_FLEX24</t>
  </si>
  <si>
    <t>중소벤처기업연구원</t>
  </si>
  <si>
    <t>중일</t>
  </si>
  <si>
    <t>지노믹트리</t>
  </si>
  <si>
    <t>지리산가족호텔</t>
  </si>
  <si>
    <t>지멘스헬시니어스</t>
  </si>
  <si>
    <t>지에스엠비즈</t>
  </si>
  <si>
    <t>진도리빙텍</t>
  </si>
  <si>
    <t>천일택배</t>
  </si>
  <si>
    <t>천일티엘에스</t>
  </si>
  <si>
    <t>캐논메디칼시스템즈코리아</t>
  </si>
  <si>
    <t>캐세이퍼시픽항공회사한국지점</t>
  </si>
  <si>
    <t>캔버스_FLEX24</t>
  </si>
  <si>
    <t>케어캠프</t>
  </si>
  <si>
    <t>콘티테크파워트랜스미션코리아</t>
  </si>
  <si>
    <t>클리노믹스</t>
  </si>
  <si>
    <t>클립서비스</t>
  </si>
  <si>
    <t>키엘연구원</t>
  </si>
  <si>
    <t>키위바인</t>
  </si>
  <si>
    <t>타이드스퀘어</t>
  </si>
  <si>
    <t>타이드스퀘어_FLEX24</t>
  </si>
  <si>
    <t>타이드스퀘어투어비스_FLEX24</t>
  </si>
  <si>
    <t>태은_FLEX24</t>
  </si>
  <si>
    <t>태은물류_FLEX24</t>
  </si>
  <si>
    <t>트레인코리아</t>
  </si>
  <si>
    <t>트립일레븐</t>
  </si>
  <si>
    <t>티더블유바이오매스에너지</t>
  </si>
  <si>
    <t>티쓰리큐</t>
  </si>
  <si>
    <t>티에스아이코리아</t>
  </si>
  <si>
    <t>티에스이_FLEX24</t>
  </si>
  <si>
    <t>티유브이노르트코리아 주식회사</t>
  </si>
  <si>
    <t>파마에센시아코리아</t>
  </si>
  <si>
    <t>파슬코리아</t>
  </si>
  <si>
    <t>파워로직스</t>
  </si>
  <si>
    <t>파이오링크</t>
  </si>
  <si>
    <t>파이오링크_FLEX24</t>
  </si>
  <si>
    <t>파크시스템스</t>
  </si>
  <si>
    <t>페스트세븐</t>
  </si>
  <si>
    <t>퓨엠</t>
  </si>
  <si>
    <t>퓨처젠_FLEX24</t>
  </si>
  <si>
    <t>퓨처젠씨플래닛_FLEX24</t>
  </si>
  <si>
    <t>퓨처젠커머스_FLEX24</t>
  </si>
  <si>
    <t>프로메가바이오시스템스_FLEX24</t>
  </si>
  <si>
    <t>프로메가코리아</t>
  </si>
  <si>
    <t>프로메가코리아_FLEX24</t>
  </si>
  <si>
    <t>피에스지_FLEX24</t>
  </si>
  <si>
    <t>피에스켐_FLEX24</t>
  </si>
  <si>
    <t>피코센트랄_FLEX24</t>
  </si>
  <si>
    <t>피트니스캔디</t>
  </si>
  <si>
    <t>하나파워시스템</t>
  </si>
  <si>
    <t>하이브넷</t>
  </si>
  <si>
    <t>하이브마케팅컴퍼니</t>
  </si>
  <si>
    <t>하이퍼커넥트</t>
  </si>
  <si>
    <t>한국SGI</t>
  </si>
  <si>
    <t>한국간호교육평가원_FLEX24</t>
  </si>
  <si>
    <t>한국결제네트웍스</t>
  </si>
  <si>
    <t>한국결제네트웍스_FLEX24</t>
  </si>
  <si>
    <t>한국교육개발원</t>
  </si>
  <si>
    <t>한국교직원공제회_FLEX24</t>
  </si>
  <si>
    <t>한국노동연구원</t>
  </si>
  <si>
    <t>한국노동조합총연맹</t>
  </si>
  <si>
    <t>한국다이이찌산쿄</t>
  </si>
  <si>
    <t>한국미스미</t>
  </si>
  <si>
    <t>한국미스미_FLEX24</t>
  </si>
  <si>
    <t>한국산요카세이</t>
  </si>
  <si>
    <t>한국섬유소재연구원</t>
  </si>
  <si>
    <t>한국소비자원</t>
  </si>
  <si>
    <t>한국수산자원공단_FLEX24</t>
  </si>
  <si>
    <t>한국시세이도</t>
  </si>
  <si>
    <t>한국신용정보원</t>
  </si>
  <si>
    <t>한국양성평등교육진흥원</t>
  </si>
  <si>
    <t>한국에이버리데니슨_FLEX24</t>
  </si>
  <si>
    <t>한국장례문화진흥원_FLEX24</t>
  </si>
  <si>
    <t>한국장학재단</t>
  </si>
  <si>
    <t>한국장학재단(취업지원관)</t>
  </si>
  <si>
    <t>한국저작권위원회</t>
  </si>
  <si>
    <t>한국전기연구원</t>
  </si>
  <si>
    <t>한국정보통신공사협회 안전기술원</t>
  </si>
  <si>
    <t>한국파스퇴르연구소_FLEX24</t>
  </si>
  <si>
    <t>한국해양수산연수원</t>
  </si>
  <si>
    <t>한국핵융합에너지연구원</t>
  </si>
  <si>
    <t>한국화학융합시험연구원_FLEX24</t>
  </si>
  <si>
    <t>한국환경기계분석연구원</t>
  </si>
  <si>
    <t>한설그린</t>
  </si>
  <si>
    <t>한성피씨건설_FLEX24</t>
  </si>
  <si>
    <t>한유 인천공항급유시설</t>
  </si>
  <si>
    <t>한유로지스틱스</t>
  </si>
  <si>
    <t>한유에너지</t>
  </si>
  <si>
    <t>한유에너지_FLEX24</t>
  </si>
  <si>
    <t>한유에스케이이티에스_FLEX24</t>
  </si>
  <si>
    <t>헨켈코리아</t>
  </si>
  <si>
    <t>현대종합특수강_FLEX24</t>
  </si>
  <si>
    <t>현일랩메이트</t>
  </si>
  <si>
    <t>형제상사</t>
  </si>
  <si>
    <t>혜초여행개발_FLEX24</t>
  </si>
  <si>
    <t>호리바코리아</t>
  </si>
  <si>
    <t>휘슬러코리아</t>
  </si>
  <si>
    <t>휴넷 법정교육 다이렉트</t>
  </si>
  <si>
    <t>휴젤</t>
  </si>
  <si>
    <t>히오키코리아</t>
  </si>
  <si>
    <t>힘펠</t>
  </si>
  <si>
    <t>(사단법인)금융결제원</t>
  </si>
  <si>
    <t>D 우선지원기업전용</t>
  </si>
  <si>
    <t>NE능률</t>
  </si>
  <si>
    <t>고려아카데미컨설팅_슈피겐코리아 정산용</t>
  </si>
  <si>
    <t>광전자_FLEX24</t>
  </si>
  <si>
    <t>교보리얼코</t>
  </si>
  <si>
    <t>교보리얼코_FLEX24</t>
  </si>
  <si>
    <t>교보악사자산운용</t>
  </si>
  <si>
    <t>교보악사자산운용_FLEX24</t>
  </si>
  <si>
    <t>교보자산신탁</t>
  </si>
  <si>
    <t>국립극단</t>
  </si>
  <si>
    <t>그랜텍코리아</t>
  </si>
  <si>
    <t>나라컨트롤_FLEX24</t>
  </si>
  <si>
    <t>나래나노텍</t>
  </si>
  <si>
    <t>농림식품기술기획평가원</t>
  </si>
  <si>
    <t>다보코퍼레이션</t>
  </si>
  <si>
    <t>다온크리에이티브</t>
  </si>
  <si>
    <t>다원넥스트</t>
  </si>
  <si>
    <t>대주회계법인</t>
  </si>
  <si>
    <t>대한잉크주식회사</t>
  </si>
  <si>
    <t>대한전기협회</t>
  </si>
  <si>
    <t>대한항공씨앤디서비스</t>
  </si>
  <si>
    <t>더블유티테크놀로지코리아</t>
  </si>
  <si>
    <t>더스킨팩토리</t>
  </si>
  <si>
    <t>더즌</t>
  </si>
  <si>
    <t>던롭스포츠코리아</t>
  </si>
  <si>
    <t>독립기념관</t>
  </si>
  <si>
    <t>동신대학교</t>
  </si>
  <si>
    <t>동화세상에듀코</t>
  </si>
  <si>
    <t>동희그룹</t>
  </si>
  <si>
    <t>동희오토주식회사</t>
  </si>
  <si>
    <t>동희오토주식회사_FLEX24</t>
  </si>
  <si>
    <t>드림라인</t>
  </si>
  <si>
    <t>드림라인_FLEX24</t>
  </si>
  <si>
    <t>드림마크원_FLEX24</t>
  </si>
  <si>
    <t>드림타워솔루션_FLEX24</t>
  </si>
  <si>
    <t>디라직</t>
  </si>
  <si>
    <t>디비비전</t>
  </si>
  <si>
    <t>디비비전_FLEX24</t>
  </si>
  <si>
    <t>디어스아이_FLEX24</t>
  </si>
  <si>
    <t>디지털타임스</t>
  </si>
  <si>
    <t>레비티코리아유한회사</t>
  </si>
  <si>
    <t>룩소티카코리아</t>
  </si>
  <si>
    <t>린텍코리아</t>
  </si>
  <si>
    <t>마드라스체크 주식회사</t>
  </si>
  <si>
    <t>마크애니</t>
  </si>
  <si>
    <t>미디어렙에이_FLEX24</t>
  </si>
  <si>
    <t>미래엔(세종)_FLEX24</t>
  </si>
  <si>
    <t>미래엔_FLEX24</t>
  </si>
  <si>
    <t>바슈롬코리아</t>
  </si>
  <si>
    <t>바슈롬코리아_FLEX24</t>
  </si>
  <si>
    <t>바슈헬스코리아_FLEX24</t>
  </si>
  <si>
    <t>백패커(아이디어스)</t>
  </si>
  <si>
    <t>부천산업진흥원</t>
  </si>
  <si>
    <t>삼덕회계법인</t>
  </si>
  <si>
    <t>서부사료 주식회사</t>
  </si>
  <si>
    <t>서울관광재단</t>
  </si>
  <si>
    <t>서울여자대학교</t>
  </si>
  <si>
    <t>서울특별시은평구시설관리공단</t>
  </si>
  <si>
    <t>선양소주</t>
  </si>
  <si>
    <t>선일다이파스</t>
  </si>
  <si>
    <t>세바로지스틱스코리아</t>
  </si>
  <si>
    <t>솔트룩스</t>
  </si>
  <si>
    <t>수젠텍</t>
  </si>
  <si>
    <t>슈피겐코리아</t>
  </si>
  <si>
    <t>스마트팜연구개발사업단</t>
  </si>
  <si>
    <t>스타드림</t>
  </si>
  <si>
    <t>스타메드</t>
  </si>
  <si>
    <t>시민의눈</t>
  </si>
  <si>
    <t>시스원</t>
  </si>
  <si>
    <t>시큐어원</t>
  </si>
  <si>
    <t>식품의약품안전처</t>
  </si>
  <si>
    <t>싸이몬</t>
  </si>
  <si>
    <t>쓰리에스포유</t>
  </si>
  <si>
    <t>아이덴티티게임즈_FLEX24</t>
  </si>
  <si>
    <t>아이비케이서비스</t>
  </si>
  <si>
    <t>알톤스포츠</t>
  </si>
  <si>
    <t>앤하우스</t>
  </si>
  <si>
    <t>에스디비</t>
  </si>
  <si>
    <t>에이빌코리아</t>
  </si>
  <si>
    <t>에이알텍</t>
  </si>
  <si>
    <t>에이에스피엔 ASPN</t>
  </si>
  <si>
    <t>에이에이아키그룹건축사사무소</t>
  </si>
  <si>
    <t>에이치비테크놀러지</t>
  </si>
  <si>
    <t>에이치에스애드</t>
  </si>
  <si>
    <t>에이치에스피컨설팅유답_FLEX24</t>
  </si>
  <si>
    <t>에이치엠이스퀘어</t>
  </si>
  <si>
    <t>에이텍_HRDFLEX24</t>
  </si>
  <si>
    <t>에이텍모빌리티</t>
  </si>
  <si>
    <t>에이텍시스템</t>
  </si>
  <si>
    <t>에이텍씨앤</t>
  </si>
  <si>
    <t>에이텍에이피</t>
  </si>
  <si>
    <t>에이피위성 (AP위성)</t>
  </si>
  <si>
    <t>엔쓰컴퍼니_FLEX24</t>
  </si>
  <si>
    <t>엔지니어링공제조합_FLEX24</t>
  </si>
  <si>
    <t>엠이케이</t>
  </si>
  <si>
    <t>연구개발특구진흥재단</t>
  </si>
  <si>
    <t>오릭스캐피탈코리아</t>
  </si>
  <si>
    <t>오씨아이파워 서울사무소</t>
  </si>
  <si>
    <t>와이케이케이한국_FLEX24</t>
  </si>
  <si>
    <t>용인문화재단</t>
  </si>
  <si>
    <t>우딘</t>
  </si>
  <si>
    <t>우진산전</t>
  </si>
  <si>
    <t>원스토어</t>
  </si>
  <si>
    <t>원익큐엔씨 협력사</t>
  </si>
  <si>
    <t>웹케시그룹</t>
  </si>
  <si>
    <t>유진테크놀로지</t>
  </si>
  <si>
    <t>윤선생</t>
  </si>
  <si>
    <t>윤선생웰스터디</t>
  </si>
  <si>
    <t>이데미쯔전자</t>
  </si>
  <si>
    <t>이지스자산운용</t>
  </si>
  <si>
    <t>인천연구원_FLEX24</t>
  </si>
  <si>
    <t>일성신약_FLEX24</t>
  </si>
  <si>
    <t>자이씨앤에이</t>
  </si>
  <si>
    <t>재원푸드</t>
  </si>
  <si>
    <t>제이씨코리아</t>
  </si>
  <si>
    <t>주식회사 베스콘</t>
  </si>
  <si>
    <t>주식회사 씨텍</t>
  </si>
  <si>
    <t>주식회사 안랩</t>
  </si>
  <si>
    <t>주식회사 웰빙클럽</t>
  </si>
  <si>
    <t>주식회사 코하스아이디</t>
  </si>
  <si>
    <t>주식회사 프리드라이프</t>
  </si>
  <si>
    <t>주식회사 핸디스</t>
  </si>
  <si>
    <t>지엔티파마_FLEX24</t>
  </si>
  <si>
    <t>진주저축은행_FLEX24</t>
  </si>
  <si>
    <t>천일식품(홍성)</t>
  </si>
  <si>
    <t>천일식품_FLEX24</t>
  </si>
  <si>
    <t>천주교서울대교구유지재단</t>
  </si>
  <si>
    <t>칼라컵</t>
  </si>
  <si>
    <t>컬럼비아스포츠웨어코리아</t>
  </si>
  <si>
    <t>케이알메딕스_FLEX24</t>
  </si>
  <si>
    <t>케이에스에스해운(KSS해운)</t>
  </si>
  <si>
    <t>케이피아이씨코포레이션</t>
  </si>
  <si>
    <t>코리아지엘에스</t>
  </si>
  <si>
    <t>코리아지엘에스_FLEX24</t>
  </si>
  <si>
    <t>코치코리아(코우치코리아)</t>
  </si>
  <si>
    <t>코캄</t>
  </si>
  <si>
    <t>콘메드코리아 유한회사</t>
  </si>
  <si>
    <t>크로네스코리아</t>
  </si>
  <si>
    <t>크리스탈생명과학 주식회사</t>
  </si>
  <si>
    <t>크리스탈지노믹스 부설 서울의약연구소</t>
  </si>
  <si>
    <t>태영에스엔에스_FLEX24</t>
  </si>
  <si>
    <t>테이팩스</t>
  </si>
  <si>
    <t>테크데이타피에스</t>
  </si>
  <si>
    <t>토스뱅크</t>
  </si>
  <si>
    <t>트라이본즈</t>
  </si>
  <si>
    <t>티앤엘</t>
  </si>
  <si>
    <t>티앤엘_FLEX24</t>
  </si>
  <si>
    <t>팀프레시</t>
  </si>
  <si>
    <t>파트라_FLEX24</t>
  </si>
  <si>
    <t>팬스타_FLEX24</t>
  </si>
  <si>
    <t>퍼킨엘머코리아 유한회사</t>
  </si>
  <si>
    <t>펩트론</t>
  </si>
  <si>
    <t>평택시국제교류재단</t>
  </si>
  <si>
    <t>포디리플레이코리아</t>
  </si>
  <si>
    <t>폴라리스오피스</t>
  </si>
  <si>
    <t>플레이타임중앙</t>
  </si>
  <si>
    <t>플레이타임중앙(놀이마스터)</t>
  </si>
  <si>
    <t>피이그_FLEX24</t>
  </si>
  <si>
    <t>하나투어비즈니스</t>
  </si>
  <si>
    <t>하남도시공사</t>
  </si>
  <si>
    <t>한국고전번역원</t>
  </si>
  <si>
    <t>한국내쇼날인스트루먼트</t>
  </si>
  <si>
    <t>한국로봇융합연구원</t>
  </si>
  <si>
    <t>한국세르비에</t>
  </si>
  <si>
    <t>한국씰마스타</t>
  </si>
  <si>
    <t>한국애브비 주식회사</t>
  </si>
  <si>
    <t>한국우시오 주식회사</t>
  </si>
  <si>
    <t>한국지방재정공제회</t>
  </si>
  <si>
    <t>한국파마</t>
  </si>
  <si>
    <t>한울회계법인</t>
  </si>
  <si>
    <t>한일프로텍</t>
  </si>
  <si>
    <t>한화오션에코텍</t>
  </si>
  <si>
    <t>항공안전기술원</t>
  </si>
  <si>
    <t>현대영어사</t>
  </si>
  <si>
    <t>호식이두마리치킨</t>
  </si>
  <si>
    <t>화신엔지니어링</t>
  </si>
  <si>
    <t>흥국에프엔비</t>
  </si>
  <si>
    <t>희성화학</t>
  </si>
  <si>
    <t>(KDB)케이디비인베스트먼트</t>
  </si>
  <si>
    <t>111퍼센트</t>
  </si>
  <si>
    <t>DHL Global Forwarding Korea</t>
  </si>
  <si>
    <t>JEMK(제이에스알일렉트로닉)</t>
  </si>
  <si>
    <t>가산씨앤비</t>
  </si>
  <si>
    <t>가산토건</t>
  </si>
  <si>
    <t>가이아쓰리디</t>
  </si>
  <si>
    <t>가후이엔씨_FLEX24</t>
  </si>
  <si>
    <t>건설근로자공제회</t>
  </si>
  <si>
    <t>경기정보통신</t>
  </si>
  <si>
    <t>경남산업기술진흥법인</t>
  </si>
  <si>
    <t>경동이앤에스</t>
  </si>
  <si>
    <t>경상남도광역치매센터</t>
  </si>
  <si>
    <t>경희대학교소비자생활협동조합</t>
  </si>
  <si>
    <t>공유컨설팅</t>
  </si>
  <si>
    <t>광주문화재단</t>
  </si>
  <si>
    <t>구레이쓰이온코리아</t>
  </si>
  <si>
    <t>국립박물관단지 통합운영지원센터_FLEX24</t>
  </si>
  <si>
    <t>국립예술단체연합회</t>
  </si>
  <si>
    <t>글로우원</t>
  </si>
  <si>
    <t>금산군청(아이돌봄지원사업)</t>
  </si>
  <si>
    <t>금양인터내셔날</t>
  </si>
  <si>
    <t>금화</t>
  </si>
  <si>
    <t>금화상호저축은행</t>
  </si>
  <si>
    <t>기도스포츠</t>
  </si>
  <si>
    <t>기웅스텐레스</t>
  </si>
  <si>
    <t>김포도시관리공사</t>
  </si>
  <si>
    <t>남양주도시공사</t>
  </si>
  <si>
    <t>너바나나</t>
  </si>
  <si>
    <t>네오다임</t>
  </si>
  <si>
    <t>네오리진</t>
  </si>
  <si>
    <t>네이버클라우드</t>
  </si>
  <si>
    <t>넥스트레인</t>
  </si>
  <si>
    <t>넥슨재단</t>
  </si>
  <si>
    <t>넷플릭스서비시스코리아</t>
  </si>
  <si>
    <t>넷플릭스엔터테인먼트코리아</t>
  </si>
  <si>
    <t>노보텔 앰배서더 동대문</t>
  </si>
  <si>
    <t>노아시스템주식회사</t>
  </si>
  <si>
    <t>농림수산식품교육문화정보원</t>
  </si>
  <si>
    <t>누리와아이엔티</t>
  </si>
  <si>
    <t>누베베한의원</t>
  </si>
  <si>
    <t>누베베한의원(협력사)</t>
  </si>
  <si>
    <t>뉴에라리테일</t>
  </si>
  <si>
    <t>뉴에라이커머스</t>
  </si>
  <si>
    <t>다보오에스티</t>
  </si>
  <si>
    <t>다비육종</t>
  </si>
  <si>
    <t>다이맥스코리아</t>
  </si>
  <si>
    <t>다인메디컬그룹_FLEX24</t>
  </si>
  <si>
    <t>단비교육_FLEX24</t>
  </si>
  <si>
    <t>대림바토스</t>
  </si>
  <si>
    <t>대명이앤씨</t>
  </si>
  <si>
    <t>대연화학</t>
  </si>
  <si>
    <t>대자인병원</t>
  </si>
  <si>
    <t>대정요양병원</t>
  </si>
  <si>
    <t>대한토목학회</t>
  </si>
  <si>
    <t>대한토목학회_FLEX24</t>
  </si>
  <si>
    <t>더랩</t>
  </si>
  <si>
    <t>더블유스코프코리아</t>
  </si>
  <si>
    <t>더작은재단</t>
  </si>
  <si>
    <t>더클래스효성</t>
  </si>
  <si>
    <t>더핑크퐁컴퍼니</t>
  </si>
  <si>
    <t>데일리앤코</t>
  </si>
  <si>
    <t>덱세리얼즈코리아</t>
  </si>
  <si>
    <t>델레오코리아</t>
  </si>
  <si>
    <t>도테라코리아 유한회사</t>
  </si>
  <si>
    <t>동특</t>
  </si>
  <si>
    <t>동해렌즈 주식회사</t>
  </si>
  <si>
    <t>두리비어</t>
  </si>
  <si>
    <t>듀오백</t>
  </si>
  <si>
    <t>드림에이스_FLEX24</t>
  </si>
  <si>
    <t>디스코하이테크코리아</t>
  </si>
  <si>
    <t>디아지오코리아</t>
  </si>
  <si>
    <t>디엔이솔라</t>
  </si>
  <si>
    <t>디엠코스메틱스코리아</t>
  </si>
  <si>
    <t>디자인셀</t>
  </si>
  <si>
    <t>디케이에스에이치</t>
  </si>
  <si>
    <t>디케이에스에이치코리아_FLEX24</t>
  </si>
  <si>
    <t>디케이에스에이치퍼포먼스머터리얼코리아_FLEX24</t>
  </si>
  <si>
    <t>라살자산운용 주식회사</t>
  </si>
  <si>
    <t>라온비엔피</t>
  </si>
  <si>
    <t>라움엔지니어링</t>
  </si>
  <si>
    <t>런바디</t>
  </si>
  <si>
    <t>레드밴스</t>
  </si>
  <si>
    <t>레드스톤시스템_FLEX24</t>
  </si>
  <si>
    <t>레인보우브레인</t>
  </si>
  <si>
    <t>로드그린</t>
  </si>
  <si>
    <t>로보메이션</t>
  </si>
  <si>
    <t>로우템</t>
  </si>
  <si>
    <t>루센트</t>
  </si>
  <si>
    <t>리더스인싸이트그룹</t>
  </si>
  <si>
    <t>리더스인싸이트그룹_FLEX24</t>
  </si>
  <si>
    <t>리파코</t>
  </si>
  <si>
    <t>리파코_FLEX24</t>
  </si>
  <si>
    <t>린텍어드벤스테크놀로지코리아</t>
  </si>
  <si>
    <t>링네트(휴넷캠퍼스)</t>
  </si>
  <si>
    <t>매머드커피랩</t>
  </si>
  <si>
    <t>멀린엔터테인먼트코리아(부산아쿠아리움)</t>
  </si>
  <si>
    <t>메가젠임플란트</t>
  </si>
  <si>
    <t>메디오스</t>
  </si>
  <si>
    <t>메디트</t>
  </si>
  <si>
    <t>목계화원</t>
  </si>
  <si>
    <t>목원푸드</t>
  </si>
  <si>
    <t>미디어텍코리아주식회사</t>
  </si>
  <si>
    <t>민테크</t>
  </si>
  <si>
    <t>바람인터내셔날</t>
  </si>
  <si>
    <t>바이오센스텍</t>
  </si>
  <si>
    <t>바이오에스텍_FLEX23</t>
  </si>
  <si>
    <t>백제윈테크</t>
  </si>
  <si>
    <t>뱅크샐러드</t>
  </si>
  <si>
    <t>버킷플레이스(오늘의집)</t>
  </si>
  <si>
    <t>베스타시스템</t>
  </si>
  <si>
    <t>베이스테크</t>
  </si>
  <si>
    <t>보성과학_FLEX24</t>
  </si>
  <si>
    <t>보에</t>
  </si>
  <si>
    <t>부경식품</t>
  </si>
  <si>
    <t>브라더인터내셔널코리아</t>
  </si>
  <si>
    <t>브이다스</t>
  </si>
  <si>
    <t>브이테크코리아</t>
  </si>
  <si>
    <t>블루닷</t>
  </si>
  <si>
    <t>비스티온 코리아</t>
  </si>
  <si>
    <t>비젼유통</t>
  </si>
  <si>
    <t>비젼푸드</t>
  </si>
  <si>
    <t>비지시캐피탈마켓외국환중개 주식회사</t>
  </si>
  <si>
    <t>비티씨인베스트먼트</t>
  </si>
  <si>
    <t>삼아벤처</t>
  </si>
  <si>
    <t>삼아알미늄</t>
  </si>
  <si>
    <t>삼양라운드스퀘어</t>
  </si>
  <si>
    <t>삼양로지스틱스</t>
  </si>
  <si>
    <t>삼양로지스틱스_HRDFLEX24</t>
  </si>
  <si>
    <t>삼우에프앤지</t>
  </si>
  <si>
    <t>상림이엔지</t>
  </si>
  <si>
    <t>상화에프앤비</t>
  </si>
  <si>
    <t>새누</t>
  </si>
  <si>
    <t>샛별푸드</t>
  </si>
  <si>
    <t>생명물식품_FLEX24</t>
  </si>
  <si>
    <t>서대문여성인력개발센터_FLEX24</t>
  </si>
  <si>
    <t>서울메디케어</t>
  </si>
  <si>
    <t>서울시립대학교</t>
  </si>
  <si>
    <t>서울특별시구로구시설관리공단</t>
  </si>
  <si>
    <t>서플러스글로벌_FLEX24</t>
  </si>
  <si>
    <t>설성식품</t>
  </si>
  <si>
    <t>성신레미컨</t>
  </si>
  <si>
    <t>성신레미컨_HRDFLEX24</t>
  </si>
  <si>
    <t>성환공구</t>
  </si>
  <si>
    <t>세원시스템</t>
  </si>
  <si>
    <t>세종아이티엘</t>
  </si>
  <si>
    <t>셀랩메드</t>
  </si>
  <si>
    <t>셀타스퀘어_FLEX24</t>
  </si>
  <si>
    <t>소프트센</t>
  </si>
  <si>
    <t>솔타메디칼코리아</t>
  </si>
  <si>
    <t>솔팩 주식회사</t>
  </si>
  <si>
    <t>송림마을6단지입주자대표회의</t>
  </si>
  <si>
    <t>쇼피코리아</t>
  </si>
  <si>
    <t>순천향대학교</t>
  </si>
  <si>
    <t>쉐어잇 주식회사</t>
  </si>
  <si>
    <t>슈로더투자신탁운용</t>
  </si>
  <si>
    <t>스노우</t>
  </si>
  <si>
    <t>스베드럽스틸코리아</t>
  </si>
  <si>
    <t>스템온</t>
  </si>
  <si>
    <t>스톰미디어</t>
  </si>
  <si>
    <t>스푼라디오</t>
  </si>
  <si>
    <t>시소</t>
  </si>
  <si>
    <t>시스템베이스 주식회사</t>
  </si>
  <si>
    <t>시온식품_FLEX24</t>
  </si>
  <si>
    <t>시원산업개발</t>
  </si>
  <si>
    <t>시프트업</t>
  </si>
  <si>
    <t>신성오토텍</t>
  </si>
  <si>
    <t>신앙신보사_FLEX24</t>
  </si>
  <si>
    <t>신앙촌소비조합_FLEX24</t>
  </si>
  <si>
    <t>신앙촌식품_FLEX24</t>
  </si>
  <si>
    <t>신앙촌에프앤디_FLEX24</t>
  </si>
  <si>
    <t>신일북스</t>
  </si>
  <si>
    <t>신일서적</t>
  </si>
  <si>
    <t>신일피엔에스 주식회사</t>
  </si>
  <si>
    <t>신일피엔에스_FLEX24</t>
  </si>
  <si>
    <t>실크로드시앤티</t>
  </si>
  <si>
    <t>심플프로젝트컴퍼니</t>
  </si>
  <si>
    <t>싸이버로지텍</t>
  </si>
  <si>
    <t>써지메드</t>
  </si>
  <si>
    <t>써지텍코리아</t>
  </si>
  <si>
    <t>써키트플렉스</t>
  </si>
  <si>
    <t>써키트플렉스_FLEX24</t>
  </si>
  <si>
    <t>쓰리피체인</t>
  </si>
  <si>
    <t>씨디네트웍스</t>
  </si>
  <si>
    <t>씨브이파트너스</t>
  </si>
  <si>
    <t>씨에스윈드</t>
  </si>
  <si>
    <t>씨유박스</t>
  </si>
  <si>
    <t>아사아블로이엔트런스시스템</t>
  </si>
  <si>
    <t>아사아블로이코리아</t>
  </si>
  <si>
    <t>아씨마켓(Assi Market)</t>
  </si>
  <si>
    <t>아이에이</t>
  </si>
  <si>
    <t>아이엠아이크리티컬엔지니어링코리아</t>
  </si>
  <si>
    <t>아이오바이오</t>
  </si>
  <si>
    <t>아트라스콥코코리아</t>
  </si>
  <si>
    <t>아트센터나비미술관</t>
  </si>
  <si>
    <t>아하</t>
  </si>
  <si>
    <t>알디에스</t>
  </si>
  <si>
    <t>알앤아이</t>
  </si>
  <si>
    <t>알엑스씨(RXC)</t>
  </si>
  <si>
    <t>암펠</t>
  </si>
  <si>
    <t>애드제노</t>
  </si>
  <si>
    <t>앤디포스</t>
  </si>
  <si>
    <t>앰배서더 아카데미</t>
  </si>
  <si>
    <t>양주시농업기술센터</t>
  </si>
  <si>
    <t>양지사</t>
  </si>
  <si>
    <t>에누마코리아</t>
  </si>
  <si>
    <t>에디폴</t>
  </si>
  <si>
    <t>에스비에스미디어넷</t>
  </si>
  <si>
    <t>에스앤큐플러스</t>
  </si>
  <si>
    <t>에스에이앤씨에너지_FLEX24</t>
  </si>
  <si>
    <t>에스에이치아이프라스틱스머쉬너리코리아</t>
  </si>
  <si>
    <t>에스제이솔루션</t>
  </si>
  <si>
    <t>에스제이이</t>
  </si>
  <si>
    <t>에스케이에프코리아 부산지점</t>
  </si>
  <si>
    <t>에어버스코리아</t>
  </si>
  <si>
    <t>에어스메디컬</t>
  </si>
  <si>
    <t>에이블리코퍼레이션</t>
  </si>
  <si>
    <t>에이스엔</t>
  </si>
  <si>
    <t>에이알티플러스</t>
  </si>
  <si>
    <t>에이알티플러스_FLEX24</t>
  </si>
  <si>
    <t>에이앤지인터네셔널</t>
  </si>
  <si>
    <t>에이엠피알</t>
  </si>
  <si>
    <t>에이치씨엠</t>
  </si>
  <si>
    <t>에이치알자산운용</t>
  </si>
  <si>
    <t>에이치케이씨(HKC)</t>
  </si>
  <si>
    <t>에이커트리</t>
  </si>
  <si>
    <t>에이템즈_FLEX24</t>
  </si>
  <si>
    <t>에이피텍</t>
  </si>
  <si>
    <t>에트로코리아</t>
  </si>
  <si>
    <t>에프앤가이드</t>
  </si>
  <si>
    <t>에프앤가이드_FLEX24</t>
  </si>
  <si>
    <t>엑사아이엔티</t>
  </si>
  <si>
    <t>엑스퍼넷</t>
  </si>
  <si>
    <t>엔씨다이노스</t>
  </si>
  <si>
    <t>엔켐</t>
  </si>
  <si>
    <t>엘비라이프</t>
  </si>
  <si>
    <t>엘에치이</t>
  </si>
  <si>
    <t>엘에치이 경인지점</t>
  </si>
  <si>
    <t>엠디비젼</t>
  </si>
  <si>
    <t>엠엑스엔커머스코리아</t>
  </si>
  <si>
    <t>엠투아이코퍼레이션</t>
  </si>
  <si>
    <t>여성긴급전화1366서울센터</t>
  </si>
  <si>
    <t>여수페트로</t>
  </si>
  <si>
    <t>연세대학교 산학연협력단지 조성사업단</t>
  </si>
  <si>
    <t>영화의전당</t>
  </si>
  <si>
    <t>예아뜨유치원</t>
  </si>
  <si>
    <t>오드펠터미널코리아</t>
  </si>
  <si>
    <t>오렌더</t>
  </si>
  <si>
    <t>오성아이케이 진천지점</t>
  </si>
  <si>
    <t>오성아이케이 진천지점(제1공장)</t>
  </si>
  <si>
    <t>오토마트</t>
  </si>
  <si>
    <t>오픈엣지스퀘어</t>
  </si>
  <si>
    <t>오픈엣지테크놀로지</t>
  </si>
  <si>
    <t>옵시디앙</t>
  </si>
  <si>
    <t>와우디랩</t>
  </si>
  <si>
    <t>와치캠</t>
  </si>
  <si>
    <t>우리벤처파트너스</t>
  </si>
  <si>
    <t>우이신설경전철</t>
  </si>
  <si>
    <t>우일씨앤텍</t>
  </si>
  <si>
    <t>우주이엔씨</t>
  </si>
  <si>
    <t>우창건설</t>
  </si>
  <si>
    <t>우창이엔씨</t>
  </si>
  <si>
    <t>원더플레이스</t>
  </si>
  <si>
    <t>원우기계설비</t>
  </si>
  <si>
    <t>웰리브</t>
  </si>
  <si>
    <t>웰스코리아</t>
  </si>
  <si>
    <t>위메이드</t>
  </si>
  <si>
    <t>위즈고</t>
  </si>
  <si>
    <t>위즈네트</t>
  </si>
  <si>
    <t>유니소재</t>
  </si>
  <si>
    <t>유니온투자파트너스</t>
  </si>
  <si>
    <t>유니푸로스해운</t>
  </si>
  <si>
    <t>유수로지스틱스_FLEX24</t>
  </si>
  <si>
    <t>유진에스엠알시오토모티브테크노</t>
  </si>
  <si>
    <t>유호전기공업</t>
  </si>
  <si>
    <t>이니스트팜</t>
  </si>
  <si>
    <t>이롭</t>
  </si>
  <si>
    <t>이비스 스타일 앰배서더 강남</t>
  </si>
  <si>
    <t>이비스 앰배서더 명동</t>
  </si>
  <si>
    <t>이비스 앰배서더 인사동</t>
  </si>
  <si>
    <t>이스턴웰스</t>
  </si>
  <si>
    <t>이스턴투자개발</t>
  </si>
  <si>
    <t>이시다코리아</t>
  </si>
  <si>
    <t>이앤에스글로벌</t>
  </si>
  <si>
    <t>이토추플라스틱스</t>
  </si>
  <si>
    <t>인스피언</t>
  </si>
  <si>
    <t>인콤정보통신</t>
  </si>
  <si>
    <t>일신창업투자</t>
  </si>
  <si>
    <t>일주건설 주식회사</t>
  </si>
  <si>
    <t>자이온아이티에스</t>
  </si>
  <si>
    <t>재단법인 서울테크노파크</t>
  </si>
  <si>
    <t>전남경영자총협회</t>
  </si>
  <si>
    <t>전주대학교</t>
  </si>
  <si>
    <t>전주시중소기업인연합회</t>
  </si>
  <si>
    <t>정일스톨트헤븐울산</t>
  </si>
  <si>
    <t>정진지식재산전략연구소</t>
  </si>
  <si>
    <t>제넥스</t>
  </si>
  <si>
    <t>제온코리아</t>
  </si>
  <si>
    <t>제이에프씨</t>
  </si>
  <si>
    <t>제이와이텍코리아 주식회사</t>
  </si>
  <si>
    <t>제이케이글로텍</t>
  </si>
  <si>
    <t>젠센휴즈코리아</t>
  </si>
  <si>
    <t>젠지이스포츠글로벌아카데미</t>
  </si>
  <si>
    <t>조에바이오_FLEX24</t>
  </si>
  <si>
    <t>종로여성인력개발센터_FLEX24</t>
  </si>
  <si>
    <t>주식회사 노비텍</t>
  </si>
  <si>
    <t>주식회사 누보</t>
  </si>
  <si>
    <t>주식회사 리맨</t>
  </si>
  <si>
    <t>주식회사 블루원</t>
  </si>
  <si>
    <t>주식회사 에이젝코리아</t>
  </si>
  <si>
    <t>주식회사 엠티아이</t>
  </si>
  <si>
    <t>주식회사 오스람</t>
  </si>
  <si>
    <t>주식회사 온품</t>
  </si>
  <si>
    <t>주식회사 지에스</t>
  </si>
  <si>
    <t>주식회사보다텍</t>
  </si>
  <si>
    <t>지비라이트</t>
  </si>
  <si>
    <t>지에프아이코리아외국환중개</t>
  </si>
  <si>
    <t>지올세미콘덕터즈코리아</t>
  </si>
  <si>
    <t>지제이텍</t>
  </si>
  <si>
    <t>진성전기</t>
  </si>
  <si>
    <t>진캐스트</t>
  </si>
  <si>
    <t>천우</t>
  </si>
  <si>
    <t>청주스마일센터</t>
  </si>
  <si>
    <t>충남섬유</t>
  </si>
  <si>
    <t>충북대학교</t>
  </si>
  <si>
    <t>충청북도체육회</t>
  </si>
  <si>
    <t>카일이삼제스퍼</t>
  </si>
  <si>
    <t>카페스</t>
  </si>
  <si>
    <t>케이비아이메탈</t>
  </si>
  <si>
    <t>케이비엠주식회사</t>
  </si>
  <si>
    <t>케이씨에이서비스(KCA)</t>
  </si>
  <si>
    <t>케이에스브이서비시스</t>
  </si>
  <si>
    <t>케이에스브이이스포츠코리아</t>
  </si>
  <si>
    <t>케이피보험서비스</t>
  </si>
  <si>
    <t>켑코이에스</t>
  </si>
  <si>
    <t>코디스코리아</t>
  </si>
  <si>
    <t>코리아나트랜스포트</t>
  </si>
  <si>
    <t>코스닥협회</t>
  </si>
  <si>
    <t>코아시아넥셀_FLEX24</t>
  </si>
  <si>
    <t>코아시아세미코리아_FLEX24</t>
  </si>
  <si>
    <t>코어플로우코리아</t>
  </si>
  <si>
    <t>코엠에스</t>
  </si>
  <si>
    <t>코윈테크</t>
  </si>
  <si>
    <t>코잇컴퍼니</t>
  </si>
  <si>
    <t>콘텐츠융합진흥원</t>
  </si>
  <si>
    <t>콜라보그라운드</t>
  </si>
  <si>
    <t>쿠캣</t>
  </si>
  <si>
    <t>쿠캣_FLEX23</t>
  </si>
  <si>
    <t>큐브릿지</t>
  </si>
  <si>
    <t>크라우드픽</t>
  </si>
  <si>
    <t>크레도홀딩스</t>
  </si>
  <si>
    <t>크레디아그리콜코퍼레이트앤인베스트먼트뱅크</t>
  </si>
  <si>
    <t>타스코</t>
  </si>
  <si>
    <t>태진스메트</t>
  </si>
  <si>
    <t>테스토코리아(유)</t>
  </si>
  <si>
    <t>테크빌</t>
  </si>
  <si>
    <t>텐세그리티자산운용</t>
  </si>
  <si>
    <t>텔콤스페이스</t>
  </si>
  <si>
    <t>텔콤아이씨피 주식회사</t>
  </si>
  <si>
    <t>토모도모</t>
  </si>
  <si>
    <t>토에이산교 코리아</t>
  </si>
  <si>
    <t>토탈리프</t>
  </si>
  <si>
    <t>톨글로벌로지스틱스코리아</t>
  </si>
  <si>
    <t>톨루션</t>
  </si>
  <si>
    <t>트라코월드</t>
  </si>
  <si>
    <t>특허법인 정진</t>
  </si>
  <si>
    <t>티비에이치글로벌</t>
  </si>
  <si>
    <t>티비인포</t>
  </si>
  <si>
    <t>티씨케이 (TCK)</t>
  </si>
  <si>
    <t>티아이지코리아</t>
  </si>
  <si>
    <t>티아이지코리아_FLEX24</t>
  </si>
  <si>
    <t>티엘브이</t>
  </si>
  <si>
    <t>티움바이오_FLEX24</t>
  </si>
  <si>
    <t>티이엠씨</t>
  </si>
  <si>
    <t>티플랙스</t>
  </si>
  <si>
    <t>티피에스</t>
  </si>
  <si>
    <t>파인트리파트너스</t>
  </si>
  <si>
    <t>팔도테크팩</t>
  </si>
  <si>
    <t>포항세명기독병원_FLEX24</t>
  </si>
  <si>
    <t>푸마코리아</t>
  </si>
  <si>
    <t>프랭클린템플턴투자자문주식회사</t>
  </si>
  <si>
    <t>프로텐</t>
  </si>
  <si>
    <t>프리뉴</t>
  </si>
  <si>
    <t>프리뉴(기존데이터확인용)</t>
  </si>
  <si>
    <t>피알에스건설</t>
  </si>
  <si>
    <t>피에르파브르더모코스메틱코리아</t>
  </si>
  <si>
    <t>피플에이아이</t>
  </si>
  <si>
    <t>픽스미디어</t>
  </si>
  <si>
    <t>하베코리아 주식회사</t>
  </si>
  <si>
    <t>하이원파트너스</t>
  </si>
  <si>
    <t>한국능률협회플러스</t>
  </si>
  <si>
    <t>한국도시재생학회</t>
  </si>
  <si>
    <t>한국마즈</t>
  </si>
  <si>
    <t>한국문화연수원</t>
  </si>
  <si>
    <t>한국방사선진흥협회</t>
  </si>
  <si>
    <t>한국보팍터미날</t>
  </si>
  <si>
    <t>한국식품정보원</t>
  </si>
  <si>
    <t>한국아이알협의회</t>
  </si>
  <si>
    <t>한국애보트</t>
  </si>
  <si>
    <t>한국앱티브커넥션시스템즈</t>
  </si>
  <si>
    <t>한국에르하르트라이머</t>
  </si>
  <si>
    <t>한국이러닝기업연합회</t>
  </si>
  <si>
    <t>한국호쿠쇼</t>
  </si>
  <si>
    <t>한누리_FLEX24</t>
  </si>
  <si>
    <t>한샘개발</t>
  </si>
  <si>
    <t>한양공업고등학교</t>
  </si>
  <si>
    <t>한양정밀</t>
  </si>
  <si>
    <t>한일물산_FLEX24</t>
  </si>
  <si>
    <t>한풍산업</t>
  </si>
  <si>
    <t>해든_FLEX24</t>
  </si>
  <si>
    <t>해우지엘에스</t>
  </si>
  <si>
    <t>호텔캐피탈</t>
  </si>
  <si>
    <t>화성시인재육성재단</t>
  </si>
  <si>
    <t>화인파트너스</t>
  </si>
  <si>
    <t>환경안전코리아_FLEX24</t>
  </si>
  <si>
    <t>휴레이포지티브</t>
  </si>
  <si>
    <t>휴이노</t>
  </si>
  <si>
    <t>K 우선지원기업전용</t>
  </si>
  <si>
    <t>가이드포인트</t>
  </si>
  <si>
    <t>가주헬스케어</t>
  </si>
  <si>
    <t>가평빠지 캠프통포레스트수상레저</t>
  </si>
  <si>
    <t>강남바른내과</t>
  </si>
  <si>
    <t>강원디자인진흥원</t>
  </si>
  <si>
    <t>고글로벌지이오코리아</t>
  </si>
  <si>
    <t>고려엔지니어링</t>
  </si>
  <si>
    <t>고우에이디건축사사무소</t>
  </si>
  <si>
    <t>공컵</t>
  </si>
  <si>
    <t>관악청년문화공간신림동쓰리룸</t>
  </si>
  <si>
    <t>광성엘리베이터</t>
  </si>
  <si>
    <t>구다이글로벌(9다이글로벌)</t>
  </si>
  <si>
    <t>그래핀스퀘어</t>
  </si>
  <si>
    <t>그레이스풀레인</t>
  </si>
  <si>
    <t>그로투</t>
  </si>
  <si>
    <t>그린워커</t>
  </si>
  <si>
    <t>그린위치</t>
  </si>
  <si>
    <t>글래스돔코리아</t>
  </si>
  <si>
    <t>글랜우드</t>
  </si>
  <si>
    <t>글린공원 김포점</t>
  </si>
  <si>
    <t>금융감독원</t>
  </si>
  <si>
    <t>긱플러스코리아</t>
  </si>
  <si>
    <t>김경민 체질한의원</t>
  </si>
  <si>
    <t>나무온</t>
  </si>
  <si>
    <t>나틱시스증권</t>
  </si>
  <si>
    <t>남부무한돌봄행복나눔센터</t>
  </si>
  <si>
    <t>네이션에이</t>
  </si>
  <si>
    <t>넥스트랩</t>
  </si>
  <si>
    <t>넥스트레벨스튜디오</t>
  </si>
  <si>
    <t>농업회사법인상생주식회사</t>
  </si>
  <si>
    <t>농업회사법인유한회사행복한농부</t>
  </si>
  <si>
    <t>누리티엔씨</t>
  </si>
  <si>
    <t>누베베</t>
  </si>
  <si>
    <t>누베베한의원강남점</t>
  </si>
  <si>
    <t>누베베한의원잠실점</t>
  </si>
  <si>
    <t>뉴온</t>
  </si>
  <si>
    <t>님버스네트웍스</t>
  </si>
  <si>
    <t>다다앤키즈</t>
  </si>
  <si>
    <t>다이렉트클라우드랩</t>
  </si>
  <si>
    <t>대명</t>
  </si>
  <si>
    <t>대산온실</t>
  </si>
  <si>
    <t>대전웰니스병원</t>
  </si>
  <si>
    <t>더아이핏</t>
  </si>
  <si>
    <t>데이젠</t>
  </si>
  <si>
    <t>데일리식품</t>
  </si>
  <si>
    <t>델로</t>
  </si>
  <si>
    <t>도그지어</t>
  </si>
  <si>
    <t>도성종합건설</t>
  </si>
  <si>
    <t>도원아이디</t>
  </si>
  <si>
    <t>동남칸타빌더테라스</t>
  </si>
  <si>
    <t>동북어르신돌봄종사자지원센터</t>
  </si>
  <si>
    <t>동작이수사회복지관</t>
  </si>
  <si>
    <t>동학식품</t>
  </si>
  <si>
    <t>드림시커즈</t>
  </si>
  <si>
    <t>디씨온</t>
  </si>
  <si>
    <t>디에스엔텍</t>
  </si>
  <si>
    <t>디에프에스코퍼레이션</t>
  </si>
  <si>
    <t>디오비스튜디오</t>
  </si>
  <si>
    <t>라온코퍼레이션</t>
  </si>
  <si>
    <t>레오탁</t>
  </si>
  <si>
    <t>롭스앤그레이외국법자문법률사무소</t>
  </si>
  <si>
    <t>루맥스에어로스페이스</t>
  </si>
  <si>
    <t>리딩플러스</t>
  </si>
  <si>
    <t>리버블</t>
  </si>
  <si>
    <t>리엔종합건설</t>
  </si>
  <si>
    <t>리오인베스트</t>
  </si>
  <si>
    <t>마로스튜디오</t>
  </si>
  <si>
    <t>마음의숲주간보호센터</t>
  </si>
  <si>
    <t>마이크로프로텍트</t>
  </si>
  <si>
    <t>마포시니어클럽</t>
  </si>
  <si>
    <t>머스카</t>
  </si>
  <si>
    <t>메가플러스학원</t>
  </si>
  <si>
    <t>메타앙코르</t>
  </si>
  <si>
    <t>무브 주식회사</t>
  </si>
  <si>
    <t>미궁365</t>
  </si>
  <si>
    <t>미래인재컴퍼니</t>
  </si>
  <si>
    <t>미스터멘션</t>
  </si>
  <si>
    <t>바나나컬쳐게이밍앤미디어</t>
  </si>
  <si>
    <t>바이오파크진단</t>
  </si>
  <si>
    <t>바이와알이코리아</t>
  </si>
  <si>
    <t>배컴</t>
  </si>
  <si>
    <t>백석비엠에스</t>
  </si>
  <si>
    <t>밴드앤링크</t>
  </si>
  <si>
    <t>밸루티코리아</t>
  </si>
  <si>
    <t>법률사무소 엘리트</t>
  </si>
  <si>
    <t>법무법인 비트</t>
  </si>
  <si>
    <t>보이스루</t>
  </si>
  <si>
    <t>봄가터</t>
  </si>
  <si>
    <t>부산장애인자립생활센터</t>
  </si>
  <si>
    <t>부산지방법원동부지원</t>
  </si>
  <si>
    <t>부영월드</t>
  </si>
  <si>
    <t>부영월드_FLEX24</t>
  </si>
  <si>
    <t>뷔르트일렉트로닉스코리아</t>
  </si>
  <si>
    <t>브라이토닉스이미징</t>
  </si>
  <si>
    <t>블루미디어</t>
  </si>
  <si>
    <t>비디씨아이피</t>
  </si>
  <si>
    <t>비스포크랩</t>
  </si>
  <si>
    <t>비에이치에스앤</t>
  </si>
  <si>
    <t>비에이템</t>
  </si>
  <si>
    <t>비전그룹</t>
  </si>
  <si>
    <t>비즈니스워치</t>
  </si>
  <si>
    <t>비즈니스임팩트</t>
  </si>
  <si>
    <t>빌텍</t>
  </si>
  <si>
    <t>사람중심장애인자립생활센터</t>
  </si>
  <si>
    <t>사랑애노인주야간보호센터</t>
  </si>
  <si>
    <t>사삼구구코리아</t>
  </si>
  <si>
    <t>사삼구구코리아(사용안함_44585과 중복)</t>
  </si>
  <si>
    <t>사회복지법인창인원</t>
  </si>
  <si>
    <t>산돌</t>
  </si>
  <si>
    <t>삼도산업</t>
  </si>
  <si>
    <t>상상스퀘어</t>
  </si>
  <si>
    <t>서대문구치매안심센터</t>
  </si>
  <si>
    <t>서면좋은사람안과</t>
  </si>
  <si>
    <t>서수원직업전문교육원</t>
  </si>
  <si>
    <t>서울시어르신돌봄종사자종합지원센터</t>
  </si>
  <si>
    <t>서울안과의원</t>
  </si>
  <si>
    <t>서초구어린이급식관리지원센터</t>
  </si>
  <si>
    <t>석천스포츠</t>
  </si>
  <si>
    <t>성남시보호작업장</t>
  </si>
  <si>
    <t>성림케이블</t>
  </si>
  <si>
    <t>성안이엔씨</t>
  </si>
  <si>
    <t>세바시</t>
  </si>
  <si>
    <t>세보엠앤씨</t>
  </si>
  <si>
    <t>세빌스코리아</t>
  </si>
  <si>
    <t>센게이지러닝코리아</t>
  </si>
  <si>
    <t>소망정형외과</t>
  </si>
  <si>
    <t>소울에너지</t>
  </si>
  <si>
    <t>솔레이트</t>
  </si>
  <si>
    <t>송도미소어린이병원</t>
  </si>
  <si>
    <t>수광산업</t>
  </si>
  <si>
    <t>수소프트</t>
  </si>
  <si>
    <t>순복음강남교회</t>
  </si>
  <si>
    <t>순영종합건설</t>
  </si>
  <si>
    <t>순천시장애인종합복지관</t>
  </si>
  <si>
    <t>슈박스</t>
  </si>
  <si>
    <t>스마일오토</t>
  </si>
  <si>
    <t>스몰랩</t>
  </si>
  <si>
    <t>스카이웨어</t>
  </si>
  <si>
    <t>스칸웰항운</t>
  </si>
  <si>
    <t>스쿨잼</t>
  </si>
  <si>
    <t>스탠월드코리아</t>
  </si>
  <si>
    <t>스테이정글</t>
  </si>
  <si>
    <t>스텔라오토모빌</t>
  </si>
  <si>
    <t>스틸위스트</t>
  </si>
  <si>
    <t>슬링</t>
  </si>
  <si>
    <t>시엔느</t>
  </si>
  <si>
    <t>시큐레터</t>
  </si>
  <si>
    <t>신아주이트럭</t>
  </si>
  <si>
    <t>신안상사</t>
  </si>
  <si>
    <t>신창모터스</t>
  </si>
  <si>
    <t>신테카바이오</t>
  </si>
  <si>
    <t>신흥안산공장</t>
  </si>
  <si>
    <t>써버스</t>
  </si>
  <si>
    <t>쎄닉</t>
  </si>
  <si>
    <t>쎄미콤</t>
  </si>
  <si>
    <t>쏘마</t>
  </si>
  <si>
    <t>쓰리쉐이프코리아</t>
  </si>
  <si>
    <t>씨앤에이치캐피탈</t>
  </si>
  <si>
    <t>씨에이치코스메틱</t>
  </si>
  <si>
    <t>아놀드앤포터</t>
  </si>
  <si>
    <t>아덴텍코리아</t>
  </si>
  <si>
    <t>아람들식품</t>
  </si>
  <si>
    <t>아시아에너지</t>
  </si>
  <si>
    <t>아이티모어</t>
  </si>
  <si>
    <t>아트플랜</t>
  </si>
  <si>
    <t>안전가옥</t>
  </si>
  <si>
    <t>알티비하우스코리아</t>
  </si>
  <si>
    <t>알파투세븐쓰리</t>
  </si>
  <si>
    <t>애드바이오메디텍</t>
  </si>
  <si>
    <t>액트파이브</t>
  </si>
  <si>
    <t>앱티스</t>
  </si>
  <si>
    <t>어니먼트</t>
  </si>
  <si>
    <t>어반다이닝랩</t>
  </si>
  <si>
    <t>에스알커머스</t>
  </si>
  <si>
    <t>에스엔디에이</t>
  </si>
  <si>
    <t>에스엔에스시스템</t>
  </si>
  <si>
    <t>에스엘인베스트먼트</t>
  </si>
  <si>
    <t>에이블테크</t>
  </si>
  <si>
    <t>에이비앤씨</t>
  </si>
  <si>
    <t>에이서비스코리아</t>
  </si>
  <si>
    <t>에이스에쿼티파트너스</t>
  </si>
  <si>
    <t>에이엔폴리</t>
  </si>
  <si>
    <t>에이원자산운용</t>
  </si>
  <si>
    <t>에이치앤아이씨</t>
  </si>
  <si>
    <t>에이치앤케이웰니스</t>
  </si>
  <si>
    <t>에이치엔엑스 주식회사</t>
  </si>
  <si>
    <t>에이치투비즈</t>
  </si>
  <si>
    <t>에이크리에이티브그룹</t>
  </si>
  <si>
    <t>에이티엔지니어링</t>
  </si>
  <si>
    <t>에이티컴퍼니</t>
  </si>
  <si>
    <t>에코디엠랩</t>
  </si>
  <si>
    <t>에코에이블</t>
  </si>
  <si>
    <t>에코프린</t>
  </si>
  <si>
    <t>엑시스와이</t>
  </si>
  <si>
    <t>엔쓰리엔</t>
  </si>
  <si>
    <t>엔에이치엔크로센트</t>
  </si>
  <si>
    <t>엔지켐생명과학</t>
  </si>
  <si>
    <t>엔파인</t>
  </si>
  <si>
    <t>엘림글로벌</t>
  </si>
  <si>
    <t>엘비</t>
  </si>
  <si>
    <t>엠에스이엔지</t>
  </si>
  <si>
    <t>엠제이데칼</t>
  </si>
  <si>
    <t>영덕풍력발전</t>
  </si>
  <si>
    <t>예준</t>
  </si>
  <si>
    <t>오버테이크</t>
  </si>
  <si>
    <t>오케이비트</t>
  </si>
  <si>
    <t>오케이푸드시스템</t>
  </si>
  <si>
    <t>오토피디아</t>
  </si>
  <si>
    <t>오피스체크인</t>
  </si>
  <si>
    <t>오피엠에스</t>
  </si>
  <si>
    <t>올릿</t>
  </si>
  <si>
    <t>와이드크릭자산운용</t>
  </si>
  <si>
    <t>용인도우누리</t>
  </si>
  <si>
    <t>우선금속주식회사</t>
  </si>
  <si>
    <t>울주군수어폭력센터</t>
  </si>
  <si>
    <t>원강금속</t>
  </si>
  <si>
    <t>원게임즈</t>
  </si>
  <si>
    <t>웨이브피아</t>
  </si>
  <si>
    <t>위코노미</t>
  </si>
  <si>
    <t>위코리아</t>
  </si>
  <si>
    <t>윌리스타워스왓슨</t>
  </si>
  <si>
    <t>윌링스</t>
  </si>
  <si>
    <t>유나이티드이미징헤스케어코리아</t>
  </si>
  <si>
    <t>유에이드</t>
  </si>
  <si>
    <t>유진기전</t>
  </si>
  <si>
    <t>음성군청</t>
  </si>
  <si>
    <t>음성군체육회</t>
  </si>
  <si>
    <t>의왕시정신건강복지센터</t>
  </si>
  <si>
    <t>이강건설</t>
  </si>
  <si>
    <t>이노넵</t>
  </si>
  <si>
    <t>이노팸</t>
  </si>
  <si>
    <t>이레테크</t>
  </si>
  <si>
    <t>이뮨온시아</t>
  </si>
  <si>
    <t>이지다이아텍</t>
  </si>
  <si>
    <t>이지스네오밸류자산운용</t>
  </si>
  <si>
    <t>이치아더</t>
  </si>
  <si>
    <t>이화여자대학교 부속중학교</t>
  </si>
  <si>
    <t>인벤트로닉스코리아</t>
  </si>
  <si>
    <t>인앤컴</t>
  </si>
  <si>
    <t>인천광역시영상위원회</t>
  </si>
  <si>
    <t>인천백병원</t>
  </si>
  <si>
    <t>인천여성인력개발센터</t>
  </si>
  <si>
    <t>인포마이닝</t>
  </si>
  <si>
    <t>인포필드</t>
  </si>
  <si>
    <t>일상예술창작센터</t>
  </si>
  <si>
    <t>자연과한의원(부천)</t>
  </si>
  <si>
    <t>장위 전통시장 연계형 도시재생 현장지원센터</t>
  </si>
  <si>
    <t>정진초저온</t>
  </si>
  <si>
    <t>제이더플로어</t>
  </si>
  <si>
    <t>제이엠상사</t>
  </si>
  <si>
    <t>제이커브인터렉티브</t>
  </si>
  <si>
    <t>조에바이오</t>
  </si>
  <si>
    <t>주식회사 오토비젼</t>
  </si>
  <si>
    <t>주식회사디앤디솔루션</t>
  </si>
  <si>
    <t>주식회사이은</t>
  </si>
  <si>
    <t>지구촌나눔운동</t>
  </si>
  <si>
    <t>지투이</t>
  </si>
  <si>
    <t>지티엑스씨 주식회사</t>
  </si>
  <si>
    <t>진씨커</t>
  </si>
  <si>
    <t>창동노인통합재가센터</t>
  </si>
  <si>
    <t>청주상공회의소(청년일자리사업)</t>
  </si>
  <si>
    <t>충주 체력단련장</t>
  </si>
  <si>
    <t>카드밴넷</t>
  </si>
  <si>
    <t>캔디코드</t>
  </si>
  <si>
    <t>캠블리</t>
  </si>
  <si>
    <t>컨실리움마린코리아</t>
  </si>
  <si>
    <t>컨트롤에프</t>
  </si>
  <si>
    <t>컴테크</t>
  </si>
  <si>
    <t>케어모어</t>
  </si>
  <si>
    <t>케이맘산후도우미 성남점</t>
  </si>
  <si>
    <t>케이알그린에너지</t>
  </si>
  <si>
    <t>케이알엔지니어링</t>
  </si>
  <si>
    <t>케이에스씨홀딩스</t>
  </si>
  <si>
    <t>케이엔지컴퍼니</t>
  </si>
  <si>
    <t>케이엔피테크</t>
  </si>
  <si>
    <t>케이프리덤자산운용</t>
  </si>
  <si>
    <t>코다(korda)</t>
  </si>
  <si>
    <t>코드빌</t>
  </si>
  <si>
    <t>콘에어코리아트레이딩</t>
  </si>
  <si>
    <t>퀸텀</t>
  </si>
  <si>
    <t>큐이노텍</t>
  </si>
  <si>
    <t>크래커스튜디오</t>
  </si>
  <si>
    <t>크로락스홍콩</t>
  </si>
  <si>
    <t>크린켐</t>
  </si>
  <si>
    <t>클라모스</t>
  </si>
  <si>
    <t>클로우플레이크</t>
  </si>
  <si>
    <t>키세스</t>
  </si>
  <si>
    <t>키움투자자산운용</t>
  </si>
  <si>
    <t>키움프라이빗에쿼티</t>
  </si>
  <si>
    <t>키즈라라</t>
  </si>
  <si>
    <t>태향</t>
  </si>
  <si>
    <t>테라릭스</t>
  </si>
  <si>
    <t>템퍼코리아</t>
  </si>
  <si>
    <t>톡시온</t>
  </si>
  <si>
    <t>툰잉</t>
  </si>
  <si>
    <t>트라움자산운용</t>
  </si>
  <si>
    <t>트랙맨코리아</t>
  </si>
  <si>
    <t>트루스트체인</t>
  </si>
  <si>
    <t>트리플콤마</t>
  </si>
  <si>
    <t>티씨노바이오사이언스</t>
  </si>
  <si>
    <t>티엔비테크</t>
  </si>
  <si>
    <t>티피브이(TPV)</t>
  </si>
  <si>
    <t>팀하트흉부외과</t>
  </si>
  <si>
    <t>파라다이스글로벌</t>
  </si>
  <si>
    <t>파브미디어</t>
  </si>
  <si>
    <t>파워오토메이션</t>
  </si>
  <si>
    <t>파워토스</t>
  </si>
  <si>
    <t>파이코일바이오텍코리아</t>
  </si>
  <si>
    <t>파파</t>
  </si>
  <si>
    <t>퍼스트온라인투자금융</t>
  </si>
  <si>
    <t>퍼스트푸드랩</t>
  </si>
  <si>
    <t>페어링</t>
  </si>
  <si>
    <t>페이스피에이팍(FACEPHI APAC)</t>
  </si>
  <si>
    <t>폴라스초이스코리아</t>
  </si>
  <si>
    <t>프로스트앤설리번</t>
  </si>
  <si>
    <t>프로티나</t>
  </si>
  <si>
    <t>프리닉스</t>
  </si>
  <si>
    <t>플라나</t>
  </si>
  <si>
    <t>피아노하우스</t>
  </si>
  <si>
    <t>피아이에이</t>
  </si>
  <si>
    <t>피이에스나인</t>
  </si>
  <si>
    <t>피지오건강기술</t>
  </si>
  <si>
    <t>핀브릿지</t>
  </si>
  <si>
    <t>필그림소프트</t>
  </si>
  <si>
    <t>필데이브뮤직소프트</t>
  </si>
  <si>
    <t>필플랜트</t>
  </si>
  <si>
    <t>하늘드림재단</t>
  </si>
  <si>
    <t>하마랩</t>
  </si>
  <si>
    <t>하우올리</t>
  </si>
  <si>
    <t>하이퍼포먼스마케팅</t>
  </si>
  <si>
    <t>학교법인원불교대학원 모현장례식장</t>
  </si>
  <si>
    <t>한국간호교육평가원</t>
  </si>
  <si>
    <t>한국대체투자자산운용</t>
  </si>
  <si>
    <t>한국데이터산업주식회사</t>
  </si>
  <si>
    <t>한국배터리산업협회</t>
  </si>
  <si>
    <t>한국사업자경험</t>
  </si>
  <si>
    <t>한국인의밥상 공식</t>
  </si>
  <si>
    <t>한국인의밥상 명동점</t>
  </si>
  <si>
    <t>한국키요모토주식회사</t>
  </si>
  <si>
    <t>한바이오</t>
  </si>
  <si>
    <t>한배아트컬쳐스</t>
  </si>
  <si>
    <t>한빛이엔에스</t>
  </si>
  <si>
    <t>한솔애드</t>
  </si>
  <si>
    <t>한솔어린이보육재단</t>
  </si>
  <si>
    <t>함께하는교회</t>
  </si>
  <si>
    <t>해나루재가노인복지센터</t>
  </si>
  <si>
    <t>해냄커뮤니케이션</t>
  </si>
  <si>
    <t>헤레우스코리아</t>
  </si>
  <si>
    <t>호원산업개발</t>
  </si>
  <si>
    <t>호키포키컴퍼니</t>
  </si>
  <si>
    <t>화성시사회복지재단</t>
  </si>
  <si>
    <t>휘일</t>
  </si>
  <si>
    <t>휴이노에임</t>
  </si>
  <si>
    <t>A 우선지원기업전용</t>
  </si>
  <si>
    <t>KAC공항서비스</t>
  </si>
  <si>
    <t>TUV라인란드 코리아(티유브이라인란드)</t>
  </si>
  <si>
    <t>가온전장</t>
  </si>
  <si>
    <t>갤럭시아머니트리</t>
  </si>
  <si>
    <t>게스홀딩스코리아_FLEX24</t>
  </si>
  <si>
    <t>경상북도개발공사</t>
  </si>
  <si>
    <t>경상북도장애인체육회</t>
  </si>
  <si>
    <t>고산그룹</t>
  </si>
  <si>
    <t>고운세상코스메틱</t>
  </si>
  <si>
    <t>국토교통과학기술진흥원</t>
  </si>
  <si>
    <t>굴드펌프_FLEX24</t>
  </si>
  <si>
    <t>그린코스</t>
  </si>
  <si>
    <t>남양넥스모</t>
  </si>
  <si>
    <t>니콘이미징코리아</t>
  </si>
  <si>
    <t>다산네트웍솔루션즈</t>
  </si>
  <si>
    <t>다카라코리아바이오메디칼</t>
  </si>
  <si>
    <t>도담이앤씨</t>
  </si>
  <si>
    <t>도드람양돈협동조합(법정필수)</t>
  </si>
  <si>
    <t>동성식품_FLEX24</t>
  </si>
  <si>
    <t>동아대학교</t>
  </si>
  <si>
    <t>라이온하트스튜디오</t>
  </si>
  <si>
    <t>라텔앤드파트너즈_FLEX24</t>
  </si>
  <si>
    <t>래디안</t>
  </si>
  <si>
    <t>렌토킬이니셜코리아</t>
  </si>
  <si>
    <t>로데슈바르즈코리아</t>
  </si>
  <si>
    <t>로보스타</t>
  </si>
  <si>
    <t>로보케어</t>
  </si>
  <si>
    <t>루이비통코리아</t>
  </si>
  <si>
    <t>룩시드랩스</t>
  </si>
  <si>
    <t>리코코리아</t>
  </si>
  <si>
    <t>맨텍솔루션_FLEX24</t>
  </si>
  <si>
    <t>머니투데이</t>
  </si>
  <si>
    <t>메가엠디/메가랜드</t>
  </si>
  <si>
    <t>메디픽셀_FLEX24</t>
  </si>
  <si>
    <t>메타바이오메드</t>
  </si>
  <si>
    <t>몽고식품</t>
  </si>
  <si>
    <t>미디어로그</t>
  </si>
  <si>
    <t>미디어웹</t>
  </si>
  <si>
    <t>미디어윌</t>
  </si>
  <si>
    <t>미미월드</t>
  </si>
  <si>
    <t>미미월드_FLEX24</t>
  </si>
  <si>
    <t>박스터</t>
  </si>
  <si>
    <t>법무법인 화우</t>
  </si>
  <si>
    <t>베어베터_FLEX24</t>
  </si>
  <si>
    <t>베어베터서비스_FLEX24</t>
  </si>
  <si>
    <t>벡터코리아</t>
  </si>
  <si>
    <t>보난자팩토리_FLEX24</t>
  </si>
  <si>
    <t>부산신항국제터미널</t>
  </si>
  <si>
    <t>브라보비버경기_FLEX24</t>
  </si>
  <si>
    <t>브라보비버대구_FLEX24</t>
  </si>
  <si>
    <t>브라보비버인천_FLEX24</t>
  </si>
  <si>
    <t>브라이센코리아_FLEX24</t>
  </si>
  <si>
    <t>브랜탁코리아</t>
  </si>
  <si>
    <t>브리지텍</t>
  </si>
  <si>
    <t>브이엠에스솔루션스</t>
  </si>
  <si>
    <t>비아이매트릭스</t>
  </si>
  <si>
    <t>비오메리으코리아</t>
  </si>
  <si>
    <t>비오메리으코리아_FLEX24</t>
  </si>
  <si>
    <t>비전바이오켐_FLEX24</t>
  </si>
  <si>
    <t>비전상사_FLEX24</t>
  </si>
  <si>
    <t>비젼코베아</t>
  </si>
  <si>
    <t>비즈니스인사이트</t>
  </si>
  <si>
    <t>비케이자산관리대부</t>
  </si>
  <si>
    <t>사조씨앤씨</t>
  </si>
  <si>
    <t>사회복지공동모금회(사랑의열매)</t>
  </si>
  <si>
    <t>삼양옵틱스</t>
  </si>
  <si>
    <t>삼진글로벌넷</t>
  </si>
  <si>
    <t>새빛회계법인</t>
  </si>
  <si>
    <t>새한운항</t>
  </si>
  <si>
    <t>생고뱅이소바코리아_FLEX24</t>
  </si>
  <si>
    <t>생고뱅코리아홀딩스_FLEX24</t>
  </si>
  <si>
    <t>서경방송</t>
  </si>
  <si>
    <t>서경타니 골프앤리조트</t>
  </si>
  <si>
    <t>서울사이버대학교</t>
  </si>
  <si>
    <t>서일대학교_FLEX24</t>
  </si>
  <si>
    <t>세비앙</t>
  </si>
  <si>
    <t>세진씨아이</t>
  </si>
  <si>
    <t>셀로닉스_FLEX24</t>
  </si>
  <si>
    <t>셀맥인터내셔날</t>
  </si>
  <si>
    <t>소니뮤직엔터테인먼트코리아</t>
  </si>
  <si>
    <t>손해보험협회</t>
  </si>
  <si>
    <t>수원여자대학교</t>
  </si>
  <si>
    <t>숭실대학교</t>
  </si>
  <si>
    <t>숭실대학교 산학협력단</t>
  </si>
  <si>
    <t>시스멕스코리아</t>
  </si>
  <si>
    <t>신우밸브</t>
  </si>
  <si>
    <t>신화엔지니어링</t>
  </si>
  <si>
    <t>썬더소프트코리아_FLEX24</t>
  </si>
  <si>
    <t>씨에스쉐어링_FLEX24</t>
  </si>
  <si>
    <t>아레이몬드 유한책임회사</t>
  </si>
  <si>
    <t>아미글로벌</t>
  </si>
  <si>
    <t>아이비스</t>
  </si>
  <si>
    <t>아이비스_FLEX24</t>
  </si>
  <si>
    <t>아이에이치큐</t>
  </si>
  <si>
    <t>아이트로닉스_FLEX24</t>
  </si>
  <si>
    <t>아젤리스코리아</t>
  </si>
  <si>
    <t>알텍테크놀로지스</t>
  </si>
  <si>
    <t>알토-본사</t>
  </si>
  <si>
    <t>야마하뮤직코리아</t>
  </si>
  <si>
    <t>에스아이시티_FLEX24</t>
  </si>
  <si>
    <t>에스아이아이에스(SIIS)</t>
  </si>
  <si>
    <t>에스엔바이오사이언스</t>
  </si>
  <si>
    <t>에어키</t>
  </si>
  <si>
    <t>에이치비에스</t>
  </si>
  <si>
    <t>에이치엘비네트웍스</t>
  </si>
  <si>
    <t>에이프로_FLEX24</t>
  </si>
  <si>
    <t>에이프로세미콘_FLEX24</t>
  </si>
  <si>
    <t>에프티씨코리아</t>
  </si>
  <si>
    <t>엑솔타코팅시스템즈</t>
  </si>
  <si>
    <t>엔리테일커머스</t>
  </si>
  <si>
    <t>엔큐리티_FLEX24</t>
  </si>
  <si>
    <t>엔큐리티플랫폼_FLEX24</t>
  </si>
  <si>
    <t>엘비유세스</t>
  </si>
  <si>
    <t>엘케이엔지니어링</t>
  </si>
  <si>
    <t>엠아이티마스</t>
  </si>
  <si>
    <t>연우건축구조기술사사무소</t>
  </si>
  <si>
    <t>연우건축구조기술사사무소_FLEX24</t>
  </si>
  <si>
    <t>연우구조_FLEX24</t>
  </si>
  <si>
    <t>연우에스씨티_FLEX24</t>
  </si>
  <si>
    <t>영등포문화재단</t>
  </si>
  <si>
    <t>예람</t>
  </si>
  <si>
    <t>오카하타코리아</t>
  </si>
  <si>
    <t>오토닉스</t>
  </si>
  <si>
    <t>오티아이</t>
  </si>
  <si>
    <t>오픈플랜 주식회사</t>
  </si>
  <si>
    <t>온투이노베이션코리아</t>
  </si>
  <si>
    <t>올릭스_FLEX24</t>
  </si>
  <si>
    <t>와이엠양산기공</t>
  </si>
  <si>
    <t>용산스포츠오토모빌</t>
  </si>
  <si>
    <t>우전</t>
  </si>
  <si>
    <t>원테크스탑피티이엘티디</t>
  </si>
  <si>
    <t>월드브릿지항공</t>
  </si>
  <si>
    <t>웰릭스렌탈_FLEX24</t>
  </si>
  <si>
    <t>웰컴에프앤디(법정필수)</t>
  </si>
  <si>
    <t>유니온</t>
  </si>
  <si>
    <t>유니코로지스틱스</t>
  </si>
  <si>
    <t>유니투스</t>
  </si>
  <si>
    <t>유웨이어플라이</t>
  </si>
  <si>
    <t>유투바이오</t>
  </si>
  <si>
    <t>이노배어케이티아이파이어드히터스</t>
  </si>
  <si>
    <t>이베이테크_FLEX24</t>
  </si>
  <si>
    <t>이스트힐</t>
  </si>
  <si>
    <t>인텔리안테크놀로지스</t>
  </si>
  <si>
    <t>인텔리안테크놀로지스_FLEX24</t>
  </si>
  <si>
    <t>인피니트헬스케어_FLEX24</t>
  </si>
  <si>
    <t>재단법인 울산경제일자리진흥원</t>
  </si>
  <si>
    <t>전주시시설관리공단</t>
  </si>
  <si>
    <t>정보통신공제조합</t>
  </si>
  <si>
    <t>제이브이엠</t>
  </si>
  <si>
    <t>제이브이엠_FLEX24</t>
  </si>
  <si>
    <t>제이비자산운용(JB자산운용)</t>
  </si>
  <si>
    <t>제이스타일</t>
  </si>
  <si>
    <t>제이앤비맨파워_FLEX24</t>
  </si>
  <si>
    <t>제이앤비컨설팅_FLEX24</t>
  </si>
  <si>
    <t>제이앤비케어서비스_FLEX24</t>
  </si>
  <si>
    <t>제이앤비티앤에스_FLEX24</t>
  </si>
  <si>
    <t>제이케이푸드시스템_FLEX24</t>
  </si>
  <si>
    <t>제일종합관리서비스_FLEX24</t>
  </si>
  <si>
    <t>제주아이렌트카_FLEX24</t>
  </si>
  <si>
    <t>제주엔젤렌트카</t>
  </si>
  <si>
    <t>제주엔젤렌트카_FLEX24</t>
  </si>
  <si>
    <t>제주엔젤투어_FLEX24</t>
  </si>
  <si>
    <t>제팩로지스_FLEX24</t>
  </si>
  <si>
    <t>주식회사 스타빌루스</t>
  </si>
  <si>
    <t>주식회사 오픈엠</t>
  </si>
  <si>
    <t>중국공상은행</t>
  </si>
  <si>
    <t>지씨코리아_FLEX24</t>
  </si>
  <si>
    <t>지엔히어링코리아</t>
  </si>
  <si>
    <t>지엠에스</t>
  </si>
  <si>
    <t>지오시스템리서치</t>
  </si>
  <si>
    <t>청조실리콘_FLEX24</t>
  </si>
  <si>
    <t>캐프</t>
  </si>
  <si>
    <t>케어시스_FLEX24</t>
  </si>
  <si>
    <t>케이브이머티리얼즈</t>
  </si>
  <si>
    <t>코니카미놀타</t>
  </si>
  <si>
    <t>코다타_FLEX24</t>
  </si>
  <si>
    <t>코렐브랜드코리아</t>
  </si>
  <si>
    <t>코리아테크</t>
  </si>
  <si>
    <t>코메론</t>
  </si>
  <si>
    <t>코웍스_FLEX24</t>
  </si>
  <si>
    <t>클리오_FLEX24</t>
  </si>
  <si>
    <t>클리오라이프케어_FLEX24</t>
  </si>
  <si>
    <t>킨코스코리아</t>
  </si>
  <si>
    <t>테크로스</t>
  </si>
  <si>
    <t>테크로스_FLEX24</t>
  </si>
  <si>
    <t>텔레컨스</t>
  </si>
  <si>
    <t>텔레플렉스코리아</t>
  </si>
  <si>
    <t>티와이컴퍼니_FLEX24</t>
  </si>
  <si>
    <t>파이버프로</t>
  </si>
  <si>
    <t>평생동반자우리_FLEX24</t>
  </si>
  <si>
    <t>포천파워</t>
  </si>
  <si>
    <t>플라톤벤쳐스</t>
  </si>
  <si>
    <t>하이텔레서비스</t>
  </si>
  <si>
    <t>한국가이던스</t>
  </si>
  <si>
    <t>한국건물에너지기술원</t>
  </si>
  <si>
    <t>한국건설기술인협회</t>
  </si>
  <si>
    <t>한국경영자총협회</t>
  </si>
  <si>
    <t>한국공인회계사회</t>
  </si>
  <si>
    <t>한국뉴욕주립대학교</t>
  </si>
  <si>
    <t>한국레노버</t>
  </si>
  <si>
    <t>한국메티슨특수가스</t>
  </si>
  <si>
    <t>한국세큐리트</t>
  </si>
  <si>
    <t>한국세큐리트_FLEX24</t>
  </si>
  <si>
    <t>한국수목원정원관리원</t>
  </si>
  <si>
    <t>한국일보사</t>
  </si>
  <si>
    <t>한국청정음료</t>
  </si>
  <si>
    <t>한국품질재단</t>
  </si>
  <si>
    <t>한국해비타트_FLEX</t>
  </si>
  <si>
    <t>한국해비타트_FLEX24</t>
  </si>
  <si>
    <t>한국후지필름비즈니스이노베이션</t>
  </si>
  <si>
    <t>한길아이텍_FLEX24</t>
  </si>
  <si>
    <t>한빛미디어</t>
  </si>
  <si>
    <t>한살림동서울_FLEX24</t>
  </si>
  <si>
    <t>한살림성남용인_FLEX24</t>
  </si>
  <si>
    <t>한살림연합회</t>
  </si>
  <si>
    <t>한살림연합회_FLEX24</t>
  </si>
  <si>
    <t>한살림제주_FLEX24</t>
  </si>
  <si>
    <t>함께만드는세상(사회연대은행)</t>
  </si>
  <si>
    <t>핫시즈너</t>
  </si>
  <si>
    <t>핫시즈너_FLEX24</t>
  </si>
  <si>
    <t>핫토리_FLEX24</t>
  </si>
  <si>
    <t>헬스허브</t>
  </si>
  <si>
    <t>헬스허브_FLEX24</t>
  </si>
  <si>
    <t>협진커넥터_FLEX24</t>
  </si>
  <si>
    <t>히타치하이테크코리아</t>
  </si>
  <si>
    <t>360퍼스펙티브</t>
  </si>
  <si>
    <t>H 우선지원기업전용</t>
  </si>
  <si>
    <t>KCC홀딩스</t>
  </si>
  <si>
    <t>SQDA모터스</t>
  </si>
  <si>
    <t>가드너덴버코리아 본점_FLEX24</t>
  </si>
  <si>
    <t>가드너덴버코리아 서울지점_FLEX24</t>
  </si>
  <si>
    <t>경기환경에너지진흥원(인턴십사업법정교육)</t>
  </si>
  <si>
    <t>경북대학교임베디드소프트웨어연구센터</t>
  </si>
  <si>
    <t>경화상사_FLEX24</t>
  </si>
  <si>
    <t>골든구스코리아 유한회사</t>
  </si>
  <si>
    <t>광진종합물류</t>
  </si>
  <si>
    <t>국립농업박물관</t>
  </si>
  <si>
    <t>국립해양박물관</t>
  </si>
  <si>
    <t>그룹엠코리아</t>
  </si>
  <si>
    <t>그린카_FLEX24</t>
  </si>
  <si>
    <t>금오공과대학교</t>
  </si>
  <si>
    <t>나라엠텍주식회사</t>
  </si>
  <si>
    <t>나로부터</t>
  </si>
  <si>
    <t>넛지헬스케어</t>
  </si>
  <si>
    <t>노을</t>
  </si>
  <si>
    <t>노츠</t>
  </si>
  <si>
    <t>농우바이오</t>
  </si>
  <si>
    <t>니어스랩</t>
  </si>
  <si>
    <t>니카코리아</t>
  </si>
  <si>
    <t>다스코</t>
  </si>
  <si>
    <t>다원컴퓨팅</t>
  </si>
  <si>
    <t>대구경북과학기술원</t>
  </si>
  <si>
    <t>대림통상</t>
  </si>
  <si>
    <t>대원미디어</t>
  </si>
  <si>
    <t>대원미디어_FLEX24</t>
  </si>
  <si>
    <t>대전광역시장애인부모회</t>
  </si>
  <si>
    <t>대전동원약품</t>
  </si>
  <si>
    <t>대평</t>
  </si>
  <si>
    <t>대평_FLEX24</t>
  </si>
  <si>
    <t>더가든오브내추럴솔루션</t>
  </si>
  <si>
    <t>델리퀸</t>
  </si>
  <si>
    <t>동국S&amp;C(동국에스앤씨)</t>
  </si>
  <si>
    <t>동아알루미늄</t>
  </si>
  <si>
    <t>동일토건_FLEX24</t>
  </si>
  <si>
    <t>동진기업</t>
  </si>
  <si>
    <t>두산테스나</t>
  </si>
  <si>
    <t>디엠지모리코리아</t>
  </si>
  <si>
    <t>디케이아이테크놀로지</t>
  </si>
  <si>
    <t>라싸디벨로프먼트</t>
  </si>
  <si>
    <t>라이볼트코리아</t>
  </si>
  <si>
    <t>레보딕스</t>
  </si>
  <si>
    <t>레이팝_99FLEX23</t>
  </si>
  <si>
    <t>레이팝_FLEX24</t>
  </si>
  <si>
    <t>리탈</t>
  </si>
  <si>
    <t>링인터랙티브</t>
  </si>
  <si>
    <t>메타크래프트</t>
  </si>
  <si>
    <t>미래코리아</t>
  </si>
  <si>
    <t>베바스토코리아 홀딩스</t>
  </si>
  <si>
    <t>벡스코시설관리</t>
  </si>
  <si>
    <t>부산광역시남구시설관리공단</t>
  </si>
  <si>
    <t>부산김해경전철주식회사</t>
  </si>
  <si>
    <t>브레인컨설팅_FLEX24</t>
  </si>
  <si>
    <t>비코코리아유한회사</t>
  </si>
  <si>
    <t>빅바이트컴퍼니</t>
  </si>
  <si>
    <t>사이버텔브릿지</t>
  </si>
  <si>
    <t>산켄코리아</t>
  </si>
  <si>
    <t>삼아사운드</t>
  </si>
  <si>
    <t>서부티엔디(서울드래곤시티)</t>
  </si>
  <si>
    <t>서부티엔디_FLEX24</t>
  </si>
  <si>
    <t>서울경제신문</t>
  </si>
  <si>
    <t>서울고속도로</t>
  </si>
  <si>
    <t>서울시정신건강복지센터</t>
  </si>
  <si>
    <t>서울춘천고속도로</t>
  </si>
  <si>
    <t>세모_FLEX24</t>
  </si>
  <si>
    <t>소노바코리아</t>
  </si>
  <si>
    <t>소프트웨어공제조합</t>
  </si>
  <si>
    <t>솜피</t>
  </si>
  <si>
    <t>쉐코이코리아</t>
  </si>
  <si>
    <t>스마트게이트</t>
  </si>
  <si>
    <t>스마트카라</t>
  </si>
  <si>
    <t>스케쳐스코리아</t>
  </si>
  <si>
    <t>스트리미</t>
  </si>
  <si>
    <t>슬로그업</t>
  </si>
  <si>
    <t>시선아이티</t>
  </si>
  <si>
    <t>신라교역</t>
  </si>
  <si>
    <t>신라교역_FLEX24</t>
  </si>
  <si>
    <t>실리콘투</t>
  </si>
  <si>
    <t>씨메스</t>
  </si>
  <si>
    <t>아라니아</t>
  </si>
  <si>
    <t>아시아경제</t>
  </si>
  <si>
    <t>아이디병원</t>
  </si>
  <si>
    <t>아이브</t>
  </si>
  <si>
    <t>아이비케이신용정보_FLEX24</t>
  </si>
  <si>
    <t>아이오솔루션_FLEX24</t>
  </si>
  <si>
    <t>아이피엑스(IPX/구.라인프렌즈)</t>
  </si>
  <si>
    <t>앵커스</t>
  </si>
  <si>
    <t>어드벤스일렉트릭코리아</t>
  </si>
  <si>
    <t>에벨릭스코리아_FLEX24</t>
  </si>
  <si>
    <t>에스더블유엠</t>
  </si>
  <si>
    <t>에스비티엠(SBTM)</t>
  </si>
  <si>
    <t>에스씨티</t>
  </si>
  <si>
    <t>에스에이치에스_99flex23</t>
  </si>
  <si>
    <t>에어인천</t>
  </si>
  <si>
    <t>에이스침대</t>
  </si>
  <si>
    <t>에이유에스_FLEX24</t>
  </si>
  <si>
    <t>에이유이</t>
  </si>
  <si>
    <t>에이유이_FLEX24</t>
  </si>
  <si>
    <t>에이치씨글로벌_FLEX24</t>
  </si>
  <si>
    <t>에이치케이세미텍_FLEX24</t>
  </si>
  <si>
    <t>에코넷</t>
  </si>
  <si>
    <t>엑셀세라퓨틱스</t>
  </si>
  <si>
    <t>엔에이치씨엠에스</t>
  </si>
  <si>
    <t>엔타스</t>
  </si>
  <si>
    <t>엔픽셀</t>
  </si>
  <si>
    <t>엘브이엠에치코스메틱스(유)</t>
  </si>
  <si>
    <t>엠디뮨</t>
  </si>
  <si>
    <t>엠디에스인텔리전스</t>
  </si>
  <si>
    <t>엠에스씨코리아_FLEX24</t>
  </si>
  <si>
    <t>엠에스웨이</t>
  </si>
  <si>
    <t>엠케이피_FLEX24</t>
  </si>
  <si>
    <t>엠큐그룹</t>
  </si>
  <si>
    <t>영신쿼츠</t>
  </si>
  <si>
    <t>온코크로스_FLEX24</t>
  </si>
  <si>
    <t>우리미소금융재단</t>
  </si>
  <si>
    <t>우원기술</t>
  </si>
  <si>
    <t>우익반도체</t>
  </si>
  <si>
    <t>웍스메이트_FLEX24</t>
  </si>
  <si>
    <t>원앤원</t>
  </si>
  <si>
    <t>원앤원_FLEX24</t>
  </si>
  <si>
    <t>원에이엠</t>
  </si>
  <si>
    <t>원티드랩</t>
  </si>
  <si>
    <t>웨펜메디칼아이엘</t>
  </si>
  <si>
    <t>유네스코한국위원회</t>
  </si>
  <si>
    <t>유넷시스템즈_FLEX24</t>
  </si>
  <si>
    <t>유로콘트롤</t>
  </si>
  <si>
    <t>유피케미칼</t>
  </si>
  <si>
    <t>유한건강생활</t>
  </si>
  <si>
    <t>유한크로락스</t>
  </si>
  <si>
    <t>이그린글로벌</t>
  </si>
  <si>
    <t>이노베이션아카데미</t>
  </si>
  <si>
    <t>이노시뮬레이션_FLEX24</t>
  </si>
  <si>
    <t>이미인_FLEX24</t>
  </si>
  <si>
    <t>이스라비젼코리아 주식회사</t>
  </si>
  <si>
    <t>이지케어텍</t>
  </si>
  <si>
    <t>인도네시아느가라은행 서울지점</t>
  </si>
  <si>
    <t>인스터</t>
  </si>
  <si>
    <t>인천대학교</t>
  </si>
  <si>
    <t>잇츠한불_FLEX24</t>
  </si>
  <si>
    <t>잉가솔랜드코리아_FLEX24</t>
  </si>
  <si>
    <t>재단법인 자동차융합기술원</t>
  </si>
  <si>
    <t>전주비전대학교</t>
  </si>
  <si>
    <t>정호티엘씨</t>
  </si>
  <si>
    <t>제노플랜코리아</t>
  </si>
  <si>
    <t>제이엠커리어(온라인생애설계센터)</t>
  </si>
  <si>
    <t>제일엠앤에스</t>
  </si>
  <si>
    <t>제주관광공사</t>
  </si>
  <si>
    <t>제주오리엔탈호텔</t>
  </si>
  <si>
    <t>주식회사 넷솔테크</t>
  </si>
  <si>
    <t>주식회사 루텍</t>
  </si>
  <si>
    <t>주식회사 에스엠코어</t>
  </si>
  <si>
    <t>주식회사 에어퍼스트</t>
  </si>
  <si>
    <t>주식회사 우림</t>
  </si>
  <si>
    <t>주식회사 인제스피디움</t>
  </si>
  <si>
    <t>주식회사 제이엠씨</t>
  </si>
  <si>
    <t>주식회사 코셋</t>
  </si>
  <si>
    <t>주식회사 한국헤세드</t>
  </si>
  <si>
    <t>주식회사 한들</t>
  </si>
  <si>
    <t>주식회사스마트로</t>
  </si>
  <si>
    <t>주식회사팩트시스</t>
  </si>
  <si>
    <t>㈜페르노리카 코리아</t>
  </si>
  <si>
    <t>중앙대학교광명병원</t>
  </si>
  <si>
    <t>지란지교파트너스</t>
  </si>
  <si>
    <t>지랩스_FLEX24</t>
  </si>
  <si>
    <t>지이에이코리아_FLEX24</t>
  </si>
  <si>
    <t>지평주조 춘천지점</t>
  </si>
  <si>
    <t>진양오일씰_FLEX24</t>
  </si>
  <si>
    <t>참아람</t>
  </si>
  <si>
    <t>카디널헬스코리아</t>
  </si>
  <si>
    <t>케어빌리지_FLEX24</t>
  </si>
  <si>
    <t>케이에스씨앤씨(구 한국스코어링)</t>
  </si>
  <si>
    <t>코베스트로코리아</t>
  </si>
  <si>
    <t>코스테크 주식회사</t>
  </si>
  <si>
    <t>콜텍</t>
  </si>
  <si>
    <t>퀄리타스반도체</t>
  </si>
  <si>
    <t>퀄리타스반도체_FLEX24</t>
  </si>
  <si>
    <t>큐엠씨_FLEX24</t>
  </si>
  <si>
    <t>클립스비엔씨</t>
  </si>
  <si>
    <t>태평양물산</t>
  </si>
  <si>
    <t>티에이치케이컴퍼니</t>
  </si>
  <si>
    <t>파마리서치</t>
  </si>
  <si>
    <t>파마사이언스코리아</t>
  </si>
  <si>
    <t>패스트파이브</t>
  </si>
  <si>
    <t>프레스토솔루션</t>
  </si>
  <si>
    <t>플로우테크</t>
  </si>
  <si>
    <t>피델리티솔루션</t>
  </si>
  <si>
    <t>피에스테크놀러지</t>
  </si>
  <si>
    <t>피코그램</t>
  </si>
  <si>
    <t>필라웨어</t>
  </si>
  <si>
    <t>한경회계법인</t>
  </si>
  <si>
    <t>한국렌탈서비스</t>
  </si>
  <si>
    <t>한국발명진흥회</t>
  </si>
  <si>
    <t>한국복지방송</t>
  </si>
  <si>
    <t>한국비알티자동차</t>
  </si>
  <si>
    <t>한국산텐제약</t>
  </si>
  <si>
    <t>한국석유관리원</t>
  </si>
  <si>
    <t>한국아이티에스</t>
  </si>
  <si>
    <t>한국아즈빌</t>
  </si>
  <si>
    <t>한국야금</t>
  </si>
  <si>
    <t>한국에머슨 주식회사</t>
  </si>
  <si>
    <t>한국에머슨프로세스매니지먼트마린솔루션즈</t>
  </si>
  <si>
    <t>한국잡월드파트너즈</t>
  </si>
  <si>
    <t>한국잡월드파트너즈_FLEX24</t>
  </si>
  <si>
    <t>한국콤프에어_FLEX24</t>
  </si>
  <si>
    <t>한국쿄와기린 주식회사</t>
  </si>
  <si>
    <t>한라아이엠에스_FLEX24</t>
  </si>
  <si>
    <t>한성아이티엘</t>
  </si>
  <si>
    <t>함소아_FLEX24</t>
  </si>
  <si>
    <t>함소아제약_FLEX24</t>
  </si>
  <si>
    <t>해안종합건축사사무소</t>
  </si>
  <si>
    <t>호리코리아</t>
  </si>
  <si>
    <t>효창건설</t>
  </si>
  <si>
    <t>희창유업_FLEX24</t>
  </si>
  <si>
    <t>2001~3000</t>
  </si>
  <si>
    <t>데브시스터즈</t>
  </si>
  <si>
    <t>맘스터치앤컴퍼니</t>
  </si>
  <si>
    <t>위니아에이드</t>
  </si>
  <si>
    <t>이연제약_FLEX24</t>
  </si>
  <si>
    <t>커넥트웨이브_FLEX24</t>
  </si>
  <si>
    <t>테일러메이드코리아_FLEX24</t>
  </si>
  <si>
    <t>프랜드미디어</t>
  </si>
  <si>
    <t>하나머티리얼즈</t>
  </si>
  <si>
    <t>한국보건의료인국가시험원</t>
  </si>
  <si>
    <t>해외건설협회</t>
  </si>
  <si>
    <t>혜성프로비젼</t>
  </si>
  <si>
    <t>전주농생명소재연구원</t>
  </si>
  <si>
    <t>[11259]노사발전재단</t>
  </si>
  <si>
    <t>덴티움</t>
  </si>
  <si>
    <t>대송</t>
  </si>
  <si>
    <t>성보하이드로엔지니어링</t>
  </si>
  <si>
    <t>지엔텔</t>
  </si>
  <si>
    <t>아케마</t>
  </si>
  <si>
    <t>우창</t>
  </si>
  <si>
    <t>이바이오젠</t>
  </si>
  <si>
    <t>비엔에프통상</t>
  </si>
  <si>
    <t>어니언소프트웨어</t>
  </si>
  <si>
    <t>지인소프트</t>
  </si>
  <si>
    <t>코아비스</t>
  </si>
  <si>
    <t>피엠에스코리아</t>
  </si>
  <si>
    <t>엠브이테크</t>
  </si>
  <si>
    <t>시그노드코리아</t>
  </si>
  <si>
    <t>안리쓰코퍼레이션</t>
  </si>
  <si>
    <t>성호해운</t>
  </si>
  <si>
    <t>제이씨엔울산중앙방송</t>
  </si>
  <si>
    <t>티엠에스컨설팅</t>
  </si>
  <si>
    <t>전북도시가스</t>
  </si>
  <si>
    <t>한국검정</t>
  </si>
  <si>
    <t>듀어코리아</t>
  </si>
  <si>
    <t>불가리코리아</t>
  </si>
  <si>
    <t>삼원특수지</t>
  </si>
  <si>
    <t>아이넷뱅크</t>
  </si>
  <si>
    <t>한겨레신문</t>
  </si>
  <si>
    <t>경동</t>
  </si>
  <si>
    <t>김정문알로에</t>
  </si>
  <si>
    <t>동방아그로</t>
  </si>
  <si>
    <t>모아저축은행</t>
  </si>
  <si>
    <t>미래엔</t>
  </si>
  <si>
    <t>바이넥스</t>
  </si>
  <si>
    <t>불스원</t>
  </si>
  <si>
    <t>비에스케이코퍼레이션</t>
  </si>
  <si>
    <t>선광</t>
  </si>
  <si>
    <t>스타비젼</t>
  </si>
  <si>
    <t>아데코코리아</t>
  </si>
  <si>
    <t>우리기술</t>
  </si>
  <si>
    <t>우리로</t>
  </si>
  <si>
    <t>이브릿지</t>
  </si>
  <si>
    <t>일진앤드</t>
  </si>
  <si>
    <t>케이비에스엔</t>
  </si>
  <si>
    <t>텔레필드</t>
  </si>
  <si>
    <t>티엘비</t>
  </si>
  <si>
    <t>파트라</t>
  </si>
  <si>
    <t>화광신문사</t>
  </si>
  <si>
    <t>동광제약</t>
  </si>
  <si>
    <t>벽산엔지니어링</t>
  </si>
  <si>
    <t>와이케이케이한국</t>
  </si>
  <si>
    <t>원텍</t>
  </si>
  <si>
    <t>그라비티</t>
  </si>
  <si>
    <t>범우</t>
  </si>
  <si>
    <t>비전바이오켐</t>
  </si>
  <si>
    <t>윕스</t>
  </si>
  <si>
    <t>이오시스템</t>
  </si>
  <si>
    <t>피유시스</t>
  </si>
  <si>
    <t>한샘서비스</t>
  </si>
  <si>
    <t>휴먼파트너</t>
  </si>
  <si>
    <t>더케이예다함상조</t>
  </si>
  <si>
    <t>서영개발</t>
  </si>
  <si>
    <t>스투트가르트스포츠카</t>
  </si>
  <si>
    <t>자트코코리아엔지니어링</t>
  </si>
  <si>
    <t>켄코아에어로스페이스</t>
  </si>
  <si>
    <t>나이스디앤비</t>
  </si>
  <si>
    <t>넥셀</t>
  </si>
  <si>
    <t>다원디앤아이건설</t>
  </si>
  <si>
    <t>신흥</t>
  </si>
  <si>
    <t>아코캠</t>
  </si>
  <si>
    <t>영사이언스</t>
  </si>
  <si>
    <t>오스템</t>
  </si>
  <si>
    <t>오이솔루션</t>
  </si>
  <si>
    <t>와이티에스</t>
  </si>
  <si>
    <t>와치텍</t>
  </si>
  <si>
    <t>우진기전</t>
  </si>
  <si>
    <t>이즈미디어</t>
  </si>
  <si>
    <t>팜한농</t>
  </si>
  <si>
    <t>게르베코리아</t>
  </si>
  <si>
    <t>고려은단</t>
  </si>
  <si>
    <t>나이스디앤알</t>
  </si>
  <si>
    <t>엑티브아이티</t>
  </si>
  <si>
    <t>우양에이치씨</t>
  </si>
  <si>
    <t>한국스트라이커</t>
  </si>
  <si>
    <t>갑진</t>
  </si>
  <si>
    <t>경신전선</t>
  </si>
  <si>
    <t>더블유쇼핑</t>
  </si>
  <si>
    <t>드림시큐리티</t>
  </si>
  <si>
    <t>벡스코</t>
  </si>
  <si>
    <t>세영</t>
  </si>
  <si>
    <t>시공테크</t>
  </si>
  <si>
    <t>쎄트렉아이</t>
  </si>
  <si>
    <t>에스티유니타스</t>
  </si>
  <si>
    <t>지란지교시큐리티</t>
  </si>
  <si>
    <t>파인디지털</t>
  </si>
  <si>
    <t>한국마이콤</t>
  </si>
  <si>
    <t>휴롬</t>
  </si>
  <si>
    <t>대원석유</t>
  </si>
  <si>
    <t>미쉐린코리아</t>
  </si>
  <si>
    <t>벡톤디킨슨코리아</t>
  </si>
  <si>
    <t>에너자이저코리아</t>
  </si>
  <si>
    <t>엘에스웨어</t>
  </si>
  <si>
    <t>우리신용정보</t>
  </si>
  <si>
    <t>지에스씨인터내셔날</t>
  </si>
  <si>
    <t>한국렌탈</t>
  </si>
  <si>
    <t>화남전자</t>
  </si>
  <si>
    <t>글로브포인트</t>
  </si>
  <si>
    <t>나스미디어</t>
  </si>
  <si>
    <t>남이섬</t>
  </si>
  <si>
    <t>대건기업</t>
  </si>
  <si>
    <t>링네트</t>
  </si>
  <si>
    <t>비즈엠디지</t>
  </si>
  <si>
    <t>서플러스글로벌</t>
  </si>
  <si>
    <t>세광에스티코퍼레이션</t>
  </si>
  <si>
    <t>스포티비</t>
  </si>
  <si>
    <t>아이큐박스</t>
  </si>
  <si>
    <t>애슐리앤성</t>
  </si>
  <si>
    <t>오성기공</t>
  </si>
  <si>
    <t>올림피아드교육</t>
  </si>
  <si>
    <t>지노시스템</t>
  </si>
  <si>
    <t>케이에스넷</t>
  </si>
  <si>
    <t>코리아나화장품</t>
  </si>
  <si>
    <t>코콤텍</t>
  </si>
  <si>
    <t>평택상호저축은행</t>
  </si>
  <si>
    <t>프라임네트웍스</t>
  </si>
  <si>
    <t>프라임통상</t>
  </si>
  <si>
    <t>피앤엠코스메틱스</t>
  </si>
  <si>
    <t>현진스포텍</t>
  </si>
  <si>
    <t>혜인</t>
  </si>
  <si>
    <t>드림네트웍스</t>
  </si>
  <si>
    <t>디이그제큐티브센터코리아</t>
  </si>
  <si>
    <t>범주해운</t>
  </si>
  <si>
    <t>비브라운코리아</t>
  </si>
  <si>
    <t>위너콤</t>
  </si>
  <si>
    <t>지엔에스티</t>
  </si>
  <si>
    <t>지엘에스이</t>
  </si>
  <si>
    <t>포워드쓰리디코리아</t>
  </si>
  <si>
    <t>한국이에스아이</t>
  </si>
  <si>
    <t>동성식품</t>
  </si>
  <si>
    <t>옵티멀에너지서비스</t>
  </si>
  <si>
    <t>경동건설</t>
  </si>
  <si>
    <t>나음케어</t>
  </si>
  <si>
    <t>동국알앤에스</t>
  </si>
  <si>
    <t>동운아나텍</t>
  </si>
  <si>
    <t>디지틀조선일보</t>
  </si>
  <si>
    <t>명보아이엔씨</t>
  </si>
  <si>
    <t>모비젠</t>
  </si>
  <si>
    <t>쉰들러엘리베이터</t>
  </si>
  <si>
    <t>신화엔지니어링종합건축사사무소</t>
  </si>
  <si>
    <t>영신디엔씨</t>
  </si>
  <si>
    <t>옵토닉스</t>
  </si>
  <si>
    <t>유라클</t>
  </si>
  <si>
    <t>이원정보기술</t>
  </si>
  <si>
    <t>인디에프</t>
  </si>
  <si>
    <t>일신웰스</t>
  </si>
  <si>
    <t>제이코스</t>
  </si>
  <si>
    <t>지앤푸드</t>
  </si>
  <si>
    <t>코난테크놀로지</t>
  </si>
  <si>
    <t>코미코</t>
  </si>
  <si>
    <t>코빗</t>
  </si>
  <si>
    <t>코텍</t>
  </si>
  <si>
    <t>타라유통</t>
  </si>
  <si>
    <t>태경식품</t>
  </si>
  <si>
    <t>하나기술</t>
  </si>
  <si>
    <t>한샘넥서스</t>
  </si>
  <si>
    <t>갈더마코리아</t>
  </si>
  <si>
    <t>나산실업</t>
  </si>
  <si>
    <t>더케이교직원나라</t>
  </si>
  <si>
    <t>더케이호텔앤리조트</t>
  </si>
  <si>
    <t>라온시큐어</t>
  </si>
  <si>
    <t>리레코코리아</t>
  </si>
  <si>
    <t>삼영엠텍</t>
  </si>
  <si>
    <t>영인과학</t>
  </si>
  <si>
    <t>재영솔루텍</t>
  </si>
  <si>
    <t>조아제약</t>
  </si>
  <si>
    <t>조일알미늄</t>
  </si>
  <si>
    <t>천일정기화물자동차</t>
  </si>
  <si>
    <t>코비코</t>
  </si>
  <si>
    <t>코웨포서비스</t>
  </si>
  <si>
    <t>크로다코리아</t>
  </si>
  <si>
    <t>풍림무약</t>
  </si>
  <si>
    <t>한국문화진흥</t>
  </si>
  <si>
    <t>한국지역난방기술</t>
  </si>
  <si>
    <t>한국허치슨터미널</t>
  </si>
  <si>
    <t>혼다코리아</t>
  </si>
  <si>
    <t>첨단재생의료 교육포털</t>
  </si>
  <si>
    <t>한국해양교통안전공단</t>
  </si>
  <si>
    <t>제이스텍</t>
  </si>
  <si>
    <t>케이씨안전기술FLEX</t>
  </si>
  <si>
    <t>한국공학대학교 산학협력단</t>
  </si>
  <si>
    <t>휴세스</t>
  </si>
  <si>
    <t>훼브레트랜스포트코리아</t>
  </si>
  <si>
    <t>후오비</t>
  </si>
  <si>
    <t>화인텍</t>
  </si>
  <si>
    <t>혼마골프</t>
  </si>
  <si>
    <t>혜초여행개발</t>
  </si>
  <si>
    <t>행복나눔마트협동조합</t>
  </si>
  <si>
    <t>해치랩스</t>
  </si>
  <si>
    <t>해줌</t>
  </si>
  <si>
    <t>해동씨앤에이</t>
  </si>
  <si>
    <t>한진관광</t>
  </si>
  <si>
    <t>한유</t>
  </si>
  <si>
    <t>한싹</t>
  </si>
  <si>
    <t>한솔수북</t>
  </si>
  <si>
    <t>한설</t>
  </si>
  <si>
    <t>한서아그리코</t>
  </si>
  <si>
    <t>한국회계기준원</t>
  </si>
  <si>
    <t>한국화학융합시험연구원</t>
  </si>
  <si>
    <t>한국화웨이기술유한회사</t>
  </si>
  <si>
    <t>한국파워엔지니어링서비스(주)</t>
  </si>
  <si>
    <t>한국파스퇴르연구소</t>
  </si>
  <si>
    <t>한국정보보호산업협회</t>
  </si>
  <si>
    <t>한국장애인부모회 화성시지부</t>
  </si>
  <si>
    <t>한국장례문화진흥원</t>
  </si>
  <si>
    <t>한국여성과학기술인육성재단</t>
  </si>
  <si>
    <t>한국신용데이터</t>
  </si>
  <si>
    <t>한국소비자원(CCM)</t>
  </si>
  <si>
    <t>한국사우스코</t>
  </si>
  <si>
    <t>한국멘토그래픽스 유한회사</t>
  </si>
  <si>
    <t>한국노총(서남권 서울특별시노동자종합지원센터)</t>
  </si>
  <si>
    <t>한국국제학교</t>
  </si>
  <si>
    <t>한국국제고등학교</t>
  </si>
  <si>
    <t>한국교직원공제회</t>
  </si>
  <si>
    <t>한국과학기술원부설고등과학원</t>
  </si>
  <si>
    <t>하이원플러스</t>
  </si>
  <si>
    <t>하미글로벌</t>
  </si>
  <si>
    <t>필드이엔지</t>
  </si>
  <si>
    <t>피피지에스에스씨</t>
  </si>
  <si>
    <t>피에스시상사</t>
  </si>
  <si>
    <t>피브이씨에스</t>
  </si>
  <si>
    <t>플리어시스템코리아</t>
  </si>
  <si>
    <t>플라이앤컴퍼니(요기요 라이더)</t>
  </si>
  <si>
    <t>플라이앤컴퍼니</t>
  </si>
  <si>
    <t>퓨처플레이</t>
  </si>
  <si>
    <t>포티투마루</t>
  </si>
  <si>
    <t>파스토</t>
  </si>
  <si>
    <t>파로스아이바이오</t>
  </si>
  <si>
    <t>티엠디교육그룹</t>
  </si>
  <si>
    <t>티에이케이정보시스템(주)</t>
  </si>
  <si>
    <t>티에스피</t>
  </si>
  <si>
    <t>티앤케이팩토리</t>
  </si>
  <si>
    <t>티쓰리큐 광주지사</t>
  </si>
  <si>
    <t>토리컴</t>
  </si>
  <si>
    <t>텍스트리</t>
  </si>
  <si>
    <t>테크랜드</t>
  </si>
  <si>
    <t>테라핀</t>
  </si>
  <si>
    <t>터프텍글로벌</t>
  </si>
  <si>
    <t>탱고플러스</t>
  </si>
  <si>
    <t>태화복지재단</t>
  </si>
  <si>
    <t>태권도진흥재단</t>
  </si>
  <si>
    <t>키즈넷</t>
  </si>
  <si>
    <t>클린씨</t>
  </si>
  <si>
    <t>크리엣터 노브랜드버거 등촌역점</t>
  </si>
  <si>
    <t>크리마</t>
  </si>
  <si>
    <t>크로스포인트</t>
  </si>
  <si>
    <t>코윈솔루션</t>
  </si>
  <si>
    <t>코셉머티리얼</t>
  </si>
  <si>
    <t>코디스코리아_사용안함(57755으로변경)</t>
  </si>
  <si>
    <t>케이씨안전기술 주식회사</t>
  </si>
  <si>
    <t>케이씨건설</t>
  </si>
  <si>
    <t>케이디디아이코리아(주)</t>
  </si>
  <si>
    <t>컨셉리얼에스테이트</t>
  </si>
  <si>
    <t>컨셉골프매니지먼트</t>
  </si>
  <si>
    <t>컨셉</t>
  </si>
  <si>
    <t>카펙발레오(KV)</t>
  </si>
  <si>
    <t>카카오인베스트먼트</t>
  </si>
  <si>
    <t>카라홀딩스</t>
  </si>
  <si>
    <t>체리부로 익산지점</t>
  </si>
  <si>
    <t>체리부로 금계지점</t>
  </si>
  <si>
    <t>청목아카데미</t>
  </si>
  <si>
    <t>지오시스유한회사</t>
  </si>
  <si>
    <t>지역문화진흥원</t>
  </si>
  <si>
    <t>지앤씨앤에스</t>
  </si>
  <si>
    <t>지앤건강생활</t>
  </si>
  <si>
    <t>지방교육재정연구원</t>
  </si>
  <si>
    <t>지더블유캐드코리아</t>
  </si>
  <si>
    <t>지니어트</t>
  </si>
  <si>
    <t>중아건설</t>
  </si>
  <si>
    <t>중부케이블 전주지점</t>
  </si>
  <si>
    <t>중부케이블</t>
  </si>
  <si>
    <t>중부재단</t>
  </si>
  <si>
    <t>주원피엠에스</t>
  </si>
  <si>
    <t>주식회사엔젤스태프</t>
  </si>
  <si>
    <t>주식회사 트윔</t>
  </si>
  <si>
    <t>주식회사 트리플</t>
  </si>
  <si>
    <t>주식회사 태은</t>
  </si>
  <si>
    <t>주식회사 쿠루</t>
  </si>
  <si>
    <t>주식회사 커머스웨어</t>
  </si>
  <si>
    <t>주식회사 지네트웍스</t>
  </si>
  <si>
    <t>주식회사 센트비</t>
  </si>
  <si>
    <t>주식회사 서원홀딩스</t>
  </si>
  <si>
    <t>주식회사 블랭크씨</t>
  </si>
  <si>
    <t>주식회사 명도물산</t>
  </si>
  <si>
    <t>좋은날지디기획</t>
  </si>
  <si>
    <t>종신물산</t>
  </si>
  <si>
    <t>종로구체육회</t>
  </si>
  <si>
    <t>존슨콘트롤즈코리아</t>
  </si>
  <si>
    <t>조은푸드</t>
  </si>
  <si>
    <t>제주특별자치도사회서비스원</t>
  </si>
  <si>
    <t>제이앤제이인터렉티브</t>
  </si>
  <si>
    <t>전국버스운송조합연합회 공제조합 대구지부</t>
  </si>
  <si>
    <t>전국버스공제조합(전국버스운송사업조합 울산지부)</t>
  </si>
  <si>
    <t>재단법인 청년재단</t>
  </si>
  <si>
    <t>장수레저</t>
  </si>
  <si>
    <t>일루미나리안</t>
  </si>
  <si>
    <t>인투비글로벌</t>
  </si>
  <si>
    <t>인천창조경제혁신센터</t>
  </si>
  <si>
    <t>인천광역시의회</t>
  </si>
  <si>
    <t>인천광역시북부교육지원청</t>
  </si>
  <si>
    <t>인비즈소프트</t>
  </si>
  <si>
    <t>이파피루스</t>
  </si>
  <si>
    <t>이테크시스템</t>
  </si>
  <si>
    <t>이지엠피에스</t>
  </si>
  <si>
    <t>이에이트</t>
  </si>
  <si>
    <t>이에이치넷컴</t>
  </si>
  <si>
    <t>이노시엠</t>
  </si>
  <si>
    <t>이노룰스</t>
  </si>
  <si>
    <t>의왕시청소년수련관</t>
  </si>
  <si>
    <t>의료법인 아름다운마음의료재단</t>
  </si>
  <si>
    <t>육대장</t>
  </si>
  <si>
    <t>유성이엔티</t>
  </si>
  <si>
    <t>유메이커스</t>
  </si>
  <si>
    <t>유니트아이엔씨</t>
  </si>
  <si>
    <t>유니레버코리아</t>
  </si>
  <si>
    <t>윈테크코리아</t>
  </si>
  <si>
    <t>위드크롭스</t>
  </si>
  <si>
    <t>위드아그로</t>
  </si>
  <si>
    <t>웹투어</t>
  </si>
  <si>
    <t>웰픽마켓 신금호점</t>
  </si>
  <si>
    <t>웰픽마켓 번동점</t>
  </si>
  <si>
    <t>월드비전</t>
  </si>
  <si>
    <t>원제로소프트</t>
  </si>
  <si>
    <t>원더홀딩스</t>
  </si>
  <si>
    <t>원더피플</t>
  </si>
  <si>
    <t>원더게임즈</t>
  </si>
  <si>
    <t>울산도시가스서비스</t>
  </si>
  <si>
    <t>용이케이블</t>
  </si>
  <si>
    <t>와이어트</t>
  </si>
  <si>
    <t>옴니어스</t>
  </si>
  <si>
    <t>온누리스토어</t>
  </si>
  <si>
    <t>오토플러스솔루션</t>
  </si>
  <si>
    <t>오토플러스서비스</t>
  </si>
  <si>
    <t>오텍오티스파킹시스템</t>
  </si>
  <si>
    <t>오에스에스랩</t>
  </si>
  <si>
    <t>오라카이 송도파크호텔</t>
  </si>
  <si>
    <t>예일회계법인</t>
  </si>
  <si>
    <t>영우산업(주)</t>
  </si>
  <si>
    <t>영상물등급위원회</t>
  </si>
  <si>
    <t>엠포스</t>
  </si>
  <si>
    <t>엠퍼니</t>
  </si>
  <si>
    <t>엘지엘리베이터</t>
  </si>
  <si>
    <t>엘엑스파트너스</t>
  </si>
  <si>
    <t>엘에스지스카이세프코리아(주)</t>
  </si>
  <si>
    <t>엘에스이</t>
  </si>
  <si>
    <t>엔코드</t>
  </si>
  <si>
    <t>엔카닷컴</t>
  </si>
  <si>
    <t>에피스데이</t>
  </si>
  <si>
    <t>에프에스에스(FSS)</t>
  </si>
  <si>
    <t>에프디스플레이 주식회사</t>
  </si>
  <si>
    <t>에티버스이피에이</t>
  </si>
  <si>
    <t>에티버스이앤엘</t>
  </si>
  <si>
    <t>에티버스이비티</t>
  </si>
  <si>
    <t>에티버스소프트</t>
  </si>
  <si>
    <t>에즈금융서비스</t>
  </si>
  <si>
    <t>에이취큐텍</t>
  </si>
  <si>
    <t>에이스톰</t>
  </si>
  <si>
    <t>에이디앤스타일</t>
  </si>
  <si>
    <t>에어버스헬리콥터스코리아 서울</t>
  </si>
  <si>
    <t>에어버스헬리콥터스코리아 사천</t>
  </si>
  <si>
    <t>에실로코리아</t>
  </si>
  <si>
    <t>에스테이트</t>
  </si>
  <si>
    <t>에스엘포젠</t>
  </si>
  <si>
    <t>에비드넷</t>
  </si>
  <si>
    <t>어답터블휴먼솔루션스</t>
  </si>
  <si>
    <t>액션파워</t>
  </si>
  <si>
    <t>애니캐스팅 소프트웨어</t>
  </si>
  <si>
    <t>애니캐스팅</t>
  </si>
  <si>
    <t>애경중부컨트리클럽</t>
  </si>
  <si>
    <t>알서포트주식회사</t>
  </si>
  <si>
    <t>악조노벨분체도료㈜</t>
  </si>
  <si>
    <t>아지노모도제넥신</t>
  </si>
  <si>
    <t>아이피지애드버타이징</t>
  </si>
  <si>
    <t>아이엠아이</t>
  </si>
  <si>
    <t>아린엠에이치씨</t>
  </si>
  <si>
    <t>씨티에스엔지니어링</t>
  </si>
  <si>
    <t>씨케이엑스</t>
  </si>
  <si>
    <t>신세기유통</t>
  </si>
  <si>
    <t>신성건설</t>
  </si>
  <si>
    <t>시크릿다이렉트코리아</t>
  </si>
  <si>
    <t>시원스쿨(에스제이더블유인터내셔널)</t>
  </si>
  <si>
    <t>스타일쉐어</t>
  </si>
  <si>
    <t>수호정보통신</t>
  </si>
  <si>
    <t>송현홀딩스(사용안함)_53744로 이관</t>
  </si>
  <si>
    <t>솔리드웨어</t>
  </si>
  <si>
    <t>소클</t>
  </si>
  <si>
    <t>셰플러안산</t>
  </si>
  <si>
    <t>셀리드</t>
  </si>
  <si>
    <t>세연회계법인</t>
  </si>
  <si>
    <t>선일콘크리트</t>
  </si>
  <si>
    <t>선일레미콘</t>
  </si>
  <si>
    <t>선일기업 수원공장</t>
  </si>
  <si>
    <t>선일공업 서울본사</t>
  </si>
  <si>
    <t>선일공업 부천공장</t>
  </si>
  <si>
    <t>서해수산푸드</t>
  </si>
  <si>
    <t>서초구립느티나무쉼터</t>
  </si>
  <si>
    <t>서진오토</t>
  </si>
  <si>
    <t>서울특별시 청년활동지원센터 수탁컨소시엄</t>
  </si>
  <si>
    <t>서울투자운용</t>
  </si>
  <si>
    <t>서울경제티브이</t>
  </si>
  <si>
    <t>서림종합건설</t>
  </si>
  <si>
    <t>서라벌도시가스(주)</t>
  </si>
  <si>
    <t>서남해안기업도시개발</t>
  </si>
  <si>
    <t>서광그린</t>
  </si>
  <si>
    <t>상이군경회 서울시지부</t>
  </si>
  <si>
    <t>상온</t>
  </si>
  <si>
    <t>삼호씨앤엠(주)</t>
  </si>
  <si>
    <t>삼원식품</t>
  </si>
  <si>
    <t>삼아인터내셔날</t>
  </si>
  <si>
    <t>삼성경제연구소</t>
  </si>
  <si>
    <t>사회혁신스타트업연구소</t>
  </si>
  <si>
    <t>사랑의달팽이_사용안함</t>
  </si>
  <si>
    <t>사단법인 무궁화복지월드</t>
  </si>
  <si>
    <t>빈티지랩</t>
  </si>
  <si>
    <t>비트센싱</t>
  </si>
  <si>
    <t>비에스온</t>
  </si>
  <si>
    <t>비보존제약2</t>
  </si>
  <si>
    <t>비보존</t>
  </si>
  <si>
    <t>비미디어컴퍼니</t>
  </si>
  <si>
    <t>브랜디드인더스트리</t>
  </si>
  <si>
    <t>뷰노</t>
  </si>
  <si>
    <t>부르크하르트 컴프레이션 코리아 부산</t>
  </si>
  <si>
    <t>부뜰정보시스템</t>
  </si>
  <si>
    <t>보스반도체</t>
  </si>
  <si>
    <t>보성군청소년문화의집</t>
  </si>
  <si>
    <t>법무법인 피터앤김</t>
  </si>
  <si>
    <t>발해</t>
  </si>
  <si>
    <t>바이츠</t>
  </si>
  <si>
    <t>바이오니아</t>
  </si>
  <si>
    <t>바로고앤</t>
  </si>
  <si>
    <t>바다코리아</t>
  </si>
  <si>
    <t>바다로요트</t>
  </si>
  <si>
    <t>미소능력개발센터</t>
  </si>
  <si>
    <t>미래엔인천에너지</t>
  </si>
  <si>
    <t>무빙</t>
  </si>
  <si>
    <t>모티바코리아</t>
  </si>
  <si>
    <t>모비릭스</t>
  </si>
  <si>
    <t>모멘토</t>
  </si>
  <si>
    <t>멤플러스</t>
  </si>
  <si>
    <t>메트릭스튜디오</t>
  </si>
  <si>
    <t>메트라이프금융서비스</t>
  </si>
  <si>
    <t>메종21지코리아</t>
  </si>
  <si>
    <t>만훈</t>
  </si>
  <si>
    <t>마이크로디지탈</t>
  </si>
  <si>
    <t>링크샵스</t>
  </si>
  <si>
    <t>링커리어</t>
  </si>
  <si>
    <t>르크루제코리아</t>
  </si>
  <si>
    <t>르디아망의원</t>
  </si>
  <si>
    <t>르그랑코리아</t>
  </si>
  <si>
    <t>루컴즈</t>
  </si>
  <si>
    <t>루다컴퍼니</t>
  </si>
  <si>
    <t>로움아이티</t>
  </si>
  <si>
    <t>라피네르</t>
  </si>
  <si>
    <t>라파스</t>
  </si>
  <si>
    <t>라임에스엔씨</t>
  </si>
  <si>
    <t>디플럭스씨앤씨</t>
  </si>
  <si>
    <t>디에이치아이</t>
  </si>
  <si>
    <t>듀오픽스레이</t>
  </si>
  <si>
    <t>동주철강</t>
  </si>
  <si>
    <t>동북아역사재단</t>
  </si>
  <si>
    <t>독서문화연구원(잠실점)</t>
  </si>
  <si>
    <t>독서문화연구원(대치점)</t>
  </si>
  <si>
    <t>도이치은행서울지점</t>
  </si>
  <si>
    <t>도연시스템즈</t>
  </si>
  <si>
    <t>도시바일렉트로닉스코리아</t>
  </si>
  <si>
    <t>도레이배터리세퍼레이터필름</t>
  </si>
  <si>
    <t>데이터마케팅코리아</t>
  </si>
  <si>
    <t>데이원컴퍼니</t>
  </si>
  <si>
    <t>댄포스파워솔루션즈</t>
  </si>
  <si>
    <t>댄포스코리아 주식회사</t>
  </si>
  <si>
    <t>대주에어</t>
  </si>
  <si>
    <t>대전광역시립장애인복지관</t>
  </si>
  <si>
    <t>대구달서구청</t>
  </si>
  <si>
    <t>당서아스콘 주식회사</t>
  </si>
  <si>
    <t>다인컴퍼니</t>
  </si>
  <si>
    <t>다이아몬드코리아에셋코</t>
  </si>
  <si>
    <t>다옴아이티</t>
  </si>
  <si>
    <t>다올글로벌</t>
  </si>
  <si>
    <t>니오스트림인터랙티브</t>
  </si>
  <si>
    <t>농림축산검역본부</t>
  </si>
  <si>
    <t>논술화랑(대치점)</t>
  </si>
  <si>
    <t>논술화랑</t>
  </si>
  <si>
    <t>노타</t>
  </si>
  <si>
    <t>노이지콘텐츠 주식회사</t>
  </si>
  <si>
    <t>노비텍</t>
  </si>
  <si>
    <t>노루케미칼</t>
  </si>
  <si>
    <t>노루알앤씨</t>
  </si>
  <si>
    <t>네오플라이</t>
  </si>
  <si>
    <t>네오위즈홀딩스</t>
  </si>
  <si>
    <t>네오랩컨버전스</t>
  </si>
  <si>
    <t>남양주시일시청소년쉼터</t>
  </si>
  <si>
    <t>기후변화센터</t>
  </si>
  <si>
    <t>금오한옥건설</t>
  </si>
  <si>
    <t>금성출판사</t>
  </si>
  <si>
    <t>극지연구소</t>
  </si>
  <si>
    <t>극동엠이에스(MES)</t>
  </si>
  <si>
    <t>구몬교육기획</t>
  </si>
  <si>
    <t>구딕스테크놀로지코리아</t>
  </si>
  <si>
    <t>구디아카데미</t>
  </si>
  <si>
    <t>광주제일병원</t>
  </si>
  <si>
    <t>광주과학기술진흥원</t>
  </si>
  <si>
    <t>광주과학기술원</t>
  </si>
  <si>
    <t>관세법인 한주</t>
  </si>
  <si>
    <t>공구상가일번지 관리단</t>
  </si>
  <si>
    <t>골드앤에스</t>
  </si>
  <si>
    <t>겜프스엔</t>
  </si>
  <si>
    <t>Snowball</t>
  </si>
  <si>
    <t>PPG(피피지)</t>
  </si>
  <si>
    <t>Lemonade</t>
  </si>
  <si>
    <t>Fastcampus</t>
  </si>
  <si>
    <t>Coloso</t>
  </si>
  <si>
    <t>B 우선지원기업전용</t>
  </si>
  <si>
    <t>(주)호룡</t>
  </si>
  <si>
    <t>(주)토비스안양사업장</t>
  </si>
  <si>
    <t>(주)테퍼</t>
  </si>
  <si>
    <t>(주)태은물류</t>
  </si>
  <si>
    <t>(주)코엔지</t>
  </si>
  <si>
    <t>(주)코리아하이텍</t>
  </si>
  <si>
    <t>(주)지엠티</t>
  </si>
  <si>
    <t>(주)쥬디스코퍼레이션</t>
  </si>
  <si>
    <t>(주)제이숲</t>
  </si>
  <si>
    <t>(주)인스펌</t>
  </si>
  <si>
    <t>(주)이브자리</t>
  </si>
  <si>
    <t>(주)유라클생활건강</t>
  </si>
  <si>
    <t>(주)영신</t>
  </si>
  <si>
    <t>(주)엔씨아이티에스</t>
  </si>
  <si>
    <t>(주)에코베이스</t>
  </si>
  <si>
    <t>(주)에이네트웍스</t>
  </si>
  <si>
    <t>(주)아이디스</t>
  </si>
  <si>
    <t>(주)아라움</t>
  </si>
  <si>
    <t>(주)센트비</t>
  </si>
  <si>
    <t>(주)삼보첨단소재</t>
  </si>
  <si>
    <t>(주)브이티코스메틱</t>
  </si>
  <si>
    <t>(주)무궁화신탁</t>
  </si>
  <si>
    <t>(주)리눅스데이타시스템</t>
  </si>
  <si>
    <t>(주)라티스글로벌커뮤니케이션스</t>
  </si>
  <si>
    <t>(주)동국알앤에스 마산공장</t>
  </si>
  <si>
    <t>(주)다나음</t>
  </si>
  <si>
    <t>(주) 휴먼엔시스</t>
  </si>
  <si>
    <t>(주) 휴먼소프트웨어</t>
  </si>
  <si>
    <t>(주) 유알지</t>
  </si>
  <si>
    <t>(주) 에스이그린에너지</t>
  </si>
  <si>
    <t>(주) 글로벌항해통신</t>
  </si>
  <si>
    <t>(사)미국선급협회한국분사무소</t>
  </si>
  <si>
    <t>20208-25-003</t>
  </si>
  <si>
    <t>20208-25-002</t>
  </si>
  <si>
    <t>20478-25-001</t>
  </si>
  <si>
    <t>2174-25-002</t>
  </si>
  <si>
    <t>2174-25-001</t>
  </si>
  <si>
    <t>22056-25-001</t>
  </si>
  <si>
    <t>26383-25-003</t>
  </si>
  <si>
    <t>26383-25-001</t>
  </si>
  <si>
    <t>2917-25-001</t>
  </si>
  <si>
    <t>2917-25-002</t>
  </si>
  <si>
    <t>29752-25-002</t>
  </si>
  <si>
    <t>29752-25-001</t>
  </si>
  <si>
    <t>3593-25-001</t>
  </si>
  <si>
    <t>46018-25-001</t>
  </si>
  <si>
    <t>46018-25-002</t>
  </si>
  <si>
    <t>46749-25-002</t>
  </si>
  <si>
    <t>5211-25-001</t>
  </si>
  <si>
    <t>54913-25-001</t>
  </si>
  <si>
    <t>55542-25-001</t>
  </si>
  <si>
    <t>55917-25-001</t>
  </si>
  <si>
    <t>55918-25-001</t>
  </si>
  <si>
    <t>55924-25-001</t>
  </si>
  <si>
    <t>55925-25-001</t>
  </si>
  <si>
    <t>59779-25-001</t>
  </si>
  <si>
    <t>5703-25-001</t>
  </si>
  <si>
    <t>5703-25-002</t>
  </si>
  <si>
    <t>4130-25-001</t>
  </si>
  <si>
    <t>5961-25-001</t>
  </si>
  <si>
    <t>6175-25-001</t>
  </si>
  <si>
    <t>62595-25-001</t>
  </si>
  <si>
    <t>7796-25-002</t>
  </si>
  <si>
    <t>7796-25-001</t>
  </si>
  <si>
    <t>10722-25-001</t>
  </si>
  <si>
    <t>16863-25-001</t>
  </si>
  <si>
    <t>28321-25-001</t>
  </si>
  <si>
    <t>16318-25-001</t>
  </si>
  <si>
    <t>8621-25-001</t>
  </si>
  <si>
    <t>14258-25-001</t>
  </si>
  <si>
    <t>1966-25-001</t>
  </si>
  <si>
    <t>20275-25-001</t>
  </si>
  <si>
    <t>13751-25-002</t>
  </si>
  <si>
    <t>16653-25-001</t>
  </si>
  <si>
    <t>13661-25-001</t>
  </si>
  <si>
    <t>19971-25-001</t>
  </si>
  <si>
    <t>20365-25-002</t>
  </si>
  <si>
    <t>40287-25-001</t>
  </si>
  <si>
    <t>23206-25-002</t>
  </si>
  <si>
    <t>23206-25-001</t>
  </si>
  <si>
    <t>43353-25-001</t>
  </si>
  <si>
    <t>9379-25-001</t>
  </si>
  <si>
    <t>13668-25-001</t>
  </si>
  <si>
    <t>28977-25-001</t>
  </si>
  <si>
    <t>15773-25-001</t>
  </si>
  <si>
    <t>9685-25-001</t>
  </si>
  <si>
    <t>21028-25-001</t>
  </si>
  <si>
    <t>485-25-001</t>
  </si>
  <si>
    <t>44861-25-001</t>
  </si>
  <si>
    <t>39942-25-003</t>
  </si>
  <si>
    <t>1295-25-001</t>
  </si>
  <si>
    <t>3336-25-001</t>
  </si>
  <si>
    <t>55764-25-001</t>
  </si>
  <si>
    <t>61114-25-001</t>
  </si>
  <si>
    <t>14349-25-001</t>
  </si>
  <si>
    <t>42109-25-001</t>
  </si>
  <si>
    <t>8565-25-001</t>
  </si>
  <si>
    <t>58421-25-001</t>
  </si>
  <si>
    <t>27162-25-001</t>
  </si>
  <si>
    <t>23228-25-001</t>
  </si>
  <si>
    <t>21643-25-001</t>
  </si>
  <si>
    <t>46488-25-001</t>
  </si>
  <si>
    <t>40539-25-001</t>
  </si>
  <si>
    <t>7585-25-001</t>
  </si>
  <si>
    <t>12664-25-001</t>
  </si>
  <si>
    <t>16402-25-001</t>
  </si>
  <si>
    <t>28039-25-001</t>
  </si>
  <si>
    <t>3034-25-001</t>
  </si>
  <si>
    <t>45802-25-001</t>
  </si>
  <si>
    <t>13114-25-001</t>
  </si>
  <si>
    <t>55207-25-001</t>
  </si>
  <si>
    <t>17967-25-001</t>
  </si>
  <si>
    <t>47440-25-001</t>
  </si>
  <si>
    <t>23195-25-001</t>
  </si>
  <si>
    <t>52540-25-001</t>
  </si>
  <si>
    <t>49925-25-001</t>
  </si>
  <si>
    <t>1097-25-001</t>
  </si>
  <si>
    <t>1097-25-002</t>
  </si>
  <si>
    <t>14074-25-001</t>
  </si>
  <si>
    <t>2235-25-001</t>
  </si>
  <si>
    <t>5594-25-001</t>
  </si>
  <si>
    <t>6132-25-001</t>
  </si>
  <si>
    <t>23728-25-001</t>
  </si>
  <si>
    <t>14695-25-001</t>
  </si>
  <si>
    <t>17629-25-001</t>
  </si>
  <si>
    <t>54729-25-002</t>
  </si>
  <si>
    <t>9727-25-001</t>
  </si>
  <si>
    <t>23832-25-001</t>
  </si>
  <si>
    <t>3085-25-001</t>
  </si>
  <si>
    <t>54294-25-001</t>
  </si>
  <si>
    <t>61764-25-001</t>
  </si>
  <si>
    <t>61104-25-002</t>
  </si>
  <si>
    <t>29163-25-002</t>
  </si>
  <si>
    <t>55920-25-001</t>
  </si>
  <si>
    <t>16094-25-003</t>
  </si>
  <si>
    <t>10895-25-001</t>
  </si>
  <si>
    <t>10895-25-002</t>
  </si>
  <si>
    <t>11259-25-001</t>
  </si>
  <si>
    <t>11259-25-002</t>
  </si>
  <si>
    <t>11259-25-003</t>
  </si>
  <si>
    <t>11259-25-004</t>
  </si>
  <si>
    <t>11702-25-001</t>
  </si>
  <si>
    <t>1228-25-001</t>
  </si>
  <si>
    <t>1228-25-002</t>
  </si>
  <si>
    <t>1235-25-001</t>
  </si>
  <si>
    <t>13597-25-001</t>
  </si>
  <si>
    <t>13746-25-001</t>
  </si>
  <si>
    <t>14655-25-001</t>
  </si>
  <si>
    <t>14655-25-002</t>
  </si>
  <si>
    <t>14966-25-001</t>
  </si>
  <si>
    <t>15013-25-001</t>
  </si>
  <si>
    <t>17109-25-001</t>
  </si>
  <si>
    <t>17165-25-001</t>
  </si>
  <si>
    <t>17464-25-001</t>
  </si>
  <si>
    <t>1774-25-001</t>
  </si>
  <si>
    <t>1774-25-002</t>
  </si>
  <si>
    <t>17878-25-001</t>
  </si>
  <si>
    <t>19537-25-001</t>
  </si>
  <si>
    <t>21641-25-001</t>
  </si>
  <si>
    <t>24522-25-001</t>
  </si>
  <si>
    <t>24913-25-001</t>
  </si>
  <si>
    <t>26470-25-001</t>
  </si>
  <si>
    <t>27206-25-001</t>
  </si>
  <si>
    <t>27206-25-002</t>
  </si>
  <si>
    <t>28641-25-001</t>
  </si>
  <si>
    <t>28641-25-002</t>
  </si>
  <si>
    <t>29262-25-001</t>
  </si>
  <si>
    <t>29348-25-001</t>
  </si>
  <si>
    <t>30537-25-001</t>
  </si>
  <si>
    <t>3156-25-001</t>
  </si>
  <si>
    <t>31974-25-001</t>
  </si>
  <si>
    <t>36816-25-001</t>
  </si>
  <si>
    <t>41417-25-001</t>
  </si>
  <si>
    <t>41417-25-002</t>
  </si>
  <si>
    <t>43171-25-001</t>
  </si>
  <si>
    <t>43171-25-002</t>
  </si>
  <si>
    <t>43394-25-001</t>
  </si>
  <si>
    <t>45680-25-001</t>
  </si>
  <si>
    <t>46210-25-001</t>
  </si>
  <si>
    <t>46663-25-001</t>
  </si>
  <si>
    <t>4852-25-001</t>
  </si>
  <si>
    <t>5064-25-001</t>
  </si>
  <si>
    <t>5064-25-002</t>
  </si>
  <si>
    <t>5169-25-001</t>
  </si>
  <si>
    <t>5275-25-001</t>
  </si>
  <si>
    <t>5464-25-001</t>
  </si>
  <si>
    <t>55521-25-001</t>
  </si>
  <si>
    <t>57276-25-001</t>
  </si>
  <si>
    <t>57603-25-001</t>
  </si>
  <si>
    <t>57795-25-001</t>
  </si>
  <si>
    <t>59004-25-001</t>
  </si>
  <si>
    <t>59051-25-001</t>
  </si>
  <si>
    <t>61104-25-001</t>
  </si>
  <si>
    <t>61236-25-001</t>
  </si>
  <si>
    <t>61317-25-001</t>
  </si>
  <si>
    <t>61662-25-001</t>
  </si>
  <si>
    <t>61871-25-001</t>
  </si>
  <si>
    <t>6429-25-001</t>
  </si>
  <si>
    <t>8132-25-001</t>
  </si>
  <si>
    <t>8132-25-002</t>
  </si>
  <si>
    <t>8913-25-001</t>
  </si>
  <si>
    <t>9247-25-001</t>
  </si>
  <si>
    <t>9247-25-002</t>
  </si>
  <si>
    <t>60710-25-001</t>
  </si>
  <si>
    <t>25142-25-001</t>
  </si>
  <si>
    <t>25142-25-002</t>
  </si>
  <si>
    <t>61616-25-001</t>
  </si>
  <si>
    <t>42683-25-001</t>
  </si>
  <si>
    <t>55414-25-001</t>
  </si>
  <si>
    <t>59246-25-001</t>
  </si>
  <si>
    <t>57372-25-001</t>
  </si>
  <si>
    <t>57372-25-002</t>
  </si>
  <si>
    <t>22313-25-001</t>
  </si>
  <si>
    <t>22313-25-002</t>
  </si>
  <si>
    <t>22313-25-003</t>
  </si>
  <si>
    <t>18624-25-001</t>
  </si>
  <si>
    <t>59954-25-001</t>
  </si>
  <si>
    <t>57352-25-001</t>
  </si>
  <si>
    <t>19303-25-001</t>
  </si>
  <si>
    <t>31334-25-001</t>
  </si>
  <si>
    <t>44494-25-001</t>
  </si>
  <si>
    <t>4268-25-001</t>
  </si>
  <si>
    <t>5381-25-001</t>
  </si>
  <si>
    <t>5381-25-002</t>
  </si>
  <si>
    <t>23187-25-001</t>
  </si>
  <si>
    <t>9762-25-001</t>
  </si>
  <si>
    <t>3815-25-001</t>
  </si>
  <si>
    <t>14784-25-001</t>
  </si>
  <si>
    <t>60126-25-001</t>
  </si>
  <si>
    <t>1390-25-001</t>
  </si>
  <si>
    <t>45009-25-001</t>
  </si>
  <si>
    <t>20323-25-001</t>
  </si>
  <si>
    <t>44464-25-001</t>
  </si>
  <si>
    <t>30155-25-001</t>
  </si>
  <si>
    <t>20086-25-001</t>
  </si>
  <si>
    <t>24621-25-001</t>
  </si>
  <si>
    <t>55848-25-001</t>
  </si>
  <si>
    <t>15602-25-001</t>
  </si>
  <si>
    <t>59962-25-001</t>
  </si>
  <si>
    <t>40262-25-001</t>
  </si>
  <si>
    <t>40262-25-002</t>
  </si>
  <si>
    <t>40262-25-003</t>
  </si>
  <si>
    <t>7036-25-001</t>
  </si>
  <si>
    <t>44448-25-001</t>
  </si>
  <si>
    <t>7994-25-001</t>
  </si>
  <si>
    <t>23016-25-001</t>
  </si>
  <si>
    <t>23016-25-002</t>
  </si>
  <si>
    <t>60170-25-001</t>
  </si>
  <si>
    <t>60164-25-001</t>
  </si>
  <si>
    <t>9875-25-001</t>
  </si>
  <si>
    <t>8621-25-002</t>
  </si>
  <si>
    <t>59948-25-001</t>
  </si>
  <si>
    <t>60579-25-001</t>
  </si>
  <si>
    <t>20131-25-001</t>
  </si>
  <si>
    <t>10336-25-001</t>
  </si>
  <si>
    <t>44733-25-001</t>
  </si>
  <si>
    <t>44378-25-001</t>
  </si>
  <si>
    <t>44430-25-001</t>
  </si>
  <si>
    <t>8083-25-001</t>
  </si>
  <si>
    <t>24137-25-001</t>
  </si>
  <si>
    <t>19031-25-001</t>
  </si>
  <si>
    <t>24720-25-001</t>
  </si>
  <si>
    <t>4385-25-001</t>
  </si>
  <si>
    <t>44413-25-001</t>
  </si>
  <si>
    <t>44414-25-001</t>
  </si>
  <si>
    <t>60162-25-001</t>
  </si>
  <si>
    <t>9688-25-001</t>
  </si>
  <si>
    <t>9688-25-002</t>
  </si>
  <si>
    <t>26263-25-001</t>
  </si>
  <si>
    <t>25463-25-001</t>
  </si>
  <si>
    <t>60524-25-001</t>
  </si>
  <si>
    <t>61463-25-001</t>
  </si>
  <si>
    <t>3831-25-001</t>
  </si>
  <si>
    <t>60580-25-001</t>
  </si>
  <si>
    <t>3317-25-001</t>
  </si>
  <si>
    <t>60424-25-001</t>
  </si>
  <si>
    <t>42488-25-001</t>
  </si>
  <si>
    <t>60203-25-001</t>
  </si>
  <si>
    <t>44527-25-001</t>
  </si>
  <si>
    <t>60253-25-001</t>
  </si>
  <si>
    <t>50139-25-001</t>
  </si>
  <si>
    <t>20641-25-001</t>
  </si>
  <si>
    <t>60159-25-001</t>
  </si>
  <si>
    <t>57702-25-001</t>
  </si>
  <si>
    <t>11816-25-001</t>
  </si>
  <si>
    <t>60146-25-001</t>
  </si>
  <si>
    <t>60120-25-001</t>
  </si>
  <si>
    <t>60152-25-001</t>
  </si>
  <si>
    <t>60155-25-001</t>
  </si>
  <si>
    <t>61666-25-001</t>
  </si>
  <si>
    <t>11329-25-001</t>
  </si>
  <si>
    <t>59052-25-001</t>
  </si>
  <si>
    <t>60202-25-001</t>
  </si>
  <si>
    <t>44472-25-001</t>
  </si>
  <si>
    <t>4045-25-001</t>
  </si>
  <si>
    <t>60851-25-001</t>
  </si>
  <si>
    <t>49210-25-001</t>
  </si>
  <si>
    <t>9663-25-001</t>
  </si>
  <si>
    <t>24259-25-001</t>
  </si>
  <si>
    <t>1966-25-002</t>
  </si>
  <si>
    <t>60153-25-001</t>
  </si>
  <si>
    <t>23179-25-001</t>
  </si>
  <si>
    <t>60558-25-001</t>
  </si>
  <si>
    <t>30980-25-001</t>
  </si>
  <si>
    <t>60646-25-001</t>
  </si>
  <si>
    <t>60205-25-001</t>
  </si>
  <si>
    <t>60845-25-001</t>
  </si>
  <si>
    <t>40315-25-001</t>
  </si>
  <si>
    <t>60396-25-001</t>
  </si>
  <si>
    <t>60621-25-001</t>
  </si>
  <si>
    <t>60622-25-001</t>
  </si>
  <si>
    <t>42836-25-001</t>
  </si>
  <si>
    <t>44455-25-001</t>
  </si>
  <si>
    <t>44423-25-001</t>
  </si>
  <si>
    <t>44422-25-001</t>
  </si>
  <si>
    <t>44453-25-001</t>
  </si>
  <si>
    <t>53309-25-001</t>
  </si>
  <si>
    <t>44458-25-001</t>
  </si>
  <si>
    <t>44375-25-001</t>
  </si>
  <si>
    <t>44452-25-001</t>
  </si>
  <si>
    <t>44456-25-001</t>
  </si>
  <si>
    <t>44457-25-001</t>
  </si>
  <si>
    <t>44372-25-001</t>
  </si>
  <si>
    <t>44424-25-001</t>
  </si>
  <si>
    <t>44371-25-001</t>
  </si>
  <si>
    <t>44369-25-001</t>
  </si>
  <si>
    <t>23401-25-001</t>
  </si>
  <si>
    <t>59998-25-001</t>
  </si>
  <si>
    <t>44481-25-001</t>
  </si>
  <si>
    <t>16108-25-001</t>
  </si>
  <si>
    <t>60204-25-001</t>
  </si>
  <si>
    <t>21641-25-002</t>
  </si>
  <si>
    <t>6250-25-001</t>
  </si>
  <si>
    <t>59958-25-001</t>
  </si>
  <si>
    <t>59046-25-001</t>
  </si>
  <si>
    <t>21061-25-001</t>
  </si>
  <si>
    <t>21061-25-002</t>
  </si>
  <si>
    <t>60842-25-001</t>
  </si>
  <si>
    <t>54907-25-001</t>
  </si>
  <si>
    <t>60289-25-001</t>
  </si>
  <si>
    <t>44500-25-001</t>
  </si>
  <si>
    <t>57452-25-001</t>
  </si>
  <si>
    <t>7780-25-001</t>
  </si>
  <si>
    <t>4798-25-001</t>
  </si>
  <si>
    <t>60996-25-001</t>
  </si>
  <si>
    <t>60208-25-001</t>
  </si>
  <si>
    <t>22482-25-001</t>
  </si>
  <si>
    <t>22482-25-002</t>
  </si>
  <si>
    <t>60124-25-001</t>
  </si>
  <si>
    <t>44501-25-001</t>
  </si>
  <si>
    <t>44535-25-001</t>
  </si>
  <si>
    <t>2771-25-001</t>
  </si>
  <si>
    <t>23207-25-001</t>
  </si>
  <si>
    <t>15601-25-001</t>
  </si>
  <si>
    <t>15600-25-001</t>
  </si>
  <si>
    <t>59941-25-001</t>
  </si>
  <si>
    <t>11368-25-001</t>
  </si>
  <si>
    <t>4194-25-001</t>
  </si>
  <si>
    <t>60429-25-001</t>
  </si>
  <si>
    <t>60637-25-001</t>
  </si>
  <si>
    <t>8134-25-001</t>
  </si>
  <si>
    <t>50212-25-001</t>
  </si>
  <si>
    <t>60440-25-001</t>
  </si>
  <si>
    <t>60392-25-001</t>
  </si>
  <si>
    <t>1633-25-001</t>
  </si>
  <si>
    <t>60020-25-001</t>
  </si>
  <si>
    <t>12976-25-001</t>
  </si>
  <si>
    <t>59957-25-001</t>
  </si>
  <si>
    <t>9731-25-001</t>
  </si>
  <si>
    <t>4701-25-001</t>
  </si>
  <si>
    <t>60438-25-001</t>
  </si>
  <si>
    <t>27216-25-001</t>
  </si>
  <si>
    <t>53961-25-001</t>
  </si>
  <si>
    <t>44917-25-001</t>
  </si>
  <si>
    <t>55100-25-001</t>
  </si>
  <si>
    <t>60991-25-001</t>
  </si>
  <si>
    <t>44469-25-001</t>
  </si>
  <si>
    <t>1600-25-001</t>
  </si>
  <si>
    <t>18444-25-001</t>
  </si>
  <si>
    <t>62081-25-001</t>
  </si>
  <si>
    <t>9221-25-001</t>
  </si>
  <si>
    <t>59961-25-001</t>
  </si>
  <si>
    <t>2559-25-001</t>
  </si>
  <si>
    <t>2559-25-002</t>
  </si>
  <si>
    <t>44512-25-001</t>
  </si>
  <si>
    <t>4762-25-001</t>
  </si>
  <si>
    <t>60437-25-001</t>
  </si>
  <si>
    <t>13092-25-001</t>
  </si>
  <si>
    <t>13092-25-002</t>
  </si>
  <si>
    <t>46293-25-001</t>
  </si>
  <si>
    <t>610-25-001</t>
  </si>
  <si>
    <t>60465-25-001</t>
  </si>
  <si>
    <t>7357-25-001</t>
  </si>
  <si>
    <t>44368-25-001</t>
  </si>
  <si>
    <t>16354-25-001</t>
  </si>
  <si>
    <t>6623-25-001</t>
  </si>
  <si>
    <t>44415-25-001</t>
  </si>
  <si>
    <t>4482-25-001</t>
  </si>
  <si>
    <t>42807-25-001</t>
  </si>
  <si>
    <t>60395-25-001</t>
  </si>
  <si>
    <t>59949-25-001</t>
  </si>
  <si>
    <t>44401-25-001</t>
  </si>
  <si>
    <t>5456-25-001</t>
  </si>
  <si>
    <t>60201-25-001</t>
  </si>
  <si>
    <t>19552-25-001</t>
  </si>
  <si>
    <t>60638-25-001</t>
  </si>
  <si>
    <t>15411-25-001</t>
  </si>
  <si>
    <t>44502-25-001</t>
  </si>
  <si>
    <t>1984-25-001</t>
  </si>
  <si>
    <t>26326-25-001</t>
  </si>
  <si>
    <t>1547-25-001</t>
  </si>
  <si>
    <t>10035-25-001</t>
  </si>
  <si>
    <t>10035-25-002</t>
  </si>
  <si>
    <t>1034-25-001</t>
  </si>
  <si>
    <t>11026-25-001</t>
  </si>
  <si>
    <t>12246-25-001</t>
  </si>
  <si>
    <t>12973-25-001</t>
  </si>
  <si>
    <t>13047-25-001</t>
  </si>
  <si>
    <t>13047-25-002</t>
  </si>
  <si>
    <t>13056-25-001</t>
  </si>
  <si>
    <t>13056-25-002</t>
  </si>
  <si>
    <t>13060-25-001</t>
  </si>
  <si>
    <t>13751-25-001</t>
  </si>
  <si>
    <t>15554-25-001</t>
  </si>
  <si>
    <t>15819-25-001</t>
  </si>
  <si>
    <t>16294-25-001</t>
  </si>
  <si>
    <t>16294-25-002</t>
  </si>
  <si>
    <t>16327-25-001</t>
  </si>
  <si>
    <t>17553-25-001</t>
  </si>
  <si>
    <t>17590-25-001</t>
  </si>
  <si>
    <t>22498-25-001</t>
  </si>
  <si>
    <t>22965-25-001</t>
  </si>
  <si>
    <t>24186-25-001</t>
  </si>
  <si>
    <t>24485-25-001</t>
  </si>
  <si>
    <t>24732-25-001</t>
  </si>
  <si>
    <t>25897-25-001</t>
  </si>
  <si>
    <t>26219-25-001</t>
  </si>
  <si>
    <t>26383-25-002</t>
  </si>
  <si>
    <t>39913-25-001</t>
  </si>
  <si>
    <t>39913-25-002</t>
  </si>
  <si>
    <t>41175-25-001</t>
  </si>
  <si>
    <t>42068-25-001</t>
  </si>
  <si>
    <t>42228-25-001</t>
  </si>
  <si>
    <t>45152-25-001</t>
  </si>
  <si>
    <t>45578-25-001</t>
  </si>
  <si>
    <t>46305-25-001</t>
  </si>
  <si>
    <t>46731-25-001</t>
  </si>
  <si>
    <t>49821-25-001</t>
  </si>
  <si>
    <t>5089-25-001</t>
  </si>
  <si>
    <t>5178-25-001</t>
  </si>
  <si>
    <t>5178-25-002</t>
  </si>
  <si>
    <t>54846-25-001</t>
  </si>
  <si>
    <t>55873-25-001</t>
  </si>
  <si>
    <t>59168-25-001</t>
  </si>
  <si>
    <t>59172-25-001</t>
  </si>
  <si>
    <t>59343-25-001</t>
  </si>
  <si>
    <t>60094-25-001</t>
  </si>
  <si>
    <t>60096-25-001</t>
  </si>
  <si>
    <t>60654-25-001</t>
  </si>
  <si>
    <t>6760-25-001</t>
  </si>
  <si>
    <t>6760-25-002</t>
  </si>
  <si>
    <t>7511-25-001</t>
  </si>
  <si>
    <t>9256-25-001</t>
  </si>
  <si>
    <t>9634-25-001</t>
  </si>
  <si>
    <t>42141-25-001</t>
  </si>
  <si>
    <t>4136-25-001</t>
  </si>
  <si>
    <t>6988-25-001</t>
  </si>
  <si>
    <t>983-25-001</t>
  </si>
  <si>
    <t>15045-25-001</t>
  </si>
  <si>
    <t>45964-25-001</t>
  </si>
  <si>
    <t>60025-25-001</t>
  </si>
  <si>
    <t>13563-25-001</t>
  </si>
  <si>
    <t>60282-25-001</t>
  </si>
  <si>
    <t>46183-25-001</t>
  </si>
  <si>
    <t>50083-25-001</t>
  </si>
  <si>
    <t>7287-25-001</t>
  </si>
  <si>
    <t>8606-25-001</t>
  </si>
  <si>
    <t>5065-25-001</t>
  </si>
  <si>
    <t>16287-25-001</t>
  </si>
  <si>
    <t>16852-25-001</t>
  </si>
  <si>
    <t>20465-25-001</t>
  </si>
  <si>
    <t>42979-25-001</t>
  </si>
  <si>
    <t>43114-25-001</t>
  </si>
  <si>
    <t>1754-25-001</t>
  </si>
  <si>
    <t>19275-25-001</t>
  </si>
  <si>
    <t>45942-25-001</t>
  </si>
  <si>
    <t>15970-25-001</t>
  </si>
  <si>
    <t>45379-25-001</t>
  </si>
  <si>
    <t>23526-25-001</t>
  </si>
  <si>
    <t>25016-25-001</t>
  </si>
  <si>
    <t>8619-25-001</t>
  </si>
  <si>
    <t>15930-25-001</t>
  </si>
  <si>
    <t>6230-25-001</t>
  </si>
  <si>
    <t>60110-25-001</t>
  </si>
  <si>
    <t>14387-25-001</t>
  </si>
  <si>
    <t>60612-25-001</t>
  </si>
  <si>
    <t>5039-25-001</t>
  </si>
  <si>
    <t>60433-25-001</t>
  </si>
  <si>
    <t>60434-25-001</t>
  </si>
  <si>
    <t>60435-25-001</t>
  </si>
  <si>
    <t>26635-25-001</t>
  </si>
  <si>
    <t>46501-25-001</t>
  </si>
  <si>
    <t>60436-25-001</t>
  </si>
  <si>
    <t>54439-25-001</t>
  </si>
  <si>
    <t>60132-25-001</t>
  </si>
  <si>
    <t>46094-25-001</t>
  </si>
  <si>
    <t>58451-25-001</t>
  </si>
  <si>
    <t>24606-25-001</t>
  </si>
  <si>
    <t>45957-25-001</t>
  </si>
  <si>
    <t>19196-25-001</t>
  </si>
  <si>
    <t>14924-25-001</t>
  </si>
  <si>
    <t>57966-25-001</t>
  </si>
  <si>
    <t>15154-25-001</t>
  </si>
  <si>
    <t>60373-25-001</t>
  </si>
  <si>
    <t>60284-25-001</t>
  </si>
  <si>
    <t>13661-25-002</t>
  </si>
  <si>
    <t>21888-25-001</t>
  </si>
  <si>
    <t>60004-25-001</t>
  </si>
  <si>
    <t>60005-25-001</t>
  </si>
  <si>
    <t>13413-25-001</t>
  </si>
  <si>
    <t>11293-25-001</t>
  </si>
  <si>
    <t>30175-25-001</t>
  </si>
  <si>
    <t>8962-25-001</t>
  </si>
  <si>
    <t>2573-25-001</t>
  </si>
  <si>
    <t>5720-25-001</t>
  </si>
  <si>
    <t>534-25-001</t>
  </si>
  <si>
    <t>27846-25-001</t>
  </si>
  <si>
    <t>4240-25-001</t>
  </si>
  <si>
    <t>7620-25-001</t>
  </si>
  <si>
    <t>11066-25-001</t>
  </si>
  <si>
    <t>15144-25-001</t>
  </si>
  <si>
    <t>24030-25-001</t>
  </si>
  <si>
    <t>2174-25-003</t>
  </si>
  <si>
    <t>13627-25-001</t>
  </si>
  <si>
    <t>15438-25-001</t>
  </si>
  <si>
    <t>45969-25-001</t>
  </si>
  <si>
    <t>15120-25-001</t>
  </si>
  <si>
    <t>40546-25-001</t>
  </si>
  <si>
    <t>12899-25-003</t>
  </si>
  <si>
    <t>15688-25-001</t>
  </si>
  <si>
    <t>59063-25-001</t>
  </si>
  <si>
    <t>26577-25-001</t>
  </si>
  <si>
    <t>22769-25-001</t>
  </si>
  <si>
    <t>3115-25-001</t>
  </si>
  <si>
    <t>60010-25-001</t>
  </si>
  <si>
    <t>13757-25-001</t>
  </si>
  <si>
    <t>20136-25-001</t>
  </si>
  <si>
    <t>41558-25-001</t>
  </si>
  <si>
    <t>20362-25-001</t>
  </si>
  <si>
    <t>55117-25-001</t>
  </si>
  <si>
    <t>55119-25-001</t>
  </si>
  <si>
    <t>58067-25-001</t>
  </si>
  <si>
    <t>60066-25-001</t>
  </si>
  <si>
    <t>23585-25-001</t>
  </si>
  <si>
    <t>25100-25-001</t>
  </si>
  <si>
    <t>23584-25-001</t>
  </si>
  <si>
    <t>25099-25-001</t>
  </si>
  <si>
    <t>60459-25-001</t>
  </si>
  <si>
    <t>60241-25-001</t>
  </si>
  <si>
    <t>17376-25-001</t>
  </si>
  <si>
    <t>16355-25-001</t>
  </si>
  <si>
    <t>8574-25-001</t>
  </si>
  <si>
    <t>43836-25-001</t>
  </si>
  <si>
    <t>6737-25-001</t>
  </si>
  <si>
    <t>60006-25-001</t>
  </si>
  <si>
    <t>10052-25-001</t>
  </si>
  <si>
    <t>3612-25-001</t>
  </si>
  <si>
    <t>11700-25-001</t>
  </si>
  <si>
    <t>20588-25-001</t>
  </si>
  <si>
    <t>6031-25-001</t>
  </si>
  <si>
    <t>8566-25-001</t>
  </si>
  <si>
    <t>57672-25-001</t>
  </si>
  <si>
    <t>32046-25-001</t>
  </si>
  <si>
    <t>11325-25-001</t>
  </si>
  <si>
    <t>46404-25-001</t>
  </si>
  <si>
    <t>60019-25-001</t>
  </si>
  <si>
    <t>41222-25-001</t>
  </si>
  <si>
    <t>60371-25-001</t>
  </si>
  <si>
    <t>60117-25-001</t>
  </si>
  <si>
    <t>52907-25-001</t>
  </si>
  <si>
    <t>15194-25-001</t>
  </si>
  <si>
    <t>41335-25-001</t>
  </si>
  <si>
    <t>23144-25-001</t>
  </si>
  <si>
    <t>20365-25-001</t>
  </si>
  <si>
    <t>20365-25-003</t>
  </si>
  <si>
    <t>884-25-001</t>
  </si>
  <si>
    <t>59749-25-001</t>
  </si>
  <si>
    <t>21006-25-001</t>
  </si>
  <si>
    <t>15771-25-001</t>
  </si>
  <si>
    <t>21009-25-001</t>
  </si>
  <si>
    <t>4029-25-001</t>
  </si>
  <si>
    <t>54252-25-001</t>
  </si>
  <si>
    <t>60505-25-001</t>
  </si>
  <si>
    <t>11209-25-001</t>
  </si>
  <si>
    <t>60030-25-001</t>
  </si>
  <si>
    <t>6717-25-001</t>
  </si>
  <si>
    <t>59750-25-001</t>
  </si>
  <si>
    <t>14641-25-001</t>
  </si>
  <si>
    <t>14830-25-001</t>
  </si>
  <si>
    <t>59742-25-001</t>
  </si>
  <si>
    <t>14388-25-001</t>
  </si>
  <si>
    <t>23440-25-001</t>
  </si>
  <si>
    <t>28145-25-001</t>
  </si>
  <si>
    <t>22635-25-001</t>
  </si>
  <si>
    <t>16659-25-001</t>
  </si>
  <si>
    <t>60441-25-001</t>
  </si>
  <si>
    <t>23394-25-001</t>
  </si>
  <si>
    <t>6606-25-001</t>
  </si>
  <si>
    <t>12093-25-001</t>
  </si>
  <si>
    <t>52486-25-001</t>
  </si>
  <si>
    <t>13701-25-001</t>
  </si>
  <si>
    <t>25931-25-001</t>
  </si>
  <si>
    <t>60257-25-001</t>
  </si>
  <si>
    <t>15200-25-001</t>
  </si>
  <si>
    <t>46456-25-001</t>
  </si>
  <si>
    <t>13130-25-001</t>
  </si>
  <si>
    <t>11625-25-001</t>
  </si>
  <si>
    <t>60506-25-001</t>
  </si>
  <si>
    <t>60620-25-001</t>
  </si>
  <si>
    <t>15607-25-001</t>
  </si>
  <si>
    <t>15392-25-001</t>
  </si>
  <si>
    <t>39869-25-001</t>
  </si>
  <si>
    <t>2994-25-001</t>
  </si>
  <si>
    <t>23598-25-001</t>
  </si>
  <si>
    <t>46671-25-001</t>
  </si>
  <si>
    <t>57964-25-001</t>
  </si>
  <si>
    <t>13178-25-001</t>
  </si>
  <si>
    <t>16310-25-001</t>
  </si>
  <si>
    <t>10005-25-001</t>
  </si>
  <si>
    <t>22301-25-001</t>
  </si>
  <si>
    <t>4553-25-001</t>
  </si>
  <si>
    <t>25927-25-001</t>
  </si>
  <si>
    <t>5412-25-001</t>
  </si>
  <si>
    <t>11184-25-001</t>
  </si>
  <si>
    <t>3103-25-001</t>
  </si>
  <si>
    <t>5659-25-001</t>
  </si>
  <si>
    <t>44025-25-001</t>
  </si>
  <si>
    <t>44025-25-002</t>
  </si>
  <si>
    <t>24452-25-001</t>
  </si>
  <si>
    <t>49083-25-001</t>
  </si>
  <si>
    <t>31977-25-001</t>
  </si>
  <si>
    <t>16618-25-001</t>
  </si>
  <si>
    <t>27938-25-001</t>
  </si>
  <si>
    <t>20493-25-001</t>
  </si>
  <si>
    <t>60001-25-001</t>
  </si>
  <si>
    <t>31967-25-001</t>
  </si>
  <si>
    <t>21935-25-001</t>
  </si>
  <si>
    <t>21935-25-002</t>
  </si>
  <si>
    <t>19550-25-001</t>
  </si>
  <si>
    <t>13776-25-001</t>
  </si>
  <si>
    <t>1005-25-001</t>
  </si>
  <si>
    <t>1005-25-002</t>
  </si>
  <si>
    <t>1027-25-001</t>
  </si>
  <si>
    <t>12109-25-001</t>
  </si>
  <si>
    <t>12282-25-001</t>
  </si>
  <si>
    <t>14835-25-001</t>
  </si>
  <si>
    <t>14835-25-002</t>
  </si>
  <si>
    <t>15147-25-001</t>
  </si>
  <si>
    <t>17705-25-001</t>
  </si>
  <si>
    <t>22759-25-001</t>
  </si>
  <si>
    <t>24935-25-001</t>
  </si>
  <si>
    <t>27819-25-001</t>
  </si>
  <si>
    <t>29237-25-001</t>
  </si>
  <si>
    <t>30400-25-001</t>
  </si>
  <si>
    <t>30623-25-001</t>
  </si>
  <si>
    <t>30623-25-002</t>
  </si>
  <si>
    <t>31243-25-001</t>
  </si>
  <si>
    <t>31243-25-002</t>
  </si>
  <si>
    <t>3226-25-001</t>
  </si>
  <si>
    <t>3226-25-003</t>
  </si>
  <si>
    <t>3593-25-003</t>
  </si>
  <si>
    <t>3808-25-001</t>
  </si>
  <si>
    <t>40570-25-001</t>
  </si>
  <si>
    <t>4102-25-001</t>
  </si>
  <si>
    <t>43688-25-001</t>
  </si>
  <si>
    <t>44019-25-001</t>
  </si>
  <si>
    <t>4549-25-001</t>
  </si>
  <si>
    <t>4549-25-002</t>
  </si>
  <si>
    <t>46478-25-001</t>
  </si>
  <si>
    <t>4718-25-001</t>
  </si>
  <si>
    <t>4718-25-002</t>
  </si>
  <si>
    <t>4778-25-001</t>
  </si>
  <si>
    <t>4812-25-001</t>
  </si>
  <si>
    <t>4955-25-001</t>
  </si>
  <si>
    <t>5200-25-001</t>
  </si>
  <si>
    <t>55328-25-001</t>
  </si>
  <si>
    <t>56004-25-001</t>
  </si>
  <si>
    <t>56043-25-001</t>
  </si>
  <si>
    <t>57634-25-001</t>
  </si>
  <si>
    <t>58870-25-001</t>
  </si>
  <si>
    <t>58871-25-001</t>
  </si>
  <si>
    <t>7950-25-001</t>
  </si>
  <si>
    <t>7987-25-001</t>
  </si>
  <si>
    <t>28849-25-001</t>
  </si>
  <si>
    <t>42791-25-001</t>
  </si>
  <si>
    <t>4367-25-001</t>
  </si>
  <si>
    <t>7387-25-001</t>
  </si>
  <si>
    <t>43726-25-001</t>
  </si>
  <si>
    <t>9346-25-001</t>
  </si>
  <si>
    <t>60375-25-001</t>
  </si>
  <si>
    <t>8926-25-001</t>
  </si>
  <si>
    <t>16800-25-001</t>
  </si>
  <si>
    <t>18216-25-001</t>
  </si>
  <si>
    <t>31721-25-001</t>
  </si>
  <si>
    <t>55365-25-001</t>
  </si>
  <si>
    <t>16319-25-001</t>
  </si>
  <si>
    <t>60687-25-001</t>
  </si>
  <si>
    <t>3036-25-001</t>
  </si>
  <si>
    <t>22615-25-001</t>
  </si>
  <si>
    <t>5120-25-001</t>
  </si>
  <si>
    <t>28695-25-001</t>
  </si>
  <si>
    <t>40235-25-001</t>
  </si>
  <si>
    <t>754-25-001</t>
  </si>
  <si>
    <t>7836-25-001</t>
  </si>
  <si>
    <t>24525-25-001</t>
  </si>
  <si>
    <t>54259-25-001</t>
  </si>
  <si>
    <t>60636-25-001</t>
  </si>
  <si>
    <t>959-25-001</t>
  </si>
  <si>
    <t>53812-25-001</t>
  </si>
  <si>
    <t>59985-25-001</t>
  </si>
  <si>
    <t>40543-25-001</t>
  </si>
  <si>
    <t>10568-25-001</t>
  </si>
  <si>
    <t>25689-25-001</t>
  </si>
  <si>
    <t>9772-25-001</t>
  </si>
  <si>
    <t>42764-25-001</t>
  </si>
  <si>
    <t>42764-25-002</t>
  </si>
  <si>
    <t>5832-25-001</t>
  </si>
  <si>
    <t>47303-25-001</t>
  </si>
  <si>
    <t>18047-25-001</t>
  </si>
  <si>
    <t>60299-25-001</t>
  </si>
  <si>
    <t>2794-25-001</t>
  </si>
  <si>
    <t>24614-25-001</t>
  </si>
  <si>
    <t>60498-25-001</t>
  </si>
  <si>
    <t>11612-25-001</t>
  </si>
  <si>
    <t>11444-25-001</t>
  </si>
  <si>
    <t>17228-25-001</t>
  </si>
  <si>
    <t>3505-25-001</t>
  </si>
  <si>
    <t>17305-25-001</t>
  </si>
  <si>
    <t>23886-25-001</t>
  </si>
  <si>
    <t>60260-25-001</t>
  </si>
  <si>
    <t>3391-25-001</t>
  </si>
  <si>
    <t>13208-25-001</t>
  </si>
  <si>
    <t>13136-25-001</t>
  </si>
  <si>
    <t>60380-25-001</t>
  </si>
  <si>
    <t>60381-25-001</t>
  </si>
  <si>
    <t>60045-25-001</t>
  </si>
  <si>
    <t>11517-25-001</t>
  </si>
  <si>
    <t>60458-25-001</t>
  </si>
  <si>
    <t>60432-25-001</t>
  </si>
  <si>
    <t>60444-25-001</t>
  </si>
  <si>
    <t>60216-25-001</t>
  </si>
  <si>
    <t>9209-25-001</t>
  </si>
  <si>
    <t>20229-25-001</t>
  </si>
  <si>
    <t>15773-25-002</t>
  </si>
  <si>
    <t>18345-25-001</t>
  </si>
  <si>
    <t>26495-25-001</t>
  </si>
  <si>
    <t>60263-25-001</t>
  </si>
  <si>
    <t>15404-25-001</t>
  </si>
  <si>
    <t>60212-25-001</t>
  </si>
  <si>
    <t>60213-25-001</t>
  </si>
  <si>
    <t>2472-25-001</t>
  </si>
  <si>
    <t>23874-25-001</t>
  </si>
  <si>
    <t>41171-25-001</t>
  </si>
  <si>
    <t>12936-25-001</t>
  </si>
  <si>
    <t>10266-25-001</t>
  </si>
  <si>
    <t>23498-25-001</t>
  </si>
  <si>
    <t>5462-25-001</t>
  </si>
  <si>
    <t>25180-25-001</t>
  </si>
  <si>
    <t>40529-25-001</t>
  </si>
  <si>
    <t>17437-25-001</t>
  </si>
  <si>
    <t>60385-25-001</t>
  </si>
  <si>
    <t>12793-25-001</t>
  </si>
  <si>
    <t>60387-25-001</t>
  </si>
  <si>
    <t>2824-25-001</t>
  </si>
  <si>
    <t>52558-25-001</t>
  </si>
  <si>
    <t>23487-25-001</t>
  </si>
  <si>
    <t>41638-25-001</t>
  </si>
  <si>
    <t>11111-25-001</t>
  </si>
  <si>
    <t>60211-25-001</t>
  </si>
  <si>
    <t>7369-25-001</t>
  </si>
  <si>
    <t>41598-25-001</t>
  </si>
  <si>
    <t>41598-25-002</t>
  </si>
  <si>
    <t>60476-25-001</t>
  </si>
  <si>
    <t>31212-25-001</t>
  </si>
  <si>
    <t>27461-25-001</t>
  </si>
  <si>
    <t>19088-25-001</t>
  </si>
  <si>
    <t>2936-25-001</t>
  </si>
  <si>
    <t>10527-25-001</t>
  </si>
  <si>
    <t>58013-25-001</t>
  </si>
  <si>
    <t>16218-25-001</t>
  </si>
  <si>
    <t>16792-25-001</t>
  </si>
  <si>
    <t>25363-25-001</t>
  </si>
  <si>
    <t>52711-25-001</t>
  </si>
  <si>
    <t>60477-25-001</t>
  </si>
  <si>
    <t>60271-25-001</t>
  </si>
  <si>
    <t>42094-25-001</t>
  </si>
  <si>
    <t>20109-25-001</t>
  </si>
  <si>
    <t>13978-25-001</t>
  </si>
  <si>
    <t>60475-25-001</t>
  </si>
  <si>
    <t>24192-25-001</t>
  </si>
  <si>
    <t>60659-25-001</t>
  </si>
  <si>
    <t>53395-25-001</t>
  </si>
  <si>
    <t>60374-25-001</t>
  </si>
  <si>
    <t>8096-25-001</t>
  </si>
  <si>
    <t>21547-25-001</t>
  </si>
  <si>
    <t>17423-25-001</t>
  </si>
  <si>
    <t>59983-25-001</t>
  </si>
  <si>
    <t>40563-25-001</t>
  </si>
  <si>
    <t>47462-25-001</t>
  </si>
  <si>
    <t>23375-25-001</t>
  </si>
  <si>
    <t>11425-25-001</t>
  </si>
  <si>
    <t>44289-25-001</t>
  </si>
  <si>
    <t>19475-25-001</t>
  </si>
  <si>
    <t>60214-25-001</t>
  </si>
  <si>
    <t>60199-25-001</t>
  </si>
  <si>
    <t>51937-25-001</t>
  </si>
  <si>
    <t>20430-25-001</t>
  </si>
  <si>
    <t>18019-25-001</t>
  </si>
  <si>
    <t>42261-25-001</t>
  </si>
  <si>
    <t>60500-25-001</t>
  </si>
  <si>
    <t>60501-25-001</t>
  </si>
  <si>
    <t>9685-25-002</t>
  </si>
  <si>
    <t>20976-25-001</t>
  </si>
  <si>
    <t>40069-25-001</t>
  </si>
  <si>
    <t>41755-25-001</t>
  </si>
  <si>
    <t>22894-25-001</t>
  </si>
  <si>
    <t>59986-25-001</t>
  </si>
  <si>
    <t>59988-25-001</t>
  </si>
  <si>
    <t>59987-25-001</t>
  </si>
  <si>
    <t>45418-25-001</t>
  </si>
  <si>
    <t>859-25-001</t>
  </si>
  <si>
    <t>43762-25-001</t>
  </si>
  <si>
    <t>9103-25-001</t>
  </si>
  <si>
    <t>52662-25-001</t>
  </si>
  <si>
    <t>52873-25-001</t>
  </si>
  <si>
    <t>23294-25-001</t>
  </si>
  <si>
    <t>60430-25-001</t>
  </si>
  <si>
    <t>60339-25-001</t>
  </si>
  <si>
    <t>9363-25-001</t>
  </si>
  <si>
    <t>22934-25-001</t>
  </si>
  <si>
    <t>49678-25-001</t>
  </si>
  <si>
    <t>18122-25-001</t>
  </si>
  <si>
    <t>28308-25-001</t>
  </si>
  <si>
    <t>60480-25-001</t>
  </si>
  <si>
    <t>59486-25-001</t>
  </si>
  <si>
    <t>3937-25-001</t>
  </si>
  <si>
    <t>2631-25-001</t>
  </si>
  <si>
    <t>5567-25-001</t>
  </si>
  <si>
    <t>23780-25-001</t>
  </si>
  <si>
    <t>58975-25-001</t>
  </si>
  <si>
    <t>43139-25-001</t>
  </si>
  <si>
    <t>25019-25-001</t>
  </si>
  <si>
    <t>28912-25-001</t>
  </si>
  <si>
    <t>60283-25-001</t>
  </si>
  <si>
    <t>16614-25-001</t>
  </si>
  <si>
    <t>9594-25-001</t>
  </si>
  <si>
    <t>18672-25-001</t>
  </si>
  <si>
    <t>60521-25-001</t>
  </si>
  <si>
    <t>60596-25-001</t>
  </si>
  <si>
    <t>27243-25-001</t>
  </si>
  <si>
    <t>43005-25-001</t>
  </si>
  <si>
    <t>8344-25-001</t>
  </si>
  <si>
    <t>22652-25-001</t>
  </si>
  <si>
    <t>8904-25-001</t>
  </si>
  <si>
    <t>181-25-001</t>
  </si>
  <si>
    <t>17524-25-001</t>
  </si>
  <si>
    <t>59984-25-001</t>
  </si>
  <si>
    <t>45095-25-001</t>
  </si>
  <si>
    <t>40093-25-001</t>
  </si>
  <si>
    <t>60688-25-001</t>
  </si>
  <si>
    <t>60689-25-001</t>
  </si>
  <si>
    <t>60691-25-001</t>
  </si>
  <si>
    <t>60690-25-001</t>
  </si>
  <si>
    <t>60197-25-001</t>
  </si>
  <si>
    <t>60302-25-001</t>
  </si>
  <si>
    <t>59844-25-001</t>
  </si>
  <si>
    <t>45553-25-001</t>
  </si>
  <si>
    <t>59842-25-001</t>
  </si>
  <si>
    <t>59843-25-001</t>
  </si>
  <si>
    <t>60043-25-001</t>
  </si>
  <si>
    <t>21538-25-001</t>
  </si>
  <si>
    <t>2931-25-001</t>
  </si>
  <si>
    <t>17006-25-001</t>
  </si>
  <si>
    <t>21038-25-001</t>
  </si>
  <si>
    <t>8593-25-001</t>
  </si>
  <si>
    <t>28581-25-001</t>
  </si>
  <si>
    <t>9254-25-001</t>
  </si>
  <si>
    <t>7938-25-001</t>
  </si>
  <si>
    <t>5380-25-001</t>
  </si>
  <si>
    <t>60499-25-001</t>
  </si>
  <si>
    <t>40557-25-001</t>
  </si>
  <si>
    <t>17639-25-001</t>
  </si>
  <si>
    <t>20879-25-001</t>
  </si>
  <si>
    <t>59665-25-001</t>
  </si>
  <si>
    <t>57204-25-001</t>
  </si>
  <si>
    <t>2120-25-001</t>
  </si>
  <si>
    <t>60427-25-001</t>
  </si>
  <si>
    <t>57589-25-001</t>
  </si>
  <si>
    <t>21169-25-001</t>
  </si>
  <si>
    <t>28209-25-001</t>
  </si>
  <si>
    <t>60391-25-001</t>
  </si>
  <si>
    <t>42184-25-001</t>
  </si>
  <si>
    <t>42168-25-001</t>
  </si>
  <si>
    <t>10991-25-001</t>
  </si>
  <si>
    <t>60024-25-001</t>
  </si>
  <si>
    <t>60198-25-001</t>
  </si>
  <si>
    <t>60355-25-001</t>
  </si>
  <si>
    <t>60356-25-001</t>
  </si>
  <si>
    <t>7054-25-001</t>
  </si>
  <si>
    <t>11409-25-001</t>
  </si>
  <si>
    <t>60033-25-001</t>
  </si>
  <si>
    <t>15191-25-001</t>
  </si>
  <si>
    <t>40146-25-001</t>
  </si>
  <si>
    <t>58441-25-001</t>
  </si>
  <si>
    <t>12194-25-001</t>
  </si>
  <si>
    <t>60215-25-001</t>
  </si>
  <si>
    <t>1021-25-001</t>
  </si>
  <si>
    <t>60425-25-001</t>
  </si>
  <si>
    <t>39942-25-001</t>
  </si>
  <si>
    <t>39942-25-002</t>
  </si>
  <si>
    <t>54764-25-001</t>
  </si>
  <si>
    <t>43988-25-001</t>
  </si>
  <si>
    <t>6787-25-001</t>
  </si>
  <si>
    <t>11752-25-001</t>
  </si>
  <si>
    <t>30638-25-001</t>
  </si>
  <si>
    <t>9337-25-001</t>
  </si>
  <si>
    <t>42672-25-001</t>
  </si>
  <si>
    <t>14886-25-001</t>
  </si>
  <si>
    <t>12818-25-001</t>
  </si>
  <si>
    <t>10733-25-001</t>
  </si>
  <si>
    <t>14392-25-001</t>
  </si>
  <si>
    <t>18449-25-001</t>
  </si>
  <si>
    <t>27970-25-001</t>
  </si>
  <si>
    <t>25325-25-001</t>
  </si>
  <si>
    <t>4061-25-001</t>
  </si>
  <si>
    <t>60401-25-001</t>
  </si>
  <si>
    <t>45790-25-001</t>
  </si>
  <si>
    <t>4724-25-001</t>
  </si>
  <si>
    <t>8955-25-001</t>
  </si>
  <si>
    <t>7196-25-001</t>
  </si>
  <si>
    <t>54437-25-001</t>
  </si>
  <si>
    <t>60503-25-001</t>
  </si>
  <si>
    <t>1386-25-001</t>
  </si>
  <si>
    <t>60426-25-001</t>
  </si>
  <si>
    <t>1783-25-001</t>
  </si>
  <si>
    <t>60306-25-001</t>
  </si>
  <si>
    <t>59977-25-001</t>
  </si>
  <si>
    <t>1603-25-001</t>
  </si>
  <si>
    <t>59980-25-001</t>
  </si>
  <si>
    <t>60354-25-001</t>
  </si>
  <si>
    <t>8754-25-001</t>
  </si>
  <si>
    <t>30348-25-001</t>
  </si>
  <si>
    <t>47843-25-001</t>
  </si>
  <si>
    <t>60195-25-001</t>
  </si>
  <si>
    <t>60196-25-001</t>
  </si>
  <si>
    <t>46346-25-001</t>
  </si>
  <si>
    <t>60194-25-001</t>
  </si>
  <si>
    <t>60270-25-001</t>
  </si>
  <si>
    <t>30519-25-001</t>
  </si>
  <si>
    <t>3674-25-001</t>
  </si>
  <si>
    <t>27221-25-001</t>
  </si>
  <si>
    <t>18382-25-001</t>
  </si>
  <si>
    <t>10655-25-001</t>
  </si>
  <si>
    <t>10751-25-001</t>
  </si>
  <si>
    <t>10967-25-001</t>
  </si>
  <si>
    <t>10967-25-002</t>
  </si>
  <si>
    <t>11214-25-001</t>
  </si>
  <si>
    <t>11763-25-001</t>
  </si>
  <si>
    <t>12784-25-001</t>
  </si>
  <si>
    <t>12784-25-002</t>
  </si>
  <si>
    <t>12846-25-001</t>
  </si>
  <si>
    <t>13351-25-001</t>
  </si>
  <si>
    <t>13565-25-001</t>
  </si>
  <si>
    <t>13615-25-001</t>
  </si>
  <si>
    <t>13633-25-001</t>
  </si>
  <si>
    <t>13844-25-001</t>
  </si>
  <si>
    <t>13868-25-001</t>
  </si>
  <si>
    <t>13869-25-001</t>
  </si>
  <si>
    <t>15642-25-001</t>
  </si>
  <si>
    <t>15999-25-001</t>
  </si>
  <si>
    <t>15999-25-002</t>
  </si>
  <si>
    <t>16217-25-001</t>
  </si>
  <si>
    <t>16228-25-001</t>
  </si>
  <si>
    <t>16295-25-001</t>
  </si>
  <si>
    <t>18095-25-001</t>
  </si>
  <si>
    <t>19377-25-001</t>
  </si>
  <si>
    <t>20038-25-001</t>
  </si>
  <si>
    <t>20288-25-001</t>
  </si>
  <si>
    <t>20357-25-001</t>
  </si>
  <si>
    <t>2045-25-001</t>
  </si>
  <si>
    <t>20875-25-001</t>
  </si>
  <si>
    <t>21046-25-001</t>
  </si>
  <si>
    <t>21194-25-001</t>
  </si>
  <si>
    <t>2138-25-001</t>
  </si>
  <si>
    <t>21741-25-001</t>
  </si>
  <si>
    <t>23036-25-001</t>
  </si>
  <si>
    <t>24207-25-001</t>
  </si>
  <si>
    <t>24235-25-001</t>
  </si>
  <si>
    <t>24451-25-001</t>
  </si>
  <si>
    <t>24451-25-002</t>
  </si>
  <si>
    <t>2453-25-001</t>
  </si>
  <si>
    <t>24576-25-001</t>
  </si>
  <si>
    <t>54776-25-001</t>
  </si>
  <si>
    <t>26209-25-001</t>
  </si>
  <si>
    <t>26313-25-001</t>
  </si>
  <si>
    <t>26503-25-001</t>
  </si>
  <si>
    <t>26503-25-002</t>
  </si>
  <si>
    <t>26503-25-003</t>
  </si>
  <si>
    <t>28154-25-001</t>
  </si>
  <si>
    <t>28629-25-001</t>
  </si>
  <si>
    <t>28802-25-001</t>
  </si>
  <si>
    <t>28975-25-001</t>
  </si>
  <si>
    <t>30409-25-001</t>
  </si>
  <si>
    <t>31971-25-001</t>
  </si>
  <si>
    <t>31973-25-001</t>
  </si>
  <si>
    <t>31973-25-002</t>
  </si>
  <si>
    <t>31975-25-001</t>
  </si>
  <si>
    <t>31984-25-001</t>
  </si>
  <si>
    <t>3336-25-002</t>
  </si>
  <si>
    <t>39911-25-001</t>
  </si>
  <si>
    <t>40169-25-001</t>
  </si>
  <si>
    <t>42090-25-001</t>
  </si>
  <si>
    <t>4225-25-001</t>
  </si>
  <si>
    <t>4225-25-002</t>
  </si>
  <si>
    <t>4254-25-001</t>
  </si>
  <si>
    <t>42739-25-001</t>
  </si>
  <si>
    <t>42739-25-002</t>
  </si>
  <si>
    <t>43036-25-001</t>
  </si>
  <si>
    <t>43124-25-001</t>
  </si>
  <si>
    <t>45583-25-001</t>
  </si>
  <si>
    <t>4639-25-001</t>
  </si>
  <si>
    <t>46764-25-001</t>
  </si>
  <si>
    <t>47656-25-001</t>
  </si>
  <si>
    <t>48212-25-001</t>
  </si>
  <si>
    <t>4831-25-001</t>
  </si>
  <si>
    <t>4862-25-001</t>
  </si>
  <si>
    <t>49501-25-001</t>
  </si>
  <si>
    <t>49578-25-001</t>
  </si>
  <si>
    <t>50351-25-001</t>
  </si>
  <si>
    <t>50354-25-001</t>
  </si>
  <si>
    <t>52723-25-001</t>
  </si>
  <si>
    <t>52804-25-001</t>
  </si>
  <si>
    <t>53804-25-001</t>
  </si>
  <si>
    <t>53811-25-001</t>
  </si>
  <si>
    <t>53933-25-001</t>
  </si>
  <si>
    <t>5457-25-001</t>
  </si>
  <si>
    <t>55701-25-001</t>
  </si>
  <si>
    <t>57216-25-001</t>
  </si>
  <si>
    <t>5734-25-001</t>
  </si>
  <si>
    <t>57506-25-001</t>
  </si>
  <si>
    <t>57779-25-001</t>
  </si>
  <si>
    <t>57796-25-001</t>
  </si>
  <si>
    <t>58431-25-001</t>
  </si>
  <si>
    <t>58704-25-001</t>
  </si>
  <si>
    <t>58731-25-001</t>
  </si>
  <si>
    <t>58766-25-001</t>
  </si>
  <si>
    <t>58922-25-001</t>
  </si>
  <si>
    <t>59156-25-001</t>
  </si>
  <si>
    <t>59546-25-001</t>
  </si>
  <si>
    <t>60891-25-001</t>
  </si>
  <si>
    <t>61210-25-001</t>
  </si>
  <si>
    <t>61273-25-001</t>
  </si>
  <si>
    <t>61323-25-001</t>
  </si>
  <si>
    <t>61333-25-001</t>
  </si>
  <si>
    <t>61403-25-001</t>
  </si>
  <si>
    <t>61418-25-001</t>
  </si>
  <si>
    <t>61423-25-001</t>
  </si>
  <si>
    <t>61441-25-001</t>
  </si>
  <si>
    <t>61631-25-001</t>
  </si>
  <si>
    <t>61806-25-001</t>
  </si>
  <si>
    <t>61876-25-001</t>
  </si>
  <si>
    <t>6387-25-001</t>
  </si>
  <si>
    <t>7241-25-001</t>
  </si>
  <si>
    <t>7856-25-001</t>
  </si>
  <si>
    <t>8024-25-001</t>
  </si>
  <si>
    <t>9326-25-001</t>
  </si>
  <si>
    <t>956-25-001</t>
  </si>
  <si>
    <t>956-25-002</t>
  </si>
  <si>
    <t>9916-25-001</t>
  </si>
  <si>
    <t>60370-25-001</t>
  </si>
  <si>
    <t>40551-25-001</t>
  </si>
  <si>
    <t>60577-25-001</t>
  </si>
  <si>
    <t>16748-25-001</t>
  </si>
  <si>
    <t>28123-25-001</t>
  </si>
  <si>
    <t>3190-25-001</t>
  </si>
  <si>
    <t>6499-25-001</t>
  </si>
  <si>
    <t>48738-25-001</t>
  </si>
  <si>
    <t>29043-25-001</t>
  </si>
  <si>
    <t>8193-25-001</t>
  </si>
  <si>
    <t>47852-25-001</t>
  </si>
  <si>
    <t>47852-25-002</t>
  </si>
  <si>
    <t>60064-25-001</t>
  </si>
  <si>
    <t>40662-25-001</t>
  </si>
  <si>
    <t>60909-25-001</t>
  </si>
  <si>
    <t>22443-25-001</t>
  </si>
  <si>
    <t>54547-25-001</t>
  </si>
  <si>
    <t>42099-25-001</t>
  </si>
  <si>
    <t>21227-25-001</t>
  </si>
  <si>
    <t>41934-25-001</t>
  </si>
  <si>
    <t>42077-25-001</t>
  </si>
  <si>
    <t>40975-25-001</t>
  </si>
  <si>
    <t>8601-25-001</t>
  </si>
  <si>
    <t>45050-25-001</t>
  </si>
  <si>
    <t>60239-25-001</t>
  </si>
  <si>
    <t>57772-25-001</t>
  </si>
  <si>
    <t>40786-25-001</t>
  </si>
  <si>
    <t>28767-25-001</t>
  </si>
  <si>
    <t>19575-25-001</t>
  </si>
  <si>
    <t>59697-25-001</t>
  </si>
  <si>
    <t>26240-25-001</t>
  </si>
  <si>
    <t>14215-25-001</t>
  </si>
  <si>
    <t>10863-25-001</t>
  </si>
  <si>
    <t>15373-25-001</t>
  </si>
  <si>
    <t>59996-25-001</t>
  </si>
  <si>
    <t>17099-25-001</t>
  </si>
  <si>
    <t>60247-25-001</t>
  </si>
  <si>
    <t>60882-25-001</t>
  </si>
  <si>
    <t>28506-25-001</t>
  </si>
  <si>
    <t>14620-25-001</t>
  </si>
  <si>
    <t>59993-25-001</t>
  </si>
  <si>
    <t>23587-25-001</t>
  </si>
  <si>
    <t>6506-25-001</t>
  </si>
  <si>
    <t>1461-25-001</t>
  </si>
  <si>
    <t>52161-25-001</t>
  </si>
  <si>
    <t>60605-25-001</t>
  </si>
  <si>
    <t>60118-25-001</t>
  </si>
  <si>
    <t>15770-25-001</t>
  </si>
  <si>
    <t>10341-25-001</t>
  </si>
  <si>
    <t>11360-25-001</t>
  </si>
  <si>
    <t>60061-25-001</t>
  </si>
  <si>
    <t>58809-25-001</t>
  </si>
  <si>
    <t>43671-25-001</t>
  </si>
  <si>
    <t>59305-25-001</t>
  </si>
  <si>
    <t>59131-25-001</t>
  </si>
  <si>
    <t>59687-25-001</t>
  </si>
  <si>
    <t>30197-25-001</t>
  </si>
  <si>
    <t>54088-25-001</t>
  </si>
  <si>
    <t>40476-25-001</t>
  </si>
  <si>
    <t>53747-25-001</t>
  </si>
  <si>
    <t>4509-25-001</t>
  </si>
  <si>
    <t>4089-25-001</t>
  </si>
  <si>
    <t>14152-25-001</t>
  </si>
  <si>
    <t>57942-25-001</t>
  </si>
  <si>
    <t>27966-25-001</t>
  </si>
  <si>
    <t>53389-25-001</t>
  </si>
  <si>
    <t>14862-25-001</t>
  </si>
  <si>
    <t>17400-25-001</t>
  </si>
  <si>
    <t>28089-25-001</t>
  </si>
  <si>
    <t>61103-25-001</t>
  </si>
  <si>
    <t>15715-25-001</t>
  </si>
  <si>
    <t>45936-25-001</t>
  </si>
  <si>
    <t>29888-25-001</t>
  </si>
  <si>
    <t>60920-25-001</t>
  </si>
  <si>
    <t>4598-25-001</t>
  </si>
  <si>
    <t>4598-25-002</t>
  </si>
  <si>
    <t>40149-25-001</t>
  </si>
  <si>
    <t>45439-25-001</t>
  </si>
  <si>
    <t>21440-25-001</t>
  </si>
  <si>
    <t>22105-25-001</t>
  </si>
  <si>
    <t>53687-25-001</t>
  </si>
  <si>
    <t>18748-25-001</t>
  </si>
  <si>
    <t>54086-25-001</t>
  </si>
  <si>
    <t>28304-25-001</t>
  </si>
  <si>
    <t>47322-25-001</t>
  </si>
  <si>
    <t>18767-25-001</t>
  </si>
  <si>
    <t>722-25-001</t>
  </si>
  <si>
    <t>52544-25-001</t>
  </si>
  <si>
    <t>19234-25-001</t>
  </si>
  <si>
    <t>45754-25-001</t>
  </si>
  <si>
    <t>60604-25-001</t>
  </si>
  <si>
    <t>52899-25-001</t>
  </si>
  <si>
    <t>60243-25-001</t>
  </si>
  <si>
    <t>18255-25-001</t>
  </si>
  <si>
    <t>59997-25-001</t>
  </si>
  <si>
    <t>23525-25-001</t>
  </si>
  <si>
    <t>54172-25-001</t>
  </si>
  <si>
    <t>60420-25-001</t>
  </si>
  <si>
    <t>11064-25-001</t>
  </si>
  <si>
    <t>43385-25-001</t>
  </si>
  <si>
    <t>43385-25-002</t>
  </si>
  <si>
    <t>15035-25-001</t>
  </si>
  <si>
    <t>60382-25-001</t>
  </si>
  <si>
    <t>25207-25-001</t>
  </si>
  <si>
    <t>60431-25-001</t>
  </si>
  <si>
    <t>61140-25-001</t>
  </si>
  <si>
    <t>61140-25-002</t>
  </si>
  <si>
    <t>60259-25-001</t>
  </si>
  <si>
    <t>60557-25-001</t>
  </si>
  <si>
    <t>60059-25-001</t>
  </si>
  <si>
    <t>32015-25-001</t>
  </si>
  <si>
    <t>47780-25-001</t>
  </si>
  <si>
    <t>60249-25-001</t>
  </si>
  <si>
    <t>38288-25-001</t>
  </si>
  <si>
    <t>55290-25-001</t>
  </si>
  <si>
    <t>16834-25-001</t>
  </si>
  <si>
    <t>16834-25-002</t>
  </si>
  <si>
    <t>60250-25-001</t>
  </si>
  <si>
    <t>13224-25-001</t>
  </si>
  <si>
    <t>50337-25-001</t>
  </si>
  <si>
    <t>19577-25-001</t>
  </si>
  <si>
    <t>15240-25-001</t>
  </si>
  <si>
    <t>60256-25-001</t>
  </si>
  <si>
    <t>29083-25-001</t>
  </si>
  <si>
    <t>18727-25-001</t>
  </si>
  <si>
    <t>42972-25-001</t>
  </si>
  <si>
    <t>51980-25-001</t>
  </si>
  <si>
    <t>46563-25-001</t>
  </si>
  <si>
    <t>60252-25-001</t>
  </si>
  <si>
    <t>10405-25-001</t>
  </si>
  <si>
    <t>14663-25-001</t>
  </si>
  <si>
    <t>42453-25-001</t>
  </si>
  <si>
    <t>50053-25-001</t>
  </si>
  <si>
    <t>48649-25-001</t>
  </si>
  <si>
    <t>13152-25-001</t>
  </si>
  <si>
    <t>5205-25-001</t>
  </si>
  <si>
    <t>44259-25-001</t>
  </si>
  <si>
    <t>19158-25-001</t>
  </si>
  <si>
    <t>44251-25-001</t>
  </si>
  <si>
    <t>60062-25-001</t>
  </si>
  <si>
    <t>45676-25-001</t>
  </si>
  <si>
    <t>60603-25-001</t>
  </si>
  <si>
    <t>21358-25-001</t>
  </si>
  <si>
    <t>60372-25-001</t>
  </si>
  <si>
    <t>23042-25-001</t>
  </si>
  <si>
    <t>9476-25-001</t>
  </si>
  <si>
    <t>43160-25-001</t>
  </si>
  <si>
    <t>60244-25-001</t>
  </si>
  <si>
    <t>60897-25-001</t>
  </si>
  <si>
    <t>60007-25-001</t>
  </si>
  <si>
    <t>45750-25-001</t>
  </si>
  <si>
    <t>13082-25-001</t>
  </si>
  <si>
    <t>48481-25-001</t>
  </si>
  <si>
    <t>61126-25-001</t>
  </si>
  <si>
    <t>13115-25-001</t>
  </si>
  <si>
    <t>59990-25-001</t>
  </si>
  <si>
    <t>27010-25-001</t>
  </si>
  <si>
    <t>27964-25-001</t>
  </si>
  <si>
    <t>24268-25-001</t>
  </si>
  <si>
    <t>44706-25-001</t>
  </si>
  <si>
    <t>17821-25-001</t>
  </si>
  <si>
    <t>60602-25-001</t>
  </si>
  <si>
    <t>5595-25-001</t>
  </si>
  <si>
    <t>9886-25-001</t>
  </si>
  <si>
    <t>60496-25-001</t>
  </si>
  <si>
    <t>60497-25-001</t>
  </si>
  <si>
    <t>60193-25-001</t>
  </si>
  <si>
    <t>9182-25-001</t>
  </si>
  <si>
    <t>32091-25-001</t>
  </si>
  <si>
    <t>8170-25-001</t>
  </si>
  <si>
    <t>49580-25-001</t>
  </si>
  <si>
    <t>60418-25-001</t>
  </si>
  <si>
    <t>60383-25-001</t>
  </si>
  <si>
    <t>42971-25-001</t>
  </si>
  <si>
    <t>23168-25-001</t>
  </si>
  <si>
    <t>24292-25-001</t>
  </si>
  <si>
    <t>60281-25-001</t>
  </si>
  <si>
    <t>43039-25-001</t>
  </si>
  <si>
    <t>59965-25-001</t>
  </si>
  <si>
    <t>21090-25-001</t>
  </si>
  <si>
    <t>51928-25-001</t>
  </si>
  <si>
    <t>60564-25-001</t>
  </si>
  <si>
    <t>20257-25-001</t>
  </si>
  <si>
    <t>60262-25-001</t>
  </si>
  <si>
    <t>18779-25-001</t>
  </si>
  <si>
    <t>15488-25-001</t>
  </si>
  <si>
    <t>60606-25-001</t>
  </si>
  <si>
    <t>15372-25-001</t>
  </si>
  <si>
    <t>26880-25-001</t>
  </si>
  <si>
    <t>14957-25-001</t>
  </si>
  <si>
    <t>41028-25-001</t>
  </si>
  <si>
    <t>41028-25-002</t>
  </si>
  <si>
    <t>21188-25-001</t>
  </si>
  <si>
    <t>1188-25-001</t>
  </si>
  <si>
    <t>60291-25-001</t>
  </si>
  <si>
    <t>60246-25-001</t>
  </si>
  <si>
    <t>59460-25-001</t>
  </si>
  <si>
    <t>9418-25-001</t>
  </si>
  <si>
    <t>57260-25-001</t>
  </si>
  <si>
    <t>60293-25-001</t>
  </si>
  <si>
    <t>58562-25-001</t>
  </si>
  <si>
    <t>42581-25-001</t>
  </si>
  <si>
    <t>42581-25-002</t>
  </si>
  <si>
    <t>16685-25-001</t>
  </si>
  <si>
    <t>5199-25-001</t>
  </si>
  <si>
    <t>19334-25-001</t>
  </si>
  <si>
    <t>22620-25-001</t>
  </si>
  <si>
    <t>22114-25-001</t>
  </si>
  <si>
    <t>22126-25-001</t>
  </si>
  <si>
    <t>60251-25-001</t>
  </si>
  <si>
    <t>2055-25-001</t>
  </si>
  <si>
    <t>5022-25-001</t>
  </si>
  <si>
    <t>28349-25-001</t>
  </si>
  <si>
    <t>55881-25-001</t>
  </si>
  <si>
    <t>60384-25-001</t>
  </si>
  <si>
    <t>20736-25-001</t>
  </si>
  <si>
    <t>24371-25-001</t>
  </si>
  <si>
    <t>5214-25-001</t>
  </si>
  <si>
    <t>44848-25-001</t>
  </si>
  <si>
    <t>46942-25-001</t>
  </si>
  <si>
    <t>60052-25-001</t>
  </si>
  <si>
    <t>60294-25-001</t>
  </si>
  <si>
    <t>53962-25-001</t>
  </si>
  <si>
    <t>6614-25-001</t>
  </si>
  <si>
    <t>11697-25-001</t>
  </si>
  <si>
    <t>40164-25-001</t>
  </si>
  <si>
    <t>58762-25-001</t>
  </si>
  <si>
    <t>19215-25-001</t>
  </si>
  <si>
    <t>10388-25-001</t>
  </si>
  <si>
    <t>54187-25-001</t>
  </si>
  <si>
    <t>60269-25-001</t>
  </si>
  <si>
    <t>41561-25-001</t>
  </si>
  <si>
    <t>10108-25-001</t>
  </si>
  <si>
    <t>57765-25-001</t>
  </si>
  <si>
    <t>60552-25-001</t>
  </si>
  <si>
    <t>60413-25-001</t>
  </si>
  <si>
    <t>40152-25-001</t>
  </si>
  <si>
    <t>60551-25-001</t>
  </si>
  <si>
    <t>12244-25-001</t>
  </si>
  <si>
    <t>59611-25-001</t>
  </si>
  <si>
    <t>60008-25-001</t>
  </si>
  <si>
    <t>52804-25-002</t>
  </si>
  <si>
    <t>6979-25-001</t>
  </si>
  <si>
    <t>17808-25-001</t>
  </si>
  <si>
    <t>59992-25-001</t>
  </si>
  <si>
    <t>45783-25-001</t>
  </si>
  <si>
    <t>45646-25-001</t>
  </si>
  <si>
    <t>5454-25-001</t>
  </si>
  <si>
    <t>9452-25-001</t>
  </si>
  <si>
    <t>60063-25-001</t>
  </si>
  <si>
    <t>3776-25-001</t>
  </si>
  <si>
    <t>60002-25-001</t>
  </si>
  <si>
    <t>60003-25-001</t>
  </si>
  <si>
    <t>30125-25-001</t>
  </si>
  <si>
    <t>44965-25-001</t>
  </si>
  <si>
    <t>60504-25-001</t>
  </si>
  <si>
    <t>23287-25-001</t>
  </si>
  <si>
    <t>4942-25-001</t>
  </si>
  <si>
    <t>28335-25-001</t>
  </si>
  <si>
    <t>21430-25-001</t>
  </si>
  <si>
    <t>60240-25-001</t>
  </si>
  <si>
    <t>60242-25-001</t>
  </si>
  <si>
    <t>60386-25-001</t>
  </si>
  <si>
    <t>24927-25-001</t>
  </si>
  <si>
    <t>60892-25-001</t>
  </si>
  <si>
    <t>54840-25-001</t>
  </si>
  <si>
    <t>22453-25-001</t>
  </si>
  <si>
    <t>16332-25-001</t>
  </si>
  <si>
    <t>18789-25-001</t>
  </si>
  <si>
    <t>5732-25-001</t>
  </si>
  <si>
    <t>1480-25-001</t>
  </si>
  <si>
    <t>26050-25-001</t>
  </si>
  <si>
    <t>23534-25-001</t>
  </si>
  <si>
    <t>21917-25-001</t>
  </si>
  <si>
    <t>16301-25-001</t>
  </si>
  <si>
    <t>625-25-001</t>
  </si>
  <si>
    <t>19694-25-001</t>
  </si>
  <si>
    <t>28645-25-001</t>
  </si>
  <si>
    <t>60218-25-001</t>
  </si>
  <si>
    <t>16417-25-001</t>
  </si>
  <si>
    <t>9950-25-001</t>
  </si>
  <si>
    <t>53731-25-001</t>
  </si>
  <si>
    <t>60248-25-001</t>
  </si>
  <si>
    <t>25437-25-001</t>
  </si>
  <si>
    <t>26345-25-001</t>
  </si>
  <si>
    <t>7734-25-001</t>
  </si>
  <si>
    <t>16402-25-002</t>
  </si>
  <si>
    <t>16402-25-004</t>
  </si>
  <si>
    <t>16402-25-005</t>
  </si>
  <si>
    <t>60419-25-001</t>
  </si>
  <si>
    <t>42965-25-001</t>
  </si>
  <si>
    <t>60613-25-001</t>
  </si>
  <si>
    <t>60614-25-001</t>
  </si>
  <si>
    <t>9385-25-001</t>
  </si>
  <si>
    <t>11049-25-002</t>
  </si>
  <si>
    <t>11156-25-001</t>
  </si>
  <si>
    <t>11955-25-001</t>
  </si>
  <si>
    <t>13659-25-001</t>
  </si>
  <si>
    <t>14680-25-001</t>
  </si>
  <si>
    <t>15100-25-001</t>
  </si>
  <si>
    <t>15183-25-001</t>
  </si>
  <si>
    <t>16321-25-001</t>
  </si>
  <si>
    <t>16686-25-001</t>
  </si>
  <si>
    <t>18744-25-001</t>
  </si>
  <si>
    <t>18744-25-002</t>
  </si>
  <si>
    <t>19358-25-001</t>
  </si>
  <si>
    <t>19459-25-001</t>
  </si>
  <si>
    <t>19526-25-001</t>
  </si>
  <si>
    <t>20007-25-001</t>
  </si>
  <si>
    <t>22927-25-001</t>
  </si>
  <si>
    <t>24025-25-001</t>
  </si>
  <si>
    <t>25663-25-001</t>
  </si>
  <si>
    <t>26822-25-001</t>
  </si>
  <si>
    <t>28628-25-001</t>
  </si>
  <si>
    <t>2866-25-001</t>
  </si>
  <si>
    <t>2866-25-002</t>
  </si>
  <si>
    <t>3034-25-002</t>
  </si>
  <si>
    <t>30635-25-001</t>
  </si>
  <si>
    <t>30903-25-001</t>
  </si>
  <si>
    <t>31104-25-001</t>
  </si>
  <si>
    <t>3157-25-001</t>
  </si>
  <si>
    <t>3157-25-002</t>
  </si>
  <si>
    <t>31972-25-001</t>
  </si>
  <si>
    <t>3421-25-001</t>
  </si>
  <si>
    <t>36304-25-001</t>
  </si>
  <si>
    <t>41205-25-001</t>
  </si>
  <si>
    <t>44967-25-001</t>
  </si>
  <si>
    <t>48704-25-001</t>
  </si>
  <si>
    <t>52905-25-001</t>
  </si>
  <si>
    <t>53662-25-001</t>
  </si>
  <si>
    <t>55174-25-001</t>
  </si>
  <si>
    <t>56026-25-001</t>
  </si>
  <si>
    <t>57282-25-001</t>
  </si>
  <si>
    <t>57614-25-001</t>
  </si>
  <si>
    <t>57622-25-001</t>
  </si>
  <si>
    <t>57650-25-001</t>
  </si>
  <si>
    <t>57974-25-001</t>
  </si>
  <si>
    <t>58111-25-001</t>
  </si>
  <si>
    <t>58371-25-001</t>
  </si>
  <si>
    <t>58755-25-001</t>
  </si>
  <si>
    <t>60633-25-001</t>
  </si>
  <si>
    <t>60881-25-001</t>
  </si>
  <si>
    <t>61202-25-001</t>
  </si>
  <si>
    <t>61235-25-001</t>
  </si>
  <si>
    <t>61261-25-001</t>
  </si>
  <si>
    <t>6134-25-001</t>
  </si>
  <si>
    <t>6134-25-002</t>
  </si>
  <si>
    <t>61459-25-001</t>
  </si>
  <si>
    <t>61581-25-001</t>
  </si>
  <si>
    <t>61709-25-001</t>
  </si>
  <si>
    <t>6248-25-001</t>
  </si>
  <si>
    <t>6248-25-002</t>
  </si>
  <si>
    <t>6755-25-001</t>
  </si>
  <si>
    <t>940-25-001</t>
  </si>
  <si>
    <t>9997-25-001</t>
  </si>
  <si>
    <t>61027-25-001</t>
  </si>
  <si>
    <t>45157-25-001</t>
  </si>
  <si>
    <t>60035-25-001</t>
  </si>
  <si>
    <t>60036-25-001</t>
  </si>
  <si>
    <t>18794-25-001</t>
  </si>
  <si>
    <t>58583-25-001</t>
  </si>
  <si>
    <t>7422-25-001</t>
  </si>
  <si>
    <t>4796-25-001</t>
  </si>
  <si>
    <t>60223-25-001</t>
  </si>
  <si>
    <t>41351-25-001</t>
  </si>
  <si>
    <t>15706-25-001</t>
  </si>
  <si>
    <t>53993-25-001</t>
  </si>
  <si>
    <t>28874-25-001</t>
  </si>
  <si>
    <t>43811-25-001</t>
  </si>
  <si>
    <t>60044-25-001</t>
  </si>
  <si>
    <t>60625-25-001</t>
  </si>
  <si>
    <t>7025-25-001</t>
  </si>
  <si>
    <t>45126-25-001</t>
  </si>
  <si>
    <t>53252-25-001</t>
  </si>
  <si>
    <t>28804-25-001</t>
  </si>
  <si>
    <t>49076-25-001</t>
  </si>
  <si>
    <t>10096-25-001</t>
  </si>
  <si>
    <t>49813-25-001</t>
  </si>
  <si>
    <t>27195-25-001</t>
  </si>
  <si>
    <t>43973-25-001</t>
  </si>
  <si>
    <t>42057-25-001</t>
  </si>
  <si>
    <t>4065-25-001</t>
  </si>
  <si>
    <t>9599-25-001</t>
  </si>
  <si>
    <t>60274-25-001</t>
  </si>
  <si>
    <t>5043-25-001</t>
  </si>
  <si>
    <t>48650-25-001</t>
  </si>
  <si>
    <t>6448-25-001</t>
  </si>
  <si>
    <t>56061-25-001</t>
  </si>
  <si>
    <t>60796-25-001</t>
  </si>
  <si>
    <t>43285-25-001</t>
  </si>
  <si>
    <t>25162-25-001</t>
  </si>
  <si>
    <t>42973-25-001</t>
  </si>
  <si>
    <t>5838-25-001</t>
  </si>
  <si>
    <t>25599-25-001</t>
  </si>
  <si>
    <t>59952-25-001</t>
  </si>
  <si>
    <t>55688-25-001</t>
  </si>
  <si>
    <t>12134-25-001</t>
  </si>
  <si>
    <t>21776-25-001</t>
  </si>
  <si>
    <t>26764-25-001</t>
  </si>
  <si>
    <t>53423-25-001</t>
  </si>
  <si>
    <t>59287-25-001</t>
  </si>
  <si>
    <t>45934-25-001</t>
  </si>
  <si>
    <t>45934-25-002</t>
  </si>
  <si>
    <t>43304-25-001</t>
  </si>
  <si>
    <t>18709-25-001</t>
  </si>
  <si>
    <t>25740-25-001</t>
  </si>
  <si>
    <t>58993-25-001</t>
  </si>
  <si>
    <t>60209-25-001</t>
  </si>
  <si>
    <t>25251-25-001</t>
  </si>
  <si>
    <t>59936-25-001</t>
  </si>
  <si>
    <t>49291-25-001</t>
  </si>
  <si>
    <t>17315-25-001</t>
  </si>
  <si>
    <t>57895-25-001</t>
  </si>
  <si>
    <t>5312-25-001</t>
  </si>
  <si>
    <t>23422-25-001</t>
  </si>
  <si>
    <t>16778-25-001</t>
  </si>
  <si>
    <t>47450-25-001</t>
  </si>
  <si>
    <t>14850-25-001</t>
  </si>
  <si>
    <t>37351-25-001</t>
  </si>
  <si>
    <t>55818-25-001</t>
  </si>
  <si>
    <t>21080-25-001</t>
  </si>
  <si>
    <t>60210-25-001</t>
  </si>
  <si>
    <t>11485-25-001</t>
  </si>
  <si>
    <t>45518-25-001</t>
  </si>
  <si>
    <t>59711-25-001</t>
  </si>
  <si>
    <t>924-25-001</t>
  </si>
  <si>
    <t>40488-25-001</t>
  </si>
  <si>
    <t>45641-25-001</t>
  </si>
  <si>
    <t>61644-25-001</t>
  </si>
  <si>
    <t>60819-25-001</t>
  </si>
  <si>
    <t>20220-25-001</t>
  </si>
  <si>
    <t>19639-25-001</t>
  </si>
  <si>
    <t>10122-25-001</t>
  </si>
  <si>
    <t>50497-25-001</t>
  </si>
  <si>
    <t>17051-25-001</t>
  </si>
  <si>
    <t>23473-25-001</t>
  </si>
  <si>
    <t>59916-25-001</t>
  </si>
  <si>
    <t>60268-25-001</t>
  </si>
  <si>
    <t>1663-25-001</t>
  </si>
  <si>
    <t>29134-25-001</t>
  </si>
  <si>
    <t>22820-25-001</t>
  </si>
  <si>
    <t>9210-25-001</t>
  </si>
  <si>
    <t>31032-25-001</t>
  </si>
  <si>
    <t>54730-25-001</t>
  </si>
  <si>
    <t>22063-25-001</t>
  </si>
  <si>
    <t>52482-25-001</t>
  </si>
  <si>
    <t>28746-25-001</t>
  </si>
  <si>
    <t>52390-25-001</t>
  </si>
  <si>
    <t>2395-25-001</t>
  </si>
  <si>
    <t>28622-25-001</t>
  </si>
  <si>
    <t>5147-25-001</t>
  </si>
  <si>
    <t>60031-25-001</t>
  </si>
  <si>
    <t>60169-25-001</t>
  </si>
  <si>
    <t>4619-25-001</t>
  </si>
  <si>
    <t>4619-25-002</t>
  </si>
  <si>
    <t>27358-25-001</t>
  </si>
  <si>
    <t>1532-25-001</t>
  </si>
  <si>
    <t>59772-25-001</t>
  </si>
  <si>
    <t>60630-25-001</t>
  </si>
  <si>
    <t>8618-25-001</t>
  </si>
  <si>
    <t>15752-25-001</t>
  </si>
  <si>
    <t>60469-25-001</t>
  </si>
  <si>
    <t>55176-25-001</t>
  </si>
  <si>
    <t>59950-25-001</t>
  </si>
  <si>
    <t>47008-25-001</t>
  </si>
  <si>
    <t>47520-25-001</t>
  </si>
  <si>
    <t>47528-25-001</t>
  </si>
  <si>
    <t>5343-25-001</t>
  </si>
  <si>
    <t>47496-25-001</t>
  </si>
  <si>
    <t>36720-25-001</t>
  </si>
  <si>
    <t>49048-25-001</t>
  </si>
  <si>
    <t>22307-25-001</t>
  </si>
  <si>
    <t>58988-25-001</t>
  </si>
  <si>
    <t>28397-25-001</t>
  </si>
  <si>
    <t>47395-25-001</t>
  </si>
  <si>
    <t>4707-25-001</t>
  </si>
  <si>
    <t>60040-25-001</t>
  </si>
  <si>
    <t>23617-25-001</t>
  </si>
  <si>
    <t>60039-25-001</t>
  </si>
  <si>
    <t>59906-25-001</t>
  </si>
  <si>
    <t>59934-25-001</t>
  </si>
  <si>
    <t>8246-25-001</t>
  </si>
  <si>
    <t>29064-25-001</t>
  </si>
  <si>
    <t>30672-25-001</t>
  </si>
  <si>
    <t>3650-25-001</t>
  </si>
  <si>
    <t>45046-25-001</t>
  </si>
  <si>
    <t>10932-25-001</t>
  </si>
  <si>
    <t>3377-25-001</t>
  </si>
  <si>
    <t>51959-25-001</t>
  </si>
  <si>
    <t>43792-25-001</t>
  </si>
  <si>
    <t>60439-25-001</t>
  </si>
  <si>
    <t>26777-25-001</t>
  </si>
  <si>
    <t>59951-25-001</t>
  </si>
  <si>
    <t>22911-25-001</t>
  </si>
  <si>
    <t>26102-25-001</t>
  </si>
  <si>
    <t>60290-25-001</t>
  </si>
  <si>
    <t>44656-25-001</t>
  </si>
  <si>
    <t>12247-25-001</t>
  </si>
  <si>
    <t>47791-25-001</t>
  </si>
  <si>
    <t>48546-25-001</t>
  </si>
  <si>
    <t>21944-25-001</t>
  </si>
  <si>
    <t>100-25-001</t>
  </si>
  <si>
    <t>59933-25-001</t>
  </si>
  <si>
    <t>3362-25-001</t>
  </si>
  <si>
    <t>60245-25-001</t>
  </si>
  <si>
    <t>59616-25-001</t>
  </si>
  <si>
    <t>53917-25-001</t>
  </si>
  <si>
    <t>32237-25-001</t>
  </si>
  <si>
    <t>49273-25-001</t>
  </si>
  <si>
    <t>60412-25-001</t>
  </si>
  <si>
    <t>40934-25-001</t>
  </si>
  <si>
    <t>60038-25-001</t>
  </si>
  <si>
    <t>45609-25-001</t>
  </si>
  <si>
    <t>23560-25-001</t>
  </si>
  <si>
    <t>52500-25-001</t>
  </si>
  <si>
    <t>26341-25-001</t>
  </si>
  <si>
    <t>14201-25-001</t>
  </si>
  <si>
    <t>41524-25-001</t>
  </si>
  <si>
    <t>60559-25-001</t>
  </si>
  <si>
    <t>24315-25-001</t>
  </si>
  <si>
    <t>59887-25-001</t>
  </si>
  <si>
    <t>28284-25-001</t>
  </si>
  <si>
    <t>16648-25-001</t>
  </si>
  <si>
    <t>42625-25-001</t>
  </si>
  <si>
    <t>8090-25-001</t>
  </si>
  <si>
    <t>40847-25-001</t>
  </si>
  <si>
    <t>45179-25-001</t>
  </si>
  <si>
    <t>9523-25-001</t>
  </si>
  <si>
    <t>60545-25-001</t>
  </si>
  <si>
    <t>60034-25-001</t>
  </si>
  <si>
    <t>12057-25-001</t>
  </si>
  <si>
    <t>18033-25-001</t>
  </si>
  <si>
    <t>4634-25-001</t>
  </si>
  <si>
    <t>60422-25-001</t>
  </si>
  <si>
    <t>45924-25-001</t>
  </si>
  <si>
    <t>25448-25-001</t>
  </si>
  <si>
    <t>17812-25-001</t>
  </si>
  <si>
    <t>24351-25-001</t>
  </si>
  <si>
    <t>20398-25-001</t>
  </si>
  <si>
    <t>54843-25-001</t>
  </si>
  <si>
    <t>13364-25-001</t>
  </si>
  <si>
    <t>21897-25-001</t>
  </si>
  <si>
    <t>59769-25-001</t>
  </si>
  <si>
    <t>18646-25-001</t>
  </si>
  <si>
    <t>19767-25-001</t>
  </si>
  <si>
    <t>14561-25-001</t>
  </si>
  <si>
    <t>45451-25-001</t>
  </si>
  <si>
    <t>28871-25-001</t>
  </si>
  <si>
    <t>21386-25-001</t>
  </si>
  <si>
    <t>11673-25-001</t>
  </si>
  <si>
    <t>32277-25-001</t>
  </si>
  <si>
    <t>18228-25-001</t>
  </si>
  <si>
    <t>21124-25-001</t>
  </si>
  <si>
    <t>14235-25-001</t>
  </si>
  <si>
    <t>55415-25-001</t>
  </si>
  <si>
    <t>16281-25-001</t>
  </si>
  <si>
    <t>16281-25-002</t>
  </si>
  <si>
    <t>28487-25-001</t>
  </si>
  <si>
    <t>59959-25-001</t>
  </si>
  <si>
    <t>18231-25-001</t>
  </si>
  <si>
    <t>60185-25-001</t>
  </si>
  <si>
    <t>49471-25-001</t>
  </si>
  <si>
    <t>60345-25-001</t>
  </si>
  <si>
    <t>59368-25-001</t>
  </si>
  <si>
    <t>50226-25-001</t>
  </si>
  <si>
    <t>22593-25-001</t>
  </si>
  <si>
    <t>60166-25-001</t>
  </si>
  <si>
    <t>47243-25-001</t>
  </si>
  <si>
    <t>15183-25-002</t>
  </si>
  <si>
    <t>25205-25-001</t>
  </si>
  <si>
    <t>59614-25-001</t>
  </si>
  <si>
    <t>57243-25-001</t>
  </si>
  <si>
    <t>60058-25-001</t>
  </si>
  <si>
    <t>59903-25-001</t>
  </si>
  <si>
    <t>23499-25-001</t>
  </si>
  <si>
    <t>43831-25-001</t>
  </si>
  <si>
    <t>17993-25-001</t>
  </si>
  <si>
    <t>47072-25-001</t>
  </si>
  <si>
    <t>44759-25-001</t>
  </si>
  <si>
    <t>4591-25-001</t>
  </si>
  <si>
    <t>61182-25-001</t>
  </si>
  <si>
    <t>55995-25-001</t>
  </si>
  <si>
    <t>20949-25-001</t>
  </si>
  <si>
    <t>45958-25-001</t>
  </si>
  <si>
    <t>21222-25-001</t>
  </si>
  <si>
    <t>40332-25-001</t>
  </si>
  <si>
    <t>6132-25-002</t>
  </si>
  <si>
    <t>6132-25-003</t>
  </si>
  <si>
    <t>59015-25-001</t>
  </si>
  <si>
    <t>49064-25-001</t>
  </si>
  <si>
    <t>50017-25-001</t>
  </si>
  <si>
    <t>55574-25-001</t>
  </si>
  <si>
    <t>22312-25-001</t>
  </si>
  <si>
    <t>4211-25-001</t>
  </si>
  <si>
    <t>25024-25-001</t>
  </si>
  <si>
    <t>47527-25-001</t>
  </si>
  <si>
    <t>6529-25-001</t>
  </si>
  <si>
    <t>46056-25-001</t>
  </si>
  <si>
    <t>27189-25-001</t>
  </si>
  <si>
    <t>17407-25-001</t>
  </si>
  <si>
    <t>60013-25-001</t>
  </si>
  <si>
    <t>200-25-001</t>
  </si>
  <si>
    <t>25106-25-001</t>
  </si>
  <si>
    <t>22065-25-001</t>
  </si>
  <si>
    <t>10798-25-001</t>
  </si>
  <si>
    <t>59978-25-001</t>
  </si>
  <si>
    <t>23538-25-001</t>
  </si>
  <si>
    <t>23344-25-001</t>
  </si>
  <si>
    <t>875-25-001</t>
  </si>
  <si>
    <t>7427-25-001</t>
  </si>
  <si>
    <t>29245-25-001</t>
  </si>
  <si>
    <t>29184-25-001</t>
  </si>
  <si>
    <t>60160-25-001</t>
  </si>
  <si>
    <t>60037-25-001</t>
  </si>
  <si>
    <t>24961-25-001</t>
  </si>
  <si>
    <t>7831-25-001</t>
  </si>
  <si>
    <t>7831-25-002</t>
  </si>
  <si>
    <t>56015-25-001</t>
  </si>
  <si>
    <t>22496-25-001</t>
  </si>
  <si>
    <t>59937-25-001</t>
  </si>
  <si>
    <t>46575-25-001</t>
  </si>
  <si>
    <t>60144-25-001</t>
  </si>
  <si>
    <t>60147-25-001</t>
  </si>
  <si>
    <t>19358-25-002</t>
  </si>
  <si>
    <t>27981-25-001</t>
  </si>
  <si>
    <t>1360-25-001</t>
  </si>
  <si>
    <t>49649-25-001</t>
  </si>
  <si>
    <t>20896-25-001</t>
  </si>
  <si>
    <t>20896-25-002</t>
  </si>
  <si>
    <t>16831-25-001</t>
  </si>
  <si>
    <t>16831-25-002</t>
  </si>
  <si>
    <t>16831-25-003</t>
  </si>
  <si>
    <t>59905-25-001</t>
  </si>
  <si>
    <t>11829-25-001</t>
  </si>
  <si>
    <t>45162-25-001</t>
  </si>
  <si>
    <t>17932-25-001</t>
  </si>
  <si>
    <t>1978-25-001</t>
  </si>
  <si>
    <t>2737-25-001</t>
  </si>
  <si>
    <t>40519-25-001</t>
  </si>
  <si>
    <t>40519-25-002</t>
  </si>
  <si>
    <t>42572-25-001</t>
  </si>
  <si>
    <t>4349-25-001</t>
  </si>
  <si>
    <t>61029-25-001</t>
  </si>
  <si>
    <t>45070-25-001</t>
  </si>
  <si>
    <t>25027-25-001</t>
  </si>
  <si>
    <t>25148-25-001</t>
  </si>
  <si>
    <t>22300-25-001</t>
  </si>
  <si>
    <t>30145-25-001</t>
  </si>
  <si>
    <t>42032-25-001</t>
  </si>
  <si>
    <t>48973-25-001</t>
  </si>
  <si>
    <t>13919-25-001</t>
  </si>
  <si>
    <t>23940-25-001</t>
  </si>
  <si>
    <t>19569-25-001</t>
  </si>
  <si>
    <t>49936-25-001</t>
  </si>
  <si>
    <t>2651-25-001</t>
  </si>
  <si>
    <t>49842-25-001</t>
  </si>
  <si>
    <t>40622-25-001</t>
  </si>
  <si>
    <t>59071-25-001</t>
  </si>
  <si>
    <t>30180-25-001</t>
  </si>
  <si>
    <t>40906-25-001</t>
  </si>
  <si>
    <t>43814-25-001</t>
  </si>
  <si>
    <t>13404-25-001</t>
  </si>
  <si>
    <t>7286-25-001</t>
  </si>
  <si>
    <t>29185-25-001</t>
  </si>
  <si>
    <t>20767-25-001</t>
  </si>
  <si>
    <t>13882-25-001</t>
  </si>
  <si>
    <t>49996-25-001</t>
  </si>
  <si>
    <t>42539-25-001</t>
  </si>
  <si>
    <t>40428-25-001</t>
  </si>
  <si>
    <t>49627-25-001</t>
  </si>
  <si>
    <t>650-25-001</t>
  </si>
  <si>
    <t>2539-25-001</t>
  </si>
  <si>
    <t>18473-25-001</t>
  </si>
  <si>
    <t>43849-25-001</t>
  </si>
  <si>
    <t>20927-25-001</t>
  </si>
  <si>
    <t>41690-25-001</t>
  </si>
  <si>
    <t>40010-25-001</t>
  </si>
  <si>
    <t>2443-25-001</t>
  </si>
  <si>
    <t>53620-25-001</t>
  </si>
  <si>
    <t>10839-25-001</t>
  </si>
  <si>
    <t>41539-25-001</t>
  </si>
  <si>
    <t>16003-25-001</t>
  </si>
  <si>
    <t>43236-25-001</t>
  </si>
  <si>
    <t>58187-25-001</t>
  </si>
  <si>
    <t>22978-25-001</t>
  </si>
  <si>
    <t>4617-25-001</t>
  </si>
  <si>
    <t>59814-25-001</t>
  </si>
  <si>
    <t>16097-25-001</t>
  </si>
  <si>
    <t>6832-25-001</t>
  </si>
  <si>
    <t>4930-25-001</t>
  </si>
  <si>
    <t>42538-25-001</t>
  </si>
  <si>
    <t>21870-25-001</t>
  </si>
  <si>
    <t>30326-25-001</t>
  </si>
  <si>
    <t>21192-25-001</t>
  </si>
  <si>
    <t>39944-25-001</t>
  </si>
  <si>
    <t>1930-25-001</t>
  </si>
  <si>
    <t>11905-25-001</t>
  </si>
  <si>
    <t>6464-25-001</t>
  </si>
  <si>
    <t>24165-25-001</t>
  </si>
  <si>
    <t>46831-25-001</t>
  </si>
  <si>
    <t>13156-25-001</t>
  </si>
  <si>
    <t>40578-25-002</t>
  </si>
  <si>
    <t>49316-25-001</t>
  </si>
  <si>
    <t>58592-25-001</t>
  </si>
  <si>
    <t>20054-25-001</t>
  </si>
  <si>
    <t>21898-25-001</t>
  </si>
  <si>
    <t>6107-25-001</t>
  </si>
  <si>
    <t>41569-25-001</t>
  </si>
  <si>
    <t>8760-25-001</t>
  </si>
  <si>
    <t>23455-25-001</t>
  </si>
  <si>
    <t>46164-25-001</t>
  </si>
  <si>
    <t>42033-25-001</t>
  </si>
  <si>
    <t>41563-25-001</t>
  </si>
  <si>
    <t>48330-25-001</t>
  </si>
  <si>
    <t>52453-25-001</t>
  </si>
  <si>
    <t>26529-25-001</t>
  </si>
  <si>
    <t>49389-25-001</t>
  </si>
  <si>
    <t>17817-25-001</t>
  </si>
  <si>
    <t>40940-25-001</t>
  </si>
  <si>
    <t>32231-25-001</t>
  </si>
  <si>
    <t>53621-25-001</t>
  </si>
  <si>
    <t>11916-25-001</t>
  </si>
  <si>
    <t>53402-25-001</t>
  </si>
  <si>
    <t>53723-25-001</t>
  </si>
  <si>
    <t>40028-25-001</t>
  </si>
  <si>
    <t>30225-25-001</t>
  </si>
  <si>
    <t>53403-25-001</t>
  </si>
  <si>
    <t>29421-25-001</t>
  </si>
  <si>
    <t>30073-25-001</t>
  </si>
  <si>
    <t>2648-25-001</t>
  </si>
  <si>
    <t>45968-25-001</t>
  </si>
  <si>
    <t>45124-25-001</t>
  </si>
  <si>
    <t>6428-25-001</t>
  </si>
  <si>
    <t>43207-25-001</t>
  </si>
  <si>
    <t>57138-25-001</t>
  </si>
  <si>
    <t>23742-25-001</t>
  </si>
  <si>
    <t>31591-25-001</t>
  </si>
  <si>
    <t>10376-25-001</t>
  </si>
  <si>
    <t>4319-25-001</t>
  </si>
  <si>
    <t>53601-25-001</t>
  </si>
  <si>
    <t>40387-25-001</t>
  </si>
  <si>
    <t>23464-25-001</t>
  </si>
  <si>
    <t>16396-25-001</t>
  </si>
  <si>
    <t>20802-25-001</t>
  </si>
  <si>
    <t>42158-25-001</t>
  </si>
  <si>
    <t>4175-25-001</t>
  </si>
  <si>
    <t>21802-25-001</t>
  </si>
  <si>
    <t>22192-25-001</t>
  </si>
  <si>
    <t>21202-25-001</t>
  </si>
  <si>
    <t>30063-25-001</t>
  </si>
  <si>
    <t>18800-25-001</t>
  </si>
  <si>
    <t>45187-25-001</t>
  </si>
  <si>
    <t>52667-25-001</t>
  </si>
  <si>
    <t>30263-25-001</t>
  </si>
  <si>
    <t>31524-25-001</t>
  </si>
  <si>
    <t>39840-25-001</t>
  </si>
  <si>
    <t>9899-25-001</t>
  </si>
  <si>
    <t>40908-25-001</t>
  </si>
  <si>
    <t>15833-25-001</t>
  </si>
  <si>
    <t>15833-25-002</t>
  </si>
  <si>
    <t>53694-25-001</t>
  </si>
  <si>
    <t>41566-25-001</t>
  </si>
  <si>
    <t>60678-25-001</t>
  </si>
  <si>
    <t>40784-25-001</t>
  </si>
  <si>
    <t>28012-25-001</t>
  </si>
  <si>
    <t>49951-25-001</t>
  </si>
  <si>
    <t>49326-25-001</t>
  </si>
  <si>
    <t>41137-25-001</t>
  </si>
  <si>
    <t>53557-25-001</t>
  </si>
  <si>
    <t>399-25-001</t>
  </si>
  <si>
    <t>50300-25-001</t>
  </si>
  <si>
    <t>30130-25-001</t>
  </si>
  <si>
    <t>25524-25-001</t>
  </si>
  <si>
    <t>44476-25-001</t>
  </si>
  <si>
    <t>887-25-001</t>
  </si>
  <si>
    <t>43974-25-001</t>
  </si>
  <si>
    <t>17060-25-001</t>
  </si>
  <si>
    <t>30156-25-001</t>
  </si>
  <si>
    <t>48983-25-001</t>
  </si>
  <si>
    <t>53311-25-001</t>
  </si>
  <si>
    <t>1221-25-001</t>
  </si>
  <si>
    <t>18634-25-001</t>
  </si>
  <si>
    <t>19325-25-001</t>
  </si>
  <si>
    <t>1989-25-001</t>
  </si>
  <si>
    <t>21949-25-001</t>
  </si>
  <si>
    <t>24009-25-001</t>
  </si>
  <si>
    <t>24097-25-001</t>
  </si>
  <si>
    <t>36902-25-001</t>
  </si>
  <si>
    <t>40155-25-001</t>
  </si>
  <si>
    <t>40503-25-001</t>
  </si>
  <si>
    <t>42508-25-001</t>
  </si>
  <si>
    <t>47416-25-001</t>
  </si>
  <si>
    <t>49275-25-001</t>
  </si>
  <si>
    <t>54202-25-001</t>
  </si>
  <si>
    <t>54373-25-001</t>
  </si>
  <si>
    <t>61061-25-001</t>
  </si>
  <si>
    <t>61177-25-001</t>
  </si>
  <si>
    <t>61282-25-001</t>
  </si>
  <si>
    <t>61296-25-001</t>
  </si>
  <si>
    <t>61299-25-001</t>
  </si>
  <si>
    <t>61330-25-001</t>
  </si>
  <si>
    <t>61377-25-001</t>
  </si>
  <si>
    <t>61424-25-001</t>
  </si>
  <si>
    <t>6564-25-001</t>
  </si>
  <si>
    <t>7610-25-001</t>
  </si>
  <si>
    <t>42571-25-001</t>
  </si>
  <si>
    <t>49174-25-001</t>
  </si>
  <si>
    <t>59815-25-001</t>
  </si>
  <si>
    <t>60855-25-001</t>
  </si>
  <si>
    <t>49021-25-001</t>
  </si>
  <si>
    <t>49186-25-001</t>
  </si>
  <si>
    <t>43733-25-001</t>
  </si>
  <si>
    <t>49463-25-001</t>
  </si>
  <si>
    <t>53394-25-001</t>
  </si>
  <si>
    <t>53315-25-001</t>
  </si>
  <si>
    <t>49073-25-001</t>
  </si>
  <si>
    <t>49075-25-001</t>
  </si>
  <si>
    <t>25795-25-001</t>
  </si>
  <si>
    <t>60134-25-001</t>
  </si>
  <si>
    <t>25573-25-001</t>
  </si>
  <si>
    <t>49298-25-001</t>
  </si>
  <si>
    <t>49448-25-001</t>
  </si>
  <si>
    <t>49379-25-001</t>
  </si>
  <si>
    <t>25015-25-001</t>
  </si>
  <si>
    <t>59525-25-001</t>
  </si>
  <si>
    <t>49355-25-001</t>
  </si>
  <si>
    <t>59447-25-001</t>
  </si>
  <si>
    <t>49464-25-001</t>
  </si>
  <si>
    <t>60801-25-001</t>
  </si>
  <si>
    <t>11541-25-001</t>
  </si>
  <si>
    <t>11541-25-002</t>
  </si>
  <si>
    <t>59041-25-001</t>
  </si>
  <si>
    <t>49172-25-001</t>
  </si>
  <si>
    <t>59902-25-001</t>
  </si>
  <si>
    <t>49187-25-001</t>
  </si>
  <si>
    <t>58790-25-001</t>
  </si>
  <si>
    <t>49219-25-001</t>
  </si>
  <si>
    <t>59306-25-001</t>
  </si>
  <si>
    <t>43675-25-001</t>
  </si>
  <si>
    <t>54319-25-001</t>
  </si>
  <si>
    <t>49116-25-001</t>
  </si>
  <si>
    <t>49294-25-001</t>
  </si>
  <si>
    <t>49311-25-001</t>
  </si>
  <si>
    <t>53823-25-001</t>
  </si>
  <si>
    <t>53934-25-001</t>
  </si>
  <si>
    <t>55605-25-001</t>
  </si>
  <si>
    <t>49033-25-001</t>
  </si>
  <si>
    <t>49503-25-001</t>
  </si>
  <si>
    <t>49129-25-001</t>
  </si>
  <si>
    <t>53603-25-001</t>
  </si>
  <si>
    <t>54671-25-001</t>
  </si>
  <si>
    <t>814-25-001</t>
  </si>
  <si>
    <t>49147-25-001</t>
  </si>
  <si>
    <t>49343-25-001</t>
  </si>
  <si>
    <t>49175-25-001</t>
  </si>
  <si>
    <t>59023-25-001</t>
  </si>
  <si>
    <t>49436-25-001</t>
  </si>
  <si>
    <t>53408-25-001</t>
  </si>
  <si>
    <t>24566-25-001</t>
  </si>
  <si>
    <t>49010-25-001</t>
  </si>
  <si>
    <t>54057-25-001</t>
  </si>
  <si>
    <t>49422-25-001</t>
  </si>
  <si>
    <t>54351-25-001</t>
  </si>
  <si>
    <t>49417-25-001</t>
  </si>
  <si>
    <t>59321-25-001</t>
  </si>
  <si>
    <t>57218-25-001</t>
  </si>
  <si>
    <t>54598-25-001</t>
  </si>
  <si>
    <t>1182-25-001</t>
  </si>
  <si>
    <t>15693-25-001</t>
  </si>
  <si>
    <t>49157-25-001</t>
  </si>
  <si>
    <t>49509-25-001</t>
  </si>
  <si>
    <t>49081-25-001</t>
  </si>
  <si>
    <t>59335-25-001</t>
  </si>
  <si>
    <t>59555-25-001</t>
  </si>
  <si>
    <t>49293-25-001</t>
  </si>
  <si>
    <t>49095-25-001</t>
  </si>
  <si>
    <t>49345-25-001</t>
  </si>
  <si>
    <t>49218-25-001</t>
  </si>
  <si>
    <t>49101-25-001</t>
  </si>
  <si>
    <t>50003-25-001</t>
  </si>
  <si>
    <t>49144-25-001</t>
  </si>
  <si>
    <t>49356-25-001</t>
  </si>
  <si>
    <t>49329-25-001</t>
  </si>
  <si>
    <t>60958-25-001</t>
  </si>
  <si>
    <t>49118-25-001</t>
  </si>
  <si>
    <t>31150-25-001</t>
  </si>
  <si>
    <t>19700-25-001</t>
  </si>
  <si>
    <t>49221-25-001</t>
  </si>
  <si>
    <t>49077-25-001</t>
  </si>
  <si>
    <t>49153-25-001</t>
  </si>
  <si>
    <t>49330-25-001</t>
  </si>
  <si>
    <t>49042-25-001</t>
  </si>
  <si>
    <t>49251-25-001</t>
  </si>
  <si>
    <t>59781-25-001</t>
  </si>
  <si>
    <t>49230-25-001</t>
  </si>
  <si>
    <t>49442-25-001</t>
  </si>
  <si>
    <t>54264-25-001</t>
  </si>
  <si>
    <t>59279-25-001</t>
  </si>
  <si>
    <t>49290-25-001</t>
  </si>
  <si>
    <t>54098-25-001</t>
  </si>
  <si>
    <t>55954-25-001</t>
  </si>
  <si>
    <t>49022-25-001</t>
  </si>
  <si>
    <t>53963-25-001</t>
  </si>
  <si>
    <t>49039-25-001</t>
  </si>
  <si>
    <t>46577-25-001</t>
  </si>
  <si>
    <t>49394-25-001</t>
  </si>
  <si>
    <t>59426-25-001</t>
  </si>
  <si>
    <t>49120-25-001</t>
  </si>
  <si>
    <t>54059-25-001</t>
  </si>
  <si>
    <t>54862-25-001</t>
  </si>
  <si>
    <t>60737-25-001</t>
  </si>
  <si>
    <t>54698-25-001</t>
  </si>
  <si>
    <t>54050-25-001</t>
  </si>
  <si>
    <t>55497-25-001</t>
  </si>
  <si>
    <t>60352-25-001</t>
  </si>
  <si>
    <t>49372-25-001</t>
  </si>
  <si>
    <t>59069-25-001</t>
  </si>
  <si>
    <t>54253-25-001</t>
  </si>
  <si>
    <t>49257-25-001</t>
  </si>
  <si>
    <t>49176-25-001</t>
  </si>
  <si>
    <t>59219-25-001</t>
  </si>
  <si>
    <t>53507-25-001</t>
  </si>
  <si>
    <t>49445-25-001</t>
  </si>
  <si>
    <t>54058-25-001</t>
  </si>
  <si>
    <t>57817-25-001</t>
  </si>
  <si>
    <t>23753-25-001</t>
  </si>
  <si>
    <t>49037-25-001</t>
  </si>
  <si>
    <t>49258-25-001</t>
  </si>
  <si>
    <t>59350-25-001</t>
  </si>
  <si>
    <t>49231-25-001</t>
  </si>
  <si>
    <t>49292-25-001</t>
  </si>
  <si>
    <t>54584-25-001</t>
  </si>
  <si>
    <t>49227-25-001</t>
  </si>
  <si>
    <t>49078-25-001</t>
  </si>
  <si>
    <t>61015-25-001</t>
  </si>
  <si>
    <t>57226-25-001</t>
  </si>
  <si>
    <t>49256-25-001</t>
  </si>
  <si>
    <t>49122-25-001</t>
  </si>
  <si>
    <t>49108-25-001</t>
  </si>
  <si>
    <t>4044-25-001</t>
  </si>
  <si>
    <t>52165-25-001</t>
  </si>
  <si>
    <t>49388-25-001</t>
  </si>
  <si>
    <t>49376-25-001</t>
  </si>
  <si>
    <t>49280-25-001</t>
  </si>
  <si>
    <t>49140-25-001</t>
  </si>
  <si>
    <t>58477-25-001</t>
  </si>
  <si>
    <t>59994-25-001</t>
  </si>
  <si>
    <t>49451-25-001</t>
  </si>
  <si>
    <t>49049-25-001</t>
  </si>
  <si>
    <t>49312-25-001</t>
  </si>
  <si>
    <t>47815-25-001</t>
  </si>
  <si>
    <t>43621-25-001</t>
  </si>
  <si>
    <t>49074-25-001</t>
  </si>
  <si>
    <t>49566-25-001</t>
  </si>
  <si>
    <t>49510-25-001</t>
  </si>
  <si>
    <t>770-25-001</t>
  </si>
  <si>
    <t>49255-25-001</t>
  </si>
  <si>
    <t>55938-25-001</t>
  </si>
  <si>
    <t>50009-25-001</t>
  </si>
  <si>
    <t>53275-25-001</t>
  </si>
  <si>
    <t>59333-25-001</t>
  </si>
  <si>
    <t>52890-25-001</t>
  </si>
  <si>
    <t>49237-25-001</t>
  </si>
  <si>
    <t>49382-25-001</t>
  </si>
  <si>
    <t>55505-25-001</t>
  </si>
  <si>
    <t>58229-25-001</t>
  </si>
  <si>
    <t>59209-25-001</t>
  </si>
  <si>
    <t>52493-25-001</t>
  </si>
  <si>
    <t>49497-25-001</t>
  </si>
  <si>
    <t>49306-25-001</t>
  </si>
  <si>
    <t>55966-25-001</t>
  </si>
  <si>
    <t>49238-25-001</t>
  </si>
  <si>
    <t>49452-25-001</t>
  </si>
  <si>
    <t>49390-25-001</t>
  </si>
  <si>
    <t>13389-25-001</t>
  </si>
  <si>
    <t>49038-25-001</t>
  </si>
  <si>
    <t>54696-25-001</t>
  </si>
  <si>
    <t>18395-25-001</t>
  </si>
  <si>
    <t>22644-25-001</t>
  </si>
  <si>
    <t>59627-25-001</t>
  </si>
  <si>
    <t>49413-25-001</t>
  </si>
  <si>
    <t>49333-25-001</t>
  </si>
  <si>
    <t>53992-25-001</t>
  </si>
  <si>
    <t>60699-25-001</t>
  </si>
  <si>
    <t>49328-25-001</t>
  </si>
  <si>
    <t>49220-25-001</t>
  </si>
  <si>
    <t>59285-25-001</t>
  </si>
  <si>
    <t>49036-25-001</t>
  </si>
  <si>
    <t>49349-25-001</t>
  </si>
  <si>
    <t>5671-25-001</t>
  </si>
  <si>
    <t>59667-25-001</t>
  </si>
  <si>
    <t>49121-25-001</t>
  </si>
  <si>
    <t>53291-25-001</t>
  </si>
  <si>
    <t>49460-25-001</t>
  </si>
  <si>
    <t>49430-25-001</t>
  </si>
  <si>
    <t>59587-25-001</t>
  </si>
  <si>
    <t>49437-25-001</t>
  </si>
  <si>
    <t>57875-25-001</t>
  </si>
  <si>
    <t>49416-25-001</t>
  </si>
  <si>
    <t>58027-25-001</t>
  </si>
  <si>
    <t>49067-25-001</t>
  </si>
  <si>
    <t>23501-25-001</t>
  </si>
  <si>
    <t>49143-25-001</t>
  </si>
  <si>
    <t>55302-25-001</t>
  </si>
  <si>
    <t>49226-25-001</t>
  </si>
  <si>
    <t>11563-25-001</t>
  </si>
  <si>
    <t>59308-25-001</t>
  </si>
  <si>
    <t>49031-25-001</t>
  </si>
  <si>
    <t>49171-25-001</t>
  </si>
  <si>
    <t>54196-25-001</t>
  </si>
  <si>
    <t>49274-25-001</t>
  </si>
  <si>
    <t>49163-25-001</t>
  </si>
  <si>
    <t>60642-25-001</t>
  </si>
  <si>
    <t>49506-25-001</t>
  </si>
  <si>
    <t>49302-25-001</t>
  </si>
  <si>
    <t>58157-25-001</t>
  </si>
  <si>
    <t>10337-25-001</t>
  </si>
  <si>
    <t>59286-25-001</t>
  </si>
  <si>
    <t>49353-25-001</t>
  </si>
  <si>
    <t>54906-25-001</t>
  </si>
  <si>
    <t>49017-25-001</t>
  </si>
  <si>
    <t>60133-25-001</t>
  </si>
  <si>
    <t>60921-25-001</t>
  </si>
  <si>
    <t>45512-25-001</t>
  </si>
  <si>
    <t>49352-25-001</t>
  </si>
  <si>
    <t>49347-25-001</t>
  </si>
  <si>
    <t>49644-25-001</t>
  </si>
  <si>
    <t>55636-25-001</t>
  </si>
  <si>
    <t>22512-25-001</t>
  </si>
  <si>
    <t>49242-25-001</t>
  </si>
  <si>
    <t>49334-25-001</t>
  </si>
  <si>
    <t>54742-25-001</t>
  </si>
  <si>
    <t>49009-25-001</t>
  </si>
  <si>
    <t>59291-25-001</t>
  </si>
  <si>
    <t>59497-25-001</t>
  </si>
  <si>
    <t>37729-25-001</t>
  </si>
  <si>
    <t>26008-25-001</t>
  </si>
  <si>
    <t>54488-25-001</t>
  </si>
  <si>
    <t>2841-25-001</t>
  </si>
  <si>
    <t>58677-25-001</t>
  </si>
  <si>
    <t>38134-25-001</t>
  </si>
  <si>
    <t>43389-25-001</t>
  </si>
  <si>
    <t>43144-25-001</t>
  </si>
  <si>
    <t>49044-25-001</t>
  </si>
  <si>
    <t>49170-25-001</t>
  </si>
  <si>
    <t>49393-25-001</t>
  </si>
  <si>
    <t>49377-25-001</t>
  </si>
  <si>
    <t>54511-25-001</t>
  </si>
  <si>
    <t>49114-25-001</t>
  </si>
  <si>
    <t>49504-25-001</t>
  </si>
  <si>
    <t>52716-25-001</t>
  </si>
  <si>
    <t>49344-25-001</t>
  </si>
  <si>
    <t>15391-25-001</t>
  </si>
  <si>
    <t>52967-25-001</t>
  </si>
  <si>
    <t>30733-25-001</t>
  </si>
  <si>
    <t>54593-25-001</t>
  </si>
  <si>
    <t>49001-25-001</t>
  </si>
  <si>
    <t>30230-25-001</t>
  </si>
  <si>
    <t>21599-25-001</t>
  </si>
  <si>
    <t>59625-25-001</t>
  </si>
  <si>
    <t>49277-25-001</t>
  </si>
  <si>
    <t>25641-25-001</t>
  </si>
  <si>
    <t>49185-25-001</t>
  </si>
  <si>
    <t>59681-25-001</t>
  </si>
  <si>
    <t>54393-25-001</t>
  </si>
  <si>
    <t>49461-25-001</t>
  </si>
  <si>
    <t>54588-25-001</t>
  </si>
  <si>
    <t>25949-25-001</t>
  </si>
  <si>
    <t>49716-25-001</t>
  </si>
  <si>
    <t>49370-25-001</t>
  </si>
  <si>
    <t>49025-25-001</t>
  </si>
  <si>
    <t>28220-25-001</t>
  </si>
  <si>
    <t>264-25-001</t>
  </si>
  <si>
    <t>45249-25-001</t>
  </si>
  <si>
    <t>10585-25-001</t>
  </si>
  <si>
    <t>49013-25-001</t>
  </si>
  <si>
    <t>49335-25-001</t>
  </si>
  <si>
    <t>49130-25-001</t>
  </si>
  <si>
    <t>49303-25-001</t>
  </si>
  <si>
    <t>49392-25-001</t>
  </si>
  <si>
    <t>2122-25-001</t>
  </si>
  <si>
    <t>49429-25-001</t>
  </si>
  <si>
    <t>6666-25-001</t>
  </si>
  <si>
    <t>49410-25-001</t>
  </si>
  <si>
    <t>59079-25-001</t>
  </si>
  <si>
    <t>59801-25-001</t>
  </si>
  <si>
    <t>52349-25-001</t>
  </si>
  <si>
    <t>59946-25-001</t>
  </si>
  <si>
    <t>49337-25-001</t>
  </si>
  <si>
    <t>49385-25-001</t>
  </si>
  <si>
    <t>59248-25-001</t>
  </si>
  <si>
    <t>49386-25-001</t>
  </si>
  <si>
    <t>49391-25-001</t>
  </si>
  <si>
    <t>59598-25-001</t>
  </si>
  <si>
    <t>60979-25-001</t>
  </si>
  <si>
    <t>20289-25-001</t>
  </si>
  <si>
    <t>49159-25-001</t>
  </si>
  <si>
    <t>49374-25-001</t>
  </si>
  <si>
    <t>49191-25-001</t>
  </si>
  <si>
    <t>49327-25-001</t>
  </si>
  <si>
    <t>54622-25-001</t>
  </si>
  <si>
    <t>49278-25-001</t>
  </si>
  <si>
    <t>53913-25-001</t>
  </si>
  <si>
    <t>49288-25-001</t>
  </si>
  <si>
    <t>54392-25-001</t>
  </si>
  <si>
    <t>58689-25-001</t>
  </si>
  <si>
    <t>41906-25-001</t>
  </si>
  <si>
    <t>43002-25-001</t>
  </si>
  <si>
    <t>61095-25-001</t>
  </si>
  <si>
    <t>59202-25-001</t>
  </si>
  <si>
    <t>61118-25-001</t>
  </si>
  <si>
    <t>52240-25-001</t>
  </si>
  <si>
    <t>61338-25-001</t>
  </si>
  <si>
    <t>49158-25-001</t>
  </si>
  <si>
    <t>29627-25-001</t>
  </si>
  <si>
    <t>60549-25-001</t>
  </si>
  <si>
    <t>49360-25-001</t>
  </si>
  <si>
    <t>1432-25-001</t>
  </si>
  <si>
    <t>54918-25-001</t>
  </si>
  <si>
    <t>54590-25-001</t>
  </si>
  <si>
    <t>41429-25-001</t>
  </si>
  <si>
    <t>18328-25-001</t>
  </si>
  <si>
    <t>59427-25-001</t>
  </si>
  <si>
    <t>49346-25-001</t>
  </si>
  <si>
    <t>49041-25-001</t>
  </si>
  <si>
    <t>49289-25-001</t>
  </si>
  <si>
    <t>49020-25-001</t>
  </si>
  <si>
    <t>49148-25-001</t>
  </si>
  <si>
    <t>49222-25-001</t>
  </si>
  <si>
    <t>53826-25-001</t>
  </si>
  <si>
    <t>54541-25-001</t>
  </si>
  <si>
    <t>53991-25-001</t>
  </si>
  <si>
    <t>7720-25-001</t>
  </si>
  <si>
    <t>49184-25-001</t>
  </si>
  <si>
    <t>49162-25-001</t>
  </si>
  <si>
    <t>58150-25-001</t>
  </si>
  <si>
    <t>60768-25-001</t>
  </si>
  <si>
    <t>49050-25-001</t>
  </si>
  <si>
    <t>57425-25-001</t>
  </si>
  <si>
    <t>22257-25-001</t>
  </si>
  <si>
    <t>60029-25-001</t>
  </si>
  <si>
    <t>30358-25-001</t>
  </si>
  <si>
    <t>49002-25-001</t>
  </si>
  <si>
    <t>55506-25-001</t>
  </si>
  <si>
    <t>49310-25-001</t>
  </si>
  <si>
    <t>54612-25-001</t>
  </si>
  <si>
    <t>49458-25-001</t>
  </si>
  <si>
    <t>54444-25-001</t>
  </si>
  <si>
    <t>53948-25-001</t>
  </si>
  <si>
    <t>59425-25-001</t>
  </si>
  <si>
    <t>1348-25-001</t>
  </si>
  <si>
    <t>49216-25-001</t>
  </si>
  <si>
    <t>27190-25-001</t>
  </si>
  <si>
    <t>49150-25-001</t>
  </si>
  <si>
    <t>59809-25-001</t>
  </si>
  <si>
    <t>49194-25-001</t>
  </si>
  <si>
    <t>49190-25-001</t>
  </si>
  <si>
    <t>58008-25-001</t>
  </si>
  <si>
    <t>49380-25-001</t>
  </si>
  <si>
    <t>49128-25-001</t>
  </si>
  <si>
    <t>49513-25-001</t>
  </si>
  <si>
    <t>49018-25-001</t>
  </si>
  <si>
    <t>49164-25-001</t>
  </si>
  <si>
    <t>49421-25-001</t>
  </si>
  <si>
    <t>49362-25-001</t>
  </si>
  <si>
    <t>49072-25-001</t>
  </si>
  <si>
    <t>44054-25-001</t>
  </si>
  <si>
    <t>49297-25-001</t>
  </si>
  <si>
    <t>49177-25-001</t>
  </si>
  <si>
    <t>49640-25-001</t>
  </si>
  <si>
    <t>49420-25-001</t>
  </si>
  <si>
    <t>49359-25-001</t>
  </si>
  <si>
    <t>52766-25-001</t>
  </si>
  <si>
    <t>49687-25-001</t>
  </si>
  <si>
    <t>49093-25-001</t>
  </si>
  <si>
    <t>49457-25-001</t>
  </si>
  <si>
    <t>49119-25-001</t>
  </si>
  <si>
    <t>57446-25-001</t>
  </si>
  <si>
    <t>49246-25-001</t>
  </si>
  <si>
    <t>23566-25-001</t>
  </si>
  <si>
    <t>58694-25-001</t>
  </si>
  <si>
    <t>49151-25-001</t>
  </si>
  <si>
    <t>59134-25-001</t>
  </si>
  <si>
    <t>48476-25-001</t>
  </si>
  <si>
    <t>54927-25-001</t>
  </si>
  <si>
    <t>49418-25-001</t>
  </si>
  <si>
    <t>59033-25-001</t>
  </si>
  <si>
    <t>60599-25-001</t>
  </si>
  <si>
    <t>49296-25-001</t>
  </si>
  <si>
    <t>54527-25-001</t>
  </si>
  <si>
    <t>57109-25-001</t>
  </si>
  <si>
    <t>49109-25-001</t>
  </si>
  <si>
    <t>49214-25-001</t>
  </si>
  <si>
    <t>12799-25-001</t>
  </si>
  <si>
    <t>49188-25-001</t>
  </si>
  <si>
    <t>54509-25-001</t>
  </si>
  <si>
    <t>49440-25-001</t>
  </si>
  <si>
    <t>58519-25-001</t>
  </si>
  <si>
    <t>58519-25-002</t>
  </si>
  <si>
    <t>49375-25-001</t>
  </si>
  <si>
    <t>49669-25-001</t>
  </si>
  <si>
    <t>40545-25-001</t>
  </si>
  <si>
    <t>54161-25-001</t>
  </si>
  <si>
    <t>49648-25-001</t>
  </si>
  <si>
    <t>59470-25-001</t>
  </si>
  <si>
    <t>59302-25-001</t>
  </si>
  <si>
    <t>14046-25-001</t>
  </si>
  <si>
    <t>56049-25-001</t>
  </si>
  <si>
    <t>56050-25-001</t>
  </si>
  <si>
    <t>43809-25-001</t>
  </si>
  <si>
    <t>60863-25-001</t>
  </si>
  <si>
    <t>49271-25-001</t>
  </si>
  <si>
    <t>49287-25-001</t>
  </si>
  <si>
    <t>54452-25-001</t>
  </si>
  <si>
    <t>49236-25-001</t>
  </si>
  <si>
    <t>14755-25-001</t>
  </si>
  <si>
    <t>49248-25-001</t>
  </si>
  <si>
    <t>49192-25-001</t>
  </si>
  <si>
    <t>49431-25-001</t>
  </si>
  <si>
    <t>49215-25-001</t>
  </si>
  <si>
    <t>14323-25-001</t>
  </si>
  <si>
    <t>49189-25-001</t>
  </si>
  <si>
    <t>49338-25-001</t>
  </si>
  <si>
    <t>50026-25-001</t>
  </si>
  <si>
    <t>20700-25-001</t>
  </si>
  <si>
    <t>54056-25-001</t>
  </si>
  <si>
    <t>59476-25-001</t>
  </si>
  <si>
    <t>10153-25-001</t>
  </si>
  <si>
    <t>14570-25-001</t>
  </si>
  <si>
    <t>16788-25-001</t>
  </si>
  <si>
    <t>20368-25-001</t>
  </si>
  <si>
    <t>22594-25-001</t>
  </si>
  <si>
    <t>23284-25-001</t>
  </si>
  <si>
    <t>24641-25-001</t>
  </si>
  <si>
    <t>24768-25-001</t>
  </si>
  <si>
    <t>26620-25-001</t>
  </si>
  <si>
    <t>31106-25-001</t>
  </si>
  <si>
    <t>31640-25-001</t>
  </si>
  <si>
    <t>37654-25-001</t>
  </si>
  <si>
    <t>41336-25-001</t>
  </si>
  <si>
    <t>42145-25-001</t>
  </si>
  <si>
    <t>43128-25-001</t>
  </si>
  <si>
    <t>44223-25-001</t>
  </si>
  <si>
    <t>4626-25-001</t>
  </si>
  <si>
    <t>46477-25-001</t>
  </si>
  <si>
    <t>46907-25-001</t>
  </si>
  <si>
    <t>47559-25-001</t>
  </si>
  <si>
    <t>47559-25-002</t>
  </si>
  <si>
    <t>49318-25-001</t>
  </si>
  <si>
    <t>55358-25-001</t>
  </si>
  <si>
    <t>57244-25-001</t>
  </si>
  <si>
    <t>58014-25-001</t>
  </si>
  <si>
    <t>59989-25-001</t>
  </si>
  <si>
    <t>61162-25-001</t>
  </si>
  <si>
    <t>61166-25-001</t>
  </si>
  <si>
    <t>61167-25-001</t>
  </si>
  <si>
    <t>61173-25-001</t>
  </si>
  <si>
    <t>61186-25-001</t>
  </si>
  <si>
    <t>61207-25-001</t>
  </si>
  <si>
    <t>61246-25-001</t>
  </si>
  <si>
    <t>61287-25-001</t>
  </si>
  <si>
    <t>61344-25-001</t>
  </si>
  <si>
    <t>61406-25-001</t>
  </si>
  <si>
    <t>61435-25-001</t>
  </si>
  <si>
    <t>61437-25-001</t>
  </si>
  <si>
    <t>61668-25-001</t>
  </si>
  <si>
    <t>61700-25-001</t>
  </si>
  <si>
    <t>61743-25-001</t>
  </si>
  <si>
    <t>61744-25-001</t>
  </si>
  <si>
    <t>61755-25-001</t>
  </si>
  <si>
    <t>61774-25-001</t>
  </si>
  <si>
    <t>61782-25-001</t>
  </si>
  <si>
    <t>7568-25-001</t>
  </si>
  <si>
    <t>8610-25-001</t>
  </si>
  <si>
    <t>61350-25-001</t>
  </si>
  <si>
    <t>22893-25-001</t>
  </si>
  <si>
    <t>61283-25-001</t>
  </si>
  <si>
    <t>15036-25-001</t>
  </si>
  <si>
    <t>60523-25-001</t>
  </si>
  <si>
    <t>28845-25-001</t>
  </si>
  <si>
    <t>25422-25-001</t>
  </si>
  <si>
    <t>22655-25-001</t>
  </si>
  <si>
    <t>55654-25-001</t>
  </si>
  <si>
    <t>22801-25-001</t>
  </si>
  <si>
    <t>60569-25-001</t>
  </si>
  <si>
    <t>61154-25-001</t>
  </si>
  <si>
    <t>61641-25-001</t>
  </si>
  <si>
    <t>15274-25-001</t>
  </si>
  <si>
    <t>3050-25-001</t>
  </si>
  <si>
    <t>30062-25-001</t>
  </si>
  <si>
    <t>61133-25-001</t>
  </si>
  <si>
    <t>48963-25-001</t>
  </si>
  <si>
    <t>46100-25-001</t>
  </si>
  <si>
    <t>7225-25-001</t>
  </si>
  <si>
    <t>23800-25-001</t>
  </si>
  <si>
    <t>16542-25-001</t>
  </si>
  <si>
    <t>16542-25-002</t>
  </si>
  <si>
    <t>23244-25-001</t>
  </si>
  <si>
    <t>23815-25-001</t>
  </si>
  <si>
    <t>50307-25-001</t>
  </si>
  <si>
    <t>54454-25-001</t>
  </si>
  <si>
    <t>60643-25-001</t>
  </si>
  <si>
    <t>60937-25-001</t>
  </si>
  <si>
    <t>60956-25-001</t>
  </si>
  <si>
    <t>61081-25-001</t>
  </si>
  <si>
    <t>61128-25-001</t>
  </si>
  <si>
    <t>61130-25-001</t>
  </si>
  <si>
    <t>61165-25-001</t>
  </si>
  <si>
    <t>61211-25-001</t>
  </si>
  <si>
    <t>61409-25-001</t>
  </si>
  <si>
    <t>61471-25-001</t>
  </si>
  <si>
    <t>61695-25-001</t>
  </si>
  <si>
    <t>61725-25-001</t>
  </si>
  <si>
    <t>25173-25-001</t>
  </si>
  <si>
    <t>11010-25-001</t>
  </si>
  <si>
    <t>16674-25-001</t>
  </si>
  <si>
    <t>13361-25-001</t>
  </si>
  <si>
    <t>1346-25-001</t>
  </si>
  <si>
    <t>28358-25-001</t>
  </si>
  <si>
    <t>5590-25-001</t>
  </si>
  <si>
    <t>2636-25-001</t>
  </si>
  <si>
    <t>45365-25-001</t>
  </si>
  <si>
    <t>60149-25-001</t>
  </si>
  <si>
    <t>27766-25-001</t>
  </si>
  <si>
    <t>60168-25-001</t>
  </si>
  <si>
    <t>42768-25-001</t>
  </si>
  <si>
    <t>18258-25-001</t>
  </si>
  <si>
    <t>25724-25-001</t>
  </si>
  <si>
    <t>9561-25-001</t>
  </si>
  <si>
    <t>11714-25-001</t>
  </si>
  <si>
    <t>60491-25-001</t>
  </si>
  <si>
    <t>45078-25-001</t>
  </si>
  <si>
    <t>59657-25-001</t>
  </si>
  <si>
    <t>14683-25-001</t>
  </si>
  <si>
    <t>5044-25-001</t>
  </si>
  <si>
    <t>60814-25-001</t>
  </si>
  <si>
    <t>16094-25-001</t>
  </si>
  <si>
    <t>59914-25-001</t>
  </si>
  <si>
    <t>55194-25-001</t>
  </si>
  <si>
    <t>12053-25-001</t>
  </si>
  <si>
    <t>14852-25-001</t>
  </si>
  <si>
    <t>45570-25-001</t>
  </si>
  <si>
    <t>60254-25-001</t>
  </si>
  <si>
    <t>10055-25-001</t>
  </si>
  <si>
    <t>23986-25-001</t>
  </si>
  <si>
    <t>52361-25-001</t>
  </si>
  <si>
    <t>10286-25-001</t>
  </si>
  <si>
    <t>59471-25-001</t>
  </si>
  <si>
    <t>60298-25-001</t>
  </si>
  <si>
    <t>5831-25-001</t>
  </si>
  <si>
    <t>52359-25-001</t>
  </si>
  <si>
    <t>45812-25-001</t>
  </si>
  <si>
    <t>28730-25-001</t>
  </si>
  <si>
    <t>20384-25-001</t>
  </si>
  <si>
    <t>57931-25-001</t>
  </si>
  <si>
    <t>54751-25-001</t>
  </si>
  <si>
    <t>25912-25-001</t>
  </si>
  <si>
    <t>7094-25-001</t>
  </si>
  <si>
    <t>60378-25-001</t>
  </si>
  <si>
    <t>13432-25-001</t>
  </si>
  <si>
    <t>60161-25-001</t>
  </si>
  <si>
    <t>24034-25-001</t>
  </si>
  <si>
    <t>2134-25-001</t>
  </si>
  <si>
    <t>45084-25-001</t>
  </si>
  <si>
    <t>59917-25-001</t>
  </si>
  <si>
    <t>14430-25-001</t>
  </si>
  <si>
    <t>59923-25-001</t>
  </si>
  <si>
    <t>25635-25-001</t>
  </si>
  <si>
    <t>59913-25-001</t>
  </si>
  <si>
    <t>40318-25-001</t>
  </si>
  <si>
    <t>59908-25-001</t>
  </si>
  <si>
    <t>51503-25-001</t>
  </si>
  <si>
    <t>54744-25-001</t>
  </si>
  <si>
    <t>40617-25-001</t>
  </si>
  <si>
    <t>50266-25-001</t>
  </si>
  <si>
    <t>47469-25-001</t>
  </si>
  <si>
    <t>16598-25-001</t>
  </si>
  <si>
    <t>26086-25-001</t>
  </si>
  <si>
    <t>26086-25-002</t>
  </si>
  <si>
    <t>60171-25-001</t>
  </si>
  <si>
    <t>40484-25-001</t>
  </si>
  <si>
    <t>60047-25-001</t>
  </si>
  <si>
    <t>23290-25-001</t>
  </si>
  <si>
    <t>42019-25-001</t>
  </si>
  <si>
    <t>52841-25-001</t>
  </si>
  <si>
    <t>57067-25-001</t>
  </si>
  <si>
    <t>47238-25-001</t>
  </si>
  <si>
    <t>58251-25-001</t>
  </si>
  <si>
    <t>44892-25-001</t>
  </si>
  <si>
    <t>60594-25-001</t>
  </si>
  <si>
    <t>60595-25-001</t>
  </si>
  <si>
    <t>60591-25-001</t>
  </si>
  <si>
    <t>26619-25-001</t>
  </si>
  <si>
    <t>60518-25-001</t>
  </si>
  <si>
    <t>40150-25-001</t>
  </si>
  <si>
    <t>54863-25-001</t>
  </si>
  <si>
    <t>60445-25-001</t>
  </si>
  <si>
    <t>60237-25-001</t>
  </si>
  <si>
    <t>42212-25-001</t>
  </si>
  <si>
    <t>59974-25-001</t>
  </si>
  <si>
    <t>23893-25-001</t>
  </si>
  <si>
    <t>5748-25-001</t>
  </si>
  <si>
    <t>6986-25-001</t>
  </si>
  <si>
    <t>59290-25-001</t>
  </si>
  <si>
    <t>60224-25-001</t>
  </si>
  <si>
    <t>60592-25-001</t>
  </si>
  <si>
    <t>60593-25-001</t>
  </si>
  <si>
    <t>57195-25-001</t>
  </si>
  <si>
    <t>22402-25-001</t>
  </si>
  <si>
    <t>45980-25-001</t>
  </si>
  <si>
    <t>45979-25-001</t>
  </si>
  <si>
    <t>45317-25-001</t>
  </si>
  <si>
    <t>7553-25-001</t>
  </si>
  <si>
    <t>46760-25-001</t>
  </si>
  <si>
    <t>46085-25-001</t>
  </si>
  <si>
    <t>25214-25-001</t>
  </si>
  <si>
    <t>46958-25-001</t>
  </si>
  <si>
    <t>15549-25-001</t>
  </si>
  <si>
    <t>15550-25-001</t>
  </si>
  <si>
    <t>60639-25-001</t>
  </si>
  <si>
    <t>60009-25-001</t>
  </si>
  <si>
    <t>42354-25-001</t>
  </si>
  <si>
    <t>17959-25-001</t>
  </si>
  <si>
    <t>52067-25-001</t>
  </si>
  <si>
    <t>60288-25-001</t>
  </si>
  <si>
    <t>15941-25-001</t>
  </si>
  <si>
    <t>60326-25-001</t>
  </si>
  <si>
    <t>13048-25-001</t>
  </si>
  <si>
    <t>7848-25-001</t>
  </si>
  <si>
    <t>19464-25-001</t>
  </si>
  <si>
    <t>51988-25-001</t>
  </si>
  <si>
    <t>42466-25-001</t>
  </si>
  <si>
    <t>54115-25-001</t>
  </si>
  <si>
    <t>25361-25-001</t>
  </si>
  <si>
    <t>60235-25-001</t>
  </si>
  <si>
    <t>14659-25-001</t>
  </si>
  <si>
    <t>5281-25-001</t>
  </si>
  <si>
    <t>5023-25-001</t>
  </si>
  <si>
    <t>60285-25-001</t>
  </si>
  <si>
    <t>53675-25-001</t>
  </si>
  <si>
    <t>52763-25-001</t>
  </si>
  <si>
    <t>59502-25-001</t>
  </si>
  <si>
    <t>52020-25-001</t>
  </si>
  <si>
    <t>60136-25-001</t>
  </si>
  <si>
    <t>25778-25-001</t>
  </si>
  <si>
    <t>60553-25-001</t>
  </si>
  <si>
    <t>60823-25-001</t>
  </si>
  <si>
    <t>8612-25-001</t>
  </si>
  <si>
    <t>58617-25-001</t>
  </si>
  <si>
    <t>60287-25-001</t>
  </si>
  <si>
    <t>50284-25-001</t>
  </si>
  <si>
    <t>43611-25-001</t>
  </si>
  <si>
    <t>58950-25-001</t>
  </si>
  <si>
    <t>59995-25-001</t>
  </si>
  <si>
    <t>17191-25-001</t>
  </si>
  <si>
    <t>60450-25-001</t>
  </si>
  <si>
    <t>7789-25-001</t>
  </si>
  <si>
    <t>45640-25-001</t>
  </si>
  <si>
    <t>30141-25-001</t>
  </si>
  <si>
    <t>60329-25-001</t>
  </si>
  <si>
    <t>9234-25-001</t>
  </si>
  <si>
    <t>4263-25-001</t>
  </si>
  <si>
    <t>4391-25-001</t>
  </si>
  <si>
    <t>25864-25-001</t>
  </si>
  <si>
    <t>25865-25-001</t>
  </si>
  <si>
    <t>25863-25-001</t>
  </si>
  <si>
    <t>1699-25-001</t>
  </si>
  <si>
    <t>49412-25-001</t>
  </si>
  <si>
    <t>49412-25-002</t>
  </si>
  <si>
    <t>50113-25-001</t>
  </si>
  <si>
    <t>60607-25-001</t>
  </si>
  <si>
    <t>42201-25-001</t>
  </si>
  <si>
    <t>59904-25-001</t>
  </si>
  <si>
    <t>15113-25-001</t>
  </si>
  <si>
    <t>4878-25-001</t>
  </si>
  <si>
    <t>17577-25-001</t>
  </si>
  <si>
    <t>60018-25-001</t>
  </si>
  <si>
    <t>58720-25-001</t>
  </si>
  <si>
    <t>17169-25-001</t>
  </si>
  <si>
    <t>15319-25-001</t>
  </si>
  <si>
    <t>60328-25-001</t>
  </si>
  <si>
    <t>23831-25-001</t>
  </si>
  <si>
    <t>4992-25-001</t>
  </si>
  <si>
    <t>55625-25-001</t>
  </si>
  <si>
    <t>4856-25-001</t>
  </si>
  <si>
    <t>25146-25-001</t>
  </si>
  <si>
    <t>5948-25-001</t>
  </si>
  <si>
    <t>29160-25-001</t>
  </si>
  <si>
    <t>10441-25-001</t>
  </si>
  <si>
    <t>23772-25-001</t>
  </si>
  <si>
    <t>59943-25-001</t>
  </si>
  <si>
    <t>948-25-001</t>
  </si>
  <si>
    <t>41658-25-001</t>
  </si>
  <si>
    <t>16450-25-001</t>
  </si>
  <si>
    <t>13932-25-001</t>
  </si>
  <si>
    <t>45820-25-001</t>
  </si>
  <si>
    <t>28085-25-001</t>
  </si>
  <si>
    <t>15548-25-001</t>
  </si>
  <si>
    <t>5261-25-001</t>
  </si>
  <si>
    <t>15545-25-001</t>
  </si>
  <si>
    <t>43908-25-001</t>
  </si>
  <si>
    <t>43907-25-001</t>
  </si>
  <si>
    <t>5313-25-001</t>
  </si>
  <si>
    <t>678-25-001</t>
  </si>
  <si>
    <t>60236-25-001</t>
  </si>
  <si>
    <t>5551-25-001</t>
  </si>
  <si>
    <t>656-25-001</t>
  </si>
  <si>
    <t>20975-25-001</t>
  </si>
  <si>
    <t>51944-25-001</t>
  </si>
  <si>
    <t>57112-25-001</t>
  </si>
  <si>
    <t>46320-25-001</t>
  </si>
  <si>
    <t>30238-25-001</t>
  </si>
  <si>
    <t>5399-25-001</t>
  </si>
  <si>
    <t>55840-25-001</t>
  </si>
  <si>
    <t>5378-25-001</t>
  </si>
  <si>
    <t>27895-25-001</t>
  </si>
  <si>
    <t>60295-25-001</t>
  </si>
  <si>
    <t>60296-25-001</t>
  </si>
  <si>
    <t>28583-25-001</t>
  </si>
  <si>
    <t>60402-25-001</t>
  </si>
  <si>
    <t>60394-25-001</t>
  </si>
  <si>
    <t>45788-25-001</t>
  </si>
  <si>
    <t>46704-25-001</t>
  </si>
  <si>
    <t>49926-25-001</t>
  </si>
  <si>
    <t>42356-25-001</t>
  </si>
  <si>
    <t>60017-25-001</t>
  </si>
  <si>
    <t>18701-25-001</t>
  </si>
  <si>
    <t>46555-25-001</t>
  </si>
  <si>
    <t>14608-25-001</t>
  </si>
  <si>
    <t>52757-25-001</t>
  </si>
  <si>
    <t>49107-25-001</t>
  </si>
  <si>
    <t>5090-25-001</t>
  </si>
  <si>
    <t>23658-25-001</t>
  </si>
  <si>
    <t>59919-25-001</t>
  </si>
  <si>
    <t>59921-25-001</t>
  </si>
  <si>
    <t>59918-25-001</t>
  </si>
  <si>
    <t>60536-25-001</t>
  </si>
  <si>
    <t>29332-25-001</t>
  </si>
  <si>
    <t>60532-25-001</t>
  </si>
  <si>
    <t>59976-25-001</t>
  </si>
  <si>
    <t>59975-25-001</t>
  </si>
  <si>
    <t>59991-25-001</t>
  </si>
  <si>
    <t>53719-25-001</t>
  </si>
  <si>
    <t>30699-25-001</t>
  </si>
  <si>
    <t>45943-25-001</t>
  </si>
  <si>
    <t>60515-25-001</t>
  </si>
  <si>
    <t>42272-25-001</t>
  </si>
  <si>
    <t>18573-25-001</t>
  </si>
  <si>
    <t>60267-25-001</t>
  </si>
  <si>
    <t>55977-25-001</t>
  </si>
  <si>
    <t>60531-25-001</t>
  </si>
  <si>
    <t>60023-25-001</t>
  </si>
  <si>
    <t>32129-25-001</t>
  </si>
  <si>
    <t>11232-25-001</t>
  </si>
  <si>
    <t>18765-25-001</t>
  </si>
  <si>
    <t>9602-25-001</t>
  </si>
  <si>
    <t>9602-25-002</t>
  </si>
  <si>
    <t>9602-25-003</t>
  </si>
  <si>
    <t>58512-25-001</t>
  </si>
  <si>
    <t>42834-25-001</t>
  </si>
  <si>
    <t>49684-25-001</t>
  </si>
  <si>
    <t>60495-25-001</t>
  </si>
  <si>
    <t>59901-25-001</t>
  </si>
  <si>
    <t>60522-25-001</t>
  </si>
  <si>
    <t>4581-25-001</t>
  </si>
  <si>
    <t>60570-25-001</t>
  </si>
  <si>
    <t>55016-25-001</t>
  </si>
  <si>
    <t>12320-25-001</t>
  </si>
  <si>
    <t>12320-25-002</t>
  </si>
  <si>
    <t>26322-25-001</t>
  </si>
  <si>
    <t>60717-25-001</t>
  </si>
  <si>
    <t>59832-25-001</t>
  </si>
  <si>
    <t>2839-25-001</t>
  </si>
  <si>
    <t>60163-25-001</t>
  </si>
  <si>
    <t>60165-25-001</t>
  </si>
  <si>
    <t>40070-25-001</t>
  </si>
  <si>
    <t>24995-25-001</t>
  </si>
  <si>
    <t>60225-25-001</t>
  </si>
  <si>
    <t>55826-25-001</t>
  </si>
  <si>
    <t>55968-25-001</t>
  </si>
  <si>
    <t>25523-25-001</t>
  </si>
  <si>
    <t>13850-25-001</t>
  </si>
  <si>
    <t>25659-25-001</t>
  </si>
  <si>
    <t>25860-25-001</t>
  </si>
  <si>
    <t>11925-25-001</t>
  </si>
  <si>
    <t>43996-25-001</t>
  </si>
  <si>
    <t>5328-25-001</t>
  </si>
  <si>
    <t>1988-25-001</t>
  </si>
  <si>
    <t>19524-25-001</t>
  </si>
  <si>
    <t>21011-25-001</t>
  </si>
  <si>
    <t>11022-25-001</t>
  </si>
  <si>
    <t>12833-25-001</t>
  </si>
  <si>
    <t>31130-25-001</t>
  </si>
  <si>
    <t>39904-25-001</t>
  </si>
  <si>
    <t>21385-25-001</t>
  </si>
  <si>
    <t>46668-25-001</t>
  </si>
  <si>
    <t>30189-25-001</t>
  </si>
  <si>
    <t>43625-25-001</t>
  </si>
  <si>
    <t>5759-25-001</t>
  </si>
  <si>
    <t>23619-25-001</t>
  </si>
  <si>
    <t>10925-25-001</t>
  </si>
  <si>
    <t>28204-25-001</t>
  </si>
  <si>
    <t>11743-25-001</t>
  </si>
  <si>
    <t>23618-25-001</t>
  </si>
  <si>
    <t>1548-25-001</t>
  </si>
  <si>
    <t>47430-25-001</t>
  </si>
  <si>
    <t>27130-25-001</t>
  </si>
  <si>
    <t>7964-25-001</t>
  </si>
  <si>
    <t>11910-25-001</t>
  </si>
  <si>
    <t>24402-25-001</t>
  </si>
  <si>
    <t>2767-25-001</t>
  </si>
  <si>
    <t>24414-25-001</t>
  </si>
  <si>
    <t>53690-25-001</t>
  </si>
  <si>
    <t>9784-25-001</t>
  </si>
  <si>
    <t>14417-25-001</t>
  </si>
  <si>
    <t>24776-25-001</t>
  </si>
  <si>
    <t>28020-25-001</t>
  </si>
  <si>
    <t>61074-25-001</t>
  </si>
  <si>
    <t>42108-25-001</t>
  </si>
  <si>
    <t>47088-25-001</t>
  </si>
  <si>
    <t>47089-25-001</t>
  </si>
  <si>
    <t>47014-25-001</t>
  </si>
  <si>
    <t>9436-25-001</t>
  </si>
  <si>
    <t>47087-25-001</t>
  </si>
  <si>
    <t>55747-25-001</t>
  </si>
  <si>
    <t>1383-25-001</t>
  </si>
  <si>
    <t>42327-25-001</t>
  </si>
  <si>
    <t>54384-25-001</t>
  </si>
  <si>
    <t>7251-25-001</t>
  </si>
  <si>
    <t>51976-25-001</t>
  </si>
  <si>
    <t>30355-25-001</t>
  </si>
  <si>
    <t>53778-25-001</t>
  </si>
  <si>
    <t>46417-25-001</t>
  </si>
  <si>
    <t>43759-25-001</t>
  </si>
  <si>
    <t>13607-25-001</t>
  </si>
  <si>
    <t>4548-25-001</t>
  </si>
  <si>
    <t>8477-25-001</t>
  </si>
  <si>
    <t>46730-25-001</t>
  </si>
  <si>
    <t>55002-25-001</t>
  </si>
  <si>
    <t>45366-25-001</t>
  </si>
  <si>
    <t>26124-25-001</t>
  </si>
  <si>
    <t>55746-25-001</t>
  </si>
  <si>
    <t>55745-25-001</t>
  </si>
  <si>
    <t>19381-25-001</t>
  </si>
  <si>
    <t>19380-25-001</t>
  </si>
  <si>
    <t>42328-25-001</t>
  </si>
  <si>
    <t>49117-25-001</t>
  </si>
  <si>
    <t>43004-25-001</t>
  </si>
  <si>
    <t>55982-25-001</t>
  </si>
  <si>
    <t>55983-25-001</t>
  </si>
  <si>
    <t>43166-25-001</t>
  </si>
  <si>
    <t>45085-25-001</t>
  </si>
  <si>
    <t>30372-25-001</t>
  </si>
  <si>
    <t>45363-25-001</t>
  </si>
  <si>
    <t>17711-25-001</t>
  </si>
  <si>
    <t>45946-25-001</t>
  </si>
  <si>
    <t>46843-25-001</t>
  </si>
  <si>
    <t>10813-25-001</t>
  </si>
  <si>
    <t>50665-25-001</t>
  </si>
  <si>
    <t>43755-25-001</t>
  </si>
  <si>
    <t>8012-25-001</t>
  </si>
  <si>
    <t>45469-25-001</t>
  </si>
  <si>
    <t>40912-25-001</t>
  </si>
  <si>
    <t>44756-25-001</t>
  </si>
  <si>
    <t>16737-25-001</t>
  </si>
  <si>
    <t>8025-25-001</t>
  </si>
  <si>
    <t>41203-25-001</t>
  </si>
  <si>
    <t>11811-25-001</t>
  </si>
  <si>
    <t>55837-25-001</t>
  </si>
  <si>
    <t>55984-25-001</t>
  </si>
  <si>
    <t>16317-25-001</t>
  </si>
  <si>
    <t>45571-25-001</t>
  </si>
  <si>
    <t>58189-25-001</t>
  </si>
  <si>
    <t>46780-25-001</t>
  </si>
  <si>
    <t>29578-25-001</t>
  </si>
  <si>
    <t>41646-25-001</t>
  </si>
  <si>
    <t>57427-25-001</t>
  </si>
  <si>
    <t>45069-25-001</t>
  </si>
  <si>
    <t>48646-25-001</t>
  </si>
  <si>
    <t>53312-25-001</t>
  </si>
  <si>
    <t>46642-25-001</t>
  </si>
  <si>
    <t>20427-25-001</t>
  </si>
  <si>
    <t>54805-25-001</t>
  </si>
  <si>
    <t>26154-25-001</t>
  </si>
  <si>
    <t>54972-25-001</t>
  </si>
  <si>
    <t>44045-25-001</t>
  </si>
  <si>
    <t>42133-25-001</t>
  </si>
  <si>
    <t>50400-25-001</t>
  </si>
  <si>
    <t>54806-25-001</t>
  </si>
  <si>
    <t>40967-25-001</t>
  </si>
  <si>
    <t>45266-25-001</t>
  </si>
  <si>
    <t>19589-25-001</t>
  </si>
  <si>
    <t>54973-25-001</t>
  </si>
  <si>
    <t>46684-25-001</t>
  </si>
  <si>
    <t>54683-25-001</t>
  </si>
  <si>
    <t>45165-25-001</t>
  </si>
  <si>
    <t>16362-25-001</t>
  </si>
  <si>
    <t>43694-25-001</t>
  </si>
  <si>
    <t>49217-25-001</t>
  </si>
  <si>
    <t>55246-25-001</t>
  </si>
  <si>
    <t>45164-25-001</t>
  </si>
  <si>
    <t>2842-25-001</t>
  </si>
  <si>
    <t>59512-25-001</t>
  </si>
  <si>
    <t>50398-25-001</t>
  </si>
  <si>
    <t>44270-25-001</t>
  </si>
  <si>
    <t>45319-25-001</t>
  </si>
  <si>
    <t>57241-25-001</t>
  </si>
  <si>
    <t>19576-25-001</t>
  </si>
  <si>
    <t>60928-25-001</t>
  </si>
  <si>
    <t>44419-25-001</t>
  </si>
  <si>
    <t>45364-25-001</t>
  </si>
  <si>
    <t>54866-25-001</t>
  </si>
  <si>
    <t>58602-25-001</t>
  </si>
  <si>
    <t>58773-25-001</t>
  </si>
  <si>
    <t>22262-25-001</t>
  </si>
  <si>
    <t>28218-25-001</t>
  </si>
  <si>
    <t>42342-25-001</t>
  </si>
  <si>
    <t>20494-25-001</t>
  </si>
  <si>
    <t>46373-25-001</t>
  </si>
  <si>
    <t>53809-25-001</t>
  </si>
  <si>
    <t>14757-25-001</t>
  </si>
  <si>
    <t>41654-25-001</t>
  </si>
  <si>
    <t>42326-25-001</t>
  </si>
  <si>
    <t>46840-25-001</t>
  </si>
  <si>
    <t>42343-25-001</t>
  </si>
  <si>
    <t>53649-25-001</t>
  </si>
  <si>
    <t>59536-25-001</t>
  </si>
  <si>
    <t>41201-25-001</t>
  </si>
  <si>
    <t>14826-25-001</t>
  </si>
  <si>
    <t>54244-25-001</t>
  </si>
  <si>
    <t>18493-25-001</t>
  </si>
  <si>
    <t>42814-25-001</t>
  </si>
  <si>
    <t>50064-25-001</t>
  </si>
  <si>
    <t>25706-25-001</t>
  </si>
  <si>
    <t>42355-25-001</t>
  </si>
  <si>
    <t>45089-25-001</t>
  </si>
  <si>
    <t>54690-25-001</t>
  </si>
  <si>
    <t>17410-25-001</t>
  </si>
  <si>
    <t>40703-25-001</t>
  </si>
  <si>
    <t>40704-25-001</t>
  </si>
  <si>
    <t>40705-25-001</t>
  </si>
  <si>
    <t>44044-25-001</t>
  </si>
  <si>
    <t>45044-25-001</t>
  </si>
  <si>
    <t>10639-25-001</t>
  </si>
  <si>
    <t>45323-25-001</t>
  </si>
  <si>
    <t>45091-25-001</t>
  </si>
  <si>
    <t>17012-25-001</t>
  </si>
  <si>
    <t>53300-25-001</t>
  </si>
  <si>
    <t>44700-25-001</t>
  </si>
  <si>
    <t>19374-25-001</t>
  </si>
  <si>
    <t>41645-25-001</t>
  </si>
  <si>
    <t>3866-25-001</t>
  </si>
  <si>
    <t>52478-25-001</t>
  </si>
  <si>
    <t>57715-25-001</t>
  </si>
  <si>
    <t>45781-25-001</t>
  </si>
  <si>
    <t>44066-25-001</t>
  </si>
  <si>
    <t>15625-25-001</t>
  </si>
  <si>
    <t>54523-25-001</t>
  </si>
  <si>
    <t>18247-25-001</t>
  </si>
  <si>
    <t>28726-25-001</t>
  </si>
  <si>
    <t>22173-25-001</t>
  </si>
  <si>
    <t>55275-25-001</t>
  </si>
  <si>
    <t>53433-25-001</t>
  </si>
  <si>
    <t>11151-25-001</t>
  </si>
  <si>
    <t>45336-25-001</t>
  </si>
  <si>
    <t>58635-25-001</t>
  </si>
  <si>
    <t>45066-25-001</t>
  </si>
  <si>
    <t>44838-25-001</t>
  </si>
  <si>
    <t>49046-25-001</t>
  </si>
  <si>
    <t>48595-25-001</t>
  </si>
  <si>
    <t>27667-25-001</t>
  </si>
  <si>
    <t>45453-25-001</t>
  </si>
  <si>
    <t>45352-25-001</t>
  </si>
  <si>
    <t>45068-25-001</t>
  </si>
  <si>
    <t>44624-25-001</t>
  </si>
  <si>
    <t>44912-25-001</t>
  </si>
  <si>
    <t>44573-25-001</t>
  </si>
  <si>
    <t>49601-25-001</t>
  </si>
  <si>
    <t>14479-25-001</t>
  </si>
  <si>
    <t>49603-25-001</t>
  </si>
  <si>
    <t>49602-25-001</t>
  </si>
  <si>
    <t>39881-25-001</t>
  </si>
  <si>
    <t>44142-25-001</t>
  </si>
  <si>
    <t>52632-25-001</t>
  </si>
  <si>
    <t>59485-25-001</t>
  </si>
  <si>
    <t>54926-25-001</t>
  </si>
  <si>
    <t>54855-25-001</t>
  </si>
  <si>
    <t>8578-25-001</t>
  </si>
  <si>
    <t>3929-25-001</t>
  </si>
  <si>
    <t>40426-25-001</t>
  </si>
  <si>
    <t>42202-25-001</t>
  </si>
  <si>
    <t>44568-25-001</t>
  </si>
  <si>
    <t>5223-25-001</t>
  </si>
  <si>
    <t>12150-25-001</t>
  </si>
  <si>
    <t>28248-25-001</t>
  </si>
  <si>
    <t>53419-25-001</t>
  </si>
  <si>
    <t>22898-25-001</t>
  </si>
  <si>
    <t>45322-25-001</t>
  </si>
  <si>
    <t>50072-25-001</t>
  </si>
  <si>
    <t>40597-25-001</t>
  </si>
  <si>
    <t>40601-25-001</t>
  </si>
  <si>
    <t>57194-25-001</t>
  </si>
  <si>
    <t>44869-25-001</t>
  </si>
  <si>
    <t>52854-25-001</t>
  </si>
  <si>
    <t>45492-25-001</t>
  </si>
  <si>
    <t>20338-25-001</t>
  </si>
  <si>
    <t>53310-25-001</t>
  </si>
  <si>
    <t>44626-25-001</t>
  </si>
  <si>
    <t>44627-25-001</t>
  </si>
  <si>
    <t>45855-25-001</t>
  </si>
  <si>
    <t>6754-25-001</t>
  </si>
  <si>
    <t>59513-25-001</t>
  </si>
  <si>
    <t>55036-25-001</t>
  </si>
  <si>
    <t>49313-25-001</t>
  </si>
  <si>
    <t>45161-25-001</t>
  </si>
  <si>
    <t>45506-25-001</t>
  </si>
  <si>
    <t>45368-25-001</t>
  </si>
  <si>
    <t>8073-25-001</t>
  </si>
  <si>
    <t>17094-25-001</t>
  </si>
  <si>
    <t>58121-25-001</t>
  </si>
  <si>
    <t>42314-25-001</t>
  </si>
  <si>
    <t>31448-25-001</t>
  </si>
  <si>
    <t>50413-25-001</t>
  </si>
  <si>
    <t>49433-25-001</t>
  </si>
  <si>
    <t>39848-25-001</t>
  </si>
  <si>
    <t>49831-25-001</t>
  </si>
  <si>
    <t>49738-25-001</t>
  </si>
  <si>
    <t>44898-25-001</t>
  </si>
  <si>
    <t>45306-25-001</t>
  </si>
  <si>
    <t>24323-25-001</t>
  </si>
  <si>
    <t>42393-25-001</t>
  </si>
  <si>
    <t>45166-25-001</t>
  </si>
  <si>
    <t>53739-25-001</t>
  </si>
  <si>
    <t>45801-25-001</t>
  </si>
  <si>
    <t>42079-25-001</t>
  </si>
  <si>
    <t>42779-25-001</t>
  </si>
  <si>
    <t>45088-25-001</t>
  </si>
  <si>
    <t>50669-25-001</t>
  </si>
  <si>
    <t>55393-25-001</t>
  </si>
  <si>
    <t>50264-25-001</t>
  </si>
  <si>
    <t>47364-25-001</t>
  </si>
  <si>
    <t>42121-25-001</t>
  </si>
  <si>
    <t>54064-25-001</t>
  </si>
  <si>
    <t>53313-25-001</t>
  </si>
  <si>
    <t>16371-25-001</t>
  </si>
  <si>
    <t>48593-25-001</t>
  </si>
  <si>
    <t>58927-25-001</t>
  </si>
  <si>
    <t>43905-25-001</t>
  </si>
  <si>
    <t>50084-25-001</t>
  </si>
  <si>
    <t>42263-25-001</t>
  </si>
  <si>
    <t>24098-25-001</t>
  </si>
  <si>
    <t>46687-25-001</t>
  </si>
  <si>
    <t>23620-25-001</t>
  </si>
  <si>
    <t>3000-25-001</t>
  </si>
  <si>
    <t>53383-25-001</t>
  </si>
  <si>
    <t>51969-25-001</t>
  </si>
  <si>
    <t>41343-25-001</t>
  </si>
  <si>
    <t>23677-25-001</t>
  </si>
  <si>
    <t>30314-25-001</t>
  </si>
  <si>
    <t>50070-25-001</t>
  </si>
  <si>
    <t>49023-25-001</t>
  </si>
  <si>
    <t>45536-25-001</t>
  </si>
  <si>
    <t>49563-25-001</t>
  </si>
  <si>
    <t>29507-25-001</t>
  </si>
  <si>
    <t>45467-25-001</t>
  </si>
  <si>
    <t>54974-25-001</t>
  </si>
  <si>
    <t>42329-25-001</t>
  </si>
  <si>
    <t>55915-25-001</t>
  </si>
  <si>
    <t>23282-25-001</t>
  </si>
  <si>
    <t>41815-25-001</t>
  </si>
  <si>
    <t>44728-25-001</t>
  </si>
  <si>
    <t>28266-25-001</t>
  </si>
  <si>
    <t>42337-25-001</t>
  </si>
  <si>
    <t>43312-25-001</t>
  </si>
  <si>
    <t>46208-25-001</t>
  </si>
  <si>
    <t>55655-25-001</t>
  </si>
  <si>
    <t>51963-25-001</t>
  </si>
  <si>
    <t>23816-25-001</t>
  </si>
  <si>
    <t>59415-25-001</t>
  </si>
  <si>
    <t>59292-25-001</t>
  </si>
  <si>
    <t>59416-25-001</t>
  </si>
  <si>
    <t>10425-25-001</t>
  </si>
  <si>
    <t>60698-25-001</t>
  </si>
  <si>
    <t>40675-25-001</t>
  </si>
  <si>
    <t>57406-25-001</t>
  </si>
  <si>
    <t>54643-25-001</t>
  </si>
  <si>
    <t>42437-25-001</t>
  </si>
  <si>
    <t>42344-25-001</t>
  </si>
  <si>
    <t>45086-25-001</t>
  </si>
  <si>
    <t>46167-25-001</t>
  </si>
  <si>
    <t>45268-25-001</t>
  </si>
  <si>
    <t>58513-25-001</t>
  </si>
  <si>
    <t>12007-25-001</t>
  </si>
  <si>
    <t>40039-25-001</t>
  </si>
  <si>
    <t>57076-25-001</t>
  </si>
  <si>
    <t>59454-25-001</t>
  </si>
  <si>
    <t>52896-25-001</t>
  </si>
  <si>
    <t>52018-25-001</t>
  </si>
  <si>
    <t>23476-25-001</t>
  </si>
  <si>
    <t>10858-25-001</t>
  </si>
  <si>
    <t>49927-25-001</t>
  </si>
  <si>
    <t>55748-25-001</t>
  </si>
  <si>
    <t>32003-25-001</t>
  </si>
  <si>
    <t>27912-25-001</t>
  </si>
  <si>
    <t>57904-25-001</t>
  </si>
  <si>
    <t>45360-25-001</t>
  </si>
  <si>
    <t>49822-25-001</t>
  </si>
  <si>
    <t>45087-25-001</t>
  </si>
  <si>
    <t>46813-25-001</t>
  </si>
  <si>
    <t>41709-25-001</t>
  </si>
  <si>
    <t>45709-25-001</t>
  </si>
  <si>
    <t>45045-25-001</t>
  </si>
  <si>
    <t>44043-25-001</t>
  </si>
  <si>
    <t>45773-25-001</t>
  </si>
  <si>
    <t>19396-25-001</t>
  </si>
  <si>
    <t>59453-25-001</t>
  </si>
  <si>
    <t>56048-25-001</t>
  </si>
  <si>
    <t>42794-25-001</t>
  </si>
  <si>
    <t>59644-25-001</t>
  </si>
  <si>
    <t>12323-25-001</t>
  </si>
  <si>
    <t>28624-25-001</t>
  </si>
  <si>
    <t>28545-25-001</t>
  </si>
  <si>
    <t>52648-25-001</t>
  </si>
  <si>
    <t>40366-25-001</t>
  </si>
  <si>
    <t>58205-25-001</t>
  </si>
  <si>
    <t>53480-25-001</t>
  </si>
  <si>
    <t>54692-25-001</t>
  </si>
  <si>
    <t>9788-25-001</t>
  </si>
  <si>
    <t>41554-25-001</t>
  </si>
  <si>
    <t>45398-25-001</t>
  </si>
  <si>
    <t>42421-25-001</t>
  </si>
  <si>
    <t>54180-25-001</t>
  </si>
  <si>
    <t>18707-25-001</t>
  </si>
  <si>
    <t>23539-25-001</t>
  </si>
  <si>
    <t>15101-25-001</t>
  </si>
  <si>
    <t>45077-25-001</t>
  </si>
  <si>
    <t>49836-25-001</t>
  </si>
  <si>
    <t>59533-25-001</t>
  </si>
  <si>
    <t>50015-25-001</t>
  </si>
  <si>
    <t>49156-25-001</t>
  </si>
  <si>
    <t>57285-25-001</t>
  </si>
  <si>
    <t>16259-25-001</t>
  </si>
  <si>
    <t>50397-25-001</t>
  </si>
  <si>
    <t>52697-25-001</t>
  </si>
  <si>
    <t>58949-25-001</t>
  </si>
  <si>
    <t>42219-25-001</t>
  </si>
  <si>
    <t>18189-25-001</t>
  </si>
  <si>
    <t>45358-25-001</t>
  </si>
  <si>
    <t>52152-25-001</t>
  </si>
  <si>
    <t>43782-25-001</t>
  </si>
  <si>
    <t>18264-25-001</t>
  </si>
  <si>
    <t>42685-25-001</t>
  </si>
  <si>
    <t>1월 예상</t>
    <phoneticPr fontId="2" type="noConversion"/>
  </si>
  <si>
    <t>2월 예상</t>
    <phoneticPr fontId="2" type="noConversion"/>
  </si>
  <si>
    <t>4월 예상</t>
    <phoneticPr fontId="2" type="noConversion"/>
  </si>
  <si>
    <t>5월 예상</t>
    <phoneticPr fontId="2" type="noConversion"/>
  </si>
  <si>
    <t>6월 예상</t>
    <phoneticPr fontId="2" type="noConversion"/>
  </si>
  <si>
    <t>7월 예상</t>
    <phoneticPr fontId="2" type="noConversion"/>
  </si>
  <si>
    <t>8월 예상</t>
    <phoneticPr fontId="2" type="noConversion"/>
  </si>
  <si>
    <t>9월 예상</t>
    <phoneticPr fontId="2" type="noConversion"/>
  </si>
  <si>
    <t>10월 예상</t>
    <phoneticPr fontId="2" type="noConversion"/>
  </si>
  <si>
    <t>11월 예상</t>
    <phoneticPr fontId="2" type="noConversion"/>
  </si>
  <si>
    <t>12월 예상</t>
    <phoneticPr fontId="2" type="noConversion"/>
  </si>
  <si>
    <t xml:space="preserve">25년
확정/가망/기회 </t>
    <phoneticPr fontId="2" type="noConversion"/>
  </si>
  <si>
    <t>62468-25-001</t>
  </si>
  <si>
    <t>슐저지티씨테크놀로지코리아</t>
  </si>
  <si>
    <t>합계 : 판매금액</t>
  </si>
  <si>
    <t>12146-25-001</t>
  </si>
  <si>
    <t>17629-25-003</t>
  </si>
  <si>
    <t>18514-25-001</t>
  </si>
  <si>
    <t>21649-25-001</t>
  </si>
  <si>
    <t>25219-25-001</t>
  </si>
  <si>
    <t>28641-25-003</t>
  </si>
  <si>
    <t>28641-25-004</t>
  </si>
  <si>
    <t>28837-25-001</t>
  </si>
  <si>
    <t>29081-25-001</t>
  </si>
  <si>
    <t>30029-25-001</t>
  </si>
  <si>
    <t>41741-25-001</t>
  </si>
  <si>
    <t>44122-25-001</t>
  </si>
  <si>
    <t>45299-25-001</t>
  </si>
  <si>
    <t>46211-25-001</t>
  </si>
  <si>
    <t>49141-25-001</t>
  </si>
  <si>
    <t>49681-25-001</t>
  </si>
  <si>
    <t>52195-25-001</t>
  </si>
  <si>
    <t>53376-25-001</t>
  </si>
  <si>
    <t>59746-25-001</t>
  </si>
  <si>
    <t>60072-25-001</t>
  </si>
  <si>
    <t>61205-25-001</t>
  </si>
  <si>
    <t>61657-25-001</t>
  </si>
  <si>
    <t>61716-25-001</t>
  </si>
  <si>
    <t>61858-25-001</t>
  </si>
  <si>
    <t>61882-25-001</t>
  </si>
  <si>
    <t>62176-25-001</t>
  </si>
  <si>
    <t>62278-25-001</t>
  </si>
  <si>
    <t>62301-25-001</t>
  </si>
  <si>
    <t>62309-25-001</t>
  </si>
  <si>
    <t>62445-25-001</t>
  </si>
  <si>
    <t>62463-25-001</t>
  </si>
  <si>
    <t>62464-25-001</t>
  </si>
  <si>
    <t>62501-25-001</t>
  </si>
  <si>
    <t>62503-25-001</t>
  </si>
  <si>
    <t>62669-25-001</t>
  </si>
  <si>
    <t>62683-25-001</t>
  </si>
  <si>
    <t>7223-25-001</t>
  </si>
  <si>
    <t>9308-25-001</t>
  </si>
  <si>
    <t>46086-25-001</t>
  </si>
  <si>
    <t>13256-25-001</t>
  </si>
  <si>
    <t>3085-25-002</t>
  </si>
  <si>
    <t>21174-25-001</t>
  </si>
  <si>
    <t>29035-25-001</t>
  </si>
  <si>
    <t>1월</t>
    <phoneticPr fontId="2" type="noConversion"/>
  </si>
  <si>
    <t>더본그룹</t>
  </si>
  <si>
    <t>메이플트리코리아매니지먼트</t>
  </si>
  <si>
    <t>이브이시스</t>
  </si>
  <si>
    <t>주식회사 젠스타메이트</t>
  </si>
  <si>
    <t>동남권원자력의학원(안전보건교육)</t>
  </si>
  <si>
    <t>베리미디어</t>
  </si>
  <si>
    <t>오디케이미디어(ODK)</t>
  </si>
  <si>
    <t>디에프피</t>
  </si>
  <si>
    <t>아템포코리아</t>
  </si>
  <si>
    <t>넥스트플레이어</t>
  </si>
  <si>
    <t>홀썸브랜드</t>
  </si>
  <si>
    <t>큐라이트_FLEX</t>
  </si>
  <si>
    <t>아이키움</t>
  </si>
  <si>
    <t>다이킨화인테크코리아</t>
  </si>
  <si>
    <t>올카커뮤니케이션</t>
  </si>
  <si>
    <t>금비그룹</t>
  </si>
  <si>
    <t>픽셀스코프</t>
  </si>
  <si>
    <t>오이솔루션FLEX</t>
  </si>
  <si>
    <t>리튼에이치앤FLEX</t>
  </si>
  <si>
    <t>에프지인터네셔널_SMB</t>
  </si>
  <si>
    <t>동원레미콘FLEX</t>
  </si>
  <si>
    <t>메타센테라퓨틱스FLEX</t>
  </si>
  <si>
    <t>대구농수산물유통관리공사(안전보건교육)</t>
  </si>
  <si>
    <t>디어포스</t>
  </si>
  <si>
    <t>한국로봇산업협회</t>
  </si>
  <si>
    <t>비앤커뮤니케이션(외4개사)</t>
  </si>
  <si>
    <t>43417-25-001</t>
    <phoneticPr fontId="2" type="noConversion"/>
  </si>
  <si>
    <t>김두희</t>
    <phoneticPr fontId="2" type="noConversion"/>
  </si>
  <si>
    <t>2월</t>
    <phoneticPr fontId="2" type="noConversion"/>
  </si>
  <si>
    <t>4598-25-001</t>
    <phoneticPr fontId="2" type="noConversion"/>
  </si>
  <si>
    <t>26. 이러닝 - 정부지원사업</t>
  </si>
  <si>
    <t>대한산업안전협회</t>
  </si>
  <si>
    <t>(주) 이크레더블</t>
  </si>
  <si>
    <t>(주)세정</t>
  </si>
  <si>
    <t>(주)트랜스코스모스코리아</t>
  </si>
  <si>
    <t>sh건축구조기술사사무소</t>
  </si>
  <si>
    <t>SK온테크플러스</t>
  </si>
  <si>
    <t>그리드위즈_FLEX24</t>
  </si>
  <si>
    <t>다인메디컬그룹</t>
  </si>
  <si>
    <t>라온시큐어(주)</t>
  </si>
  <si>
    <t>메르센코리아</t>
  </si>
  <si>
    <t>문화일보</t>
  </si>
  <si>
    <t>미리디</t>
  </si>
  <si>
    <t>브링코</t>
  </si>
  <si>
    <t>빌모린미카도</t>
  </si>
  <si>
    <t>아그네스메디컬_SHF</t>
  </si>
  <si>
    <t>아마다코리아</t>
  </si>
  <si>
    <t>알앤비소프트</t>
  </si>
  <si>
    <t>에스아이에스</t>
  </si>
  <si>
    <t>에이에스이천안</t>
  </si>
  <si>
    <t>에이치피오</t>
  </si>
  <si>
    <t>에이텍컴퓨터</t>
  </si>
  <si>
    <t>에프엠커뮤니케이션즈</t>
  </si>
  <si>
    <t>엑티브아이티_SMB</t>
  </si>
  <si>
    <t>여수광양항만관리</t>
  </si>
  <si>
    <t>연세삼육오매일의원_FLEX24</t>
  </si>
  <si>
    <t>윈저글로벌_SMB</t>
  </si>
  <si>
    <t>이노뎁_FLEX24</t>
  </si>
  <si>
    <t>인천종합에너지_SMB</t>
  </si>
  <si>
    <t>주식회사 투유드림</t>
  </si>
  <si>
    <t>코스알엑스</t>
  </si>
  <si>
    <t>콘크리트웍스</t>
  </si>
  <si>
    <t>큐브바이오</t>
  </si>
  <si>
    <t>탑엔지니어링(구미)</t>
  </si>
  <si>
    <t>티씨엘일렉트로닉스코리아</t>
  </si>
  <si>
    <t>파이디지털헬스케어</t>
  </si>
  <si>
    <t>이태원</t>
  </si>
  <si>
    <t>한국영상대학교</t>
  </si>
  <si>
    <t>한국프라임제약</t>
  </si>
  <si>
    <t>한국피앤지판매(서울)</t>
  </si>
  <si>
    <t>해든</t>
  </si>
  <si>
    <t>기도산업</t>
  </si>
  <si>
    <t>대덕휴비즈</t>
  </si>
  <si>
    <t>3월</t>
    <phoneticPr fontId="2" type="noConversion"/>
  </si>
  <si>
    <t>no</t>
  </si>
  <si>
    <t xml:space="preserve"> 연도</t>
  </si>
  <si>
    <t xml:space="preserve"> 담당팀</t>
  </si>
  <si>
    <t xml:space="preserve"> 운영대표</t>
  </si>
  <si>
    <t xml:space="preserve"> 그룹사명</t>
  </si>
  <si>
    <t xml:space="preserve"> 그룹사코드</t>
  </si>
  <si>
    <t xml:space="preserve"> 기업명</t>
  </si>
  <si>
    <t xml:space="preserve"> 기업코드</t>
  </si>
  <si>
    <t xml:space="preserve"> 채널명</t>
  </si>
  <si>
    <t xml:space="preserve"> 채널코드</t>
  </si>
  <si>
    <t xml:space="preserve"> 서비스시작일</t>
  </si>
  <si>
    <t xml:space="preserve"> 서비스종료일</t>
  </si>
  <si>
    <t xml:space="preserve"> 사업유형(대)</t>
  </si>
  <si>
    <t xml:space="preserve"> 사업유형(중)</t>
  </si>
  <si>
    <t xml:space="preserve"> 멤버십</t>
  </si>
  <si>
    <t xml:space="preserve"> 영업단계</t>
  </si>
  <si>
    <t xml:space="preserve"> 확정예상</t>
  </si>
  <si>
    <t xml:space="preserve"> 마감</t>
  </si>
  <si>
    <t xml:space="preserve"> 예상마감</t>
  </si>
  <si>
    <t xml:space="preserve"> 1월예상</t>
  </si>
  <si>
    <t xml:space="preserve"> 1월마감</t>
  </si>
  <si>
    <t>2025</t>
  </si>
  <si>
    <t>62666-25-001</t>
  </si>
  <si>
    <t>대교디앤에스 (마이다스구미)</t>
  </si>
  <si>
    <t>2025-01-01 00:00:00.0</t>
  </si>
  <si>
    <t>2025-12-31 00:00:00.0</t>
  </si>
  <si>
    <t>단과</t>
  </si>
  <si>
    <t>하이브리드형 러닝</t>
  </si>
  <si>
    <t>47293-25-001</t>
  </si>
  <si>
    <t>나이스플라즈마</t>
  </si>
  <si>
    <t>62837-25-001</t>
  </si>
  <si>
    <t>에이아이앤엠넷 주식회사</t>
  </si>
  <si>
    <t>60341-25-001</t>
  </si>
  <si>
    <t>아이엘포유</t>
  </si>
  <si>
    <t>54761-25-001</t>
  </si>
  <si>
    <t>루트컨설팅</t>
  </si>
  <si>
    <t>2025-02-01 00:00:00.0</t>
  </si>
  <si>
    <t>45108-25-001</t>
  </si>
  <si>
    <t>지놈앤컴퍼니</t>
  </si>
  <si>
    <t>지놈엔컴퍼니</t>
  </si>
  <si>
    <t>G02163-C03647</t>
  </si>
  <si>
    <t>법정</t>
  </si>
  <si>
    <t>62676-25-001</t>
  </si>
  <si>
    <t>에이아이세스</t>
  </si>
  <si>
    <t>2025-03-11 00:00:00.0</t>
  </si>
  <si>
    <t>2025-03-01 00:00:00.0</t>
  </si>
  <si>
    <t>28933-25-001</t>
  </si>
  <si>
    <t>영등포구시설관리공단</t>
  </si>
  <si>
    <t>휴넷CEO멤버십</t>
  </si>
  <si>
    <t>LABS</t>
  </si>
  <si>
    <t>62845-25-001</t>
  </si>
  <si>
    <t>담스테크FLEX</t>
  </si>
  <si>
    <t>휴넷FLEX</t>
  </si>
  <si>
    <t>47396-25-001</t>
  </si>
  <si>
    <t>엔도퀘스트로보틱스코리아</t>
  </si>
  <si>
    <t>62007-25-001</t>
  </si>
  <si>
    <t>재영솔루텍(주)</t>
  </si>
  <si>
    <t>재영아이텍</t>
  </si>
  <si>
    <t>순수 오프라인</t>
  </si>
  <si>
    <t>45934-25-003</t>
  </si>
  <si>
    <t>52909-25-001</t>
  </si>
  <si>
    <t>(주)시공테크</t>
  </si>
  <si>
    <t>시공문화</t>
  </si>
  <si>
    <t>62536-25-001</t>
  </si>
  <si>
    <t>E 우선지원기업전용</t>
  </si>
  <si>
    <t>디에스중부판매</t>
  </si>
  <si>
    <t>디케이에스에이치코리아FLEX</t>
  </si>
  <si>
    <t>62989-25-001</t>
  </si>
  <si>
    <t>I 우선지원기업전용</t>
  </si>
  <si>
    <t>피크 크리에이티브</t>
  </si>
  <si>
    <t>2025-03-06 00:00:00.0</t>
  </si>
  <si>
    <t>58535-25-001</t>
  </si>
  <si>
    <t>현테크</t>
  </si>
  <si>
    <t>62947-25-001</t>
  </si>
  <si>
    <t>미코FLEX</t>
  </si>
  <si>
    <t>47394-25-001</t>
  </si>
  <si>
    <t>모라이</t>
  </si>
  <si>
    <t>10273-25-001</t>
  </si>
  <si>
    <t>엠티에스코리아</t>
  </si>
  <si>
    <t>62809-25-001</t>
  </si>
  <si>
    <t>성우바이오팜</t>
  </si>
  <si>
    <t>60671-25-001</t>
  </si>
  <si>
    <t>카프에어로</t>
  </si>
  <si>
    <t>62889-25-001</t>
  </si>
  <si>
    <t>조광페인트FLEX</t>
  </si>
  <si>
    <t>52168-25-001</t>
  </si>
  <si>
    <t>비에틴코리아</t>
  </si>
  <si>
    <t>52171-25-001</t>
  </si>
  <si>
    <t>에프앤비</t>
  </si>
  <si>
    <t>62979-25-001</t>
  </si>
  <si>
    <t>그레이13 주식회사</t>
  </si>
  <si>
    <t>22422-25-001</t>
  </si>
  <si>
    <t>샤프에비에이션케이 공항사업본부</t>
  </si>
  <si>
    <t>8415-25-001</t>
  </si>
  <si>
    <t>케이씨아이엠</t>
  </si>
  <si>
    <t>한국씨.아이.엠</t>
  </si>
  <si>
    <t>G02824-C04353</t>
  </si>
  <si>
    <t>11329-25-002</t>
  </si>
  <si>
    <t>컨텐츠 개발</t>
  </si>
  <si>
    <t>62993-25-001</t>
  </si>
  <si>
    <t>신라교역FLEX</t>
  </si>
  <si>
    <t>44794-25-002</t>
  </si>
  <si>
    <t>경기도교육연구원</t>
  </si>
  <si>
    <t>G02192-C03677</t>
  </si>
  <si>
    <t>61313-25-001</t>
  </si>
  <si>
    <t>휴넷HRDFLEX_24/07/31</t>
  </si>
  <si>
    <t>와일리_FLEX24</t>
  </si>
  <si>
    <t>61298-25-001</t>
  </si>
  <si>
    <t>엠티아이_FLEX24</t>
  </si>
  <si>
    <t>21059-25-001</t>
  </si>
  <si>
    <t>인지어스 유한회사</t>
  </si>
  <si>
    <t>인지어스</t>
  </si>
  <si>
    <t>G00759-C01487</t>
  </si>
  <si>
    <t>2383-25-001</t>
  </si>
  <si>
    <t>(주)제노레이</t>
  </si>
  <si>
    <t>46890-25-001</t>
  </si>
  <si>
    <t>엠그램</t>
  </si>
  <si>
    <t>17282-25-001</t>
  </si>
  <si>
    <t>타임교육</t>
  </si>
  <si>
    <t>45296-25-001</t>
  </si>
  <si>
    <t>에스와이모바일</t>
  </si>
  <si>
    <t>41583-25-001</t>
  </si>
  <si>
    <t>에스엔모바일</t>
  </si>
  <si>
    <t>아이원</t>
  </si>
  <si>
    <t>G00537-C01263</t>
  </si>
  <si>
    <t>45295-25-001</t>
  </si>
  <si>
    <t>아이원플러스</t>
  </si>
  <si>
    <t>41585-25-001</t>
  </si>
  <si>
    <t>아라컴즈</t>
  </si>
  <si>
    <t>61609-25-001</t>
  </si>
  <si>
    <t>58898-25-001</t>
  </si>
  <si>
    <t>테크온</t>
  </si>
  <si>
    <t>57771-25-001</t>
  </si>
  <si>
    <t>래디언트비전시스템즈코리아</t>
  </si>
  <si>
    <t>47247-25-001</t>
  </si>
  <si>
    <t>이안스페이스</t>
  </si>
  <si>
    <t>2025-02-25 00:00:00.0</t>
  </si>
  <si>
    <t>62966-25-001</t>
  </si>
  <si>
    <t>어드민랩</t>
  </si>
  <si>
    <t>62965-25-001</t>
  </si>
  <si>
    <t>[휴넷] 우선지원기업전용</t>
  </si>
  <si>
    <t>인천노동권익센터</t>
  </si>
  <si>
    <t>25173-25-002</t>
  </si>
  <si>
    <t>62890-25-001</t>
  </si>
  <si>
    <t>아이타임즈</t>
  </si>
  <si>
    <t>59779-25-003</t>
  </si>
  <si>
    <t>com5하예진Y24</t>
  </si>
  <si>
    <t>62764-25-001</t>
  </si>
  <si>
    <t>크레센도에쿼티파트너스</t>
  </si>
  <si>
    <t>27881-25-002</t>
  </si>
  <si>
    <t>10651-25-001</t>
  </si>
  <si>
    <t>16108-25-003</t>
  </si>
  <si>
    <t>2025-04-18 00:00:00.0</t>
  </si>
  <si>
    <t>16108-25-002</t>
  </si>
  <si>
    <t>62960-25-001</t>
  </si>
  <si>
    <t>에이지앤뷰티FLEX</t>
  </si>
  <si>
    <t>44966-25-001</t>
  </si>
  <si>
    <t>님블뉴런</t>
  </si>
  <si>
    <t>G01317-C03637</t>
  </si>
  <si>
    <t>62145-25-001</t>
  </si>
  <si>
    <t>사단법인 지방행정발전연구원</t>
  </si>
  <si>
    <t>27856-25-001</t>
  </si>
  <si>
    <t>성지라미텍</t>
  </si>
  <si>
    <t>G01242-C02113</t>
  </si>
  <si>
    <t>24052-25-001</t>
  </si>
  <si>
    <t>(주)범천정밀</t>
  </si>
  <si>
    <t>58933-25-001</t>
  </si>
  <si>
    <t>에버텍</t>
  </si>
  <si>
    <t>56052-25-001</t>
  </si>
  <si>
    <t>한마음청소년수련원</t>
  </si>
  <si>
    <t>1966-25-003</t>
  </si>
  <si>
    <t>오비맥주</t>
  </si>
  <si>
    <t>G00667-C01395</t>
  </si>
  <si>
    <t>52519-25-001</t>
  </si>
  <si>
    <t>나이스디앤비(ESG사업)</t>
  </si>
  <si>
    <t>8236-25-001</t>
  </si>
  <si>
    <t>케이옥션FLEX</t>
  </si>
  <si>
    <t>62768-25-001</t>
  </si>
  <si>
    <t>켑코이에스FLEX</t>
  </si>
  <si>
    <t>5211-25-003</t>
  </si>
  <si>
    <t>삼진제약</t>
  </si>
  <si>
    <t>2819-25-001</t>
  </si>
  <si>
    <t>한국금융연수원</t>
  </si>
  <si>
    <t>60339-25-002</t>
  </si>
  <si>
    <t>옴니씨앤에스FLEX</t>
  </si>
  <si>
    <t>62279-25-002</t>
  </si>
  <si>
    <t>CB Engineering_SHF</t>
  </si>
  <si>
    <t>16738-25-001</t>
  </si>
  <si>
    <t>에이치알큐(정산용)</t>
  </si>
  <si>
    <t>G00607-C01335</t>
  </si>
  <si>
    <t>55175-25-001</t>
  </si>
  <si>
    <t>라티오리서치앤컨설팅</t>
  </si>
  <si>
    <t>46214-25-001</t>
  </si>
  <si>
    <t>진정보기술</t>
  </si>
  <si>
    <t>G02829-C04358</t>
  </si>
  <si>
    <t>22623-25-001</t>
  </si>
  <si>
    <t>라인테크놀로지</t>
  </si>
  <si>
    <t>G02814-C04343</t>
  </si>
  <si>
    <t>15232-25-001</t>
  </si>
  <si>
    <t>(주)타라티피에스</t>
  </si>
  <si>
    <t>타라티피에스</t>
  </si>
  <si>
    <t>G00910-C01638</t>
  </si>
  <si>
    <t>5568-25-001</t>
  </si>
  <si>
    <t>50209-25-001</t>
  </si>
  <si>
    <t>하이솔이엠</t>
  </si>
  <si>
    <t>44810-25-001</t>
  </si>
  <si>
    <t>프릭스미디어시스템즈</t>
  </si>
  <si>
    <t>G02137-C03620</t>
  </si>
  <si>
    <t>41006-25-001</t>
  </si>
  <si>
    <t>식물보호연구소</t>
  </si>
  <si>
    <t>44657-25-001</t>
  </si>
  <si>
    <t>대전외국인학교</t>
  </si>
  <si>
    <t>62312-25-001</t>
  </si>
  <si>
    <t>대동유로모터스_SMB</t>
  </si>
  <si>
    <t>62735-25-001</t>
  </si>
  <si>
    <t>뉴스킨코리아FLEX</t>
  </si>
  <si>
    <t>2026-01-31 00:00:00.0</t>
  </si>
  <si>
    <t>62880-25-001</t>
  </si>
  <si>
    <t>더케이제주호텔주식회사FLEX</t>
  </si>
  <si>
    <t>62585-25-001</t>
  </si>
  <si>
    <t>그레이트북스FLEX</t>
  </si>
  <si>
    <t>62725-25-001</t>
  </si>
  <si>
    <t>한국미스미FLEX</t>
  </si>
  <si>
    <t>62717-25-001</t>
  </si>
  <si>
    <t>다날FLEX</t>
  </si>
  <si>
    <t>62256-25-001</t>
  </si>
  <si>
    <t>록스텍코리아FLEX</t>
  </si>
  <si>
    <t>62830-25-001</t>
  </si>
  <si>
    <t>이크레더블FLEX</t>
  </si>
  <si>
    <t>62794-25-001</t>
  </si>
  <si>
    <t>큐비에스FLEX</t>
  </si>
  <si>
    <t>2026-02-28 00:00:00.0</t>
  </si>
  <si>
    <t>2025-01-31 00:00:00.0</t>
  </si>
  <si>
    <t>60574-25-001</t>
  </si>
  <si>
    <t>시몬스디자인스튜디오</t>
  </si>
  <si>
    <t>44527-25-002</t>
  </si>
  <si>
    <t>민간LMS(아이티스쿨정보기술교육원)</t>
  </si>
  <si>
    <t>G01930-C03295</t>
  </si>
  <si>
    <t>44442-25-001</t>
  </si>
  <si>
    <t>중앙직업전문학교(인천)_민간LMS계약종료(사용안함)</t>
  </si>
  <si>
    <t>민간LMS(중앙직업전문학교(인천))</t>
  </si>
  <si>
    <t>G01930-C03256</t>
  </si>
  <si>
    <t>운영매출</t>
  </si>
  <si>
    <t>62801-25-001</t>
  </si>
  <si>
    <t>이브자리FLEX</t>
  </si>
  <si>
    <t>62740-25-001</t>
  </si>
  <si>
    <t>제로투세븐FLEX</t>
  </si>
  <si>
    <t>61887-25-001</t>
  </si>
  <si>
    <t>62726-25-001</t>
  </si>
  <si>
    <t>테크웰</t>
  </si>
  <si>
    <t>62814-25-001</t>
  </si>
  <si>
    <t>에스엠코어FLEX</t>
  </si>
  <si>
    <t>9785-25-001</t>
  </si>
  <si>
    <t>61723-25-001</t>
  </si>
  <si>
    <t>62721-25-001</t>
  </si>
  <si>
    <t>인생푸드</t>
  </si>
  <si>
    <t>43744-25-001</t>
  </si>
  <si>
    <t>라훔나노테크_브이스쿨</t>
  </si>
  <si>
    <t>벤처기업협회(브이스쿨)</t>
  </si>
  <si>
    <t>G00365-C01091</t>
  </si>
  <si>
    <t>42405-25-001</t>
  </si>
  <si>
    <t>(주)하이엘_브이스쿨</t>
  </si>
  <si>
    <t>18608-25-001</t>
  </si>
  <si>
    <t>(주)하이엘 제2공장_브이스쿨</t>
  </si>
  <si>
    <t>62719-25-006</t>
  </si>
  <si>
    <t>천안물류FLEX</t>
  </si>
  <si>
    <t>62719-25-005</t>
  </si>
  <si>
    <t>62719-25-004</t>
  </si>
  <si>
    <t>62719-25-003</t>
  </si>
  <si>
    <t>62719-25-002</t>
  </si>
  <si>
    <t>61443-25-001</t>
  </si>
  <si>
    <t>버박코리아(그로우)</t>
  </si>
  <si>
    <t>2917-25-003</t>
  </si>
  <si>
    <t>성신양회주식회사</t>
  </si>
  <si>
    <t>62555-25-001</t>
  </si>
  <si>
    <t>(주)골프존커머스</t>
  </si>
  <si>
    <t>62691-25-001</t>
  </si>
  <si>
    <t>CIC Logis(씨아이씨로지스)FLEX</t>
  </si>
  <si>
    <t>아주그룹</t>
  </si>
  <si>
    <t>58943-25-001</t>
  </si>
  <si>
    <t>에스에이치지앤씨</t>
  </si>
  <si>
    <t>52147-25-001</t>
  </si>
  <si>
    <t>동훈인베스트먼트</t>
  </si>
  <si>
    <t>45802-25-005</t>
  </si>
  <si>
    <t>바카디코리아</t>
  </si>
  <si>
    <t>독서통신(제휴)</t>
  </si>
  <si>
    <t>마이크로러닝</t>
  </si>
  <si>
    <t>42109-25-014</t>
  </si>
  <si>
    <t>스트림</t>
  </si>
  <si>
    <t>42109-25-013</t>
  </si>
  <si>
    <t>파워소프트</t>
  </si>
  <si>
    <t>G02792-C04320</t>
  </si>
  <si>
    <t>42109-25-012</t>
  </si>
  <si>
    <t>제이씨앤엠</t>
  </si>
  <si>
    <t>G02679-C04202</t>
  </si>
  <si>
    <t>42109-25-011</t>
  </si>
  <si>
    <t>제이비에너텍</t>
  </si>
  <si>
    <t>G01154-C02612</t>
  </si>
  <si>
    <t>45802-25-004</t>
  </si>
  <si>
    <t>남경테크윈</t>
  </si>
  <si>
    <t>45802-25-003</t>
  </si>
  <si>
    <t>남해해운</t>
  </si>
  <si>
    <t>G02168-C03652</t>
  </si>
  <si>
    <t>12899-25-002</t>
  </si>
  <si>
    <t>42141-25-002</t>
  </si>
  <si>
    <t>1930-25-002</t>
  </si>
  <si>
    <t>순천향대학교산학협력단</t>
  </si>
  <si>
    <t>47906-25-001</t>
  </si>
  <si>
    <t>막스코FLEX</t>
  </si>
  <si>
    <t>42571-25-002</t>
  </si>
  <si>
    <t>아르고스다인</t>
  </si>
  <si>
    <t>G00273-C00999</t>
  </si>
  <si>
    <t>45802-25-002</t>
  </si>
  <si>
    <t>넥스아이</t>
  </si>
  <si>
    <t>23762-25-007</t>
  </si>
  <si>
    <t>9727-25-003</t>
  </si>
  <si>
    <t>미원스페셜티케미칼</t>
  </si>
  <si>
    <t>(주)동남합성</t>
  </si>
  <si>
    <t>동남합성</t>
  </si>
  <si>
    <t>G00034-C00239</t>
  </si>
  <si>
    <t>47416-25-002</t>
  </si>
  <si>
    <t>주식회사 에이치앤아이씨</t>
  </si>
  <si>
    <t>42109-25-010</t>
  </si>
  <si>
    <t>올비트앤</t>
  </si>
  <si>
    <t>42109-25-009</t>
  </si>
  <si>
    <t>핸디즈</t>
  </si>
  <si>
    <t>42109-25-008</t>
  </si>
  <si>
    <t>대영트레이딩</t>
  </si>
  <si>
    <t>42109-25-007</t>
  </si>
  <si>
    <t>노리앤드</t>
  </si>
  <si>
    <t>G02672-C04195</t>
  </si>
  <si>
    <t>42109-25-006</t>
  </si>
  <si>
    <t>코리아푸드</t>
  </si>
  <si>
    <t>G01667-C02820</t>
  </si>
  <si>
    <t>42109-25-005</t>
  </si>
  <si>
    <t>에스텍기술</t>
  </si>
  <si>
    <t>G01447-C02489</t>
  </si>
  <si>
    <t>42109-25-004</t>
  </si>
  <si>
    <t>유니버설디스플레이코퍼레이션 코리아(UDC코리아)</t>
  </si>
  <si>
    <t>42109-25-003</t>
  </si>
  <si>
    <t>앙코르테크놀러지(앙코르코리아)</t>
  </si>
  <si>
    <t>앙코르이벤트테크놀로지스사우쓰코리아</t>
  </si>
  <si>
    <t>G01444-C02486</t>
  </si>
  <si>
    <t>온디멘드코리아</t>
  </si>
  <si>
    <t>G02268-C03760</t>
  </si>
  <si>
    <t>62688-25-001</t>
  </si>
  <si>
    <t>이엠데이타FLEX</t>
  </si>
  <si>
    <t>62523-25-001</t>
  </si>
  <si>
    <t>플랜아이FLEX</t>
  </si>
  <si>
    <t>컨텐츠 임대/판매</t>
  </si>
  <si>
    <t>62719-25-001</t>
  </si>
  <si>
    <t>62328-25-001</t>
  </si>
  <si>
    <t>애드제노FLEX</t>
  </si>
  <si>
    <t>55919-25-001</t>
  </si>
  <si>
    <t>com4방유진Y25</t>
  </si>
  <si>
    <t>G01195-C02055</t>
  </si>
  <si>
    <t>21481-25-001</t>
  </si>
  <si>
    <t>주식회사 피에이치씨(PHC)</t>
  </si>
  <si>
    <t>61493-25-001</t>
  </si>
  <si>
    <t>디자인파트너스인코퍼레이티드</t>
  </si>
  <si>
    <t>28849-25-002</t>
  </si>
  <si>
    <t>한국무그</t>
  </si>
  <si>
    <t>G01990-C03434</t>
  </si>
  <si>
    <t>4598-25-003</t>
  </si>
  <si>
    <t>비즈앤테크컨설팅</t>
  </si>
  <si>
    <t>G02035-C03499</t>
  </si>
  <si>
    <t>2025-01-02 00:00:00.0</t>
  </si>
  <si>
    <t>2025-01-16 00:00:00.0</t>
  </si>
  <si>
    <t>42109-25-002</t>
  </si>
  <si>
    <t>삼양정밀화학</t>
  </si>
  <si>
    <t>주식회사 한양</t>
  </si>
  <si>
    <t>한양(강릉_건축)</t>
  </si>
  <si>
    <t>G01082-C01811</t>
  </si>
  <si>
    <t>23030-25-001</t>
  </si>
  <si>
    <t>제주신화월드</t>
  </si>
  <si>
    <t>55917-25-003</t>
  </si>
  <si>
    <t>com4김두희Y25</t>
  </si>
  <si>
    <t>55917-25-002</t>
  </si>
  <si>
    <t>예림임업</t>
  </si>
  <si>
    <t>62220-25-001</t>
  </si>
  <si>
    <t>2025-01-08 00:00:00.0</t>
  </si>
  <si>
    <t>2026-01-07 00:00:00.0</t>
  </si>
  <si>
    <t>2025-01-10 00:00:00.0</t>
  </si>
  <si>
    <t>2026-01-09 00:00:00.0</t>
  </si>
  <si>
    <t>62584-25-001</t>
  </si>
  <si>
    <t>알지노믹스FLEX</t>
  </si>
  <si>
    <t>종하이앤씨</t>
  </si>
  <si>
    <t>44718-25-001</t>
  </si>
  <si>
    <t>G02282-C03775</t>
  </si>
  <si>
    <t>3593-25-004</t>
  </si>
  <si>
    <t>엘티메탈</t>
  </si>
  <si>
    <t>G00645-C01373</t>
  </si>
  <si>
    <t>G01813-C03015</t>
  </si>
  <si>
    <t>메이트플러스</t>
  </si>
  <si>
    <t>62560-25-001</t>
  </si>
  <si>
    <t>메디칼파크FLEX</t>
  </si>
  <si>
    <t>지에이치파트너즈 주식회사</t>
  </si>
  <si>
    <t>젠스타</t>
  </si>
  <si>
    <t>G00806-C01534</t>
  </si>
  <si>
    <t>2025-02-04 00:00:00.0</t>
  </si>
  <si>
    <t>베가네트웍스</t>
  </si>
  <si>
    <t>62557-25-001</t>
  </si>
  <si>
    <t>가후이엔씨FLEX</t>
  </si>
  <si>
    <t>55924-25-003</t>
  </si>
  <si>
    <t>com4최재희Y25</t>
  </si>
  <si>
    <t>55924-25-002</t>
  </si>
  <si>
    <t>55925-25-003</t>
  </si>
  <si>
    <t>com4김성경Y25</t>
  </si>
  <si>
    <t>55925-25-002</t>
  </si>
  <si>
    <t>현대약품</t>
  </si>
  <si>
    <t>G01098-C01827</t>
  </si>
  <si>
    <t>(주)칩스앤미디어</t>
  </si>
  <si>
    <t>G01793-C02987</t>
  </si>
  <si>
    <t>한라시멘트주식회사</t>
  </si>
  <si>
    <t>한라시멘트</t>
  </si>
  <si>
    <t>G00047-C00341</t>
  </si>
  <si>
    <t>(주)와치텍</t>
  </si>
  <si>
    <t>G00687-C01415</t>
  </si>
  <si>
    <t>(주)삼원특수지</t>
  </si>
  <si>
    <t>G01559-C02652</t>
  </si>
  <si>
    <t>(주)경동</t>
  </si>
  <si>
    <t>G00064-C00455</t>
  </si>
  <si>
    <t>한국여성과학기술인지원센터</t>
  </si>
  <si>
    <t>G02327-C03839</t>
  </si>
  <si>
    <t>토비스(안양사업장)</t>
  </si>
  <si>
    <t>G00920-C01648-B00319</t>
  </si>
  <si>
    <t>(주) 덴티움</t>
  </si>
  <si>
    <t>G02355-C03873</t>
  </si>
  <si>
    <t>풍림무약(주)</t>
  </si>
  <si>
    <t>G02292-C03788</t>
  </si>
  <si>
    <t>G00034-C00241</t>
  </si>
  <si>
    <t>코스틸홀딩스</t>
  </si>
  <si>
    <t>영인과학(주)</t>
  </si>
  <si>
    <t>G00059-C00419</t>
  </si>
  <si>
    <t>크린팩토메이션(주)</t>
  </si>
  <si>
    <t>크린팩토메이션</t>
  </si>
  <si>
    <t>G00901-C01629</t>
  </si>
  <si>
    <t>G02366-C03887</t>
  </si>
  <si>
    <t>G01016-C01745</t>
  </si>
  <si>
    <t>G00222-C00948</t>
  </si>
  <si>
    <t>디에이치엘서플라이체인코리아(주)</t>
  </si>
  <si>
    <t>디에이치엘서플라이체인코리아</t>
  </si>
  <si>
    <t>G00275-C01001</t>
  </si>
  <si>
    <t>G00749-C01477</t>
  </si>
  <si>
    <t>(주)나음케어</t>
  </si>
  <si>
    <t>G00176-C00902</t>
  </si>
  <si>
    <t>(주) 에이치엔티</t>
  </si>
  <si>
    <t>에이치엔티</t>
  </si>
  <si>
    <t>G01177-C02019</t>
  </si>
  <si>
    <t>G01794-C02988</t>
  </si>
  <si>
    <t>G01948-C03392</t>
  </si>
  <si>
    <t>메이드인헤븐</t>
  </si>
  <si>
    <t>G02817-C04346</t>
  </si>
  <si>
    <t>엠에스에스그룹</t>
  </si>
  <si>
    <t>(주)흥아기연</t>
  </si>
  <si>
    <t>G00685-C01413</t>
  </si>
  <si>
    <t>G00107-C02983</t>
  </si>
  <si>
    <t>부경대학교</t>
  </si>
  <si>
    <t>폴리인스퍼레이션</t>
  </si>
  <si>
    <t>케이원</t>
  </si>
  <si>
    <t>본아이에프</t>
  </si>
  <si>
    <t>G00370-C01096</t>
  </si>
  <si>
    <t>(주)빅솔</t>
  </si>
  <si>
    <t>(주)이원정보기술</t>
  </si>
  <si>
    <t>G01135-C01898</t>
  </si>
  <si>
    <t>한국베링거잉겔하임</t>
  </si>
  <si>
    <t>G01015-C01744</t>
  </si>
  <si>
    <t>G01378-C02395</t>
  </si>
  <si>
    <t>G01271-C02142</t>
  </si>
  <si>
    <t>92089-25-001</t>
  </si>
  <si>
    <t>(사)한국경비협회</t>
  </si>
  <si>
    <t>미성엠프로_경비</t>
  </si>
  <si>
    <t>미성엠프로(경비)</t>
  </si>
  <si>
    <t>G00346-C01072-B00230</t>
  </si>
  <si>
    <t>우양에이치씨(주)</t>
  </si>
  <si>
    <t>G00691-C01419</t>
  </si>
  <si>
    <t>(주)나스미디어</t>
  </si>
  <si>
    <t>G00081-C02619</t>
  </si>
  <si>
    <t>G00674-C01402</t>
  </si>
  <si>
    <t>G00587-C01314</t>
  </si>
  <si>
    <t>(주)불스원</t>
  </si>
  <si>
    <t>G02332-C03847</t>
  </si>
  <si>
    <t>G01064-C01793</t>
  </si>
  <si>
    <t>면사랑</t>
  </si>
  <si>
    <t>G01459-C02501</t>
  </si>
  <si>
    <t>한국신용카드결제(코세스)</t>
  </si>
  <si>
    <t>(주) 어니언소프트웨어</t>
  </si>
  <si>
    <t>G01849-C03059</t>
  </si>
  <si>
    <t>한샘서비스원</t>
  </si>
  <si>
    <t>G00100-C00746</t>
  </si>
  <si>
    <t>삼익THK</t>
  </si>
  <si>
    <t>G00247-C00973</t>
  </si>
  <si>
    <t>(주)영신디엔씨</t>
  </si>
  <si>
    <t>G00659-C01387</t>
  </si>
  <si>
    <t>강남구청</t>
  </si>
  <si>
    <t>G01211-C02082</t>
  </si>
  <si>
    <t>G00198-C00924</t>
  </si>
  <si>
    <t>에스티오</t>
  </si>
  <si>
    <t>G00589-C01316</t>
  </si>
  <si>
    <t>G01285-C02156</t>
  </si>
  <si>
    <t>엘에스지스카이세프코리아</t>
  </si>
  <si>
    <t>G02816-C04345</t>
  </si>
  <si>
    <t>(주)원익머트리얼즈</t>
  </si>
  <si>
    <t>고려은단(주)</t>
  </si>
  <si>
    <t>G00135-C00861</t>
  </si>
  <si>
    <t>G02318-C03830</t>
  </si>
  <si>
    <t>G02232-C03722</t>
  </si>
  <si>
    <t>울산경제진흥원</t>
  </si>
  <si>
    <t>G01158-C01963</t>
  </si>
  <si>
    <t>남양(에코넷)</t>
  </si>
  <si>
    <t>G01423-C02454</t>
  </si>
  <si>
    <t>금강방송</t>
  </si>
  <si>
    <t>G01537-C02630</t>
  </si>
  <si>
    <t>(주)우진기전</t>
  </si>
  <si>
    <t>G00693-C01421</t>
  </si>
  <si>
    <t>다이헨한국(주)</t>
  </si>
  <si>
    <t>G00927-C01655</t>
  </si>
  <si>
    <t>(주)골프존</t>
  </si>
  <si>
    <t>골프존뉴딘홀딩스</t>
  </si>
  <si>
    <t>G01339-C02266</t>
  </si>
  <si>
    <t>G01708-C02865</t>
  </si>
  <si>
    <t>8090-25-002</t>
  </si>
  <si>
    <t>G00429-C02346</t>
  </si>
  <si>
    <t>경기도청</t>
  </si>
  <si>
    <t>G00001-C00012</t>
  </si>
  <si>
    <t>(주)한솥</t>
  </si>
  <si>
    <t>히타치엘지데이터스토리지코리아</t>
  </si>
  <si>
    <t>댄포스</t>
  </si>
  <si>
    <t>G00239-C00965</t>
  </si>
  <si>
    <t>(주)불가리코리아</t>
  </si>
  <si>
    <t>G00377-C01103</t>
  </si>
  <si>
    <t>7987-25-002</t>
  </si>
  <si>
    <t>케이엠앤아이</t>
  </si>
  <si>
    <t>휴먼컨설팅그룹</t>
  </si>
  <si>
    <t>G01301-C02172</t>
  </si>
  <si>
    <t>포스텍</t>
  </si>
  <si>
    <t>G00957-C01685</t>
  </si>
  <si>
    <t>에스케이이엔에스</t>
  </si>
  <si>
    <t>G00049-C02762</t>
  </si>
  <si>
    <t>크리니티(주)</t>
  </si>
  <si>
    <t>크리니티</t>
  </si>
  <si>
    <t>G01160-C01965</t>
  </si>
  <si>
    <t>양주시시설관리공단</t>
  </si>
  <si>
    <t>G00564-C01290</t>
  </si>
  <si>
    <t>G00243-C00969</t>
  </si>
  <si>
    <t>이니텍(주)</t>
  </si>
  <si>
    <t>이니텍</t>
  </si>
  <si>
    <t>G00081-C01985</t>
  </si>
  <si>
    <t>(주)유라클</t>
  </si>
  <si>
    <t>G00717-C01445</t>
  </si>
  <si>
    <t>(주)제이시스메디칼</t>
  </si>
  <si>
    <t>G01095-C01824</t>
  </si>
  <si>
    <t>케이에스에스해운</t>
  </si>
  <si>
    <t>G02112-C03593</t>
  </si>
  <si>
    <t>주식회사 월드쿠리어코리아</t>
  </si>
  <si>
    <t>월드쿠리어코리아</t>
  </si>
  <si>
    <t>G02574-C04096</t>
  </si>
  <si>
    <t>(주)오스템</t>
  </si>
  <si>
    <t>G00670-C01398</t>
  </si>
  <si>
    <t>(주)사람인</t>
  </si>
  <si>
    <t>사람인</t>
  </si>
  <si>
    <t>G00402-C01128</t>
  </si>
  <si>
    <t>G02200-C03685</t>
  </si>
  <si>
    <t>디섹(DSEC)</t>
  </si>
  <si>
    <t>(주)네오위즈</t>
  </si>
  <si>
    <t>한국에머슨</t>
  </si>
  <si>
    <t>G00094-C00699</t>
  </si>
  <si>
    <t>티유브이라인란드코리아</t>
  </si>
  <si>
    <t>G00934-C01662</t>
  </si>
  <si>
    <t>G00454-C01180</t>
  </si>
  <si>
    <t>한국지역난방기술(주)</t>
  </si>
  <si>
    <t>G01945-C03387</t>
  </si>
  <si>
    <t>(주)김정문알로에</t>
  </si>
  <si>
    <t>G00172-C00898</t>
  </si>
  <si>
    <t>(주)다산제약</t>
  </si>
  <si>
    <t>G00144-C00870</t>
  </si>
  <si>
    <t>(주)삼광</t>
  </si>
  <si>
    <t>한국무역협회</t>
  </si>
  <si>
    <t>G01006-C01735</t>
  </si>
  <si>
    <t>G01070-C01799</t>
  </si>
  <si>
    <t>리레코코리아(주)</t>
  </si>
  <si>
    <t>G02211-C03696</t>
  </si>
  <si>
    <t>G00907-C01635</t>
  </si>
  <si>
    <t>엔이능률</t>
  </si>
  <si>
    <t>G00634-C01362</t>
  </si>
  <si>
    <t>G00451-C01177</t>
  </si>
  <si>
    <t>(주)트라이씨클</t>
  </si>
  <si>
    <t>(주)이루온</t>
  </si>
  <si>
    <t>G00443-C01169</t>
  </si>
  <si>
    <t>G02881-C04411</t>
  </si>
  <si>
    <t>캐세이패시픽항공회사한국지점</t>
  </si>
  <si>
    <t>G02663-C04186</t>
  </si>
  <si>
    <t>웰크론그룹</t>
  </si>
  <si>
    <t>(주)웰크론</t>
  </si>
  <si>
    <t>웰크론</t>
  </si>
  <si>
    <t>G01121-C01873</t>
  </si>
  <si>
    <t>우진일렉트로나이트(주)</t>
  </si>
  <si>
    <t>우진일렉트로나이트</t>
  </si>
  <si>
    <t>G01213-C02084</t>
  </si>
  <si>
    <t>G00705-C01433</t>
  </si>
  <si>
    <t>와이케이케이한국(주)</t>
  </si>
  <si>
    <t>G02269-C03761</t>
  </si>
  <si>
    <t>청호나이스(주)</t>
  </si>
  <si>
    <t>(주)이브릿지</t>
  </si>
  <si>
    <t>G00741-C01469</t>
  </si>
  <si>
    <t>663-25-001</t>
  </si>
  <si>
    <t>(주)서린바이오사이언스</t>
  </si>
  <si>
    <t>6623-25-002</t>
  </si>
  <si>
    <t>G02379-C03900</t>
  </si>
  <si>
    <t>범주해운(주)</t>
  </si>
  <si>
    <t>G01146-C01949</t>
  </si>
  <si>
    <t>잇츠한불</t>
  </si>
  <si>
    <t>G00775-C01503</t>
  </si>
  <si>
    <t>(주)코텍</t>
  </si>
  <si>
    <t>G01609-C02702</t>
  </si>
  <si>
    <t>한국렌탈(주)</t>
  </si>
  <si>
    <t>G01000-C01729</t>
  </si>
  <si>
    <t>G02506-C04028</t>
  </si>
  <si>
    <t>G02764-C04291</t>
  </si>
  <si>
    <t>G00150-C00876</t>
  </si>
  <si>
    <t>신우개발(주) (여주본사)</t>
  </si>
  <si>
    <t>BS한양</t>
  </si>
  <si>
    <t>한양</t>
  </si>
  <si>
    <t>G00101-C00750</t>
  </si>
  <si>
    <t>G01516-C02592</t>
  </si>
  <si>
    <t>아이크래프트(주)</t>
  </si>
  <si>
    <t>아이크래프트</t>
  </si>
  <si>
    <t>G02265-C03757</t>
  </si>
  <si>
    <t>(주)인텍앤컴퍼니</t>
  </si>
  <si>
    <t>(주)일지테크</t>
  </si>
  <si>
    <t>G02328-C03840</t>
  </si>
  <si>
    <t>(주)노루오토코팅</t>
  </si>
  <si>
    <t>노루오토코팅</t>
  </si>
  <si>
    <t>G00540-C01988</t>
  </si>
  <si>
    <t>(주)동방아그로</t>
  </si>
  <si>
    <t>G00252-C00978</t>
  </si>
  <si>
    <t>한국통합물류협회_SMB</t>
  </si>
  <si>
    <t>대한항균요법학회</t>
  </si>
  <si>
    <t>한국스택</t>
  </si>
  <si>
    <t>브이엠디플러스</t>
  </si>
  <si>
    <t>삼양_SMB</t>
  </si>
  <si>
    <t>에스씨정공</t>
  </si>
  <si>
    <t>레이.디 스튜디오</t>
  </si>
  <si>
    <t>우리메카</t>
  </si>
  <si>
    <t>마이플레이컴퍼니</t>
  </si>
  <si>
    <t>6175-25-002</t>
  </si>
  <si>
    <t>환인제약(주)</t>
  </si>
  <si>
    <t>환인제약</t>
  </si>
  <si>
    <t>G01109-C01838</t>
  </si>
  <si>
    <t>리슨트</t>
  </si>
  <si>
    <t>레이벡스</t>
  </si>
  <si>
    <t>지오시스템_SMB</t>
  </si>
  <si>
    <t>실리콘투_SMB</t>
  </si>
  <si>
    <t>몽고디비유케이리미티드 한국지점</t>
  </si>
  <si>
    <t>알엠피</t>
  </si>
  <si>
    <t>동인기연_HF</t>
  </si>
  <si>
    <t>코콤포터노벨리_SMB</t>
  </si>
  <si>
    <t>발렌시아가코리아</t>
  </si>
  <si>
    <t>장수솔루션_SMB</t>
  </si>
  <si>
    <t>바이오에스텍_SMB</t>
  </si>
  <si>
    <t>바이오라인_SMB</t>
  </si>
  <si>
    <t>국립박물관단지 통합운영지원센터</t>
  </si>
  <si>
    <t>카운터포인트리서치</t>
  </si>
  <si>
    <t>경기교육다산사회적협동조합</t>
  </si>
  <si>
    <t>엘파워텍</t>
  </si>
  <si>
    <t>에이피에스(APS)</t>
  </si>
  <si>
    <t>성락침례교회</t>
  </si>
  <si>
    <t>용성이엔지</t>
  </si>
  <si>
    <t>팀저스트</t>
  </si>
  <si>
    <t>사단법인 약사선원</t>
  </si>
  <si>
    <t>이팝소프트</t>
  </si>
  <si>
    <t>케이에스드림</t>
  </si>
  <si>
    <t>도시바일렉트로닉스코리아_HF</t>
  </si>
  <si>
    <t>우일베어링</t>
  </si>
  <si>
    <t>전통공연예술진흥재단_SMB(정산용)</t>
  </si>
  <si>
    <t>토방건설</t>
  </si>
  <si>
    <t>(학) 연세대학교</t>
  </si>
  <si>
    <t>프로세이브_SMB</t>
  </si>
  <si>
    <t>브레디스헬스케어</t>
  </si>
  <si>
    <t>세방익스프레스</t>
  </si>
  <si>
    <t>비타바이오</t>
  </si>
  <si>
    <t>(주)인앤컴_SMB</t>
  </si>
  <si>
    <t>마더스그룹_HRDFLEX24</t>
  </si>
  <si>
    <t>리모트솔루션(주)</t>
  </si>
  <si>
    <t>리모트솔루션</t>
  </si>
  <si>
    <t>G00312-C01038</t>
  </si>
  <si>
    <t>씨케이솔루션_FLEX24</t>
  </si>
  <si>
    <t>재단법인 국제보건기술연구기금</t>
  </si>
  <si>
    <t>주식회사 숲엔터테인먼트</t>
  </si>
  <si>
    <t>에스시스템</t>
  </si>
  <si>
    <t>케이피티</t>
  </si>
  <si>
    <t>인라이플_HRDFLEX24</t>
  </si>
  <si>
    <t>기문당_FLEX24</t>
  </si>
  <si>
    <t>국립세계문자박물관</t>
  </si>
  <si>
    <t>면사랑_FLEX24</t>
  </si>
  <si>
    <t>사이버텔브릿지_SMB</t>
  </si>
  <si>
    <t>디에이치스톤</t>
  </si>
  <si>
    <t>글로벌에이아이플랫폼코퍼레이션코리아</t>
  </si>
  <si>
    <t>로켓펀치컴퍼니</t>
  </si>
  <si>
    <t>한국조에티스_SMB</t>
  </si>
  <si>
    <t>프리모데이타</t>
  </si>
  <si>
    <t>엔비피헬스케어_FLEX24</t>
  </si>
  <si>
    <t>샹그릴라</t>
  </si>
  <si>
    <t>레노바신재생에너지코리아</t>
  </si>
  <si>
    <t>줌줌투어</t>
  </si>
  <si>
    <t>동산기획</t>
  </si>
  <si>
    <t>유안이엔지</t>
  </si>
  <si>
    <t>디엔소프트</t>
  </si>
  <si>
    <t>디럭스미디어코리아</t>
  </si>
  <si>
    <t>웰빙헬스팜_SMB</t>
  </si>
  <si>
    <t>강동씨앤엘</t>
  </si>
  <si>
    <t>제범</t>
  </si>
  <si>
    <t>네이버지회</t>
  </si>
  <si>
    <t>제이민코퍼레이션_SMB</t>
  </si>
  <si>
    <t>뷰리드</t>
  </si>
  <si>
    <t>아트라스콥코</t>
  </si>
  <si>
    <t>G00546-C01272</t>
  </si>
  <si>
    <t>라온로보틱스</t>
  </si>
  <si>
    <t>(주)팜스케어</t>
  </si>
  <si>
    <t>대드</t>
  </si>
  <si>
    <t>제주농산물수급관리센터</t>
  </si>
  <si>
    <t>(주)삼정약품</t>
  </si>
  <si>
    <t>휴넷HRDFLEX_24/06/20</t>
  </si>
  <si>
    <t>힐러비 주식회사</t>
  </si>
  <si>
    <t>피아이엘코리아</t>
  </si>
  <si>
    <t>휴넷HRDFLEX_24/05/20</t>
  </si>
  <si>
    <t>뷔르트인더스트리코리아</t>
  </si>
  <si>
    <t>하나머티리얼즈_FLEX24</t>
  </si>
  <si>
    <t>아성솔루션</t>
  </si>
  <si>
    <t>에너지머티리얼즈</t>
  </si>
  <si>
    <t>한국해양수산엔지니어링(주)</t>
  </si>
  <si>
    <t>휴넷HRDFLEX_24/05/01</t>
  </si>
  <si>
    <t>(주)켐이</t>
  </si>
  <si>
    <t>휴넷HRDFLEX_24/04/20</t>
  </si>
  <si>
    <t>메이즈</t>
  </si>
  <si>
    <t>휴넷HRDFLEX_24/04/10</t>
  </si>
  <si>
    <t>휴넷HRDFLEX_24/04/01</t>
  </si>
  <si>
    <t>영신_FLEX24</t>
  </si>
  <si>
    <t>와이씨_FLEX24</t>
  </si>
  <si>
    <t>휴넷HRDFLEX_24/03/20</t>
  </si>
  <si>
    <t>드림네트웍스(주)</t>
  </si>
  <si>
    <t>드림솔루션(주) 계양지점</t>
  </si>
  <si>
    <t>위니아에이드_FLEX24</t>
  </si>
  <si>
    <t>60388-25-001</t>
  </si>
  <si>
    <t>네오바이오텍_FLEX24</t>
  </si>
  <si>
    <t>아키아카(구.알엠소프트) _FLEX24</t>
  </si>
  <si>
    <t>(주)원익</t>
  </si>
  <si>
    <t>크린랩_FLEX24</t>
  </si>
  <si>
    <t>60186-25-001</t>
  </si>
  <si>
    <t>맘스터치앤컴퍼니_FLEX24</t>
  </si>
  <si>
    <t>(주)신신사_FLEX24</t>
  </si>
  <si>
    <t>에치에프알_HRDFLEX24</t>
  </si>
  <si>
    <t>하이스텐</t>
  </si>
  <si>
    <t>히스파레아(Hisparea)</t>
  </si>
  <si>
    <t>테일러메이드골프볼코리아_FLEX24</t>
  </si>
  <si>
    <t>에이치에스화성 주식회사_FLEX24</t>
  </si>
  <si>
    <t>아시아첨가제_FLEX24</t>
  </si>
  <si>
    <t>59779-25-002</t>
  </si>
  <si>
    <t>59773-25-002</t>
  </si>
  <si>
    <t>com5김성경Y24</t>
  </si>
  <si>
    <t>59773-25-001</t>
  </si>
  <si>
    <t>씨에이이(CAE)플라이트앤시뮬레이터서비시즈코리아</t>
  </si>
  <si>
    <t>5961-25-002</t>
  </si>
  <si>
    <t>(주)퓨처젠</t>
  </si>
  <si>
    <t>퓨처첸</t>
  </si>
  <si>
    <t>G01846-C03056</t>
  </si>
  <si>
    <t>하얏트(에이치와이지씨씨코리아)</t>
  </si>
  <si>
    <t>우성마리타임(짐코리아)</t>
  </si>
  <si>
    <t>오더블유코리아</t>
  </si>
  <si>
    <t>주식회사 엔알비</t>
  </si>
  <si>
    <t>한국의약품안전관리원 (KIDS 장기추적시스템)</t>
  </si>
  <si>
    <t>hunet99flex_23/11/01</t>
  </si>
  <si>
    <t>성신디펜스솔루션 부산공장</t>
  </si>
  <si>
    <t>미사용</t>
  </si>
  <si>
    <t>미래이씨피</t>
  </si>
  <si>
    <t>법정 다이렉트 DB관리용</t>
  </si>
  <si>
    <t>돌우물</t>
  </si>
  <si>
    <t>hunet99flex_23/10/01</t>
  </si>
  <si>
    <t>콘텐츠웨이브_99flex23</t>
  </si>
  <si>
    <t>케이티투자운용</t>
  </si>
  <si>
    <t>에이치피이앤씨</t>
  </si>
  <si>
    <t>휴넷HRDFLEX_23/09/20</t>
  </si>
  <si>
    <t>마스터락코리아</t>
  </si>
  <si>
    <t>hunet99flex_23/09/20</t>
  </si>
  <si>
    <t>칼자이스_99flex23</t>
  </si>
  <si>
    <t>58929-25-001</t>
  </si>
  <si>
    <t>미성엠프로 부산남부사업부</t>
  </si>
  <si>
    <t>어썸피스</t>
  </si>
  <si>
    <t>태성</t>
  </si>
  <si>
    <t>엑스플로인베스트먼트</t>
  </si>
  <si>
    <t>중소벤처기업진흥공단(충북TP정산용)</t>
  </si>
  <si>
    <t>천일정기화물자동차(주)</t>
  </si>
  <si>
    <t>랩지노믹스진단검사의학과의원</t>
  </si>
  <si>
    <t>퓨리오젠</t>
  </si>
  <si>
    <t>(주)진로발효</t>
  </si>
  <si>
    <t>기업직업훈련카드</t>
  </si>
  <si>
    <t>휴넷HRDFLEX_23/06/01</t>
  </si>
  <si>
    <t>지에스아이티엠_FLEX23</t>
  </si>
  <si>
    <t>동국에스앤씨</t>
  </si>
  <si>
    <t>G00250-C00976</t>
  </si>
  <si>
    <t>에이치비저축은행</t>
  </si>
  <si>
    <t>G02362-C03883</t>
  </si>
  <si>
    <t>디피씨(주)</t>
  </si>
  <si>
    <t>텔콤인터내쇼날(주)</t>
  </si>
  <si>
    <t>휴넷HRDFLEX_23/05/20</t>
  </si>
  <si>
    <t>에이피에스리서치</t>
  </si>
  <si>
    <t>비즈데이터</t>
  </si>
  <si>
    <t>이베이재팬</t>
  </si>
  <si>
    <t>(주)해광</t>
  </si>
  <si>
    <t>무궁화인포메이션테크놀로지(금융IT)</t>
  </si>
  <si>
    <t>57931-25-002</t>
  </si>
  <si>
    <t>위메프(e나라도움)</t>
  </si>
  <si>
    <t>노사발전재단(일터혁신)</t>
  </si>
  <si>
    <t>유성케이엔_FLEX24</t>
  </si>
  <si>
    <t>휴넷HRDFLEX_23/05/01</t>
  </si>
  <si>
    <t>아이에스시_FLEX23</t>
  </si>
  <si>
    <t>휴넷HRDFLEX_23/04/10</t>
  </si>
  <si>
    <t>반다이남코코리아_FLEX23</t>
  </si>
  <si>
    <t>휴메딕스_FLEX23</t>
  </si>
  <si>
    <t>57615-25-001</t>
  </si>
  <si>
    <t>휴넷HRDFLEX_23/04/01</t>
  </si>
  <si>
    <t>맘스터치서비스_FLEX23</t>
  </si>
  <si>
    <t>중앙백신연구소_FLEX23</t>
  </si>
  <si>
    <t>농협목우촌_FLEX23</t>
  </si>
  <si>
    <t>양산시시설관리공단</t>
  </si>
  <si>
    <t>골프존뉴딘그룹</t>
  </si>
  <si>
    <t>골프존커머스(사용안함)</t>
  </si>
  <si>
    <t>매력일자리(인지어스)</t>
  </si>
  <si>
    <t>대동하이렉스(주)</t>
  </si>
  <si>
    <t>대동하이렉스</t>
  </si>
  <si>
    <t>G00213-C03052</t>
  </si>
  <si>
    <t>(주)한국무역정보통신</t>
  </si>
  <si>
    <t>휴넷HRDFLEX_23/03/10</t>
  </si>
  <si>
    <t>신화인터텍_FLEX23</t>
  </si>
  <si>
    <t>한국엘랑코동물약품</t>
  </si>
  <si>
    <t>솔라엣지테크놀로지스코리아</t>
  </si>
  <si>
    <t>충남소방본부</t>
  </si>
  <si>
    <t>(주)비에스케이코퍼레이션</t>
  </si>
  <si>
    <t>G00395-C01121</t>
  </si>
  <si>
    <t>세아특수강 원주공장</t>
  </si>
  <si>
    <t>크로다코리아(주)</t>
  </si>
  <si>
    <t>5703-25-004</t>
  </si>
  <si>
    <t>G01208-C02079</t>
  </si>
  <si>
    <t>5703-25-003</t>
  </si>
  <si>
    <t>G02107-C03823</t>
  </si>
  <si>
    <t>한국우시오</t>
  </si>
  <si>
    <t>G01047-C01776</t>
  </si>
  <si>
    <t>(주)서원유통</t>
  </si>
  <si>
    <t>서원유통</t>
  </si>
  <si>
    <t>G01739-C02910</t>
  </si>
  <si>
    <t>엘비아브노바</t>
  </si>
  <si>
    <t>에스엠디자인건설</t>
  </si>
  <si>
    <t>큐로젠</t>
  </si>
  <si>
    <t>현대아이에프씨</t>
  </si>
  <si>
    <t>(주)와이티에스</t>
  </si>
  <si>
    <t>G01955-C03399</t>
  </si>
  <si>
    <t>G02281-C03774</t>
  </si>
  <si>
    <t>55923-25-002</t>
  </si>
  <si>
    <t>com5최재희Y24</t>
  </si>
  <si>
    <t>com4최수진Y25</t>
  </si>
  <si>
    <t>55918-25-003</t>
  </si>
  <si>
    <t>com5이나래Y24</t>
  </si>
  <si>
    <t>55918-25-002</t>
  </si>
  <si>
    <t>(주)경동건설</t>
  </si>
  <si>
    <t>G00064-C00457</t>
  </si>
  <si>
    <t>에이텍오토</t>
  </si>
  <si>
    <t>휴넷HRDFLEX_12/31시작</t>
  </si>
  <si>
    <t>이니텍_FLEX</t>
  </si>
  <si>
    <t>한국기계전기전자시험연구원_FLEX</t>
  </si>
  <si>
    <t>55542-25-002</t>
  </si>
  <si>
    <t>유엔에이엔지니어링_FLEX</t>
  </si>
  <si>
    <t>코비코(주)</t>
  </si>
  <si>
    <t>G00877-C01605</t>
  </si>
  <si>
    <t>코리아자산운용</t>
  </si>
  <si>
    <t>한국알박_FLEX</t>
  </si>
  <si>
    <t>아이씨티케이(ICTK)</t>
  </si>
  <si>
    <t>빅씽크</t>
  </si>
  <si>
    <t>쿼리파이</t>
  </si>
  <si>
    <t>54913-25-002</t>
  </si>
  <si>
    <t>세정(법정교육 전용)</t>
  </si>
  <si>
    <t>휴넷HRDFLEX_11/7시작</t>
  </si>
  <si>
    <t>(주)씨에이파마_FLEX</t>
  </si>
  <si>
    <t>선일공업</t>
  </si>
  <si>
    <t>G01804-C03003</t>
  </si>
  <si>
    <t>(주)다날</t>
  </si>
  <si>
    <t>G02220-C03709</t>
  </si>
  <si>
    <t>삼천당제약(주)</t>
  </si>
  <si>
    <t>삼천당제약</t>
  </si>
  <si>
    <t>G01692-C02848</t>
  </si>
  <si>
    <t>G01729-C02894</t>
  </si>
  <si>
    <t>G00937-C01665</t>
  </si>
  <si>
    <t>엠얼라이언스 주식회사</t>
  </si>
  <si>
    <t>다얼팜</t>
  </si>
  <si>
    <t>제주지역산업진흥원</t>
  </si>
  <si>
    <t>휴넷HRDFLEX_10/5시작</t>
  </si>
  <si>
    <t>스튜디오씨드코리아_FLEX</t>
  </si>
  <si>
    <t>번개장터(본점)</t>
  </si>
  <si>
    <t>휴넷HRDFLEX_12/5시작</t>
  </si>
  <si>
    <t>코캄_FLEX</t>
  </si>
  <si>
    <t>G01034-C01763</t>
  </si>
  <si>
    <t>한국키스톤발부</t>
  </si>
  <si>
    <t>G01066-C01795</t>
  </si>
  <si>
    <t>샘씨엔에스</t>
  </si>
  <si>
    <t>신유씨앤디(아스터개발)</t>
  </si>
  <si>
    <t>대주전자재료(주)</t>
  </si>
  <si>
    <t>한국시각장애인연합회</t>
  </si>
  <si>
    <t>G00817-C01545</t>
  </si>
  <si>
    <t>(주)타라유통</t>
  </si>
  <si>
    <t>G00909-C01637</t>
  </si>
  <si>
    <t>송현홀딩스</t>
  </si>
  <si>
    <t>오성아이케이</t>
  </si>
  <si>
    <t>와이엘피</t>
  </si>
  <si>
    <t>리벨리온 주식회사</t>
  </si>
  <si>
    <t>주식회사 애니맥스브로드캐스팅코리아</t>
  </si>
  <si>
    <t>에너자이저코리아(주)</t>
  </si>
  <si>
    <t>G00568-C01294</t>
  </si>
  <si>
    <t>(주)디카르고</t>
  </si>
  <si>
    <t>(주)비엠에스</t>
  </si>
  <si>
    <t>유알지</t>
  </si>
  <si>
    <t>G01585-C02678</t>
  </si>
  <si>
    <t>캐논쎄미콘덕터엔지니어링코리아(주)</t>
  </si>
  <si>
    <t>미쉐린코리아(주)</t>
  </si>
  <si>
    <t>G02025-C03469</t>
  </si>
  <si>
    <t>재생의료진흥재단(임직원)</t>
  </si>
  <si>
    <t>샘표식품(주)</t>
  </si>
  <si>
    <t>G00614-C01342</t>
  </si>
  <si>
    <t>스템코(주)</t>
  </si>
  <si>
    <t>스템코</t>
  </si>
  <si>
    <t>G01845-C03055</t>
  </si>
  <si>
    <t>애로우일렉트로닉스(Arrow Electronics)</t>
  </si>
  <si>
    <t>G01738-C02909</t>
  </si>
  <si>
    <t>(주)삼양</t>
  </si>
  <si>
    <t>휴맥스네트웍스</t>
  </si>
  <si>
    <t>(주)경남코아전력이엔지</t>
  </si>
  <si>
    <t>52361-25-002</t>
  </si>
  <si>
    <t>G02245-C03736</t>
  </si>
  <si>
    <t>G00840-C01568</t>
  </si>
  <si>
    <t>5211-25-002</t>
  </si>
  <si>
    <t>케이맥</t>
  </si>
  <si>
    <t>G00858-C01586</t>
  </si>
  <si>
    <t>한국알박</t>
  </si>
  <si>
    <t>G01038-C01767</t>
  </si>
  <si>
    <t>삼보모터스</t>
  </si>
  <si>
    <t>에이피시스템(AP시스템)</t>
  </si>
  <si>
    <t>5186-25-001</t>
  </si>
  <si>
    <t>한국미쓰비시전기오토메이션(주)</t>
  </si>
  <si>
    <t>한국미쓰비시전기오토메이션</t>
  </si>
  <si>
    <t>G01009-C01738</t>
  </si>
  <si>
    <t>모두투어</t>
  </si>
  <si>
    <t>모두투어 네트워크</t>
  </si>
  <si>
    <t>G00336-C01062</t>
  </si>
  <si>
    <t>G00490-C01216</t>
  </si>
  <si>
    <t>G00177-C00903</t>
  </si>
  <si>
    <t>피에이치에이 주식회사</t>
  </si>
  <si>
    <t>평화정공</t>
  </si>
  <si>
    <t>G00955-C01961</t>
  </si>
  <si>
    <t>국동</t>
  </si>
  <si>
    <t>씨에이치디</t>
  </si>
  <si>
    <t>G01428-C02470</t>
  </si>
  <si>
    <t>세보엠이씨</t>
  </si>
  <si>
    <t>주식회사 대원</t>
  </si>
  <si>
    <t>G01844-C03054</t>
  </si>
  <si>
    <t>대원석유(주)</t>
  </si>
  <si>
    <t>G00223-C00949</t>
  </si>
  <si>
    <t>평화발레오</t>
  </si>
  <si>
    <t>G00955-C01683</t>
  </si>
  <si>
    <t>엔딕</t>
  </si>
  <si>
    <t>아리코리아유한회사</t>
  </si>
  <si>
    <t>이지스코</t>
  </si>
  <si>
    <t>윈스틸</t>
  </si>
  <si>
    <t>G00828-C01556</t>
  </si>
  <si>
    <t>에이비엘바이오(주)</t>
  </si>
  <si>
    <t>조일알미늄(주)</t>
  </si>
  <si>
    <t>G00810-C01538</t>
  </si>
  <si>
    <t>캐스팅엔(제휴)</t>
  </si>
  <si>
    <t>이로운소프트주식회사</t>
  </si>
  <si>
    <t>에이직랜드_SMB</t>
  </si>
  <si>
    <t>NH엔에이치헤지자산운용</t>
  </si>
  <si>
    <t>바바패션</t>
  </si>
  <si>
    <t>록스텍코리아</t>
  </si>
  <si>
    <t>대아티아이</t>
  </si>
  <si>
    <t>G00221-C00947</t>
  </si>
  <si>
    <t>구미상공회의소</t>
  </si>
  <si>
    <t>(주)서플러스글로벌</t>
  </si>
  <si>
    <t>G00444-C01170</t>
  </si>
  <si>
    <t>제이에스건설__ 교육 미진행</t>
  </si>
  <si>
    <t>스튜디오씨드코리아</t>
  </si>
  <si>
    <t>삼구아이앤씨</t>
  </si>
  <si>
    <t>(주)대송</t>
  </si>
  <si>
    <t>(주)엠텍</t>
  </si>
  <si>
    <t>주식회사 아이브이에이치</t>
  </si>
  <si>
    <t>전북도시가스 (주)</t>
  </si>
  <si>
    <t>G01841-C03045</t>
  </si>
  <si>
    <t>아스트론시큐리티</t>
  </si>
  <si>
    <t>부광약품</t>
  </si>
  <si>
    <t>체리부로</t>
  </si>
  <si>
    <t>G01337-C02264</t>
  </si>
  <si>
    <t>대한솔루션</t>
  </si>
  <si>
    <t>G00232-C00958</t>
  </si>
  <si>
    <t>(주)경인양행</t>
  </si>
  <si>
    <t>경인양행</t>
  </si>
  <si>
    <t>G00131-C00857</t>
  </si>
  <si>
    <t>조아제약(주)</t>
  </si>
  <si>
    <t>G00808-C01536</t>
  </si>
  <si>
    <t>4847-25-001</t>
  </si>
  <si>
    <t>고려산업(주)</t>
  </si>
  <si>
    <t>고려산업</t>
  </si>
  <si>
    <t>G01311-C02222</t>
  </si>
  <si>
    <t>경창산업</t>
  </si>
  <si>
    <t>G02030-C03482</t>
  </si>
  <si>
    <t>핌스</t>
  </si>
  <si>
    <t>미래신용정보</t>
  </si>
  <si>
    <t>4801-25-001</t>
  </si>
  <si>
    <t>삼호개발(주)</t>
  </si>
  <si>
    <t>조광페인트(주)</t>
  </si>
  <si>
    <t>(주)경신전선</t>
  </si>
  <si>
    <t>G00130-C00856</t>
  </si>
  <si>
    <t>오스람</t>
  </si>
  <si>
    <t>G00669-C01397</t>
  </si>
  <si>
    <t>대한시멘트</t>
  </si>
  <si>
    <t>아성</t>
  </si>
  <si>
    <t>우주텍</t>
  </si>
  <si>
    <t>한국애보트(주) EPD</t>
  </si>
  <si>
    <t>G01039-C01768</t>
  </si>
  <si>
    <t>사단법인 탄소수소산업연구조합</t>
  </si>
  <si>
    <t>에이블씨엔씨</t>
  </si>
  <si>
    <t>G00593-C01320</t>
  </si>
  <si>
    <t>주식회사 키코</t>
  </si>
  <si>
    <t>지오시스템</t>
  </si>
  <si>
    <t>G00831-C01559</t>
  </si>
  <si>
    <t>키움에프앤아이</t>
  </si>
  <si>
    <t>디셈버앤컴퍼니</t>
  </si>
  <si>
    <t>컴팍스소프트웨어개발코리아</t>
  </si>
  <si>
    <t>베르수니코리아 주식회사</t>
  </si>
  <si>
    <t>46749-25-001</t>
  </si>
  <si>
    <t>화성시민 평생장학금</t>
  </si>
  <si>
    <t>한국자활복지개발원</t>
  </si>
  <si>
    <t>4666-25-001</t>
  </si>
  <si>
    <t>G00911-C03872</t>
  </si>
  <si>
    <t>(주)대우루컴즈</t>
  </si>
  <si>
    <t>코아시아씨엠코리아</t>
  </si>
  <si>
    <t>한국물기술인증원</t>
  </si>
  <si>
    <t>46446-25-001</t>
  </si>
  <si>
    <t>현진유화</t>
  </si>
  <si>
    <t>비락</t>
  </si>
  <si>
    <t>(주)광우메딕스</t>
  </si>
  <si>
    <t>한국개발연구원(민간투자사업)</t>
  </si>
  <si>
    <t>4626-25-002</t>
  </si>
  <si>
    <t>로크웰오토메이션코리아</t>
  </si>
  <si>
    <t>G00306-C01032</t>
  </si>
  <si>
    <t>제뉴원사이언스</t>
  </si>
  <si>
    <t>G01892-C03101</t>
  </si>
  <si>
    <t>G00406-C01132</t>
  </si>
  <si>
    <t>G02840-C04369</t>
  </si>
  <si>
    <t>마루비즈</t>
  </si>
  <si>
    <t>G02754-C04281</t>
  </si>
  <si>
    <t>45942-25-002</t>
  </si>
  <si>
    <t>TP(태평양물산)</t>
  </si>
  <si>
    <t>G01338-C02265</t>
  </si>
  <si>
    <t>G02821-C04350</t>
  </si>
  <si>
    <t>주식회사 아른</t>
  </si>
  <si>
    <t>한국허치슨터미널(주)</t>
  </si>
  <si>
    <t>G01072-C01801</t>
  </si>
  <si>
    <t>G02636-C04158</t>
  </si>
  <si>
    <t>삼일씨엔에스</t>
  </si>
  <si>
    <t>비대면바우처 서비스</t>
  </si>
  <si>
    <t>G02100-C03577</t>
  </si>
  <si>
    <t>G02514-C04036</t>
  </si>
  <si>
    <t>G02736-C04260</t>
  </si>
  <si>
    <t>엠티엠디지털컨스트럭션</t>
  </si>
  <si>
    <t>G02835-C04364</t>
  </si>
  <si>
    <t>솔루스첨단소재_분당</t>
  </si>
  <si>
    <t>G02624-C04146</t>
  </si>
  <si>
    <t>G02090-C03557</t>
  </si>
  <si>
    <t>G02560-C04082</t>
  </si>
  <si>
    <t>45518-25-002</t>
  </si>
  <si>
    <t>실린더(비티맥기네스번지리미티드)</t>
  </si>
  <si>
    <t>G02861-C04391</t>
  </si>
  <si>
    <t>G02576-C04098</t>
  </si>
  <si>
    <t>중소기업기술정보진흥원(기정원)</t>
  </si>
  <si>
    <t>이노크라스코리아</t>
  </si>
  <si>
    <t>지놈인사이트</t>
  </si>
  <si>
    <t>G02559-C04081</t>
  </si>
  <si>
    <t>우림</t>
  </si>
  <si>
    <t>G02105-C04293</t>
  </si>
  <si>
    <t>G02775-C04303</t>
  </si>
  <si>
    <t>G02743-C04270</t>
  </si>
  <si>
    <t>한국장애인부모회화성시지부</t>
  </si>
  <si>
    <t>G02534-C04056</t>
  </si>
  <si>
    <t>에어버스헬리콥터스코리아</t>
  </si>
  <si>
    <t>G02585-C04107</t>
  </si>
  <si>
    <t>G02592-C04114</t>
  </si>
  <si>
    <t>G02149-C03632</t>
  </si>
  <si>
    <t>G02605-C04127</t>
  </si>
  <si>
    <t>G02594-C04116</t>
  </si>
  <si>
    <t>G02568-C04090</t>
  </si>
  <si>
    <t>G02275-C03768</t>
  </si>
  <si>
    <t>G02213-C03702</t>
  </si>
  <si>
    <t>주식회사 태안모터스</t>
  </si>
  <si>
    <t>(주) 태안</t>
  </si>
  <si>
    <t>태안모터스</t>
  </si>
  <si>
    <t>G02273-C03765</t>
  </si>
  <si>
    <t>아이앤케이신항만</t>
  </si>
  <si>
    <t>G02040-C03505</t>
  </si>
  <si>
    <t>제이비자산운용</t>
  </si>
  <si>
    <t>G00791-C03748</t>
  </si>
  <si>
    <t>G00327-C01053</t>
  </si>
  <si>
    <t>G02609-C04131</t>
  </si>
  <si>
    <t>G02142-C03625</t>
  </si>
  <si>
    <t>G02152-C03635</t>
  </si>
  <si>
    <t>G01825-C03705</t>
  </si>
  <si>
    <t>G02151-C03634</t>
  </si>
  <si>
    <t>G02226-C03715</t>
  </si>
  <si>
    <t>민간LMS(라사라패션직업전문학교)</t>
  </si>
  <si>
    <t>G01930-C03338</t>
  </si>
  <si>
    <t>에이치비케이컨설팅</t>
  </si>
  <si>
    <t>G02429-C03951</t>
  </si>
  <si>
    <t>민간LMS(하이미디어아카데미인재개발원(종로))</t>
  </si>
  <si>
    <t>G01930-C03343</t>
  </si>
  <si>
    <t>G02078-C03543</t>
  </si>
  <si>
    <t>G02150-C03633</t>
  </si>
  <si>
    <t>케어원</t>
  </si>
  <si>
    <t>터미닉스코리아</t>
  </si>
  <si>
    <t>G02794-C04322</t>
  </si>
  <si>
    <t>바스프퍼포먼스폴리아마이드</t>
  </si>
  <si>
    <t>한국바스프</t>
  </si>
  <si>
    <t>G01010-C01739</t>
  </si>
  <si>
    <t>G02277-C03770</t>
  </si>
  <si>
    <t>3000</t>
  </si>
  <si>
    <t>G02148-C03631</t>
  </si>
  <si>
    <t>G02229-C03719</t>
  </si>
  <si>
    <t>G02039-C03504</t>
  </si>
  <si>
    <t>G02038-C03503</t>
  </si>
  <si>
    <t>G02108-C03588</t>
  </si>
  <si>
    <t>G02004-C03448</t>
  </si>
  <si>
    <t>민간LMS(충주알파컴퓨터학원)</t>
  </si>
  <si>
    <t>G01930-C03327</t>
  </si>
  <si>
    <t>민간LMS(한국산업기술시험원)</t>
  </si>
  <si>
    <t>G01930-C03266</t>
  </si>
  <si>
    <t>민간LMS(혜인산업교육원충남직업전문학교)</t>
  </si>
  <si>
    <t>G01930-C03289</t>
  </si>
  <si>
    <t>민간LMS(진주아카데미뷰티미용학원)</t>
  </si>
  <si>
    <t>G01930-C03288</t>
  </si>
  <si>
    <t>민간LMS(제원직업전문학교)</t>
  </si>
  <si>
    <t>G01930-C03287</t>
  </si>
  <si>
    <t>민간LMS(대경녹색기술직업전문학교)</t>
  </si>
  <si>
    <t>G01930-C03281</t>
  </si>
  <si>
    <t>민간LMS(익산컴퓨터전문학원)</t>
  </si>
  <si>
    <t>G01930-C03272</t>
  </si>
  <si>
    <t>대한불교조계종</t>
  </si>
  <si>
    <t>G01809-C03011</t>
  </si>
  <si>
    <t>민간LMS(엠아이티능력개발원)</t>
  </si>
  <si>
    <t>G01930-C03198</t>
  </si>
  <si>
    <t>민간LMS(하이컴퓨터그래픽전산회계학원)</t>
  </si>
  <si>
    <t>G01930-C03230</t>
  </si>
  <si>
    <t>민간LMS(라인컴퓨터아트학원)</t>
  </si>
  <si>
    <t>G01930-C03226</t>
  </si>
  <si>
    <t>민간LMS(이젠아카데미평생교육원(본점))</t>
  </si>
  <si>
    <t>G01930-C03166</t>
  </si>
  <si>
    <t>민간LMS(이젠컴퓨터아트학원(의정부))</t>
  </si>
  <si>
    <t>G01930-C03170</t>
  </si>
  <si>
    <t>민간LMS(이젠컴퓨터아트서비스학원(전주))</t>
  </si>
  <si>
    <t>G01930-C03169</t>
  </si>
  <si>
    <t>민간LMS(이젠아이티아카데미학원(전주))</t>
  </si>
  <si>
    <t>G01930-C03158</t>
  </si>
  <si>
    <t>민간LMS(이젠아카데미(종로))</t>
  </si>
  <si>
    <t>G01930-C03163</t>
  </si>
  <si>
    <t>민간LMS(이젠컴퓨터아카데미(안산))</t>
  </si>
  <si>
    <t>G01930-C03168</t>
  </si>
  <si>
    <t>민간LMS(부산산업직업전문학교)</t>
  </si>
  <si>
    <t>G01930-C03271</t>
  </si>
  <si>
    <t>민간LMS(쇼콜라띠에제과제빵직업전문학교)</t>
  </si>
  <si>
    <t>G01930-C03234</t>
  </si>
  <si>
    <t>민간LMS(이젠컴퓨터학원(안양))</t>
  </si>
  <si>
    <t>G01930-C03171</t>
  </si>
  <si>
    <t>민간LMS(이젠아이티아카데미학원(강남))</t>
  </si>
  <si>
    <t>G01930-C03160</t>
  </si>
  <si>
    <t>민간LMS(이젠아카데미컴퓨터학원(김포))</t>
  </si>
  <si>
    <t>G01930-C03162</t>
  </si>
  <si>
    <t>G02022-C03466</t>
  </si>
  <si>
    <t>민간LMS(한국패션실용전문학교)</t>
  </si>
  <si>
    <t>G01930-C03208</t>
  </si>
  <si>
    <t>민간LMS(신한양직업전문학교)</t>
  </si>
  <si>
    <t>G01930-C03207</t>
  </si>
  <si>
    <t>민간LMS(신한글로벌인재교육원)</t>
  </si>
  <si>
    <t>G01930-C03206</t>
  </si>
  <si>
    <t>민간LMS(한독자동차정비학원)</t>
  </si>
  <si>
    <t>G01930-C03184</t>
  </si>
  <si>
    <t>G02021-C03465</t>
  </si>
  <si>
    <t>민간LMS(성심미용예술직업전문학교)</t>
  </si>
  <si>
    <t>G01930-C03325</t>
  </si>
  <si>
    <t>민간LMS(이젠컴퓨터아카데미(노원))</t>
  </si>
  <si>
    <t>G01930-C03167</t>
  </si>
  <si>
    <t>민간LMS(이젠컴퓨터학원(구리))</t>
  </si>
  <si>
    <t>G01930-C03174</t>
  </si>
  <si>
    <t>민간LMS(이젠컴퓨터학원(일산))</t>
  </si>
  <si>
    <t>G01930-C03172</t>
  </si>
  <si>
    <t>민간LMS(이젠컴퓨터학원(상봉))</t>
  </si>
  <si>
    <t>G01930-C03173</t>
  </si>
  <si>
    <t>민간LMS(한국직업전문학교)</t>
  </si>
  <si>
    <t>G01930-C03317</t>
  </si>
  <si>
    <t>G01903-C03124</t>
  </si>
  <si>
    <t>해피브릿지협동조합</t>
  </si>
  <si>
    <t>G01092-C01821</t>
  </si>
  <si>
    <t>G01980-C03424</t>
  </si>
  <si>
    <t>에이치비엠사회적협동조합</t>
  </si>
  <si>
    <t>G02020-C03464</t>
  </si>
  <si>
    <t>(주)남이섬</t>
  </si>
  <si>
    <t>G01779-C02957</t>
  </si>
  <si>
    <t>동진에프앤비</t>
  </si>
  <si>
    <t>G01935-C03366</t>
  </si>
  <si>
    <t>에프에스에스</t>
  </si>
  <si>
    <t>G02801-C04329</t>
  </si>
  <si>
    <t>G01878-C03088</t>
  </si>
  <si>
    <t>티엠에스컨설팅 (주)</t>
  </si>
  <si>
    <t>G01801-C02999</t>
  </si>
  <si>
    <t>G02146-C03629</t>
  </si>
  <si>
    <t>G01877-C03087</t>
  </si>
  <si>
    <t>더춈미</t>
  </si>
  <si>
    <t>G02143-C03626</t>
  </si>
  <si>
    <t>G02462-C03984</t>
  </si>
  <si>
    <t>스포츠윤리센터</t>
  </si>
  <si>
    <t>에스이그린에너지</t>
  </si>
  <si>
    <t>G01025-C02997</t>
  </si>
  <si>
    <t>피브이(구.플라톤벤쳐스)</t>
  </si>
  <si>
    <t>G02018-C03462</t>
  </si>
  <si>
    <t>G01787-C02967</t>
  </si>
  <si>
    <t>G01838-C03039</t>
  </si>
  <si>
    <t>(주)인성</t>
  </si>
  <si>
    <t>인성산업</t>
  </si>
  <si>
    <t>G01612-C02705</t>
  </si>
  <si>
    <t>G01748-C02921</t>
  </si>
  <si>
    <t>43891-25-001</t>
  </si>
  <si>
    <t>경기도의회사무처(사용안함)_중복59618</t>
  </si>
  <si>
    <t>경기도의회 사무처</t>
  </si>
  <si>
    <t>G02141-C03624</t>
  </si>
  <si>
    <t>G02206-C03691</t>
  </si>
  <si>
    <t>CDS코리아(클럽 데몬스트레이션 서비스)</t>
  </si>
  <si>
    <t>G02874-C04405</t>
  </si>
  <si>
    <t>한국키요모토</t>
  </si>
  <si>
    <t>G01758-C02931</t>
  </si>
  <si>
    <t>한글과컴퓨터</t>
  </si>
  <si>
    <t>G01088-C02005</t>
  </si>
  <si>
    <t>G02086-C03551</t>
  </si>
  <si>
    <t>G01714-C02872</t>
  </si>
  <si>
    <t>G01768-C02941</t>
  </si>
  <si>
    <t>G01835-C03037</t>
  </si>
  <si>
    <t>고글로벌코리아</t>
  </si>
  <si>
    <t>G01884-C03093</t>
  </si>
  <si>
    <t>G01671-C02824</t>
  </si>
  <si>
    <t>비티씨코리아서비스</t>
  </si>
  <si>
    <t>G02424-C03946</t>
  </si>
  <si>
    <t>(주)하해</t>
  </si>
  <si>
    <t>하해</t>
  </si>
  <si>
    <t>G01523-C02599</t>
  </si>
  <si>
    <t>G01699-C02856</t>
  </si>
  <si>
    <t>G02005-C03449</t>
  </si>
  <si>
    <t>한국생산기술연구원</t>
  </si>
  <si>
    <t>G01023-C01752</t>
  </si>
  <si>
    <t>한국능률협회컨설팅</t>
  </si>
  <si>
    <t>G02428-C03950</t>
  </si>
  <si>
    <t>혼다아카데미</t>
  </si>
  <si>
    <t>(주) 엠브이테크</t>
  </si>
  <si>
    <t>G01679-C02833</t>
  </si>
  <si>
    <t>G02791-C04319</t>
  </si>
  <si>
    <t>덕성여자대학교</t>
  </si>
  <si>
    <t>G02370-C03891</t>
  </si>
  <si>
    <t>G01711-C02869</t>
  </si>
  <si>
    <t>G01687-C02841</t>
  </si>
  <si>
    <t>G01607-C02700</t>
  </si>
  <si>
    <t>G01712-C02870</t>
  </si>
  <si>
    <t>G01152-C01955</t>
  </si>
  <si>
    <t>대한전문건설협회</t>
  </si>
  <si>
    <t>G01610-C02703</t>
  </si>
  <si>
    <t>G02032-C03484</t>
  </si>
  <si>
    <t>G01625-C02726</t>
  </si>
  <si>
    <t>G01503-C02579</t>
  </si>
  <si>
    <t>G02271-C03763</t>
  </si>
  <si>
    <t>딜리셔스</t>
  </si>
  <si>
    <t>콘텐츠웨이브</t>
  </si>
  <si>
    <t>G00049-C02917</t>
  </si>
  <si>
    <t>G01715-C02873</t>
  </si>
  <si>
    <t>G01834-C03036</t>
  </si>
  <si>
    <t>유니텔전자</t>
  </si>
  <si>
    <t>G01584-C02677</t>
  </si>
  <si>
    <t>바이젠셀</t>
  </si>
  <si>
    <t>유투의료재단</t>
  </si>
  <si>
    <t>G01495-C02555</t>
  </si>
  <si>
    <t>G01661-C02812</t>
  </si>
  <si>
    <t>오토비젼</t>
  </si>
  <si>
    <t>G01504-C02580</t>
  </si>
  <si>
    <t>G00076-C02561</t>
  </si>
  <si>
    <t>케이에이비파트너스</t>
  </si>
  <si>
    <t>G01725-C02885</t>
  </si>
  <si>
    <t>G01583-C02676</t>
  </si>
  <si>
    <t>G02165-C03649</t>
  </si>
  <si>
    <t>4286-25-001</t>
  </si>
  <si>
    <t>G01517-C02593</t>
  </si>
  <si>
    <t>G01602-C02695</t>
  </si>
  <si>
    <t>G02003-C03447</t>
  </si>
  <si>
    <t>케이에이씨공항서비스</t>
  </si>
  <si>
    <t>G02144-C03627</t>
  </si>
  <si>
    <t>G01505-C02581</t>
  </si>
  <si>
    <t>G02016-C03460</t>
  </si>
  <si>
    <t>G01209-C02080</t>
  </si>
  <si>
    <t>위메프 파트너</t>
  </si>
  <si>
    <t>G01426-C02468</t>
  </si>
  <si>
    <t>대구도시철도공사</t>
  </si>
  <si>
    <t>G01917-C03138</t>
  </si>
  <si>
    <t>한국녹색기후기술원</t>
  </si>
  <si>
    <t>G01414-C02431</t>
  </si>
  <si>
    <t>(주)인디에프</t>
  </si>
  <si>
    <t>G01942-C03375</t>
  </si>
  <si>
    <t>(주)이음길에이치알</t>
  </si>
  <si>
    <t>켑코에너지솔루션</t>
  </si>
  <si>
    <t>G01025-C02764</t>
  </si>
  <si>
    <t>미코</t>
  </si>
  <si>
    <t>G01170-C02008</t>
  </si>
  <si>
    <t>더케이텍(주)법정교육</t>
  </si>
  <si>
    <t>케이텍맨파워</t>
  </si>
  <si>
    <t>G01346-C02292</t>
  </si>
  <si>
    <t>과학기술정책연구원</t>
  </si>
  <si>
    <t>G01674-C02828</t>
  </si>
  <si>
    <t>에이치에스효성더클래스(주)</t>
  </si>
  <si>
    <t>G00107-C00819</t>
  </si>
  <si>
    <t>제주경제통상진흥원</t>
  </si>
  <si>
    <t>제주더큰내일센터(제주경제통상진흥원)</t>
  </si>
  <si>
    <t>제주특별자치도경제통상진흥원</t>
  </si>
  <si>
    <t>G00804-C01532</t>
  </si>
  <si>
    <t>(주)아이넷뱅크</t>
  </si>
  <si>
    <t>G01309-C02215</t>
  </si>
  <si>
    <t>G01282-C02153</t>
  </si>
  <si>
    <t>코윈서비스</t>
  </si>
  <si>
    <t>G01765-C02938</t>
  </si>
  <si>
    <t>G01476-C02518</t>
  </si>
  <si>
    <t>서부사료</t>
  </si>
  <si>
    <t>G01350-C02297</t>
  </si>
  <si>
    <t>G01223-C02094</t>
  </si>
  <si>
    <t>G00632-C01360</t>
  </si>
  <si>
    <t>G01297-C02168</t>
  </si>
  <si>
    <t>G01280-C02151</t>
  </si>
  <si>
    <t>G02015-C03459</t>
  </si>
  <si>
    <t>블랭크씨</t>
  </si>
  <si>
    <t>G00386-C01112</t>
  </si>
  <si>
    <t>(주)에이비씨마트코리아</t>
  </si>
  <si>
    <t>에이비씨마트코리아</t>
  </si>
  <si>
    <t>G00594-C01321</t>
  </si>
  <si>
    <t>주식회사 서플로</t>
  </si>
  <si>
    <t>서플로</t>
  </si>
  <si>
    <t>G00445-C01171</t>
  </si>
  <si>
    <t>숲과나눔</t>
  </si>
  <si>
    <t>G01277-C02148</t>
  </si>
  <si>
    <t>G01294-C02165</t>
  </si>
  <si>
    <t>G00875-C01603</t>
  </si>
  <si>
    <t>지.에스</t>
  </si>
  <si>
    <t>G01292-C02163</t>
  </si>
  <si>
    <t>G00317-C01043</t>
  </si>
  <si>
    <t>G02464-C03986</t>
  </si>
  <si>
    <t>나이스디앤알(주)</t>
  </si>
  <si>
    <t>G01369-C02374</t>
  </si>
  <si>
    <t>아레이몬드</t>
  </si>
  <si>
    <t>G00516-C01242</t>
  </si>
  <si>
    <t>한국보건의료정보원</t>
  </si>
  <si>
    <t>G01662-C02813</t>
  </si>
  <si>
    <t>(주)넥셀</t>
  </si>
  <si>
    <t>G01193-C02052</t>
  </si>
  <si>
    <t>시높시스코리아</t>
  </si>
  <si>
    <t>G00872-C01600</t>
  </si>
  <si>
    <t>G01251-C02122</t>
  </si>
  <si>
    <t>G00483-C01209</t>
  </si>
  <si>
    <t>(주)코난테크놀로지</t>
  </si>
  <si>
    <t>G00868-C01596</t>
  </si>
  <si>
    <t>G01411-C02428</t>
  </si>
  <si>
    <t>G00504-C01230</t>
  </si>
  <si>
    <t>쉐어잇</t>
  </si>
  <si>
    <t>G00467-C01193</t>
  </si>
  <si>
    <t>씨텍</t>
  </si>
  <si>
    <t>G00510-C01236</t>
  </si>
  <si>
    <t>(주)지앤푸드</t>
  </si>
  <si>
    <t>G01182-C02024</t>
  </si>
  <si>
    <t>G00288-C01014</t>
  </si>
  <si>
    <t>G00789-C01517</t>
  </si>
  <si>
    <t>G00930-C01658</t>
  </si>
  <si>
    <t>(주)지노시스템</t>
  </si>
  <si>
    <t>G00819-C01547</t>
  </si>
  <si>
    <t>엠오엘코리아</t>
  </si>
  <si>
    <t>G00649-C01377</t>
  </si>
  <si>
    <t>G00977-C01705</t>
  </si>
  <si>
    <t>인바이유</t>
  </si>
  <si>
    <t>G00076-C00581</t>
  </si>
  <si>
    <t>G02721-C04245</t>
  </si>
  <si>
    <t>딜리버리히어로코리아</t>
  </si>
  <si>
    <t>G00284-C01010</t>
  </si>
  <si>
    <t>G00389-C01115</t>
  </si>
  <si>
    <t>G00592-C01319</t>
  </si>
  <si>
    <t>G00303-C01029</t>
  </si>
  <si>
    <t>G00304-C01030</t>
  </si>
  <si>
    <t>G00821-C01549</t>
  </si>
  <si>
    <t>G00282-C01008</t>
  </si>
  <si>
    <t>G00487-C01213</t>
  </si>
  <si>
    <t>서울미라마(그랜드하얏트 서울)</t>
  </si>
  <si>
    <t>그랜드하얏트서울</t>
  </si>
  <si>
    <t>G00092-C02194</t>
  </si>
  <si>
    <t>세진시아이</t>
  </si>
  <si>
    <t>G01275-C02146</t>
  </si>
  <si>
    <t>G00166-C00892</t>
  </si>
  <si>
    <t>노아시스템</t>
  </si>
  <si>
    <t>G00189-C00915</t>
  </si>
  <si>
    <t>G00480-C01206</t>
  </si>
  <si>
    <t>(주)애슐리앤성</t>
  </si>
  <si>
    <t>G00558-C01284</t>
  </si>
  <si>
    <t>코웨포서비스(주)</t>
  </si>
  <si>
    <t>G01025-C02761</t>
  </si>
  <si>
    <t>G00601-C01329</t>
  </si>
  <si>
    <t>G00892-C01620</t>
  </si>
  <si>
    <t>G01052-C01781</t>
  </si>
  <si>
    <t>G00932-C01660</t>
  </si>
  <si>
    <t>G00727-C01455</t>
  </si>
  <si>
    <t>G01677-C02831</t>
  </si>
  <si>
    <t>호텔에이치디씨</t>
  </si>
  <si>
    <t>G01117-C01846</t>
  </si>
  <si>
    <t>G01270-C02141</t>
  </si>
  <si>
    <t>JB(주)_ 제이비 주식회사</t>
  </si>
  <si>
    <t>제이비</t>
  </si>
  <si>
    <t>G01154-C01957</t>
  </si>
  <si>
    <t>골든구스코리아</t>
  </si>
  <si>
    <t>G00138-C00864</t>
  </si>
  <si>
    <t>트리플</t>
  </si>
  <si>
    <t>G02431-C03953</t>
  </si>
  <si>
    <t>위메이드커넥트</t>
  </si>
  <si>
    <t>엔티게임즈</t>
  </si>
  <si>
    <t>G02257-C03749</t>
  </si>
  <si>
    <t>G00500-C01226</t>
  </si>
  <si>
    <t>G01202-C02062</t>
  </si>
  <si>
    <t>G02239-C03729</t>
  </si>
  <si>
    <t>아디다스코리아(유)</t>
  </si>
  <si>
    <t>G00514-C01240</t>
  </si>
  <si>
    <t>위메이드플러스</t>
  </si>
  <si>
    <t>G02107-C04402</t>
  </si>
  <si>
    <t>G02204-C03689</t>
  </si>
  <si>
    <t>G00101-C02775</t>
  </si>
  <si>
    <t>G00381-C01107</t>
  </si>
  <si>
    <t>G02131-C03614</t>
  </si>
  <si>
    <t>쌍용로지스틱스</t>
  </si>
  <si>
    <t>G00045-C00331</t>
  </si>
  <si>
    <t>한빛자산관리대부</t>
  </si>
  <si>
    <t>G01494-C02554</t>
  </si>
  <si>
    <t>G02132-C03615</t>
  </si>
  <si>
    <t>G00348-C01074</t>
  </si>
  <si>
    <t>G00783-C01511</t>
  </si>
  <si>
    <t>G02130-C03613</t>
  </si>
  <si>
    <t>G00195-C00921</t>
  </si>
  <si>
    <t>G00430-C01156</t>
  </si>
  <si>
    <t>G02127-C03610</t>
  </si>
  <si>
    <t>G00756-C01484</t>
  </si>
  <si>
    <t>4102-25-002</t>
  </si>
  <si>
    <t>DIG에어가스(주)</t>
  </si>
  <si>
    <t>대성산업가스</t>
  </si>
  <si>
    <t>G00219-C00945</t>
  </si>
  <si>
    <t>G01317-C02228</t>
  </si>
  <si>
    <t>G00031-C00230</t>
  </si>
  <si>
    <t>스푼랩스</t>
  </si>
  <si>
    <t>G02123-C03606</t>
  </si>
  <si>
    <t>엘에치이(경인지점)</t>
  </si>
  <si>
    <t>G00642-C01370-B00274</t>
  </si>
  <si>
    <t>G01422-C02453</t>
  </si>
  <si>
    <t>케이디비인베스트먼트</t>
  </si>
  <si>
    <t>G00077-C03494</t>
  </si>
  <si>
    <t>G01982-C03426</t>
  </si>
  <si>
    <t>패스트캠퍼스</t>
  </si>
  <si>
    <t>G02430-C03952</t>
  </si>
  <si>
    <t>G01201-C02061</t>
  </si>
  <si>
    <t>뉴에라</t>
  </si>
  <si>
    <t>G01261-C02132</t>
  </si>
  <si>
    <t>G00334-C01060</t>
  </si>
  <si>
    <t>앰배서더아카데미</t>
  </si>
  <si>
    <t>G00561-C01287</t>
  </si>
  <si>
    <t>G01979-C03423</t>
  </si>
  <si>
    <t>G01651-C02802</t>
  </si>
  <si>
    <t>G01233-C02104</t>
  </si>
  <si>
    <t>G00202-C00928</t>
  </si>
  <si>
    <t>G02545-C04067</t>
  </si>
  <si>
    <t>G01410-C02427</t>
  </si>
  <si>
    <t>G01840-C03043</t>
  </si>
  <si>
    <t>G01463-C02505</t>
  </si>
  <si>
    <t>유양기술</t>
  </si>
  <si>
    <t>G00079-C00601</t>
  </si>
  <si>
    <t>G00923-C01651</t>
  </si>
  <si>
    <t>G00173-C00899</t>
  </si>
  <si>
    <t>G01539-C02632</t>
  </si>
  <si>
    <t>(주)코빗</t>
  </si>
  <si>
    <t>G00878-C01606</t>
  </si>
  <si>
    <t>비엔에이치</t>
  </si>
  <si>
    <t>G01438-C02480</t>
  </si>
  <si>
    <t>G01027-C01756</t>
  </si>
  <si>
    <t>오토플러스</t>
  </si>
  <si>
    <t>G00676-C01404</t>
  </si>
  <si>
    <t>G00521-C01247</t>
  </si>
  <si>
    <t>식품의약품안전평가원</t>
  </si>
  <si>
    <t>G00488-C01214</t>
  </si>
  <si>
    <t>에스아이아이에스</t>
  </si>
  <si>
    <t>G00573-C01299</t>
  </si>
  <si>
    <t>G01293-C02164</t>
  </si>
  <si>
    <t>케이비에스교향악단</t>
  </si>
  <si>
    <t>G01670-C02823</t>
  </si>
  <si>
    <t>G00477-C01203</t>
  </si>
  <si>
    <t>G01409-C02426</t>
  </si>
  <si>
    <t>스웨즈락코리아플루이드시스템즈테크놀로지스</t>
  </si>
  <si>
    <t>G01244-C02115</t>
  </si>
  <si>
    <t>G01127-C01890</t>
  </si>
  <si>
    <t>파크하얏트부산</t>
  </si>
  <si>
    <t>G00092-C00690</t>
  </si>
  <si>
    <t>G01876-C03086</t>
  </si>
  <si>
    <t>노보텔앰배서더</t>
  </si>
  <si>
    <t>G00561-C01968</t>
  </si>
  <si>
    <t>디투엘</t>
  </si>
  <si>
    <t>G01545-C02638</t>
  </si>
  <si>
    <t>G00404-C01130</t>
  </si>
  <si>
    <t>송림마을6단지 입주자대표회의</t>
  </si>
  <si>
    <t>G01648-C02799</t>
  </si>
  <si>
    <t>G00324-C01050</t>
  </si>
  <si>
    <t>더본코리아 예산공장</t>
  </si>
  <si>
    <t>더본코리아(예산공장)</t>
  </si>
  <si>
    <t>G00019-C00119-B00036</t>
  </si>
  <si>
    <t>G00378-C01104</t>
  </si>
  <si>
    <t>G00666-C01394</t>
  </si>
  <si>
    <t>서울석유(주)</t>
  </si>
  <si>
    <t>G01267-C02138</t>
  </si>
  <si>
    <t>G02643-C04166</t>
  </si>
  <si>
    <t>디이그제큐티브센터코리아(주)</t>
  </si>
  <si>
    <t>G01860-C03070</t>
  </si>
  <si>
    <t>(주)코리아나화장품</t>
  </si>
  <si>
    <t>G01316-C02227</t>
  </si>
  <si>
    <t>G02583-C04105</t>
  </si>
  <si>
    <t>G00802-C01530</t>
  </si>
  <si>
    <t>한국멘토그래픽스</t>
  </si>
  <si>
    <t>G00072-C00565</t>
  </si>
  <si>
    <t>G00008-C02985</t>
  </si>
  <si>
    <t>G00949-C01677</t>
  </si>
  <si>
    <t>지에스네오텍(주)</t>
  </si>
  <si>
    <t>G00842-C01570</t>
  </si>
  <si>
    <t>G00701-C01429</t>
  </si>
  <si>
    <t>인천신용보증재단 소상공인종합지원센터</t>
  </si>
  <si>
    <t>인천광역시소상공인서민금융복지지원센터</t>
  </si>
  <si>
    <t>G02128-C03611</t>
  </si>
  <si>
    <t>쇼피코리아컴퍼니</t>
  </si>
  <si>
    <t>G01276-C02147</t>
  </si>
  <si>
    <t>스타뉴스</t>
  </si>
  <si>
    <t>G00321-C03718</t>
  </si>
  <si>
    <t>케이티오파트너스</t>
  </si>
  <si>
    <t>G01898-C03104</t>
  </si>
  <si>
    <t>보스턴컨설팅그룹</t>
  </si>
  <si>
    <t>G01272-C02143</t>
  </si>
  <si>
    <t>G00375-C01101</t>
  </si>
  <si>
    <t>G00919-C01647</t>
  </si>
  <si>
    <t>G00536-C01262</t>
  </si>
  <si>
    <t>G00793-C01521</t>
  </si>
  <si>
    <t>G02408-C03929</t>
  </si>
  <si>
    <t>헤일리온코리아 주식회사</t>
  </si>
  <si>
    <t>G00216-C00942</t>
  </si>
  <si>
    <t>G00998-C01727</t>
  </si>
  <si>
    <t>G00675-C01403</t>
  </si>
  <si>
    <t>G01997-C03441</t>
  </si>
  <si>
    <t>솔팩</t>
  </si>
  <si>
    <t>G00465-C01191</t>
  </si>
  <si>
    <t>G00014-C00091</t>
  </si>
  <si>
    <t>스마트스터디</t>
  </si>
  <si>
    <t>G02703-C04226</t>
  </si>
  <si>
    <t>대한건설기계안전관리원</t>
  </si>
  <si>
    <t>G00214-C00940</t>
  </si>
  <si>
    <t>나무기술(주)</t>
  </si>
  <si>
    <t>39909-25-001</t>
  </si>
  <si>
    <t>브이티코스메틱</t>
  </si>
  <si>
    <t>G00384-C01110</t>
  </si>
  <si>
    <t>티씨케이</t>
  </si>
  <si>
    <t>G02760-C04287</t>
  </si>
  <si>
    <t>G01649-C02800</t>
  </si>
  <si>
    <t>폭스디스플레이</t>
  </si>
  <si>
    <t>G01724-C02883</t>
  </si>
  <si>
    <t>리더스인싸이트</t>
  </si>
  <si>
    <t>G00310-C01036</t>
  </si>
  <si>
    <t>G00146-C00872</t>
  </si>
  <si>
    <t>G01578-C02671</t>
  </si>
  <si>
    <t>G02104-C03581</t>
  </si>
  <si>
    <t>G00846-C01574</t>
  </si>
  <si>
    <t>G01219-C02090</t>
  </si>
  <si>
    <t>윈저글로벌_사용안함</t>
  </si>
  <si>
    <t>G00270-C00996</t>
  </si>
  <si>
    <t>엘엑스글라스</t>
  </si>
  <si>
    <t>(주)엘에스켐</t>
  </si>
  <si>
    <t>(주)팜한농</t>
  </si>
  <si>
    <t>G00058-C02196</t>
  </si>
  <si>
    <t>모리사와코리아</t>
  </si>
  <si>
    <t>비에스산업</t>
  </si>
  <si>
    <t>(주)예성이엔지</t>
  </si>
  <si>
    <t>(주)위너스오토메이션</t>
  </si>
  <si>
    <t>(주)휴먼파트너</t>
  </si>
  <si>
    <t>G01113-C01842</t>
  </si>
  <si>
    <t>(주) 엔피케이 구미점</t>
  </si>
  <si>
    <t>엔피케이</t>
  </si>
  <si>
    <t>G00735-C01463</t>
  </si>
  <si>
    <t>메인비즈협회(회원사)_사용안함</t>
  </si>
  <si>
    <t>(주)엔에이치엔다이퀘스트</t>
  </si>
  <si>
    <t>(주)우리기술</t>
  </si>
  <si>
    <t>G01453-C02495</t>
  </si>
  <si>
    <t>3593-25-002</t>
  </si>
  <si>
    <t>(주)케이에스넷</t>
  </si>
  <si>
    <t>G00864-C01592</t>
  </si>
  <si>
    <t>G00340-C01066</t>
  </si>
  <si>
    <t>유한회사 사조씨피케이</t>
  </si>
  <si>
    <t>인그리디언코리아</t>
  </si>
  <si>
    <t>G00754-C01482</t>
  </si>
  <si>
    <t>G00354-C01080</t>
  </si>
  <si>
    <t>엘에스웨어(주)</t>
  </si>
  <si>
    <t>G01449-C02491</t>
  </si>
  <si>
    <t>G00699-C01427</t>
  </si>
  <si>
    <t>아세아시멘트(주)</t>
  </si>
  <si>
    <t>아세아시멘트</t>
  </si>
  <si>
    <t>G00047-C00339</t>
  </si>
  <si>
    <t>G00517-C01243</t>
  </si>
  <si>
    <t>(주)한미글로벌건축사사무소</t>
  </si>
  <si>
    <t>포워드쓰리디코리아(주)</t>
  </si>
  <si>
    <t>G02291-C03786</t>
  </si>
  <si>
    <t>한국헤세드</t>
  </si>
  <si>
    <t>G01300-C02171</t>
  </si>
  <si>
    <t>3226-25-004</t>
  </si>
  <si>
    <t>(주)다스</t>
  </si>
  <si>
    <t>다스</t>
  </si>
  <si>
    <t>G01943-C03384</t>
  </si>
  <si>
    <t>3226-25-002</t>
  </si>
  <si>
    <t>G01286-C02157</t>
  </si>
  <si>
    <t>G00647-C01375</t>
  </si>
  <si>
    <t>G00128-C00854</t>
  </si>
  <si>
    <t>G01408-C02425</t>
  </si>
  <si>
    <t>G01224-C02095</t>
  </si>
  <si>
    <t>주식회사 미코</t>
  </si>
  <si>
    <t>(주)스타코</t>
  </si>
  <si>
    <t>원텍(주)</t>
  </si>
  <si>
    <t>G01407-C02424</t>
  </si>
  <si>
    <t>신성토탈</t>
  </si>
  <si>
    <t>G02863-C04393</t>
  </si>
  <si>
    <t>효림이엔아이(주)</t>
  </si>
  <si>
    <t>효림산업</t>
  </si>
  <si>
    <t>G01368-C02371</t>
  </si>
  <si>
    <t>건축공간연구원</t>
  </si>
  <si>
    <t>건축도시공간연구소</t>
  </si>
  <si>
    <t>G02191-C03676</t>
  </si>
  <si>
    <t>국가과학기술연구회</t>
  </si>
  <si>
    <t>한국조세재정연구원</t>
  </si>
  <si>
    <t>G01344-C02290</t>
  </si>
  <si>
    <t>한국데이터산업진흥원</t>
  </si>
  <si>
    <t>G02317-C03829</t>
  </si>
  <si>
    <t>식품안전정보원</t>
  </si>
  <si>
    <t>G01921-C03142</t>
  </si>
  <si>
    <t>한국환경보전원</t>
  </si>
  <si>
    <t>(주)고영테크놀러지</t>
  </si>
  <si>
    <t>G02460-C03982</t>
  </si>
  <si>
    <t>맥켄에릭슨</t>
  </si>
  <si>
    <t>G00320-C01046</t>
  </si>
  <si>
    <t>(주)일양익스프레스</t>
  </si>
  <si>
    <t>한국산업기술시험원</t>
  </si>
  <si>
    <t>G01302-C02179</t>
  </si>
  <si>
    <t>칼자이스(주)</t>
  </si>
  <si>
    <t>G02410-C03931</t>
  </si>
  <si>
    <t>(주)올림피아드교육</t>
  </si>
  <si>
    <t>G02037-C03502</t>
  </si>
  <si>
    <t>플레이디</t>
  </si>
  <si>
    <t>닥서코리아</t>
  </si>
  <si>
    <t>G01166-C01982</t>
  </si>
  <si>
    <t>(주)아데코코리아</t>
  </si>
  <si>
    <t>G01807-C03009</t>
  </si>
  <si>
    <t>무궁화신탁</t>
  </si>
  <si>
    <t>G02666-C04189</t>
  </si>
  <si>
    <t>신창에프에이</t>
  </si>
  <si>
    <t>히타치터미널솔루션즈코리아</t>
  </si>
  <si>
    <t>동경(주)</t>
  </si>
  <si>
    <t>한국요꼬가와일렉트로닉스매뉴팩처링(주)</t>
  </si>
  <si>
    <t>(주)우조하이텍</t>
  </si>
  <si>
    <t>(주)이엘피</t>
  </si>
  <si>
    <t>(주)코콤텍</t>
  </si>
  <si>
    <t>G00891-C01619</t>
  </si>
  <si>
    <t>G00485-C01211</t>
  </si>
  <si>
    <t>옵티멀에너지서비스(주)</t>
  </si>
  <si>
    <t>G01730-C02899</t>
  </si>
  <si>
    <t>(주)하나기술</t>
  </si>
  <si>
    <t>G02734-C04258</t>
  </si>
  <si>
    <t>롯데멤버스(주)</t>
  </si>
  <si>
    <t>반다이남코코리아</t>
  </si>
  <si>
    <t>G01993-C03437</t>
  </si>
  <si>
    <t>코리아에셋투자증권(주)</t>
  </si>
  <si>
    <t>(주)일신웰스</t>
  </si>
  <si>
    <t>G01586-C02679</t>
  </si>
  <si>
    <t>G01025-C02995</t>
  </si>
  <si>
    <t>(주)아성에이치엠피</t>
  </si>
  <si>
    <t>씨엔씨티에너지</t>
  </si>
  <si>
    <t>G02628-C04150</t>
  </si>
  <si>
    <t>G02121-C03604</t>
  </si>
  <si>
    <t>코우치코리아리미티드</t>
  </si>
  <si>
    <t>G02707-C04230</t>
  </si>
  <si>
    <t>G00145-C00871</t>
  </si>
  <si>
    <t>함께만드는세상</t>
  </si>
  <si>
    <t>G01089-C01818</t>
  </si>
  <si>
    <t>(주) 동우팜투테이블</t>
  </si>
  <si>
    <t>동우팜투테이블</t>
  </si>
  <si>
    <t>G00260-C00986</t>
  </si>
  <si>
    <t>G00575-C01301</t>
  </si>
  <si>
    <t>G00455-C01181</t>
  </si>
  <si>
    <t>엔젤스태프</t>
  </si>
  <si>
    <t>G00636-C01364</t>
  </si>
  <si>
    <t>G01650-C02801</t>
  </si>
  <si>
    <t>G00835-C01563</t>
  </si>
  <si>
    <t>G02577-C04099</t>
  </si>
  <si>
    <t>토에이산교코리아</t>
  </si>
  <si>
    <t>G02542-C04064</t>
  </si>
  <si>
    <t>G01257-C02128</t>
  </si>
  <si>
    <t>G01295-C02166</t>
  </si>
  <si>
    <t>G00683-C01411</t>
  </si>
  <si>
    <t>마더스그룹(주관)</t>
  </si>
  <si>
    <t>G00030-C01858</t>
  </si>
  <si>
    <t>(주)아이스버그일공일</t>
  </si>
  <si>
    <t>라티스글로벌커뮤니케이션스</t>
  </si>
  <si>
    <t>G00296-C01022</t>
  </si>
  <si>
    <t>G01873-C03083</t>
  </si>
  <si>
    <t>G00890-C01618</t>
  </si>
  <si>
    <t>G01872-C03082</t>
  </si>
  <si>
    <t>민간LMS(렉스아카데미평생교육원)</t>
  </si>
  <si>
    <t>G01930-C03470</t>
  </si>
  <si>
    <t>G00721-C02720</t>
  </si>
  <si>
    <t>(주)프라임네트웍스</t>
  </si>
  <si>
    <t>G00965-C01693</t>
  </si>
  <si>
    <t>(주)프라임통상</t>
  </si>
  <si>
    <t>G00966-C01694</t>
  </si>
  <si>
    <t>G00014-C00090</t>
  </si>
  <si>
    <t>G00111-C00837</t>
  </si>
  <si>
    <t>G00711-C01439</t>
  </si>
  <si>
    <t>G02573-C04095</t>
  </si>
  <si>
    <t>G00834-C01562</t>
  </si>
  <si>
    <t>중소기업연구원</t>
  </si>
  <si>
    <t>G01799-C02996</t>
  </si>
  <si>
    <t>에스에이치아이</t>
  </si>
  <si>
    <t>G00576-C01302</t>
  </si>
  <si>
    <t>커머스웨어</t>
  </si>
  <si>
    <t>G01371-C02388</t>
  </si>
  <si>
    <t>G01171-C02012</t>
  </si>
  <si>
    <t>인프라웨어</t>
  </si>
  <si>
    <t>G01122-C01875</t>
  </si>
  <si>
    <t>G00302-C01028</t>
  </si>
  <si>
    <t>G01184-C02026</t>
  </si>
  <si>
    <t>(주)진주저축은행</t>
  </si>
  <si>
    <t>G00422-C01148</t>
  </si>
  <si>
    <t>신일피엔에스</t>
  </si>
  <si>
    <t>G00498-C01224</t>
  </si>
  <si>
    <t>G00631-C02618</t>
  </si>
  <si>
    <t>G02007-C03451</t>
  </si>
  <si>
    <t>(주)원풍산업</t>
  </si>
  <si>
    <t>G01563-C02656</t>
  </si>
  <si>
    <t>G00967-C01695</t>
  </si>
  <si>
    <t>스타빌루스</t>
  </si>
  <si>
    <t>G00478-C01204</t>
  </si>
  <si>
    <t>본죽</t>
  </si>
  <si>
    <t>러닝메이커</t>
  </si>
  <si>
    <t>한국에머슨마린솔루션즈 주식회사</t>
  </si>
  <si>
    <t>G00094-C00700</t>
  </si>
  <si>
    <t>G01744-C02915</t>
  </si>
  <si>
    <t>G00417-C01143</t>
  </si>
  <si>
    <t>G01540-C02633</t>
  </si>
  <si>
    <t>G02303-C03800</t>
  </si>
  <si>
    <t>G00581-C01307</t>
  </si>
  <si>
    <t>G00888-C01616</t>
  </si>
  <si>
    <t>올스웰</t>
  </si>
  <si>
    <t>G00681-C01409</t>
  </si>
  <si>
    <t>G02798-C04326</t>
  </si>
  <si>
    <t>G00473-C01199</t>
  </si>
  <si>
    <t>G01442-C02484</t>
  </si>
  <si>
    <t>G01248-C02119</t>
  </si>
  <si>
    <t>G00547-C01273</t>
  </si>
  <si>
    <t>G00158-C00884</t>
  </si>
  <si>
    <t>G01249-C02120</t>
  </si>
  <si>
    <t>G00363-C01089</t>
  </si>
  <si>
    <t>메인비즈협회(임직원용)</t>
  </si>
  <si>
    <t>G00330-C01056</t>
  </si>
  <si>
    <t>G00726-C01454</t>
  </si>
  <si>
    <t>G02195-C03680</t>
  </si>
  <si>
    <t>인제스피디움</t>
  </si>
  <si>
    <t>G00758-C01486</t>
  </si>
  <si>
    <t>G02409-C03930</t>
  </si>
  <si>
    <t>G02118-C03600</t>
  </si>
  <si>
    <t>G00944-C01672</t>
  </si>
  <si>
    <t>G01680-C02834</t>
  </si>
  <si>
    <t>더블유에스피아시아리미티드</t>
  </si>
  <si>
    <t>G01490-C02548</t>
  </si>
  <si>
    <t>(주)다원디앤아이건설</t>
  </si>
  <si>
    <t>G00206-C00932</t>
  </si>
  <si>
    <t>비스티온코리아</t>
  </si>
  <si>
    <t>G02218-C03708</t>
  </si>
  <si>
    <t>G00476-C01202</t>
  </si>
  <si>
    <t>G00292-C01018</t>
  </si>
  <si>
    <t>악조노벨분체도료</t>
  </si>
  <si>
    <t>G00548-C01274</t>
  </si>
  <si>
    <t>G00778-C01506</t>
  </si>
  <si>
    <t>생활낙원</t>
  </si>
  <si>
    <t>G02117-C03599</t>
  </si>
  <si>
    <t>사람사는세상 노무현재단</t>
  </si>
  <si>
    <t>사람사는세상노무현재단</t>
  </si>
  <si>
    <t>G00401-C01127</t>
  </si>
  <si>
    <t>(주) 다인정공</t>
  </si>
  <si>
    <t>다인정공</t>
  </si>
  <si>
    <t>G00208-C00934</t>
  </si>
  <si>
    <t>G00352-C01078</t>
  </si>
  <si>
    <t>G02124-C03607</t>
  </si>
  <si>
    <t>G01556-C02649</t>
  </si>
  <si>
    <t>모멘티브퍼포먼스머티리얼스코리아</t>
  </si>
  <si>
    <t>G00338-C01064</t>
  </si>
  <si>
    <t>주식회사 뉴스웨이</t>
  </si>
  <si>
    <t>뉴스웨이</t>
  </si>
  <si>
    <t>G01405-C02422</t>
  </si>
  <si>
    <t>G02299-C03796</t>
  </si>
  <si>
    <t>G00482-C01208</t>
  </si>
  <si>
    <t>(주)태경식품</t>
  </si>
  <si>
    <t>G02115-C03597</t>
  </si>
  <si>
    <t>오픈엠</t>
  </si>
  <si>
    <t>G00678-C01406</t>
  </si>
  <si>
    <t>라움엔지니어링종합건축사사무소</t>
  </si>
  <si>
    <t>G01546-C02639</t>
  </si>
  <si>
    <t>G00617-C01345</t>
  </si>
  <si>
    <t>G01693-C02850</t>
  </si>
  <si>
    <t>28400-25-001</t>
  </si>
  <si>
    <t>미성지에스이</t>
  </si>
  <si>
    <t>G00346-C01072</t>
  </si>
  <si>
    <t>(주)에스티유니타스</t>
  </si>
  <si>
    <t>G00590-C01317</t>
  </si>
  <si>
    <t>G01263-C02134</t>
  </si>
  <si>
    <t>와이비홀딩스</t>
  </si>
  <si>
    <t>G01986-C03430</t>
  </si>
  <si>
    <t>G01904-C03125</t>
  </si>
  <si>
    <t>한국해외인프라도시개발지원공사</t>
  </si>
  <si>
    <t>G00703-C01431</t>
  </si>
  <si>
    <t>(주)비피도</t>
  </si>
  <si>
    <t>(주) 이바이오젠</t>
  </si>
  <si>
    <t>G00939-C01667</t>
  </si>
  <si>
    <t>다산엠앤씨</t>
  </si>
  <si>
    <t>영우산업</t>
  </si>
  <si>
    <t>G01150-C01953</t>
  </si>
  <si>
    <t>G02602-C04124</t>
  </si>
  <si>
    <t>G00869-C01597</t>
  </si>
  <si>
    <t>28207-25-001</t>
  </si>
  <si>
    <t>주식회사 부릉</t>
  </si>
  <si>
    <t>메쉬코리아</t>
  </si>
  <si>
    <t>G01932-C03363</t>
  </si>
  <si>
    <t>엔씨아이티에스</t>
  </si>
  <si>
    <t>G00631-C02617</t>
  </si>
  <si>
    <t>씨크코리아(주)</t>
  </si>
  <si>
    <t>메리퀸</t>
  </si>
  <si>
    <t>G01435-C02477</t>
  </si>
  <si>
    <t>G00895-C01623</t>
  </si>
  <si>
    <t>G01036-C01765</t>
  </si>
  <si>
    <t>G01489-C02547</t>
  </si>
  <si>
    <t>웍스모바일(네이버클라우드 통합.사용안함)</t>
  </si>
  <si>
    <t>한아세안센터</t>
  </si>
  <si>
    <t>미리디(테스트)</t>
  </si>
  <si>
    <t>G01416-C02437</t>
  </si>
  <si>
    <t>한국조명아이씨티연구원</t>
  </si>
  <si>
    <t>G01059-C01788</t>
  </si>
  <si>
    <t>G01103-C01832</t>
  </si>
  <si>
    <t>G00677-C01405</t>
  </si>
  <si>
    <t>G00321-C01047</t>
  </si>
  <si>
    <t>G01104-C01833</t>
  </si>
  <si>
    <t>티에이케이정보시스템</t>
  </si>
  <si>
    <t>G00931-C01659</t>
  </si>
  <si>
    <t>G01864-C03074</t>
  </si>
  <si>
    <t>27881-25-001</t>
  </si>
  <si>
    <t>27846-25-002</t>
  </si>
  <si>
    <t>한국자금중개</t>
  </si>
  <si>
    <t>G01863-C03073</t>
  </si>
  <si>
    <t>G00160-C00886</t>
  </si>
  <si>
    <t>G00075-C00580</t>
  </si>
  <si>
    <t>G00371-C01097</t>
  </si>
  <si>
    <t>코엔지</t>
  </si>
  <si>
    <t>G02140-C03623</t>
  </si>
  <si>
    <t>G01562-C02655</t>
  </si>
  <si>
    <t>(주)대명화학</t>
  </si>
  <si>
    <t>대명화학</t>
  </si>
  <si>
    <t>G00217-C00943</t>
  </si>
  <si>
    <t>G01704-C02861</t>
  </si>
  <si>
    <t>G00734-C01462</t>
  </si>
  <si>
    <t>자트코코리아엔지니어링(주)</t>
  </si>
  <si>
    <t>G01130-C01893</t>
  </si>
  <si>
    <t>히타치하이테크놀로지즈코리아</t>
  </si>
  <si>
    <t>G01118-C01847</t>
  </si>
  <si>
    <t>27206-25-003</t>
  </si>
  <si>
    <t>(주)한국마이콤</t>
  </si>
  <si>
    <t>G01003-C01732</t>
  </si>
  <si>
    <t>G00311-C01037</t>
  </si>
  <si>
    <t>제이숲</t>
  </si>
  <si>
    <t>G02637-C04159</t>
  </si>
  <si>
    <t>오토앤</t>
  </si>
  <si>
    <t>G01581-C02674</t>
  </si>
  <si>
    <t>한국바이오래드</t>
  </si>
  <si>
    <t>G02227-C03716</t>
  </si>
  <si>
    <t>G00277-C01003</t>
  </si>
  <si>
    <t>G01042-C01771</t>
  </si>
  <si>
    <t>26653-25-001</t>
  </si>
  <si>
    <t>미성에스엔피</t>
  </si>
  <si>
    <t>G00267-C00993</t>
  </si>
  <si>
    <t>에이피티씨(APTC)</t>
  </si>
  <si>
    <t>에이피티씨</t>
  </si>
  <si>
    <t>G00618-C01346</t>
  </si>
  <si>
    <t>G01931-C03362</t>
  </si>
  <si>
    <t>김포시청</t>
  </si>
  <si>
    <t>G01802-C03000</t>
  </si>
  <si>
    <t>랩지노믹스</t>
  </si>
  <si>
    <t>위너콤(주)</t>
  </si>
  <si>
    <t>G00707-C01435</t>
  </si>
  <si>
    <t>골프존카운티</t>
  </si>
  <si>
    <t>스위스포트코리아</t>
  </si>
  <si>
    <t>엑셀리스코리아(주)</t>
  </si>
  <si>
    <t>마르시스</t>
  </si>
  <si>
    <t>G00315-C01041</t>
  </si>
  <si>
    <t>윕스(서비스_서울)</t>
  </si>
  <si>
    <t>G02102-C03579</t>
  </si>
  <si>
    <t>G00013-C00063</t>
  </si>
  <si>
    <t>에이스손해보험</t>
  </si>
  <si>
    <t>G02145-C03628</t>
  </si>
  <si>
    <t>G00178-C00904</t>
  </si>
  <si>
    <t>G00660-C01388</t>
  </si>
  <si>
    <t>G00081-C02281</t>
  </si>
  <si>
    <t>G01733-C02902</t>
  </si>
  <si>
    <t>한국쇼와덴코전자재료</t>
  </si>
  <si>
    <t>G01074-C01803</t>
  </si>
  <si>
    <t>한서정공_SMB</t>
  </si>
  <si>
    <t>룩인바디</t>
  </si>
  <si>
    <t>G02120-C03603</t>
  </si>
  <si>
    <t>(주)인성_여수공장</t>
  </si>
  <si>
    <t>(주)인성_당진공장</t>
  </si>
  <si>
    <t>(주)인성_울산공장</t>
  </si>
  <si>
    <t>미국선급협회한국분사무소</t>
  </si>
  <si>
    <t>G02665-C04188</t>
  </si>
  <si>
    <t>G00004-C02363</t>
  </si>
  <si>
    <t>G00278-C01004</t>
  </si>
  <si>
    <t>G00641-C01369</t>
  </si>
  <si>
    <t>레이크머티리얼즈 전의사업장</t>
  </si>
  <si>
    <t>(주)비상교육</t>
  </si>
  <si>
    <t>G00392-C01118</t>
  </si>
  <si>
    <t>나산실업(주)</t>
  </si>
  <si>
    <t>G01942-C03377</t>
  </si>
  <si>
    <t>제이와이텍코리아</t>
  </si>
  <si>
    <t>G00801-C01529</t>
  </si>
  <si>
    <t>트러스</t>
  </si>
  <si>
    <t>G02287-C03782</t>
  </si>
  <si>
    <t>G01663-C02814</t>
  </si>
  <si>
    <t>G02212-C03701</t>
  </si>
  <si>
    <t>25621-25-001</t>
  </si>
  <si>
    <t>G01020-C01749</t>
  </si>
  <si>
    <t>G00004-C02365</t>
  </si>
  <si>
    <t>프랭클린템플턴투신운용</t>
  </si>
  <si>
    <t>G02685-C04208</t>
  </si>
  <si>
    <t>G01862-C03072</t>
  </si>
  <si>
    <t>G01094-C01823</t>
  </si>
  <si>
    <t>G01652-C02803</t>
  </si>
  <si>
    <t>G00265-C00991</t>
  </si>
  <si>
    <t>G01665-C02817</t>
  </si>
  <si>
    <t>G02456-C03978</t>
  </si>
  <si>
    <t>(주)혜인</t>
  </si>
  <si>
    <t>G01101-C01830</t>
  </si>
  <si>
    <t>G00164-C00890</t>
  </si>
  <si>
    <t>(주)신화엔지니어링종합건축사사무소</t>
  </si>
  <si>
    <t>G02722-C04246</t>
  </si>
  <si>
    <t>G00493-C01219</t>
  </si>
  <si>
    <t>G02842-C04371</t>
  </si>
  <si>
    <t>G01560-C02653</t>
  </si>
  <si>
    <t>25162-25-002</t>
  </si>
  <si>
    <t>(주)더블유쇼핑</t>
  </si>
  <si>
    <t>G00240-C00966</t>
  </si>
  <si>
    <t>G01647-C02798</t>
  </si>
  <si>
    <t>케이씨그린홀딩스(주관)</t>
  </si>
  <si>
    <t>G00079-C01864</t>
  </si>
  <si>
    <t>G01299-C02170</t>
  </si>
  <si>
    <t>G00055-C00389</t>
  </si>
  <si>
    <t>G00055-C00391</t>
  </si>
  <si>
    <t>G00110-C00836</t>
  </si>
  <si>
    <t>G01254-C02125</t>
  </si>
  <si>
    <t>현대종합특수강(주)</t>
  </si>
  <si>
    <t>한국쿄와기린</t>
  </si>
  <si>
    <t>G01401-C02418</t>
  </si>
  <si>
    <t>한국기가포톤</t>
  </si>
  <si>
    <t>G01984-C03428</t>
  </si>
  <si>
    <t>티오케이첨단재료</t>
  </si>
  <si>
    <t>엘앤티렉서스(주)</t>
  </si>
  <si>
    <t>스텔란티스코리아(주)</t>
  </si>
  <si>
    <t>에프씨에이코리아</t>
  </si>
  <si>
    <t>G00622-C01350</t>
  </si>
  <si>
    <t>에이앤유디자인그룹건축사사무소(주)</t>
  </si>
  <si>
    <t>쌍용기초소재(주)</t>
  </si>
  <si>
    <t>신라에스지(주)</t>
  </si>
  <si>
    <t>G00397-C01123</t>
  </si>
  <si>
    <t>브리지스톤타이어세일즈코리아(주)</t>
  </si>
  <si>
    <t>브리지스톤타이어세일즈코리아</t>
  </si>
  <si>
    <t>G00379-C01105</t>
  </si>
  <si>
    <t>무인양품(주)</t>
  </si>
  <si>
    <t>G00307-C01033</t>
  </si>
  <si>
    <t>대상건설</t>
  </si>
  <si>
    <t>동서건설</t>
  </si>
  <si>
    <t>G00016-C00100</t>
  </si>
  <si>
    <t>G02364-C03885</t>
  </si>
  <si>
    <t>더케이호텔앤리조트(주)</t>
  </si>
  <si>
    <t>G00241-C02458</t>
  </si>
  <si>
    <t>G01890-C03099</t>
  </si>
  <si>
    <t>통로이미지</t>
  </si>
  <si>
    <t>G01953-C03397</t>
  </si>
  <si>
    <t>농업회사법인 (주) 도드람양돈서비스</t>
  </si>
  <si>
    <t>내트럭</t>
  </si>
  <si>
    <t>(주)티파니코리아</t>
  </si>
  <si>
    <t>티파니코리아</t>
  </si>
  <si>
    <t>G00935-C01663</t>
  </si>
  <si>
    <t>(주)링네트</t>
  </si>
  <si>
    <t>G00314-C01040</t>
  </si>
  <si>
    <t>G01861-C03071</t>
  </si>
  <si>
    <t>(주)제이에스티나</t>
  </si>
  <si>
    <t>(주)이미인</t>
  </si>
  <si>
    <t>G00712-C01440</t>
  </si>
  <si>
    <t>G02765-C04292</t>
  </si>
  <si>
    <t>(주)오파스넷</t>
  </si>
  <si>
    <t>에이프로젠</t>
  </si>
  <si>
    <t>G00615-C01343</t>
  </si>
  <si>
    <t>에보닉코리아</t>
  </si>
  <si>
    <t>(주)아성테크노</t>
  </si>
  <si>
    <t>(주)신화어드밴스</t>
  </si>
  <si>
    <t>(주)쉰들러엘리베이터</t>
  </si>
  <si>
    <t>G00470-C01196</t>
  </si>
  <si>
    <t>(주)서울히어로즈</t>
  </si>
  <si>
    <t>서울히어로즈</t>
  </si>
  <si>
    <t>G02048-C03513</t>
  </si>
  <si>
    <t>(주)명보아이엔씨</t>
  </si>
  <si>
    <t>G00332-C01058</t>
  </si>
  <si>
    <t>맥키스컴퍼니</t>
  </si>
  <si>
    <t>G02110-C03590</t>
  </si>
  <si>
    <t>(주)리앤한</t>
  </si>
  <si>
    <t>G00298-C01024</t>
  </si>
  <si>
    <t>(주)디에이그룹엔지니어링종합건축사사무소</t>
  </si>
  <si>
    <t>G02205-C03690</t>
  </si>
  <si>
    <t>(주)동운아나텍</t>
  </si>
  <si>
    <t>G00261-C00987</t>
  </si>
  <si>
    <t>G01367-C02358</t>
  </si>
  <si>
    <t>서해에너지서비스</t>
  </si>
  <si>
    <t>G01841-C03044</t>
  </si>
  <si>
    <t>G00345-C01071</t>
  </si>
  <si>
    <t>G00697-C01425</t>
  </si>
  <si>
    <t>(주)제이코스</t>
  </si>
  <si>
    <t>G00803-C01531</t>
  </si>
  <si>
    <t>카펙발레오</t>
  </si>
  <si>
    <t>G00955-C01962</t>
  </si>
  <si>
    <t>㈜평화발레오(VPH)</t>
  </si>
  <si>
    <t>도테라코리아</t>
  </si>
  <si>
    <t>G00246-C00972</t>
  </si>
  <si>
    <t>G01454-C02496</t>
  </si>
  <si>
    <t>한컴라이프케어</t>
  </si>
  <si>
    <t>G01088-C01817</t>
  </si>
  <si>
    <t>(주)아이큐박스</t>
  </si>
  <si>
    <t>(주)인더스토리</t>
  </si>
  <si>
    <t>G00539-C01265</t>
  </si>
  <si>
    <t>G01022-C01751</t>
  </si>
  <si>
    <t>트윔</t>
  </si>
  <si>
    <t>G01471-C02513</t>
  </si>
  <si>
    <t>G00964-C01692</t>
  </si>
  <si>
    <t>광전자</t>
  </si>
  <si>
    <t>G00143-C00869</t>
  </si>
  <si>
    <t>플레이타임그룹</t>
  </si>
  <si>
    <t>G00971-C01699</t>
  </si>
  <si>
    <t>G01483-C02525</t>
  </si>
  <si>
    <t>에이텍티앤</t>
  </si>
  <si>
    <t>G00055-C00392</t>
  </si>
  <si>
    <t>G00055-C00390</t>
  </si>
  <si>
    <t>G01400-C02417</t>
  </si>
  <si>
    <t>G01037-C01766</t>
  </si>
  <si>
    <t>한국에이브이엘(주)</t>
  </si>
  <si>
    <t>G01542-C02635</t>
  </si>
  <si>
    <t>쉬플리코리아</t>
  </si>
  <si>
    <t>G00469-C01195</t>
  </si>
  <si>
    <t>(주)큰사람커넥트</t>
  </si>
  <si>
    <t>큰사람</t>
  </si>
  <si>
    <t>G00902-C01630</t>
  </si>
  <si>
    <t>서영건설</t>
  </si>
  <si>
    <t>G01169-C02007</t>
  </si>
  <si>
    <t>성호해운 (주)</t>
  </si>
  <si>
    <t>G00453-C01179</t>
  </si>
  <si>
    <t>누보</t>
  </si>
  <si>
    <t>G00196-C00922</t>
  </si>
  <si>
    <t>콘메드코리아</t>
  </si>
  <si>
    <t>G00894-C01622</t>
  </si>
  <si>
    <t>베바스토코리아</t>
  </si>
  <si>
    <t>G00359-C01085</t>
  </si>
  <si>
    <t>G01484-C02536</t>
  </si>
  <si>
    <t>SK가스_지허브</t>
  </si>
  <si>
    <t>에스케이가스</t>
  </si>
  <si>
    <t>G00049-C02765</t>
  </si>
  <si>
    <t>G01399-C02416</t>
  </si>
  <si>
    <t>나노메트릭스코리아</t>
  </si>
  <si>
    <t>G00174-C00900</t>
  </si>
  <si>
    <t>(주)비엠아이티</t>
  </si>
  <si>
    <t>G00961-C01689</t>
  </si>
  <si>
    <t>아미코젠주식회사</t>
  </si>
  <si>
    <t>G00316-C01042</t>
  </si>
  <si>
    <t>케어링코리아</t>
  </si>
  <si>
    <t>G00854-C01582</t>
  </si>
  <si>
    <t>G01477-C02519</t>
  </si>
  <si>
    <t>(주) 아케마</t>
  </si>
  <si>
    <t>G00542-C01268</t>
  </si>
  <si>
    <t>G02485-C04007</t>
  </si>
  <si>
    <t>베스콘</t>
  </si>
  <si>
    <t>G00360-C01086</t>
  </si>
  <si>
    <t>G00226-C00952</t>
  </si>
  <si>
    <t>양산시시설관리공단_FLEX23</t>
  </si>
  <si>
    <t>이니스트바이오제약</t>
  </si>
  <si>
    <t>G00733-C01461</t>
  </si>
  <si>
    <t>비지시캐피탈마켓외국환중개</t>
  </si>
  <si>
    <t>G01759-C02932</t>
  </si>
  <si>
    <t>(주)비즈엠디지</t>
  </si>
  <si>
    <t>G02047-C03512</t>
  </si>
  <si>
    <t>타이슨푸드코리아</t>
  </si>
  <si>
    <t>G01975-C03419</t>
  </si>
  <si>
    <t>오라카이송도파크호텔</t>
  </si>
  <si>
    <t>G00665-C01393</t>
  </si>
  <si>
    <t>G01613-C02706</t>
  </si>
  <si>
    <t>G01175-C02017</t>
  </si>
  <si>
    <t>G00604-C01332</t>
  </si>
  <si>
    <t>블루원</t>
  </si>
  <si>
    <t>G00390-C01116</t>
  </si>
  <si>
    <t>한국이에스아이(주)</t>
  </si>
  <si>
    <t>G01857-C03067</t>
  </si>
  <si>
    <t>세계김치연구소</t>
  </si>
  <si>
    <t>알리안츠글로벌코퍼레이트앤스페셜티에스이</t>
  </si>
  <si>
    <t>G01856-C03066</t>
  </si>
  <si>
    <t>G00785-C01513</t>
  </si>
  <si>
    <t>주식회사신성씨앤에스</t>
  </si>
  <si>
    <t xml:space="preserve">씨지인바이츠 CG인바이츠 </t>
  </si>
  <si>
    <t>G02293-C03789</t>
  </si>
  <si>
    <t>유니아이</t>
  </si>
  <si>
    <t>G01205-C02065</t>
  </si>
  <si>
    <t>G00159-C00885</t>
  </si>
  <si>
    <t>우리기술투자(주)</t>
  </si>
  <si>
    <t>G00848-C01576</t>
  </si>
  <si>
    <t>나래에너지서비스</t>
  </si>
  <si>
    <t>한국화장품</t>
  </si>
  <si>
    <t>한국화장품제조</t>
  </si>
  <si>
    <t>G01925-C03153</t>
  </si>
  <si>
    <t>G00823-C01551</t>
  </si>
  <si>
    <t>한국과학기술단체총연합회</t>
  </si>
  <si>
    <t>G01255-C02126</t>
  </si>
  <si>
    <t>(주)나이스디앤비</t>
  </si>
  <si>
    <t>G01369-C02373</t>
  </si>
  <si>
    <t>세종특별자치시시설관리공단</t>
  </si>
  <si>
    <t>G01185-C02027</t>
  </si>
  <si>
    <t>공영쇼핑</t>
  </si>
  <si>
    <t>G00140-C00866</t>
  </si>
  <si>
    <t>G01187-C02029</t>
  </si>
  <si>
    <t>G00572-C01298</t>
  </si>
  <si>
    <t>G01001-C01730</t>
  </si>
  <si>
    <t>비에스렌탈</t>
  </si>
  <si>
    <t>G01398-C02415</t>
  </si>
  <si>
    <t>G00874-C01602</t>
  </si>
  <si>
    <t>지엔에스티(주)</t>
  </si>
  <si>
    <t>G00826-C01554</t>
  </si>
  <si>
    <t>알서포트</t>
  </si>
  <si>
    <t>G02809-C04338</t>
  </si>
  <si>
    <t>(주)옵토닉스</t>
  </si>
  <si>
    <t>G00684-C01412</t>
  </si>
  <si>
    <t>지씨바이오(주관)</t>
  </si>
  <si>
    <t>G00073-C01863</t>
  </si>
  <si>
    <t>G01019-C01748</t>
  </si>
  <si>
    <t>G00472-C01198</t>
  </si>
  <si>
    <t>22056-25-002</t>
  </si>
  <si>
    <t>G01557-C02650</t>
  </si>
  <si>
    <t>(주) 우창</t>
  </si>
  <si>
    <t>G01132-C01895</t>
  </si>
  <si>
    <t>G01784-C02963</t>
  </si>
  <si>
    <t>G00349-C01075</t>
  </si>
  <si>
    <t>(주)세광에스티코퍼레이션</t>
  </si>
  <si>
    <t>G02049-C03514</t>
  </si>
  <si>
    <t>G00824-C01552</t>
  </si>
  <si>
    <t>(주)드림시큐리티</t>
  </si>
  <si>
    <t>G01781-C02959</t>
  </si>
  <si>
    <t>천안물류</t>
  </si>
  <si>
    <t>(주)선일다이파스</t>
  </si>
  <si>
    <t>G00448-C01174</t>
  </si>
  <si>
    <t>멀츠아시아퍼시픽피티이엘티디</t>
  </si>
  <si>
    <t>멀츠코리아</t>
  </si>
  <si>
    <t>G01689-C02843</t>
  </si>
  <si>
    <t>(주)우리로</t>
  </si>
  <si>
    <t>G01133-C01896</t>
  </si>
  <si>
    <t>알토(본사)</t>
  </si>
  <si>
    <t>G00554-C01280-B00267</t>
  </si>
  <si>
    <t>디에스티</t>
  </si>
  <si>
    <t>G00274-C01000</t>
  </si>
  <si>
    <t>브루커코리아(주)</t>
  </si>
  <si>
    <t>G02311-C03808</t>
  </si>
  <si>
    <t>제이엠씨</t>
  </si>
  <si>
    <t>G00798-C01526</t>
  </si>
  <si>
    <t>와이즈넛</t>
  </si>
  <si>
    <t>엑티브아이티(주)</t>
  </si>
  <si>
    <t>G00628-C01356</t>
  </si>
  <si>
    <t>(주)모비젠</t>
  </si>
  <si>
    <t>G01173-C02015</t>
  </si>
  <si>
    <t>케이씨에이서비스</t>
  </si>
  <si>
    <t>G00004-C02368</t>
  </si>
  <si>
    <t>G02197-C03682</t>
  </si>
  <si>
    <t>(주)파인디지털</t>
  </si>
  <si>
    <t>G01530-C02608</t>
  </si>
  <si>
    <t>지엘에스이(주)</t>
  </si>
  <si>
    <t>G01461-C02503</t>
  </si>
  <si>
    <t>(KEA)한국전자정보통신산업진흥회</t>
  </si>
  <si>
    <t>아이티센</t>
  </si>
  <si>
    <t>G01946-C03389</t>
  </si>
  <si>
    <t>G00779-C01507</t>
  </si>
  <si>
    <t>온품</t>
  </si>
  <si>
    <t>G00679-C01407</t>
  </si>
  <si>
    <t>켄코아에어로스페이스(주)</t>
  </si>
  <si>
    <t>G01971-C03415</t>
  </si>
  <si>
    <t>팩트시스</t>
  </si>
  <si>
    <t>G01595-C02688</t>
  </si>
  <si>
    <t>부산김해경전철</t>
  </si>
  <si>
    <t>G00374-C01100</t>
  </si>
  <si>
    <t>(재)장애인기업종합지원센터</t>
  </si>
  <si>
    <t>(주)미코바이오메드</t>
  </si>
  <si>
    <t>미코바이오메드</t>
  </si>
  <si>
    <t>G01170-C02463</t>
  </si>
  <si>
    <t>아스트</t>
  </si>
  <si>
    <t>G00523-C01249</t>
  </si>
  <si>
    <t>G00704-C01432</t>
  </si>
  <si>
    <t>코하스아이디</t>
  </si>
  <si>
    <t>G01488-C02546</t>
  </si>
  <si>
    <t>G00559-C01285</t>
  </si>
  <si>
    <t>G01228-C02099</t>
  </si>
  <si>
    <t>G00880-C01608</t>
  </si>
  <si>
    <t>후성정공(주)</t>
  </si>
  <si>
    <t>G00832-C01560</t>
  </si>
  <si>
    <t>세진정보기술(주)</t>
  </si>
  <si>
    <t>세진정보기술</t>
  </si>
  <si>
    <t>G00457-C01183</t>
  </si>
  <si>
    <t>(주)글로브포인트</t>
  </si>
  <si>
    <t>G00163-C00889</t>
  </si>
  <si>
    <t>대림비앤코</t>
  </si>
  <si>
    <t>G01427-C02469</t>
  </si>
  <si>
    <t>G01852-C03062</t>
  </si>
  <si>
    <t>(주)진인프라</t>
  </si>
  <si>
    <t>넷케이티아이</t>
  </si>
  <si>
    <t>G02883-C04413</t>
  </si>
  <si>
    <t>에스넷아이씨티(주)</t>
  </si>
  <si>
    <t>G00049-C02570</t>
  </si>
  <si>
    <t>(주) 지엔텔</t>
  </si>
  <si>
    <t>G01351-C02298</t>
  </si>
  <si>
    <t>G00100-C03572</t>
  </si>
  <si>
    <t>G00982-C01710</t>
  </si>
  <si>
    <t>(주)화광신문사</t>
  </si>
  <si>
    <t>G01107-C01836</t>
  </si>
  <si>
    <t>20478-25-002</t>
  </si>
  <si>
    <t>원익큐엔씨</t>
  </si>
  <si>
    <t>G00063-C00452</t>
  </si>
  <si>
    <t>올림푸스한국(주)</t>
  </si>
  <si>
    <t>G00625-C01353</t>
  </si>
  <si>
    <t>G00308-C01034</t>
  </si>
  <si>
    <t>제이엠커리어</t>
  </si>
  <si>
    <t>G00799-C01527</t>
  </si>
  <si>
    <t>G00293-C01019</t>
  </si>
  <si>
    <t>한국파렉셀</t>
  </si>
  <si>
    <t>삼기오토모티브</t>
  </si>
  <si>
    <t>G01148-C01951</t>
  </si>
  <si>
    <t>G00570-C01296</t>
  </si>
  <si>
    <t>도봉구시설관리공단</t>
  </si>
  <si>
    <t>G00244-C00970</t>
  </si>
  <si>
    <t>(주)경동도시가스 CS</t>
  </si>
  <si>
    <t>경동도시가스씨에스</t>
  </si>
  <si>
    <t>G00064-C00459-B00355</t>
  </si>
  <si>
    <t>G00289-C01015</t>
  </si>
  <si>
    <t>(주)일진앤드</t>
  </si>
  <si>
    <t>G00774-C01502</t>
  </si>
  <si>
    <t>유안에이치알(경비교육)</t>
  </si>
  <si>
    <t>경비협회(유안에이치알)</t>
  </si>
  <si>
    <t>G00093-C00694</t>
  </si>
  <si>
    <t>서부티엔디(본사)</t>
  </si>
  <si>
    <t>뷰웍스</t>
  </si>
  <si>
    <t>20208-25-001</t>
  </si>
  <si>
    <t>G02353-C03870</t>
  </si>
  <si>
    <t>G00520-C01246</t>
  </si>
  <si>
    <t>해마로푸드서비스</t>
  </si>
  <si>
    <t>G02307-C03804</t>
  </si>
  <si>
    <t>G02235-C03725</t>
  </si>
  <si>
    <t>케이시시정공(주)</t>
  </si>
  <si>
    <t>케이시시정공</t>
  </si>
  <si>
    <t>G01197-C02057</t>
  </si>
  <si>
    <t>나노엔텍</t>
  </si>
  <si>
    <t>G00049-C02004</t>
  </si>
  <si>
    <t>G01011-C01740</t>
  </si>
  <si>
    <t>G00605-C01333</t>
  </si>
  <si>
    <t>한화제약 주식회사</t>
  </si>
  <si>
    <t>한화제약</t>
  </si>
  <si>
    <t>G01950-C03394</t>
  </si>
  <si>
    <t>휴먼소프트웨어</t>
  </si>
  <si>
    <t>G02002-C03446</t>
  </si>
  <si>
    <t>혼다코리아(주)</t>
  </si>
  <si>
    <t>G01105-C01834</t>
  </si>
  <si>
    <t>오로라월드(주)</t>
  </si>
  <si>
    <t>스포츠토토코리아</t>
  </si>
  <si>
    <t>G02230-C03720</t>
  </si>
  <si>
    <t>에스엠코어</t>
  </si>
  <si>
    <t>G00580-C01306</t>
  </si>
  <si>
    <t>G01060-C01789</t>
  </si>
  <si>
    <t>에이치케이씨</t>
  </si>
  <si>
    <t>G00611-C01339</t>
  </si>
  <si>
    <t>G02611-C04133</t>
  </si>
  <si>
    <t>G00186-C03145</t>
  </si>
  <si>
    <t>G02772-C04300</t>
  </si>
  <si>
    <t>주식회사 닥터소프트</t>
  </si>
  <si>
    <t>G01721-C02879</t>
  </si>
  <si>
    <t>G00169-C00895</t>
  </si>
  <si>
    <t>19563-25-001</t>
  </si>
  <si>
    <t>(주)대덕휴비즈</t>
  </si>
  <si>
    <t>경비협회(대덕휴비즈)</t>
  </si>
  <si>
    <t>G00093-C03120</t>
  </si>
  <si>
    <t>G01336-C02263</t>
  </si>
  <si>
    <t>제이와이피엔터테인먼트</t>
  </si>
  <si>
    <t>G01720-C02878</t>
  </si>
  <si>
    <t>주식회사 씨엠에스랩</t>
  </si>
  <si>
    <t>휴먼엔시스</t>
  </si>
  <si>
    <t>G02043-C03508</t>
  </si>
  <si>
    <t>G00610-C02776</t>
  </si>
  <si>
    <t>에스에스알</t>
  </si>
  <si>
    <t>G00820-C03730</t>
  </si>
  <si>
    <t>G00540-C01991</t>
  </si>
  <si>
    <t>G00540-C01990</t>
  </si>
  <si>
    <t>이데아코즈</t>
  </si>
  <si>
    <t>G00486-C01212</t>
  </si>
  <si>
    <t>에스엘바이젠</t>
  </si>
  <si>
    <t>G00578-C01304</t>
  </si>
  <si>
    <t>쿠퍼비젼코리아</t>
  </si>
  <si>
    <t>G01816-C03018</t>
  </si>
  <si>
    <t>코스맥스엔비티</t>
  </si>
  <si>
    <t>G00881-C01609</t>
  </si>
  <si>
    <t>G02202-C03687</t>
  </si>
  <si>
    <t>G00411-C01137</t>
  </si>
  <si>
    <t>G00887-C01615</t>
  </si>
  <si>
    <t>G00318-C01044</t>
  </si>
  <si>
    <t>G00113-C00839</t>
  </si>
  <si>
    <t>에이치엘비이엔지 주식회사</t>
  </si>
  <si>
    <t>에이치엘비</t>
  </si>
  <si>
    <t>G00610-C01338</t>
  </si>
  <si>
    <t>G00462-C01188</t>
  </si>
  <si>
    <t>G00962-C01690</t>
  </si>
  <si>
    <t>(주) 지인소프트</t>
  </si>
  <si>
    <t>G02558-C04080</t>
  </si>
  <si>
    <t>(주)갑진</t>
  </si>
  <si>
    <t>G00116-C00842</t>
  </si>
  <si>
    <t>한국룬드벡</t>
  </si>
  <si>
    <t>G01002-C01731</t>
  </si>
  <si>
    <t>G01814-C03016</t>
  </si>
  <si>
    <t>한국문화진흥(주)</t>
  </si>
  <si>
    <t>G01600-C02693</t>
  </si>
  <si>
    <t>G01437-C02479</t>
  </si>
  <si>
    <t>아이에스시(ISC)</t>
  </si>
  <si>
    <t>안리쓰코퍼레이션 (주)</t>
  </si>
  <si>
    <t>G01196-C02056</t>
  </si>
  <si>
    <t>G00299-C01025</t>
  </si>
  <si>
    <t>한국파워엔지니어링서비스</t>
  </si>
  <si>
    <t>G01730-C02896</t>
  </si>
  <si>
    <t>한국검정 (주)</t>
  </si>
  <si>
    <t>G00986-C01714</t>
  </si>
  <si>
    <t>G00768-C01496</t>
  </si>
  <si>
    <t>씨엠제이씨 (주)</t>
  </si>
  <si>
    <t>(주) 피엠에스코리아</t>
  </si>
  <si>
    <t>G01180-C02022</t>
  </si>
  <si>
    <t>G01250-C02121</t>
  </si>
  <si>
    <t>G01279-C02150</t>
  </si>
  <si>
    <t>G00426-C01152</t>
  </si>
  <si>
    <t>드림솔루션(주)</t>
  </si>
  <si>
    <t>G00995-C01724</t>
  </si>
  <si>
    <t>벤처기업협회(직원용)</t>
  </si>
  <si>
    <t>G00366-C01092</t>
  </si>
  <si>
    <t>G00394-C01120</t>
  </si>
  <si>
    <t>제이에스알일렉트로닉머트리얼즈코리아</t>
  </si>
  <si>
    <t>G01291-C02162</t>
  </si>
  <si>
    <t>G01330-C02251-B00353</t>
  </si>
  <si>
    <t>(주)평택상호저축은행</t>
  </si>
  <si>
    <t>G01949-C03393</t>
  </si>
  <si>
    <t>G02153-C03636</t>
  </si>
  <si>
    <t>G01183-C02025</t>
  </si>
  <si>
    <t>(주) 성보하이드로엔지니어링</t>
  </si>
  <si>
    <t>G01161-C01966</t>
  </si>
  <si>
    <t>G02515-C04037</t>
  </si>
  <si>
    <t>지에스씨인터내셔날(주)</t>
  </si>
  <si>
    <t>G00825-C01553</t>
  </si>
  <si>
    <t>한들</t>
  </si>
  <si>
    <t>G00098-C00726</t>
  </si>
  <si>
    <t>고산그룹(주관)</t>
  </si>
  <si>
    <t>G00003-C01851</t>
  </si>
  <si>
    <t>혜초여행사</t>
  </si>
  <si>
    <t>G01102-C01831</t>
  </si>
  <si>
    <t>(주)원진</t>
  </si>
  <si>
    <t>원진그룹(주관)</t>
  </si>
  <si>
    <t>G00064-C01861</t>
  </si>
  <si>
    <t>G01719-C02877</t>
  </si>
  <si>
    <t>KOTITI 시험연구원</t>
  </si>
  <si>
    <t>코티티시험연구원</t>
  </si>
  <si>
    <t>G00893-C01621</t>
  </si>
  <si>
    <t>G01688-C02842</t>
  </si>
  <si>
    <t>G00627-C01355</t>
  </si>
  <si>
    <t>클립스</t>
  </si>
  <si>
    <t>G00905-C01633</t>
  </si>
  <si>
    <t>(주)대학내일</t>
  </si>
  <si>
    <t>G00565-C01291</t>
  </si>
  <si>
    <t>노바렉스</t>
  </si>
  <si>
    <t>유엔에이엔지니어링</t>
  </si>
  <si>
    <t>G01968-C03412</t>
  </si>
  <si>
    <t>G01080-C01809</t>
  </si>
  <si>
    <t>G00642-C01370</t>
  </si>
  <si>
    <t>제이씨엔울산중앙방송 (주)</t>
  </si>
  <si>
    <t>G00794-C01522</t>
  </si>
  <si>
    <t>G01470-C02512</t>
  </si>
  <si>
    <t>전문건설공제조합</t>
  </si>
  <si>
    <t>G01215-C02086</t>
  </si>
  <si>
    <t>G00410-C01136</t>
  </si>
  <si>
    <t>보테가베네타코리아</t>
  </si>
  <si>
    <t>G02427-C03949</t>
  </si>
  <si>
    <t>G02709-C04232</t>
  </si>
  <si>
    <t>더본그룹(주관)</t>
  </si>
  <si>
    <t>G00019-C01854</t>
  </si>
  <si>
    <t>GST</t>
  </si>
  <si>
    <t>글로벌스탠다드테크놀로지</t>
  </si>
  <si>
    <t>G00162-C00888</t>
  </si>
  <si>
    <t>G01587-C02680</t>
  </si>
  <si>
    <t>리노공업</t>
  </si>
  <si>
    <t>대한잉크</t>
  </si>
  <si>
    <t>G00540-C01999</t>
  </si>
  <si>
    <t>에이치제이씨</t>
  </si>
  <si>
    <t>G00250-C01916</t>
  </si>
  <si>
    <t>(주)명진TSR</t>
  </si>
  <si>
    <t>명진티에스알</t>
  </si>
  <si>
    <t>G00333-C01059</t>
  </si>
  <si>
    <t>G00058-C02950</t>
  </si>
  <si>
    <t>G00708-C01436</t>
  </si>
  <si>
    <t>G01588-C02681</t>
  </si>
  <si>
    <t>시몬스</t>
  </si>
  <si>
    <t>G02458-C03980</t>
  </si>
  <si>
    <t>YG엔터테인먼트</t>
  </si>
  <si>
    <t>한국트럼프(주)</t>
  </si>
  <si>
    <t>G00440-C01166</t>
  </si>
  <si>
    <t>G01626-C02727</t>
  </si>
  <si>
    <t>아세아텍</t>
  </si>
  <si>
    <t>G00522-C01248</t>
  </si>
  <si>
    <t>인천공항에너지</t>
  </si>
  <si>
    <t>G00760-C01488</t>
  </si>
  <si>
    <t>(주)현진스포텍</t>
  </si>
  <si>
    <t>G01157-C01960</t>
  </si>
  <si>
    <t>대보정보통신 (주)</t>
  </si>
  <si>
    <t>모트렉스</t>
  </si>
  <si>
    <t>G01167-C01983</t>
  </si>
  <si>
    <t>아마다미야찌코리아</t>
  </si>
  <si>
    <t>G00518-C01244</t>
  </si>
  <si>
    <t>대한장애인체육회</t>
  </si>
  <si>
    <t>G01265-C02136</t>
  </si>
  <si>
    <t>G01192-C02051</t>
  </si>
  <si>
    <t>G00484-C01210</t>
  </si>
  <si>
    <t>보성</t>
  </si>
  <si>
    <t>G00101-C00749</t>
  </si>
  <si>
    <t>(주)벡스코</t>
  </si>
  <si>
    <t>G00362-C01088</t>
  </si>
  <si>
    <t>게르베코리아(주)</t>
  </si>
  <si>
    <t>G01431-C02473</t>
  </si>
  <si>
    <t>도레이비에스에프코팅(사용안함)_인키움</t>
  </si>
  <si>
    <t>G01686-C02840</t>
  </si>
  <si>
    <t>주식회사 지란지교에스앤씨</t>
  </si>
  <si>
    <t>지란지교에스앤씨</t>
  </si>
  <si>
    <t>G00820-C03700</t>
  </si>
  <si>
    <t>피에스지</t>
  </si>
  <si>
    <t>G02189-C03674</t>
  </si>
  <si>
    <t>동희그룹(주관)</t>
  </si>
  <si>
    <t>G00025-C01857</t>
  </si>
  <si>
    <t>이스라비젼코리아</t>
  </si>
  <si>
    <t>G00744-C01472</t>
  </si>
  <si>
    <t>(주) 코아비스</t>
  </si>
  <si>
    <t>G00883-C01611</t>
  </si>
  <si>
    <t>(주)세영</t>
  </si>
  <si>
    <t>G01319-C02230</t>
  </si>
  <si>
    <t>호식이두마리치킨(매장)</t>
  </si>
  <si>
    <t>G00745-C01473</t>
  </si>
  <si>
    <t>G00382-C01108</t>
  </si>
  <si>
    <t>G00822-C01550</t>
  </si>
  <si>
    <t>G01851-C03061</t>
  </si>
  <si>
    <t>리맨</t>
  </si>
  <si>
    <t>G01547-C02640</t>
  </si>
  <si>
    <t>G00811-C01539</t>
  </si>
  <si>
    <t>G01841-C03698</t>
  </si>
  <si>
    <t>G01395-C02412</t>
  </si>
  <si>
    <t>G00633-C03046</t>
  </si>
  <si>
    <t>경제인문사회연구회</t>
  </si>
  <si>
    <t>한국수산자원공단</t>
  </si>
  <si>
    <t>G01030-C01759</t>
  </si>
  <si>
    <t>G01703-C02860</t>
  </si>
  <si>
    <t>G02296-C03793</t>
  </si>
  <si>
    <t>G01678-C02832</t>
  </si>
  <si>
    <t>통일연구원</t>
  </si>
  <si>
    <t>한국의약품안전관리원</t>
  </si>
  <si>
    <t>G01051-C01780</t>
  </si>
  <si>
    <t>G00192-C00918</t>
  </si>
  <si>
    <t>(주)지란지교시큐리티</t>
  </si>
  <si>
    <t>G00820-C03699</t>
  </si>
  <si>
    <t>위본모터스</t>
  </si>
  <si>
    <t>G00710-C01438</t>
  </si>
  <si>
    <t>스투트가르트스포츠카(주)</t>
  </si>
  <si>
    <t>G01278-C02149</t>
  </si>
  <si>
    <t>코닉글로리</t>
  </si>
  <si>
    <t>G00870-C01598</t>
  </si>
  <si>
    <t>G00432-C01158</t>
  </si>
  <si>
    <t>G00231-C00957</t>
  </si>
  <si>
    <t>16094-25-002</t>
  </si>
  <si>
    <t>디엔이(구.디엔이솔라)</t>
  </si>
  <si>
    <t>G00276-C01002</t>
  </si>
  <si>
    <t>미디어텍코리아</t>
  </si>
  <si>
    <t>G02210-C03695</t>
  </si>
  <si>
    <t>한겨레신문(주)</t>
  </si>
  <si>
    <t>G00981-C01709</t>
  </si>
  <si>
    <t>한국소방산업기술원</t>
  </si>
  <si>
    <t>악조노벨인더스트리얼코팅</t>
  </si>
  <si>
    <t>G00549-C01275</t>
  </si>
  <si>
    <t>동광제약(주)</t>
  </si>
  <si>
    <t>G01509-C02585</t>
  </si>
  <si>
    <t>(주)코미코</t>
  </si>
  <si>
    <t>G01170-C02009</t>
  </si>
  <si>
    <t>엠에프엠코리아(주)</t>
  </si>
  <si>
    <t>엠에프엠코리아</t>
  </si>
  <si>
    <t>G00648-C01376</t>
  </si>
  <si>
    <t>G00383-C01109</t>
  </si>
  <si>
    <t>디와이피엔에프(주)</t>
  </si>
  <si>
    <t>동양피엔에프</t>
  </si>
  <si>
    <t>G00259-C00985</t>
  </si>
  <si>
    <t>G00525-C01251</t>
  </si>
  <si>
    <t>G02633-C04155</t>
  </si>
  <si>
    <t>(주)동연에스엔티</t>
  </si>
  <si>
    <t>(주)스타비젼</t>
  </si>
  <si>
    <t>위메프</t>
  </si>
  <si>
    <t>G00709-C01437</t>
  </si>
  <si>
    <t>퍼킨엘머</t>
  </si>
  <si>
    <t>G00951-C01679</t>
  </si>
  <si>
    <t>엔지니어링공제조합</t>
  </si>
  <si>
    <t>G01390-C02407</t>
  </si>
  <si>
    <t>(주)씨엠에프</t>
  </si>
  <si>
    <t>(주)씨앤에스국제물류센터</t>
  </si>
  <si>
    <t>(주)천일아이엔씨</t>
  </si>
  <si>
    <t>(주)천일정비</t>
  </si>
  <si>
    <t>G00557-C01283</t>
  </si>
  <si>
    <t>(주)이즈미디어</t>
  </si>
  <si>
    <t>G01636-C02779</t>
  </si>
  <si>
    <t>이브자리</t>
  </si>
  <si>
    <t>G00742-C01470</t>
  </si>
  <si>
    <t>금융결제원</t>
  </si>
  <si>
    <t>G00168-C00894</t>
  </si>
  <si>
    <t>네파(NEPA)</t>
  </si>
  <si>
    <t>네파</t>
  </si>
  <si>
    <t>G00182-C00908</t>
  </si>
  <si>
    <t>G00471-C01197</t>
  </si>
  <si>
    <t>현대HDS(주)</t>
  </si>
  <si>
    <t>G01174-C02016</t>
  </si>
  <si>
    <t>G00224-C00950</t>
  </si>
  <si>
    <t>(주)쎄트렉아이</t>
  </si>
  <si>
    <t>G00505-C01231</t>
  </si>
  <si>
    <t>G00800-C01528</t>
  </si>
  <si>
    <t>인천대교(주)</t>
  </si>
  <si>
    <t>(주)아코캠</t>
  </si>
  <si>
    <t>G00543-C01269</t>
  </si>
  <si>
    <t>(주)티엘비</t>
  </si>
  <si>
    <t>G01638-C02781</t>
  </si>
  <si>
    <t>G00781-C01509</t>
  </si>
  <si>
    <t>G01469-C02511</t>
  </si>
  <si>
    <t>코나아이(주)</t>
  </si>
  <si>
    <t>(주)미래엔</t>
  </si>
  <si>
    <t>G01841-C03697</t>
  </si>
  <si>
    <t>(주)선광</t>
  </si>
  <si>
    <t>G01614-C02707</t>
  </si>
  <si>
    <t>스와치그룹코리아(주)</t>
  </si>
  <si>
    <t>G01168-C01984</t>
  </si>
  <si>
    <t>부루벨코리아(주)</t>
  </si>
  <si>
    <t>(주)경동사</t>
  </si>
  <si>
    <t>삼영엠텍(주)</t>
  </si>
  <si>
    <t>G00409-C01135</t>
  </si>
  <si>
    <t>G01622-C02723</t>
  </si>
  <si>
    <t>(주)피앤엠코스메틱스</t>
  </si>
  <si>
    <t>G02116-C03598</t>
  </si>
  <si>
    <t>사노피-아벤티스 코리아</t>
  </si>
  <si>
    <t>신성약품(주)</t>
  </si>
  <si>
    <t>에스케이에프코리아(부산지점)</t>
  </si>
  <si>
    <t>G00586-C01313-B00269</t>
  </si>
  <si>
    <t>G01850-C03060</t>
  </si>
  <si>
    <t>(주)모아저축은행</t>
  </si>
  <si>
    <t>G02111-C03591</t>
  </si>
  <si>
    <t>(주)바로크레디트</t>
  </si>
  <si>
    <t>G01630-C02743</t>
  </si>
  <si>
    <t>벡톤디킨슨코리아(주)</t>
  </si>
  <si>
    <t>G00364-C01090</t>
  </si>
  <si>
    <t>레드캡투어</t>
  </si>
  <si>
    <t>14831-25-001</t>
  </si>
  <si>
    <t>한국피앤지판매</t>
  </si>
  <si>
    <t>G02417-C03938</t>
  </si>
  <si>
    <t>(주)케이비에스엔</t>
  </si>
  <si>
    <t>G01012-C03596</t>
  </si>
  <si>
    <t>서라벌도시가스</t>
  </si>
  <si>
    <t>G01963-C03407</t>
  </si>
  <si>
    <t>한국스트라이커(주)</t>
  </si>
  <si>
    <t>G02031-C03483</t>
  </si>
  <si>
    <t>(주)듀어코리아</t>
  </si>
  <si>
    <t>G01962-C03406</t>
  </si>
  <si>
    <t>삼우중공업</t>
  </si>
  <si>
    <t>G00017-C00106</t>
  </si>
  <si>
    <t>(주)휴롬</t>
  </si>
  <si>
    <t>G01112-C01841</t>
  </si>
  <si>
    <t>(주)대우로지스틱스</t>
  </si>
  <si>
    <t>은산해운항공 (주)</t>
  </si>
  <si>
    <t>은산해운항공</t>
  </si>
  <si>
    <t>G01151-C01954</t>
  </si>
  <si>
    <t>G01961-C03405</t>
  </si>
  <si>
    <t>G01497-C02559</t>
  </si>
  <si>
    <t>한국오므론</t>
  </si>
  <si>
    <t>G02028-C03480</t>
  </si>
  <si>
    <t>G02806-C04335</t>
  </si>
  <si>
    <t>G00253-C00979</t>
  </si>
  <si>
    <t>G01237-C02108</t>
  </si>
  <si>
    <t>G02465-C03987</t>
  </si>
  <si>
    <t>한국닌텐도</t>
  </si>
  <si>
    <t>G02300-C03797</t>
  </si>
  <si>
    <t>호룡</t>
  </si>
  <si>
    <t>G01960-C03404</t>
  </si>
  <si>
    <t>G02297-C03794</t>
  </si>
  <si>
    <t>케이피아이씨코퍼레이션</t>
  </si>
  <si>
    <t>G01171-C02011</t>
  </si>
  <si>
    <t>동희오토</t>
  </si>
  <si>
    <t>G00025-C03002</t>
  </si>
  <si>
    <t>(주)365mc</t>
  </si>
  <si>
    <t>365엠씨병원</t>
  </si>
  <si>
    <t>G00108-C00834</t>
  </si>
  <si>
    <t>G02251-C03742</t>
  </si>
  <si>
    <t>청주상공회의소</t>
  </si>
  <si>
    <t>G01723-C02881</t>
  </si>
  <si>
    <t>G01810-C03012</t>
  </si>
  <si>
    <t>페르노리카코리아</t>
  </si>
  <si>
    <t>G00953-C01681</t>
  </si>
  <si>
    <t>(주) 대송</t>
  </si>
  <si>
    <t>G02748-C04275</t>
  </si>
  <si>
    <t>G02252-C03743</t>
  </si>
  <si>
    <t>(주)모코엠시스</t>
  </si>
  <si>
    <t>잉가솔랜드코리아(사용안함)</t>
  </si>
  <si>
    <t>G00926-C01654</t>
  </si>
  <si>
    <t>한국애브비</t>
  </si>
  <si>
    <t>G01040-C01769</t>
  </si>
  <si>
    <t>케이비엠</t>
  </si>
  <si>
    <t>G00859-C01587</t>
  </si>
  <si>
    <t>G00527-C01253</t>
  </si>
  <si>
    <t>사회복지법인 한국혈우재단</t>
  </si>
  <si>
    <t>한국혈우재단</t>
  </si>
  <si>
    <t>G01389-C02406</t>
  </si>
  <si>
    <t>한국로봇산업진흥원</t>
  </si>
  <si>
    <t>G02475-C03997</t>
  </si>
  <si>
    <t>한국지식재산보호원</t>
  </si>
  <si>
    <t>신용회복위원회</t>
  </si>
  <si>
    <t>G00497-C01223</t>
  </si>
  <si>
    <t>세정</t>
  </si>
  <si>
    <t>G00041-C00300</t>
  </si>
  <si>
    <t>농협목우촌</t>
  </si>
  <si>
    <t>더케이예다함(주)</t>
  </si>
  <si>
    <t>G00241-C02457</t>
  </si>
  <si>
    <t>미쓰비시다나베파마코리아(주)</t>
  </si>
  <si>
    <t>이베이코리아</t>
  </si>
  <si>
    <t>G00740-C01468</t>
  </si>
  <si>
    <t>이스트에이드</t>
  </si>
  <si>
    <t>국기원</t>
  </si>
  <si>
    <t>극동엠이에스</t>
  </si>
  <si>
    <t>G00161-C00887</t>
  </si>
  <si>
    <t>화남전자(주)</t>
  </si>
  <si>
    <t>G01108-C01837</t>
  </si>
  <si>
    <t>다쏘시스템코리아(주)</t>
  </si>
  <si>
    <t>다쏘시스템코리아</t>
  </si>
  <si>
    <t>G00205-C00931</t>
  </si>
  <si>
    <t>텔콤씨앤에스(주)</t>
  </si>
  <si>
    <t>보다텍</t>
  </si>
  <si>
    <t>G01958-C03402</t>
  </si>
  <si>
    <t>(주)한국그린켐</t>
  </si>
  <si>
    <t>G00004-C02367</t>
  </si>
  <si>
    <t>클로잇</t>
  </si>
  <si>
    <t>엘지히다찌</t>
  </si>
  <si>
    <t>G00644-C01372</t>
  </si>
  <si>
    <t>갈더마코리아(주)</t>
  </si>
  <si>
    <t>G00115-C00841</t>
  </si>
  <si>
    <t>G01839-C03041</t>
  </si>
  <si>
    <t>(주)바이넥스</t>
  </si>
  <si>
    <t>G00350-C01076</t>
  </si>
  <si>
    <t>G00204-C00930</t>
  </si>
  <si>
    <t>시그노드코리아 (주)</t>
  </si>
  <si>
    <t>G00481-C01207</t>
  </si>
  <si>
    <t>오토리브 화성</t>
  </si>
  <si>
    <t>오토리브</t>
  </si>
  <si>
    <t>G02267-C03759</t>
  </si>
  <si>
    <t>크레디아그리콜코퍼레이트앤인베스트먼트뱅크서울지점</t>
  </si>
  <si>
    <t>G02284-C03778</t>
  </si>
  <si>
    <t>G00524-C01250</t>
  </si>
  <si>
    <t>(주)범우</t>
  </si>
  <si>
    <t>G01333-C02260</t>
  </si>
  <si>
    <t>G01597-C02690</t>
  </si>
  <si>
    <t>(주)다우데이타</t>
  </si>
  <si>
    <t>다우데이타</t>
  </si>
  <si>
    <t>G00012-C00061</t>
  </si>
  <si>
    <t>G00603-C01331</t>
  </si>
  <si>
    <t>파르나스호텔(주)</t>
  </si>
  <si>
    <t>(주)오이솔루션</t>
  </si>
  <si>
    <t>G00672-C01400</t>
  </si>
  <si>
    <t>케이씨씨홀딩스</t>
  </si>
  <si>
    <t>G01125-C02549</t>
  </si>
  <si>
    <t>G01387-C02404</t>
  </si>
  <si>
    <t>G01957-C03401</t>
  </si>
  <si>
    <t>(주)영사이언스</t>
  </si>
  <si>
    <t>G01928-C03156</t>
  </si>
  <si>
    <t>한국벤처캐피탈협회</t>
  </si>
  <si>
    <t>G01927-C03155</t>
  </si>
  <si>
    <t>아이센스</t>
  </si>
  <si>
    <t>G01186-C02028</t>
  </si>
  <si>
    <t>안산시청(안산도시공사)</t>
  </si>
  <si>
    <t>G01443-C02485</t>
  </si>
  <si>
    <t>이연제약(주)</t>
  </si>
  <si>
    <t>G01386-C02403</t>
  </si>
  <si>
    <t>미래나노텍(주)</t>
  </si>
  <si>
    <t>미래나노텍</t>
  </si>
  <si>
    <t>G00341-C01067</t>
  </si>
  <si>
    <t>(주)알라딘커뮤니케이션</t>
  </si>
  <si>
    <t>G01207-C02068</t>
  </si>
  <si>
    <t>12899-25-001</t>
  </si>
  <si>
    <t>(주) 비엔에프통상</t>
  </si>
  <si>
    <t>G00396-C01122</t>
  </si>
  <si>
    <t>3천대전용A</t>
  </si>
  <si>
    <t>에스아이플렉스</t>
  </si>
  <si>
    <t>리눅스데이타시스템</t>
  </si>
  <si>
    <t>G02139-C03622</t>
  </si>
  <si>
    <t>G00987-C01716</t>
  </si>
  <si>
    <t>생고뱅코리아</t>
  </si>
  <si>
    <t>G00420-C01146</t>
  </si>
  <si>
    <t>(주)네오바이오텍</t>
  </si>
  <si>
    <t>네오바이오텍</t>
  </si>
  <si>
    <t>G01433-C02475</t>
  </si>
  <si>
    <t>(주)대건기업</t>
  </si>
  <si>
    <t>G00211-C00937</t>
  </si>
  <si>
    <t>교촌에프앤비(주)</t>
  </si>
  <si>
    <t>G02263-C03755</t>
  </si>
  <si>
    <t>(주)한샘넥서스</t>
  </si>
  <si>
    <t>G00100-C00744</t>
  </si>
  <si>
    <t>제로투세븐</t>
  </si>
  <si>
    <t>해양에너지</t>
  </si>
  <si>
    <t>G00061-C00441</t>
  </si>
  <si>
    <t>(주)메이트플러스</t>
  </si>
  <si>
    <t>G00329-C01055</t>
  </si>
  <si>
    <t>일주건설</t>
  </si>
  <si>
    <t>G01290-C02161</t>
  </si>
  <si>
    <t>주식회사 네오팜</t>
  </si>
  <si>
    <t>네오팜</t>
  </si>
  <si>
    <t>G00181-C00907</t>
  </si>
  <si>
    <t>티아이씨</t>
  </si>
  <si>
    <t>G01500-C02575</t>
  </si>
  <si>
    <t>돌코리아</t>
  </si>
  <si>
    <t>한울소재과학_구. 텔레필드</t>
  </si>
  <si>
    <t>G01385-C02402</t>
  </si>
  <si>
    <t>자동차융합기술원</t>
  </si>
  <si>
    <t>G01214-C02085</t>
  </si>
  <si>
    <t>더케이교직원나라(주)</t>
  </si>
  <si>
    <t>G00241-C00967</t>
  </si>
  <si>
    <t>G01923-C03144</t>
  </si>
  <si>
    <t>이룸푸드시스템</t>
  </si>
  <si>
    <t>지엠티</t>
  </si>
  <si>
    <t>G00829-C01557</t>
  </si>
  <si>
    <t>(주)오성기공</t>
  </si>
  <si>
    <t>G00668-C01396</t>
  </si>
  <si>
    <t>시스템베이스</t>
  </si>
  <si>
    <t>G01702-C02859</t>
  </si>
  <si>
    <t>G00780-C01508</t>
  </si>
  <si>
    <t>G00064-C00464</t>
  </si>
  <si>
    <t>한국로슈진단주식회사</t>
  </si>
  <si>
    <t>한국로슈진단</t>
  </si>
  <si>
    <t>G01354-C02301</t>
  </si>
  <si>
    <t>(주)동성식품</t>
  </si>
  <si>
    <t>G00256-C00982</t>
  </si>
  <si>
    <t>HSAD</t>
  </si>
  <si>
    <t>G01492-C02551</t>
  </si>
  <si>
    <t>G00623-C01351</t>
  </si>
  <si>
    <t>하베코리아</t>
  </si>
  <si>
    <t>G00979-C01707</t>
  </si>
  <si>
    <t>(주)두잉씨앤에스</t>
  </si>
  <si>
    <t>(주)하이로닉</t>
  </si>
  <si>
    <t>(주)날리지웍스</t>
  </si>
  <si>
    <t>(주)케이더블유이코리아</t>
  </si>
  <si>
    <t>케이더블유이코리아</t>
  </si>
  <si>
    <t>G00855-C01583</t>
  </si>
  <si>
    <t>G00694-C01422</t>
  </si>
  <si>
    <t>케이아이엔엑스(KINX)</t>
  </si>
  <si>
    <t>코셋</t>
  </si>
  <si>
    <t>G00879-C01607</t>
  </si>
  <si>
    <t>(주)파트라</t>
  </si>
  <si>
    <t>G01123-C01876</t>
  </si>
  <si>
    <t>(주)야긴코퍼레이션</t>
  </si>
  <si>
    <t>G00167-C00893</t>
  </si>
  <si>
    <t>비코코리아</t>
  </si>
  <si>
    <t>G01696-C02853</t>
  </si>
  <si>
    <t>G01384-C02401</t>
  </si>
  <si>
    <t>G00916-C01644</t>
  </si>
  <si>
    <t>주식회사 케이이씨</t>
  </si>
  <si>
    <t>G00290-C01016</t>
  </si>
  <si>
    <t>벽산엔지니어링(주)</t>
  </si>
  <si>
    <t>G01199-C02059</t>
  </si>
  <si>
    <t>(재)노사발전재단</t>
  </si>
  <si>
    <t>노사발전재단</t>
  </si>
  <si>
    <t>G01383-C02400</t>
  </si>
  <si>
    <t>11233-25-001</t>
  </si>
  <si>
    <t>조아제약(주)함안공장</t>
  </si>
  <si>
    <t>조아제약(함안공장)</t>
  </si>
  <si>
    <t>G00808-C01536-B00303</t>
  </si>
  <si>
    <t>G00996-C01725</t>
  </si>
  <si>
    <t>해브앤비(닥터자르트)</t>
  </si>
  <si>
    <t>해브앤비</t>
  </si>
  <si>
    <t>G01382-C02399</t>
  </si>
  <si>
    <t>천일식품</t>
  </si>
  <si>
    <t>G00841-C01569</t>
  </si>
  <si>
    <t>아시안타이거즈트랜스팩</t>
  </si>
  <si>
    <t>G02761-C04288</t>
  </si>
  <si>
    <t>엠티아이</t>
  </si>
  <si>
    <t>G02488-C04010</t>
  </si>
  <si>
    <t>G01491-C02550</t>
  </si>
  <si>
    <t>스톨베르그&amp;삼일 (주)</t>
  </si>
  <si>
    <t>스톨베르그앤드삼일</t>
  </si>
  <si>
    <t>G01565-C02658</t>
  </si>
  <si>
    <t>한국벤처투자</t>
  </si>
  <si>
    <t>G01752-C02925</t>
  </si>
  <si>
    <t>11049-25-001</t>
  </si>
  <si>
    <t>주식회사 야놀자</t>
  </si>
  <si>
    <t>만도헬라일렉트로닉스</t>
  </si>
  <si>
    <t>G00099-C00735</t>
  </si>
  <si>
    <t>G00876-C01604</t>
  </si>
  <si>
    <t>MDS테크(엠디에스테크)</t>
  </si>
  <si>
    <t>한컴엠디에스</t>
  </si>
  <si>
    <t>G01088-C02006</t>
  </si>
  <si>
    <t>오피스디포코리아</t>
  </si>
  <si>
    <t>G02762-C04289</t>
  </si>
  <si>
    <t>동해렌즈</t>
  </si>
  <si>
    <t>G01203-C02063</t>
  </si>
  <si>
    <t>중소기업기술혁신협회(이노비즈협회)</t>
  </si>
  <si>
    <t>G00729-C01457</t>
  </si>
  <si>
    <t>G00323-C01049</t>
  </si>
  <si>
    <t>비브라운코리아(주)</t>
  </si>
  <si>
    <t>G01366-C02331</t>
  </si>
  <si>
    <t>커넥트웨이브</t>
  </si>
  <si>
    <t>코리아센터</t>
  </si>
  <si>
    <t>G00873-C01601</t>
  </si>
  <si>
    <t>10733-25-002</t>
  </si>
  <si>
    <t>G01381-C02398</t>
  </si>
  <si>
    <t>에쓰푸드(주)</t>
  </si>
  <si>
    <t>더케이소피아그린 주식회사</t>
  </si>
  <si>
    <t>더케이소피아그린</t>
  </si>
  <si>
    <t>G00241-C03378</t>
  </si>
  <si>
    <t>G02363-C03884</t>
  </si>
  <si>
    <t>G00466-C01192</t>
  </si>
  <si>
    <t>토페스</t>
  </si>
  <si>
    <t>G00924-C01652</t>
  </si>
  <si>
    <t>케이디디아이코리아</t>
  </si>
  <si>
    <t>G00856-C01584</t>
  </si>
  <si>
    <t>에드워즈라이프사이언시스코리아</t>
  </si>
  <si>
    <t>G01445-C02487</t>
  </si>
  <si>
    <t>G01590-C02683</t>
  </si>
  <si>
    <t>서울테크노파크</t>
  </si>
  <si>
    <t>G00441-C01167</t>
  </si>
  <si>
    <t>동강엠텍</t>
  </si>
  <si>
    <t>G00248-C00974</t>
  </si>
  <si>
    <t>(주)아이비케이시스템</t>
  </si>
  <si>
    <t>아이비케이시스템</t>
  </si>
  <si>
    <t>G00528-C03380</t>
  </si>
  <si>
    <t>에이에스피엔</t>
  </si>
  <si>
    <t>G00600-C01328</t>
  </si>
  <si>
    <t>서연이화(주)</t>
  </si>
  <si>
    <t>G00928-C01656</t>
  </si>
  <si>
    <t>(주)디지틀조선일보</t>
  </si>
  <si>
    <t>G00280-C01006</t>
  </si>
  <si>
    <t>G00786-C01514</t>
  </si>
  <si>
    <t>한국스파이렉스사코</t>
  </si>
  <si>
    <t>사회복지공동모금회</t>
  </si>
  <si>
    <t>G01754-C02927</t>
  </si>
  <si>
    <t>G01298-C02169</t>
  </si>
  <si>
    <t>코마스인터렉티브</t>
  </si>
  <si>
    <t>G00427-C01153</t>
  </si>
  <si>
    <t>(주)쿠첸</t>
  </si>
  <si>
    <t>G00688-C01416</t>
  </si>
  <si>
    <t>신성이엔지</t>
  </si>
  <si>
    <t>G00495-C01221</t>
  </si>
  <si>
    <t>주식회사 케이피에프</t>
  </si>
  <si>
    <t>케이피에프</t>
  </si>
  <si>
    <t>G01626-C02728</t>
  </si>
  <si>
    <t>G00992-C01721</t>
  </si>
  <si>
    <t>(주)웅진</t>
  </si>
  <si>
    <t>웅진홀딩스</t>
  </si>
  <si>
    <t>G00062-C00449</t>
  </si>
  <si>
    <t>2월예상</t>
  </si>
  <si>
    <t>2월마감</t>
  </si>
  <si>
    <t>3월예상</t>
  </si>
  <si>
    <t>3월마감</t>
  </si>
  <si>
    <t>4월마감</t>
  </si>
  <si>
    <t>5월예상</t>
  </si>
  <si>
    <t>5월마감</t>
  </si>
  <si>
    <t>6월예상</t>
  </si>
  <si>
    <t>6월마감</t>
  </si>
  <si>
    <t>7월예상</t>
  </si>
  <si>
    <t>7월마감</t>
  </si>
  <si>
    <t>8월예상</t>
  </si>
  <si>
    <t>8월마감</t>
  </si>
  <si>
    <t>9월에상</t>
  </si>
  <si>
    <t>9월마감</t>
  </si>
  <si>
    <t>10월예상</t>
  </si>
  <si>
    <t>10월마감</t>
  </si>
  <si>
    <t>11월예상</t>
  </si>
  <si>
    <t>11월마감</t>
  </si>
  <si>
    <t>12월에상</t>
  </si>
  <si>
    <t>12월마감</t>
  </si>
  <si>
    <t>등록유무</t>
    <phoneticPr fontId="2" type="noConversion"/>
  </si>
  <si>
    <t>27. HU(B2C) - HU(B2C)</t>
  </si>
  <si>
    <t>통합위탁</t>
    <phoneticPr fontId="23" type="noConversion"/>
  </si>
  <si>
    <t>단과</t>
    <phoneticPr fontId="23" type="noConversion"/>
  </si>
  <si>
    <t>법정</t>
    <phoneticPr fontId="23" type="noConversion"/>
  </si>
  <si>
    <t>마이크로러닝</t>
    <phoneticPr fontId="23" type="noConversion"/>
  </si>
  <si>
    <t>북러닝</t>
    <phoneticPr fontId="23" type="noConversion"/>
  </si>
  <si>
    <t>휴넷FLEX</t>
    <phoneticPr fontId="23" type="noConversion"/>
  </si>
  <si>
    <t>컨텐츠 임대/판매</t>
    <phoneticPr fontId="23" type="noConversion"/>
  </si>
  <si>
    <t>하이브리드형 러닝</t>
    <phoneticPr fontId="23" type="noConversion"/>
  </si>
  <si>
    <t>순수 오프라인</t>
    <phoneticPr fontId="23" type="noConversion"/>
  </si>
  <si>
    <t>휴넷CEO멤버십</t>
    <phoneticPr fontId="23" type="noConversion"/>
  </si>
  <si>
    <t>휴넷 리더십저니</t>
    <phoneticPr fontId="23" type="noConversion"/>
  </si>
  <si>
    <t>커리업 저니</t>
    <phoneticPr fontId="23" type="noConversion"/>
  </si>
  <si>
    <t>Wisdom spring</t>
    <phoneticPr fontId="23" type="noConversion"/>
  </si>
  <si>
    <t>컨텐츠 개발</t>
    <phoneticPr fontId="23" type="noConversion"/>
  </si>
  <si>
    <t>LABS</t>
    <phoneticPr fontId="23" type="noConversion"/>
  </si>
  <si>
    <t>러닝메이커</t>
    <phoneticPr fontId="23" type="noConversion"/>
  </si>
  <si>
    <t>기타</t>
    <phoneticPr fontId="23" type="noConversion"/>
  </si>
  <si>
    <t>BPO</t>
    <phoneticPr fontId="23" type="noConversion"/>
  </si>
  <si>
    <t>운영매출</t>
    <phoneticPr fontId="23" type="noConversion"/>
  </si>
  <si>
    <t>독서통신(제휴)</t>
    <phoneticPr fontId="23" type="noConversion"/>
  </si>
  <si>
    <t>독서통신(휴넷)</t>
    <phoneticPr fontId="23" type="noConversion"/>
  </si>
  <si>
    <t>컨설팅</t>
    <phoneticPr fontId="23" type="noConversion"/>
  </si>
  <si>
    <t>플레이북</t>
    <phoneticPr fontId="23" type="noConversion"/>
  </si>
  <si>
    <t>포럼</t>
    <phoneticPr fontId="23" type="noConversion"/>
  </si>
  <si>
    <t>기타</t>
    <phoneticPr fontId="23" type="noConversion"/>
  </si>
  <si>
    <t>정부지원사업</t>
    <phoneticPr fontId="23" type="noConversion"/>
  </si>
  <si>
    <t>HU(B2C)</t>
    <phoneticPr fontId="23" type="noConversion"/>
  </si>
  <si>
    <t>THSM
확/가/기</t>
    <phoneticPr fontId="2" type="noConversion"/>
  </si>
  <si>
    <t>58699-25-002</t>
  </si>
  <si>
    <t>58699</t>
  </si>
  <si>
    <t>62666</t>
  </si>
  <si>
    <t>47293</t>
  </si>
  <si>
    <t>42571</t>
  </si>
  <si>
    <t>28849</t>
  </si>
  <si>
    <t>42109</t>
  </si>
  <si>
    <t>28933</t>
  </si>
  <si>
    <t>62845</t>
  </si>
  <si>
    <t>4319</t>
  </si>
  <si>
    <t>45934</t>
  </si>
  <si>
    <t>2395</t>
  </si>
  <si>
    <t>42145</t>
  </si>
  <si>
    <t>46018</t>
  </si>
  <si>
    <t>62954</t>
  </si>
  <si>
    <t>47416</t>
  </si>
  <si>
    <t>62947</t>
  </si>
  <si>
    <t>47394</t>
  </si>
  <si>
    <t>60671</t>
  </si>
  <si>
    <t>62889</t>
  </si>
  <si>
    <t>22422</t>
  </si>
  <si>
    <t>8415</t>
  </si>
  <si>
    <t>11329</t>
  </si>
  <si>
    <t>62993</t>
  </si>
  <si>
    <t>44794</t>
  </si>
  <si>
    <t>61203</t>
  </si>
  <si>
    <t>21059</t>
  </si>
  <si>
    <t>2383</t>
  </si>
  <si>
    <t>17282</t>
  </si>
  <si>
    <t>45299</t>
  </si>
  <si>
    <t>61609</t>
  </si>
  <si>
    <t>58898</t>
  </si>
  <si>
    <t>45802</t>
  </si>
  <si>
    <t>23762</t>
  </si>
  <si>
    <t>25173</t>
  </si>
  <si>
    <t>59779</t>
  </si>
  <si>
    <t>27881</t>
  </si>
  <si>
    <t>10651</t>
  </si>
  <si>
    <t>16108</t>
  </si>
  <si>
    <t>62960</t>
  </si>
  <si>
    <t>62145</t>
  </si>
  <si>
    <t>27856</t>
  </si>
  <si>
    <t>24052</t>
  </si>
  <si>
    <t>1966</t>
  </si>
  <si>
    <t>52519</t>
  </si>
  <si>
    <t>8236</t>
  </si>
  <si>
    <t>62768</t>
  </si>
  <si>
    <t>5211</t>
  </si>
  <si>
    <t>2819</t>
  </si>
  <si>
    <t>60339</t>
  </si>
  <si>
    <t>62279</t>
  </si>
  <si>
    <t>16738</t>
  </si>
  <si>
    <t>55175</t>
  </si>
  <si>
    <t>15232</t>
  </si>
  <si>
    <t>5568</t>
  </si>
  <si>
    <t>62312</t>
  </si>
  <si>
    <t>62735</t>
  </si>
  <si>
    <t>62880</t>
  </si>
  <si>
    <t>62585</t>
  </si>
  <si>
    <t>62725</t>
  </si>
  <si>
    <t>62717</t>
  </si>
  <si>
    <t>62256</t>
  </si>
  <si>
    <t>62830</t>
  </si>
  <si>
    <t>62794</t>
  </si>
  <si>
    <t>60574</t>
  </si>
  <si>
    <t>44527</t>
  </si>
  <si>
    <t>44442</t>
  </si>
  <si>
    <t>62801</t>
  </si>
  <si>
    <t>62740</t>
  </si>
  <si>
    <t>61887</t>
  </si>
  <si>
    <t>62814</t>
  </si>
  <si>
    <t>9785</t>
  </si>
  <si>
    <t>15715</t>
  </si>
  <si>
    <t>62719</t>
  </si>
  <si>
    <t>61443</t>
  </si>
  <si>
    <t>2917</t>
  </si>
  <si>
    <t>62555</t>
  </si>
  <si>
    <t>62691</t>
  </si>
  <si>
    <t>28837</t>
  </si>
  <si>
    <t>12899</t>
  </si>
  <si>
    <t>62503</t>
  </si>
  <si>
    <t>49141</t>
  </si>
  <si>
    <t>42141</t>
  </si>
  <si>
    <t>25219</t>
  </si>
  <si>
    <t>1930</t>
  </si>
  <si>
    <t>47906</t>
  </si>
  <si>
    <t>7223</t>
  </si>
  <si>
    <t>62463</t>
  </si>
  <si>
    <t>9727</t>
  </si>
  <si>
    <t>62278</t>
  </si>
  <si>
    <t>46211</t>
  </si>
  <si>
    <t>61882</t>
  </si>
  <si>
    <t>49681</t>
  </si>
  <si>
    <t>30029</t>
  </si>
  <si>
    <t>62301</t>
  </si>
  <si>
    <t>62688</t>
  </si>
  <si>
    <t>62523</t>
  </si>
  <si>
    <t>62464</t>
  </si>
  <si>
    <t>62501</t>
  </si>
  <si>
    <t>60072</t>
  </si>
  <si>
    <t>62445</t>
  </si>
  <si>
    <t>62328</t>
  </si>
  <si>
    <t>62309</t>
  </si>
  <si>
    <t>55919</t>
  </si>
  <si>
    <t>29081</t>
  </si>
  <si>
    <t>21481</t>
  </si>
  <si>
    <t>4598</t>
  </si>
  <si>
    <t>9308</t>
  </si>
  <si>
    <t>23030</t>
  </si>
  <si>
    <t>55917</t>
  </si>
  <si>
    <t>42807</t>
  </si>
  <si>
    <t>20275</t>
  </si>
  <si>
    <t>24259</t>
  </si>
  <si>
    <t>62220</t>
  </si>
  <si>
    <t>62081</t>
  </si>
  <si>
    <t>62595</t>
  </si>
  <si>
    <t>62669</t>
  </si>
  <si>
    <t>17629</t>
  </si>
  <si>
    <t>62584</t>
  </si>
  <si>
    <t>3085</t>
  </si>
  <si>
    <t>44718</t>
  </si>
  <si>
    <t>3593</t>
  </si>
  <si>
    <t>18514</t>
  </si>
  <si>
    <t>28641</t>
  </si>
  <si>
    <t>62560</t>
  </si>
  <si>
    <t>46086</t>
  </si>
  <si>
    <t>62557</t>
  </si>
  <si>
    <t>53376</t>
  </si>
  <si>
    <t>55924</t>
  </si>
  <si>
    <t>55925</t>
  </si>
  <si>
    <t>16402</t>
  </si>
  <si>
    <t>9997</t>
  </si>
  <si>
    <t>9950</t>
  </si>
  <si>
    <t>9916</t>
  </si>
  <si>
    <t>9899</t>
  </si>
  <si>
    <t>9886</t>
  </si>
  <si>
    <t>9875</t>
  </si>
  <si>
    <t>983</t>
  </si>
  <si>
    <t>9788</t>
  </si>
  <si>
    <t>9784</t>
  </si>
  <si>
    <t>9772</t>
  </si>
  <si>
    <t>9762</t>
  </si>
  <si>
    <t>9731</t>
  </si>
  <si>
    <t>9688</t>
  </si>
  <si>
    <t>9685</t>
  </si>
  <si>
    <t>9663</t>
  </si>
  <si>
    <t>9634</t>
  </si>
  <si>
    <t>9622</t>
  </si>
  <si>
    <t>9602</t>
  </si>
  <si>
    <t>9599</t>
  </si>
  <si>
    <t>9598</t>
  </si>
  <si>
    <t>9594</t>
  </si>
  <si>
    <t>959</t>
  </si>
  <si>
    <t>9561</t>
  </si>
  <si>
    <t>956</t>
  </si>
  <si>
    <t>9523</t>
  </si>
  <si>
    <t>948</t>
  </si>
  <si>
    <t>9476</t>
  </si>
  <si>
    <t>9452</t>
  </si>
  <si>
    <t>9436</t>
  </si>
  <si>
    <t>9418</t>
  </si>
  <si>
    <t>940</t>
  </si>
  <si>
    <t>9385</t>
  </si>
  <si>
    <t>9379</t>
  </si>
  <si>
    <t>9363</t>
  </si>
  <si>
    <t>9346</t>
  </si>
  <si>
    <t>9337</t>
  </si>
  <si>
    <t>9326</t>
  </si>
  <si>
    <t>9256</t>
  </si>
  <si>
    <t>9254</t>
  </si>
  <si>
    <t>9247</t>
  </si>
  <si>
    <t>924</t>
  </si>
  <si>
    <t>9234</t>
  </si>
  <si>
    <t>9221</t>
  </si>
  <si>
    <t>9210</t>
  </si>
  <si>
    <t>9209</t>
  </si>
  <si>
    <t>17898</t>
  </si>
  <si>
    <t>9182</t>
  </si>
  <si>
    <t>9110</t>
  </si>
  <si>
    <t>9103</t>
  </si>
  <si>
    <t>8993</t>
  </si>
  <si>
    <t>8992</t>
  </si>
  <si>
    <t>8962</t>
  </si>
  <si>
    <t>8955</t>
  </si>
  <si>
    <t>8926</t>
  </si>
  <si>
    <t>8913</t>
  </si>
  <si>
    <t>8904</t>
  </si>
  <si>
    <t>887</t>
  </si>
  <si>
    <t>884</t>
  </si>
  <si>
    <t>8760</t>
  </si>
  <si>
    <t>8754</t>
  </si>
  <si>
    <t>875</t>
  </si>
  <si>
    <t>8621</t>
  </si>
  <si>
    <t>8619</t>
  </si>
  <si>
    <t>8618</t>
  </si>
  <si>
    <t>8612</t>
  </si>
  <si>
    <t>8610</t>
  </si>
  <si>
    <t>8606</t>
  </si>
  <si>
    <t>8601</t>
  </si>
  <si>
    <t>8593</t>
  </si>
  <si>
    <t>859</t>
  </si>
  <si>
    <t>8578</t>
  </si>
  <si>
    <t>8574</t>
  </si>
  <si>
    <t>8566</t>
  </si>
  <si>
    <t>8565</t>
  </si>
  <si>
    <t>8515</t>
  </si>
  <si>
    <t>8477</t>
  </si>
  <si>
    <t>8434</t>
  </si>
  <si>
    <t>8344</t>
  </si>
  <si>
    <t>8246</t>
  </si>
  <si>
    <t>8193</t>
  </si>
  <si>
    <t>8170</t>
  </si>
  <si>
    <t>8134</t>
  </si>
  <si>
    <t>8132</t>
  </si>
  <si>
    <t>8096</t>
  </si>
  <si>
    <t>8090</t>
  </si>
  <si>
    <t>10293</t>
  </si>
  <si>
    <t>8073</t>
  </si>
  <si>
    <t>8029</t>
  </si>
  <si>
    <t>8025</t>
  </si>
  <si>
    <t>8024</t>
  </si>
  <si>
    <t>8012</t>
  </si>
  <si>
    <t>7994</t>
  </si>
  <si>
    <t>7987</t>
  </si>
  <si>
    <t>42108</t>
  </si>
  <si>
    <t>7950</t>
  </si>
  <si>
    <t>7938</t>
  </si>
  <si>
    <t>7856</t>
  </si>
  <si>
    <t>7848</t>
  </si>
  <si>
    <t>7836</t>
  </si>
  <si>
    <t>7831</t>
  </si>
  <si>
    <t>7796</t>
  </si>
  <si>
    <t>7789</t>
  </si>
  <si>
    <t>7780</t>
  </si>
  <si>
    <t>7734</t>
  </si>
  <si>
    <t>7720</t>
  </si>
  <si>
    <t>770</t>
  </si>
  <si>
    <t>7620</t>
  </si>
  <si>
    <t>7610</t>
  </si>
  <si>
    <t>7585</t>
  </si>
  <si>
    <t>7568</t>
  </si>
  <si>
    <t>7553</t>
  </si>
  <si>
    <t>754</t>
  </si>
  <si>
    <t>7511</t>
  </si>
  <si>
    <t>7427</t>
  </si>
  <si>
    <t>7422</t>
  </si>
  <si>
    <t>7387</t>
  </si>
  <si>
    <t>7369</t>
  </si>
  <si>
    <t>7357</t>
  </si>
  <si>
    <t>7298</t>
  </si>
  <si>
    <t>7287</t>
  </si>
  <si>
    <t>7286</t>
  </si>
  <si>
    <t>7251</t>
  </si>
  <si>
    <t>7241</t>
  </si>
  <si>
    <t>7225</t>
  </si>
  <si>
    <t>722</t>
  </si>
  <si>
    <t>7196</t>
  </si>
  <si>
    <t>7094</t>
  </si>
  <si>
    <t>7054</t>
  </si>
  <si>
    <t>7036</t>
  </si>
  <si>
    <t>7025</t>
  </si>
  <si>
    <t>6988</t>
  </si>
  <si>
    <t>6986</t>
  </si>
  <si>
    <t>6979</t>
  </si>
  <si>
    <t>6913</t>
  </si>
  <si>
    <t>6832</t>
  </si>
  <si>
    <t>6787</t>
  </si>
  <si>
    <t>678</t>
  </si>
  <si>
    <t>21326</t>
  </si>
  <si>
    <t>6755</t>
  </si>
  <si>
    <t>6754</t>
  </si>
  <si>
    <t>6737</t>
  </si>
  <si>
    <t>6717</t>
  </si>
  <si>
    <t>6666</t>
  </si>
  <si>
    <t>663</t>
  </si>
  <si>
    <t>6623</t>
  </si>
  <si>
    <t>6614</t>
  </si>
  <si>
    <t>6606</t>
  </si>
  <si>
    <t>6592</t>
  </si>
  <si>
    <t>6564</t>
  </si>
  <si>
    <t>656</t>
  </si>
  <si>
    <t>6529</t>
  </si>
  <si>
    <t>6506</t>
  </si>
  <si>
    <t>650</t>
  </si>
  <si>
    <t>6499</t>
  </si>
  <si>
    <t>6464</t>
  </si>
  <si>
    <t>6448</t>
  </si>
  <si>
    <t>6429</t>
  </si>
  <si>
    <t>6428</t>
  </si>
  <si>
    <t>6387</t>
  </si>
  <si>
    <t>6250</t>
  </si>
  <si>
    <t>625</t>
  </si>
  <si>
    <t>6248</t>
  </si>
  <si>
    <t>6230</t>
  </si>
  <si>
    <t>61876</t>
  </si>
  <si>
    <t>61871</t>
  </si>
  <si>
    <t>61806</t>
  </si>
  <si>
    <t>61764</t>
  </si>
  <si>
    <t>6175</t>
  </si>
  <si>
    <t>61725</t>
  </si>
  <si>
    <t>61709</t>
  </si>
  <si>
    <t>61700</t>
  </si>
  <si>
    <t>61696</t>
  </si>
  <si>
    <t>61695</t>
  </si>
  <si>
    <t>61668</t>
  </si>
  <si>
    <t>61666</t>
  </si>
  <si>
    <t>61662</t>
  </si>
  <si>
    <t>61644</t>
  </si>
  <si>
    <t>61641</t>
  </si>
  <si>
    <t>61631</t>
  </si>
  <si>
    <t>61616</t>
  </si>
  <si>
    <t>61601</t>
  </si>
  <si>
    <t>61597</t>
  </si>
  <si>
    <t>61581</t>
  </si>
  <si>
    <t>61471</t>
  </si>
  <si>
    <t>61463</t>
  </si>
  <si>
    <t>61459</t>
  </si>
  <si>
    <t>61441</t>
  </si>
  <si>
    <t>61423</t>
  </si>
  <si>
    <t>61418</t>
  </si>
  <si>
    <t>61409</t>
  </si>
  <si>
    <t>61403</t>
  </si>
  <si>
    <t>46993</t>
  </si>
  <si>
    <t>61377</t>
  </si>
  <si>
    <t>61350</t>
  </si>
  <si>
    <t>6134</t>
  </si>
  <si>
    <t>61333</t>
  </si>
  <si>
    <t>61330</t>
  </si>
  <si>
    <t>61323</t>
  </si>
  <si>
    <t>6132</t>
  </si>
  <si>
    <t>61283</t>
  </si>
  <si>
    <t>61273</t>
  </si>
  <si>
    <t>61246</t>
  </si>
  <si>
    <t>61235</t>
  </si>
  <si>
    <t>61210</t>
  </si>
  <si>
    <t>61207</t>
  </si>
  <si>
    <t>61173</t>
  </si>
  <si>
    <t>61167</t>
  </si>
  <si>
    <t>61140</t>
  </si>
  <si>
    <t>61130</t>
  </si>
  <si>
    <t>61128</t>
  </si>
  <si>
    <t>61126</t>
  </si>
  <si>
    <t>61115</t>
  </si>
  <si>
    <t>61114</t>
  </si>
  <si>
    <t>61104</t>
  </si>
  <si>
    <t>61103</t>
  </si>
  <si>
    <t>61081</t>
  </si>
  <si>
    <t>6107</t>
  </si>
  <si>
    <t>61027</t>
  </si>
  <si>
    <t>610</t>
  </si>
  <si>
    <t>60965</t>
  </si>
  <si>
    <t>60958</t>
  </si>
  <si>
    <t>60848</t>
  </si>
  <si>
    <t>60897</t>
  </si>
  <si>
    <t>60891</t>
  </si>
  <si>
    <t>60881</t>
  </si>
  <si>
    <t>60863</t>
  </si>
  <si>
    <t>60784</t>
  </si>
  <si>
    <t>60012</t>
  </si>
  <si>
    <t>60733</t>
  </si>
  <si>
    <t>60710</t>
  </si>
  <si>
    <t>60698</t>
  </si>
  <si>
    <t>59981</t>
  </si>
  <si>
    <t>60678</t>
  </si>
  <si>
    <t>59964</t>
  </si>
  <si>
    <t>60639</t>
  </si>
  <si>
    <t>60630</t>
  </si>
  <si>
    <t>60600</t>
  </si>
  <si>
    <t>60577</t>
  </si>
  <si>
    <t>60564</t>
  </si>
  <si>
    <t>59900</t>
  </si>
  <si>
    <t>60518</t>
  </si>
  <si>
    <t>60493</t>
  </si>
  <si>
    <t>2539</t>
  </si>
  <si>
    <t>6031</t>
  </si>
  <si>
    <t>60305</t>
  </si>
  <si>
    <t>60251</t>
  </si>
  <si>
    <t>60167</t>
  </si>
  <si>
    <t>60120</t>
  </si>
  <si>
    <t>60110</t>
  </si>
  <si>
    <t>60096</t>
  </si>
  <si>
    <t>60094</t>
  </si>
  <si>
    <t>60066</t>
  </si>
  <si>
    <t>59952</t>
  </si>
  <si>
    <t>59936</t>
  </si>
  <si>
    <t>59930</t>
  </si>
  <si>
    <t>59821</t>
  </si>
  <si>
    <t>59811</t>
  </si>
  <si>
    <t>59808</t>
  </si>
  <si>
    <t>59773</t>
  </si>
  <si>
    <t>59772</t>
  </si>
  <si>
    <t>59769</t>
  </si>
  <si>
    <t>59711</t>
  </si>
  <si>
    <t>59697</t>
  </si>
  <si>
    <t>59657</t>
  </si>
  <si>
    <t>59644</t>
  </si>
  <si>
    <t>59616</t>
  </si>
  <si>
    <t>59614</t>
  </si>
  <si>
    <t>59611</t>
  </si>
  <si>
    <t>5961</t>
  </si>
  <si>
    <t>59565</t>
  </si>
  <si>
    <t>59546</t>
  </si>
  <si>
    <t>58927</t>
  </si>
  <si>
    <t>26322</t>
  </si>
  <si>
    <t>59502</t>
  </si>
  <si>
    <t>59486</t>
  </si>
  <si>
    <t>59485</t>
  </si>
  <si>
    <t>59471</t>
  </si>
  <si>
    <t>59460</t>
  </si>
  <si>
    <t>59438</t>
  </si>
  <si>
    <t>59415</t>
  </si>
  <si>
    <t>59368</t>
  </si>
  <si>
    <t>59364</t>
  </si>
  <si>
    <t>59343</t>
  </si>
  <si>
    <t>58824</t>
  </si>
  <si>
    <t>59290</t>
  </si>
  <si>
    <t>59287</t>
  </si>
  <si>
    <t>59279</t>
  </si>
  <si>
    <t>59246</t>
  </si>
  <si>
    <t>59211</t>
  </si>
  <si>
    <t>59172</t>
  </si>
  <si>
    <t>50425</t>
  </si>
  <si>
    <t>58821</t>
  </si>
  <si>
    <t>59131</t>
  </si>
  <si>
    <t>59081</t>
  </si>
  <si>
    <t>59076</t>
  </si>
  <si>
    <t>59071</t>
  </si>
  <si>
    <t>59063</t>
  </si>
  <si>
    <t>59052</t>
  </si>
  <si>
    <t>59051</t>
  </si>
  <si>
    <t>59046</t>
  </si>
  <si>
    <t>59015</t>
  </si>
  <si>
    <t>59006</t>
  </si>
  <si>
    <t>58820</t>
  </si>
  <si>
    <t>58996</t>
  </si>
  <si>
    <t>58949</t>
  </si>
  <si>
    <t>58929</t>
  </si>
  <si>
    <t>58922</t>
  </si>
  <si>
    <t>그린에코사이클</t>
  </si>
  <si>
    <t>58871</t>
  </si>
  <si>
    <t>그린에코넥서스</t>
  </si>
  <si>
    <t>58870</t>
  </si>
  <si>
    <t>58809</t>
  </si>
  <si>
    <t>23016</t>
  </si>
  <si>
    <t>58766</t>
  </si>
  <si>
    <t>58762</t>
  </si>
  <si>
    <t>58755</t>
  </si>
  <si>
    <t>58731</t>
  </si>
  <si>
    <t>5261</t>
  </si>
  <si>
    <t>58704</t>
  </si>
  <si>
    <t>58635</t>
  </si>
  <si>
    <t>58592</t>
  </si>
  <si>
    <t>5859</t>
  </si>
  <si>
    <t>58583</t>
  </si>
  <si>
    <t>58569</t>
  </si>
  <si>
    <t>58562</t>
  </si>
  <si>
    <t>49710</t>
  </si>
  <si>
    <t>58451</t>
  </si>
  <si>
    <t>58441</t>
  </si>
  <si>
    <t>58153</t>
  </si>
  <si>
    <t>58421</t>
  </si>
  <si>
    <t>5838</t>
  </si>
  <si>
    <t>58371</t>
  </si>
  <si>
    <t>58325</t>
  </si>
  <si>
    <t>5832</t>
  </si>
  <si>
    <t>5831</t>
  </si>
  <si>
    <t>13568</t>
  </si>
  <si>
    <t>57904</t>
  </si>
  <si>
    <t>58067</t>
  </si>
  <si>
    <t>58014</t>
  </si>
  <si>
    <t>58013</t>
  </si>
  <si>
    <t>57974</t>
  </si>
  <si>
    <t>5796</t>
  </si>
  <si>
    <t>57942</t>
  </si>
  <si>
    <t>57931</t>
  </si>
  <si>
    <t>57895</t>
  </si>
  <si>
    <t>57796</t>
  </si>
  <si>
    <t>57795</t>
  </si>
  <si>
    <t>57772</t>
  </si>
  <si>
    <t>57765</t>
  </si>
  <si>
    <t>57755</t>
  </si>
  <si>
    <t>57702</t>
  </si>
  <si>
    <t>57672</t>
  </si>
  <si>
    <t>57449</t>
  </si>
  <si>
    <t>57280</t>
  </si>
  <si>
    <t>58152</t>
  </si>
  <si>
    <t>57279</t>
  </si>
  <si>
    <t>5759</t>
  </si>
  <si>
    <t>57589</t>
  </si>
  <si>
    <t>57506</t>
  </si>
  <si>
    <t>5748</t>
  </si>
  <si>
    <t>57452</t>
  </si>
  <si>
    <t>57402</t>
  </si>
  <si>
    <t>27206</t>
  </si>
  <si>
    <t>57352</t>
  </si>
  <si>
    <t>5734</t>
  </si>
  <si>
    <t>5732</t>
  </si>
  <si>
    <t>57277</t>
  </si>
  <si>
    <t>57276</t>
  </si>
  <si>
    <t>57260</t>
  </si>
  <si>
    <t>57244</t>
  </si>
  <si>
    <t>57243</t>
  </si>
  <si>
    <t>57241</t>
  </si>
  <si>
    <t>57216</t>
  </si>
  <si>
    <t>57204</t>
  </si>
  <si>
    <t>5720</t>
  </si>
  <si>
    <t>57195</t>
  </si>
  <si>
    <t>57138</t>
  </si>
  <si>
    <t>51944</t>
  </si>
  <si>
    <t>57076</t>
  </si>
  <si>
    <t>5703</t>
  </si>
  <si>
    <t>5691</t>
  </si>
  <si>
    <t>5659</t>
  </si>
  <si>
    <t>56069</t>
  </si>
  <si>
    <t>56061</t>
  </si>
  <si>
    <t>56043</t>
  </si>
  <si>
    <t>56015</t>
  </si>
  <si>
    <t>56004</t>
  </si>
  <si>
    <t>55995</t>
  </si>
  <si>
    <t>55977</t>
  </si>
  <si>
    <t>55968</t>
  </si>
  <si>
    <t>5595</t>
  </si>
  <si>
    <t>5594</t>
  </si>
  <si>
    <t>55923</t>
  </si>
  <si>
    <t>55920</t>
  </si>
  <si>
    <t>55918</t>
  </si>
  <si>
    <t>55915</t>
  </si>
  <si>
    <t>5590</t>
  </si>
  <si>
    <t>55881</t>
  </si>
  <si>
    <t>55873</t>
  </si>
  <si>
    <t>55848</t>
  </si>
  <si>
    <t>55818</t>
  </si>
  <si>
    <t>55071</t>
  </si>
  <si>
    <t>7429</t>
  </si>
  <si>
    <t>55688</t>
  </si>
  <si>
    <t>5567</t>
  </si>
  <si>
    <t>55654</t>
  </si>
  <si>
    <t>55625</t>
  </si>
  <si>
    <t>55574</t>
  </si>
  <si>
    <t>55542</t>
  </si>
  <si>
    <t>5551</t>
  </si>
  <si>
    <t>55415</t>
  </si>
  <si>
    <t>55414</t>
  </si>
  <si>
    <t>55365</t>
  </si>
  <si>
    <t>55358</t>
  </si>
  <si>
    <t>55290</t>
  </si>
  <si>
    <t>55275</t>
  </si>
  <si>
    <t>55272</t>
  </si>
  <si>
    <t>40318</t>
  </si>
  <si>
    <t>55228</t>
  </si>
  <si>
    <t>55207</t>
  </si>
  <si>
    <t>55200</t>
  </si>
  <si>
    <t>55186</t>
  </si>
  <si>
    <t>55176</t>
  </si>
  <si>
    <t>55119</t>
  </si>
  <si>
    <t>55117</t>
  </si>
  <si>
    <t>55100</t>
  </si>
  <si>
    <t>55002</t>
  </si>
  <si>
    <t>54926</t>
  </si>
  <si>
    <t>54913</t>
  </si>
  <si>
    <t>54846</t>
  </si>
  <si>
    <t>54843</t>
  </si>
  <si>
    <t>54840</t>
  </si>
  <si>
    <t>54829</t>
  </si>
  <si>
    <t>54683</t>
  </si>
  <si>
    <t>54063</t>
  </si>
  <si>
    <t>54764</t>
  </si>
  <si>
    <t>54751</t>
  </si>
  <si>
    <t>54730</t>
  </si>
  <si>
    <t>54729</t>
  </si>
  <si>
    <t>54694</t>
  </si>
  <si>
    <t>54692</t>
  </si>
  <si>
    <t>17410</t>
  </si>
  <si>
    <t>54643</t>
  </si>
  <si>
    <t>5464</t>
  </si>
  <si>
    <t>5462</t>
  </si>
  <si>
    <t>54597</t>
  </si>
  <si>
    <t>5457</t>
  </si>
  <si>
    <t>5456</t>
  </si>
  <si>
    <t>54547</t>
  </si>
  <si>
    <t>5454</t>
  </si>
  <si>
    <t>31640</t>
  </si>
  <si>
    <t>54439</t>
  </si>
  <si>
    <t>54384</t>
  </si>
  <si>
    <t>54060</t>
  </si>
  <si>
    <t>54259</t>
  </si>
  <si>
    <t>54252</t>
  </si>
  <si>
    <t>54244</t>
  </si>
  <si>
    <t>54202</t>
  </si>
  <si>
    <t>54816</t>
  </si>
  <si>
    <t>54180</t>
  </si>
  <si>
    <t>54172</t>
  </si>
  <si>
    <t>5412</t>
  </si>
  <si>
    <t>54088</t>
  </si>
  <si>
    <t>54086</t>
  </si>
  <si>
    <t>54064</t>
  </si>
  <si>
    <t>53993</t>
  </si>
  <si>
    <t>5399</t>
  </si>
  <si>
    <t>53962</t>
  </si>
  <si>
    <t>53961</t>
  </si>
  <si>
    <t>17821</t>
  </si>
  <si>
    <t>53917</t>
  </si>
  <si>
    <t>53812</t>
  </si>
  <si>
    <t>53811</t>
  </si>
  <si>
    <t>5381</t>
  </si>
  <si>
    <t>53809</t>
  </si>
  <si>
    <t>53804</t>
  </si>
  <si>
    <t>5380</t>
  </si>
  <si>
    <t>5378</t>
  </si>
  <si>
    <t>53747</t>
  </si>
  <si>
    <t>53739</t>
  </si>
  <si>
    <t>53731</t>
  </si>
  <si>
    <t>53722</t>
  </si>
  <si>
    <t>53694</t>
  </si>
  <si>
    <t>636</t>
  </si>
  <si>
    <t>53687</t>
  </si>
  <si>
    <t>53662</t>
  </si>
  <si>
    <t>53645</t>
  </si>
  <si>
    <t>53621</t>
  </si>
  <si>
    <t>53620</t>
  </si>
  <si>
    <t>53603</t>
  </si>
  <si>
    <t>53557</t>
  </si>
  <si>
    <t>53576</t>
  </si>
  <si>
    <t>53480</t>
  </si>
  <si>
    <t>53440</t>
  </si>
  <si>
    <t>5343</t>
  </si>
  <si>
    <t>53423</t>
  </si>
  <si>
    <t>53408</t>
  </si>
  <si>
    <t>53403</t>
  </si>
  <si>
    <t>534</t>
  </si>
  <si>
    <t>53395</t>
  </si>
  <si>
    <t>53389</t>
  </si>
  <si>
    <t>53387</t>
  </si>
  <si>
    <t>52697</t>
  </si>
  <si>
    <t>53327</t>
  </si>
  <si>
    <t>31448</t>
  </si>
  <si>
    <t>53311</t>
  </si>
  <si>
    <t>53310</t>
  </si>
  <si>
    <t>53309</t>
  </si>
  <si>
    <t>53300</t>
  </si>
  <si>
    <t>53280</t>
  </si>
  <si>
    <t>5328</t>
  </si>
  <si>
    <t>53275</t>
  </si>
  <si>
    <t>53252</t>
  </si>
  <si>
    <t>5313</t>
  </si>
  <si>
    <t>5312</t>
  </si>
  <si>
    <t>52907</t>
  </si>
  <si>
    <t>52905</t>
  </si>
  <si>
    <t>52899</t>
  </si>
  <si>
    <t>52896</t>
  </si>
  <si>
    <t>52873</t>
  </si>
  <si>
    <t>52854</t>
  </si>
  <si>
    <t>45979</t>
  </si>
  <si>
    <t>52835</t>
  </si>
  <si>
    <t>5281</t>
  </si>
  <si>
    <t>52804</t>
  </si>
  <si>
    <t>52763</t>
  </si>
  <si>
    <t>1017</t>
  </si>
  <si>
    <t>5275</t>
  </si>
  <si>
    <t>52723</t>
  </si>
  <si>
    <t>52711</t>
  </si>
  <si>
    <t>52699</t>
  </si>
  <si>
    <t>52667</t>
  </si>
  <si>
    <t>52662</t>
  </si>
  <si>
    <t>52648</t>
  </si>
  <si>
    <t>52558</t>
  </si>
  <si>
    <t>52544</t>
  </si>
  <si>
    <t>52540</t>
  </si>
  <si>
    <t>52507</t>
  </si>
  <si>
    <t>52501</t>
  </si>
  <si>
    <t>52500</t>
  </si>
  <si>
    <t>52499</t>
  </si>
  <si>
    <t>52486</t>
  </si>
  <si>
    <t>52482</t>
  </si>
  <si>
    <t>52478</t>
  </si>
  <si>
    <t>52453</t>
  </si>
  <si>
    <t>52390</t>
  </si>
  <si>
    <t>52359</t>
  </si>
  <si>
    <t>52357</t>
  </si>
  <si>
    <t>5223</t>
  </si>
  <si>
    <t>52161</t>
  </si>
  <si>
    <t>52152</t>
  </si>
  <si>
    <t>5214</t>
  </si>
  <si>
    <t>41549</t>
  </si>
  <si>
    <t>5205</t>
  </si>
  <si>
    <t>52020</t>
  </si>
  <si>
    <t>52018</t>
  </si>
  <si>
    <t>5200</t>
  </si>
  <si>
    <t>5199</t>
  </si>
  <si>
    <t>51988</t>
  </si>
  <si>
    <t>51980</t>
  </si>
  <si>
    <t>51976</t>
  </si>
  <si>
    <t>24414</t>
  </si>
  <si>
    <t>51963</t>
  </si>
  <si>
    <t>51959</t>
  </si>
  <si>
    <t>51937</t>
  </si>
  <si>
    <t>51928</t>
  </si>
  <si>
    <t>5186</t>
  </si>
  <si>
    <t>5178</t>
  </si>
  <si>
    <t>5169</t>
  </si>
  <si>
    <t>51503</t>
  </si>
  <si>
    <t>5147</t>
  </si>
  <si>
    <t>5121</t>
  </si>
  <si>
    <t>5120</t>
  </si>
  <si>
    <t>5089</t>
  </si>
  <si>
    <t>50669</t>
  </si>
  <si>
    <t>50665</t>
  </si>
  <si>
    <t>5065</t>
  </si>
  <si>
    <t>5064</t>
  </si>
  <si>
    <t>50540</t>
  </si>
  <si>
    <t>50497</t>
  </si>
  <si>
    <t>5044</t>
  </si>
  <si>
    <t>5043</t>
  </si>
  <si>
    <t>3866</t>
  </si>
  <si>
    <t>5039</t>
  </si>
  <si>
    <t>50367</t>
  </si>
  <si>
    <t>50354</t>
  </si>
  <si>
    <t>50337</t>
  </si>
  <si>
    <t>50300</t>
  </si>
  <si>
    <t>5025</t>
  </si>
  <si>
    <t>5023</t>
  </si>
  <si>
    <t>50226</t>
  </si>
  <si>
    <t>5022</t>
  </si>
  <si>
    <t>50212</t>
  </si>
  <si>
    <t>50165</t>
  </si>
  <si>
    <t>50113</t>
  </si>
  <si>
    <t>50084</t>
  </si>
  <si>
    <t>50083</t>
  </si>
  <si>
    <t>50072</t>
  </si>
  <si>
    <t>50053</t>
  </si>
  <si>
    <t>50017</t>
  </si>
  <si>
    <t>49951</t>
  </si>
  <si>
    <t>49943</t>
  </si>
  <si>
    <t>49936</t>
  </si>
  <si>
    <t>49926</t>
  </si>
  <si>
    <t>49925</t>
  </si>
  <si>
    <t>4992</t>
  </si>
  <si>
    <t>48951</t>
  </si>
  <si>
    <t>49831</t>
  </si>
  <si>
    <t>49821</t>
  </si>
  <si>
    <t>49813</t>
  </si>
  <si>
    <t>49684</t>
  </si>
  <si>
    <t>49678</t>
  </si>
  <si>
    <t>49649</t>
  </si>
  <si>
    <t>49627</t>
  </si>
  <si>
    <t>49580</t>
  </si>
  <si>
    <t>4955</t>
  </si>
  <si>
    <t>49471</t>
  </si>
  <si>
    <t>4942</t>
  </si>
  <si>
    <t>49412</t>
  </si>
  <si>
    <t>49397</t>
  </si>
  <si>
    <t>49389</t>
  </si>
  <si>
    <t>49326</t>
  </si>
  <si>
    <t>49316</t>
  </si>
  <si>
    <t>49313</t>
  </si>
  <si>
    <t>4930</t>
  </si>
  <si>
    <t>49291</t>
  </si>
  <si>
    <t>49275</t>
  </si>
  <si>
    <t>49273</t>
  </si>
  <si>
    <t>26529</t>
  </si>
  <si>
    <t>49217</t>
  </si>
  <si>
    <t>49210</t>
  </si>
  <si>
    <t>49156</t>
  </si>
  <si>
    <t>49106</t>
  </si>
  <si>
    <t>49083</t>
  </si>
  <si>
    <t>49076</t>
  </si>
  <si>
    <t>49064</t>
  </si>
  <si>
    <t>49048</t>
  </si>
  <si>
    <t>49046</t>
  </si>
  <si>
    <t>48983</t>
  </si>
  <si>
    <t>48973</t>
  </si>
  <si>
    <t>4878</t>
  </si>
  <si>
    <t>48738</t>
  </si>
  <si>
    <t>48704</t>
  </si>
  <si>
    <t>48575</t>
  </si>
  <si>
    <t>48650</t>
  </si>
  <si>
    <t>48649</t>
  </si>
  <si>
    <t>48646</t>
  </si>
  <si>
    <t>4862</t>
  </si>
  <si>
    <t>4856</t>
  </si>
  <si>
    <t>48546</t>
  </si>
  <si>
    <t>4852</t>
  </si>
  <si>
    <t>485</t>
  </si>
  <si>
    <t>48481</t>
  </si>
  <si>
    <t>4847</t>
  </si>
  <si>
    <t>48330</t>
  </si>
  <si>
    <t>4831</t>
  </si>
  <si>
    <t>48262</t>
  </si>
  <si>
    <t>48212</t>
  </si>
  <si>
    <t>4812</t>
  </si>
  <si>
    <t>4801</t>
  </si>
  <si>
    <t>4798</t>
  </si>
  <si>
    <t>4796</t>
  </si>
  <si>
    <t>4794</t>
  </si>
  <si>
    <t>47852</t>
  </si>
  <si>
    <t>47843</t>
  </si>
  <si>
    <t>47791</t>
  </si>
  <si>
    <t>47780</t>
  </si>
  <si>
    <t>4778</t>
  </si>
  <si>
    <t>47698</t>
  </si>
  <si>
    <t>47656</t>
  </si>
  <si>
    <t>4762</t>
  </si>
  <si>
    <t>47528</t>
  </si>
  <si>
    <t>47527</t>
  </si>
  <si>
    <t>47520</t>
  </si>
  <si>
    <t>47462</t>
  </si>
  <si>
    <t>47450</t>
  </si>
  <si>
    <t>47440</t>
  </si>
  <si>
    <t>46446</t>
  </si>
  <si>
    <t>47423</t>
  </si>
  <si>
    <t>47408</t>
  </si>
  <si>
    <t>47395</t>
  </si>
  <si>
    <t>47322</t>
  </si>
  <si>
    <t>4730</t>
  </si>
  <si>
    <t>47243</t>
  </si>
  <si>
    <t>4724</t>
  </si>
  <si>
    <t>4718</t>
  </si>
  <si>
    <t>40912</t>
  </si>
  <si>
    <t>47072</t>
  </si>
  <si>
    <t>4707</t>
  </si>
  <si>
    <t>4701</t>
  </si>
  <si>
    <t>47008</t>
  </si>
  <si>
    <t>16542</t>
  </si>
  <si>
    <t>46942</t>
  </si>
  <si>
    <t>46831</t>
  </si>
  <si>
    <t>46813</t>
  </si>
  <si>
    <t>46803</t>
  </si>
  <si>
    <t>46780</t>
  </si>
  <si>
    <t>46749</t>
  </si>
  <si>
    <t>46731</t>
  </si>
  <si>
    <t>46671</t>
  </si>
  <si>
    <t>46663</t>
  </si>
  <si>
    <t>4666</t>
  </si>
  <si>
    <t>17399</t>
  </si>
  <si>
    <t>46633</t>
  </si>
  <si>
    <t>46614</t>
  </si>
  <si>
    <t>46577</t>
  </si>
  <si>
    <t>46575</t>
  </si>
  <si>
    <t>46563</t>
  </si>
  <si>
    <t>46504</t>
  </si>
  <si>
    <t>18767</t>
  </si>
  <si>
    <t>46479</t>
  </si>
  <si>
    <t>46478</t>
  </si>
  <si>
    <t>46477</t>
  </si>
  <si>
    <t>46456</t>
  </si>
  <si>
    <t>46404</t>
  </si>
  <si>
    <t>4639</t>
  </si>
  <si>
    <t>2636</t>
  </si>
  <si>
    <t>46346</t>
  </si>
  <si>
    <t>4634</t>
  </si>
  <si>
    <t>46320</t>
  </si>
  <si>
    <t>46305</t>
  </si>
  <si>
    <t>46293</t>
  </si>
  <si>
    <t>4626</t>
  </si>
  <si>
    <t>46210</t>
  </si>
  <si>
    <t>486</t>
  </si>
  <si>
    <t>4619</t>
  </si>
  <si>
    <t>46183</t>
  </si>
  <si>
    <t>4617</t>
  </si>
  <si>
    <t>46100</t>
  </si>
  <si>
    <t>46094</t>
  </si>
  <si>
    <t>46085</t>
  </si>
  <si>
    <t>46056</t>
  </si>
  <si>
    <t>45969</t>
  </si>
  <si>
    <t>42989</t>
  </si>
  <si>
    <t>45964</t>
  </si>
  <si>
    <t>45958</t>
  </si>
  <si>
    <t>45957</t>
  </si>
  <si>
    <t>45942</t>
  </si>
  <si>
    <t>45924</t>
  </si>
  <si>
    <t>4591</t>
  </si>
  <si>
    <t>4581</t>
  </si>
  <si>
    <t>45790</t>
  </si>
  <si>
    <t>45788</t>
  </si>
  <si>
    <t>45783</t>
  </si>
  <si>
    <t>45754</t>
  </si>
  <si>
    <t>45750</t>
  </si>
  <si>
    <t>45709</t>
  </si>
  <si>
    <t>45680</t>
  </si>
  <si>
    <t>44191</t>
  </si>
  <si>
    <t>45646</t>
  </si>
  <si>
    <t>45641</t>
  </si>
  <si>
    <t>45578</t>
  </si>
  <si>
    <t>45553</t>
  </si>
  <si>
    <t>4553</t>
  </si>
  <si>
    <t>45518</t>
  </si>
  <si>
    <t>4549</t>
  </si>
  <si>
    <t>4548</t>
  </si>
  <si>
    <t>45451</t>
  </si>
  <si>
    <t>45418</t>
  </si>
  <si>
    <t>45379</t>
  </si>
  <si>
    <t>11151</t>
  </si>
  <si>
    <t>264</t>
  </si>
  <si>
    <t>45187</t>
  </si>
  <si>
    <t>45179</t>
  </si>
  <si>
    <t>16217</t>
  </si>
  <si>
    <t>45157</t>
  </si>
  <si>
    <t>45152</t>
  </si>
  <si>
    <t>45126</t>
  </si>
  <si>
    <t>45124</t>
  </si>
  <si>
    <t>45095</t>
  </si>
  <si>
    <t>4509</t>
  </si>
  <si>
    <t>45070</t>
  </si>
  <si>
    <t>45046</t>
  </si>
  <si>
    <t>45044</t>
  </si>
  <si>
    <t>45009</t>
  </si>
  <si>
    <t>44967</t>
  </si>
  <si>
    <t>44965</t>
  </si>
  <si>
    <t>44917</t>
  </si>
  <si>
    <t>44861</t>
  </si>
  <si>
    <t>44849</t>
  </si>
  <si>
    <t>44848</t>
  </si>
  <si>
    <t>4482</t>
  </si>
  <si>
    <t>44759</t>
  </si>
  <si>
    <t>44728</t>
  </si>
  <si>
    <t>4472</t>
  </si>
  <si>
    <t>44706</t>
  </si>
  <si>
    <t>44700</t>
  </si>
  <si>
    <t>44656</t>
  </si>
  <si>
    <t>44627</t>
  </si>
  <si>
    <t>44626</t>
  </si>
  <si>
    <t>44624</t>
  </si>
  <si>
    <t>44535</t>
  </si>
  <si>
    <t>44512</t>
  </si>
  <si>
    <t>44502</t>
  </si>
  <si>
    <t>44501</t>
  </si>
  <si>
    <t>44500</t>
  </si>
  <si>
    <t>44494</t>
  </si>
  <si>
    <t>44481</t>
  </si>
  <si>
    <t>13544</t>
  </si>
  <si>
    <t>44472</t>
  </si>
  <si>
    <t>44469</t>
  </si>
  <si>
    <t>44464</t>
  </si>
  <si>
    <t>44458</t>
  </si>
  <si>
    <t>44457</t>
  </si>
  <si>
    <t>44456</t>
  </si>
  <si>
    <t>44455</t>
  </si>
  <si>
    <t>44453</t>
  </si>
  <si>
    <t>44452</t>
  </si>
  <si>
    <t>44448</t>
  </si>
  <si>
    <t>44430</t>
  </si>
  <si>
    <t>44424</t>
  </si>
  <si>
    <t>44423</t>
  </si>
  <si>
    <t>44422</t>
  </si>
  <si>
    <t>44419</t>
  </si>
  <si>
    <t>44415</t>
  </si>
  <si>
    <t>44414</t>
  </si>
  <si>
    <t>44413</t>
  </si>
  <si>
    <t>44401</t>
  </si>
  <si>
    <t>44390</t>
  </si>
  <si>
    <t>44378</t>
  </si>
  <si>
    <t>44375</t>
  </si>
  <si>
    <t>44372</t>
  </si>
  <si>
    <t>44371</t>
  </si>
  <si>
    <t>44369</t>
  </si>
  <si>
    <t>44368</t>
  </si>
  <si>
    <t>44289</t>
  </si>
  <si>
    <t>44259</t>
  </si>
  <si>
    <t>44251</t>
  </si>
  <si>
    <t>4425</t>
  </si>
  <si>
    <t>44223</t>
  </si>
  <si>
    <t>44025</t>
  </si>
  <si>
    <t>44019</t>
  </si>
  <si>
    <t>43988</t>
  </si>
  <si>
    <t>43974</t>
  </si>
  <si>
    <t>43973</t>
  </si>
  <si>
    <t>4391</t>
  </si>
  <si>
    <t>4385</t>
  </si>
  <si>
    <t>43849</t>
  </si>
  <si>
    <t>43836</t>
  </si>
  <si>
    <t>43831</t>
  </si>
  <si>
    <t>43811</t>
  </si>
  <si>
    <t>43792</t>
  </si>
  <si>
    <t>43762</t>
  </si>
  <si>
    <t>43759</t>
  </si>
  <si>
    <t>43755</t>
  </si>
  <si>
    <t>43726</t>
  </si>
  <si>
    <t>43688</t>
  </si>
  <si>
    <t>43671</t>
  </si>
  <si>
    <t>4367</t>
  </si>
  <si>
    <t>43633</t>
  </si>
  <si>
    <t>24445</t>
  </si>
  <si>
    <t>43621</t>
  </si>
  <si>
    <t>4349</t>
  </si>
  <si>
    <t>4343</t>
  </si>
  <si>
    <t>43417</t>
  </si>
  <si>
    <t>43394</t>
  </si>
  <si>
    <t>43385</t>
  </si>
  <si>
    <t>43353</t>
  </si>
  <si>
    <t>43305</t>
  </si>
  <si>
    <t>43304</t>
  </si>
  <si>
    <t>43285</t>
  </si>
  <si>
    <t>43253</t>
  </si>
  <si>
    <t>43236</t>
  </si>
  <si>
    <t>43171</t>
  </si>
  <si>
    <t>43166</t>
  </si>
  <si>
    <t>43160</t>
  </si>
  <si>
    <t>43139</t>
  </si>
  <si>
    <t>43128</t>
  </si>
  <si>
    <t>43124</t>
  </si>
  <si>
    <t>43118</t>
  </si>
  <si>
    <t>43114</t>
  </si>
  <si>
    <t>43039</t>
  </si>
  <si>
    <t>43036</t>
  </si>
  <si>
    <t>43005</t>
  </si>
  <si>
    <t>42979</t>
  </si>
  <si>
    <t>42973</t>
  </si>
  <si>
    <t>42972</t>
  </si>
  <si>
    <t>42836</t>
  </si>
  <si>
    <t>42834</t>
  </si>
  <si>
    <t>42794</t>
  </si>
  <si>
    <t>42791</t>
  </si>
  <si>
    <t>42779</t>
  </si>
  <si>
    <t>42768</t>
  </si>
  <si>
    <t>42764</t>
  </si>
  <si>
    <t>42739</t>
  </si>
  <si>
    <t>42683</t>
  </si>
  <si>
    <t>4268</t>
  </si>
  <si>
    <t>42672</t>
  </si>
  <si>
    <t>4263</t>
  </si>
  <si>
    <t>42625</t>
  </si>
  <si>
    <t>42583</t>
  </si>
  <si>
    <t>42581</t>
  </si>
  <si>
    <t>42572</t>
  </si>
  <si>
    <t>4254</t>
  </si>
  <si>
    <t>42539</t>
  </si>
  <si>
    <t>42538</t>
  </si>
  <si>
    <t>21949</t>
  </si>
  <si>
    <t>42488</t>
  </si>
  <si>
    <t>42453</t>
  </si>
  <si>
    <t>42437</t>
  </si>
  <si>
    <t>4240</t>
  </si>
  <si>
    <t>42394</t>
  </si>
  <si>
    <t>42393</t>
  </si>
  <si>
    <t>42367</t>
  </si>
  <si>
    <t>42272</t>
  </si>
  <si>
    <t>42261</t>
  </si>
  <si>
    <t>4225</t>
  </si>
  <si>
    <t>42184</t>
  </si>
  <si>
    <t>42168</t>
  </si>
  <si>
    <t>42158</t>
  </si>
  <si>
    <t>42133</t>
  </si>
  <si>
    <t>4211</t>
  </si>
  <si>
    <t>42099</t>
  </si>
  <si>
    <t>42094</t>
  </si>
  <si>
    <t>42090</t>
  </si>
  <si>
    <t>42077</t>
  </si>
  <si>
    <t>42068</t>
  </si>
  <si>
    <t>42057</t>
  </si>
  <si>
    <t>42032</t>
  </si>
  <si>
    <t>42019</t>
  </si>
  <si>
    <t>4194</t>
  </si>
  <si>
    <t>41934</t>
  </si>
  <si>
    <t>41906</t>
  </si>
  <si>
    <t>13932</t>
  </si>
  <si>
    <t>41755</t>
  </si>
  <si>
    <t>4175</t>
  </si>
  <si>
    <t>41745</t>
  </si>
  <si>
    <t>41738</t>
  </si>
  <si>
    <t>41709</t>
  </si>
  <si>
    <t>41658</t>
  </si>
  <si>
    <t>41646</t>
  </si>
  <si>
    <t>41645</t>
  </si>
  <si>
    <t>41638</t>
  </si>
  <si>
    <t>41598</t>
  </si>
  <si>
    <t>41566</t>
  </si>
  <si>
    <t>41561</t>
  </si>
  <si>
    <t>41558</t>
  </si>
  <si>
    <t>41554</t>
  </si>
  <si>
    <t>41550</t>
  </si>
  <si>
    <t>41524</t>
  </si>
  <si>
    <t>41507</t>
  </si>
  <si>
    <t>41417</t>
  </si>
  <si>
    <t>4136</t>
  </si>
  <si>
    <t>41351</t>
  </si>
  <si>
    <t>41343</t>
  </si>
  <si>
    <t>27296</t>
  </si>
  <si>
    <t>41335</t>
  </si>
  <si>
    <t>41333</t>
  </si>
  <si>
    <t>41331</t>
  </si>
  <si>
    <t>41330</t>
  </si>
  <si>
    <t>4130</t>
  </si>
  <si>
    <t>41222</t>
  </si>
  <si>
    <t>41205</t>
  </si>
  <si>
    <t>41203</t>
  </si>
  <si>
    <t>41175</t>
  </si>
  <si>
    <t>41171</t>
  </si>
  <si>
    <t>41150</t>
  </si>
  <si>
    <t>41131</t>
  </si>
  <si>
    <t>41028</t>
  </si>
  <si>
    <t>4102</t>
  </si>
  <si>
    <t>40975</t>
  </si>
  <si>
    <t>40967</t>
  </si>
  <si>
    <t>17817</t>
  </si>
  <si>
    <t>40934</t>
  </si>
  <si>
    <t>40908</t>
  </si>
  <si>
    <t>4089</t>
  </si>
  <si>
    <t>23165</t>
  </si>
  <si>
    <t>40847</t>
  </si>
  <si>
    <t>40786</t>
  </si>
  <si>
    <t>40762</t>
  </si>
  <si>
    <t>40700</t>
  </si>
  <si>
    <t>25142</t>
  </si>
  <si>
    <t>40662</t>
  </si>
  <si>
    <t>4065</t>
  </si>
  <si>
    <t>40622</t>
  </si>
  <si>
    <t>40619</t>
  </si>
  <si>
    <t>40484</t>
  </si>
  <si>
    <t>4061</t>
  </si>
  <si>
    <t>16963</t>
  </si>
  <si>
    <t>40578</t>
  </si>
  <si>
    <t>40570</t>
  </si>
  <si>
    <t>40563</t>
  </si>
  <si>
    <t>40557</t>
  </si>
  <si>
    <t>40551</t>
  </si>
  <si>
    <t>40546</t>
  </si>
  <si>
    <t>40545</t>
  </si>
  <si>
    <t>40543</t>
  </si>
  <si>
    <t>40539</t>
  </si>
  <si>
    <t>40529</t>
  </si>
  <si>
    <t>40519</t>
  </si>
  <si>
    <t>40510</t>
  </si>
  <si>
    <t>40508</t>
  </si>
  <si>
    <t>40503</t>
  </si>
  <si>
    <t>40488</t>
  </si>
  <si>
    <t>40476</t>
  </si>
  <si>
    <t>40459</t>
  </si>
  <si>
    <t>4045</t>
  </si>
  <si>
    <t>4044</t>
  </si>
  <si>
    <t>40428</t>
  </si>
  <si>
    <t>40426</t>
  </si>
  <si>
    <t>404</t>
  </si>
  <si>
    <t>40366</t>
  </si>
  <si>
    <t>40332</t>
  </si>
  <si>
    <t>40315</t>
  </si>
  <si>
    <t>4029</t>
  </si>
  <si>
    <t>40287</t>
  </si>
  <si>
    <t>40262</t>
  </si>
  <si>
    <t>40235</t>
  </si>
  <si>
    <t>40169</t>
  </si>
  <si>
    <t>40164</t>
  </si>
  <si>
    <t>40155</t>
  </si>
  <si>
    <t>40152</t>
  </si>
  <si>
    <t>40150</t>
  </si>
  <si>
    <t>40149</t>
  </si>
  <si>
    <t>40146</t>
  </si>
  <si>
    <t>40093</t>
  </si>
  <si>
    <t>40072</t>
  </si>
  <si>
    <t>40070</t>
  </si>
  <si>
    <t>40069</t>
  </si>
  <si>
    <t>40010</t>
  </si>
  <si>
    <t>39942</t>
  </si>
  <si>
    <t>39928</t>
  </si>
  <si>
    <t>39913</t>
  </si>
  <si>
    <t>39911</t>
  </si>
  <si>
    <t>39909</t>
  </si>
  <si>
    <t>39904</t>
  </si>
  <si>
    <t>399</t>
  </si>
  <si>
    <t>39881</t>
  </si>
  <si>
    <t>39869</t>
  </si>
  <si>
    <t>39848</t>
  </si>
  <si>
    <t>39840</t>
  </si>
  <si>
    <t>3937</t>
  </si>
  <si>
    <t>3929</t>
  </si>
  <si>
    <t>3831</t>
  </si>
  <si>
    <t>38288</t>
  </si>
  <si>
    <t>3815</t>
  </si>
  <si>
    <t>3776</t>
  </si>
  <si>
    <t>37729</t>
  </si>
  <si>
    <t>37351</t>
  </si>
  <si>
    <t>36902</t>
  </si>
  <si>
    <t>36816</t>
  </si>
  <si>
    <t>36759</t>
  </si>
  <si>
    <t>3674</t>
  </si>
  <si>
    <t>36720</t>
  </si>
  <si>
    <t>3650</t>
  </si>
  <si>
    <t>32263</t>
  </si>
  <si>
    <t>3612</t>
  </si>
  <si>
    <t>3573</t>
  </si>
  <si>
    <t>3567</t>
  </si>
  <si>
    <t>3505</t>
  </si>
  <si>
    <t>3421</t>
  </si>
  <si>
    <t>3391</t>
  </si>
  <si>
    <t>3377</t>
  </si>
  <si>
    <t>3362</t>
  </si>
  <si>
    <t>3336</t>
  </si>
  <si>
    <t>3317</t>
  </si>
  <si>
    <t>3269</t>
  </si>
  <si>
    <t>32280</t>
  </si>
  <si>
    <t>32277</t>
  </si>
  <si>
    <t>3226</t>
  </si>
  <si>
    <t>32237</t>
  </si>
  <si>
    <t>32231</t>
  </si>
  <si>
    <t>32129</t>
  </si>
  <si>
    <t>3212</t>
  </si>
  <si>
    <t>32091</t>
  </si>
  <si>
    <t>32063</t>
  </si>
  <si>
    <t>32046</t>
  </si>
  <si>
    <t>32015</t>
  </si>
  <si>
    <t>32006</t>
  </si>
  <si>
    <t>32003</t>
  </si>
  <si>
    <t>31984</t>
  </si>
  <si>
    <t>31977</t>
  </si>
  <si>
    <t>31975</t>
  </si>
  <si>
    <t>31974</t>
  </si>
  <si>
    <t>31973</t>
  </si>
  <si>
    <t>31972</t>
  </si>
  <si>
    <t>31971</t>
  </si>
  <si>
    <t>31967</t>
  </si>
  <si>
    <t>3190</t>
  </si>
  <si>
    <t>31721</t>
  </si>
  <si>
    <t>31591</t>
  </si>
  <si>
    <t>3157</t>
  </si>
  <si>
    <t>3156</t>
  </si>
  <si>
    <t>31524</t>
  </si>
  <si>
    <t>31334</t>
  </si>
  <si>
    <t>31292</t>
  </si>
  <si>
    <t>31243</t>
  </si>
  <si>
    <t>31212</t>
  </si>
  <si>
    <t>31189</t>
  </si>
  <si>
    <t>31162</t>
  </si>
  <si>
    <t>31150</t>
  </si>
  <si>
    <t>3115</t>
  </si>
  <si>
    <t>31130</t>
  </si>
  <si>
    <t>31104</t>
  </si>
  <si>
    <t>31032</t>
  </si>
  <si>
    <t>3103</t>
  </si>
  <si>
    <t>30980</t>
  </si>
  <si>
    <t>30903</t>
  </si>
  <si>
    <t>30902</t>
  </si>
  <si>
    <t>30733</t>
  </si>
  <si>
    <t>30699</t>
  </si>
  <si>
    <t>30672</t>
  </si>
  <si>
    <t>30638</t>
  </si>
  <si>
    <t>30635</t>
  </si>
  <si>
    <t>30623</t>
  </si>
  <si>
    <t>30537</t>
  </si>
  <si>
    <t>30519</t>
  </si>
  <si>
    <t>3050</t>
  </si>
  <si>
    <t>30479</t>
  </si>
  <si>
    <t>30409</t>
  </si>
  <si>
    <t>30400</t>
  </si>
  <si>
    <t>30372</t>
  </si>
  <si>
    <t>3036</t>
  </si>
  <si>
    <t>30358</t>
  </si>
  <si>
    <t>30355</t>
  </si>
  <si>
    <t>30348</t>
  </si>
  <si>
    <t>3034</t>
  </si>
  <si>
    <t>30328</t>
  </si>
  <si>
    <t>30314</t>
  </si>
  <si>
    <t>30238</t>
  </si>
  <si>
    <t>30230</t>
  </si>
  <si>
    <t>30197</t>
  </si>
  <si>
    <t>11022</t>
  </si>
  <si>
    <t>30175</t>
  </si>
  <si>
    <t>30156</t>
  </si>
  <si>
    <t>30155</t>
  </si>
  <si>
    <t>30145</t>
  </si>
  <si>
    <t>30141</t>
  </si>
  <si>
    <t>30125</t>
  </si>
  <si>
    <t>30062</t>
  </si>
  <si>
    <t>29958</t>
  </si>
  <si>
    <t>2994</t>
  </si>
  <si>
    <t>29888</t>
  </si>
  <si>
    <t>29752</t>
  </si>
  <si>
    <t>29627</t>
  </si>
  <si>
    <t>29605</t>
  </si>
  <si>
    <t>2952</t>
  </si>
  <si>
    <t>29508</t>
  </si>
  <si>
    <t>2936</t>
  </si>
  <si>
    <t>29348</t>
  </si>
  <si>
    <t>29332</t>
  </si>
  <si>
    <t>2931</t>
  </si>
  <si>
    <t>29262</t>
  </si>
  <si>
    <t>29245</t>
  </si>
  <si>
    <t>대한슬래그(주)</t>
  </si>
  <si>
    <t>29237</t>
  </si>
  <si>
    <t>29191</t>
  </si>
  <si>
    <t>29187</t>
  </si>
  <si>
    <t>29185</t>
  </si>
  <si>
    <t>29184</t>
  </si>
  <si>
    <t>29163</t>
  </si>
  <si>
    <t>29160</t>
  </si>
  <si>
    <t>29134</t>
  </si>
  <si>
    <t>29083</t>
  </si>
  <si>
    <t>29064</t>
  </si>
  <si>
    <t>29051</t>
  </si>
  <si>
    <t>29050</t>
  </si>
  <si>
    <t>29043</t>
  </si>
  <si>
    <t>28977</t>
  </si>
  <si>
    <t>28975</t>
  </si>
  <si>
    <t>28944</t>
  </si>
  <si>
    <t>28912</t>
  </si>
  <si>
    <t>28874</t>
  </si>
  <si>
    <t>28871</t>
  </si>
  <si>
    <t>28845</t>
  </si>
  <si>
    <t>28804</t>
  </si>
  <si>
    <t>28802</t>
  </si>
  <si>
    <t>28767</t>
  </si>
  <si>
    <t>28764</t>
  </si>
  <si>
    <t>28746</t>
  </si>
  <si>
    <t>28730</t>
  </si>
  <si>
    <t>28726</t>
  </si>
  <si>
    <t>28695</t>
  </si>
  <si>
    <t>2866</t>
  </si>
  <si>
    <t>28645</t>
  </si>
  <si>
    <t>28629</t>
  </si>
  <si>
    <t>28628</t>
  </si>
  <si>
    <t>28545</t>
  </si>
  <si>
    <t>28622</t>
  </si>
  <si>
    <t>28583</t>
  </si>
  <si>
    <t>28581</t>
  </si>
  <si>
    <t>28506</t>
  </si>
  <si>
    <t>28487</t>
  </si>
  <si>
    <t>28447</t>
  </si>
  <si>
    <t>2842</t>
  </si>
  <si>
    <t>14430</t>
  </si>
  <si>
    <t>28397</t>
  </si>
  <si>
    <t>2839</t>
  </si>
  <si>
    <t>28352</t>
  </si>
  <si>
    <t>28349</t>
  </si>
  <si>
    <t>28321</t>
  </si>
  <si>
    <t>28308</t>
  </si>
  <si>
    <t>28304</t>
  </si>
  <si>
    <t>28284</t>
  </si>
  <si>
    <t>28266</t>
  </si>
  <si>
    <t>19232</t>
  </si>
  <si>
    <t>2824</t>
  </si>
  <si>
    <t>28220</t>
  </si>
  <si>
    <t>28209</t>
  </si>
  <si>
    <t>28207</t>
  </si>
  <si>
    <t>28204</t>
  </si>
  <si>
    <t>28191</t>
  </si>
  <si>
    <t>28154</t>
  </si>
  <si>
    <t>28145</t>
  </si>
  <si>
    <t>28123</t>
  </si>
  <si>
    <t>28089</t>
  </si>
  <si>
    <t>26326</t>
  </si>
  <si>
    <t>28053</t>
  </si>
  <si>
    <t>28039</t>
  </si>
  <si>
    <t>28012</t>
  </si>
  <si>
    <t>2799</t>
  </si>
  <si>
    <t>27981</t>
  </si>
  <si>
    <t>27970</t>
  </si>
  <si>
    <t>27966</t>
  </si>
  <si>
    <t>27964</t>
  </si>
  <si>
    <t>2794</t>
  </si>
  <si>
    <t>27938</t>
  </si>
  <si>
    <t>27912</t>
  </si>
  <si>
    <t>27895</t>
  </si>
  <si>
    <t>27846</t>
  </si>
  <si>
    <t>27819</t>
  </si>
  <si>
    <t>27766</t>
  </si>
  <si>
    <t>2771</t>
  </si>
  <si>
    <t>27667</t>
  </si>
  <si>
    <t>27461</t>
  </si>
  <si>
    <t>2737</t>
  </si>
  <si>
    <t>27358</t>
  </si>
  <si>
    <t>27349</t>
  </si>
  <si>
    <t>27243</t>
  </si>
  <si>
    <t>27221</t>
  </si>
  <si>
    <t>27216</t>
  </si>
  <si>
    <t>27195</t>
  </si>
  <si>
    <t>27189</t>
  </si>
  <si>
    <t>27162</t>
  </si>
  <si>
    <t>27130</t>
  </si>
  <si>
    <t>27010</t>
  </si>
  <si>
    <t>26880</t>
  </si>
  <si>
    <t>26822</t>
  </si>
  <si>
    <t>26815</t>
  </si>
  <si>
    <t>26777</t>
  </si>
  <si>
    <t>26764</t>
  </si>
  <si>
    <t>26690</t>
  </si>
  <si>
    <t>26635</t>
  </si>
  <si>
    <t>26620</t>
  </si>
  <si>
    <t>26619</t>
  </si>
  <si>
    <t>26577</t>
  </si>
  <si>
    <t>26526</t>
  </si>
  <si>
    <t>2651</t>
  </si>
  <si>
    <t>26503</t>
  </si>
  <si>
    <t>26495</t>
  </si>
  <si>
    <t>2648</t>
  </si>
  <si>
    <t>26383</t>
  </si>
  <si>
    <t>26345</t>
  </si>
  <si>
    <t>26343</t>
  </si>
  <si>
    <t>26341</t>
  </si>
  <si>
    <t>26313</t>
  </si>
  <si>
    <t>2631</t>
  </si>
  <si>
    <t>26263</t>
  </si>
  <si>
    <t>26240</t>
  </si>
  <si>
    <t>26209</t>
  </si>
  <si>
    <t>26174</t>
  </si>
  <si>
    <t>26124</t>
  </si>
  <si>
    <t>26102</t>
  </si>
  <si>
    <t>26086</t>
  </si>
  <si>
    <t>26050</t>
  </si>
  <si>
    <t>26048</t>
  </si>
  <si>
    <t>25931</t>
  </si>
  <si>
    <t>25927</t>
  </si>
  <si>
    <t>25912</t>
  </si>
  <si>
    <t>25897</t>
  </si>
  <si>
    <t>25860</t>
  </si>
  <si>
    <t>25795</t>
  </si>
  <si>
    <t>25778</t>
  </si>
  <si>
    <t>25740</t>
  </si>
  <si>
    <t>2573</t>
  </si>
  <si>
    <t>25724</t>
  </si>
  <si>
    <t>25706</t>
  </si>
  <si>
    <t>25689</t>
  </si>
  <si>
    <t>25663</t>
  </si>
  <si>
    <t>25635</t>
  </si>
  <si>
    <t>25621</t>
  </si>
  <si>
    <t>25599</t>
  </si>
  <si>
    <t>2559</t>
  </si>
  <si>
    <t>25573</t>
  </si>
  <si>
    <t>25524</t>
  </si>
  <si>
    <t>25523</t>
  </si>
  <si>
    <t>25503</t>
  </si>
  <si>
    <t>25463</t>
  </si>
  <si>
    <t>25448</t>
  </si>
  <si>
    <t>25437</t>
  </si>
  <si>
    <t>25363</t>
  </si>
  <si>
    <t>25361</t>
  </si>
  <si>
    <t>25325</t>
  </si>
  <si>
    <t>25321</t>
  </si>
  <si>
    <t>25251</t>
  </si>
  <si>
    <t>2524</t>
  </si>
  <si>
    <t>25220</t>
  </si>
  <si>
    <t>25214</t>
  </si>
  <si>
    <t>25207</t>
  </si>
  <si>
    <t>25205</t>
  </si>
  <si>
    <t>25180</t>
  </si>
  <si>
    <t>25162</t>
  </si>
  <si>
    <t>25106</t>
  </si>
  <si>
    <t>25100</t>
  </si>
  <si>
    <t>25099</t>
  </si>
  <si>
    <t>25027</t>
  </si>
  <si>
    <t>25024</t>
  </si>
  <si>
    <t>25019</t>
  </si>
  <si>
    <t>25016</t>
  </si>
  <si>
    <t>24995</t>
  </si>
  <si>
    <t>24961</t>
  </si>
  <si>
    <t>24935</t>
  </si>
  <si>
    <t>24927</t>
  </si>
  <si>
    <t>24913</t>
  </si>
  <si>
    <t>24776</t>
  </si>
  <si>
    <t>24768</t>
  </si>
  <si>
    <t>24763</t>
  </si>
  <si>
    <t>24732</t>
  </si>
  <si>
    <t>24720</t>
  </si>
  <si>
    <t>2472</t>
  </si>
  <si>
    <t>24641</t>
  </si>
  <si>
    <t>24621</t>
  </si>
  <si>
    <t>24614</t>
  </si>
  <si>
    <t>24606</t>
  </si>
  <si>
    <t>24576</t>
  </si>
  <si>
    <t>24572</t>
  </si>
  <si>
    <t>24566</t>
  </si>
  <si>
    <t>24565</t>
  </si>
  <si>
    <t>2453</t>
  </si>
  <si>
    <t>24525</t>
  </si>
  <si>
    <t>24522</t>
  </si>
  <si>
    <t>24485</t>
  </si>
  <si>
    <t>24452</t>
  </si>
  <si>
    <t>24451</t>
  </si>
  <si>
    <t>2443</t>
  </si>
  <si>
    <t>24402</t>
  </si>
  <si>
    <t>24371</t>
  </si>
  <si>
    <t>24351</t>
  </si>
  <si>
    <t>24315</t>
  </si>
  <si>
    <t>24292</t>
  </si>
  <si>
    <t>24283</t>
  </si>
  <si>
    <t>24268</t>
  </si>
  <si>
    <t>24235</t>
  </si>
  <si>
    <t>24207</t>
  </si>
  <si>
    <t>24192</t>
  </si>
  <si>
    <t>24186</t>
  </si>
  <si>
    <t>24165</t>
  </si>
  <si>
    <t>24137</t>
  </si>
  <si>
    <t>561</t>
  </si>
  <si>
    <t>24097</t>
  </si>
  <si>
    <t>24034</t>
  </si>
  <si>
    <t>24030</t>
  </si>
  <si>
    <t>24025</t>
  </si>
  <si>
    <t>24022</t>
  </si>
  <si>
    <t>24009</t>
  </si>
  <si>
    <t>23993</t>
  </si>
  <si>
    <t>23986</t>
  </si>
  <si>
    <t>23940</t>
  </si>
  <si>
    <t>23893</t>
  </si>
  <si>
    <t>23886</t>
  </si>
  <si>
    <t>23874</t>
  </si>
  <si>
    <t>23832</t>
  </si>
  <si>
    <t>23831</t>
  </si>
  <si>
    <t>23806</t>
  </si>
  <si>
    <t>23801</t>
  </si>
  <si>
    <t>23780</t>
  </si>
  <si>
    <t>23772</t>
  </si>
  <si>
    <t>21898</t>
  </si>
  <si>
    <t>23728</t>
  </si>
  <si>
    <t>23658</t>
  </si>
  <si>
    <t>23617</t>
  </si>
  <si>
    <t>23598</t>
  </si>
  <si>
    <t>23587</t>
  </si>
  <si>
    <t>23585</t>
  </si>
  <si>
    <t>23584</t>
  </si>
  <si>
    <t>23566</t>
  </si>
  <si>
    <t>23560</t>
  </si>
  <si>
    <t>23539</t>
  </si>
  <si>
    <t>23538</t>
  </si>
  <si>
    <t>23534</t>
  </si>
  <si>
    <t>23526</t>
  </si>
  <si>
    <t>23525</t>
  </si>
  <si>
    <t>23501</t>
  </si>
  <si>
    <t>23499</t>
  </si>
  <si>
    <t>23498</t>
  </si>
  <si>
    <t>23487</t>
  </si>
  <si>
    <t>23473</t>
  </si>
  <si>
    <t>23464</t>
  </si>
  <si>
    <t>23440</t>
  </si>
  <si>
    <t>23422</t>
  </si>
  <si>
    <t>23401</t>
  </si>
  <si>
    <t>23394</t>
  </si>
  <si>
    <t>23375</t>
  </si>
  <si>
    <t>23344</t>
  </si>
  <si>
    <t>23294</t>
  </si>
  <si>
    <t>23290</t>
  </si>
  <si>
    <t>23287</t>
  </si>
  <si>
    <t>23284</t>
  </si>
  <si>
    <t>23244</t>
  </si>
  <si>
    <t>23228</t>
  </si>
  <si>
    <t>15600</t>
  </si>
  <si>
    <t>23206</t>
  </si>
  <si>
    <t>23195</t>
  </si>
  <si>
    <t>23187</t>
  </si>
  <si>
    <t>23179</t>
  </si>
  <si>
    <t>23168</t>
  </si>
  <si>
    <t>23144</t>
  </si>
  <si>
    <t>23048</t>
  </si>
  <si>
    <t>23042</t>
  </si>
  <si>
    <t>23004</t>
  </si>
  <si>
    <t>22978</t>
  </si>
  <si>
    <t>22965</t>
  </si>
  <si>
    <t>22934</t>
  </si>
  <si>
    <t>22927</t>
  </si>
  <si>
    <t>22911</t>
  </si>
  <si>
    <t>22898</t>
  </si>
  <si>
    <t>22894</t>
  </si>
  <si>
    <t>22893</t>
  </si>
  <si>
    <t>22820</t>
  </si>
  <si>
    <t>22801</t>
  </si>
  <si>
    <t>22800</t>
  </si>
  <si>
    <t>22774</t>
  </si>
  <si>
    <t>22769</t>
  </si>
  <si>
    <t>22759</t>
  </si>
  <si>
    <t>22655</t>
  </si>
  <si>
    <t>22652</t>
  </si>
  <si>
    <t>22644</t>
  </si>
  <si>
    <t>3359</t>
  </si>
  <si>
    <t>22624</t>
  </si>
  <si>
    <t>22620</t>
  </si>
  <si>
    <t>22615</t>
  </si>
  <si>
    <t>22594</t>
  </si>
  <si>
    <t>22593</t>
  </si>
  <si>
    <t>22512</t>
  </si>
  <si>
    <t>22498</t>
  </si>
  <si>
    <t>6616</t>
  </si>
  <si>
    <t>22482</t>
  </si>
  <si>
    <t>22453</t>
  </si>
  <si>
    <t>22443</t>
  </si>
  <si>
    <t>22402</t>
  </si>
  <si>
    <t>2235</t>
  </si>
  <si>
    <t>22313</t>
  </si>
  <si>
    <t>22312</t>
  </si>
  <si>
    <t>22307</t>
  </si>
  <si>
    <t>22301</t>
  </si>
  <si>
    <t>22300</t>
  </si>
  <si>
    <t>22262</t>
  </si>
  <si>
    <t>22257</t>
  </si>
  <si>
    <t>22192</t>
  </si>
  <si>
    <t>22173</t>
  </si>
  <si>
    <t>22130</t>
  </si>
  <si>
    <t>22126</t>
  </si>
  <si>
    <t>22114</t>
  </si>
  <si>
    <t>22105</t>
  </si>
  <si>
    <t>22065</t>
  </si>
  <si>
    <t>22063</t>
  </si>
  <si>
    <t>22056</t>
  </si>
  <si>
    <t>22045</t>
  </si>
  <si>
    <t>21944</t>
  </si>
  <si>
    <t>21935</t>
  </si>
  <si>
    <t>21917</t>
  </si>
  <si>
    <t>21897</t>
  </si>
  <si>
    <t>21888</t>
  </si>
  <si>
    <t>21870</t>
  </si>
  <si>
    <t>21802</t>
  </si>
  <si>
    <t>21776</t>
  </si>
  <si>
    <t>2174</t>
  </si>
  <si>
    <t>21643</t>
  </si>
  <si>
    <t>21641</t>
  </si>
  <si>
    <t>21599</t>
  </si>
  <si>
    <t>21547</t>
  </si>
  <si>
    <t>21538</t>
  </si>
  <si>
    <t>21478</t>
  </si>
  <si>
    <t>21440</t>
  </si>
  <si>
    <t>21430</t>
  </si>
  <si>
    <t>21386</t>
  </si>
  <si>
    <t>21385</t>
  </si>
  <si>
    <t>2138</t>
  </si>
  <si>
    <t>21358</t>
  </si>
  <si>
    <t>2134</t>
  </si>
  <si>
    <t>21253</t>
  </si>
  <si>
    <t>21227</t>
  </si>
  <si>
    <t>21222</t>
  </si>
  <si>
    <t>21202</t>
  </si>
  <si>
    <t>2120</t>
  </si>
  <si>
    <t>21194</t>
  </si>
  <si>
    <t>21188</t>
  </si>
  <si>
    <t>21184</t>
  </si>
  <si>
    <t>21169</t>
  </si>
  <si>
    <t>21124</t>
  </si>
  <si>
    <t>21090</t>
  </si>
  <si>
    <t>21080</t>
  </si>
  <si>
    <t>21061</t>
  </si>
  <si>
    <t>21046</t>
  </si>
  <si>
    <t>21038</t>
  </si>
  <si>
    <t>21028</t>
  </si>
  <si>
    <t>21006</t>
  </si>
  <si>
    <t>21004</t>
  </si>
  <si>
    <t>20976</t>
  </si>
  <si>
    <t>20949</t>
  </si>
  <si>
    <t>20927</t>
  </si>
  <si>
    <t>20896</t>
  </si>
  <si>
    <t>20879</t>
  </si>
  <si>
    <t>20875</t>
  </si>
  <si>
    <t>20860</t>
  </si>
  <si>
    <t>2084</t>
  </si>
  <si>
    <t>20802</t>
  </si>
  <si>
    <t>20767</t>
  </si>
  <si>
    <t>20763</t>
  </si>
  <si>
    <t>20736</t>
  </si>
  <si>
    <t>20700</t>
  </si>
  <si>
    <t>20641</t>
  </si>
  <si>
    <t>20588</t>
  </si>
  <si>
    <t>2055</t>
  </si>
  <si>
    <t>20535</t>
  </si>
  <si>
    <t>18573</t>
  </si>
  <si>
    <t>20493</t>
  </si>
  <si>
    <t>20478</t>
  </si>
  <si>
    <t>20452</t>
  </si>
  <si>
    <t>2045</t>
  </si>
  <si>
    <t>20430</t>
  </si>
  <si>
    <t>20427</t>
  </si>
  <si>
    <t>20398</t>
  </si>
  <si>
    <t>20384</t>
  </si>
  <si>
    <t>20368</t>
  </si>
  <si>
    <t>20365</t>
  </si>
  <si>
    <t>20362</t>
  </si>
  <si>
    <t>20357</t>
  </si>
  <si>
    <t>10982</t>
  </si>
  <si>
    <t>20323</t>
  </si>
  <si>
    <t>20289</t>
  </si>
  <si>
    <t>20257</t>
  </si>
  <si>
    <t>20229</t>
  </si>
  <si>
    <t>20220</t>
  </si>
  <si>
    <t>20208</t>
  </si>
  <si>
    <t>20136</t>
  </si>
  <si>
    <t>20131</t>
  </si>
  <si>
    <t>20109</t>
  </si>
  <si>
    <t>20086</t>
  </si>
  <si>
    <t>20054</t>
  </si>
  <si>
    <t>20038</t>
  </si>
  <si>
    <t>20007</t>
  </si>
  <si>
    <t>200</t>
  </si>
  <si>
    <t>19971</t>
  </si>
  <si>
    <t>1989</t>
  </si>
  <si>
    <t>1984</t>
  </si>
  <si>
    <t>1980</t>
  </si>
  <si>
    <t>1978</t>
  </si>
  <si>
    <t>19767</t>
  </si>
  <si>
    <t>19700</t>
  </si>
  <si>
    <t>19694</t>
  </si>
  <si>
    <t>19668</t>
  </si>
  <si>
    <t>19639</t>
  </si>
  <si>
    <t>19577</t>
  </si>
  <si>
    <t>19576</t>
  </si>
  <si>
    <t>19575</t>
  </si>
  <si>
    <t>19569</t>
  </si>
  <si>
    <t>19552</t>
  </si>
  <si>
    <t>19550</t>
  </si>
  <si>
    <t>19537</t>
  </si>
  <si>
    <t>19526</t>
  </si>
  <si>
    <t>19524</t>
  </si>
  <si>
    <t>19475</t>
  </si>
  <si>
    <t>19464</t>
  </si>
  <si>
    <t>19459</t>
  </si>
  <si>
    <t>19380</t>
  </si>
  <si>
    <t>19377</t>
  </si>
  <si>
    <t>19374</t>
  </si>
  <si>
    <t>19358</t>
  </si>
  <si>
    <t>19334</t>
  </si>
  <si>
    <t>19325</t>
  </si>
  <si>
    <t>19303</t>
  </si>
  <si>
    <t>19275</t>
  </si>
  <si>
    <t>19234</t>
  </si>
  <si>
    <t>19215</t>
  </si>
  <si>
    <t>19196</t>
  </si>
  <si>
    <t>19177</t>
  </si>
  <si>
    <t>19158</t>
  </si>
  <si>
    <t>19088</t>
  </si>
  <si>
    <t>19031</t>
  </si>
  <si>
    <t>18806</t>
  </si>
  <si>
    <t>18800</t>
  </si>
  <si>
    <t>18794</t>
  </si>
  <si>
    <t>18789</t>
  </si>
  <si>
    <t>18779</t>
  </si>
  <si>
    <t>18765</t>
  </si>
  <si>
    <t>18748</t>
  </si>
  <si>
    <t>18744</t>
  </si>
  <si>
    <t>18727</t>
  </si>
  <si>
    <t>18709</t>
  </si>
  <si>
    <t>18707</t>
  </si>
  <si>
    <t>18444</t>
  </si>
  <si>
    <t>18672</t>
  </si>
  <si>
    <t>18646</t>
  </si>
  <si>
    <t>18634</t>
  </si>
  <si>
    <t>18624</t>
  </si>
  <si>
    <t>18617</t>
  </si>
  <si>
    <t>18597</t>
  </si>
  <si>
    <t>18596</t>
  </si>
  <si>
    <t>18493</t>
  </si>
  <si>
    <t>18449</t>
  </si>
  <si>
    <t>18345</t>
  </si>
  <si>
    <t>18328</t>
  </si>
  <si>
    <t>18325</t>
  </si>
  <si>
    <t>18307</t>
  </si>
  <si>
    <t>1827</t>
  </si>
  <si>
    <t>18258</t>
  </si>
  <si>
    <t>18255</t>
  </si>
  <si>
    <t>18241</t>
  </si>
  <si>
    <t>18231</t>
  </si>
  <si>
    <t>18228</t>
  </si>
  <si>
    <t>18216</t>
  </si>
  <si>
    <t>18189</t>
  </si>
  <si>
    <t>18122</t>
  </si>
  <si>
    <t>181</t>
  </si>
  <si>
    <t>18095</t>
  </si>
  <si>
    <t>18047</t>
  </si>
  <si>
    <t>18033</t>
  </si>
  <si>
    <t>18019</t>
  </si>
  <si>
    <t>17993</t>
  </si>
  <si>
    <t>17967</t>
  </si>
  <si>
    <t>17959</t>
  </si>
  <si>
    <t>17952</t>
  </si>
  <si>
    <t>17932</t>
  </si>
  <si>
    <t>17924</t>
  </si>
  <si>
    <t>17878</t>
  </si>
  <si>
    <t>17859</t>
  </si>
  <si>
    <t>1783</t>
  </si>
  <si>
    <t>17812</t>
  </si>
  <si>
    <t>17808</t>
  </si>
  <si>
    <t>1774</t>
  </si>
  <si>
    <t>17725</t>
  </si>
  <si>
    <t>17705</t>
  </si>
  <si>
    <t>17639</t>
  </si>
  <si>
    <t>17590</t>
  </si>
  <si>
    <t>17577</t>
  </si>
  <si>
    <t>17553</t>
  </si>
  <si>
    <t>1754</t>
  </si>
  <si>
    <t>17524</t>
  </si>
  <si>
    <t>17464</t>
  </si>
  <si>
    <t>10055</t>
  </si>
  <si>
    <t>17437</t>
  </si>
  <si>
    <t>17423</t>
  </si>
  <si>
    <t>17407</t>
  </si>
  <si>
    <t>17400</t>
  </si>
  <si>
    <t>17376</t>
  </si>
  <si>
    <t>17315</t>
  </si>
  <si>
    <t>17305</t>
  </si>
  <si>
    <t>17304</t>
  </si>
  <si>
    <t>17228</t>
  </si>
  <si>
    <t>17191</t>
  </si>
  <si>
    <t>17169</t>
  </si>
  <si>
    <t>17165</t>
  </si>
  <si>
    <t>17109</t>
  </si>
  <si>
    <t>17099</t>
  </si>
  <si>
    <t>17094</t>
  </si>
  <si>
    <t>17060</t>
  </si>
  <si>
    <t>17051</t>
  </si>
  <si>
    <t>17006</t>
  </si>
  <si>
    <t>1699</t>
  </si>
  <si>
    <t>16937</t>
  </si>
  <si>
    <t>16908</t>
  </si>
  <si>
    <t>16863</t>
  </si>
  <si>
    <t>16852</t>
  </si>
  <si>
    <t>16834</t>
  </si>
  <si>
    <t>16831</t>
  </si>
  <si>
    <t>16800</t>
  </si>
  <si>
    <t>168</t>
  </si>
  <si>
    <t>16792</t>
  </si>
  <si>
    <t>16778</t>
  </si>
  <si>
    <t>16748</t>
  </si>
  <si>
    <t>16737</t>
  </si>
  <si>
    <t>16686</t>
  </si>
  <si>
    <t>16685</t>
  </si>
  <si>
    <t>16674</t>
  </si>
  <si>
    <t>16653</t>
  </si>
  <si>
    <t>16648</t>
  </si>
  <si>
    <t>16646</t>
  </si>
  <si>
    <t>1663</t>
  </si>
  <si>
    <t>16618</t>
  </si>
  <si>
    <t>16614</t>
  </si>
  <si>
    <t>16598</t>
  </si>
  <si>
    <t>16450</t>
  </si>
  <si>
    <t>16417</t>
  </si>
  <si>
    <t>16396</t>
  </si>
  <si>
    <t>16371</t>
  </si>
  <si>
    <t>16362</t>
  </si>
  <si>
    <t>16355</t>
  </si>
  <si>
    <t>16354</t>
  </si>
  <si>
    <t>16332</t>
  </si>
  <si>
    <t>1633</t>
  </si>
  <si>
    <t>16327</t>
  </si>
  <si>
    <t>16321</t>
  </si>
  <si>
    <t>16319</t>
  </si>
  <si>
    <t>16318</t>
  </si>
  <si>
    <t>16317</t>
  </si>
  <si>
    <t>16310</t>
  </si>
  <si>
    <t>16309</t>
  </si>
  <si>
    <t>16301</t>
  </si>
  <si>
    <t>16295</t>
  </si>
  <si>
    <t>16294</t>
  </si>
  <si>
    <t>16287</t>
  </si>
  <si>
    <t>16281</t>
  </si>
  <si>
    <t>16259</t>
  </si>
  <si>
    <t>16228</t>
  </si>
  <si>
    <t>16218</t>
  </si>
  <si>
    <t>16112</t>
  </si>
  <si>
    <t>16094</t>
  </si>
  <si>
    <t>1603</t>
  </si>
  <si>
    <t>16017</t>
  </si>
  <si>
    <t>16003</t>
  </si>
  <si>
    <t>1600</t>
  </si>
  <si>
    <t>15999</t>
  </si>
  <si>
    <t>15986</t>
  </si>
  <si>
    <t>15970</t>
  </si>
  <si>
    <t>15941</t>
  </si>
  <si>
    <t>15930</t>
  </si>
  <si>
    <t>15833</t>
  </si>
  <si>
    <t>15819</t>
  </si>
  <si>
    <t>15773</t>
  </si>
  <si>
    <t>15771</t>
  </si>
  <si>
    <t>15770</t>
  </si>
  <si>
    <t>15752</t>
  </si>
  <si>
    <t>15706</t>
  </si>
  <si>
    <t>15688</t>
  </si>
  <si>
    <t>15642</t>
  </si>
  <si>
    <t>15625</t>
  </si>
  <si>
    <t>15607</t>
  </si>
  <si>
    <t>15554</t>
  </si>
  <si>
    <t>15500</t>
  </si>
  <si>
    <t>15488</t>
  </si>
  <si>
    <t>1548</t>
  </si>
  <si>
    <t>1547</t>
  </si>
  <si>
    <t>15446</t>
  </si>
  <si>
    <t>15438</t>
  </si>
  <si>
    <t>15411</t>
  </si>
  <si>
    <t>15404</t>
  </si>
  <si>
    <t>15392</t>
  </si>
  <si>
    <t>15373</t>
  </si>
  <si>
    <t>15372</t>
  </si>
  <si>
    <t>1532</t>
  </si>
  <si>
    <t>15319</t>
  </si>
  <si>
    <t>15274</t>
  </si>
  <si>
    <t>15240</t>
  </si>
  <si>
    <t>15200</t>
  </si>
  <si>
    <t>15194</t>
  </si>
  <si>
    <t>15191</t>
  </si>
  <si>
    <t>15183</t>
  </si>
  <si>
    <t>15154</t>
  </si>
  <si>
    <t>15147</t>
  </si>
  <si>
    <t>15144</t>
  </si>
  <si>
    <t>15120</t>
  </si>
  <si>
    <t>15113</t>
  </si>
  <si>
    <t>15100</t>
  </si>
  <si>
    <t>15045</t>
  </si>
  <si>
    <t>15036</t>
  </si>
  <si>
    <t>15035</t>
  </si>
  <si>
    <t>15033</t>
  </si>
  <si>
    <t>15013</t>
  </si>
  <si>
    <t>14966</t>
  </si>
  <si>
    <t>14962</t>
  </si>
  <si>
    <t>14957</t>
  </si>
  <si>
    <t>14924</t>
  </si>
  <si>
    <t>14886</t>
  </si>
  <si>
    <t>14862</t>
  </si>
  <si>
    <t>14852</t>
  </si>
  <si>
    <t>14850</t>
  </si>
  <si>
    <t>14848</t>
  </si>
  <si>
    <t>14835</t>
  </si>
  <si>
    <t>14831</t>
  </si>
  <si>
    <t>14830</t>
  </si>
  <si>
    <t>14826</t>
  </si>
  <si>
    <t>1480</t>
  </si>
  <si>
    <t>14784</t>
  </si>
  <si>
    <t>14757</t>
  </si>
  <si>
    <t>14755</t>
  </si>
  <si>
    <t>14695</t>
  </si>
  <si>
    <t>14683</t>
  </si>
  <si>
    <t>14680</t>
  </si>
  <si>
    <t>14669</t>
  </si>
  <si>
    <t>14665</t>
  </si>
  <si>
    <t>14663</t>
  </si>
  <si>
    <t>14659</t>
  </si>
  <si>
    <t>14655</t>
  </si>
  <si>
    <t>14641</t>
  </si>
  <si>
    <t>14620</t>
  </si>
  <si>
    <t>1461</t>
  </si>
  <si>
    <t>14608</t>
  </si>
  <si>
    <t>14570</t>
  </si>
  <si>
    <t>14561</t>
  </si>
  <si>
    <t>14417</t>
  </si>
  <si>
    <t>14392</t>
  </si>
  <si>
    <t>14388</t>
  </si>
  <si>
    <t>14387</t>
  </si>
  <si>
    <t>14349</t>
  </si>
  <si>
    <t>1432</t>
  </si>
  <si>
    <t>14258</t>
  </si>
  <si>
    <t>14235</t>
  </si>
  <si>
    <t>14215</t>
  </si>
  <si>
    <t>14203</t>
  </si>
  <si>
    <t>14201</t>
  </si>
  <si>
    <t>14152</t>
  </si>
  <si>
    <t>14074</t>
  </si>
  <si>
    <t>14046</t>
  </si>
  <si>
    <t>14010</t>
  </si>
  <si>
    <t>13978</t>
  </si>
  <si>
    <t>13919</t>
  </si>
  <si>
    <t>1390</t>
  </si>
  <si>
    <t>13882</t>
  </si>
  <si>
    <t>13869</t>
  </si>
  <si>
    <t>13868</t>
  </si>
  <si>
    <t>1386</t>
  </si>
  <si>
    <t>13850</t>
  </si>
  <si>
    <t>13844</t>
  </si>
  <si>
    <t>13776</t>
  </si>
  <si>
    <t>13757</t>
  </si>
  <si>
    <t>13751</t>
  </si>
  <si>
    <t>13746</t>
  </si>
  <si>
    <t>13701</t>
  </si>
  <si>
    <t>13668</t>
  </si>
  <si>
    <t>13661</t>
  </si>
  <si>
    <t>13659</t>
  </si>
  <si>
    <t>13633</t>
  </si>
  <si>
    <t>13627</t>
  </si>
  <si>
    <t>13615</t>
  </si>
  <si>
    <t>13607</t>
  </si>
  <si>
    <t>1360</t>
  </si>
  <si>
    <t>13597</t>
  </si>
  <si>
    <t>13567</t>
  </si>
  <si>
    <t>13565</t>
  </si>
  <si>
    <t>13563</t>
  </si>
  <si>
    <t>1348</t>
  </si>
  <si>
    <t>1346</t>
  </si>
  <si>
    <t>13432</t>
  </si>
  <si>
    <t>13413</t>
  </si>
  <si>
    <t>13404</t>
  </si>
  <si>
    <t>13389</t>
  </si>
  <si>
    <t>13364</t>
  </si>
  <si>
    <t>13351</t>
  </si>
  <si>
    <t>13296</t>
  </si>
  <si>
    <t>13279</t>
  </si>
  <si>
    <t>13224</t>
  </si>
  <si>
    <t>13208</t>
  </si>
  <si>
    <t>13178</t>
  </si>
  <si>
    <t>13175</t>
  </si>
  <si>
    <t>13156</t>
  </si>
  <si>
    <t>13152</t>
  </si>
  <si>
    <t>13136</t>
  </si>
  <si>
    <t>13130</t>
  </si>
  <si>
    <t>13115</t>
  </si>
  <si>
    <t>13114</t>
  </si>
  <si>
    <t>13092</t>
  </si>
  <si>
    <t>13091</t>
  </si>
  <si>
    <t>13082</t>
  </si>
  <si>
    <t>13060</t>
  </si>
  <si>
    <t>13056</t>
  </si>
  <si>
    <t>13048</t>
  </si>
  <si>
    <t>13047</t>
  </si>
  <si>
    <t>12976</t>
  </si>
  <si>
    <t>12973</t>
  </si>
  <si>
    <t>1295</t>
  </si>
  <si>
    <t>12936</t>
  </si>
  <si>
    <t>12850</t>
  </si>
  <si>
    <t>55242</t>
  </si>
  <si>
    <t>12818</t>
  </si>
  <si>
    <t>12799</t>
  </si>
  <si>
    <t>12793</t>
  </si>
  <si>
    <t>12784</t>
  </si>
  <si>
    <t>12664</t>
  </si>
  <si>
    <t>1235</t>
  </si>
  <si>
    <t>12323</t>
  </si>
  <si>
    <t>12322</t>
  </si>
  <si>
    <t>12320</t>
  </si>
  <si>
    <t>12282</t>
  </si>
  <si>
    <t>1228</t>
  </si>
  <si>
    <t>12247</t>
  </si>
  <si>
    <t>12246</t>
  </si>
  <si>
    <t>12244</t>
  </si>
  <si>
    <t>12235</t>
  </si>
  <si>
    <t>1221</t>
  </si>
  <si>
    <t>12194</t>
  </si>
  <si>
    <t>12150</t>
  </si>
  <si>
    <t>12134</t>
  </si>
  <si>
    <t>12109</t>
  </si>
  <si>
    <t>12093</t>
  </si>
  <si>
    <t>12057</t>
  </si>
  <si>
    <t>12053</t>
  </si>
  <si>
    <t>12042</t>
  </si>
  <si>
    <t>12007</t>
  </si>
  <si>
    <t>11955</t>
  </si>
  <si>
    <t>11910</t>
  </si>
  <si>
    <t>11916</t>
  </si>
  <si>
    <t>11905</t>
  </si>
  <si>
    <t>1188</t>
  </si>
  <si>
    <t>11833</t>
  </si>
  <si>
    <t>11829</t>
  </si>
  <si>
    <t>1182</t>
  </si>
  <si>
    <t>25534</t>
  </si>
  <si>
    <t>11811</t>
  </si>
  <si>
    <t>11788</t>
  </si>
  <si>
    <t>11773</t>
  </si>
  <si>
    <t>11763</t>
  </si>
  <si>
    <t>11752</t>
  </si>
  <si>
    <t>11714</t>
  </si>
  <si>
    <t>11702</t>
  </si>
  <si>
    <t>11700</t>
  </si>
  <si>
    <t>11697</t>
  </si>
  <si>
    <t>11673</t>
  </si>
  <si>
    <t>11625</t>
  </si>
  <si>
    <t>11612</t>
  </si>
  <si>
    <t>11541</t>
  </si>
  <si>
    <t>11517</t>
  </si>
  <si>
    <t>11485</t>
  </si>
  <si>
    <t>11444</t>
  </si>
  <si>
    <t>11425</t>
  </si>
  <si>
    <t>11409</t>
  </si>
  <si>
    <t>11368</t>
  </si>
  <si>
    <t>11360</t>
  </si>
  <si>
    <t>11325</t>
  </si>
  <si>
    <t>11293</t>
  </si>
  <si>
    <t>11259</t>
  </si>
  <si>
    <t>11232</t>
  </si>
  <si>
    <t>11214</t>
  </si>
  <si>
    <t>11209</t>
  </si>
  <si>
    <t>11184</t>
  </si>
  <si>
    <t>11156</t>
  </si>
  <si>
    <t>11091</t>
  </si>
  <si>
    <t>11066</t>
  </si>
  <si>
    <t>11064</t>
  </si>
  <si>
    <t>11049</t>
  </si>
  <si>
    <t>11026</t>
  </si>
  <si>
    <t>11010</t>
  </si>
  <si>
    <t>10991</t>
  </si>
  <si>
    <t>1097</t>
  </si>
  <si>
    <t>10967</t>
  </si>
  <si>
    <t>10954</t>
  </si>
  <si>
    <t>10932</t>
  </si>
  <si>
    <t>10895</t>
  </si>
  <si>
    <t>10863</t>
  </si>
  <si>
    <t>10839</t>
  </si>
  <si>
    <t>10813</t>
  </si>
  <si>
    <t>10798</t>
  </si>
  <si>
    <t>10759</t>
  </si>
  <si>
    <t>10751</t>
  </si>
  <si>
    <t>10733</t>
  </si>
  <si>
    <t>10722</t>
  </si>
  <si>
    <t>10655</t>
  </si>
  <si>
    <t>1063</t>
  </si>
  <si>
    <t>10568</t>
  </si>
  <si>
    <t>10527</t>
  </si>
  <si>
    <t>10441</t>
  </si>
  <si>
    <t>10405</t>
  </si>
  <si>
    <t>10388</t>
  </si>
  <si>
    <t>10376</t>
  </si>
  <si>
    <t>10341</t>
  </si>
  <si>
    <t>1034</t>
  </si>
  <si>
    <t>10337</t>
  </si>
  <si>
    <t>10336</t>
  </si>
  <si>
    <t>1031</t>
  </si>
  <si>
    <t>10286</t>
  </si>
  <si>
    <t>10281</t>
  </si>
  <si>
    <t>1027</t>
  </si>
  <si>
    <t>10266</t>
  </si>
  <si>
    <t>1021</t>
  </si>
  <si>
    <t>10153</t>
  </si>
  <si>
    <t>10122</t>
  </si>
  <si>
    <t>10096</t>
  </si>
  <si>
    <t>10052</t>
  </si>
  <si>
    <t>1005</t>
  </si>
  <si>
    <t>10035</t>
  </si>
  <si>
    <t>10005</t>
  </si>
  <si>
    <t>100</t>
  </si>
  <si>
    <t xml:space="preserve">*공지사항*
</t>
    <phoneticPr fontId="2" type="noConversion"/>
  </si>
  <si>
    <t>2월</t>
    <phoneticPr fontId="2" type="noConversion"/>
  </si>
  <si>
    <t>8341-24-001</t>
  </si>
  <si>
    <t>2070-25-001</t>
  </si>
  <si>
    <t>62543-25-001</t>
  </si>
  <si>
    <t>62301-25-001</t>
    <phoneticPr fontId="2" type="noConversion"/>
  </si>
  <si>
    <t>45786-25-001</t>
  </si>
  <si>
    <t>이에스텍</t>
  </si>
  <si>
    <t>G02450-C03972</t>
  </si>
  <si>
    <t>63160-25-001</t>
  </si>
  <si>
    <t>제니스코리아FLEX</t>
  </si>
  <si>
    <t>63160</t>
  </si>
  <si>
    <t>61221-25-001</t>
  </si>
  <si>
    <t>새농 안국지점(서울동행상회)</t>
  </si>
  <si>
    <t>17098-25-001</t>
  </si>
  <si>
    <t>파라텍</t>
  </si>
  <si>
    <t>17098</t>
  </si>
  <si>
    <t>30593-25-001</t>
  </si>
  <si>
    <t>(주)키움저축은행</t>
  </si>
  <si>
    <t>30593</t>
  </si>
  <si>
    <t>63102-25-001</t>
  </si>
  <si>
    <t>휴넷 HRD 아카이브_25/04/01</t>
  </si>
  <si>
    <t>63089</t>
  </si>
  <si>
    <t>비렉스테크_A25</t>
  </si>
  <si>
    <t>63150-25-001</t>
  </si>
  <si>
    <t>라온비주얼시스템_A25</t>
  </si>
  <si>
    <t>63148-25-001</t>
  </si>
  <si>
    <t>에이치케이세미텍_A25</t>
  </si>
  <si>
    <t>60508-25-001</t>
  </si>
  <si>
    <t>에스엠엘메디트리_A25</t>
  </si>
  <si>
    <t>63140-25-001</t>
  </si>
  <si>
    <t>빨라쪼_A25</t>
  </si>
  <si>
    <t>22625-25-001</t>
  </si>
  <si>
    <t>제이피아이헬스케어</t>
  </si>
  <si>
    <t>22625</t>
  </si>
  <si>
    <t>61964-25-001</t>
  </si>
  <si>
    <t>61964</t>
  </si>
  <si>
    <t>28845-25-002</t>
  </si>
  <si>
    <t>63119-25-001</t>
  </si>
  <si>
    <t>금화피에스시_A25</t>
  </si>
  <si>
    <t>859-25-002</t>
  </si>
  <si>
    <t>62920-25-001</t>
  </si>
  <si>
    <t>리더스인싸이트그룹FLEX</t>
  </si>
  <si>
    <t>62920</t>
  </si>
  <si>
    <t>2847-25-001</t>
  </si>
  <si>
    <t>덕인</t>
  </si>
  <si>
    <t>2847</t>
  </si>
  <si>
    <t>42393-25-002</t>
  </si>
  <si>
    <t>63099-25-001</t>
  </si>
  <si>
    <t>코윈시스템FLEX</t>
  </si>
  <si>
    <t>63099</t>
  </si>
  <si>
    <t>13243-25-001</t>
  </si>
  <si>
    <t>한국알파라발(주)</t>
  </si>
  <si>
    <t>13243</t>
  </si>
  <si>
    <t>59185-25-001</t>
  </si>
  <si>
    <t>더블유티테크놀로지코리아FLEX</t>
  </si>
  <si>
    <t>59185</t>
  </si>
  <si>
    <t>62955-25-001</t>
  </si>
  <si>
    <t>디티케이FLEX</t>
  </si>
  <si>
    <t>62955</t>
  </si>
  <si>
    <t>골든하인드(에그드랍)</t>
  </si>
  <si>
    <t>빗썸인베스트먼트</t>
  </si>
  <si>
    <t>63227-25-001</t>
  </si>
  <si>
    <t>휴넷 HRD 아카이브_25/04/10</t>
  </si>
  <si>
    <t>63090</t>
  </si>
  <si>
    <t>그린카_A25</t>
  </si>
  <si>
    <t>63290-25-001</t>
  </si>
  <si>
    <t>63113-25-001</t>
  </si>
  <si>
    <t>제이브이엠_A25</t>
  </si>
  <si>
    <t>63280-25-001</t>
  </si>
  <si>
    <t>테일러메이드골프볼코리아_A25</t>
  </si>
  <si>
    <t>5454-25-002</t>
  </si>
  <si>
    <t>60601-25-001</t>
  </si>
  <si>
    <t>강원특별자치도교육청국제교육원</t>
  </si>
  <si>
    <t>60601</t>
  </si>
  <si>
    <t>55919-25-003</t>
  </si>
  <si>
    <t>55919-25-002</t>
  </si>
  <si>
    <t>5563-25-001</t>
  </si>
  <si>
    <t>(주)한국하우톤</t>
  </si>
  <si>
    <t>5563</t>
  </si>
  <si>
    <t>16323-25-001</t>
  </si>
  <si>
    <t>16323</t>
  </si>
  <si>
    <t>북한이탈주민지원재단</t>
  </si>
  <si>
    <t>G02742-C04269</t>
  </si>
  <si>
    <t>2467-25-001</t>
  </si>
  <si>
    <t>교보디티에스(주)</t>
  </si>
  <si>
    <t>2467</t>
  </si>
  <si>
    <t>교보정보통신</t>
  </si>
  <si>
    <t>G00004-C02361</t>
  </si>
  <si>
    <t>14446-25-001</t>
  </si>
  <si>
    <t>대화제약</t>
  </si>
  <si>
    <t>14446</t>
  </si>
  <si>
    <t>2025-04-01 00:00:00.0</t>
  </si>
  <si>
    <t>60028-25-001</t>
  </si>
  <si>
    <t>알비엠</t>
  </si>
  <si>
    <t>60028</t>
  </si>
  <si>
    <t>63273-25-001</t>
  </si>
  <si>
    <t>에이엘티_A25</t>
  </si>
  <si>
    <t>63272-25-001</t>
  </si>
  <si>
    <t>유진한일합섬_A25</t>
  </si>
  <si>
    <t>63214-25-001</t>
  </si>
  <si>
    <t>극동엠이에스_A25</t>
  </si>
  <si>
    <t>63162-25-001</t>
  </si>
  <si>
    <t>다올티에스_A25</t>
  </si>
  <si>
    <t>63149-25-001</t>
  </si>
  <si>
    <t>동일프라텍_A25</t>
  </si>
  <si>
    <t>62955-25-002</t>
  </si>
  <si>
    <t>17719-25-001</t>
  </si>
  <si>
    <t>멜라루카인터내셔날코리아FLEX</t>
  </si>
  <si>
    <t>17719</t>
  </si>
  <si>
    <t>2026-03-31 00:00:00.0</t>
  </si>
  <si>
    <t>63202-25-002</t>
  </si>
  <si>
    <t>울산연구원_A25</t>
  </si>
  <si>
    <t>63202-25-001</t>
  </si>
  <si>
    <t>스마일서브_A25</t>
  </si>
  <si>
    <t>63250-25-001</t>
  </si>
  <si>
    <t>브레인컨설팅_A25</t>
  </si>
  <si>
    <t>63249-25-001</t>
  </si>
  <si>
    <t>한국장례문화진흥원_A25</t>
  </si>
  <si>
    <t>63247-25-001</t>
  </si>
  <si>
    <t>쓰리디멤_A25</t>
  </si>
  <si>
    <t>63191-25-002</t>
  </si>
  <si>
    <t>함께하는재단_A25</t>
  </si>
  <si>
    <t>63244-25-001</t>
  </si>
  <si>
    <t>대원석유_A25</t>
  </si>
  <si>
    <t>55920-25-003</t>
  </si>
  <si>
    <t>55920-25-002</t>
  </si>
  <si>
    <t>45748-25-001</t>
  </si>
  <si>
    <t>굿어스스마트솔루션</t>
  </si>
  <si>
    <t>45748</t>
  </si>
  <si>
    <t>62799-25-001</t>
  </si>
  <si>
    <t>에스제이에프FLEX</t>
  </si>
  <si>
    <t>62799</t>
  </si>
  <si>
    <t>63047-25-001</t>
  </si>
  <si>
    <t>한국엘랑코동물약품FLEX</t>
  </si>
  <si>
    <t>63047</t>
  </si>
  <si>
    <t>610-25-002</t>
  </si>
  <si>
    <t>63191-25-001</t>
  </si>
  <si>
    <t>63241-25-001</t>
  </si>
  <si>
    <t>베어베터_A25</t>
  </si>
  <si>
    <t>63240-25-001</t>
  </si>
  <si>
    <t>베어베터서비스_A25</t>
  </si>
  <si>
    <t>63237-25-001</t>
  </si>
  <si>
    <t>브라보비버대구_A25</t>
  </si>
  <si>
    <t>63111-25-001</t>
  </si>
  <si>
    <t>비전상사_A25</t>
  </si>
  <si>
    <t>63110-25-001</t>
  </si>
  <si>
    <t>비전바이오켐_A25</t>
  </si>
  <si>
    <t>63136-25-001</t>
  </si>
  <si>
    <t>헬스허브_A25</t>
  </si>
  <si>
    <t>8913-25-002</t>
  </si>
  <si>
    <t>23401-25-002</t>
  </si>
  <si>
    <t>5774-25-001</t>
  </si>
  <si>
    <t>5774</t>
  </si>
  <si>
    <t>3831-25-002</t>
  </si>
  <si>
    <t>63263-25-001</t>
  </si>
  <si>
    <t>휴넷 HRD 아카이브_25/04/20</t>
  </si>
  <si>
    <t>63091</t>
  </si>
  <si>
    <t>2025-04-20 00:00:00.0</t>
  </si>
  <si>
    <t>63210-25-001</t>
  </si>
  <si>
    <t>일지테크_A25</t>
  </si>
  <si>
    <t>63221-25-001</t>
  </si>
  <si>
    <t>사세_A25</t>
  </si>
  <si>
    <t>63222-25-001</t>
  </si>
  <si>
    <t>원일특강_A25</t>
  </si>
  <si>
    <t>63211-25-001</t>
  </si>
  <si>
    <t>위너스오토메이션_A25</t>
  </si>
  <si>
    <t>63212-25-001</t>
  </si>
  <si>
    <t>인지어스_A25</t>
  </si>
  <si>
    <t>63264-25-001</t>
  </si>
  <si>
    <t>엠아이텍_A25</t>
  </si>
  <si>
    <t>63265-25-001</t>
  </si>
  <si>
    <t>본아이에프_A25</t>
  </si>
  <si>
    <t>2025-11-30 00:00:00.0</t>
  </si>
  <si>
    <t>63226-25-001</t>
  </si>
  <si>
    <t>유한크로락스_A25</t>
  </si>
  <si>
    <t>63231-25-001</t>
  </si>
  <si>
    <t>한국수산자원공단_A25</t>
  </si>
  <si>
    <t>63243-25-001</t>
  </si>
  <si>
    <t>이앤비코리아_A25</t>
  </si>
  <si>
    <t>63147-25-001</t>
  </si>
  <si>
    <t>씽크풀_A25</t>
  </si>
  <si>
    <t>52072-25-001</t>
  </si>
  <si>
    <t>동문산업개발</t>
  </si>
  <si>
    <t>62743-25-001</t>
  </si>
  <si>
    <t>휴먼파트너_A25</t>
  </si>
  <si>
    <t>63238-25-001</t>
  </si>
  <si>
    <t>굴드펌프_A25</t>
  </si>
  <si>
    <t>63181-25-001</t>
  </si>
  <si>
    <t>한국천문연구원FLEX</t>
  </si>
  <si>
    <t>63181</t>
  </si>
  <si>
    <t>9598-25-002</t>
  </si>
  <si>
    <t>63123-25-001</t>
  </si>
  <si>
    <t>이스트힐제천_A25</t>
  </si>
  <si>
    <t>63122-25-001</t>
  </si>
  <si>
    <t>이스트힐_A25</t>
  </si>
  <si>
    <t>63109-25-001</t>
  </si>
  <si>
    <t>생고뱅코리아홀딩스_A25</t>
  </si>
  <si>
    <t>생고뱅이소바코리아_A25</t>
  </si>
  <si>
    <t>62744-25-001</t>
  </si>
  <si>
    <t>63101-25-001</t>
  </si>
  <si>
    <t>애니캐스팅FLEX</t>
  </si>
  <si>
    <t>63101</t>
  </si>
  <si>
    <t>63108-25-001</t>
  </si>
  <si>
    <t>기웅정보통신FLEX</t>
  </si>
  <si>
    <t>63108</t>
  </si>
  <si>
    <t>2819-25-002</t>
  </si>
  <si>
    <t>63225-25-001</t>
  </si>
  <si>
    <t>퀄리타스반도체_A25</t>
  </si>
  <si>
    <t>60342-25-001</t>
  </si>
  <si>
    <t>코다타_A25</t>
  </si>
  <si>
    <t>61656-25-001</t>
  </si>
  <si>
    <t>맨텍솔루션_A25</t>
  </si>
  <si>
    <t>42821-25-001</t>
  </si>
  <si>
    <t>잇올FLEX</t>
  </si>
  <si>
    <t>42821</t>
  </si>
  <si>
    <t>14834-25-001</t>
  </si>
  <si>
    <t>AGC디스플레이글라스오창</t>
  </si>
  <si>
    <t>14834</t>
  </si>
  <si>
    <t>63183-25-001</t>
  </si>
  <si>
    <t>드림라인_A25</t>
  </si>
  <si>
    <t>63169-25-001</t>
  </si>
  <si>
    <t>엘에스메카피온_A25</t>
  </si>
  <si>
    <t>63178-25-001</t>
  </si>
  <si>
    <t>광전자_A25</t>
  </si>
  <si>
    <t>63208-25-001</t>
  </si>
  <si>
    <t>에이유에스_A25</t>
  </si>
  <si>
    <t>63206-25-001</t>
  </si>
  <si>
    <t>에이유이_A25</t>
  </si>
  <si>
    <t>생고뱅이소바코리아(SGIK)</t>
  </si>
  <si>
    <t>사업취소</t>
  </si>
  <si>
    <t>63375-25-001</t>
  </si>
  <si>
    <t>서경푸드_A25</t>
  </si>
  <si>
    <t>63375</t>
  </si>
  <si>
    <t>63374-25-001</t>
  </si>
  <si>
    <t>서경아이티_A25</t>
  </si>
  <si>
    <t>63374</t>
  </si>
  <si>
    <t>63373-25-001</t>
  </si>
  <si>
    <t>서경투어엔카_A25</t>
  </si>
  <si>
    <t>63373</t>
  </si>
  <si>
    <t>63372-25-001</t>
  </si>
  <si>
    <t>진주네트워크_A25</t>
  </si>
  <si>
    <t>63372</t>
  </si>
  <si>
    <t>63371-25-001</t>
  </si>
  <si>
    <t>서경방송_A25</t>
  </si>
  <si>
    <t>63371</t>
  </si>
  <si>
    <t>10795-25-001</t>
  </si>
  <si>
    <t>한국맥도날드</t>
  </si>
  <si>
    <t>10795</t>
  </si>
  <si>
    <t>63358-25-001</t>
  </si>
  <si>
    <t>파멕스_A25</t>
  </si>
  <si>
    <t>63358</t>
  </si>
  <si>
    <t>63232-25-002</t>
  </si>
  <si>
    <t>우주비행바이피알원_A25</t>
  </si>
  <si>
    <t>63232</t>
  </si>
  <si>
    <t>63232-25-001</t>
  </si>
  <si>
    <t>63228-25-001</t>
  </si>
  <si>
    <t>피알원_A25</t>
  </si>
  <si>
    <t>63228</t>
  </si>
  <si>
    <t>62795-25-001</t>
  </si>
  <si>
    <t>주식회사 토트</t>
  </si>
  <si>
    <t>62795</t>
  </si>
  <si>
    <t>63344-25-001</t>
  </si>
  <si>
    <t>아이타임즈미디어</t>
  </si>
  <si>
    <t>63344</t>
  </si>
  <si>
    <t>2024-12-31 00:00:00.0</t>
  </si>
  <si>
    <t>63239-25-001</t>
  </si>
  <si>
    <t>오토닉스_A25</t>
  </si>
  <si>
    <t>63239</t>
  </si>
  <si>
    <t>42471-25-001</t>
  </si>
  <si>
    <t>42471</t>
  </si>
  <si>
    <t>G01593-C02686</t>
  </si>
  <si>
    <t>63334-25-001</t>
  </si>
  <si>
    <t>한일프로텍_A25</t>
  </si>
  <si>
    <t>63334</t>
  </si>
  <si>
    <t>63321-25-001</t>
  </si>
  <si>
    <t>케이알메딕스_A25</t>
  </si>
  <si>
    <t>63321</t>
  </si>
  <si>
    <t>63217-25-001</t>
  </si>
  <si>
    <t>교보리얼코_A25</t>
  </si>
  <si>
    <t>63217</t>
  </si>
  <si>
    <t>46210-25-002</t>
  </si>
  <si>
    <t>2025-04-15 00:00:00.0</t>
  </si>
  <si>
    <t>63044-25-001</t>
  </si>
  <si>
    <t>티오케이첨단재료FLEX</t>
  </si>
  <si>
    <t>63044</t>
  </si>
  <si>
    <t>63325-25-001</t>
  </si>
  <si>
    <t>제이알그룹</t>
  </si>
  <si>
    <t>63325</t>
  </si>
  <si>
    <t>63281-25-001</t>
  </si>
  <si>
    <t>우지기업_A25</t>
  </si>
  <si>
    <t>63281</t>
  </si>
  <si>
    <t>3834-25-001</t>
  </si>
  <si>
    <t>6409-25-001</t>
  </si>
  <si>
    <t>메가스터디(주)</t>
  </si>
  <si>
    <t>6409</t>
  </si>
  <si>
    <t>메가스터디</t>
  </si>
  <si>
    <t>G02036-C03501</t>
  </si>
  <si>
    <t>52547-25-001</t>
  </si>
  <si>
    <t>삼성꿈장학재단</t>
  </si>
  <si>
    <t>52547</t>
  </si>
  <si>
    <t>47397-25-001</t>
  </si>
  <si>
    <t>지엠바이코스(구,골드문아이앤씨)</t>
  </si>
  <si>
    <t>47397</t>
  </si>
  <si>
    <t>43260-25-001</t>
  </si>
  <si>
    <t>디케이씨</t>
  </si>
  <si>
    <t>43260</t>
  </si>
  <si>
    <t>G01749-C02922</t>
  </si>
  <si>
    <t>63230-25-001</t>
  </si>
  <si>
    <t>리모트솔루션 서울사무소_A25</t>
  </si>
  <si>
    <t>63230</t>
  </si>
  <si>
    <t>63229-25-001</t>
  </si>
  <si>
    <t>리모트솔루션_A25</t>
  </si>
  <si>
    <t>63229</t>
  </si>
  <si>
    <t>26771-25-001</t>
  </si>
  <si>
    <t>산들네트웍스</t>
  </si>
  <si>
    <t>26771</t>
  </si>
  <si>
    <t>63322-25-001</t>
  </si>
  <si>
    <t>한국세큐리트_A25</t>
  </si>
  <si>
    <t>63322</t>
  </si>
  <si>
    <t>62967-25-001</t>
  </si>
  <si>
    <t>네스트호텔FLEX</t>
  </si>
  <si>
    <t>62967</t>
  </si>
  <si>
    <t>16310-25-002</t>
  </si>
  <si>
    <t>45061-25-004</t>
  </si>
  <si>
    <t>웨스트파마슈티컬서비시즈</t>
  </si>
  <si>
    <t>45061</t>
  </si>
  <si>
    <t>G02179-C03663</t>
  </si>
  <si>
    <t>45061-25-003</t>
  </si>
  <si>
    <t>45061-25-002</t>
  </si>
  <si>
    <t>45061-25-001</t>
  </si>
  <si>
    <t>63308-25-001</t>
  </si>
  <si>
    <t>한국비알티자동차FLEX</t>
  </si>
  <si>
    <t>63308</t>
  </si>
  <si>
    <t>60896-25-001</t>
  </si>
  <si>
    <t>코리아마린서비스</t>
  </si>
  <si>
    <t>60896</t>
  </si>
  <si>
    <t>코웍스_A25</t>
  </si>
  <si>
    <t>63271</t>
  </si>
  <si>
    <t>62744</t>
  </si>
  <si>
    <t>63205</t>
  </si>
  <si>
    <t>61313</t>
  </si>
  <si>
    <t>61298</t>
  </si>
  <si>
    <t>62965</t>
  </si>
  <si>
    <t>62764</t>
  </si>
  <si>
    <t>61723</t>
  </si>
  <si>
    <t>60903</t>
  </si>
  <si>
    <t>6276</t>
  </si>
  <si>
    <t>28936</t>
  </si>
  <si>
    <t>한국국제보건의료재단FLEX</t>
  </si>
  <si>
    <t>61716</t>
  </si>
  <si>
    <t>62542</t>
  </si>
  <si>
    <t>61857</t>
  </si>
  <si>
    <t>61849</t>
  </si>
  <si>
    <t>61583</t>
  </si>
  <si>
    <t>61498</t>
  </si>
  <si>
    <t>61473</t>
  </si>
  <si>
    <t>61398</t>
  </si>
  <si>
    <t>61387</t>
  </si>
  <si>
    <t>61216</t>
  </si>
  <si>
    <t>61215</t>
  </si>
  <si>
    <t>61067</t>
  </si>
  <si>
    <t>61056</t>
  </si>
  <si>
    <t>61029</t>
  </si>
  <si>
    <t>60977</t>
  </si>
  <si>
    <t>60907</t>
  </si>
  <si>
    <t>60906</t>
  </si>
  <si>
    <t>60653</t>
  </si>
  <si>
    <t>60648</t>
  </si>
  <si>
    <t>60598</t>
  </si>
  <si>
    <t>60597</t>
  </si>
  <si>
    <t>60582</t>
  </si>
  <si>
    <t>60572</t>
  </si>
  <si>
    <t>60555</t>
  </si>
  <si>
    <t>60554</t>
  </si>
  <si>
    <t>60467</t>
  </si>
  <si>
    <t>60463</t>
  </si>
  <si>
    <t>60462</t>
  </si>
  <si>
    <t>60461</t>
  </si>
  <si>
    <t>60389</t>
  </si>
  <si>
    <t>60275</t>
  </si>
  <si>
    <t>60261</t>
  </si>
  <si>
    <t>60221</t>
  </si>
  <si>
    <t>60220</t>
  </si>
  <si>
    <t>60219</t>
  </si>
  <si>
    <t>60192</t>
  </si>
  <si>
    <t>60191</t>
  </si>
  <si>
    <t>60190</t>
  </si>
  <si>
    <t>60183</t>
  </si>
  <si>
    <t>60182</t>
  </si>
  <si>
    <t>60181</t>
  </si>
  <si>
    <t>60180</t>
  </si>
  <si>
    <t>60179</t>
  </si>
  <si>
    <t>60178</t>
  </si>
  <si>
    <t>60177</t>
  </si>
  <si>
    <t>60175</t>
  </si>
  <si>
    <t>60174</t>
  </si>
  <si>
    <t>60056</t>
  </si>
  <si>
    <t>59973</t>
  </si>
  <si>
    <t>59972</t>
  </si>
  <si>
    <t>59971</t>
  </si>
  <si>
    <t>59947</t>
  </si>
  <si>
    <t>59945</t>
  </si>
  <si>
    <t>59931</t>
  </si>
  <si>
    <t>59929</t>
  </si>
  <si>
    <t>59928</t>
  </si>
  <si>
    <t>59927</t>
  </si>
  <si>
    <t>59926</t>
  </si>
  <si>
    <t>59925</t>
  </si>
  <si>
    <t>59922</t>
  </si>
  <si>
    <t>59573</t>
  </si>
  <si>
    <t>59560</t>
  </si>
  <si>
    <t>59523</t>
  </si>
  <si>
    <t>59039</t>
  </si>
  <si>
    <t>59000</t>
  </si>
  <si>
    <t>58998</t>
  </si>
  <si>
    <t>58605</t>
  </si>
  <si>
    <t>58273</t>
  </si>
  <si>
    <t>58187</t>
  </si>
  <si>
    <t>53723</t>
  </si>
  <si>
    <t>53402</t>
  </si>
  <si>
    <t>52066</t>
  </si>
  <si>
    <t>50690</t>
  </si>
  <si>
    <t>49996</t>
  </si>
  <si>
    <t>49529</t>
  </si>
  <si>
    <t>49252</t>
  </si>
  <si>
    <t>49085</t>
  </si>
  <si>
    <t>48666</t>
  </si>
  <si>
    <t>46440</t>
  </si>
  <si>
    <t>44330</t>
  </si>
  <si>
    <t>44285</t>
  </si>
  <si>
    <t>43207</t>
  </si>
  <si>
    <t>42041</t>
  </si>
  <si>
    <t>42033</t>
  </si>
  <si>
    <t>42016</t>
  </si>
  <si>
    <t>41951</t>
  </si>
  <si>
    <t>41923</t>
  </si>
  <si>
    <t>41921</t>
  </si>
  <si>
    <t>41804</t>
  </si>
  <si>
    <t>41789</t>
  </si>
  <si>
    <t>41769</t>
  </si>
  <si>
    <t>41749</t>
  </si>
  <si>
    <t>41748</t>
  </si>
  <si>
    <t>41701</t>
  </si>
  <si>
    <t>41691</t>
  </si>
  <si>
    <t>41690</t>
  </si>
  <si>
    <t>41674</t>
  </si>
  <si>
    <t>41597</t>
  </si>
  <si>
    <t>41591</t>
  </si>
  <si>
    <t>41570</t>
  </si>
  <si>
    <t>41569</t>
  </si>
  <si>
    <t>41563</t>
  </si>
  <si>
    <t>41413</t>
  </si>
  <si>
    <t>41365</t>
  </si>
  <si>
    <t>41246</t>
  </si>
  <si>
    <t>41243</t>
  </si>
  <si>
    <t>41200</t>
  </si>
  <si>
    <t>41194</t>
  </si>
  <si>
    <t>41170</t>
  </si>
  <si>
    <t>41148</t>
  </si>
  <si>
    <t>41137</t>
  </si>
  <si>
    <t>41129</t>
  </si>
  <si>
    <t>41089</t>
  </si>
  <si>
    <t>41085</t>
  </si>
  <si>
    <t>40952</t>
  </si>
  <si>
    <t>40929</t>
  </si>
  <si>
    <t>40927</t>
  </si>
  <si>
    <t>40906</t>
  </si>
  <si>
    <t>40854</t>
  </si>
  <si>
    <t>40853</t>
  </si>
  <si>
    <t>40829</t>
  </si>
  <si>
    <t>40816</t>
  </si>
  <si>
    <t>40811</t>
  </si>
  <si>
    <t>40809</t>
  </si>
  <si>
    <t>40784</t>
  </si>
  <si>
    <t>40695</t>
  </si>
  <si>
    <t>40688</t>
  </si>
  <si>
    <t>40668</t>
  </si>
  <si>
    <t>40569</t>
  </si>
  <si>
    <t>40482</t>
  </si>
  <si>
    <t>40464</t>
  </si>
  <si>
    <t>40441</t>
  </si>
  <si>
    <t>40402</t>
  </si>
  <si>
    <t>40399</t>
  </si>
  <si>
    <t>40387</t>
  </si>
  <si>
    <t>40361</t>
  </si>
  <si>
    <t>40213</t>
  </si>
  <si>
    <t>40201</t>
  </si>
  <si>
    <t>40170</t>
  </si>
  <si>
    <t>40116</t>
  </si>
  <si>
    <t>40063</t>
  </si>
  <si>
    <t>40046</t>
  </si>
  <si>
    <t>40028</t>
  </si>
  <si>
    <t>39944</t>
  </si>
  <si>
    <t>39883</t>
  </si>
  <si>
    <t>39876</t>
  </si>
  <si>
    <t>39852</t>
  </si>
  <si>
    <t>39838</t>
  </si>
  <si>
    <t>32189</t>
  </si>
  <si>
    <t>32128</t>
  </si>
  <si>
    <t>30360</t>
  </si>
  <si>
    <t>30326</t>
  </si>
  <si>
    <t>30309</t>
  </si>
  <si>
    <t>30263</t>
  </si>
  <si>
    <t>30253</t>
  </si>
  <si>
    <t>30249</t>
  </si>
  <si>
    <t>30247</t>
  </si>
  <si>
    <t>30225</t>
  </si>
  <si>
    <t>30180</t>
  </si>
  <si>
    <t>30167</t>
  </si>
  <si>
    <t>30130</t>
  </si>
  <si>
    <t>30129</t>
  </si>
  <si>
    <t>30092</t>
  </si>
  <si>
    <t>30077</t>
  </si>
  <si>
    <t>30073</t>
  </si>
  <si>
    <t>30063</t>
  </si>
  <si>
    <t>30046</t>
  </si>
  <si>
    <t>29755</t>
  </si>
  <si>
    <t>29181</t>
  </si>
  <si>
    <t>29104</t>
  </si>
  <si>
    <t>29041</t>
  </si>
  <si>
    <t>28835</t>
  </si>
  <si>
    <t>28810</t>
  </si>
  <si>
    <t>28703</t>
  </si>
  <si>
    <t>28697</t>
  </si>
  <si>
    <t>28651</t>
  </si>
  <si>
    <t>28646</t>
  </si>
  <si>
    <t>28637</t>
  </si>
  <si>
    <t>28459</t>
  </si>
  <si>
    <t>28093</t>
  </si>
  <si>
    <t>28014</t>
  </si>
  <si>
    <t>27839</t>
  </si>
  <si>
    <t>27695</t>
  </si>
  <si>
    <t>26664</t>
  </si>
  <si>
    <t>25878</t>
  </si>
  <si>
    <t>25783</t>
  </si>
  <si>
    <t>25677</t>
  </si>
  <si>
    <t>25391</t>
  </si>
  <si>
    <t>25151</t>
  </si>
  <si>
    <t>25148</t>
  </si>
  <si>
    <t>23742</t>
  </si>
  <si>
    <t>20932</t>
  </si>
  <si>
    <t>18473</t>
  </si>
  <si>
    <t>1744</t>
  </si>
  <si>
    <t>위드인천에너지(미래엔인천에너지)</t>
  </si>
  <si>
    <t>16097</t>
  </si>
  <si>
    <t>15693</t>
  </si>
  <si>
    <t>센트럴터미널코리아(주)</t>
  </si>
  <si>
    <t>13570</t>
  </si>
  <si>
    <t>13569</t>
  </si>
  <si>
    <t>12672</t>
  </si>
  <si>
    <t>10858</t>
  </si>
  <si>
    <t>10425</t>
  </si>
  <si>
    <t>4200000</t>
  </si>
  <si>
    <t>0</t>
  </si>
  <si>
    <t>6000000</t>
  </si>
  <si>
    <t>600000</t>
  </si>
  <si>
    <t>3000000</t>
  </si>
  <si>
    <t>5000000</t>
  </si>
  <si>
    <t>2000000</t>
  </si>
  <si>
    <t>1100000</t>
  </si>
  <si>
    <t>1500000</t>
  </si>
  <si>
    <t>680000</t>
  </si>
  <si>
    <t>1000000</t>
  </si>
  <si>
    <t>1200000</t>
  </si>
  <si>
    <t>10000000</t>
  </si>
  <si>
    <t>2200000</t>
  </si>
  <si>
    <t>4000000</t>
  </si>
  <si>
    <t>200000</t>
  </si>
  <si>
    <t>5262500</t>
  </si>
  <si>
    <t>7620000</t>
  </si>
  <si>
    <t>100000</t>
  </si>
  <si>
    <t>81249999</t>
  </si>
  <si>
    <t>500000</t>
  </si>
  <si>
    <t>300000</t>
  </si>
  <si>
    <t>400000</t>
  </si>
  <si>
    <t>3300000</t>
  </si>
  <si>
    <t>700000</t>
  </si>
  <si>
    <t>8000000</t>
  </si>
  <si>
    <t>19000000</t>
  </si>
  <si>
    <t>1909091</t>
  </si>
  <si>
    <t>900000</t>
  </si>
  <si>
    <t>2500000</t>
  </si>
  <si>
    <t>2700000</t>
  </si>
  <si>
    <t>3700000</t>
  </si>
  <si>
    <t>1300000</t>
  </si>
  <si>
    <t>2800000</t>
  </si>
  <si>
    <t>84000</t>
  </si>
  <si>
    <t>3600000</t>
  </si>
  <si>
    <t>27000000</t>
  </si>
  <si>
    <t>28000</t>
  </si>
  <si>
    <t>182000</t>
  </si>
  <si>
    <t>588000</t>
  </si>
  <si>
    <t>784000</t>
  </si>
  <si>
    <t>140000</t>
  </si>
  <si>
    <t>574000</t>
  </si>
  <si>
    <t>210000</t>
  </si>
  <si>
    <t>40000000</t>
  </si>
  <si>
    <t>15000000</t>
  </si>
  <si>
    <t>12000000</t>
  </si>
  <si>
    <t>800000</t>
  </si>
  <si>
    <t>4400000</t>
  </si>
  <si>
    <t>20000000</t>
  </si>
  <si>
    <t>7000000</t>
  </si>
  <si>
    <t>360000</t>
  </si>
  <si>
    <t>270000</t>
  </si>
  <si>
    <t>780000</t>
  </si>
  <si>
    <t>410000</t>
  </si>
  <si>
    <t>305000</t>
  </si>
  <si>
    <t>480000</t>
  </si>
  <si>
    <t>90000</t>
  </si>
  <si>
    <t>40000</t>
  </si>
  <si>
    <t>7700000</t>
  </si>
  <si>
    <t>1540000</t>
  </si>
  <si>
    <t>50000</t>
  </si>
  <si>
    <t>150000</t>
  </si>
  <si>
    <t>112000</t>
  </si>
  <si>
    <t>30000</t>
  </si>
  <si>
    <t>370000</t>
  </si>
  <si>
    <t>1060000</t>
  </si>
  <si>
    <t>540000</t>
  </si>
  <si>
    <t>25000</t>
  </si>
  <si>
    <t>528000</t>
  </si>
  <si>
    <t>120000</t>
  </si>
  <si>
    <t>5000</t>
  </si>
  <si>
    <t>70000</t>
  </si>
  <si>
    <t>940000</t>
  </si>
  <si>
    <t>10000</t>
  </si>
  <si>
    <t>560000</t>
  </si>
  <si>
    <t>420000</t>
  </si>
  <si>
    <t>60000</t>
  </si>
  <si>
    <t>21000</t>
  </si>
  <si>
    <t>535000</t>
  </si>
  <si>
    <t>130000</t>
  </si>
  <si>
    <t>80000</t>
  </si>
  <si>
    <t>160000</t>
  </si>
  <si>
    <t>18000</t>
  </si>
  <si>
    <t>198000</t>
  </si>
  <si>
    <t>1160000</t>
  </si>
  <si>
    <t>288000</t>
  </si>
  <si>
    <t>20000</t>
  </si>
  <si>
    <t>151000</t>
  </si>
  <si>
    <t>1280000</t>
  </si>
  <si>
    <t>32000</t>
  </si>
  <si>
    <t>450000</t>
  </si>
  <si>
    <t>340000</t>
  </si>
  <si>
    <t>312000</t>
  </si>
  <si>
    <t>840000</t>
  </si>
  <si>
    <t>770000</t>
  </si>
  <si>
    <t>820000</t>
  </si>
  <si>
    <t>384000</t>
  </si>
  <si>
    <t>230000</t>
  </si>
  <si>
    <t>145000</t>
  </si>
  <si>
    <t>240000</t>
  </si>
  <si>
    <t>555000</t>
  </si>
  <si>
    <t>225000</t>
  </si>
  <si>
    <t>285000</t>
  </si>
  <si>
    <t>318000</t>
  </si>
  <si>
    <t>615000</t>
  </si>
  <si>
    <t>135000</t>
  </si>
  <si>
    <t>87000</t>
  </si>
  <si>
    <t>1485000</t>
  </si>
  <si>
    <t>465000</t>
  </si>
  <si>
    <t>190000</t>
  </si>
  <si>
    <t>284000</t>
  </si>
  <si>
    <t>1760000</t>
  </si>
  <si>
    <t>885000</t>
  </si>
  <si>
    <t>1020000</t>
  </si>
  <si>
    <t>710000</t>
  </si>
  <si>
    <t>260000</t>
  </si>
  <si>
    <t>231000</t>
  </si>
  <si>
    <t>342000</t>
  </si>
  <si>
    <t>356000</t>
  </si>
  <si>
    <t>720000</t>
  </si>
  <si>
    <t>235000</t>
  </si>
  <si>
    <t>1120000</t>
  </si>
  <si>
    <t>2401000</t>
  </si>
  <si>
    <t>1830000</t>
  </si>
  <si>
    <t>345000</t>
  </si>
  <si>
    <t>390000</t>
  </si>
  <si>
    <t>110000</t>
  </si>
  <si>
    <t>602000</t>
  </si>
  <si>
    <t>290000</t>
  </si>
  <si>
    <t>2240000</t>
  </si>
  <si>
    <t>180000</t>
  </si>
  <si>
    <t>670000</t>
  </si>
  <si>
    <t>2400000</t>
  </si>
  <si>
    <t>137000</t>
  </si>
  <si>
    <t>374000</t>
  </si>
  <si>
    <t>220000</t>
  </si>
  <si>
    <t>280000</t>
  </si>
  <si>
    <t>8000</t>
  </si>
  <si>
    <t>76000</t>
  </si>
  <si>
    <t>12000</t>
  </si>
  <si>
    <t>520000</t>
  </si>
  <si>
    <t>335000</t>
  </si>
  <si>
    <t>437000</t>
  </si>
  <si>
    <t>216000</t>
  </si>
  <si>
    <t>118000</t>
  </si>
  <si>
    <t>980000</t>
  </si>
  <si>
    <t>859-25-003</t>
  </si>
  <si>
    <t>46347-25-001</t>
  </si>
  <si>
    <t>알비에치</t>
  </si>
  <si>
    <t>46347</t>
  </si>
  <si>
    <t>61374-25-001</t>
  </si>
  <si>
    <t>고양시덕양행신종합사회복지관</t>
  </si>
  <si>
    <t>61374</t>
  </si>
  <si>
    <t>63426-25-001</t>
  </si>
  <si>
    <t>(주)화신전력</t>
  </si>
  <si>
    <t>63426</t>
  </si>
  <si>
    <t>9300-25-001</t>
  </si>
  <si>
    <t>드림씨아이에스</t>
  </si>
  <si>
    <t>9300</t>
  </si>
  <si>
    <t>62970-25-001</t>
  </si>
  <si>
    <t>제이엠웨이브</t>
  </si>
  <si>
    <t>62970</t>
  </si>
  <si>
    <t>57173-25-001</t>
  </si>
  <si>
    <t>포엠에스</t>
  </si>
  <si>
    <t>57173</t>
  </si>
  <si>
    <t>46675-25-001</t>
  </si>
  <si>
    <t>애플트리마케팅서비스</t>
  </si>
  <si>
    <t>46675</t>
  </si>
  <si>
    <t>2025-04-03 00:00:00.0</t>
  </si>
  <si>
    <t>44071-25-001</t>
  </si>
  <si>
    <t>피엘앤씨테크놀로지</t>
  </si>
  <si>
    <t>44071</t>
  </si>
  <si>
    <t>G01827-C03029</t>
  </si>
  <si>
    <t>47328-25-001</t>
  </si>
  <si>
    <t>에어메이드</t>
  </si>
  <si>
    <t>47328</t>
  </si>
  <si>
    <t>62720-25-001</t>
  </si>
  <si>
    <t>한일라바테크</t>
  </si>
  <si>
    <t>62720</t>
  </si>
  <si>
    <t>50692-25-002</t>
  </si>
  <si>
    <t>아주스마트솔루션</t>
  </si>
  <si>
    <t>50692</t>
  </si>
  <si>
    <t>50692-25-001</t>
  </si>
  <si>
    <t>17254-25-001</t>
  </si>
  <si>
    <t>(주)웰크론한텍</t>
  </si>
  <si>
    <t>17254</t>
  </si>
  <si>
    <t>웰크론한텍</t>
  </si>
  <si>
    <t>G01121-C01874</t>
  </si>
  <si>
    <t>54431-25-001</t>
  </si>
  <si>
    <t>한국직업교육정책연구소</t>
  </si>
  <si>
    <t>54431</t>
  </si>
  <si>
    <t>62994-25-001</t>
  </si>
  <si>
    <t>마이링크FLEX</t>
  </si>
  <si>
    <t>62994</t>
  </si>
  <si>
    <t>2025-04-10 00:00:00.0</t>
  </si>
  <si>
    <t>엘비아브노바FLEX</t>
  </si>
  <si>
    <t>63368</t>
  </si>
  <si>
    <t>63422-25-001</t>
  </si>
  <si>
    <t>대평_A25</t>
  </si>
  <si>
    <t>63422</t>
  </si>
  <si>
    <t>30370-25-001</t>
  </si>
  <si>
    <t>삼십팔인의 교육생각</t>
  </si>
  <si>
    <t>30370</t>
  </si>
  <si>
    <t>52359-25-002</t>
  </si>
  <si>
    <t>44599-25-001</t>
  </si>
  <si>
    <t>씨앤케이에어로</t>
  </si>
  <si>
    <t>44599</t>
  </si>
  <si>
    <t>G02023-C03467</t>
  </si>
  <si>
    <t>63395-25-001</t>
  </si>
  <si>
    <t>브라보비버부산_A25</t>
  </si>
  <si>
    <t>63395</t>
  </si>
  <si>
    <t>30593-25-002</t>
  </si>
  <si>
    <t>2025-02-13 00:00:00.0</t>
  </si>
  <si>
    <t>63402-25-001</t>
  </si>
  <si>
    <t>천일식품(서울)_A25</t>
  </si>
  <si>
    <t>63402</t>
  </si>
  <si>
    <t>22895-25-001</t>
  </si>
  <si>
    <t>한국국제기아대책기구</t>
  </si>
  <si>
    <t>22895</t>
  </si>
  <si>
    <t>54534-25-002</t>
  </si>
  <si>
    <t>한중일협력사무국</t>
  </si>
  <si>
    <t>54534</t>
  </si>
  <si>
    <t>54534-25-001</t>
  </si>
  <si>
    <t>63337-25-001</t>
  </si>
  <si>
    <t>그리드위즈_A25</t>
  </si>
  <si>
    <t>63337</t>
  </si>
  <si>
    <t>63393-25-001</t>
  </si>
  <si>
    <t>진양오일씰_A25</t>
  </si>
  <si>
    <t>63393</t>
  </si>
  <si>
    <t>63160-25-002</t>
  </si>
  <si>
    <t>63363-25-001</t>
  </si>
  <si>
    <t>내담씨앤씨FLEX</t>
  </si>
  <si>
    <t>63363</t>
  </si>
  <si>
    <t>63391-25-001</t>
  </si>
  <si>
    <t>타임교육C&amp;P_A25</t>
  </si>
  <si>
    <t>63391</t>
  </si>
  <si>
    <t>63348-25-001</t>
  </si>
  <si>
    <t>영사이언스 샬라우코리아_A25</t>
  </si>
  <si>
    <t>63348</t>
  </si>
  <si>
    <t>63349-25-001</t>
  </si>
  <si>
    <t>영사이언스 김포_A25</t>
  </si>
  <si>
    <t>63349</t>
  </si>
  <si>
    <t>63347-25-001</t>
  </si>
  <si>
    <t>영사이언스_A25</t>
  </si>
  <si>
    <t>63347</t>
  </si>
  <si>
    <t>63342-25-001</t>
  </si>
  <si>
    <t>우성양행_A25</t>
  </si>
  <si>
    <t>63342</t>
  </si>
  <si>
    <t>63341-25-001</t>
  </si>
  <si>
    <t>인컴즈_A25</t>
  </si>
  <si>
    <t>63341</t>
  </si>
  <si>
    <t>63304-25-001</t>
  </si>
  <si>
    <t>와치텍_A25</t>
  </si>
  <si>
    <t>63304</t>
  </si>
  <si>
    <t>63277-25-001</t>
  </si>
  <si>
    <t>컴버스테크_A25</t>
  </si>
  <si>
    <t>63277</t>
  </si>
  <si>
    <t>63302-25-001</t>
  </si>
  <si>
    <t>헤리트_A25</t>
  </si>
  <si>
    <t>63302</t>
  </si>
  <si>
    <t>63301-25-001</t>
  </si>
  <si>
    <t>부산영상위원회_A25</t>
  </si>
  <si>
    <t>63301</t>
  </si>
  <si>
    <t>63151-25-001</t>
  </si>
  <si>
    <t>우성_A25</t>
  </si>
  <si>
    <t>63151</t>
  </si>
  <si>
    <t>63152-25-001</t>
  </si>
  <si>
    <t>우성사료_A25</t>
  </si>
  <si>
    <t>63152</t>
  </si>
  <si>
    <t>63153-25-001</t>
  </si>
  <si>
    <t>대원전광_A25</t>
  </si>
  <si>
    <t>63153</t>
  </si>
  <si>
    <t>63300-25-001</t>
  </si>
  <si>
    <t>마르시스에듀_A25</t>
  </si>
  <si>
    <t>63300</t>
  </si>
  <si>
    <t>63154-25-001</t>
  </si>
  <si>
    <t>마르시스_A25</t>
  </si>
  <si>
    <t>63154</t>
  </si>
  <si>
    <t>63184-25-001</t>
  </si>
  <si>
    <t>로그러스아이티코리아_A25</t>
  </si>
  <si>
    <t>63184</t>
  </si>
  <si>
    <t>63155-25-001</t>
  </si>
  <si>
    <t>성보하이드로엔지니어링_A25</t>
  </si>
  <si>
    <t>63155</t>
  </si>
  <si>
    <t>63157-25-001</t>
  </si>
  <si>
    <t>인천로지스틱스_A25</t>
  </si>
  <si>
    <t>63157</t>
  </si>
  <si>
    <t>63156-25-001</t>
  </si>
  <si>
    <t>인천관세법인_A25</t>
  </si>
  <si>
    <t>63156</t>
  </si>
  <si>
    <t>주식회사 미드온씨앤엠</t>
  </si>
  <si>
    <t>유진한일합섬_사용안함</t>
  </si>
  <si>
    <t>마이클코어스코리아</t>
  </si>
  <si>
    <t>830000</t>
  </si>
  <si>
    <t>82000</t>
  </si>
  <si>
    <t>910000</t>
  </si>
  <si>
    <t>666000</t>
  </si>
  <si>
    <t>290400</t>
  </si>
  <si>
    <t>756000</t>
  </si>
  <si>
    <t>5880000</t>
  </si>
  <si>
    <t>10080000</t>
  </si>
  <si>
    <t>3220000</t>
  </si>
  <si>
    <t>11340000</t>
  </si>
  <si>
    <t>1820000</t>
  </si>
  <si>
    <t>5320000</t>
  </si>
  <si>
    <t>16380000</t>
  </si>
  <si>
    <t>1400000</t>
  </si>
  <si>
    <t>2100000</t>
  </si>
  <si>
    <t>7840000</t>
  </si>
  <si>
    <t>6580000</t>
  </si>
  <si>
    <t>9660000</t>
  </si>
  <si>
    <t>3780000</t>
  </si>
  <si>
    <t>252000</t>
  </si>
  <si>
    <t>462000</t>
  </si>
  <si>
    <t>616000</t>
  </si>
  <si>
    <t>72000</t>
  </si>
  <si>
    <t>592000</t>
  </si>
  <si>
    <t>6720000</t>
  </si>
  <si>
    <t>1638000</t>
  </si>
  <si>
    <t>3920000</t>
  </si>
  <si>
    <t>30000000</t>
  </si>
  <si>
    <t>3680000</t>
  </si>
  <si>
    <t>3080000</t>
  </si>
  <si>
    <t>1680000</t>
  </si>
  <si>
    <t>1260000</t>
  </si>
  <si>
    <t>14000000</t>
  </si>
  <si>
    <t>26460000</t>
  </si>
  <si>
    <t>15680000</t>
  </si>
  <si>
    <t>3360000</t>
  </si>
  <si>
    <t>8260000</t>
  </si>
  <si>
    <t>3640000</t>
  </si>
  <si>
    <t>18130000</t>
  </si>
  <si>
    <t>1960000</t>
  </si>
  <si>
    <t>2520000</t>
  </si>
  <si>
    <t>20300000</t>
  </si>
  <si>
    <t>4480000</t>
  </si>
  <si>
    <t>2315400</t>
  </si>
  <si>
    <t>1464000</t>
  </si>
  <si>
    <t>99000</t>
  </si>
  <si>
    <t>205500</t>
  </si>
  <si>
    <t>35000</t>
  </si>
  <si>
    <t>3500000</t>
  </si>
  <si>
    <t>380000</t>
  </si>
  <si>
    <t>325000</t>
  </si>
  <si>
    <t>1980000</t>
  </si>
  <si>
    <t>1800000</t>
  </si>
  <si>
    <t>880000</t>
  </si>
  <si>
    <t>50000000</t>
  </si>
  <si>
    <t>88000</t>
  </si>
  <si>
    <t>1810000</t>
  </si>
  <si>
    <t>162000</t>
  </si>
  <si>
    <t>2310000</t>
  </si>
  <si>
    <t>36800000</t>
  </si>
  <si>
    <t>2260000</t>
  </si>
  <si>
    <t>250000</t>
  </si>
  <si>
    <t>6600000</t>
  </si>
  <si>
    <t>838000</t>
  </si>
  <si>
    <t>268000</t>
  </si>
  <si>
    <t>990000</t>
  </si>
  <si>
    <t>612000</t>
  </si>
  <si>
    <t>1165800</t>
  </si>
  <si>
    <t>727500</t>
  </si>
  <si>
    <t>238000</t>
  </si>
  <si>
    <t>9300000</t>
  </si>
  <si>
    <t>11500000</t>
  </si>
  <si>
    <t>9000000</t>
  </si>
  <si>
    <t>4100000</t>
  </si>
  <si>
    <t>1285000</t>
  </si>
  <si>
    <t>12140000</t>
  </si>
  <si>
    <t>405000</t>
  </si>
  <si>
    <t>660000</t>
  </si>
  <si>
    <t>330000</t>
  </si>
  <si>
    <t>14800000</t>
  </si>
  <si>
    <t>1040000</t>
  </si>
  <si>
    <t>440000</t>
  </si>
  <si>
    <t>368000</t>
  </si>
  <si>
    <t>277500</t>
  </si>
  <si>
    <t>648900</t>
  </si>
  <si>
    <t>4252900</t>
  </si>
  <si>
    <t>2052500</t>
  </si>
  <si>
    <t>3025000</t>
  </si>
  <si>
    <t>836900</t>
  </si>
  <si>
    <t>1092900</t>
  </si>
  <si>
    <t>897100</t>
  </si>
  <si>
    <t>985000</t>
  </si>
  <si>
    <t>254000</t>
  </si>
  <si>
    <t>125000</t>
  </si>
  <si>
    <t>829500</t>
  </si>
  <si>
    <t>1650000</t>
  </si>
  <si>
    <t>675000</t>
  </si>
  <si>
    <t>2750000</t>
  </si>
  <si>
    <t>796000</t>
  </si>
  <si>
    <t>165000</t>
  </si>
  <si>
    <t>1152000</t>
  </si>
  <si>
    <t>4620000</t>
  </si>
  <si>
    <t>2360000</t>
  </si>
  <si>
    <t>11000000</t>
  </si>
  <si>
    <t>566000</t>
  </si>
  <si>
    <t>2806000</t>
  </si>
  <si>
    <t>6096000</t>
  </si>
  <si>
    <t>605400</t>
  </si>
  <si>
    <t>590000</t>
  </si>
  <si>
    <t>253000</t>
  </si>
  <si>
    <t>186000</t>
  </si>
  <si>
    <t>108500</t>
  </si>
  <si>
    <t>3888000</t>
  </si>
  <si>
    <t>900000000</t>
  </si>
  <si>
    <t>940000000</t>
  </si>
  <si>
    <t>1447600000</t>
  </si>
  <si>
    <t>145800</t>
  </si>
  <si>
    <t>365000</t>
  </si>
  <si>
    <t>75000</t>
  </si>
  <si>
    <t>85000</t>
  </si>
  <si>
    <t>1578500</t>
  </si>
  <si>
    <t>1136000</t>
  </si>
  <si>
    <t>1612000</t>
  </si>
  <si>
    <t>509400</t>
  </si>
  <si>
    <t>107000</t>
  </si>
  <si>
    <t>456000</t>
  </si>
  <si>
    <t>580000</t>
  </si>
  <si>
    <t>106000</t>
  </si>
  <si>
    <t>336300</t>
  </si>
  <si>
    <t>5672000</t>
  </si>
  <si>
    <t>672000</t>
  </si>
  <si>
    <t>4855000</t>
  </si>
  <si>
    <t>855000</t>
  </si>
  <si>
    <t>283000</t>
  </si>
  <si>
    <t>653800</t>
  </si>
  <si>
    <t>1228900</t>
  </si>
  <si>
    <t>1166400</t>
  </si>
  <si>
    <t>1539600</t>
  </si>
  <si>
    <t>2665000</t>
  </si>
  <si>
    <t>1358000</t>
  </si>
  <si>
    <t>2136000</t>
  </si>
  <si>
    <t>207000</t>
  </si>
  <si>
    <t>115000</t>
  </si>
  <si>
    <t>582800</t>
  </si>
  <si>
    <t>646500</t>
  </si>
  <si>
    <t>468000</t>
  </si>
  <si>
    <t>29000</t>
  </si>
  <si>
    <t>4232000</t>
  </si>
  <si>
    <t>2232000</t>
  </si>
  <si>
    <t>1056000</t>
  </si>
  <si>
    <t>894000</t>
  </si>
  <si>
    <t>1651800</t>
  </si>
  <si>
    <t>953000</t>
  </si>
  <si>
    <t>185000</t>
  </si>
  <si>
    <t>392000</t>
  </si>
  <si>
    <t>2505000</t>
  </si>
  <si>
    <t>1618500</t>
  </si>
  <si>
    <t>2813300</t>
  </si>
  <si>
    <t>695000</t>
  </si>
  <si>
    <t>1197800</t>
  </si>
  <si>
    <t>2411700</t>
  </si>
  <si>
    <t>16000</t>
  </si>
  <si>
    <t>279000</t>
  </si>
  <si>
    <t>513400</t>
  </si>
  <si>
    <t>341300</t>
  </si>
  <si>
    <t>232000</t>
  </si>
  <si>
    <t>154700</t>
  </si>
  <si>
    <t>142000</t>
  </si>
  <si>
    <t>6682800</t>
  </si>
  <si>
    <t>1580000</t>
  </si>
  <si>
    <t>16000000</t>
  </si>
  <si>
    <t>744000</t>
  </si>
  <si>
    <t>604000</t>
  </si>
  <si>
    <t>2336500</t>
  </si>
  <si>
    <t>1055000</t>
  </si>
  <si>
    <t>690000</t>
  </si>
  <si>
    <t>7140000</t>
  </si>
  <si>
    <t>656000</t>
  </si>
  <si>
    <t>327000</t>
  </si>
  <si>
    <t>23940000</t>
  </si>
  <si>
    <t>192000</t>
  </si>
  <si>
    <t>22464000</t>
  </si>
  <si>
    <t>972000</t>
  </si>
  <si>
    <t>920000</t>
  </si>
  <si>
    <t>1216000</t>
  </si>
  <si>
    <t>792000</t>
  </si>
  <si>
    <t>6000</t>
  </si>
  <si>
    <t>18000000</t>
  </si>
  <si>
    <t>54340</t>
  </si>
  <si>
    <t>375000</t>
  </si>
  <si>
    <t>1205000</t>
  </si>
  <si>
    <t>205000</t>
  </si>
  <si>
    <t>1503000</t>
  </si>
  <si>
    <t>118000000</t>
  </si>
  <si>
    <t>184000</t>
  </si>
  <si>
    <t>1620000</t>
  </si>
  <si>
    <t>5220000</t>
  </si>
  <si>
    <t>102000</t>
  </si>
  <si>
    <t>530000</t>
  </si>
  <si>
    <t>11408600</t>
  </si>
  <si>
    <t>11558700</t>
  </si>
  <si>
    <t>466000</t>
  </si>
  <si>
    <t>1110000</t>
  </si>
  <si>
    <t>914400</t>
  </si>
  <si>
    <t>296200</t>
  </si>
  <si>
    <t>948000</t>
  </si>
  <si>
    <t>1002000</t>
  </si>
  <si>
    <t>310000</t>
  </si>
  <si>
    <t>581000</t>
  </si>
  <si>
    <t>1214000</t>
  </si>
  <si>
    <t>246000</t>
  </si>
  <si>
    <t>584000</t>
  </si>
  <si>
    <t>1043000</t>
  </si>
  <si>
    <t>1660000</t>
  </si>
  <si>
    <t>505000</t>
  </si>
  <si>
    <t>1042800</t>
  </si>
  <si>
    <t>585000000</t>
  </si>
  <si>
    <t>92000</t>
  </si>
  <si>
    <t>1918000</t>
  </si>
  <si>
    <t>1150000</t>
  </si>
  <si>
    <t>353870</t>
  </si>
  <si>
    <t>105000</t>
  </si>
  <si>
    <t>154000</t>
  </si>
  <si>
    <t>1480000</t>
  </si>
  <si>
    <t>3304520</t>
  </si>
  <si>
    <t>4849276</t>
  </si>
  <si>
    <t>2014200</t>
  </si>
  <si>
    <t>663000</t>
  </si>
  <si>
    <t>1990000</t>
  </si>
  <si>
    <t>877500</t>
  </si>
  <si>
    <t>89000</t>
  </si>
  <si>
    <t>254100</t>
  </si>
  <si>
    <t>4800000</t>
  </si>
  <si>
    <t>1158000</t>
  </si>
  <si>
    <t>1337000</t>
  </si>
  <si>
    <t>169800</t>
  </si>
  <si>
    <t>1385300</t>
  </si>
  <si>
    <t>1404500</t>
  </si>
  <si>
    <t>709000</t>
  </si>
  <si>
    <t>15000</t>
  </si>
  <si>
    <t>168000</t>
  </si>
  <si>
    <t>4000</t>
  </si>
  <si>
    <t>164000</t>
  </si>
  <si>
    <t>716000</t>
  </si>
  <si>
    <t>2380000</t>
  </si>
  <si>
    <t>302000</t>
  </si>
  <si>
    <t>346000</t>
  </si>
  <si>
    <t>331000</t>
  </si>
  <si>
    <t>795500</t>
  </si>
  <si>
    <t>1425000</t>
  </si>
  <si>
    <t>3930000</t>
  </si>
  <si>
    <t>599000</t>
  </si>
  <si>
    <t>6332000</t>
  </si>
  <si>
    <t>2332000</t>
  </si>
  <si>
    <t>98000</t>
  </si>
  <si>
    <t>49000</t>
  </si>
  <si>
    <t>1730000</t>
  </si>
  <si>
    <t>7260000</t>
  </si>
  <si>
    <t>5720000</t>
  </si>
  <si>
    <t>955000</t>
  </si>
  <si>
    <t>14401600</t>
  </si>
  <si>
    <t>206000</t>
  </si>
  <si>
    <t>2104000</t>
  </si>
  <si>
    <t>325000000</t>
  </si>
  <si>
    <t>45000</t>
  </si>
  <si>
    <t>170000</t>
  </si>
  <si>
    <t>4993800</t>
  </si>
  <si>
    <t>2300000</t>
  </si>
  <si>
    <t>2693800</t>
  </si>
  <si>
    <t>204000</t>
  </si>
  <si>
    <t>525000</t>
  </si>
  <si>
    <t>4700000</t>
  </si>
  <si>
    <t>295000</t>
  </si>
  <si>
    <t>1477120</t>
  </si>
  <si>
    <t>906250</t>
  </si>
  <si>
    <t>784740</t>
  </si>
  <si>
    <t>1150800</t>
  </si>
  <si>
    <t>234000</t>
  </si>
  <si>
    <t>2877600</t>
  </si>
  <si>
    <t>1232000</t>
  </si>
  <si>
    <t>630000</t>
  </si>
  <si>
    <t>3153800</t>
  </si>
  <si>
    <t>3183800</t>
  </si>
  <si>
    <t>3583400</t>
  </si>
  <si>
    <t>8575100</t>
  </si>
  <si>
    <t>14000</t>
  </si>
  <si>
    <t>567000</t>
  </si>
  <si>
    <t>7955000</t>
  </si>
  <si>
    <t>-3000</t>
  </si>
  <si>
    <t>1205900</t>
  </si>
  <si>
    <t>1040300</t>
  </si>
  <si>
    <t>235180</t>
  </si>
  <si>
    <t>198800</t>
  </si>
  <si>
    <t>332300</t>
  </si>
  <si>
    <t>585000</t>
  </si>
  <si>
    <t>475800</t>
  </si>
  <si>
    <t>-701500</t>
  </si>
  <si>
    <t>5862100</t>
  </si>
  <si>
    <t>1521000</t>
  </si>
  <si>
    <t>3382000</t>
  </si>
  <si>
    <t>1725000</t>
  </si>
  <si>
    <t>275000</t>
  </si>
  <si>
    <t>638000</t>
  </si>
  <si>
    <t>388000</t>
  </si>
  <si>
    <t>933000</t>
  </si>
  <si>
    <t>26000000</t>
  </si>
  <si>
    <t>13000000</t>
  </si>
  <si>
    <t>36000</t>
  </si>
  <si>
    <t>1340000</t>
  </si>
  <si>
    <t>308000</t>
  </si>
  <si>
    <t>2546000</t>
  </si>
  <si>
    <t>3234100</t>
  </si>
  <si>
    <t>4094600</t>
  </si>
  <si>
    <t>2280000</t>
  </si>
  <si>
    <t>747500</t>
  </si>
  <si>
    <t>514500</t>
  </si>
  <si>
    <t>1986000</t>
  </si>
  <si>
    <t>6275000</t>
  </si>
  <si>
    <t>1028000</t>
  </si>
  <si>
    <t>1032000</t>
  </si>
  <si>
    <t>337500</t>
  </si>
  <si>
    <t>316000</t>
  </si>
  <si>
    <t>1042000</t>
  </si>
  <si>
    <t>2095000</t>
  </si>
  <si>
    <t>2130500</t>
  </si>
  <si>
    <t>1689000</t>
  </si>
  <si>
    <t>3456000</t>
  </si>
  <si>
    <t>2160000</t>
  </si>
  <si>
    <t>625000</t>
  </si>
  <si>
    <t>960000</t>
  </si>
  <si>
    <t>1350000</t>
  </si>
  <si>
    <t>1330000</t>
  </si>
  <si>
    <t>7678000</t>
  </si>
  <si>
    <t>5422000</t>
  </si>
  <si>
    <t>1422000</t>
  </si>
  <si>
    <t>172000</t>
  </si>
  <si>
    <t>1407600</t>
  </si>
  <si>
    <t>112800</t>
  </si>
  <si>
    <t>1630000</t>
  </si>
  <si>
    <t>2626000</t>
  </si>
  <si>
    <t>2941000</t>
  </si>
  <si>
    <t>2704000</t>
  </si>
  <si>
    <t>178000</t>
  </si>
  <si>
    <t>255000</t>
  </si>
  <si>
    <t>694000</t>
  </si>
  <si>
    <t>869800</t>
  </si>
  <si>
    <t>6797000</t>
  </si>
  <si>
    <t>737000</t>
  </si>
  <si>
    <t>1976800</t>
  </si>
  <si>
    <t>1440000</t>
  </si>
  <si>
    <t>828000</t>
  </si>
  <si>
    <t>1008000</t>
  </si>
  <si>
    <t>1386000</t>
  </si>
  <si>
    <t>498000</t>
  </si>
  <si>
    <t>483000</t>
  </si>
  <si>
    <t>636000</t>
  </si>
  <si>
    <t>24728770</t>
  </si>
  <si>
    <t>3781000</t>
  </si>
  <si>
    <t>617000</t>
  </si>
  <si>
    <t>975000</t>
  </si>
  <si>
    <t>2189000</t>
  </si>
  <si>
    <t>7598000</t>
  </si>
  <si>
    <t>858000</t>
  </si>
  <si>
    <t>1523900</t>
  </si>
  <si>
    <t>1866000</t>
  </si>
  <si>
    <t>546000</t>
  </si>
  <si>
    <t>58000</t>
  </si>
  <si>
    <t>320000</t>
  </si>
  <si>
    <t>2420000</t>
  </si>
  <si>
    <t>2960000</t>
  </si>
  <si>
    <t>2805000</t>
  </si>
  <si>
    <t>236000</t>
  </si>
  <si>
    <t>490000</t>
  </si>
  <si>
    <t>3679000</t>
  </si>
  <si>
    <t>364800</t>
  </si>
  <si>
    <t>489000</t>
  </si>
  <si>
    <t>686800</t>
  </si>
  <si>
    <t>1062800</t>
  </si>
  <si>
    <t>1921000</t>
  </si>
  <si>
    <t>1241000</t>
  </si>
  <si>
    <t>652000</t>
  </si>
  <si>
    <t>364000</t>
  </si>
  <si>
    <t>882000</t>
  </si>
  <si>
    <t>1579100</t>
  </si>
  <si>
    <t>578600</t>
  </si>
  <si>
    <t>1000500</t>
  </si>
  <si>
    <t>629000</t>
  </si>
  <si>
    <t>515000</t>
  </si>
  <si>
    <t>595000</t>
  </si>
  <si>
    <t>1950000</t>
  </si>
  <si>
    <t>865000</t>
  </si>
  <si>
    <t>4950000</t>
  </si>
  <si>
    <t>91000</t>
  </si>
  <si>
    <t>7200000</t>
  </si>
  <si>
    <t>790000</t>
  </si>
  <si>
    <t>3485000</t>
  </si>
  <si>
    <t>4131600</t>
  </si>
  <si>
    <t>2190000</t>
  </si>
  <si>
    <t>4235000</t>
  </si>
  <si>
    <t>6800000</t>
  </si>
  <si>
    <t>42000</t>
  </si>
  <si>
    <t>3500</t>
  </si>
  <si>
    <t>17500</t>
  </si>
  <si>
    <t>10500</t>
  </si>
  <si>
    <t>4444500</t>
  </si>
  <si>
    <t>4493800</t>
  </si>
  <si>
    <t>5100000</t>
  </si>
  <si>
    <t>2910000</t>
  </si>
  <si>
    <t>1515000</t>
  </si>
  <si>
    <t>6231000</t>
  </si>
  <si>
    <t>3598000</t>
  </si>
  <si>
    <t>684000</t>
  </si>
  <si>
    <t>1038500</t>
  </si>
  <si>
    <t>2504500</t>
  </si>
  <si>
    <t>445000</t>
  </si>
  <si>
    <t>281000</t>
  </si>
  <si>
    <t>1320000</t>
  </si>
  <si>
    <t>1149000</t>
  </si>
  <si>
    <t>1440500</t>
  </si>
  <si>
    <t>1114000</t>
  </si>
  <si>
    <t>415000</t>
  </si>
  <si>
    <t>376000</t>
  </si>
  <si>
    <t>124000</t>
  </si>
  <si>
    <t>322500</t>
  </si>
  <si>
    <t>2284000</t>
  </si>
  <si>
    <t>3455000</t>
  </si>
  <si>
    <t>77220</t>
  </si>
  <si>
    <t>740000</t>
  </si>
  <si>
    <t>188000</t>
  </si>
  <si>
    <t>28000000</t>
  </si>
  <si>
    <t>976000</t>
  </si>
  <si>
    <t>1228400</t>
  </si>
  <si>
    <t>1512000</t>
  </si>
  <si>
    <t>136000</t>
  </si>
  <si>
    <t>4630000</t>
  </si>
  <si>
    <t>1735000</t>
  </si>
  <si>
    <t>831000</t>
  </si>
  <si>
    <t>334800</t>
  </si>
  <si>
    <t>451000</t>
  </si>
  <si>
    <t>475000</t>
  </si>
  <si>
    <t>139000</t>
  </si>
  <si>
    <t>64000</t>
  </si>
  <si>
    <t>738000</t>
  </si>
  <si>
    <t>292000</t>
  </si>
  <si>
    <t>266000</t>
  </si>
  <si>
    <t>4070000</t>
  </si>
  <si>
    <t>1904000</t>
  </si>
  <si>
    <t>85000000</t>
  </si>
  <si>
    <t>2302000</t>
  </si>
  <si>
    <t>797000</t>
  </si>
  <si>
    <t>877800</t>
  </si>
  <si>
    <t>1385000</t>
  </si>
  <si>
    <t>116500</t>
  </si>
  <si>
    <t>347800</t>
  </si>
  <si>
    <t>550000</t>
  </si>
  <si>
    <t>22390200</t>
  </si>
  <si>
    <t>10990200</t>
  </si>
  <si>
    <t>543000</t>
  </si>
  <si>
    <t>33000000</t>
  </si>
  <si>
    <t>846800</t>
  </si>
  <si>
    <t>608800</t>
  </si>
  <si>
    <t>1398800</t>
  </si>
  <si>
    <t>1204200</t>
  </si>
  <si>
    <t>1066800</t>
  </si>
  <si>
    <t>3960000</t>
  </si>
  <si>
    <t>1052000</t>
  </si>
  <si>
    <t>1257600</t>
  </si>
  <si>
    <t>1181800</t>
  </si>
  <si>
    <t>46000</t>
  </si>
  <si>
    <t>676000</t>
  </si>
  <si>
    <t>1435000</t>
  </si>
  <si>
    <t>3037500</t>
  </si>
  <si>
    <t>399000</t>
  </si>
  <si>
    <t>90500</t>
  </si>
  <si>
    <t>552000</t>
  </si>
  <si>
    <t>8560000</t>
  </si>
  <si>
    <t>14420400</t>
  </si>
  <si>
    <t>508000</t>
  </si>
  <si>
    <t>469800</t>
  </si>
  <si>
    <t>7209000</t>
  </si>
  <si>
    <t>2023900</t>
  </si>
  <si>
    <t>1173000</t>
  </si>
  <si>
    <t>7800000</t>
  </si>
  <si>
    <t>336000</t>
  </si>
  <si>
    <t>494000</t>
  </si>
  <si>
    <t>467000</t>
  </si>
  <si>
    <t>518000</t>
  </si>
  <si>
    <t>597300</t>
  </si>
  <si>
    <t>1799800</t>
  </si>
  <si>
    <t>3126700</t>
  </si>
  <si>
    <t>3370900</t>
  </si>
  <si>
    <t>641000</t>
  </si>
  <si>
    <t>1186300</t>
  </si>
  <si>
    <t>1616200</t>
  </si>
  <si>
    <t>349000</t>
  </si>
  <si>
    <t>362800</t>
  </si>
  <si>
    <t>23000000</t>
  </si>
  <si>
    <t>2771400</t>
  </si>
  <si>
    <t>2451000</t>
  </si>
  <si>
    <t>1758800</t>
  </si>
  <si>
    <t>1508000</t>
  </si>
  <si>
    <t>645000</t>
  </si>
  <si>
    <t>430000</t>
  </si>
  <si>
    <t>173000</t>
  </si>
  <si>
    <t>137200</t>
  </si>
  <si>
    <t>48000</t>
  </si>
  <si>
    <t>100000000</t>
  </si>
  <si>
    <t>5298100</t>
  </si>
  <si>
    <t>6724500</t>
  </si>
  <si>
    <t>7281000</t>
  </si>
  <si>
    <t>682500</t>
  </si>
  <si>
    <t>1030000</t>
  </si>
  <si>
    <t>60000000</t>
  </si>
  <si>
    <t>964700</t>
  </si>
  <si>
    <t>4535360</t>
  </si>
  <si>
    <t>4409495</t>
  </si>
  <si>
    <t>3321485</t>
  </si>
  <si>
    <t>3510500</t>
  </si>
  <si>
    <t>2119000</t>
  </si>
  <si>
    <t>5940000</t>
  </si>
  <si>
    <t>26000</t>
  </si>
  <si>
    <t>460000</t>
  </si>
  <si>
    <t>3283000</t>
  </si>
  <si>
    <t>3544000</t>
  </si>
  <si>
    <t>958000</t>
  </si>
  <si>
    <t>851000</t>
  </si>
  <si>
    <t>2716000</t>
  </si>
  <si>
    <t>127000</t>
  </si>
  <si>
    <t>698000</t>
  </si>
  <si>
    <t>3900000</t>
  </si>
  <si>
    <t>2040000</t>
  </si>
  <si>
    <t>1729000</t>
  </si>
  <si>
    <t>278000</t>
  </si>
  <si>
    <t>104000</t>
  </si>
  <si>
    <t>181000</t>
  </si>
  <si>
    <t>383400</t>
  </si>
  <si>
    <t>418000</t>
  </si>
  <si>
    <t>470000</t>
  </si>
  <si>
    <t>225400</t>
  </si>
  <si>
    <t>366000</t>
  </si>
  <si>
    <t>-10000</t>
  </si>
  <si>
    <t>1940000</t>
  </si>
  <si>
    <t>8800000</t>
  </si>
  <si>
    <t>1544600</t>
  </si>
  <si>
    <t>324300</t>
  </si>
  <si>
    <t>2722500</t>
  </si>
  <si>
    <t>1988500</t>
  </si>
  <si>
    <t>2067600</t>
  </si>
  <si>
    <t>2403400</t>
  </si>
  <si>
    <t>245000</t>
  </si>
  <si>
    <t>175000</t>
  </si>
  <si>
    <t>177900</t>
  </si>
  <si>
    <t>5395000</t>
  </si>
  <si>
    <t>391000</t>
  </si>
  <si>
    <t>766000</t>
  </si>
  <si>
    <t>284500</t>
  </si>
  <si>
    <t>416500</t>
  </si>
  <si>
    <t>285500</t>
  </si>
  <si>
    <t>10400000</t>
  </si>
  <si>
    <t>3465000</t>
  </si>
  <si>
    <t>63000</t>
  </si>
  <si>
    <t>2145600</t>
  </si>
  <si>
    <t>1376000</t>
  </si>
  <si>
    <t>174000</t>
  </si>
  <si>
    <t>132000</t>
  </si>
  <si>
    <t>4080000</t>
  </si>
  <si>
    <t>13800000</t>
  </si>
  <si>
    <t>1736000</t>
  </si>
  <si>
    <t>77000000</t>
  </si>
  <si>
    <t>6300000</t>
  </si>
  <si>
    <t>832000</t>
  </si>
  <si>
    <t>1252000</t>
  </si>
  <si>
    <t>추가0408</t>
    <phoneticPr fontId="2" type="noConversion"/>
  </si>
  <si>
    <t>디지털아카이브</t>
    <phoneticPr fontId="2" type="noConversion"/>
  </si>
  <si>
    <t>2524-25-002</t>
  </si>
  <si>
    <t>63410-25-001</t>
  </si>
  <si>
    <t>대한토목학회_A25</t>
  </si>
  <si>
    <t>63410</t>
  </si>
  <si>
    <t>63185-25-001</t>
  </si>
  <si>
    <t>환경안전코리아_A25</t>
  </si>
  <si>
    <t>63185</t>
  </si>
  <si>
    <t>63501-25-001</t>
  </si>
  <si>
    <t>지오시스템리서치FLEX</t>
  </si>
  <si>
    <t>63501</t>
  </si>
  <si>
    <t>63499-25-001</t>
  </si>
  <si>
    <t>독립기념관FLEX</t>
  </si>
  <si>
    <t>63499</t>
  </si>
  <si>
    <t>2025-04-14 00:00:00.0</t>
  </si>
  <si>
    <t>63503-25-001</t>
  </si>
  <si>
    <t>미래엔_A25</t>
  </si>
  <si>
    <t>63503</t>
  </si>
  <si>
    <t>63332-25-001</t>
  </si>
  <si>
    <t>엘에스지스카이셰프코리아_A25</t>
  </si>
  <si>
    <t>63332</t>
  </si>
  <si>
    <t>63270-25-001</t>
  </si>
  <si>
    <t>63270</t>
  </si>
  <si>
    <t>63298-25-001</t>
  </si>
  <si>
    <t>한국병원약사회_A25</t>
  </si>
  <si>
    <t>63298</t>
  </si>
  <si>
    <t>63299-25-001</t>
  </si>
  <si>
    <t>병원약학교육연구원_A25</t>
  </si>
  <si>
    <t>63299</t>
  </si>
  <si>
    <t>46318-25-001</t>
  </si>
  <si>
    <t>천재교과서 민간자격증</t>
  </si>
  <si>
    <t>46318</t>
  </si>
  <si>
    <t>63465-25-001</t>
  </si>
  <si>
    <t>게스홀딩스코리아_A25</t>
  </si>
  <si>
    <t>63465</t>
  </si>
  <si>
    <t>63352-25-001</t>
  </si>
  <si>
    <t>테크로스_A25</t>
  </si>
  <si>
    <t>63352</t>
  </si>
  <si>
    <t>63464-25-001</t>
  </si>
  <si>
    <t>제이케이푸드시스템_A25</t>
  </si>
  <si>
    <t>63464</t>
  </si>
  <si>
    <t>63463-25-001</t>
  </si>
  <si>
    <t>핫토리_A25</t>
  </si>
  <si>
    <t>63463</t>
  </si>
  <si>
    <t>63462-25-001</t>
  </si>
  <si>
    <t>핫시즈너_A25</t>
  </si>
  <si>
    <t>63462</t>
  </si>
  <si>
    <t>63461-25-001</t>
  </si>
  <si>
    <t>세모_A25</t>
  </si>
  <si>
    <t>63461</t>
  </si>
  <si>
    <t>63421-25-001</t>
  </si>
  <si>
    <t>라이브네이션코리아</t>
  </si>
  <si>
    <t>63421</t>
  </si>
  <si>
    <t>나이스인프라</t>
  </si>
  <si>
    <t>아모텍</t>
  </si>
  <si>
    <t>나이스인프라_A25</t>
  </si>
  <si>
    <t>탑코미디어</t>
  </si>
  <si>
    <t>엠피더블유코리아</t>
  </si>
  <si>
    <t>세방메탈트레이딩FLEX</t>
  </si>
  <si>
    <t>31220000</t>
  </si>
  <si>
    <t>9240000</t>
  </si>
  <si>
    <t>10600000</t>
  </si>
  <si>
    <t>1796000</t>
  </si>
  <si>
    <t>10470000</t>
  </si>
  <si>
    <t>2470000</t>
  </si>
  <si>
    <t>19950000</t>
  </si>
  <si>
    <t>5985000</t>
  </si>
  <si>
    <t>43482600</t>
  </si>
  <si>
    <t>4023800</t>
  </si>
  <si>
    <t>2156000</t>
  </si>
  <si>
    <t>20339-25-001</t>
  </si>
  <si>
    <t>61325-25-001</t>
  </si>
  <si>
    <t>52942-25-001</t>
  </si>
  <si>
    <t>52943-25-001</t>
  </si>
  <si>
    <t>52938-25-001</t>
  </si>
  <si>
    <t>52939-25-001</t>
  </si>
  <si>
    <t>52944-25-001</t>
  </si>
  <si>
    <t>52940-25-001</t>
  </si>
  <si>
    <t>52941-25-001</t>
  </si>
  <si>
    <t>60673-25-001</t>
  </si>
  <si>
    <t>55952-25-001</t>
  </si>
  <si>
    <t>55953-25-001</t>
  </si>
  <si>
    <t>3월</t>
    <phoneticPr fontId="2" type="noConversion"/>
  </si>
  <si>
    <t>14848-25-002</t>
  </si>
  <si>
    <t>6988-25-002</t>
  </si>
  <si>
    <t>60872-25-001</t>
  </si>
  <si>
    <t>25824-25-001</t>
  </si>
  <si>
    <t>59924-25-001</t>
  </si>
  <si>
    <t>4472-25-002</t>
  </si>
  <si>
    <t>61464-25-001</t>
  </si>
  <si>
    <t>48959-25-001</t>
  </si>
  <si>
    <t>53732-25-001</t>
  </si>
  <si>
    <t>40539-25-002</t>
  </si>
  <si>
    <t>20763-25-002</t>
  </si>
  <si>
    <t>62519-25-001</t>
  </si>
  <si>
    <t>18410-25-001</t>
  </si>
  <si>
    <t>61699-25-001</t>
  </si>
  <si>
    <t>47998-25-001</t>
  </si>
  <si>
    <t>60076-25-001</t>
  </si>
  <si>
    <t>60453-25-001</t>
  </si>
  <si>
    <t>60995-25-001</t>
  </si>
  <si>
    <t>55940-25-001</t>
  </si>
  <si>
    <t>62301-25-001</t>
    <phoneticPr fontId="2" type="noConversion"/>
  </si>
  <si>
    <t>마더스팜_FLEX24</t>
  </si>
  <si>
    <t>1031-25-002</t>
  </si>
  <si>
    <t>63292-25-001</t>
  </si>
  <si>
    <t>63564-25-001</t>
  </si>
  <si>
    <t>63558-25-001</t>
  </si>
  <si>
    <t>18573-25-002</t>
  </si>
  <si>
    <t>63551-25-001</t>
  </si>
  <si>
    <t>63420-25-001</t>
  </si>
  <si>
    <t>63548-25-001</t>
  </si>
  <si>
    <t>63534-25-001</t>
  </si>
  <si>
    <t>63252-25-001</t>
  </si>
  <si>
    <t>63283-25-001</t>
  </si>
  <si>
    <t>58018-25-001</t>
  </si>
  <si>
    <t>44235-25-001</t>
  </si>
  <si>
    <t>43984-25-001</t>
  </si>
  <si>
    <t>21852-25-001</t>
  </si>
  <si>
    <t>62968-25-001</t>
  </si>
  <si>
    <t>63544-25-001</t>
  </si>
  <si>
    <t>60050-25-001</t>
  </si>
  <si>
    <t>21622-25-001</t>
  </si>
  <si>
    <t>63253-25-001</t>
  </si>
  <si>
    <t>23294-25-002</t>
  </si>
  <si>
    <t>63107-25-001</t>
  </si>
  <si>
    <t>59751-25-001</t>
  </si>
  <si>
    <t>52761-25-001</t>
  </si>
  <si>
    <t>46611-25-001</t>
  </si>
  <si>
    <t>45956-25-001</t>
  </si>
  <si>
    <t>0-25-001</t>
  </si>
  <si>
    <t>43710-25-001</t>
  </si>
  <si>
    <t>44023-25-001</t>
  </si>
  <si>
    <t>60925-25-001</t>
  </si>
  <si>
    <t>60338-25-001</t>
  </si>
  <si>
    <t>40858-25-001</t>
  </si>
  <si>
    <t>63530-25-001</t>
  </si>
  <si>
    <t>63112-25-001</t>
  </si>
  <si>
    <t>10202-25-002</t>
  </si>
  <si>
    <t>14013-25-001</t>
  </si>
  <si>
    <t>63524-25-001</t>
  </si>
  <si>
    <t>63523-25-001</t>
  </si>
  <si>
    <t>63522-25-001</t>
  </si>
  <si>
    <t>10202-25-001</t>
  </si>
  <si>
    <t>63416-25-001</t>
  </si>
  <si>
    <t>63409-25-001</t>
  </si>
  <si>
    <t>63367-25-001</t>
  </si>
  <si>
    <t>63366-25-001</t>
  </si>
  <si>
    <t>63365-25-001</t>
  </si>
  <si>
    <t>63364-25-001</t>
  </si>
  <si>
    <t>63276-25-001</t>
  </si>
  <si>
    <t>63275-25-001</t>
  </si>
  <si>
    <t>63164-25-001</t>
  </si>
  <si>
    <t>63163-25-001</t>
  </si>
  <si>
    <t>63510-25-001</t>
  </si>
  <si>
    <t>28986-25-001</t>
  </si>
  <si>
    <t>28987-25-001</t>
  </si>
  <si>
    <t>63418-25-001</t>
  </si>
  <si>
    <t>63417-25-001</t>
  </si>
  <si>
    <t>24184-25-001</t>
  </si>
  <si>
    <t>63512-25-001</t>
  </si>
  <si>
    <t>63309-25-001</t>
  </si>
  <si>
    <t>63376-25-001</t>
  </si>
  <si>
    <t>63022-25-001</t>
  </si>
  <si>
    <t>62943-25-001</t>
  </si>
  <si>
    <t>22572-25-001</t>
  </si>
  <si>
    <t>62744-25-002</t>
  </si>
  <si>
    <t>55923-25-001</t>
  </si>
  <si>
    <t>서울특별시동부여성발전센터</t>
  </si>
  <si>
    <t>63292</t>
  </si>
  <si>
    <t>휴넷 HRD 아카이브_25/05/01</t>
  </si>
  <si>
    <t>63092</t>
  </si>
  <si>
    <t>한국훅스윤활유_A25</t>
  </si>
  <si>
    <t>63564</t>
  </si>
  <si>
    <t>티앤엘_A25</t>
  </si>
  <si>
    <t>63558</t>
  </si>
  <si>
    <t>천일물류_A25</t>
  </si>
  <si>
    <t>63551</t>
  </si>
  <si>
    <t>영신디엔씨_A25</t>
  </si>
  <si>
    <t>63420</t>
  </si>
  <si>
    <t>에스에이치에스_A25</t>
  </si>
  <si>
    <t>63548</t>
  </si>
  <si>
    <t>아레이몬드FLEX</t>
  </si>
  <si>
    <t>63534</t>
  </si>
  <si>
    <t>소렌더</t>
  </si>
  <si>
    <t>63252</t>
  </si>
  <si>
    <t>베스타일인터네셔널</t>
  </si>
  <si>
    <t>63283</t>
  </si>
  <si>
    <t>바우머코리아</t>
  </si>
  <si>
    <t>58018</t>
  </si>
  <si>
    <t>주식회사 휴먼스헬스케어</t>
  </si>
  <si>
    <t>44235</t>
  </si>
  <si>
    <t>휴먼스헬스케어</t>
  </si>
  <si>
    <t>G01936-C03367</t>
  </si>
  <si>
    <t>벨포코리아</t>
  </si>
  <si>
    <t>43984</t>
  </si>
  <si>
    <t>G01821-C03023</t>
  </si>
  <si>
    <t>범한산업(주)</t>
  </si>
  <si>
    <t>21852</t>
  </si>
  <si>
    <t>세븐하모니</t>
  </si>
  <si>
    <t>62968</t>
  </si>
  <si>
    <t>원앤원_A25</t>
  </si>
  <si>
    <t>63544</t>
  </si>
  <si>
    <t>솔루스첨단소재 글로벌</t>
  </si>
  <si>
    <t>60050</t>
  </si>
  <si>
    <t>주식회사코리아나바이오</t>
  </si>
  <si>
    <t>21622</t>
  </si>
  <si>
    <t>에이지씨일렉트로닉스코리아 주식회사</t>
  </si>
  <si>
    <t>63253</t>
  </si>
  <si>
    <t>소노바컨슈머히어링코리아</t>
  </si>
  <si>
    <t>63107</t>
  </si>
  <si>
    <t>이서</t>
  </si>
  <si>
    <t>59751</t>
  </si>
  <si>
    <t>헤드소프트</t>
  </si>
  <si>
    <t>52761</t>
  </si>
  <si>
    <t>더에스앤씨</t>
  </si>
  <si>
    <t>46611</t>
  </si>
  <si>
    <t>헤드아이티</t>
  </si>
  <si>
    <t>45956</t>
  </si>
  <si>
    <t>G02730-C04254</t>
  </si>
  <si>
    <t>(주)휴넷</t>
  </si>
  <si>
    <t>주식회사 원진주철</t>
  </si>
  <si>
    <t>43710</t>
  </si>
  <si>
    <t>원진주철</t>
  </si>
  <si>
    <t>G01683-C02837</t>
  </si>
  <si>
    <t>그린스토어로지스</t>
  </si>
  <si>
    <t>44023</t>
  </si>
  <si>
    <t>G01817-C03019</t>
  </si>
  <si>
    <t>자모네</t>
  </si>
  <si>
    <t>60925</t>
  </si>
  <si>
    <t>동아대학교(안전보건교육)</t>
  </si>
  <si>
    <t>60338</t>
  </si>
  <si>
    <t>엔씨에스(NCS)</t>
  </si>
  <si>
    <t>40858</t>
  </si>
  <si>
    <t>엔씨에스</t>
  </si>
  <si>
    <t>G02134-C03617</t>
  </si>
  <si>
    <t>쏘울라이브_A25</t>
  </si>
  <si>
    <t>63530</t>
  </si>
  <si>
    <t>한국메티슨특수가스FLEX</t>
  </si>
  <si>
    <t>63112</t>
  </si>
  <si>
    <t>한국투자공사</t>
  </si>
  <si>
    <t>10202</t>
  </si>
  <si>
    <t>G01606-C02699</t>
  </si>
  <si>
    <t>유한화학</t>
  </si>
  <si>
    <t>14013</t>
  </si>
  <si>
    <t>휴넷 HRD 아카이브_25/05/10</t>
  </si>
  <si>
    <t>63531</t>
  </si>
  <si>
    <t>아모라이프사이언스_A25</t>
  </si>
  <si>
    <t>63524</t>
  </si>
  <si>
    <t>2025-05-10 00:00:00.0</t>
  </si>
  <si>
    <t>아모센스_A25</t>
  </si>
  <si>
    <t>63523</t>
  </si>
  <si>
    <t>아모그린텍_A25</t>
  </si>
  <si>
    <t>63522</t>
  </si>
  <si>
    <t>한국간호교육평가원_HRD 아카이브25</t>
  </si>
  <si>
    <t>63416</t>
  </si>
  <si>
    <t>뉴로클_A25</t>
  </si>
  <si>
    <t>63409</t>
  </si>
  <si>
    <t>푸드엔(동래점)_A25</t>
  </si>
  <si>
    <t>63367</t>
  </si>
  <si>
    <t>푸드엔(엄궁점)_A25</t>
  </si>
  <si>
    <t>63366</t>
  </si>
  <si>
    <t>푸드엔(본사)_A25</t>
  </si>
  <si>
    <t>63365</t>
  </si>
  <si>
    <t>라파스_A25</t>
  </si>
  <si>
    <t>63364</t>
  </si>
  <si>
    <t>레드스톤시스템_A25</t>
  </si>
  <si>
    <t>63276</t>
  </si>
  <si>
    <t>단비교육_A25</t>
  </si>
  <si>
    <t>63275</t>
  </si>
  <si>
    <t>티피에스_A25</t>
  </si>
  <si>
    <t>63164</t>
  </si>
  <si>
    <t>업스테어스_A25</t>
  </si>
  <si>
    <t>63163</t>
  </si>
  <si>
    <t>삼화왕관_A25</t>
  </si>
  <si>
    <t>63510</t>
  </si>
  <si>
    <t>2025-05-01 00:00:00.0</t>
  </si>
  <si>
    <t>아모라이프사이언스</t>
  </si>
  <si>
    <t>28986</t>
  </si>
  <si>
    <t>아모센스</t>
  </si>
  <si>
    <t>28987</t>
  </si>
  <si>
    <t>아모에스넷_A25</t>
  </si>
  <si>
    <t>63418</t>
  </si>
  <si>
    <t>아모에코시스템즈_A25</t>
  </si>
  <si>
    <t>63417</t>
  </si>
  <si>
    <t>아모그린텍</t>
  </si>
  <si>
    <t>24184</t>
  </si>
  <si>
    <t>아모텍_A25</t>
  </si>
  <si>
    <t>63512</t>
  </si>
  <si>
    <t>에이치원래디오_A25</t>
  </si>
  <si>
    <t>63309</t>
  </si>
  <si>
    <t>아라마크_A25</t>
  </si>
  <si>
    <t>63376</t>
  </si>
  <si>
    <t>애니캐스팅 소프트웨어FLEX</t>
  </si>
  <si>
    <t>63022</t>
  </si>
  <si>
    <t>(주)서빅FLEX</t>
  </si>
  <si>
    <t>62943</t>
  </si>
  <si>
    <t>2025-03-31 00:00:00.0</t>
  </si>
  <si>
    <t>재능인쇄</t>
  </si>
  <si>
    <t>22572</t>
  </si>
  <si>
    <t>2024-01-01 00:00:00.0</t>
  </si>
  <si>
    <t>싸인텔레콤FLEX</t>
  </si>
  <si>
    <t>635000</t>
  </si>
  <si>
    <t>128000</t>
  </si>
  <si>
    <t>807000</t>
  </si>
  <si>
    <t>1799000</t>
  </si>
  <si>
    <t>315000</t>
  </si>
  <si>
    <t>6230000</t>
  </si>
  <si>
    <t>10780000</t>
  </si>
  <si>
    <t>504000</t>
  </si>
  <si>
    <t>4060000</t>
  </si>
  <si>
    <t>12600000</t>
  </si>
  <si>
    <t>12460000</t>
  </si>
  <si>
    <t>994000</t>
  </si>
  <si>
    <t>56000</t>
  </si>
  <si>
    <t>875000</t>
  </si>
  <si>
    <t>11396000</t>
  </si>
  <si>
    <t>1036000</t>
  </si>
  <si>
    <t>2002000</t>
  </si>
  <si>
    <t>5852000</t>
  </si>
  <si>
    <t>532000</t>
  </si>
  <si>
    <t>18018000</t>
  </si>
  <si>
    <t>1204000</t>
  </si>
  <si>
    <t>224000</t>
  </si>
  <si>
    <t>1078000</t>
  </si>
  <si>
    <t>7448000</t>
  </si>
  <si>
    <t>728000</t>
  </si>
  <si>
    <t>924000</t>
  </si>
  <si>
    <t>324000</t>
  </si>
  <si>
    <t>1170000</t>
  </si>
  <si>
    <t>1253000</t>
  </si>
  <si>
    <t>686000</t>
  </si>
  <si>
    <t>294000</t>
  </si>
  <si>
    <t>196000</t>
  </si>
  <si>
    <t>126000</t>
  </si>
  <si>
    <t>5978000</t>
  </si>
  <si>
    <t>658000</t>
  </si>
  <si>
    <t>8470000</t>
  </si>
  <si>
    <t>1568000</t>
  </si>
  <si>
    <t>4256000</t>
  </si>
  <si>
    <t>2198000</t>
  </si>
  <si>
    <t>9212000</t>
  </si>
  <si>
    <t>952000</t>
  </si>
  <si>
    <t>4004000</t>
  </si>
  <si>
    <t>2772000</t>
  </si>
  <si>
    <t>3388000</t>
  </si>
  <si>
    <t>16800000</t>
  </si>
  <si>
    <t>8624000</t>
  </si>
  <si>
    <t>4760000</t>
  </si>
  <si>
    <t>476000</t>
  </si>
  <si>
    <t>5726000</t>
  </si>
  <si>
    <t>6380000</t>
  </si>
  <si>
    <t>1906000</t>
  </si>
  <si>
    <t>3610000</t>
  </si>
  <si>
    <t>4379100</t>
  </si>
  <si>
    <t>615770</t>
  </si>
  <si>
    <t>1141000</t>
  </si>
  <si>
    <t>45000000</t>
  </si>
  <si>
    <t>400000000</t>
  </si>
  <si>
    <t>6759400</t>
  </si>
  <si>
    <t>1379000</t>
  </si>
  <si>
    <t>7795000</t>
  </si>
  <si>
    <t>3795000</t>
  </si>
  <si>
    <t>20610800</t>
  </si>
  <si>
    <t>1290000</t>
  </si>
  <si>
    <t>2150000</t>
  </si>
  <si>
    <t>129000</t>
  </si>
  <si>
    <t>846000</t>
  </si>
  <si>
    <t>1538000</t>
  </si>
  <si>
    <t>538000</t>
  </si>
  <si>
    <t>1070000</t>
  </si>
  <si>
    <t>18083333</t>
  </si>
  <si>
    <t>31500000</t>
  </si>
  <si>
    <t>510000</t>
  </si>
  <si>
    <t>1336000</t>
  </si>
  <si>
    <t>9500000</t>
  </si>
  <si>
    <t>620000</t>
  </si>
  <si>
    <t>1090000</t>
  </si>
  <si>
    <t>3007200</t>
  </si>
  <si>
    <t>78000</t>
  </si>
  <si>
    <t>446600</t>
  </si>
  <si>
    <t>2279200</t>
  </si>
  <si>
    <t>1445000</t>
  </si>
  <si>
    <t>639000</t>
  </si>
  <si>
    <t>1044000</t>
  </si>
  <si>
    <t>3241000</t>
  </si>
  <si>
    <t>5145000</t>
  </si>
  <si>
    <t>1710000</t>
  </si>
  <si>
    <t>1140000</t>
  </si>
  <si>
    <t>655000</t>
  </si>
  <si>
    <t>2860000</t>
  </si>
  <si>
    <t>52000</t>
  </si>
  <si>
    <t>1406000</t>
  </si>
  <si>
    <t>406000</t>
  </si>
  <si>
    <t>1920000</t>
  </si>
  <si>
    <t>558000</t>
  </si>
  <si>
    <t>897000</t>
  </si>
  <si>
    <t>950000</t>
  </si>
  <si>
    <t>859000</t>
  </si>
  <si>
    <t>492000</t>
  </si>
  <si>
    <t>3644000</t>
  </si>
  <si>
    <t>576000</t>
  </si>
  <si>
    <t>3349000</t>
  </si>
  <si>
    <t>2030000</t>
  </si>
  <si>
    <t>350000</t>
  </si>
  <si>
    <t>2096000</t>
  </si>
  <si>
    <t>96000</t>
  </si>
  <si>
    <t>556000</t>
  </si>
  <si>
    <t>1582200</t>
  </si>
  <si>
    <t>1130000</t>
  </si>
  <si>
    <t>33700000</t>
  </si>
  <si>
    <t>18700000</t>
  </si>
  <si>
    <t>5096000</t>
  </si>
  <si>
    <t>1600000</t>
  </si>
  <si>
    <t>4340000</t>
  </si>
  <si>
    <t>5180000</t>
  </si>
  <si>
    <t>5740000</t>
  </si>
  <si>
    <t>6860000</t>
  </si>
  <si>
    <t>12740000</t>
  </si>
  <si>
    <t>12180000</t>
  </si>
  <si>
    <t>9520000</t>
  </si>
  <si>
    <t>860000</t>
  </si>
  <si>
    <t>2268000</t>
  </si>
  <si>
    <t>944000</t>
  </si>
  <si>
    <t>7150000</t>
  </si>
  <si>
    <t>1112000</t>
  </si>
  <si>
    <t>3350000</t>
  </si>
  <si>
    <t>322000</t>
  </si>
  <si>
    <t>930000</t>
  </si>
  <si>
    <t>896000</t>
  </si>
  <si>
    <t>4704000</t>
  </si>
  <si>
    <t>1455000</t>
  </si>
  <si>
    <t>913000</t>
  </si>
  <si>
    <t>422000</t>
  </si>
  <si>
    <t>1595000</t>
  </si>
  <si>
    <t>1288000</t>
  </si>
  <si>
    <t>25000000</t>
  </si>
  <si>
    <t>10800000</t>
  </si>
  <si>
    <t>3542000</t>
  </si>
  <si>
    <t>2760000</t>
  </si>
  <si>
    <t>5800000</t>
  </si>
  <si>
    <t>49111-25-001</t>
  </si>
  <si>
    <t>퓨리오사에이아이</t>
  </si>
  <si>
    <t>49111</t>
  </si>
  <si>
    <t>63177-25-001</t>
  </si>
  <si>
    <t>에이텍_HRD 아카이브25</t>
  </si>
  <si>
    <t>63177</t>
  </si>
  <si>
    <t>63378-25-001</t>
  </si>
  <si>
    <t>바슈롬코리아_A25</t>
  </si>
  <si>
    <t>63378</t>
  </si>
  <si>
    <t>63377-25-001</t>
  </si>
  <si>
    <t>싸이버원_A25</t>
  </si>
  <si>
    <t>63377</t>
  </si>
  <si>
    <t>63596-25-001</t>
  </si>
  <si>
    <t>맘스터치서비스_A25</t>
  </si>
  <si>
    <t>63596</t>
  </si>
  <si>
    <t>63598-25-001</t>
  </si>
  <si>
    <t>맘스터치앤컴퍼니_A25</t>
  </si>
  <si>
    <t>63598</t>
  </si>
  <si>
    <t>63595-25-001</t>
  </si>
  <si>
    <t>파워넷_A25</t>
  </si>
  <si>
    <t>63595</t>
  </si>
  <si>
    <t>52127-25-001</t>
  </si>
  <si>
    <t>BNK시스템_A25</t>
  </si>
  <si>
    <t>52127</t>
  </si>
  <si>
    <t>63525-25-001</t>
  </si>
  <si>
    <t>한국교세라정공_A25</t>
  </si>
  <si>
    <t>63525</t>
  </si>
  <si>
    <t>63621-25-001</t>
  </si>
  <si>
    <t>국립교통재활병원_A25</t>
  </si>
  <si>
    <t>63621</t>
  </si>
  <si>
    <t>63618-25-001</t>
  </si>
  <si>
    <t>com4방유진_이관Y25</t>
  </si>
  <si>
    <t>63618</t>
  </si>
  <si>
    <t>63516-25-001</t>
  </si>
  <si>
    <t>나이스디앤알_A25</t>
  </si>
  <si>
    <t>63516</t>
  </si>
  <si>
    <t>63509-25-001</t>
  </si>
  <si>
    <t>라온엑스솔루션즈_A25</t>
  </si>
  <si>
    <t>63509</t>
  </si>
  <si>
    <t>63508-25-001</t>
  </si>
  <si>
    <t>여의시스템_A25</t>
  </si>
  <si>
    <t>63508</t>
  </si>
  <si>
    <t>63502-25-001</t>
  </si>
  <si>
    <t>한국오션플랫폼_A25</t>
  </si>
  <si>
    <t>63502</t>
  </si>
  <si>
    <t>63434-25-001</t>
  </si>
  <si>
    <t>선진로지스틱스_A25</t>
  </si>
  <si>
    <t>63434</t>
  </si>
  <si>
    <t>63428-25-001</t>
  </si>
  <si>
    <t>이씨에스텔레콤_A25</t>
  </si>
  <si>
    <t>63428</t>
  </si>
  <si>
    <t>63427-25-001</t>
  </si>
  <si>
    <t>클라크머터리얼핸들링아시아_A25</t>
  </si>
  <si>
    <t>63427</t>
  </si>
  <si>
    <t>44295-25-001</t>
  </si>
  <si>
    <t>대전광역시사회서비스원_A25</t>
  </si>
  <si>
    <t>44295</t>
  </si>
  <si>
    <t>62787-25-001</t>
  </si>
  <si>
    <t>더케이텍_동수원병원</t>
  </si>
  <si>
    <t>62787</t>
  </si>
  <si>
    <t>6614-25-002</t>
  </si>
  <si>
    <t>63292-25-002</t>
  </si>
  <si>
    <t>63604-25-001</t>
  </si>
  <si>
    <t>건양사이버대학교FLEX</t>
  </si>
  <si>
    <t>63604</t>
  </si>
  <si>
    <t>27067-25-001</t>
  </si>
  <si>
    <t>건양사이버대학교</t>
  </si>
  <si>
    <t>27067</t>
  </si>
  <si>
    <t>63407-25-001</t>
  </si>
  <si>
    <t>현대종합특수강_A25</t>
  </si>
  <si>
    <t>63407</t>
  </si>
  <si>
    <t>63404-25-001</t>
  </si>
  <si>
    <t>한양엔티_A25</t>
  </si>
  <si>
    <t>63404</t>
  </si>
  <si>
    <t>63431-25-001</t>
  </si>
  <si>
    <t>디쉐어_A25</t>
  </si>
  <si>
    <t>63431</t>
  </si>
  <si>
    <t>63597-25-001</t>
  </si>
  <si>
    <t>윈스틸FLEX</t>
  </si>
  <si>
    <t>63597</t>
  </si>
  <si>
    <t>49897-25-001</t>
  </si>
  <si>
    <t>한국에너지공과대학교</t>
  </si>
  <si>
    <t>49897</t>
  </si>
  <si>
    <t>63310-25-001</t>
  </si>
  <si>
    <t>앤커웨이브FLEX</t>
  </si>
  <si>
    <t>63310</t>
  </si>
  <si>
    <t>63553-25-001</t>
  </si>
  <si>
    <t>리얼티쓰FLEX</t>
  </si>
  <si>
    <t>63553</t>
  </si>
  <si>
    <t>44242-25-001</t>
  </si>
  <si>
    <t>그린피스FLEX</t>
  </si>
  <si>
    <t>44242</t>
  </si>
  <si>
    <t>63437-25-001</t>
  </si>
  <si>
    <t>영등포문화재단FLEX</t>
  </si>
  <si>
    <t>63437</t>
  </si>
  <si>
    <t>63591-25-001</t>
  </si>
  <si>
    <t>더케이예다함FLEX</t>
  </si>
  <si>
    <t>63591</t>
  </si>
  <si>
    <t>29163-25-003</t>
  </si>
  <si>
    <t>60478-25-001</t>
  </si>
  <si>
    <t>박스터코리아</t>
  </si>
  <si>
    <t>60478</t>
  </si>
  <si>
    <t>24209-25-001</t>
  </si>
  <si>
    <t>(주)에스비테크</t>
  </si>
  <si>
    <t>24209</t>
  </si>
  <si>
    <t>63473-25-001</t>
  </si>
  <si>
    <t>지금융코리아FLEX</t>
  </si>
  <si>
    <t>63473</t>
  </si>
  <si>
    <t>솔디펜스25FLEX</t>
  </si>
  <si>
    <t>밴티브코리아</t>
  </si>
  <si>
    <t>20440000</t>
  </si>
  <si>
    <t>1848000</t>
  </si>
  <si>
    <t>8400000</t>
  </si>
  <si>
    <t>1344000</t>
  </si>
  <si>
    <t>1466667</t>
  </si>
  <si>
    <t>1613334</t>
  </si>
  <si>
    <t>3122000</t>
  </si>
  <si>
    <t>34342000</t>
  </si>
  <si>
    <t>88500</t>
  </si>
  <si>
    <t>11620000</t>
  </si>
  <si>
    <t>1148000</t>
  </si>
  <si>
    <t>11606000</t>
  </si>
  <si>
    <t>2705000</t>
  </si>
  <si>
    <t>21980000</t>
  </si>
  <si>
    <t>11074000</t>
  </si>
  <si>
    <t>13608000</t>
  </si>
  <si>
    <t>10360000</t>
  </si>
  <si>
    <t>1932000</t>
  </si>
  <si>
    <t>11592000</t>
  </si>
  <si>
    <t>2632000</t>
  </si>
  <si>
    <t>3752000</t>
  </si>
  <si>
    <t>174000000</t>
  </si>
  <si>
    <t>42560000</t>
  </si>
  <si>
    <t>1652000</t>
  </si>
  <si>
    <t>13118000</t>
  </si>
  <si>
    <t>22330000</t>
  </si>
  <si>
    <t>1666000</t>
  </si>
  <si>
    <t>3248000</t>
  </si>
  <si>
    <t>142120</t>
  </si>
  <si>
    <t>3981000</t>
  </si>
  <si>
    <t>450000000</t>
  </si>
  <si>
    <t>975000000</t>
  </si>
  <si>
    <t>17000000</t>
  </si>
  <si>
    <t>3610800</t>
  </si>
  <si>
    <t>24000000</t>
  </si>
  <si>
    <t>752500</t>
  </si>
  <si>
    <t>960833334</t>
  </si>
  <si>
    <t>878000000</t>
  </si>
  <si>
    <t>19250000</t>
  </si>
  <si>
    <t>47300000</t>
  </si>
  <si>
    <t>2933333</t>
  </si>
  <si>
    <t>3226666</t>
  </si>
  <si>
    <t>2904000</t>
  </si>
  <si>
    <t>14400000</t>
  </si>
  <si>
    <t>48000000</t>
  </si>
  <si>
    <t>1816000</t>
  </si>
  <si>
    <t>3564000</t>
  </si>
  <si>
    <t>1362000</t>
  </si>
  <si>
    <t>16500000</t>
  </si>
  <si>
    <t>11690000</t>
  </si>
  <si>
    <t>12595000</t>
  </si>
  <si>
    <t>37000000</t>
  </si>
  <si>
    <t>3195500</t>
  </si>
  <si>
    <t>24200000</t>
  </si>
  <si>
    <t>1790000</t>
  </si>
  <si>
    <t>22000000</t>
  </si>
  <si>
    <t>464300</t>
  </si>
  <si>
    <t>13390200</t>
  </si>
  <si>
    <t>46000000</t>
  </si>
  <si>
    <t>29000000</t>
  </si>
  <si>
    <t>12266340</t>
  </si>
  <si>
    <t>7832000</t>
  </si>
  <si>
    <t>3380000</t>
  </si>
  <si>
    <t>32000000</t>
  </si>
  <si>
    <t>4632000</t>
  </si>
  <si>
    <t>1668000</t>
  </si>
  <si>
    <t>6668000</t>
  </si>
  <si>
    <t>4월예상</t>
  </si>
  <si>
    <t>63333-25-001</t>
  </si>
  <si>
    <t>프리모리스인터내셔널_A25</t>
  </si>
  <si>
    <t>63333</t>
  </si>
  <si>
    <t>26341-25-002</t>
  </si>
  <si>
    <t>63205-25-002</t>
  </si>
  <si>
    <t>62965-25-002</t>
  </si>
  <si>
    <t>62954-25-002</t>
  </si>
  <si>
    <t>62947-25-002</t>
  </si>
  <si>
    <t>62920-25-002</t>
  </si>
  <si>
    <t>62768-25-002</t>
  </si>
  <si>
    <t>62764-25-002</t>
  </si>
  <si>
    <t>62584-25-002</t>
  </si>
  <si>
    <t>62557-25-002</t>
  </si>
  <si>
    <t>62542-25-005</t>
  </si>
  <si>
    <t>62445-25-002</t>
  </si>
  <si>
    <t>62328-25-002</t>
  </si>
  <si>
    <t>62279-25-004</t>
  </si>
  <si>
    <t>62279-25-003</t>
  </si>
  <si>
    <t>61857-25-002</t>
  </si>
  <si>
    <t>61849-25-002</t>
  </si>
  <si>
    <t>61723-25-002</t>
  </si>
  <si>
    <t>61716-25-006</t>
  </si>
  <si>
    <t>61696-25-002</t>
  </si>
  <si>
    <t>61601-25-002</t>
  </si>
  <si>
    <t>61597-25-002</t>
  </si>
  <si>
    <t>61583-25-002</t>
  </si>
  <si>
    <t>61498-25-002</t>
  </si>
  <si>
    <t>61473-25-003</t>
  </si>
  <si>
    <t>61398-25-002</t>
  </si>
  <si>
    <t>61387-25-002</t>
  </si>
  <si>
    <t>61313-25-002</t>
  </si>
  <si>
    <t>61298-25-002</t>
  </si>
  <si>
    <t>61216-25-002</t>
  </si>
  <si>
    <t>61215-25-002</t>
  </si>
  <si>
    <t>61115-25-002</t>
  </si>
  <si>
    <t>61067-25-002</t>
  </si>
  <si>
    <t>61056-25-002</t>
  </si>
  <si>
    <t>61029-25-002</t>
  </si>
  <si>
    <t>60977-25-002</t>
  </si>
  <si>
    <t>60907-25-002</t>
  </si>
  <si>
    <t>60906-25-002</t>
  </si>
  <si>
    <t>60903-25-003</t>
  </si>
  <si>
    <t>60733-25-002</t>
  </si>
  <si>
    <t>60678-25-002</t>
  </si>
  <si>
    <t>60653-25-002</t>
  </si>
  <si>
    <t>60648-25-002</t>
  </si>
  <si>
    <t>60600-25-002</t>
  </si>
  <si>
    <t>60598-25-002</t>
  </si>
  <si>
    <t>60597-25-002</t>
  </si>
  <si>
    <t>60582-25-002</t>
  </si>
  <si>
    <t>60572-25-002</t>
  </si>
  <si>
    <t>60555-25-002</t>
  </si>
  <si>
    <t>60554-25-002</t>
  </si>
  <si>
    <t>60493-25-002</t>
  </si>
  <si>
    <t>60467-25-002</t>
  </si>
  <si>
    <t>60463-25-002</t>
  </si>
  <si>
    <t>60462-25-002</t>
  </si>
  <si>
    <t>60461-25-002</t>
  </si>
  <si>
    <t>60389-25-002</t>
  </si>
  <si>
    <t>60305-25-002</t>
  </si>
  <si>
    <t>60275-25-002</t>
  </si>
  <si>
    <t>60261-25-002</t>
  </si>
  <si>
    <t>60221-25-002</t>
  </si>
  <si>
    <t>60220-25-002</t>
  </si>
  <si>
    <t>60219-25-002</t>
  </si>
  <si>
    <t>60192-25-002</t>
  </si>
  <si>
    <t>60191-25-002</t>
  </si>
  <si>
    <t>60190-25-002</t>
  </si>
  <si>
    <t>60183-25-002</t>
  </si>
  <si>
    <t>60182-25-002</t>
  </si>
  <si>
    <t>60181-25-002</t>
  </si>
  <si>
    <t>60180-25-002</t>
  </si>
  <si>
    <t>60179-25-002</t>
  </si>
  <si>
    <t>60178-25-002</t>
  </si>
  <si>
    <t>60177-25-002</t>
  </si>
  <si>
    <t>60175-25-002</t>
  </si>
  <si>
    <t>60174-25-002</t>
  </si>
  <si>
    <t>60167-25-002</t>
  </si>
  <si>
    <t>60056-25-002</t>
  </si>
  <si>
    <t>59973-25-002</t>
  </si>
  <si>
    <t>59972-25-002</t>
  </si>
  <si>
    <t>59971-25-002</t>
  </si>
  <si>
    <t>59947-25-002</t>
  </si>
  <si>
    <t>59945-25-002</t>
  </si>
  <si>
    <t>59931-25-002</t>
  </si>
  <si>
    <t>59930-25-002</t>
  </si>
  <si>
    <t>59929-25-002</t>
  </si>
  <si>
    <t>59928-25-002</t>
  </si>
  <si>
    <t>59927-25-002</t>
  </si>
  <si>
    <t>59926-25-002</t>
  </si>
  <si>
    <t>59925-25-002</t>
  </si>
  <si>
    <t>59922-25-002</t>
  </si>
  <si>
    <t>59821-25-002</t>
  </si>
  <si>
    <t>59811-25-002</t>
  </si>
  <si>
    <t>59808-25-002</t>
  </si>
  <si>
    <t>59573-25-002</t>
  </si>
  <si>
    <t>59565-25-002</t>
  </si>
  <si>
    <t>59560-25-002</t>
  </si>
  <si>
    <t>59523-25-002</t>
  </si>
  <si>
    <t>59438-25-002</t>
  </si>
  <si>
    <t>59364-25-002</t>
  </si>
  <si>
    <t>59211-25-002</t>
  </si>
  <si>
    <t>59081-25-002</t>
  </si>
  <si>
    <t>59076-25-002</t>
  </si>
  <si>
    <t>59071-25-002</t>
  </si>
  <si>
    <t>59039-25-002</t>
  </si>
  <si>
    <t>59006-25-002</t>
  </si>
  <si>
    <t>59000-25-002</t>
  </si>
  <si>
    <t>58998-25-002</t>
  </si>
  <si>
    <t>58699-25-004</t>
  </si>
  <si>
    <t>58699-25-003</t>
  </si>
  <si>
    <t>58605-25-002</t>
  </si>
  <si>
    <t>58569-25-002</t>
  </si>
  <si>
    <t>58325-25-002</t>
  </si>
  <si>
    <t>58273-25-002</t>
  </si>
  <si>
    <t>58187-25-004</t>
  </si>
  <si>
    <t>58187-25-003</t>
  </si>
  <si>
    <t>57755-25-002</t>
  </si>
  <si>
    <t>57402-25-002</t>
  </si>
  <si>
    <t>57138-25-002</t>
  </si>
  <si>
    <t>56069-25-004</t>
  </si>
  <si>
    <t>56069-25-003</t>
  </si>
  <si>
    <t>55272-25-002</t>
  </si>
  <si>
    <t>55228-25-002</t>
  </si>
  <si>
    <t>55200-25-002</t>
  </si>
  <si>
    <t>55186-25-002</t>
  </si>
  <si>
    <t>54829-25-002</t>
  </si>
  <si>
    <t>54729-25-006</t>
  </si>
  <si>
    <t>54729-25-005</t>
  </si>
  <si>
    <t>54729-25-004</t>
  </si>
  <si>
    <t>54694-25-002</t>
  </si>
  <si>
    <t>54597-25-002</t>
  </si>
  <si>
    <t>53723-25-002</t>
  </si>
  <si>
    <t>53645-25-002</t>
  </si>
  <si>
    <t>53621-25-002</t>
  </si>
  <si>
    <t>53576-25-002</t>
  </si>
  <si>
    <t>53440-25-002</t>
  </si>
  <si>
    <t>53402-25-002</t>
  </si>
  <si>
    <t>53387-25-002</t>
  </si>
  <si>
    <t>53327-25-002</t>
  </si>
  <si>
    <t>53280-25-002</t>
  </si>
  <si>
    <t>52835-25-002</t>
  </si>
  <si>
    <t>52699-25-002</t>
  </si>
  <si>
    <t>52667-25-002</t>
  </si>
  <si>
    <t>52507-25-002</t>
  </si>
  <si>
    <t>52501-25-002</t>
  </si>
  <si>
    <t>52499-25-002</t>
  </si>
  <si>
    <t>52357-25-002</t>
  </si>
  <si>
    <t>52066-25-002</t>
  </si>
  <si>
    <t>50690-25-002</t>
  </si>
  <si>
    <t>50540-25-002</t>
  </si>
  <si>
    <t>50367-25-002</t>
  </si>
  <si>
    <t>50300-25-002</t>
  </si>
  <si>
    <t>50165-25-002</t>
  </si>
  <si>
    <t>49996-25-002</t>
  </si>
  <si>
    <t>49951-25-002</t>
  </si>
  <si>
    <t>49943-25-002</t>
  </si>
  <si>
    <t>49529-25-002</t>
  </si>
  <si>
    <t>49397-25-002</t>
  </si>
  <si>
    <t>49389-25-002</t>
  </si>
  <si>
    <t>49326-25-002</t>
  </si>
  <si>
    <t>49316-25-002</t>
  </si>
  <si>
    <t>49252-25-002</t>
  </si>
  <si>
    <t>49106-25-002</t>
  </si>
  <si>
    <t>49085-25-002</t>
  </si>
  <si>
    <t>48666-25-002</t>
  </si>
  <si>
    <t>48575-25-002</t>
  </si>
  <si>
    <t>48262-25-002</t>
  </si>
  <si>
    <t>47906-25-002</t>
  </si>
  <si>
    <t>47698-25-002</t>
  </si>
  <si>
    <t>47423-25-002</t>
  </si>
  <si>
    <t>47408-25-002</t>
  </si>
  <si>
    <t>46993-25-002</t>
  </si>
  <si>
    <t>46831-25-002</t>
  </si>
  <si>
    <t>46803-25-002</t>
  </si>
  <si>
    <t>46633-25-002</t>
  </si>
  <si>
    <t>46614-25-002</t>
  </si>
  <si>
    <t>46504-25-002</t>
  </si>
  <si>
    <t>46479-25-002</t>
  </si>
  <si>
    <t>46440-25-002</t>
  </si>
  <si>
    <t>45070-25-002</t>
  </si>
  <si>
    <t>44849-25-002</t>
  </si>
  <si>
    <t>44794-25-004</t>
  </si>
  <si>
    <t>44794-25-003</t>
  </si>
  <si>
    <t>44390-25-002</t>
  </si>
  <si>
    <t>44330-25-002</t>
  </si>
  <si>
    <t>44285-25-002</t>
  </si>
  <si>
    <t>43974-25-002</t>
  </si>
  <si>
    <t>43633-25-002</t>
  </si>
  <si>
    <t>43417-25-005</t>
  </si>
  <si>
    <t>43305-25-002</t>
  </si>
  <si>
    <t>43253-25-002</t>
  </si>
  <si>
    <t>43236-25-002</t>
  </si>
  <si>
    <t>43207-25-002</t>
  </si>
  <si>
    <t>43118-25-002</t>
  </si>
  <si>
    <t>42583-25-002</t>
  </si>
  <si>
    <t>42572-25-002</t>
  </si>
  <si>
    <t>42539-25-002</t>
  </si>
  <si>
    <t>42538-25-002</t>
  </si>
  <si>
    <t>42394-25-002</t>
  </si>
  <si>
    <t>42367-25-002</t>
  </si>
  <si>
    <t>42158-25-002</t>
  </si>
  <si>
    <t>42041-25-002</t>
  </si>
  <si>
    <t>42033-25-002</t>
  </si>
  <si>
    <t>42032-25-002</t>
  </si>
  <si>
    <t>42016-25-002</t>
  </si>
  <si>
    <t>41951-25-002</t>
  </si>
  <si>
    <t>41923-25-002</t>
  </si>
  <si>
    <t>41921-25-002</t>
  </si>
  <si>
    <t>41804-25-002</t>
  </si>
  <si>
    <t>41789-25-002</t>
  </si>
  <si>
    <t>41769-25-002</t>
  </si>
  <si>
    <t>41749-25-002</t>
  </si>
  <si>
    <t>41748-25-002</t>
  </si>
  <si>
    <t>41745-25-002</t>
  </si>
  <si>
    <t>41738-25-002</t>
  </si>
  <si>
    <t>41701-25-002</t>
  </si>
  <si>
    <t>41691-25-002</t>
  </si>
  <si>
    <t>41690-25-002</t>
  </si>
  <si>
    <t>41674-25-002</t>
  </si>
  <si>
    <t>41597-25-002</t>
  </si>
  <si>
    <t>41591-25-002</t>
  </si>
  <si>
    <t>41570-25-002</t>
  </si>
  <si>
    <t>41569-25-002</t>
  </si>
  <si>
    <t>41566-25-003</t>
  </si>
  <si>
    <t>41563-25-002</t>
  </si>
  <si>
    <t>41550-25-002</t>
  </si>
  <si>
    <t>41549-25-002</t>
  </si>
  <si>
    <t>41507-25-002</t>
  </si>
  <si>
    <t>41413-25-002</t>
  </si>
  <si>
    <t>41365-25-002</t>
  </si>
  <si>
    <t>41333-25-002</t>
  </si>
  <si>
    <t>41331-25-002</t>
  </si>
  <si>
    <t>41330-25-002</t>
  </si>
  <si>
    <t>41246-25-002</t>
  </si>
  <si>
    <t>41243-25-002</t>
  </si>
  <si>
    <t>41200-25-002</t>
  </si>
  <si>
    <t>41194-25-002</t>
  </si>
  <si>
    <t>41170-25-002</t>
  </si>
  <si>
    <t>41150-25-002</t>
  </si>
  <si>
    <t>41148-25-002</t>
  </si>
  <si>
    <t>41137-25-002</t>
  </si>
  <si>
    <t>41131-25-002</t>
  </si>
  <si>
    <t>41129-25-002</t>
  </si>
  <si>
    <t>41089-25-002</t>
  </si>
  <si>
    <t>41085-25-002</t>
  </si>
  <si>
    <t>40952-25-002</t>
  </si>
  <si>
    <t>40929-25-002</t>
  </si>
  <si>
    <t>40927-25-002</t>
  </si>
  <si>
    <t>40908-25-002</t>
  </si>
  <si>
    <t>40906-25-002</t>
  </si>
  <si>
    <t>40854-25-002</t>
  </si>
  <si>
    <t>40853-25-002</t>
  </si>
  <si>
    <t>40829-25-002</t>
  </si>
  <si>
    <t>40816-25-002</t>
  </si>
  <si>
    <t>40811-25-002</t>
  </si>
  <si>
    <t>40809-25-002</t>
  </si>
  <si>
    <t>40784-25-002</t>
  </si>
  <si>
    <t>40762-25-002</t>
  </si>
  <si>
    <t>40700-25-002</t>
  </si>
  <si>
    <t>40695-25-002</t>
  </si>
  <si>
    <t>40688-25-002</t>
  </si>
  <si>
    <t>40668-25-002</t>
  </si>
  <si>
    <t>40622-25-002</t>
  </si>
  <si>
    <t>40619-25-002</t>
  </si>
  <si>
    <t>40578-25-004</t>
  </si>
  <si>
    <t>40578-25-003</t>
  </si>
  <si>
    <t>40569-25-002</t>
  </si>
  <si>
    <t>40510-25-002</t>
  </si>
  <si>
    <t>40508-25-002</t>
  </si>
  <si>
    <t>40482-25-002</t>
  </si>
  <si>
    <t>40464-25-002</t>
  </si>
  <si>
    <t>40459-25-002</t>
  </si>
  <si>
    <t>40441-25-002</t>
  </si>
  <si>
    <t>40428-25-002</t>
  </si>
  <si>
    <t>40402-25-002</t>
  </si>
  <si>
    <t>40399-25-002</t>
  </si>
  <si>
    <t>40387-25-002</t>
  </si>
  <si>
    <t>40361-25-002</t>
  </si>
  <si>
    <t>40213-25-002</t>
  </si>
  <si>
    <t>40201-25-002</t>
  </si>
  <si>
    <t>40170-25-002</t>
  </si>
  <si>
    <t>40116-25-002</t>
  </si>
  <si>
    <t>40072-25-002</t>
  </si>
  <si>
    <t>40063-25-002</t>
  </si>
  <si>
    <t>40046-25-002</t>
  </si>
  <si>
    <t>40028-25-002</t>
  </si>
  <si>
    <t>40010-25-002</t>
  </si>
  <si>
    <t>39944-25-002</t>
  </si>
  <si>
    <t>39928-25-002</t>
  </si>
  <si>
    <t>39883-25-002</t>
  </si>
  <si>
    <t>39876-25-002</t>
  </si>
  <si>
    <t>39852-25-002</t>
  </si>
  <si>
    <t>39838-25-002</t>
  </si>
  <si>
    <t>36759-25-002</t>
  </si>
  <si>
    <t>32280-25-002</t>
  </si>
  <si>
    <t>32231-25-002</t>
  </si>
  <si>
    <t>32189-25-002</t>
  </si>
  <si>
    <t>32128-25-002</t>
  </si>
  <si>
    <t>32063-25-002</t>
  </si>
  <si>
    <t>32006-25-002</t>
  </si>
  <si>
    <t>31591-25-002</t>
  </si>
  <si>
    <t>31524-25-002</t>
  </si>
  <si>
    <t>31292-25-002</t>
  </si>
  <si>
    <t>31189-25-002</t>
  </si>
  <si>
    <t>31162-25-002</t>
  </si>
  <si>
    <t>30902-25-002</t>
  </si>
  <si>
    <t>30479-25-002</t>
  </si>
  <si>
    <t>30360-25-002</t>
  </si>
  <si>
    <t>30328-25-002</t>
  </si>
  <si>
    <t>30326-25-002</t>
  </si>
  <si>
    <t>30309-25-002</t>
  </si>
  <si>
    <t>30263-25-002</t>
  </si>
  <si>
    <t>30253-25-002</t>
  </si>
  <si>
    <t>30249-25-002</t>
  </si>
  <si>
    <t>30247-25-002</t>
  </si>
  <si>
    <t>30225-25-002</t>
  </si>
  <si>
    <t>30180-25-002</t>
  </si>
  <si>
    <t>30167-25-002</t>
  </si>
  <si>
    <t>30156-25-002</t>
  </si>
  <si>
    <t>30130-25-002</t>
  </si>
  <si>
    <t>30129-25-002</t>
  </si>
  <si>
    <t>30092-25-002</t>
  </si>
  <si>
    <t>30077-25-002</t>
  </si>
  <si>
    <t>30073-25-002</t>
  </si>
  <si>
    <t>30063-25-002</t>
  </si>
  <si>
    <t>30046-25-002</t>
  </si>
  <si>
    <t>29958-25-002</t>
  </si>
  <si>
    <t>29755-25-002</t>
  </si>
  <si>
    <t>29605-25-002</t>
  </si>
  <si>
    <t>29508-25-002</t>
  </si>
  <si>
    <t>29191-25-002</t>
  </si>
  <si>
    <t>29187-25-002</t>
  </si>
  <si>
    <t>29181-25-002</t>
  </si>
  <si>
    <t>29163-25-005</t>
  </si>
  <si>
    <t>29163-25-004</t>
  </si>
  <si>
    <t>29104-25-002</t>
  </si>
  <si>
    <t>29051-25-002</t>
  </si>
  <si>
    <t>29050-25-002</t>
  </si>
  <si>
    <t>29041-25-002</t>
  </si>
  <si>
    <t>28944-25-002</t>
  </si>
  <si>
    <t>28936-25-007</t>
  </si>
  <si>
    <t>28835-25-002</t>
  </si>
  <si>
    <t>28810-25-002</t>
  </si>
  <si>
    <t>28764-25-002</t>
  </si>
  <si>
    <t>28703-25-002</t>
  </si>
  <si>
    <t>28697-25-002</t>
  </si>
  <si>
    <t>28651-25-002</t>
  </si>
  <si>
    <t>28646-25-002</t>
  </si>
  <si>
    <t>28637-25-002</t>
  </si>
  <si>
    <t>28583-25-002</t>
  </si>
  <si>
    <t>28459-25-002</t>
  </si>
  <si>
    <t>28447-25-002</t>
  </si>
  <si>
    <t>28352-25-002</t>
  </si>
  <si>
    <t>28191-25-002</t>
  </si>
  <si>
    <t>28093-25-002</t>
  </si>
  <si>
    <t>28053-25-002</t>
  </si>
  <si>
    <t>28014-25-002</t>
  </si>
  <si>
    <t>28012-25-004</t>
  </si>
  <si>
    <t>28012-25-003</t>
  </si>
  <si>
    <t>27839-25-002</t>
  </si>
  <si>
    <t>27695-25-002</t>
  </si>
  <si>
    <t>27349-25-002</t>
  </si>
  <si>
    <t>26815-25-002</t>
  </si>
  <si>
    <t>26690-25-002</t>
  </si>
  <si>
    <t>26664-25-002</t>
  </si>
  <si>
    <t>26529-25-002</t>
  </si>
  <si>
    <t>26526-25-002</t>
  </si>
  <si>
    <t>26343-25-002</t>
  </si>
  <si>
    <t>26174-25-002</t>
  </si>
  <si>
    <t>26048-25-002</t>
  </si>
  <si>
    <t>25878-25-002</t>
  </si>
  <si>
    <t>25783-25-002</t>
  </si>
  <si>
    <t>25677-25-002</t>
  </si>
  <si>
    <t>25503-25-002</t>
  </si>
  <si>
    <t>25391-25-002</t>
  </si>
  <si>
    <t>25321-25-002</t>
  </si>
  <si>
    <t>25220-25-002</t>
  </si>
  <si>
    <t>25151-25-002</t>
  </si>
  <si>
    <t>25148-25-002</t>
  </si>
  <si>
    <t>25027-25-002</t>
  </si>
  <si>
    <t>24763-25-002</t>
  </si>
  <si>
    <t>24572-25-002</t>
  </si>
  <si>
    <t>24565-25-002</t>
  </si>
  <si>
    <t>24283-25-002</t>
  </si>
  <si>
    <t>24165-25-002</t>
  </si>
  <si>
    <t>24022-25-002</t>
  </si>
  <si>
    <t>23993-25-002</t>
  </si>
  <si>
    <t>23940-25-002</t>
  </si>
  <si>
    <t>23832-25-004</t>
  </si>
  <si>
    <t>23832-25-003</t>
  </si>
  <si>
    <t>23806-25-002</t>
  </si>
  <si>
    <t>23801-25-002</t>
  </si>
  <si>
    <t>23762-25-008</t>
  </si>
  <si>
    <t>23742-25-002</t>
  </si>
  <si>
    <t>23165-25-002</t>
  </si>
  <si>
    <t>23048-25-002</t>
  </si>
  <si>
    <t>23004-25-002</t>
  </si>
  <si>
    <t>22800-25-004</t>
  </si>
  <si>
    <t>22800-25-003</t>
  </si>
  <si>
    <t>22774-25-002</t>
  </si>
  <si>
    <t>22624-25-004</t>
  </si>
  <si>
    <t>22624-25-003</t>
  </si>
  <si>
    <t>22192-25-002</t>
  </si>
  <si>
    <t>22130-25-002</t>
  </si>
  <si>
    <t>22045-25-002</t>
  </si>
  <si>
    <t>21898-25-002</t>
  </si>
  <si>
    <t>21802-25-002</t>
  </si>
  <si>
    <t>21478-25-002</t>
  </si>
  <si>
    <t>21253-25-002</t>
  </si>
  <si>
    <t>21202-25-002</t>
  </si>
  <si>
    <t>21184-25-002</t>
  </si>
  <si>
    <t>21004-25-002</t>
  </si>
  <si>
    <t>20932-25-002</t>
  </si>
  <si>
    <t>20860-25-002</t>
  </si>
  <si>
    <t>20802-25-002</t>
  </si>
  <si>
    <t>20767-25-002</t>
  </si>
  <si>
    <t>20535-25-002</t>
  </si>
  <si>
    <t>20452-25-002</t>
  </si>
  <si>
    <t>19668-25-002</t>
  </si>
  <si>
    <t>19177-25-002</t>
  </si>
  <si>
    <t>18806-25-002</t>
  </si>
  <si>
    <t>18800-25-002</t>
  </si>
  <si>
    <t>18617-25-002</t>
  </si>
  <si>
    <t>18597-25-002</t>
  </si>
  <si>
    <t>18596-25-002</t>
  </si>
  <si>
    <t>18473-25-002</t>
  </si>
  <si>
    <t>18325-25-002</t>
  </si>
  <si>
    <t>18307-25-002</t>
  </si>
  <si>
    <t>18241-25-002</t>
  </si>
  <si>
    <t>17952-25-002</t>
  </si>
  <si>
    <t>17932-25-002</t>
  </si>
  <si>
    <t>17924-25-002</t>
  </si>
  <si>
    <t>17859-25-002</t>
  </si>
  <si>
    <t>17817-25-002</t>
  </si>
  <si>
    <t>17725-25-002</t>
  </si>
  <si>
    <t>17629-25-005</t>
  </si>
  <si>
    <t>17629-25-004</t>
  </si>
  <si>
    <t>17304-25-002</t>
  </si>
  <si>
    <t>17060-25-002</t>
  </si>
  <si>
    <t>16937-25-004</t>
  </si>
  <si>
    <t>16937-25-003</t>
  </si>
  <si>
    <t>16908-25-002</t>
  </si>
  <si>
    <t>16646-25-002</t>
  </si>
  <si>
    <t>16309-25-002</t>
  </si>
  <si>
    <t>16112-25-002</t>
  </si>
  <si>
    <t>16097-25-002</t>
  </si>
  <si>
    <t>16017-25-002</t>
  </si>
  <si>
    <t>15986-25-002</t>
  </si>
  <si>
    <t>15833-25-004</t>
  </si>
  <si>
    <t>15833-25-003</t>
  </si>
  <si>
    <t>15500-25-002</t>
  </si>
  <si>
    <t>15446-25-003</t>
  </si>
  <si>
    <t>15033-25-002</t>
  </si>
  <si>
    <t>14962-25-002</t>
  </si>
  <si>
    <t>14669-25-002</t>
  </si>
  <si>
    <t>14665-25-002</t>
  </si>
  <si>
    <t>14203-25-002</t>
  </si>
  <si>
    <t>14010-25-002</t>
  </si>
  <si>
    <t>13932-25-002</t>
  </si>
  <si>
    <t>13919-25-002</t>
  </si>
  <si>
    <t>13570-25-002</t>
  </si>
  <si>
    <t>13569-25-002</t>
  </si>
  <si>
    <t>13568-25-002</t>
  </si>
  <si>
    <t>13567-25-002</t>
  </si>
  <si>
    <t>13404-25-002</t>
  </si>
  <si>
    <t>13296-25-002</t>
  </si>
  <si>
    <t>13279-25-002</t>
  </si>
  <si>
    <t>13175-25-002</t>
  </si>
  <si>
    <t>13156-25-002</t>
  </si>
  <si>
    <t>13091-25-002</t>
  </si>
  <si>
    <t>12850-25-002</t>
  </si>
  <si>
    <t>12672-25-002</t>
  </si>
  <si>
    <t>12322-25-002</t>
  </si>
  <si>
    <t>12235-25-002</t>
  </si>
  <si>
    <t>12042-25-003</t>
  </si>
  <si>
    <t>11833-25-002</t>
  </si>
  <si>
    <t>11829-25-002</t>
  </si>
  <si>
    <t>11788-25-002</t>
  </si>
  <si>
    <t>11773-25-002</t>
  </si>
  <si>
    <t>11091-25-002</t>
  </si>
  <si>
    <t>10954-25-002</t>
  </si>
  <si>
    <t>10839-25-002</t>
  </si>
  <si>
    <t>10759-25-002</t>
  </si>
  <si>
    <t>10376-25-002</t>
  </si>
  <si>
    <t>10281-25-002</t>
  </si>
  <si>
    <t>10055-25-002</t>
  </si>
  <si>
    <t>9785-25-002</t>
  </si>
  <si>
    <t>9727-25-004</t>
  </si>
  <si>
    <t>9622-25-002</t>
  </si>
  <si>
    <t>9598-25-004</t>
  </si>
  <si>
    <t>9598-25-003</t>
  </si>
  <si>
    <t>9110-25-002</t>
  </si>
  <si>
    <t>8993-25-002</t>
  </si>
  <si>
    <t>8992-25-002</t>
  </si>
  <si>
    <t>8760-25-002</t>
  </si>
  <si>
    <t>8515-25-002</t>
  </si>
  <si>
    <t>8434-25-002</t>
  </si>
  <si>
    <t>8029-25-002</t>
  </si>
  <si>
    <t>7298-25-002</t>
  </si>
  <si>
    <t>7286-25-002</t>
  </si>
  <si>
    <t>6913-25-002</t>
  </si>
  <si>
    <t>6592-25-002</t>
  </si>
  <si>
    <t>6464-25-002</t>
  </si>
  <si>
    <t>6428-25-002</t>
  </si>
  <si>
    <t>6276-25-004</t>
  </si>
  <si>
    <t>6107-25-002</t>
  </si>
  <si>
    <t>5859-25-002</t>
  </si>
  <si>
    <t>5796-25-002</t>
  </si>
  <si>
    <t>5691-25-002</t>
  </si>
  <si>
    <t>5121-25-002</t>
  </si>
  <si>
    <t>5025-25-002</t>
  </si>
  <si>
    <t>4794-25-002</t>
  </si>
  <si>
    <t>4730-25-002</t>
  </si>
  <si>
    <t>4617-25-002</t>
  </si>
  <si>
    <t>4425-25-002</t>
  </si>
  <si>
    <t>4349-25-002</t>
  </si>
  <si>
    <t>4343-25-004</t>
  </si>
  <si>
    <t>4343-25-003</t>
  </si>
  <si>
    <t>4319-25-002</t>
  </si>
  <si>
    <t>4175-25-002</t>
  </si>
  <si>
    <t>3573-25-002</t>
  </si>
  <si>
    <t>3567-25-002</t>
  </si>
  <si>
    <t>3269-25-002</t>
  </si>
  <si>
    <t>3212-25-006</t>
  </si>
  <si>
    <t>3212-25-005</t>
  </si>
  <si>
    <t>3212-25-004</t>
  </si>
  <si>
    <t>2952-25-002</t>
  </si>
  <si>
    <t>2799-25-002</t>
  </si>
  <si>
    <t>2737-25-002</t>
  </si>
  <si>
    <t>2648-25-002</t>
  </si>
  <si>
    <t>2539-25-002</t>
  </si>
  <si>
    <t>2524-25-003</t>
  </si>
  <si>
    <t>2443-25-002</t>
  </si>
  <si>
    <t>2084-25-002</t>
  </si>
  <si>
    <t>1980-25-002</t>
  </si>
  <si>
    <t>1978-25-002</t>
  </si>
  <si>
    <t>1827-25-002</t>
  </si>
  <si>
    <t>1744-25-002</t>
  </si>
  <si>
    <t>1063-25-002</t>
  </si>
  <si>
    <t>1031-25-003</t>
  </si>
  <si>
    <t>887-25-002</t>
  </si>
  <si>
    <t>650-25-002</t>
  </si>
  <si>
    <t>404-25-002</t>
  </si>
  <si>
    <t>399-25-002</t>
  </si>
  <si>
    <t>168-25-002</t>
  </si>
  <si>
    <t>63658-25-001</t>
  </si>
  <si>
    <t>케이디디아이코리아(주)_A25</t>
  </si>
  <si>
    <t>63658</t>
  </si>
  <si>
    <t>12042-25-002</t>
  </si>
  <si>
    <t>63430-25-001</t>
  </si>
  <si>
    <t>휴세스_A25</t>
  </si>
  <si>
    <t>63430</t>
  </si>
  <si>
    <t>63398-25-001</t>
  </si>
  <si>
    <t>하영ENG_A25</t>
  </si>
  <si>
    <t>63398</t>
  </si>
  <si>
    <t>63118-25-001</t>
  </si>
  <si>
    <t>주식회사 에이치앤엘_A25</t>
  </si>
  <si>
    <t>63118</t>
  </si>
  <si>
    <t>63413-25-001</t>
  </si>
  <si>
    <t>주식회사 에이치앤에이치_A25</t>
  </si>
  <si>
    <t>63413</t>
  </si>
  <si>
    <t>63251-25-001</t>
  </si>
  <si>
    <t>이레테크_A25</t>
  </si>
  <si>
    <t>63251</t>
  </si>
  <si>
    <t>63382-25-001</t>
  </si>
  <si>
    <t>쎄미콤_A25</t>
  </si>
  <si>
    <t>63382</t>
  </si>
  <si>
    <t>63396-25-001</t>
  </si>
  <si>
    <t>링크플로우_A25</t>
  </si>
  <si>
    <t>63396</t>
  </si>
  <si>
    <t>63242-25-001</t>
  </si>
  <si>
    <t>청조실리콘_A25</t>
  </si>
  <si>
    <t>63242</t>
  </si>
  <si>
    <t>61473-25-002</t>
  </si>
  <si>
    <t>10795-25-002</t>
  </si>
  <si>
    <t>176000</t>
  </si>
  <si>
    <t>4020000</t>
  </si>
  <si>
    <t>1742500</t>
  </si>
  <si>
    <t>1528000</t>
  </si>
  <si>
    <t>1675000</t>
  </si>
  <si>
    <t>485000</t>
  </si>
  <si>
    <t>492900</t>
  </si>
  <si>
    <t>4290000</t>
  </si>
  <si>
    <t>516000</t>
  </si>
  <si>
    <t>1120300</t>
  </si>
  <si>
    <t>539800</t>
  </si>
  <si>
    <t>596800</t>
  </si>
  <si>
    <t>1079000</t>
  </si>
  <si>
    <t>1255800</t>
  </si>
  <si>
    <t>7000</t>
  </si>
  <si>
    <t>303000</t>
  </si>
  <si>
    <t>2271000</t>
  </si>
  <si>
    <t>345500</t>
  </si>
  <si>
    <t>2345500</t>
  </si>
  <si>
    <t>6290000</t>
  </si>
  <si>
    <t>155000</t>
  </si>
  <si>
    <t>3012000</t>
  </si>
  <si>
    <t>2330000</t>
  </si>
  <si>
    <t>850000</t>
  </si>
  <si>
    <t>812500</t>
  </si>
  <si>
    <t>874500</t>
  </si>
  <si>
    <t>938000</t>
  </si>
  <si>
    <t>8277500</t>
  </si>
  <si>
    <t>534000</t>
  </si>
  <si>
    <t>932000</t>
  </si>
  <si>
    <t>111000</t>
  </si>
  <si>
    <t>3230480</t>
  </si>
  <si>
    <t>1210000</t>
  </si>
  <si>
    <t>249800</t>
  </si>
  <si>
    <t>1532200</t>
  </si>
  <si>
    <t>4991000</t>
  </si>
  <si>
    <t>815700</t>
  </si>
  <si>
    <t>280000000</t>
  </si>
  <si>
    <t>545400</t>
  </si>
  <si>
    <t>789400</t>
  </si>
  <si>
    <t>263000</t>
  </si>
  <si>
    <t>648000</t>
  </si>
  <si>
    <t>1342500</t>
  </si>
  <si>
    <t>469000</t>
  </si>
  <si>
    <t>363000</t>
  </si>
  <si>
    <t>2022300</t>
  </si>
  <si>
    <t>97000</t>
  </si>
  <si>
    <t>358000</t>
  </si>
  <si>
    <t>259500</t>
  </si>
  <si>
    <t>3411100</t>
  </si>
  <si>
    <t>1071000</t>
  </si>
  <si>
    <t>381000</t>
  </si>
  <si>
    <t>1916500</t>
  </si>
  <si>
    <t>8436400</t>
  </si>
  <si>
    <t>870000</t>
  </si>
  <si>
    <t>1057000</t>
  </si>
  <si>
    <t>257000</t>
  </si>
  <si>
    <t>748000</t>
  </si>
  <si>
    <t>734500</t>
  </si>
  <si>
    <t>108000</t>
  </si>
  <si>
    <t>1353000</t>
  </si>
  <si>
    <t>6902200</t>
  </si>
  <si>
    <t>865600</t>
  </si>
  <si>
    <t>2710200</t>
  </si>
  <si>
    <t>1047500</t>
  </si>
  <si>
    <t>1068500</t>
  </si>
  <si>
    <t>5307500</t>
  </si>
  <si>
    <t>643000</t>
  </si>
  <si>
    <t>5760700</t>
  </si>
  <si>
    <t>754000</t>
  </si>
  <si>
    <t>748400</t>
  </si>
  <si>
    <t>3620000</t>
  </si>
  <si>
    <t>1560000</t>
  </si>
  <si>
    <t>1624000</t>
  </si>
  <si>
    <t>640000</t>
  </si>
  <si>
    <t>2996400</t>
  </si>
  <si>
    <t>3896100</t>
  </si>
  <si>
    <t>77000</t>
  </si>
  <si>
    <t>1262800</t>
  </si>
  <si>
    <t>703000</t>
  </si>
  <si>
    <t>1750000</t>
  </si>
  <si>
    <t>2570000</t>
  </si>
  <si>
    <t>1690000</t>
  </si>
  <si>
    <t>3822400</t>
  </si>
  <si>
    <t>1777500</t>
  </si>
  <si>
    <t>1862000</t>
  </si>
  <si>
    <t>1309000</t>
  </si>
  <si>
    <t>1951000</t>
  </si>
  <si>
    <t>781000</t>
  </si>
  <si>
    <t>1781000</t>
  </si>
  <si>
    <t>1080000</t>
  </si>
  <si>
    <t>590100</t>
  </si>
  <si>
    <t>458000</t>
  </si>
  <si>
    <t>769000</t>
  </si>
  <si>
    <t>427000</t>
  </si>
  <si>
    <t>2604000</t>
  </si>
  <si>
    <t>600500</t>
  </si>
  <si>
    <t>1185000</t>
  </si>
  <si>
    <t>511800</t>
  </si>
  <si>
    <t>3948000</t>
  </si>
  <si>
    <t>1880000</t>
  </si>
  <si>
    <t>66000</t>
  </si>
  <si>
    <t>5815800</t>
  </si>
  <si>
    <t>3727000</t>
  </si>
  <si>
    <t>957000</t>
  </si>
  <si>
    <t>2708475</t>
  </si>
  <si>
    <t>1274700</t>
  </si>
  <si>
    <t>55000</t>
  </si>
  <si>
    <t>583000</t>
  </si>
  <si>
    <t>96500</t>
  </si>
  <si>
    <t>304000</t>
  </si>
  <si>
    <t>1780500</t>
  </si>
  <si>
    <t>644000</t>
  </si>
  <si>
    <t>1544000</t>
  </si>
  <si>
    <t>2522000</t>
  </si>
  <si>
    <t>117000</t>
  </si>
  <si>
    <t>2043000</t>
  </si>
  <si>
    <t>4205000</t>
  </si>
  <si>
    <t>1351800</t>
  </si>
  <si>
    <t>562800</t>
  </si>
  <si>
    <t>872800</t>
  </si>
  <si>
    <t>927800</t>
  </si>
  <si>
    <t>1313000</t>
  </si>
  <si>
    <t>1542600</t>
  </si>
  <si>
    <t>298000</t>
  </si>
  <si>
    <t>2922000</t>
  </si>
  <si>
    <t>4892600</t>
  </si>
  <si>
    <t>626000</t>
  </si>
  <si>
    <t>643800</t>
  </si>
  <si>
    <t>2348700</t>
  </si>
  <si>
    <t>314200</t>
  </si>
  <si>
    <t>2050500</t>
  </si>
  <si>
    <t>2070000</t>
  </si>
  <si>
    <t>6642900</t>
  </si>
  <si>
    <t>3067000</t>
  </si>
  <si>
    <t>925000</t>
  </si>
  <si>
    <t>1703000</t>
  </si>
  <si>
    <t>127800</t>
  </si>
  <si>
    <t>557000</t>
  </si>
  <si>
    <t>307500</t>
  </si>
  <si>
    <t>814000</t>
  </si>
  <si>
    <t>1017500</t>
  </si>
  <si>
    <t>1995000</t>
  </si>
  <si>
    <t>86000</t>
  </si>
  <si>
    <t>524000</t>
  </si>
  <si>
    <t>563000</t>
  </si>
  <si>
    <t>1992000</t>
  </si>
  <si>
    <t>1441000</t>
  </si>
  <si>
    <t>4월</t>
    <phoneticPr fontId="2" type="noConversion"/>
  </si>
  <si>
    <t>22127-25-001</t>
  </si>
  <si>
    <t>28616-25-001</t>
  </si>
  <si>
    <t>46242-25-001</t>
  </si>
  <si>
    <t>62323-25-001</t>
  </si>
  <si>
    <t>추가0513</t>
    <phoneticPr fontId="2" type="noConversion"/>
  </si>
  <si>
    <t>재단법인 병원약학교육연구원(한국병원약사회 산하)</t>
  </si>
  <si>
    <t>라온비(휴넷캠퍼스)</t>
  </si>
  <si>
    <t>21326-25-001</t>
  </si>
  <si>
    <t>5222-25-001</t>
  </si>
  <si>
    <t>브라이스톤</t>
  </si>
  <si>
    <t>5222</t>
  </si>
  <si>
    <t>석영브라이스톤</t>
  </si>
  <si>
    <t>G01512-C02588</t>
  </si>
  <si>
    <t>63676-25-001</t>
  </si>
  <si>
    <t>한국스파이렉스사코FLEX</t>
  </si>
  <si>
    <t>63676</t>
  </si>
  <si>
    <t>25760-25-001</t>
  </si>
  <si>
    <t>재현</t>
  </si>
  <si>
    <t>25760</t>
  </si>
  <si>
    <t>62821-25-001</t>
  </si>
  <si>
    <t>(주)미디어캔</t>
  </si>
  <si>
    <t>61269-25-001</t>
  </si>
  <si>
    <t>위드크롭스_SMB</t>
  </si>
  <si>
    <t>62555-25-002</t>
  </si>
  <si>
    <t>28616</t>
  </si>
  <si>
    <t>2025-05-31 00:00:00.0</t>
  </si>
  <si>
    <t>11409-25-002</t>
  </si>
  <si>
    <t>62089-25-001</t>
  </si>
  <si>
    <t>슈빅FLEX</t>
  </si>
  <si>
    <t>62089</t>
  </si>
  <si>
    <t>63662-25-001</t>
  </si>
  <si>
    <t>비오메리으코리아FLEX</t>
  </si>
  <si>
    <t>63662</t>
  </si>
  <si>
    <t>휴넷 HRD 아카이브_25/06/01</t>
  </si>
  <si>
    <t>63533</t>
  </si>
  <si>
    <t>한화오션엔지니어링(주)</t>
  </si>
  <si>
    <t>BAT로스만스</t>
  </si>
  <si>
    <t>1584000</t>
  </si>
  <si>
    <t>5004000</t>
  </si>
  <si>
    <t>622000</t>
  </si>
  <si>
    <t>2464000</t>
  </si>
  <si>
    <t>2436000</t>
  </si>
  <si>
    <t>1162000</t>
  </si>
  <si>
    <t>598730</t>
  </si>
  <si>
    <t>378000</t>
  </si>
  <si>
    <t>9735000</t>
  </si>
  <si>
    <t>5995000</t>
  </si>
  <si>
    <t>1274000</t>
  </si>
  <si>
    <t>2776000</t>
  </si>
  <si>
    <t>520300</t>
  </si>
  <si>
    <t>2165000</t>
  </si>
  <si>
    <t>1230000</t>
  </si>
  <si>
    <t>1367000</t>
  </si>
  <si>
    <t>5367000</t>
  </si>
  <si>
    <t>1860000</t>
  </si>
  <si>
    <t>760000</t>
  </si>
  <si>
    <t>1004000</t>
  </si>
  <si>
    <t>1844000</t>
  </si>
  <si>
    <t>2112000</t>
  </si>
  <si>
    <t>512800</t>
  </si>
  <si>
    <t>1030500</t>
  </si>
  <si>
    <t>4640000</t>
  </si>
  <si>
    <t>9640000</t>
  </si>
  <si>
    <t>65000</t>
  </si>
  <si>
    <t>11829-25-002</t>
    <phoneticPr fontId="2" type="noConversion"/>
  </si>
  <si>
    <t>29104-25-002</t>
    <phoneticPr fontId="2" type="noConversion"/>
  </si>
  <si>
    <t>28583-25-002</t>
    <phoneticPr fontId="2" type="noConversion"/>
  </si>
  <si>
    <t>40762-25-002</t>
    <phoneticPr fontId="2" type="noConversion"/>
  </si>
  <si>
    <t>1031-25-003</t>
    <phoneticPr fontId="2" type="noConversion"/>
  </si>
  <si>
    <t>50300-25-002</t>
    <phoneticPr fontId="2" type="noConversion"/>
  </si>
  <si>
    <t>18617-25-002</t>
    <phoneticPr fontId="2" type="noConversion"/>
  </si>
  <si>
    <t>41748-25-002</t>
    <phoneticPr fontId="2" type="noConversion"/>
  </si>
  <si>
    <t>40046-25-002</t>
    <phoneticPr fontId="2" type="noConversion"/>
  </si>
  <si>
    <t>43633-25-002</t>
    <phoneticPr fontId="2" type="noConversion"/>
  </si>
  <si>
    <t>32006-25-002</t>
    <phoneticPr fontId="2" type="noConversion"/>
  </si>
  <si>
    <t>62954-25-002</t>
    <phoneticPr fontId="2" type="noConversion"/>
  </si>
  <si>
    <t>62947-25-002</t>
    <phoneticPr fontId="2" type="noConversion"/>
  </si>
  <si>
    <t>62768-25-002</t>
    <phoneticPr fontId="2" type="noConversion"/>
  </si>
  <si>
    <t>63205-25-002</t>
    <phoneticPr fontId="2" type="noConversion"/>
  </si>
  <si>
    <t>63223-25-002</t>
    <phoneticPr fontId="2" type="noConversion"/>
  </si>
  <si>
    <t>63368-25-002</t>
    <phoneticPr fontId="2" type="noConversion"/>
  </si>
  <si>
    <t>63361-25-002</t>
    <phoneticPr fontId="2" type="noConversion"/>
  </si>
  <si>
    <t>63362-25-002</t>
    <phoneticPr fontId="2" type="noConversion"/>
  </si>
  <si>
    <t>17932-25-002</t>
    <phoneticPr fontId="2" type="noConversion"/>
  </si>
  <si>
    <t>2539-25-002</t>
    <phoneticPr fontId="2" type="noConversion"/>
  </si>
  <si>
    <t>13156-25-002</t>
    <phoneticPr fontId="2" type="noConversion"/>
  </si>
  <si>
    <t>28012-25-003</t>
    <phoneticPr fontId="2" type="noConversion"/>
  </si>
  <si>
    <t>63096-25-004</t>
    <phoneticPr fontId="2" type="noConversion"/>
  </si>
  <si>
    <t>9727-25-005</t>
  </si>
  <si>
    <t>31972-25-002</t>
  </si>
  <si>
    <t>63647-25-001</t>
  </si>
  <si>
    <t>파주전기초자_A25</t>
  </si>
  <si>
    <t>63647</t>
  </si>
  <si>
    <t>63652-25-001</t>
  </si>
  <si>
    <t>인비절라인코리아_A25</t>
  </si>
  <si>
    <t>63652</t>
  </si>
  <si>
    <t>63659-25-001</t>
  </si>
  <si>
    <t>우성운수_A25</t>
  </si>
  <si>
    <t>63659</t>
  </si>
  <si>
    <t>63748-25-001</t>
  </si>
  <si>
    <t>신성해운_A25</t>
  </si>
  <si>
    <t>63748</t>
  </si>
  <si>
    <t>63588-25-001</t>
  </si>
  <si>
    <t>고산그룹FLEX</t>
  </si>
  <si>
    <t>63587</t>
  </si>
  <si>
    <t>성창오토텍FLEX</t>
  </si>
  <si>
    <t>63588</t>
  </si>
  <si>
    <t>60820-25-001</t>
  </si>
  <si>
    <t>국립정동극장_A25</t>
  </si>
  <si>
    <t>60820</t>
  </si>
  <si>
    <t>63717-25-001</t>
  </si>
  <si>
    <t>제이씨티(JTC)_A25</t>
  </si>
  <si>
    <t>63717</t>
  </si>
  <si>
    <t>63440-25-001</t>
  </si>
  <si>
    <t>싸이노스_A25</t>
  </si>
  <si>
    <t>63440</t>
  </si>
  <si>
    <t>62879-25-001</t>
  </si>
  <si>
    <t>한국에이버리데니슨FLEX</t>
  </si>
  <si>
    <t>62879</t>
  </si>
  <si>
    <t>63587-25-001</t>
  </si>
  <si>
    <t>63586-25-001</t>
  </si>
  <si>
    <t>올리콘발저스코팅코리아(유)_FLEX</t>
  </si>
  <si>
    <t>63586</t>
  </si>
  <si>
    <t>63580-25-001</t>
  </si>
  <si>
    <t>진주저축은행_A25</t>
  </si>
  <si>
    <t>63580</t>
  </si>
  <si>
    <t>63507-25-001</t>
  </si>
  <si>
    <t>독립문_A25</t>
  </si>
  <si>
    <t>63507</t>
  </si>
  <si>
    <t>63606-25-001</t>
  </si>
  <si>
    <t>(주)미성에스엔피_A25</t>
  </si>
  <si>
    <t>63606</t>
  </si>
  <si>
    <t>63476-25-001</t>
  </si>
  <si>
    <t>주식회사 힘콤_A25</t>
  </si>
  <si>
    <t>63476</t>
  </si>
  <si>
    <t>63319-25-001</t>
  </si>
  <si>
    <t>한국미쓰비시전기오토메이션Flex</t>
  </si>
  <si>
    <t>63319</t>
  </si>
  <si>
    <t>61699</t>
  </si>
  <si>
    <t>50330-25-001</t>
  </si>
  <si>
    <t>지마켓</t>
  </si>
  <si>
    <t>50330</t>
  </si>
  <si>
    <t>63599-25-001</t>
  </si>
  <si>
    <t>플랜얼라이언스FLEX</t>
  </si>
  <si>
    <t>63599</t>
  </si>
  <si>
    <t>63545-25-001</t>
  </si>
  <si>
    <t>제주관광공사FLEX</t>
  </si>
  <si>
    <t>63545</t>
  </si>
  <si>
    <t>63441-25-001</t>
  </si>
  <si>
    <t>밀알복지재단FLEX</t>
  </si>
  <si>
    <t>63441</t>
  </si>
  <si>
    <t>63439-25-001</t>
  </si>
  <si>
    <t>큐뱅</t>
  </si>
  <si>
    <t>63439</t>
  </si>
  <si>
    <t>63269-25-001</t>
  </si>
  <si>
    <t>에이투제트컨설팅_A25</t>
  </si>
  <si>
    <t>63269</t>
  </si>
  <si>
    <t>63584-25-001</t>
  </si>
  <si>
    <t>범한산업_A25</t>
  </si>
  <si>
    <t>63584</t>
  </si>
  <si>
    <t>63582-25-001</t>
  </si>
  <si>
    <t>바올테크_A25</t>
  </si>
  <si>
    <t>63582</t>
  </si>
  <si>
    <t>63538-25-001</t>
  </si>
  <si>
    <t>유니세프한국위원회_A25</t>
  </si>
  <si>
    <t>63538</t>
  </si>
  <si>
    <t>63307-25-001</t>
  </si>
  <si>
    <t>바인드</t>
  </si>
  <si>
    <t>63307</t>
  </si>
  <si>
    <t>48739-25-001</t>
  </si>
  <si>
    <t>콘티넨탈타이어코리아</t>
  </si>
  <si>
    <t>48739</t>
  </si>
  <si>
    <t>63537-25-001</t>
  </si>
  <si>
    <t>한유에스케이이티에스_A25</t>
  </si>
  <si>
    <t>63537</t>
  </si>
  <si>
    <t>63369-25-001</t>
  </si>
  <si>
    <t>한국잡월드파트너즈_A25</t>
  </si>
  <si>
    <t>63369</t>
  </si>
  <si>
    <t>63359-25-001</t>
  </si>
  <si>
    <t>원스하우스_A25</t>
  </si>
  <si>
    <t>63359</t>
  </si>
  <si>
    <t>63411-25-001</t>
  </si>
  <si>
    <t>한화호텔앤드리조트 연수원</t>
  </si>
  <si>
    <t>63411</t>
  </si>
  <si>
    <t>63672-25-001</t>
  </si>
  <si>
    <t>휴넷 HRD 아카이브_25/05/20</t>
  </si>
  <si>
    <t>63532</t>
  </si>
  <si>
    <t>바른인사컨설팅_A25</t>
  </si>
  <si>
    <t>63672</t>
  </si>
  <si>
    <t>63646-25-001</t>
  </si>
  <si>
    <t>나이스인프라_A25_2회차</t>
  </si>
  <si>
    <t>63646</t>
  </si>
  <si>
    <t>에스비성보_SMB</t>
  </si>
  <si>
    <t>에스티오(STCO)</t>
  </si>
  <si>
    <t>비에스보성</t>
  </si>
  <si>
    <t>없음</t>
  </si>
  <si>
    <t>3707317</t>
  </si>
  <si>
    <t>2292683</t>
  </si>
  <si>
    <t>2140000</t>
  </si>
  <si>
    <t>16240000</t>
  </si>
  <si>
    <t>531000</t>
  </si>
  <si>
    <t>1925000</t>
  </si>
  <si>
    <t>547000</t>
  </si>
  <si>
    <t>665000</t>
  </si>
  <si>
    <t>775000</t>
  </si>
  <si>
    <t>1775000</t>
  </si>
  <si>
    <t>8280000</t>
  </si>
  <si>
    <t>17280000</t>
  </si>
  <si>
    <t>1434000</t>
  </si>
  <si>
    <t>3164000</t>
  </si>
  <si>
    <t>9164000</t>
  </si>
  <si>
    <t>1218000</t>
  </si>
  <si>
    <t>4844000</t>
  </si>
  <si>
    <t>434000</t>
  </si>
  <si>
    <t>5054000</t>
  </si>
  <si>
    <t>10598000</t>
  </si>
  <si>
    <t>826000</t>
  </si>
  <si>
    <t>9086000</t>
  </si>
  <si>
    <t>7546000</t>
  </si>
  <si>
    <t>7238000</t>
  </si>
  <si>
    <t>6160000</t>
  </si>
  <si>
    <t>455000</t>
  </si>
  <si>
    <t>764800</t>
  </si>
  <si>
    <t>9080000</t>
  </si>
  <si>
    <t>6853000</t>
  </si>
  <si>
    <t>7450000</t>
  </si>
  <si>
    <t>1428000</t>
  </si>
  <si>
    <t>6930000</t>
  </si>
  <si>
    <t>10192000</t>
  </si>
  <si>
    <t>416000</t>
  </si>
  <si>
    <t>6468000</t>
  </si>
  <si>
    <t>8850000</t>
  </si>
  <si>
    <t>4466000</t>
  </si>
  <si>
    <t>2673000</t>
  </si>
  <si>
    <t>4460000</t>
  </si>
  <si>
    <t>21500</t>
  </si>
  <si>
    <t>7272800</t>
  </si>
  <si>
    <t>1888000</t>
  </si>
  <si>
    <t>1180000</t>
  </si>
  <si>
    <t>1469000</t>
  </si>
  <si>
    <t>1189500</t>
  </si>
  <si>
    <t>572000</t>
  </si>
  <si>
    <t>2210000</t>
  </si>
  <si>
    <t>21650000</t>
  </si>
  <si>
    <t>1635000</t>
  </si>
  <si>
    <t>1266000</t>
  </si>
  <si>
    <t>3880000</t>
  </si>
  <si>
    <t>1135000</t>
  </si>
  <si>
    <t>1720000</t>
  </si>
  <si>
    <t>4750000</t>
  </si>
  <si>
    <t>3030000</t>
  </si>
  <si>
    <t>3765800</t>
  </si>
  <si>
    <t>1144000</t>
  </si>
  <si>
    <t>2880000</t>
  </si>
  <si>
    <t>289100</t>
  </si>
  <si>
    <t>6400000</t>
  </si>
  <si>
    <t>8059000</t>
  </si>
  <si>
    <t>10060000</t>
  </si>
  <si>
    <t>17060000</t>
  </si>
  <si>
    <t>63784-25-001</t>
  </si>
  <si>
    <t>에스넷아이씨티FLEX</t>
  </si>
  <si>
    <t>63784</t>
  </si>
  <si>
    <t>2025-05-26 00:00:00.0</t>
  </si>
  <si>
    <t>49155-25-001</t>
  </si>
  <si>
    <t>영월교통</t>
  </si>
  <si>
    <t>49155</t>
  </si>
  <si>
    <t>63776-25-001</t>
  </si>
  <si>
    <t>동성식품 용인원삼지점_A25</t>
  </si>
  <si>
    <t>63776</t>
  </si>
  <si>
    <t>63775-25-001</t>
  </si>
  <si>
    <t>동성식품_A25</t>
  </si>
  <si>
    <t>63775</t>
  </si>
  <si>
    <t>62510-25-001</t>
  </si>
  <si>
    <t>한국스미토모상사</t>
  </si>
  <si>
    <t>62510</t>
  </si>
  <si>
    <t>62063-25-001</t>
  </si>
  <si>
    <t>파워프라자</t>
  </si>
  <si>
    <t>62063</t>
  </si>
  <si>
    <t>61473-25-004</t>
  </si>
  <si>
    <t>59221-25-001</t>
  </si>
  <si>
    <t>서울테크노알앤씨</t>
  </si>
  <si>
    <t>59221</t>
  </si>
  <si>
    <t>50383-25-001</t>
  </si>
  <si>
    <t>선일이엠씨</t>
  </si>
  <si>
    <t>50383</t>
  </si>
  <si>
    <t>47276-25-001</t>
  </si>
  <si>
    <t>나노헬릭스</t>
  </si>
  <si>
    <t>47276</t>
  </si>
  <si>
    <t>46566-25-001</t>
  </si>
  <si>
    <t>선일이씨티</t>
  </si>
  <si>
    <t>46566</t>
  </si>
  <si>
    <t>46223-25-001</t>
  </si>
  <si>
    <t>하합동특허법률사무소</t>
  </si>
  <si>
    <t>46223</t>
  </si>
  <si>
    <t>45448-25-001</t>
  </si>
  <si>
    <t>한국교육환경보호원</t>
  </si>
  <si>
    <t>45448</t>
  </si>
  <si>
    <t>49728-25-001</t>
  </si>
  <si>
    <t>영월관광</t>
  </si>
  <si>
    <t>49728</t>
  </si>
  <si>
    <t>62165-25-001</t>
  </si>
  <si>
    <t>대호수산</t>
  </si>
  <si>
    <t>62165</t>
  </si>
  <si>
    <t>21257-25-001</t>
  </si>
  <si>
    <t>서울평가정보</t>
  </si>
  <si>
    <t>21257</t>
  </si>
  <si>
    <t>58723-25-001</t>
  </si>
  <si>
    <t>강일현대서비스</t>
  </si>
  <si>
    <t>58723</t>
  </si>
  <si>
    <t>61431-25-001</t>
  </si>
  <si>
    <t>골든크라운</t>
  </si>
  <si>
    <t>61431</t>
  </si>
  <si>
    <t>8033-25-001</t>
  </si>
  <si>
    <t>CS홀딩스(주)</t>
  </si>
  <si>
    <t>8033</t>
  </si>
  <si>
    <t>씨에스홀딩스</t>
  </si>
  <si>
    <t>G00507-C01233</t>
  </si>
  <si>
    <t>19221-25-001</t>
  </si>
  <si>
    <t>PTKOREA(펑타이코리아)</t>
  </si>
  <si>
    <t>19221</t>
  </si>
  <si>
    <t>61198-25-001</t>
  </si>
  <si>
    <t>프리츠</t>
  </si>
  <si>
    <t>61198</t>
  </si>
  <si>
    <t>62317-25-001</t>
  </si>
  <si>
    <t>(주)삼우세라믹스</t>
  </si>
  <si>
    <t>62317</t>
  </si>
  <si>
    <t>36398-25-001</t>
  </si>
  <si>
    <t>신일석건(주)</t>
  </si>
  <si>
    <t>36398</t>
  </si>
  <si>
    <t>63737-25-001</t>
  </si>
  <si>
    <t>협진커넥터_A25</t>
  </si>
  <si>
    <t>63737</t>
  </si>
  <si>
    <t>42174-25-001</t>
  </si>
  <si>
    <t>지엠엠씨(gmmc)</t>
  </si>
  <si>
    <t>42174</t>
  </si>
  <si>
    <t>지엠엠씨</t>
  </si>
  <si>
    <t>G01258-C02129</t>
  </si>
  <si>
    <t>40858-25-002</t>
  </si>
  <si>
    <t>49423-25-001</t>
  </si>
  <si>
    <t>세쓰요아스텍</t>
  </si>
  <si>
    <t>49423</t>
  </si>
  <si>
    <t>3927-25-001</t>
  </si>
  <si>
    <t>모토로라솔루션코리아</t>
  </si>
  <si>
    <t>3927</t>
  </si>
  <si>
    <t>G02712-C04235</t>
  </si>
  <si>
    <t>61087-25-001</t>
  </si>
  <si>
    <t>더블유메디칼</t>
  </si>
  <si>
    <t>61087</t>
  </si>
  <si>
    <t>아모그룹_HRD 아카이브25</t>
  </si>
  <si>
    <t>63761</t>
  </si>
  <si>
    <t>휘닉스중앙</t>
  </si>
  <si>
    <t>덕신이피씨</t>
  </si>
  <si>
    <t>1310000</t>
  </si>
  <si>
    <t>2151000</t>
  </si>
  <si>
    <t>1470000</t>
  </si>
  <si>
    <t>44000</t>
  </si>
  <si>
    <t>856000</t>
  </si>
  <si>
    <t>2580000</t>
  </si>
  <si>
    <t>2203000</t>
  </si>
  <si>
    <t>902000</t>
  </si>
  <si>
    <t>2368000</t>
  </si>
  <si>
    <t>9092000</t>
  </si>
  <si>
    <t>3262000</t>
  </si>
  <si>
    <t>6572500</t>
  </si>
  <si>
    <t>4067000</t>
  </si>
  <si>
    <t>1276000</t>
  </si>
  <si>
    <t>228000</t>
  </si>
  <si>
    <t>4085000</t>
  </si>
  <si>
    <t>4493500</t>
  </si>
  <si>
    <t>3570000</t>
  </si>
  <si>
    <t>2680000</t>
  </si>
  <si>
    <t>671000</t>
  </si>
  <si>
    <t>1328000</t>
  </si>
  <si>
    <t>564000</t>
  </si>
  <si>
    <t>1780000</t>
  </si>
  <si>
    <t>3875500</t>
  </si>
  <si>
    <t>55385000</t>
  </si>
  <si>
    <t>97885000</t>
  </si>
  <si>
    <t>1840000</t>
  </si>
  <si>
    <t>1608000</t>
  </si>
  <si>
    <t>3608000</t>
  </si>
  <si>
    <t>이유진(퇴사)</t>
  </si>
  <si>
    <t>63837-25-001</t>
  </si>
  <si>
    <t>휴넷 HRD 아카이브_25/06/10</t>
  </si>
  <si>
    <t>63742</t>
  </si>
  <si>
    <t>이퓨쳐_A25</t>
  </si>
  <si>
    <t>63837</t>
  </si>
  <si>
    <t>63826-25-001</t>
  </si>
  <si>
    <t>동광제약_A25</t>
  </si>
  <si>
    <t>63826</t>
  </si>
  <si>
    <t>63828-25-001</t>
  </si>
  <si>
    <t>스피덴트_A25</t>
  </si>
  <si>
    <t>63828</t>
  </si>
  <si>
    <t>63821-25-001</t>
  </si>
  <si>
    <t>알텍테크놀로지스FLEX</t>
  </si>
  <si>
    <t>63821</t>
  </si>
  <si>
    <t>62769-25-001</t>
  </si>
  <si>
    <t>알티솔루션FLEX</t>
  </si>
  <si>
    <t>62769</t>
  </si>
  <si>
    <t>9301-25-001</t>
  </si>
  <si>
    <t>씨젠의료재단</t>
  </si>
  <si>
    <t>9301</t>
  </si>
  <si>
    <t>G01705-C02862</t>
  </si>
  <si>
    <t>63661-25-001</t>
  </si>
  <si>
    <t>제이씨케미칼_A25</t>
  </si>
  <si>
    <t>63661</t>
  </si>
  <si>
    <t>63762-25-001</t>
  </si>
  <si>
    <t>상보_A25</t>
  </si>
  <si>
    <t>63762</t>
  </si>
  <si>
    <t>63629-25-001</t>
  </si>
  <si>
    <t>비보존제약_A25</t>
  </si>
  <si>
    <t>63629</t>
  </si>
  <si>
    <t>63657-25-001</t>
  </si>
  <si>
    <t>면사랑_A25</t>
  </si>
  <si>
    <t>63657</t>
  </si>
  <si>
    <t>62801-25-002</t>
  </si>
  <si>
    <t>63802-25-001</t>
  </si>
  <si>
    <t>식품안전정보원_A25</t>
  </si>
  <si>
    <t>63802</t>
  </si>
  <si>
    <t>63803-25-001</t>
  </si>
  <si>
    <t>드림_A25</t>
  </si>
  <si>
    <t>63803</t>
  </si>
  <si>
    <t>63806-25-001</t>
  </si>
  <si>
    <t>63806</t>
  </si>
  <si>
    <t>63764-25-001</t>
  </si>
  <si>
    <t>씨에이치엠FLEX</t>
  </si>
  <si>
    <t>63764</t>
  </si>
  <si>
    <t>63650-25-001</t>
  </si>
  <si>
    <t>주식회사 엠스텍_A25</t>
  </si>
  <si>
    <t>63650</t>
  </si>
  <si>
    <t>63576-25-001</t>
  </si>
  <si>
    <t>(주)서린바이오사이언스_A25</t>
  </si>
  <si>
    <t>63576</t>
  </si>
  <si>
    <t>글리슨세일즈코포레이션</t>
  </si>
  <si>
    <t>코잇컴퍼니 풍요로운 바다 지점</t>
  </si>
  <si>
    <t>북한이탈주민지원재단(남북하나재단)</t>
  </si>
  <si>
    <t>디피월드매니지먼트비브이한국지점(영업소)</t>
  </si>
  <si>
    <t>대호종합건설</t>
  </si>
  <si>
    <t>알파칩스</t>
  </si>
  <si>
    <t>(미사용)에이치엘클레무브</t>
  </si>
  <si>
    <t>정부지원사업</t>
  </si>
  <si>
    <t>5600000</t>
  </si>
  <si>
    <t>5040000</t>
  </si>
  <si>
    <t>12990000</t>
  </si>
  <si>
    <t>8960000</t>
  </si>
  <si>
    <t>6706000</t>
  </si>
  <si>
    <t>3108000</t>
  </si>
  <si>
    <t>2985200</t>
  </si>
  <si>
    <t>1588000</t>
  </si>
  <si>
    <t>2588000</t>
  </si>
  <si>
    <t>2044000</t>
  </si>
  <si>
    <t>3201000</t>
  </si>
  <si>
    <t>4084000</t>
  </si>
  <si>
    <t>2078000</t>
  </si>
  <si>
    <t>5908000</t>
  </si>
  <si>
    <t>4802000</t>
  </si>
  <si>
    <t>1038000</t>
  </si>
  <si>
    <t>4600000</t>
  </si>
  <si>
    <t>1296000</t>
  </si>
  <si>
    <t>3551000</t>
  </si>
  <si>
    <t>9360000</t>
  </si>
  <si>
    <t>3245000</t>
  </si>
  <si>
    <t>2350000</t>
  </si>
  <si>
    <t>1468000</t>
  </si>
  <si>
    <t>3120000</t>
  </si>
  <si>
    <t>6120000</t>
  </si>
  <si>
    <t>4330000</t>
  </si>
  <si>
    <t>16275000</t>
  </si>
  <si>
    <t>798000</t>
  </si>
  <si>
    <t>5416950</t>
  </si>
  <si>
    <t>3859000</t>
  </si>
  <si>
    <t>2090000</t>
  </si>
  <si>
    <t>1839000</t>
  </si>
  <si>
    <t>4839000</t>
  </si>
  <si>
    <t>3320000</t>
  </si>
  <si>
    <t>4144000</t>
  </si>
  <si>
    <t>10144000</t>
  </si>
  <si>
    <t>차이</t>
    <phoneticPr fontId="2" type="noConversion"/>
  </si>
  <si>
    <t>25년
영업대표</t>
    <phoneticPr fontId="2" type="noConversion"/>
  </si>
  <si>
    <t>63855-25-001</t>
  </si>
  <si>
    <t>주식회사 이노비즈FLEX</t>
  </si>
  <si>
    <t>63855</t>
  </si>
  <si>
    <t>63851-25-001</t>
  </si>
  <si>
    <t>(주)터크코리아FLEX</t>
  </si>
  <si>
    <t>63851</t>
  </si>
  <si>
    <t>63827-25-001</t>
  </si>
  <si>
    <t>럽디FLEX</t>
  </si>
  <si>
    <t>63827</t>
  </si>
  <si>
    <t>63810-25-001</t>
  </si>
  <si>
    <t>주식회사 로고스시스템_A25</t>
  </si>
  <si>
    <t>63810</t>
  </si>
  <si>
    <t>63801-25-001</t>
  </si>
  <si>
    <t>오스템_A25</t>
  </si>
  <si>
    <t>63801</t>
  </si>
  <si>
    <t>63788-25-001</t>
  </si>
  <si>
    <t>(주)서영_A25</t>
  </si>
  <si>
    <t>63788</t>
  </si>
  <si>
    <t>63784-25-002</t>
  </si>
  <si>
    <t>에스피반도체통신_A25</t>
  </si>
  <si>
    <t>63774</t>
  </si>
  <si>
    <t>63758-25-001</t>
  </si>
  <si>
    <t>델리퀸_A25</t>
  </si>
  <si>
    <t>63758</t>
  </si>
  <si>
    <t>전문건설공제조합_A25</t>
  </si>
  <si>
    <t>63751</t>
  </si>
  <si>
    <t>63741-25-001</t>
  </si>
  <si>
    <t>63741</t>
  </si>
  <si>
    <t>63734-25-001</t>
  </si>
  <si>
    <t>에이블랩스FLEX</t>
  </si>
  <si>
    <t>63734</t>
  </si>
  <si>
    <t>63704-25-001</t>
  </si>
  <si>
    <t>(주)드림로드커뮤니케이션즈_A25</t>
  </si>
  <si>
    <t>63704</t>
  </si>
  <si>
    <t>63691-25-002</t>
  </si>
  <si>
    <t>키스템프 엘비에스_A25</t>
  </si>
  <si>
    <t>63691</t>
  </si>
  <si>
    <t>63690-25-002</t>
  </si>
  <si>
    <t>더하이어코리아 주식회사_A25</t>
  </si>
  <si>
    <t>63690</t>
  </si>
  <si>
    <t>63668-25-002</t>
  </si>
  <si>
    <t>알파코_A25</t>
  </si>
  <si>
    <t>63668</t>
  </si>
  <si>
    <t>63666-25-002</t>
  </si>
  <si>
    <t>밀레코리아_A25</t>
  </si>
  <si>
    <t>63666</t>
  </si>
  <si>
    <t>63587-25-002</t>
  </si>
  <si>
    <t>63586-25-002</t>
  </si>
  <si>
    <t>63526-25-001</t>
  </si>
  <si>
    <t>오프너디오씨 주식회사_A25</t>
  </si>
  <si>
    <t>63526</t>
  </si>
  <si>
    <t>63410-25-002</t>
  </si>
  <si>
    <t>63285-25-001</t>
  </si>
  <si>
    <t>한국간호교육평가원_A25</t>
  </si>
  <si>
    <t>63285</t>
  </si>
  <si>
    <t>63185-25-002</t>
  </si>
  <si>
    <t>62943-25-002</t>
  </si>
  <si>
    <t>62879-25-002</t>
  </si>
  <si>
    <t>55094-25-001</t>
  </si>
  <si>
    <t>더블유아일랜드FLEX</t>
  </si>
  <si>
    <t>55094</t>
  </si>
  <si>
    <t>17719-25-002</t>
  </si>
  <si>
    <t>13256</t>
  </si>
  <si>
    <t>G02228-C03717</t>
  </si>
  <si>
    <t>23297-25-001</t>
  </si>
  <si>
    <t>케이비엠툴스㈜</t>
  </si>
  <si>
    <t>23297</t>
  </si>
  <si>
    <t>63691-25-001</t>
  </si>
  <si>
    <t>63668-25-001</t>
  </si>
  <si>
    <t>63666-25-001</t>
  </si>
  <si>
    <t>63690-25-001</t>
  </si>
  <si>
    <t>63714-25-001</t>
  </si>
  <si>
    <t>코윈테크_A25</t>
  </si>
  <si>
    <t>63714</t>
  </si>
  <si>
    <t>63712-25-001</t>
  </si>
  <si>
    <t>시너지컨설팅_A25</t>
  </si>
  <si>
    <t>63712</t>
  </si>
  <si>
    <t>63581-25-001</t>
  </si>
  <si>
    <t>다온비에스_A25</t>
  </si>
  <si>
    <t>63581</t>
  </si>
  <si>
    <t>63619-25-001</t>
  </si>
  <si>
    <t>한국건강기능식품협회FLEX</t>
  </si>
  <si>
    <t>63619</t>
  </si>
  <si>
    <t>63529-25-001</t>
  </si>
  <si>
    <t>비츠로셀FLEX</t>
  </si>
  <si>
    <t>63529</t>
  </si>
  <si>
    <t>63858-25-001</t>
  </si>
  <si>
    <t>휴넷 HRD 아카이브_25/06/20</t>
  </si>
  <si>
    <t>63743</t>
  </si>
  <si>
    <t>위블링_A25</t>
  </si>
  <si>
    <t>63858</t>
  </si>
  <si>
    <t>63730-25-001</t>
  </si>
  <si>
    <t>성신레미컨FLEX</t>
  </si>
  <si>
    <t>63730</t>
  </si>
  <si>
    <t>63663-25-001</t>
  </si>
  <si>
    <t>이노뎁_A25</t>
  </si>
  <si>
    <t>63663</t>
  </si>
  <si>
    <t>2902-25-001</t>
  </si>
  <si>
    <t>(유)테일러메이드코리아</t>
  </si>
  <si>
    <t>2902</t>
  </si>
  <si>
    <t>63761-25-001</t>
  </si>
  <si>
    <t>63774-25-001</t>
  </si>
  <si>
    <t>63751-25-001</t>
  </si>
  <si>
    <t>10651-25-002</t>
  </si>
  <si>
    <t>63749-25-001</t>
  </si>
  <si>
    <t>테라웨이브</t>
  </si>
  <si>
    <t>63749</t>
  </si>
  <si>
    <t>63822-25-001</t>
  </si>
  <si>
    <t>알토FLEX</t>
  </si>
  <si>
    <t>63822</t>
  </si>
  <si>
    <t>한국케이밸브주식회사 (구.한국키스톤발부(유)</t>
  </si>
  <si>
    <t>31920000</t>
  </si>
  <si>
    <t>27496000</t>
  </si>
  <si>
    <t>7420000</t>
  </si>
  <si>
    <t>2688000</t>
  </si>
  <si>
    <t>31458000</t>
  </si>
  <si>
    <t>1764000</t>
  </si>
  <si>
    <t>2492000</t>
  </si>
  <si>
    <t>29960000</t>
  </si>
  <si>
    <t>23968000</t>
  </si>
  <si>
    <t>3652000</t>
  </si>
  <si>
    <t>4900000</t>
  </si>
  <si>
    <t>4210000</t>
  </si>
  <si>
    <t>1670000</t>
  </si>
  <si>
    <t>2110000</t>
  </si>
  <si>
    <t>1392500</t>
  </si>
  <si>
    <t>3392500</t>
  </si>
  <si>
    <t>822500</t>
  </si>
  <si>
    <t>127134000</t>
  </si>
  <si>
    <t>2898000</t>
  </si>
  <si>
    <t>3150000</t>
  </si>
  <si>
    <t>8442000</t>
  </si>
  <si>
    <t>9380000</t>
  </si>
  <si>
    <t>48440000</t>
  </si>
  <si>
    <t>1834000</t>
  </si>
  <si>
    <t>8386000</t>
  </si>
  <si>
    <t>15624000</t>
  </si>
  <si>
    <t>16912000</t>
  </si>
  <si>
    <t>8680000</t>
  </si>
  <si>
    <t>8946000</t>
  </si>
  <si>
    <t>9338000</t>
  </si>
  <si>
    <t>3402000</t>
  </si>
  <si>
    <t>10528000</t>
  </si>
  <si>
    <t>13160000</t>
  </si>
  <si>
    <t>9912000</t>
  </si>
  <si>
    <t>7560000</t>
  </si>
  <si>
    <t>5292000</t>
  </si>
  <si>
    <t>6174000</t>
  </si>
  <si>
    <t>5992000</t>
  </si>
  <si>
    <t>26446000</t>
  </si>
  <si>
    <t>14112000</t>
  </si>
  <si>
    <t>10836000</t>
  </si>
  <si>
    <t>11480000</t>
  </si>
  <si>
    <t>38304000</t>
  </si>
  <si>
    <t>3024000</t>
  </si>
  <si>
    <t>17640000</t>
  </si>
  <si>
    <t>19306000</t>
  </si>
  <si>
    <t>12992000</t>
  </si>
  <si>
    <t>4032000</t>
  </si>
  <si>
    <t>1616000</t>
  </si>
  <si>
    <t>521605668</t>
  </si>
  <si>
    <t>49545455</t>
  </si>
  <si>
    <t>86345455</t>
  </si>
  <si>
    <t>19065000</t>
  </si>
  <si>
    <t>287100000</t>
  </si>
  <si>
    <t>263230000</t>
  </si>
  <si>
    <t>1257000</t>
  </si>
  <si>
    <t>482364000</t>
  </si>
  <si>
    <t>10280000</t>
  </si>
  <si>
    <t>3822500</t>
  </si>
  <si>
    <t>2157000</t>
  </si>
  <si>
    <t>21000000</t>
  </si>
  <si>
    <t>570500000</t>
  </si>
  <si>
    <t>17136363</t>
  </si>
  <si>
    <t>38786363</t>
  </si>
  <si>
    <t>3534000</t>
  </si>
  <si>
    <t>6666000</t>
  </si>
  <si>
    <t>5433500</t>
  </si>
  <si>
    <t>2427000</t>
  </si>
  <si>
    <t>496000</t>
  </si>
  <si>
    <t>5954000</t>
  </si>
  <si>
    <t>9106600</t>
  </si>
  <si>
    <t>1768000</t>
  </si>
  <si>
    <t>2177000</t>
  </si>
  <si>
    <t>4312500</t>
  </si>
  <si>
    <t>2875000</t>
  </si>
  <si>
    <t>25087700</t>
  </si>
  <si>
    <t>9361500</t>
  </si>
  <si>
    <t>15258400</t>
  </si>
  <si>
    <t>2057000</t>
  </si>
  <si>
    <t>2660000</t>
  </si>
  <si>
    <t>4660000</t>
  </si>
  <si>
    <t>10500000</t>
  </si>
  <si>
    <t>11400000</t>
  </si>
  <si>
    <t>13400000</t>
  </si>
  <si>
    <t>4353000</t>
  </si>
  <si>
    <t>23600000</t>
  </si>
  <si>
    <t>26840000</t>
  </si>
  <si>
    <t>7280000</t>
  </si>
  <si>
    <t>6200000</t>
  </si>
  <si>
    <t>36300000</t>
  </si>
  <si>
    <t>1352000</t>
  </si>
  <si>
    <t>28.구독 - 휴넷FLEX</t>
  </si>
  <si>
    <t>[사용안함]06. 이러닝 - 휴넷플렉스</t>
    <phoneticPr fontId="23" type="noConversion"/>
  </si>
  <si>
    <t>59185-25-001</t>
    <phoneticPr fontId="2" type="noConversion"/>
  </si>
  <si>
    <t>5월</t>
    <phoneticPr fontId="2" type="noConversion"/>
  </si>
  <si>
    <t>60903-25-003</t>
    <phoneticPr fontId="2" type="noConversion"/>
  </si>
  <si>
    <t>영업기회코드</t>
    <phoneticPr fontId="2" type="noConversion"/>
  </si>
  <si>
    <t>6276-25-004</t>
    <phoneticPr fontId="2" type="noConversion"/>
  </si>
  <si>
    <t>18646-25-001</t>
    <phoneticPr fontId="2" type="noConversion"/>
  </si>
  <si>
    <t xml:space="preserve"> </t>
    <phoneticPr fontId="2" type="noConversion"/>
  </si>
  <si>
    <t>62301-25-001</t>
    <phoneticPr fontId="2" type="noConversion"/>
  </si>
  <si>
    <t>14835-25-002</t>
    <phoneticPr fontId="2" type="noConversion"/>
  </si>
  <si>
    <t>42109-25-001</t>
    <phoneticPr fontId="2" type="noConversion"/>
  </si>
  <si>
    <t>10281-25-002</t>
    <phoneticPr fontId="2" type="noConversion"/>
  </si>
  <si>
    <t>11829-25-002</t>
    <phoneticPr fontId="2" type="noConversion"/>
  </si>
  <si>
    <t>13156-25-002</t>
    <phoneticPr fontId="2" type="noConversion"/>
  </si>
  <si>
    <t>13919-25-002</t>
    <phoneticPr fontId="2" type="noConversion"/>
  </si>
  <si>
    <t>14010-25-002</t>
    <phoneticPr fontId="2" type="noConversion"/>
  </si>
  <si>
    <t>14665-25-002</t>
    <phoneticPr fontId="2" type="noConversion"/>
  </si>
  <si>
    <t>17060-25-002</t>
    <phoneticPr fontId="2" type="noConversion"/>
  </si>
  <si>
    <t>17932-25-002</t>
    <phoneticPr fontId="2" type="noConversion"/>
  </si>
  <si>
    <t>18325-25-002</t>
    <phoneticPr fontId="2" type="noConversion"/>
  </si>
  <si>
    <t>19177-25-002</t>
    <phoneticPr fontId="2" type="noConversion"/>
  </si>
  <si>
    <t>19668-25-002</t>
    <phoneticPr fontId="2" type="noConversion"/>
  </si>
  <si>
    <t>1978-25-002</t>
    <phoneticPr fontId="2" type="noConversion"/>
  </si>
  <si>
    <t>21802-25-002</t>
    <phoneticPr fontId="2" type="noConversion"/>
  </si>
  <si>
    <t>22192-25-002</t>
    <phoneticPr fontId="2" type="noConversion"/>
  </si>
  <si>
    <t>23993-25-002</t>
    <phoneticPr fontId="2" type="noConversion"/>
  </si>
  <si>
    <t>24022-25-002</t>
    <phoneticPr fontId="2" type="noConversion"/>
  </si>
  <si>
    <t>25220-25-002</t>
    <phoneticPr fontId="2" type="noConversion"/>
  </si>
  <si>
    <t>25677-25-002</t>
    <phoneticPr fontId="2" type="noConversion"/>
  </si>
  <si>
    <t>26343-25-002</t>
    <phoneticPr fontId="2" type="noConversion"/>
  </si>
  <si>
    <t>2648-25-002</t>
    <phoneticPr fontId="2" type="noConversion"/>
  </si>
  <si>
    <t>26529-25-002</t>
    <phoneticPr fontId="2" type="noConversion"/>
  </si>
  <si>
    <t>27839-25-002</t>
    <phoneticPr fontId="2" type="noConversion"/>
  </si>
  <si>
    <t>29051-25-002</t>
    <phoneticPr fontId="2" type="noConversion"/>
  </si>
  <si>
    <t>29958-25-002</t>
    <phoneticPr fontId="2" type="noConversion"/>
  </si>
  <si>
    <t>31524-25-002</t>
    <phoneticPr fontId="2" type="noConversion"/>
  </si>
  <si>
    <t>31591-25-002</t>
    <phoneticPr fontId="2" type="noConversion"/>
  </si>
  <si>
    <t>40063-25-002</t>
    <phoneticPr fontId="2" type="noConversion"/>
  </si>
  <si>
    <t>404-25-002</t>
    <phoneticPr fontId="2" type="noConversion"/>
  </si>
  <si>
    <t>7286-25-002</t>
    <phoneticPr fontId="2" type="noConversion"/>
  </si>
  <si>
    <t>6592-25-002</t>
    <phoneticPr fontId="2" type="noConversion"/>
  </si>
  <si>
    <t>63205-25-002</t>
    <phoneticPr fontId="2" type="noConversion"/>
  </si>
  <si>
    <t>62965-25-002</t>
    <phoneticPr fontId="2" type="noConversion"/>
  </si>
  <si>
    <t>62768-25-002</t>
    <phoneticPr fontId="2" type="noConversion"/>
  </si>
  <si>
    <t>62445-25-002</t>
    <phoneticPr fontId="2" type="noConversion"/>
  </si>
  <si>
    <t>61029-25-002</t>
    <phoneticPr fontId="2" type="noConversion"/>
  </si>
  <si>
    <t>60906-25-002</t>
    <phoneticPr fontId="2" type="noConversion"/>
  </si>
  <si>
    <t>60648-25-002</t>
    <phoneticPr fontId="2" type="noConversion"/>
  </si>
  <si>
    <t>5796-25-002</t>
    <phoneticPr fontId="2" type="noConversion"/>
  </si>
  <si>
    <t>57138-25-002</t>
    <phoneticPr fontId="2" type="noConversion"/>
  </si>
  <si>
    <t>52507-25-002</t>
    <phoneticPr fontId="2" type="noConversion"/>
  </si>
  <si>
    <t>52499-25-002</t>
    <phoneticPr fontId="2" type="noConversion"/>
  </si>
  <si>
    <t>49316-25-002</t>
    <phoneticPr fontId="2" type="noConversion"/>
  </si>
  <si>
    <t>48575-25-002</t>
    <phoneticPr fontId="2" type="noConversion"/>
  </si>
  <si>
    <t>46831-25-002</t>
    <phoneticPr fontId="2" type="noConversion"/>
  </si>
  <si>
    <t>4617-25-002</t>
    <phoneticPr fontId="2" type="noConversion"/>
  </si>
  <si>
    <t>4319-25-002</t>
    <phoneticPr fontId="2" type="noConversion"/>
  </si>
  <si>
    <t>43118-25-002</t>
    <phoneticPr fontId="2" type="noConversion"/>
  </si>
  <si>
    <t>42016-25-002</t>
    <phoneticPr fontId="2" type="noConversion"/>
  </si>
  <si>
    <t>4175-25-002</t>
    <phoneticPr fontId="2" type="noConversion"/>
  </si>
  <si>
    <t>41507-25-002</t>
    <phoneticPr fontId="2" type="noConversion"/>
  </si>
  <si>
    <t>41246-25-002</t>
    <phoneticPr fontId="2" type="noConversion"/>
  </si>
  <si>
    <t>40854-25-002</t>
    <phoneticPr fontId="2" type="noConversion"/>
  </si>
  <si>
    <t>40853-25-002</t>
    <phoneticPr fontId="2" type="noConversion"/>
  </si>
  <si>
    <t>40809-25-002</t>
    <phoneticPr fontId="2" type="noConversion"/>
  </si>
  <si>
    <t>40700-25-002</t>
    <phoneticPr fontId="2" type="noConversion"/>
  </si>
  <si>
    <t>10441-25-001</t>
    <phoneticPr fontId="2" type="noConversion"/>
  </si>
  <si>
    <t>12194-25-001</t>
    <phoneticPr fontId="2" type="noConversion"/>
  </si>
  <si>
    <t>13432-25-001</t>
    <phoneticPr fontId="2" type="noConversion"/>
  </si>
  <si>
    <t>14349-25-001</t>
    <phoneticPr fontId="2" type="noConversion"/>
  </si>
  <si>
    <t>14388-25-001</t>
    <phoneticPr fontId="2" type="noConversion"/>
  </si>
  <si>
    <t>41566-25-003</t>
    <phoneticPr fontId="2" type="noConversion"/>
  </si>
  <si>
    <t>58187-25-003</t>
    <phoneticPr fontId="2" type="noConversion"/>
  </si>
  <si>
    <t>32189-25-002</t>
    <phoneticPr fontId="2" type="noConversion"/>
  </si>
  <si>
    <t>5월</t>
    <phoneticPr fontId="2" type="noConversion"/>
  </si>
  <si>
    <t>데이터북(0602기준)</t>
    <phoneticPr fontId="2" type="noConversion"/>
  </si>
  <si>
    <t>9602-25-003</t>
    <phoneticPr fontId="2" type="noConversion"/>
  </si>
  <si>
    <t>양은희</t>
    <phoneticPr fontId="2" type="noConversion"/>
  </si>
  <si>
    <t xml:space="preserve">25년
확정/가망/기회 </t>
  </si>
  <si>
    <t>지울수 있는가</t>
    <phoneticPr fontId="2" type="noConversion"/>
  </si>
  <si>
    <t>THSM</t>
    <phoneticPr fontId="2" type="noConversion"/>
  </si>
  <si>
    <t>영업대표 변경</t>
    <phoneticPr fontId="2" type="noConversion"/>
  </si>
  <si>
    <t>사업유형 변경</t>
    <phoneticPr fontId="2" type="noConversion"/>
  </si>
  <si>
    <t> 406,000</t>
  </si>
  <si>
    <t> -</t>
  </si>
  <si>
    <t> 33,636,365</t>
  </si>
  <si>
    <t>19. 운영 - 운영매출</t>
    <phoneticPr fontId="2" type="noConversion"/>
  </si>
  <si>
    <t>추가0311</t>
    <phoneticPr fontId="2" type="noConversion"/>
  </si>
  <si>
    <t>(다중 항목)</t>
  </si>
  <si>
    <t>재단법인 병원약학교육연구원(한국병원약사회 산하)</t>
    <phoneticPr fontId="2" type="noConversion"/>
  </si>
  <si>
    <t>62190-25-001</t>
  </si>
  <si>
    <t>케이브이알파트너스</t>
  </si>
  <si>
    <t>58744-25-001</t>
  </si>
  <si>
    <t>케빈스룸</t>
  </si>
  <si>
    <t>49751-25-001</t>
  </si>
  <si>
    <t>노벨뉴트리션</t>
  </si>
  <si>
    <t>47207-25-001</t>
  </si>
  <si>
    <t>천수산약초연구회 나드라의원</t>
  </si>
  <si>
    <t>46990-25-001</t>
  </si>
  <si>
    <t>향림산업</t>
  </si>
  <si>
    <t>46812-25-001</t>
  </si>
  <si>
    <t>마이나비코리아</t>
  </si>
  <si>
    <t>45950-25-001</t>
  </si>
  <si>
    <t>아이티인 주식회사</t>
  </si>
  <si>
    <t>에스티앤씨</t>
  </si>
  <si>
    <t>G02815-C04344</t>
  </si>
  <si>
    <t>45931-25-001</t>
  </si>
  <si>
    <t>에이디링크</t>
  </si>
  <si>
    <t>한국에이디링크테크놀로지</t>
  </si>
  <si>
    <t>G02780-C04308</t>
  </si>
  <si>
    <t>16937-25-005</t>
  </si>
  <si>
    <t>63738-25-001</t>
  </si>
  <si>
    <t>제이케이엘메드</t>
  </si>
  <si>
    <t>48982-25-001</t>
  </si>
  <si>
    <t>올본</t>
  </si>
  <si>
    <t>46111-25-001</t>
  </si>
  <si>
    <t>한국노총(동남권 서울특별시 노동자종합지원센터)</t>
  </si>
  <si>
    <t>45537-25-001</t>
  </si>
  <si>
    <t>성진코아</t>
  </si>
  <si>
    <t>G02651-C04174</t>
  </si>
  <si>
    <t>45310-25-001</t>
  </si>
  <si>
    <t>백지디자인</t>
  </si>
  <si>
    <t>G02653-C04176</t>
  </si>
  <si>
    <t>44003-25-001</t>
  </si>
  <si>
    <t>세스트(cest)</t>
  </si>
  <si>
    <t>세스트</t>
  </si>
  <si>
    <t>G01822-C03024</t>
  </si>
  <si>
    <t>21300-25-001</t>
  </si>
  <si>
    <t>디에스자산운용(주)</t>
  </si>
  <si>
    <t>21300</t>
  </si>
  <si>
    <t>58283-25-001</t>
  </si>
  <si>
    <t>일레븐코퍼레이션</t>
  </si>
  <si>
    <t>42339-25-001</t>
  </si>
  <si>
    <t>코모스앤</t>
  </si>
  <si>
    <t>코모스상사</t>
  </si>
  <si>
    <t>G01259-C02130</t>
  </si>
  <si>
    <t>40689-25-001</t>
  </si>
  <si>
    <t>모먼츠컴퍼니</t>
  </si>
  <si>
    <t>20430-25-002</t>
  </si>
  <si>
    <t>59229-25-001</t>
  </si>
  <si>
    <t>브리타코리아</t>
  </si>
  <si>
    <t>62268-25-001</t>
  </si>
  <si>
    <t>보람동해</t>
  </si>
  <si>
    <t>63032-25-001</t>
  </si>
  <si>
    <t>에스이엘인테리어디자인</t>
  </si>
  <si>
    <t>63741-25-002</t>
  </si>
  <si>
    <t>63914-25-001</t>
  </si>
  <si>
    <t>보난자팩토리_A25</t>
  </si>
  <si>
    <t>63871-25-001</t>
  </si>
  <si>
    <t>진주연암공과대학교</t>
  </si>
  <si>
    <t>63871</t>
  </si>
  <si>
    <t>6429-25-002</t>
  </si>
  <si>
    <t>47983-25-001</t>
  </si>
  <si>
    <t>나이스씨엠에스</t>
  </si>
  <si>
    <t>47983</t>
  </si>
  <si>
    <t>63715-25-001</t>
  </si>
  <si>
    <t>광주광역시청소년삶디자인센터FLEX</t>
  </si>
  <si>
    <t>63715</t>
  </si>
  <si>
    <t>63592-25-001</t>
  </si>
  <si>
    <t>더케이지리산가족호텔FLEX</t>
  </si>
  <si>
    <t>63592</t>
  </si>
  <si>
    <t>41169-25-001</t>
  </si>
  <si>
    <t>청남테크(청남TECH)</t>
  </si>
  <si>
    <t>청남테크</t>
  </si>
  <si>
    <t>G02401-C03922</t>
  </si>
  <si>
    <t>63648-25-001</t>
  </si>
  <si>
    <t>(주)경남코아전력기술단</t>
  </si>
  <si>
    <t>에이에스엠피티홍콩리미티드_A25</t>
  </si>
  <si>
    <t>딜러타이어</t>
  </si>
  <si>
    <t>컨설팅</t>
  </si>
  <si>
    <t>610000</t>
  </si>
  <si>
    <t>1484000</t>
  </si>
  <si>
    <t>2145000</t>
  </si>
  <si>
    <t>6132000</t>
  </si>
  <si>
    <t>2508000</t>
  </si>
  <si>
    <t>1530000</t>
  </si>
  <si>
    <t>3685000</t>
  </si>
  <si>
    <t>19750000</t>
  </si>
  <si>
    <t>2695000</t>
  </si>
  <si>
    <t>4150000</t>
  </si>
  <si>
    <t>977000</t>
  </si>
  <si>
    <t>2756000</t>
  </si>
  <si>
    <t>3253500</t>
  </si>
  <si>
    <t>5253500</t>
  </si>
  <si>
    <t>830500</t>
  </si>
  <si>
    <t>435000</t>
  </si>
  <si>
    <t>8832000</t>
  </si>
  <si>
    <t>3710000</t>
  </si>
  <si>
    <t>4710000</t>
  </si>
  <si>
    <t>1392000</t>
  </si>
  <si>
    <t>4392000</t>
  </si>
  <si>
    <t>1294900</t>
  </si>
  <si>
    <t>1592000</t>
  </si>
  <si>
    <t>1250000</t>
  </si>
  <si>
    <t>1559000</t>
  </si>
  <si>
    <t>5559000</t>
  </si>
  <si>
    <t>597000</t>
  </si>
  <si>
    <t>6755900</t>
  </si>
  <si>
    <t>25755900</t>
  </si>
  <si>
    <t>2864600</t>
  </si>
  <si>
    <t>1833000</t>
  </si>
  <si>
    <t>2833000</t>
  </si>
  <si>
    <t>825000</t>
  </si>
  <si>
    <t>1825000</t>
  </si>
  <si>
    <t>1168000</t>
  </si>
  <si>
    <t>1578800</t>
  </si>
  <si>
    <t>2290000</t>
  </si>
  <si>
    <t>3290000</t>
  </si>
  <si>
    <t>441000</t>
  </si>
  <si>
    <t>4450000</t>
  </si>
  <si>
    <t>1333300</t>
  </si>
  <si>
    <t>57000</t>
  </si>
  <si>
    <t>3556000</t>
  </si>
  <si>
    <t>2050000</t>
  </si>
  <si>
    <t>454000</t>
  </si>
  <si>
    <t>5030000</t>
  </si>
  <si>
    <t>631500</t>
  </si>
  <si>
    <t>223500</t>
  </si>
  <si>
    <t>2083500</t>
  </si>
  <si>
    <t>7375000</t>
  </si>
  <si>
    <t>685000</t>
  </si>
  <si>
    <t>5685000</t>
  </si>
  <si>
    <t>313000</t>
  </si>
  <si>
    <t>1741200</t>
  </si>
  <si>
    <t>834000</t>
  </si>
  <si>
    <t>16500</t>
  </si>
  <si>
    <t>6238000</t>
  </si>
  <si>
    <t>115280</t>
  </si>
  <si>
    <t>415140</t>
  </si>
  <si>
    <t>215000</t>
  </si>
  <si>
    <t>129800</t>
  </si>
  <si>
    <t>1064000</t>
  </si>
  <si>
    <t>7762150</t>
  </si>
  <si>
    <t>-1253000</t>
  </si>
  <si>
    <t>3400000</t>
  </si>
  <si>
    <t>3740000</t>
  </si>
  <si>
    <t>2646000</t>
  </si>
  <si>
    <t>448000</t>
  </si>
  <si>
    <t>3716400</t>
  </si>
  <si>
    <t>767000</t>
  </si>
  <si>
    <t>3216000</t>
  </si>
  <si>
    <t>1019000</t>
  </si>
  <si>
    <t>1396000</t>
  </si>
  <si>
    <t>34000</t>
  </si>
  <si>
    <t>22840000</t>
  </si>
  <si>
    <t>171820</t>
  </si>
  <si>
    <t>49533333</t>
  </si>
  <si>
    <t>2540000</t>
  </si>
  <si>
    <t>904800</t>
  </si>
  <si>
    <t>2395000</t>
  </si>
  <si>
    <t>1145000</t>
  </si>
  <si>
    <t>7971200</t>
  </si>
  <si>
    <t>321200</t>
  </si>
  <si>
    <t>930700</t>
  </si>
  <si>
    <t>1375700</t>
  </si>
  <si>
    <t>1474000</t>
  </si>
  <si>
    <t>202200</t>
  </si>
  <si>
    <t>5065000</t>
  </si>
  <si>
    <t>2685000</t>
  </si>
  <si>
    <t>4200400</t>
  </si>
  <si>
    <t>238900</t>
  </si>
  <si>
    <t>852000</t>
  </si>
  <si>
    <t>604500</t>
  </si>
  <si>
    <t>5892400</t>
  </si>
  <si>
    <t>2525600</t>
  </si>
  <si>
    <t>235400</t>
  </si>
  <si>
    <t>2549400</t>
  </si>
  <si>
    <t>1231500</t>
  </si>
  <si>
    <t>1256000</t>
  </si>
  <si>
    <t>477000</t>
  </si>
  <si>
    <t>8314000</t>
  </si>
  <si>
    <t>1714000</t>
  </si>
  <si>
    <t>2509000</t>
  </si>
  <si>
    <t>2790000</t>
  </si>
  <si>
    <t>2985000</t>
  </si>
  <si>
    <t>1287000</t>
  </si>
  <si>
    <t>313500</t>
  </si>
  <si>
    <t>6906000</t>
  </si>
  <si>
    <t>24000</t>
  </si>
  <si>
    <t>1886600</t>
  </si>
  <si>
    <t>507700</t>
  </si>
  <si>
    <t>845000</t>
  </si>
  <si>
    <t>8635700</t>
  </si>
  <si>
    <t>610800</t>
  </si>
  <si>
    <t>438000</t>
  </si>
  <si>
    <t>11186200</t>
  </si>
  <si>
    <t>1242000</t>
  </si>
  <si>
    <t>863400</t>
  </si>
  <si>
    <t>17867200</t>
  </si>
  <si>
    <t>42867200</t>
  </si>
  <si>
    <t>6516500</t>
  </si>
  <si>
    <t>2618000</t>
  </si>
  <si>
    <t>556700</t>
  </si>
  <si>
    <t>1556700</t>
  </si>
  <si>
    <t>6466800</t>
  </si>
  <si>
    <t>1464500</t>
  </si>
  <si>
    <t>2285000</t>
  </si>
  <si>
    <t>2514000</t>
  </si>
  <si>
    <t>881000</t>
  </si>
  <si>
    <t>1881000</t>
  </si>
  <si>
    <t>1281000</t>
  </si>
  <si>
    <t>911000</t>
  </si>
  <si>
    <t>5923800</t>
  </si>
  <si>
    <t>500500</t>
  </si>
  <si>
    <t>289000</t>
  </si>
  <si>
    <t>3712100</t>
  </si>
  <si>
    <t>447500</t>
  </si>
  <si>
    <t>2954800</t>
  </si>
  <si>
    <t>2920000</t>
  </si>
  <si>
    <t>3090000</t>
  </si>
  <si>
    <t>447000</t>
  </si>
  <si>
    <t>3764000</t>
  </si>
  <si>
    <t>21467756</t>
  </si>
  <si>
    <t>4542360</t>
  </si>
  <si>
    <t>657000</t>
  </si>
  <si>
    <t>7805700</t>
  </si>
  <si>
    <t>2380800</t>
  </si>
  <si>
    <t>3643500</t>
  </si>
  <si>
    <t>1246000</t>
  </si>
  <si>
    <t>2991300</t>
  </si>
  <si>
    <t>306800</t>
  </si>
  <si>
    <t>1873500</t>
  </si>
  <si>
    <t>15970300</t>
  </si>
  <si>
    <t>21970300</t>
  </si>
  <si>
    <t>5097800</t>
  </si>
  <si>
    <t>4697200</t>
  </si>
  <si>
    <t>2815000</t>
  </si>
  <si>
    <t>2170000</t>
  </si>
  <si>
    <t>1676000</t>
  </si>
  <si>
    <t>650000</t>
  </si>
  <si>
    <t>1165000</t>
  </si>
  <si>
    <t>5096250</t>
  </si>
  <si>
    <t>535900</t>
  </si>
  <si>
    <t>4868600</t>
  </si>
  <si>
    <t>1027000</t>
  </si>
  <si>
    <t>15243300</t>
  </si>
  <si>
    <t>3143000</t>
  </si>
  <si>
    <t>632000</t>
  </si>
  <si>
    <t>3434100</t>
  </si>
  <si>
    <t>734000</t>
  </si>
  <si>
    <t>3271800</t>
  </si>
  <si>
    <t>735000</t>
  </si>
  <si>
    <t>1055800</t>
  </si>
  <si>
    <t>-365500</t>
  </si>
  <si>
    <t>3348000</t>
  </si>
  <si>
    <t>654000</t>
  </si>
  <si>
    <t>7595000</t>
  </si>
  <si>
    <t>688000</t>
  </si>
  <si>
    <t>1688000</t>
  </si>
  <si>
    <t>677000</t>
  </si>
  <si>
    <t>16509700</t>
  </si>
  <si>
    <t>17609700</t>
  </si>
  <si>
    <t>1819600</t>
  </si>
  <si>
    <t>2037000</t>
  </si>
  <si>
    <t>156000</t>
  </si>
  <si>
    <t>1927400</t>
  </si>
  <si>
    <t>10927400</t>
  </si>
  <si>
    <t>4692800</t>
  </si>
  <si>
    <t>624000</t>
  </si>
  <si>
    <t>2250000</t>
  </si>
  <si>
    <t>2255000</t>
  </si>
  <si>
    <t>5909700</t>
  </si>
  <si>
    <t>1239800</t>
  </si>
  <si>
    <t>2435000</t>
  </si>
  <si>
    <t>11435000</t>
  </si>
  <si>
    <t>795000</t>
  </si>
  <si>
    <t>571000</t>
  </si>
  <si>
    <t>2624000</t>
  </si>
  <si>
    <t>4715000</t>
  </si>
  <si>
    <t>3232700</t>
  </si>
  <si>
    <t>577800</t>
  </si>
  <si>
    <t>799800</t>
  </si>
  <si>
    <t>1772800</t>
  </si>
  <si>
    <t>481000</t>
  </si>
  <si>
    <t>2792300</t>
  </si>
  <si>
    <t>8792300</t>
  </si>
  <si>
    <t>676500</t>
  </si>
  <si>
    <t>2065000</t>
  </si>
  <si>
    <t>11065000</t>
  </si>
  <si>
    <t>2982000</t>
  </si>
  <si>
    <t>464000</t>
  </si>
  <si>
    <t>4615000</t>
  </si>
  <si>
    <t>1316000</t>
  </si>
  <si>
    <t>696000</t>
  </si>
  <si>
    <t>805000</t>
  </si>
  <si>
    <t>4270000</t>
  </si>
  <si>
    <t>4251000</t>
  </si>
  <si>
    <t>995000</t>
  </si>
  <si>
    <t>8022300</t>
  </si>
  <si>
    <t>1629300</t>
  </si>
  <si>
    <t>667300</t>
  </si>
  <si>
    <t>7258400</t>
  </si>
  <si>
    <t>1725600</t>
  </si>
  <si>
    <t>7817300</t>
  </si>
  <si>
    <t>15817300</t>
  </si>
  <si>
    <t>1219500</t>
  </si>
  <si>
    <t>1535000</t>
  </si>
  <si>
    <t>779000</t>
  </si>
  <si>
    <t>287000</t>
  </si>
  <si>
    <t>1396500</t>
  </si>
  <si>
    <t>1066000</t>
  </si>
  <si>
    <t>1991000</t>
  </si>
  <si>
    <t>5336000</t>
  </si>
  <si>
    <t>15283100</t>
  </si>
  <si>
    <t>5194900</t>
  </si>
  <si>
    <t>11325200</t>
  </si>
  <si>
    <t>35525200</t>
  </si>
  <si>
    <t>2954600</t>
  </si>
  <si>
    <t>1861500</t>
  </si>
  <si>
    <t>2381000</t>
  </si>
  <si>
    <t>432000</t>
  </si>
  <si>
    <t>819800</t>
  </si>
  <si>
    <t>1695000</t>
  </si>
  <si>
    <t>4695000</t>
  </si>
  <si>
    <t>2144000</t>
  </si>
  <si>
    <t>6803000</t>
  </si>
  <si>
    <t>13803000</t>
  </si>
  <si>
    <t>41000</t>
  </si>
  <si>
    <t>4920000</t>
  </si>
  <si>
    <t>26920000</t>
  </si>
  <si>
    <t>4560000</t>
  </si>
  <si>
    <t>42500000</t>
  </si>
  <si>
    <t>-1430000</t>
  </si>
  <si>
    <t>878000</t>
  </si>
  <si>
    <t>570000</t>
  </si>
  <si>
    <t>1158400</t>
  </si>
  <si>
    <t>7144200</t>
  </si>
  <si>
    <t>4208100</t>
  </si>
  <si>
    <t>706800</t>
  </si>
  <si>
    <t>8517800</t>
  </si>
  <si>
    <t>1020500</t>
  </si>
  <si>
    <t>3978800</t>
  </si>
  <si>
    <t>14083700</t>
  </si>
  <si>
    <t>5458800</t>
  </si>
  <si>
    <t>5757000</t>
  </si>
  <si>
    <t>15757000</t>
  </si>
  <si>
    <t>1085000</t>
  </si>
  <si>
    <t>1174000</t>
  </si>
  <si>
    <t>282000</t>
  </si>
  <si>
    <t>7207600</t>
  </si>
  <si>
    <t>14207600</t>
  </si>
  <si>
    <t>54000</t>
  </si>
  <si>
    <t>2712000</t>
  </si>
  <si>
    <t>4584000</t>
  </si>
  <si>
    <t>3025500</t>
  </si>
  <si>
    <t>2413000</t>
  </si>
  <si>
    <t>1089800</t>
  </si>
  <si>
    <t>6089800</t>
  </si>
  <si>
    <t>12353900</t>
  </si>
  <si>
    <t>1224000</t>
  </si>
  <si>
    <t>1991800</t>
  </si>
  <si>
    <t>166800</t>
  </si>
  <si>
    <t>3422100</t>
  </si>
  <si>
    <t>12422100</t>
  </si>
  <si>
    <t>778000</t>
  </si>
  <si>
    <t>15050900</t>
  </si>
  <si>
    <t>2055000</t>
  </si>
  <si>
    <t>11794800</t>
  </si>
  <si>
    <t>4253700</t>
  </si>
  <si>
    <t>1126000</t>
  </si>
  <si>
    <t>1359000</t>
  </si>
  <si>
    <t>2308000</t>
  </si>
  <si>
    <t>151900</t>
  </si>
  <si>
    <t>35567500</t>
  </si>
  <si>
    <t>4986000</t>
  </si>
  <si>
    <t>6291700</t>
  </si>
  <si>
    <t>19291700</t>
  </si>
  <si>
    <t>862000</t>
  </si>
  <si>
    <t>166000</t>
  </si>
  <si>
    <t>12912000</t>
  </si>
  <si>
    <t>915000</t>
  </si>
  <si>
    <t>5041000</t>
  </si>
  <si>
    <t>2950000</t>
  </si>
  <si>
    <t>708000</t>
  </si>
  <si>
    <t>1127000</t>
  </si>
  <si>
    <t>10560000</t>
  </si>
  <si>
    <t>548000</t>
  </si>
  <si>
    <t>1143300</t>
  </si>
  <si>
    <t>359800</t>
  </si>
  <si>
    <t>13765500</t>
  </si>
  <si>
    <t>4554500</t>
  </si>
  <si>
    <t>8438100</t>
  </si>
  <si>
    <t>1010000</t>
  </si>
  <si>
    <t>1784500</t>
  </si>
  <si>
    <t>382000</t>
  </si>
  <si>
    <t>2933000</t>
  </si>
  <si>
    <t>725000</t>
  </si>
  <si>
    <t>9720000</t>
  </si>
  <si>
    <t>839000</t>
  </si>
  <si>
    <t>421000</t>
  </si>
  <si>
    <t>3130500</t>
  </si>
  <si>
    <t>1261500</t>
  </si>
  <si>
    <t>2195600</t>
  </si>
  <si>
    <t>4627000</t>
  </si>
  <si>
    <t>1718500</t>
  </si>
  <si>
    <t>329000</t>
  </si>
  <si>
    <t>60264-25-001</t>
  </si>
  <si>
    <t>메딕스제약봉동지점</t>
  </si>
  <si>
    <t>60264</t>
  </si>
  <si>
    <t>57899-25-001</t>
  </si>
  <si>
    <t>이레산업</t>
  </si>
  <si>
    <t>57899</t>
  </si>
  <si>
    <t>29147-25-001</t>
  </si>
  <si>
    <t>현대소방설비</t>
  </si>
  <si>
    <t>29147</t>
  </si>
  <si>
    <t>G02779-C04307</t>
  </si>
  <si>
    <t>18410</t>
  </si>
  <si>
    <t>63735-25-001</t>
  </si>
  <si>
    <t>도서출판보리</t>
  </si>
  <si>
    <t>63735</t>
  </si>
  <si>
    <t>62158-25-001</t>
  </si>
  <si>
    <t>광주광역시청소년삶디자인센터</t>
  </si>
  <si>
    <t>62158</t>
  </si>
  <si>
    <t>61448-25-001</t>
  </si>
  <si>
    <t>창경</t>
  </si>
  <si>
    <t>61448</t>
  </si>
  <si>
    <t>60940-25-001</t>
  </si>
  <si>
    <t>에이아이테크</t>
  </si>
  <si>
    <t>60940</t>
  </si>
  <si>
    <t>59448-25-001</t>
  </si>
  <si>
    <t>제이엔제이트레이더</t>
  </si>
  <si>
    <t>59448</t>
  </si>
  <si>
    <t>45967-25-001</t>
  </si>
  <si>
    <t>케이푸드(코리아푸드 계열사)</t>
  </si>
  <si>
    <t>45967</t>
  </si>
  <si>
    <t>43130-25-001</t>
  </si>
  <si>
    <t>파노로스바이오사이언스</t>
  </si>
  <si>
    <t>43130</t>
  </si>
  <si>
    <t>G01592-C02685</t>
  </si>
  <si>
    <t>42305-25-001</t>
  </si>
  <si>
    <t>한국아이디정보</t>
  </si>
  <si>
    <t>42305</t>
  </si>
  <si>
    <t>G01256-C02127</t>
  </si>
  <si>
    <t>30039-25-001</t>
  </si>
  <si>
    <t>케이엠케이트레이딩</t>
  </si>
  <si>
    <t>30039</t>
  </si>
  <si>
    <t>G01466-C02508</t>
  </si>
  <si>
    <t>12387-25-001</t>
  </si>
  <si>
    <t>㈜삼신테크</t>
  </si>
  <si>
    <t>12387</t>
  </si>
  <si>
    <t>63813-25-001</t>
  </si>
  <si>
    <t>디앤엠세일즈앤마케팅코리아</t>
  </si>
  <si>
    <t>63813</t>
  </si>
  <si>
    <t>63946-25-001</t>
  </si>
  <si>
    <t>위드이노베이션</t>
  </si>
  <si>
    <t>63946</t>
  </si>
  <si>
    <t>2025-10-01 00:00:00.0</t>
  </si>
  <si>
    <t>2026-11-01 00:00:00.0</t>
  </si>
  <si>
    <t>63306-25-002</t>
  </si>
  <si>
    <t>(주)포스원코리아</t>
  </si>
  <si>
    <t>63306</t>
  </si>
  <si>
    <t>63674-25-001</t>
  </si>
  <si>
    <t>파이오링크FLEX</t>
  </si>
  <si>
    <t>63674</t>
  </si>
  <si>
    <t>63296-25-001</t>
  </si>
  <si>
    <t>키콕스파트너스FLEX</t>
  </si>
  <si>
    <t>63296</t>
  </si>
  <si>
    <t>2025-06-19 00:00:00.0</t>
  </si>
  <si>
    <t>63824-25-001</t>
  </si>
  <si>
    <t>시노펙스FLEX</t>
  </si>
  <si>
    <t>63824</t>
  </si>
  <si>
    <t>60457-25-001</t>
  </si>
  <si>
    <t>에프엑스티</t>
  </si>
  <si>
    <t>60457</t>
  </si>
  <si>
    <t>49897-25-002</t>
  </si>
  <si>
    <t>46807-25-001</t>
  </si>
  <si>
    <t>영덕문화관광재단</t>
  </si>
  <si>
    <t>46807</t>
  </si>
  <si>
    <t>22127</t>
  </si>
  <si>
    <t>63468-25-001</t>
  </si>
  <si>
    <t>가이아이앤씨</t>
  </si>
  <si>
    <t>63468</t>
  </si>
  <si>
    <t>25473-25-001</t>
  </si>
  <si>
    <t>앤디피에스</t>
  </si>
  <si>
    <t>25473</t>
  </si>
  <si>
    <t>G00560-C01286</t>
  </si>
  <si>
    <t>27055-25-001</t>
  </si>
  <si>
    <t>실드에어코리아</t>
  </si>
  <si>
    <t>27055</t>
  </si>
  <si>
    <t>43974-25-003</t>
  </si>
  <si>
    <t>63798-25-001</t>
  </si>
  <si>
    <t>케이비엠머티리얼즈</t>
  </si>
  <si>
    <t>63798</t>
  </si>
  <si>
    <t>63781-25-001</t>
  </si>
  <si>
    <t>(주)정원메디케어</t>
  </si>
  <si>
    <t>63781</t>
  </si>
  <si>
    <t>63636-25-001</t>
  </si>
  <si>
    <t>유피에스데이터(주)</t>
  </si>
  <si>
    <t>63636</t>
  </si>
  <si>
    <t>63633-25-001</t>
  </si>
  <si>
    <t>피제트씨엔지니어링</t>
  </si>
  <si>
    <t>63633</t>
  </si>
  <si>
    <t>63616-25-001</t>
  </si>
  <si>
    <t>컴인워시</t>
  </si>
  <si>
    <t>63616</t>
  </si>
  <si>
    <t>63306-25-001</t>
  </si>
  <si>
    <t>62519</t>
  </si>
  <si>
    <t>61720-25-001</t>
  </si>
  <si>
    <t>제일에프에이</t>
  </si>
  <si>
    <t>61720</t>
  </si>
  <si>
    <t>59677-25-001</t>
  </si>
  <si>
    <t>써니그린</t>
  </si>
  <si>
    <t>59677</t>
  </si>
  <si>
    <t>57686-25-001</t>
  </si>
  <si>
    <t>써지텍코리아(남부지점)</t>
  </si>
  <si>
    <t>57686</t>
  </si>
  <si>
    <t>23741-25-001</t>
  </si>
  <si>
    <t>(주)제이컬렉션(스메그코리아)</t>
  </si>
  <si>
    <t>23741</t>
  </si>
  <si>
    <t>62190</t>
  </si>
  <si>
    <t>58744</t>
  </si>
  <si>
    <t>49751</t>
  </si>
  <si>
    <t>47207</t>
  </si>
  <si>
    <t>46990</t>
  </si>
  <si>
    <t>46812</t>
  </si>
  <si>
    <t>45950</t>
  </si>
  <si>
    <t>45931</t>
  </si>
  <si>
    <t>63738</t>
  </si>
  <si>
    <t>59924</t>
  </si>
  <si>
    <t>48982</t>
  </si>
  <si>
    <t>46111</t>
  </si>
  <si>
    <t>45537</t>
  </si>
  <si>
    <t>45310</t>
  </si>
  <si>
    <t>44003</t>
  </si>
  <si>
    <t>58283</t>
  </si>
  <si>
    <t>42339</t>
  </si>
  <si>
    <t>40689</t>
  </si>
  <si>
    <t>59229</t>
  </si>
  <si>
    <t>62268</t>
  </si>
  <si>
    <t>63032</t>
  </si>
  <si>
    <t>에이치알이FLEX</t>
  </si>
  <si>
    <t>63914</t>
  </si>
  <si>
    <t>41169</t>
  </si>
  <si>
    <t>63648</t>
  </si>
  <si>
    <t>63774-25-002</t>
  </si>
  <si>
    <t>63761-25-002</t>
  </si>
  <si>
    <t>63751-25-002</t>
  </si>
  <si>
    <t>61325</t>
  </si>
  <si>
    <t>60872</t>
  </si>
  <si>
    <t>60453</t>
  </si>
  <si>
    <t>62821</t>
  </si>
  <si>
    <t>61269</t>
  </si>
  <si>
    <t>53732</t>
  </si>
  <si>
    <t>63227</t>
  </si>
  <si>
    <t>63290</t>
  </si>
  <si>
    <t>63113</t>
  </si>
  <si>
    <t>63280</t>
  </si>
  <si>
    <t>63273</t>
  </si>
  <si>
    <t>63272</t>
  </si>
  <si>
    <t>63214</t>
  </si>
  <si>
    <t>63162</t>
  </si>
  <si>
    <t>63149</t>
  </si>
  <si>
    <t>63202</t>
  </si>
  <si>
    <t>63250</t>
  </si>
  <si>
    <t>63249</t>
  </si>
  <si>
    <t>63247</t>
  </si>
  <si>
    <t>63191</t>
  </si>
  <si>
    <t>63244</t>
  </si>
  <si>
    <t>63241</t>
  </si>
  <si>
    <t>63240</t>
  </si>
  <si>
    <t>63237</t>
  </si>
  <si>
    <t>63111</t>
  </si>
  <si>
    <t>63110</t>
  </si>
  <si>
    <t>63136</t>
  </si>
  <si>
    <t>63263</t>
  </si>
  <si>
    <t>63210</t>
  </si>
  <si>
    <t>63221</t>
  </si>
  <si>
    <t>63222</t>
  </si>
  <si>
    <t>63211</t>
  </si>
  <si>
    <t>63212</t>
  </si>
  <si>
    <t>63264</t>
  </si>
  <si>
    <t>63265</t>
  </si>
  <si>
    <t>63226</t>
  </si>
  <si>
    <t>63231</t>
  </si>
  <si>
    <t>63243</t>
  </si>
  <si>
    <t>63147</t>
  </si>
  <si>
    <t>52072</t>
  </si>
  <si>
    <t>62743</t>
  </si>
  <si>
    <t>63238</t>
  </si>
  <si>
    <t>63123</t>
  </si>
  <si>
    <t>63122</t>
  </si>
  <si>
    <t>63109</t>
  </si>
  <si>
    <t>63225</t>
  </si>
  <si>
    <t>60342</t>
  </si>
  <si>
    <t>61656</t>
  </si>
  <si>
    <t>63183</t>
  </si>
  <si>
    <t>63169</t>
  </si>
  <si>
    <t>63178</t>
  </si>
  <si>
    <t>63208</t>
  </si>
  <si>
    <t>63206</t>
  </si>
  <si>
    <t>45786</t>
  </si>
  <si>
    <t>61221</t>
  </si>
  <si>
    <t>63102</t>
  </si>
  <si>
    <t>63150</t>
  </si>
  <si>
    <t>63148</t>
  </si>
  <si>
    <t>60508</t>
  </si>
  <si>
    <t>63140</t>
  </si>
  <si>
    <t>63119</t>
  </si>
  <si>
    <t>62837</t>
  </si>
  <si>
    <t>60341</t>
  </si>
  <si>
    <t>54761</t>
  </si>
  <si>
    <t>45108</t>
  </si>
  <si>
    <t>62676</t>
  </si>
  <si>
    <t>47396</t>
  </si>
  <si>
    <t>52909</t>
  </si>
  <si>
    <t>62536</t>
  </si>
  <si>
    <t>61858</t>
  </si>
  <si>
    <t>62989</t>
  </si>
  <si>
    <t>58535</t>
  </si>
  <si>
    <t>10273</t>
  </si>
  <si>
    <t>62809</t>
  </si>
  <si>
    <t>52168</t>
  </si>
  <si>
    <t>52171</t>
  </si>
  <si>
    <t>62979</t>
  </si>
  <si>
    <t>46890</t>
  </si>
  <si>
    <t>45296</t>
  </si>
  <si>
    <t>41583</t>
  </si>
  <si>
    <t>45295</t>
  </si>
  <si>
    <t>41585</t>
  </si>
  <si>
    <t>57771</t>
  </si>
  <si>
    <t>47247</t>
  </si>
  <si>
    <t>62966</t>
  </si>
  <si>
    <t>62890</t>
  </si>
  <si>
    <t>44966</t>
  </si>
  <si>
    <t>58933</t>
  </si>
  <si>
    <t>56052</t>
  </si>
  <si>
    <t>46214</t>
  </si>
  <si>
    <t>22623</t>
  </si>
  <si>
    <t>50209</t>
  </si>
  <si>
    <t>44810</t>
  </si>
  <si>
    <t>41006</t>
  </si>
  <si>
    <t>44657</t>
  </si>
  <si>
    <t>62726</t>
  </si>
  <si>
    <t>62721</t>
  </si>
  <si>
    <t>43744</t>
  </si>
  <si>
    <t>42405</t>
  </si>
  <si>
    <t>18608</t>
  </si>
  <si>
    <t>58943</t>
  </si>
  <si>
    <t>52147</t>
  </si>
  <si>
    <t>54865</t>
  </si>
  <si>
    <t>61073</t>
  </si>
  <si>
    <t>45673</t>
  </si>
  <si>
    <t>45415</t>
  </si>
  <si>
    <t>43030</t>
  </si>
  <si>
    <t>55987</t>
  </si>
  <si>
    <t>45156</t>
  </si>
  <si>
    <t>62594</t>
  </si>
  <si>
    <t>50181</t>
  </si>
  <si>
    <t>62260</t>
  </si>
  <si>
    <t>53565</t>
  </si>
  <si>
    <t>46835</t>
  </si>
  <si>
    <t>46766</t>
  </si>
  <si>
    <t>45860</t>
  </si>
  <si>
    <t>43335</t>
  </si>
  <si>
    <t>42097</t>
  </si>
  <si>
    <t>46825</t>
  </si>
  <si>
    <t>42220</t>
  </si>
  <si>
    <t>61493</t>
  </si>
  <si>
    <t>44037</t>
  </si>
  <si>
    <t>44791</t>
  </si>
  <si>
    <t>60706</t>
  </si>
  <si>
    <t>59192</t>
  </si>
  <si>
    <t>57738</t>
  </si>
  <si>
    <t>39976</t>
  </si>
  <si>
    <t>92089</t>
  </si>
  <si>
    <t>814</t>
  </si>
  <si>
    <t>8083</t>
  </si>
  <si>
    <t>7964</t>
  </si>
  <si>
    <t>6760</t>
  </si>
  <si>
    <t>61782</t>
  </si>
  <si>
    <t>61774</t>
  </si>
  <si>
    <t>61755</t>
  </si>
  <si>
    <t>61744</t>
  </si>
  <si>
    <t>61743</t>
  </si>
  <si>
    <t>61437</t>
  </si>
  <si>
    <t>61435</t>
  </si>
  <si>
    <t>61424</t>
  </si>
  <si>
    <t>61406</t>
  </si>
  <si>
    <t>61344</t>
  </si>
  <si>
    <t>61338</t>
  </si>
  <si>
    <t>61317</t>
  </si>
  <si>
    <t>61299</t>
  </si>
  <si>
    <t>61296</t>
  </si>
  <si>
    <t>61287</t>
  </si>
  <si>
    <t>61282</t>
  </si>
  <si>
    <t>61261</t>
  </si>
  <si>
    <t>61236</t>
  </si>
  <si>
    <t>61211</t>
  </si>
  <si>
    <t>61202</t>
  </si>
  <si>
    <t>61186</t>
  </si>
  <si>
    <t>61182</t>
  </si>
  <si>
    <t>61177</t>
  </si>
  <si>
    <t>61166</t>
  </si>
  <si>
    <t>61165</t>
  </si>
  <si>
    <t>61162</t>
  </si>
  <si>
    <t>61154</t>
  </si>
  <si>
    <t>61133</t>
  </si>
  <si>
    <t>61118</t>
  </si>
  <si>
    <t>61095</t>
  </si>
  <si>
    <t>61074</t>
  </si>
  <si>
    <t>61061</t>
  </si>
  <si>
    <t>61015</t>
  </si>
  <si>
    <t>60996</t>
  </si>
  <si>
    <t>60991</t>
  </si>
  <si>
    <t>60979</t>
  </si>
  <si>
    <t>60956</t>
  </si>
  <si>
    <t>60937</t>
  </si>
  <si>
    <t>60928</t>
  </si>
  <si>
    <t>60921</t>
  </si>
  <si>
    <t>60920</t>
  </si>
  <si>
    <t>60892</t>
  </si>
  <si>
    <t>60882</t>
  </si>
  <si>
    <t>60855</t>
  </si>
  <si>
    <t>60851</t>
  </si>
  <si>
    <t>60845</t>
  </si>
  <si>
    <t>60842</t>
  </si>
  <si>
    <t>60823</t>
  </si>
  <si>
    <t>60819</t>
  </si>
  <si>
    <t>60814</t>
  </si>
  <si>
    <t>60801</t>
  </si>
  <si>
    <t>60796</t>
  </si>
  <si>
    <t>60768</t>
  </si>
  <si>
    <t>60737</t>
  </si>
  <si>
    <t>60717</t>
  </si>
  <si>
    <t>60699</t>
  </si>
  <si>
    <t>60691</t>
  </si>
  <si>
    <t>60690</t>
  </si>
  <si>
    <t>60689</t>
  </si>
  <si>
    <t>60688</t>
  </si>
  <si>
    <t>60687</t>
  </si>
  <si>
    <t>60659</t>
  </si>
  <si>
    <t>60654</t>
  </si>
  <si>
    <t>60646</t>
  </si>
  <si>
    <t>60643</t>
  </si>
  <si>
    <t>60642</t>
  </si>
  <si>
    <t>60638</t>
  </si>
  <si>
    <t>60637</t>
  </si>
  <si>
    <t>60636</t>
  </si>
  <si>
    <t>60633</t>
  </si>
  <si>
    <t>60625</t>
  </si>
  <si>
    <t>60622</t>
  </si>
  <si>
    <t>60621</t>
  </si>
  <si>
    <t>60620</t>
  </si>
  <si>
    <t>60614</t>
  </si>
  <si>
    <t>60613</t>
  </si>
  <si>
    <t>60612</t>
  </si>
  <si>
    <t>60607</t>
  </si>
  <si>
    <t>60606</t>
  </si>
  <si>
    <t>60605</t>
  </si>
  <si>
    <t>60604</t>
  </si>
  <si>
    <t>60603</t>
  </si>
  <si>
    <t>60602</t>
  </si>
  <si>
    <t>60599</t>
  </si>
  <si>
    <t>60596</t>
  </si>
  <si>
    <t>60595</t>
  </si>
  <si>
    <t>60594</t>
  </si>
  <si>
    <t>60593</t>
  </si>
  <si>
    <t>60592</t>
  </si>
  <si>
    <t>60591</t>
  </si>
  <si>
    <t>60580</t>
  </si>
  <si>
    <t>60579</t>
  </si>
  <si>
    <t>60570</t>
  </si>
  <si>
    <t>60569</t>
  </si>
  <si>
    <t>60559</t>
  </si>
  <si>
    <t>60558</t>
  </si>
  <si>
    <t>60557</t>
  </si>
  <si>
    <t>60553</t>
  </si>
  <si>
    <t>60552</t>
  </si>
  <si>
    <t>60551</t>
  </si>
  <si>
    <t>60549</t>
  </si>
  <si>
    <t>60545</t>
  </si>
  <si>
    <t>60536</t>
  </si>
  <si>
    <t>60532</t>
  </si>
  <si>
    <t>60531</t>
  </si>
  <si>
    <t>60524</t>
  </si>
  <si>
    <t>60523</t>
  </si>
  <si>
    <t>60522</t>
  </si>
  <si>
    <t>60521</t>
  </si>
  <si>
    <t>60515</t>
  </si>
  <si>
    <t>60506</t>
  </si>
  <si>
    <t>60505</t>
  </si>
  <si>
    <t>60504</t>
  </si>
  <si>
    <t>60503</t>
  </si>
  <si>
    <t>60501</t>
  </si>
  <si>
    <t>60500</t>
  </si>
  <si>
    <t>60499</t>
  </si>
  <si>
    <t>60498</t>
  </si>
  <si>
    <t>60497</t>
  </si>
  <si>
    <t>60496</t>
  </si>
  <si>
    <t>60495</t>
  </si>
  <si>
    <t>60491</t>
  </si>
  <si>
    <t>60480</t>
  </si>
  <si>
    <t>60477</t>
  </si>
  <si>
    <t>60476</t>
  </si>
  <si>
    <t>60475</t>
  </si>
  <si>
    <t>60469</t>
  </si>
  <si>
    <t>60465</t>
  </si>
  <si>
    <t>60459</t>
  </si>
  <si>
    <t>60458</t>
  </si>
  <si>
    <t>60450</t>
  </si>
  <si>
    <t>60445</t>
  </si>
  <si>
    <t>60444</t>
  </si>
  <si>
    <t>60441</t>
  </si>
  <si>
    <t>60440</t>
  </si>
  <si>
    <t>60439</t>
  </si>
  <si>
    <t>60438</t>
  </si>
  <si>
    <t>60437</t>
  </si>
  <si>
    <t>60436</t>
  </si>
  <si>
    <t>60435</t>
  </si>
  <si>
    <t>60434</t>
  </si>
  <si>
    <t>60433</t>
  </si>
  <si>
    <t>60432</t>
  </si>
  <si>
    <t>60431</t>
  </si>
  <si>
    <t>60430</t>
  </si>
  <si>
    <t>60429</t>
  </si>
  <si>
    <t>60427</t>
  </si>
  <si>
    <t>60426</t>
  </si>
  <si>
    <t>60425</t>
  </si>
  <si>
    <t>60424</t>
  </si>
  <si>
    <t>60422</t>
  </si>
  <si>
    <t>60420</t>
  </si>
  <si>
    <t>60419</t>
  </si>
  <si>
    <t>60418</t>
  </si>
  <si>
    <t>60413</t>
  </si>
  <si>
    <t>60412</t>
  </si>
  <si>
    <t>60402</t>
  </si>
  <si>
    <t>60401</t>
  </si>
  <si>
    <t>60396</t>
  </si>
  <si>
    <t>60395</t>
  </si>
  <si>
    <t>60394</t>
  </si>
  <si>
    <t>60392</t>
  </si>
  <si>
    <t>60391</t>
  </si>
  <si>
    <t>60388</t>
  </si>
  <si>
    <t>60387</t>
  </si>
  <si>
    <t>60386</t>
  </si>
  <si>
    <t>60385</t>
  </si>
  <si>
    <t>60384</t>
  </si>
  <si>
    <t>60383</t>
  </si>
  <si>
    <t>60382</t>
  </si>
  <si>
    <t>60381</t>
  </si>
  <si>
    <t>60380</t>
  </si>
  <si>
    <t>60378</t>
  </si>
  <si>
    <t>60375</t>
  </si>
  <si>
    <t>60374</t>
  </si>
  <si>
    <t>60373</t>
  </si>
  <si>
    <t>60372</t>
  </si>
  <si>
    <t>60371</t>
  </si>
  <si>
    <t>60370</t>
  </si>
  <si>
    <t>60356</t>
  </si>
  <si>
    <t>60355</t>
  </si>
  <si>
    <t>60354</t>
  </si>
  <si>
    <t>60352</t>
  </si>
  <si>
    <t>60345</t>
  </si>
  <si>
    <t>60329</t>
  </si>
  <si>
    <t>60328</t>
  </si>
  <si>
    <t>60326</t>
  </si>
  <si>
    <t>60306</t>
  </si>
  <si>
    <t>60302</t>
  </si>
  <si>
    <t>60299</t>
  </si>
  <si>
    <t>60298</t>
  </si>
  <si>
    <t>60296</t>
  </si>
  <si>
    <t>60295</t>
  </si>
  <si>
    <t>60294</t>
  </si>
  <si>
    <t>60293</t>
  </si>
  <si>
    <t>60291</t>
  </si>
  <si>
    <t>60290</t>
  </si>
  <si>
    <t>60289</t>
  </si>
  <si>
    <t>60288</t>
  </si>
  <si>
    <t>60287</t>
  </si>
  <si>
    <t>60285</t>
  </si>
  <si>
    <t>60284</t>
  </si>
  <si>
    <t>60283</t>
  </si>
  <si>
    <t>60282</t>
  </si>
  <si>
    <t>60281</t>
  </si>
  <si>
    <t>60274</t>
  </si>
  <si>
    <t>60271</t>
  </si>
  <si>
    <t>60270</t>
  </si>
  <si>
    <t>60269</t>
  </si>
  <si>
    <t>60268</t>
  </si>
  <si>
    <t>60267</t>
  </si>
  <si>
    <t>60263</t>
  </si>
  <si>
    <t>60262</t>
  </si>
  <si>
    <t>60260</t>
  </si>
  <si>
    <t>60259</t>
  </si>
  <si>
    <t>60257</t>
  </si>
  <si>
    <t>60256</t>
  </si>
  <si>
    <t>60254</t>
  </si>
  <si>
    <t>60253</t>
  </si>
  <si>
    <t>60252</t>
  </si>
  <si>
    <t>60250</t>
  </si>
  <si>
    <t>60249</t>
  </si>
  <si>
    <t>60248</t>
  </si>
  <si>
    <t>60247</t>
  </si>
  <si>
    <t>60246</t>
  </si>
  <si>
    <t>60245</t>
  </si>
  <si>
    <t>60244</t>
  </si>
  <si>
    <t>60243</t>
  </si>
  <si>
    <t>60242</t>
  </si>
  <si>
    <t>60241</t>
  </si>
  <si>
    <t>60240</t>
  </si>
  <si>
    <t>60239</t>
  </si>
  <si>
    <t>60237</t>
  </si>
  <si>
    <t>60236</t>
  </si>
  <si>
    <t>60235</t>
  </si>
  <si>
    <t>60225</t>
  </si>
  <si>
    <t>60224</t>
  </si>
  <si>
    <t>60223</t>
  </si>
  <si>
    <t>60218</t>
  </si>
  <si>
    <t>60216</t>
  </si>
  <si>
    <t>60215</t>
  </si>
  <si>
    <t>60214</t>
  </si>
  <si>
    <t>60213</t>
  </si>
  <si>
    <t>60212</t>
  </si>
  <si>
    <t>60211</t>
  </si>
  <si>
    <t>60210</t>
  </si>
  <si>
    <t>60209</t>
  </si>
  <si>
    <t>60208</t>
  </si>
  <si>
    <t>60205</t>
  </si>
  <si>
    <t>60204</t>
  </si>
  <si>
    <t>60203</t>
  </si>
  <si>
    <t>60202</t>
  </si>
  <si>
    <t>60201</t>
  </si>
  <si>
    <t>60199</t>
  </si>
  <si>
    <t>60198</t>
  </si>
  <si>
    <t>60197</t>
  </si>
  <si>
    <t>60196</t>
  </si>
  <si>
    <t>60195</t>
  </si>
  <si>
    <t>60194</t>
  </si>
  <si>
    <t>60193</t>
  </si>
  <si>
    <t>60186</t>
  </si>
  <si>
    <t>60185</t>
  </si>
  <si>
    <t>60171</t>
  </si>
  <si>
    <t>60170</t>
  </si>
  <si>
    <t>60169</t>
  </si>
  <si>
    <t>60168</t>
  </si>
  <si>
    <t>60166</t>
  </si>
  <si>
    <t>60165</t>
  </si>
  <si>
    <t>60164</t>
  </si>
  <si>
    <t>60163</t>
  </si>
  <si>
    <t>60162</t>
  </si>
  <si>
    <t>60161</t>
  </si>
  <si>
    <t>60160</t>
  </si>
  <si>
    <t>60159</t>
  </si>
  <si>
    <t>60155</t>
  </si>
  <si>
    <t>60153</t>
  </si>
  <si>
    <t>60152</t>
  </si>
  <si>
    <t>60149</t>
  </si>
  <si>
    <t>60147</t>
  </si>
  <si>
    <t>60146</t>
  </si>
  <si>
    <t>60144</t>
  </si>
  <si>
    <t>60136</t>
  </si>
  <si>
    <t>60134</t>
  </si>
  <si>
    <t>60133</t>
  </si>
  <si>
    <t>60132</t>
  </si>
  <si>
    <t>60126</t>
  </si>
  <si>
    <t>60124</t>
  </si>
  <si>
    <t>60118</t>
  </si>
  <si>
    <t>60117</t>
  </si>
  <si>
    <t>60064</t>
  </si>
  <si>
    <t>60063</t>
  </si>
  <si>
    <t>60062</t>
  </si>
  <si>
    <t>60061</t>
  </si>
  <si>
    <t>60059</t>
  </si>
  <si>
    <t>60058</t>
  </si>
  <si>
    <t>60052</t>
  </si>
  <si>
    <t>60047</t>
  </si>
  <si>
    <t>60045</t>
  </si>
  <si>
    <t>60044</t>
  </si>
  <si>
    <t>60043</t>
  </si>
  <si>
    <t>60040</t>
  </si>
  <si>
    <t>60039</t>
  </si>
  <si>
    <t>60038</t>
  </si>
  <si>
    <t>60037</t>
  </si>
  <si>
    <t>60036</t>
  </si>
  <si>
    <t>60035</t>
  </si>
  <si>
    <t>60034</t>
  </si>
  <si>
    <t>60033</t>
  </si>
  <si>
    <t>60031</t>
  </si>
  <si>
    <t>60030</t>
  </si>
  <si>
    <t>60029</t>
  </si>
  <si>
    <t>60025</t>
  </si>
  <si>
    <t>60024</t>
  </si>
  <si>
    <t>60023</t>
  </si>
  <si>
    <t>60020</t>
  </si>
  <si>
    <t>60019</t>
  </si>
  <si>
    <t>60018</t>
  </si>
  <si>
    <t>60017</t>
  </si>
  <si>
    <t>60013</t>
  </si>
  <si>
    <t>60010</t>
  </si>
  <si>
    <t>60009</t>
  </si>
  <si>
    <t>60008</t>
  </si>
  <si>
    <t>60007</t>
  </si>
  <si>
    <t>60006</t>
  </si>
  <si>
    <t>60005</t>
  </si>
  <si>
    <t>60004</t>
  </si>
  <si>
    <t>60003</t>
  </si>
  <si>
    <t>60002</t>
  </si>
  <si>
    <t>60001</t>
  </si>
  <si>
    <t>59998</t>
  </si>
  <si>
    <t>59997</t>
  </si>
  <si>
    <t>59996</t>
  </si>
  <si>
    <t>59995</t>
  </si>
  <si>
    <t>59994</t>
  </si>
  <si>
    <t>59993</t>
  </si>
  <si>
    <t>59992</t>
  </si>
  <si>
    <t>59991</t>
  </si>
  <si>
    <t>59990</t>
  </si>
  <si>
    <t>59989</t>
  </si>
  <si>
    <t>59988</t>
  </si>
  <si>
    <t>59987</t>
  </si>
  <si>
    <t>59986</t>
  </si>
  <si>
    <t>59985</t>
  </si>
  <si>
    <t>59984</t>
  </si>
  <si>
    <t>59983</t>
  </si>
  <si>
    <t>59980</t>
  </si>
  <si>
    <t>59978</t>
  </si>
  <si>
    <t>59977</t>
  </si>
  <si>
    <t>59976</t>
  </si>
  <si>
    <t>59975</t>
  </si>
  <si>
    <t>59974</t>
  </si>
  <si>
    <t>47103</t>
  </si>
  <si>
    <t>59962</t>
  </si>
  <si>
    <t>59961</t>
  </si>
  <si>
    <t>59959</t>
  </si>
  <si>
    <t>59958</t>
  </si>
  <si>
    <t>59957</t>
  </si>
  <si>
    <t>59954</t>
  </si>
  <si>
    <t>59951</t>
  </si>
  <si>
    <t>59950</t>
  </si>
  <si>
    <t>59949</t>
  </si>
  <si>
    <t>59948</t>
  </si>
  <si>
    <t>59946</t>
  </si>
  <si>
    <t>59943</t>
  </si>
  <si>
    <t>59941</t>
  </si>
  <si>
    <t>59937</t>
  </si>
  <si>
    <t>59934</t>
  </si>
  <si>
    <t>59933</t>
  </si>
  <si>
    <t>59923</t>
  </si>
  <si>
    <t>59921</t>
  </si>
  <si>
    <t>59919</t>
  </si>
  <si>
    <t>59918</t>
  </si>
  <si>
    <t>59917</t>
  </si>
  <si>
    <t>59916</t>
  </si>
  <si>
    <t>59914</t>
  </si>
  <si>
    <t>59913</t>
  </si>
  <si>
    <t>59908</t>
  </si>
  <si>
    <t>59906</t>
  </si>
  <si>
    <t>59905</t>
  </si>
  <si>
    <t>59904</t>
  </si>
  <si>
    <t>59903</t>
  </si>
  <si>
    <t>59902</t>
  </si>
  <si>
    <t>59901</t>
  </si>
  <si>
    <t>59887</t>
  </si>
  <si>
    <t>59844</t>
  </si>
  <si>
    <t>59843</t>
  </si>
  <si>
    <t>59842</t>
  </si>
  <si>
    <t>59832</t>
  </si>
  <si>
    <t>59815</t>
  </si>
  <si>
    <t>59814</t>
  </si>
  <si>
    <t>59809</t>
  </si>
  <si>
    <t>59801</t>
  </si>
  <si>
    <t>59781</t>
  </si>
  <si>
    <t>59750</t>
  </si>
  <si>
    <t>59749</t>
  </si>
  <si>
    <t>59742</t>
  </si>
  <si>
    <t>59687</t>
  </si>
  <si>
    <t>59681</t>
  </si>
  <si>
    <t>59667</t>
  </si>
  <si>
    <t>59665</t>
  </si>
  <si>
    <t>59627</t>
  </si>
  <si>
    <t>59625</t>
  </si>
  <si>
    <t>59598</t>
  </si>
  <si>
    <t>59587</t>
  </si>
  <si>
    <t>59555</t>
  </si>
  <si>
    <t>59536</t>
  </si>
  <si>
    <t>59533</t>
  </si>
  <si>
    <t>59525</t>
  </si>
  <si>
    <t>59513</t>
  </si>
  <si>
    <t>59512</t>
  </si>
  <si>
    <t>59497</t>
  </si>
  <si>
    <t>5948</t>
  </si>
  <si>
    <t>59476</t>
  </si>
  <si>
    <t>59470</t>
  </si>
  <si>
    <t>59454</t>
  </si>
  <si>
    <t>59453</t>
  </si>
  <si>
    <t>59447</t>
  </si>
  <si>
    <t>59427</t>
  </si>
  <si>
    <t>59426</t>
  </si>
  <si>
    <t>59425</t>
  </si>
  <si>
    <t>59416</t>
  </si>
  <si>
    <t>59350</t>
  </si>
  <si>
    <t>59335</t>
  </si>
  <si>
    <t>59333</t>
  </si>
  <si>
    <t>59321</t>
  </si>
  <si>
    <t>59308</t>
  </si>
  <si>
    <t>59306</t>
  </si>
  <si>
    <t>59305</t>
  </si>
  <si>
    <t>59302</t>
  </si>
  <si>
    <t>59292</t>
  </si>
  <si>
    <t>59291</t>
  </si>
  <si>
    <t>59286</t>
  </si>
  <si>
    <t>59285</t>
  </si>
  <si>
    <t>59248</t>
  </si>
  <si>
    <t>59219</t>
  </si>
  <si>
    <t>59209</t>
  </si>
  <si>
    <t>59202</t>
  </si>
  <si>
    <t>59168</t>
  </si>
  <si>
    <t>59156</t>
  </si>
  <si>
    <t>59134</t>
  </si>
  <si>
    <t>59079</t>
  </si>
  <si>
    <t>59069</t>
  </si>
  <si>
    <t>59041</t>
  </si>
  <si>
    <t>59033</t>
  </si>
  <si>
    <t>59023</t>
  </si>
  <si>
    <t>59004</t>
  </si>
  <si>
    <t>58993</t>
  </si>
  <si>
    <t>58988</t>
  </si>
  <si>
    <t>58975</t>
  </si>
  <si>
    <t>58950</t>
  </si>
  <si>
    <t>58790</t>
  </si>
  <si>
    <t>58773</t>
  </si>
  <si>
    <t>58720</t>
  </si>
  <si>
    <t>58694</t>
  </si>
  <si>
    <t>58689</t>
  </si>
  <si>
    <t>58677</t>
  </si>
  <si>
    <t>58617</t>
  </si>
  <si>
    <t>58602</t>
  </si>
  <si>
    <t>58519</t>
  </si>
  <si>
    <t>58513</t>
  </si>
  <si>
    <t>58512</t>
  </si>
  <si>
    <t>58477</t>
  </si>
  <si>
    <t>58431</t>
  </si>
  <si>
    <t>58251</t>
  </si>
  <si>
    <t>58229</t>
  </si>
  <si>
    <t>58205</t>
  </si>
  <si>
    <t>58189</t>
  </si>
  <si>
    <t>58157</t>
  </si>
  <si>
    <t>58150</t>
  </si>
  <si>
    <t>58121</t>
  </si>
  <si>
    <t>58111</t>
  </si>
  <si>
    <t>58027</t>
  </si>
  <si>
    <t>58008</t>
  </si>
  <si>
    <t>57966</t>
  </si>
  <si>
    <t>57964</t>
  </si>
  <si>
    <t>57875</t>
  </si>
  <si>
    <t>57817</t>
  </si>
  <si>
    <t>57779</t>
  </si>
  <si>
    <t>57715</t>
  </si>
  <si>
    <t>57650</t>
  </si>
  <si>
    <t>57634</t>
  </si>
  <si>
    <t>57622</t>
  </si>
  <si>
    <t>57615</t>
  </si>
  <si>
    <t>57614</t>
  </si>
  <si>
    <t>57603</t>
  </si>
  <si>
    <t>57446</t>
  </si>
  <si>
    <t>57427</t>
  </si>
  <si>
    <t>57425</t>
  </si>
  <si>
    <t>57406</t>
  </si>
  <si>
    <t>57372</t>
  </si>
  <si>
    <t>57285</t>
  </si>
  <si>
    <t>57282</t>
  </si>
  <si>
    <t>57226</t>
  </si>
  <si>
    <t>57218</t>
  </si>
  <si>
    <t>57194</t>
  </si>
  <si>
    <t>57112</t>
  </si>
  <si>
    <t>57109</t>
  </si>
  <si>
    <t>57067</t>
  </si>
  <si>
    <t>5671</t>
  </si>
  <si>
    <t>56050</t>
  </si>
  <si>
    <t>56049</t>
  </si>
  <si>
    <t>56048</t>
  </si>
  <si>
    <t>56026</t>
  </si>
  <si>
    <t>55984</t>
  </si>
  <si>
    <t>55983</t>
  </si>
  <si>
    <t>55982</t>
  </si>
  <si>
    <t>55966</t>
  </si>
  <si>
    <t>55954</t>
  </si>
  <si>
    <t>55938</t>
  </si>
  <si>
    <t>55840</t>
  </si>
  <si>
    <t>55837</t>
  </si>
  <si>
    <t>55826</t>
  </si>
  <si>
    <t>55764</t>
  </si>
  <si>
    <t>55748</t>
  </si>
  <si>
    <t>55747</t>
  </si>
  <si>
    <t>55746</t>
  </si>
  <si>
    <t>55745</t>
  </si>
  <si>
    <t>55701</t>
  </si>
  <si>
    <t>55655</t>
  </si>
  <si>
    <t>55636</t>
  </si>
  <si>
    <t>55605</t>
  </si>
  <si>
    <t>55521</t>
  </si>
  <si>
    <t>55506</t>
  </si>
  <si>
    <t>55505</t>
  </si>
  <si>
    <t>55497</t>
  </si>
  <si>
    <t>55393</t>
  </si>
  <si>
    <t>55328</t>
  </si>
  <si>
    <t>55302</t>
  </si>
  <si>
    <t>55246</t>
  </si>
  <si>
    <t>55194</t>
  </si>
  <si>
    <t>55174</t>
  </si>
  <si>
    <t>55036</t>
  </si>
  <si>
    <t>55016</t>
  </si>
  <si>
    <t>54974</t>
  </si>
  <si>
    <t>54973</t>
  </si>
  <si>
    <t>54972</t>
  </si>
  <si>
    <t>54927</t>
  </si>
  <si>
    <t>54918</t>
  </si>
  <si>
    <t>54907</t>
  </si>
  <si>
    <t>54906</t>
  </si>
  <si>
    <t>54866</t>
  </si>
  <si>
    <t>54863</t>
  </si>
  <si>
    <t>54862</t>
  </si>
  <si>
    <t>54855</t>
  </si>
  <si>
    <t>54806</t>
  </si>
  <si>
    <t>54805</t>
  </si>
  <si>
    <t>54776</t>
  </si>
  <si>
    <t>54744</t>
  </si>
  <si>
    <t>54742</t>
  </si>
  <si>
    <t>54698</t>
  </si>
  <si>
    <t>54696</t>
  </si>
  <si>
    <t>54690</t>
  </si>
  <si>
    <t>54671</t>
  </si>
  <si>
    <t>54622</t>
  </si>
  <si>
    <t>54612</t>
  </si>
  <si>
    <t>54598</t>
  </si>
  <si>
    <t>54593</t>
  </si>
  <si>
    <t>54590</t>
  </si>
  <si>
    <t>54588</t>
  </si>
  <si>
    <t>54584</t>
  </si>
  <si>
    <t>54541</t>
  </si>
  <si>
    <t>54527</t>
  </si>
  <si>
    <t>54523</t>
  </si>
  <si>
    <t>54511</t>
  </si>
  <si>
    <t>54509</t>
  </si>
  <si>
    <t>54488</t>
  </si>
  <si>
    <t>54454</t>
  </si>
  <si>
    <t>54452</t>
  </si>
  <si>
    <t>54444</t>
  </si>
  <si>
    <t>54437</t>
  </si>
  <si>
    <t>54393</t>
  </si>
  <si>
    <t>54392</t>
  </si>
  <si>
    <t>54373</t>
  </si>
  <si>
    <t>54351</t>
  </si>
  <si>
    <t>54319</t>
  </si>
  <si>
    <t>54294</t>
  </si>
  <si>
    <t>54264</t>
  </si>
  <si>
    <t>54253</t>
  </si>
  <si>
    <t>54196</t>
  </si>
  <si>
    <t>54187</t>
  </si>
  <si>
    <t>54161</t>
  </si>
  <si>
    <t>54115</t>
  </si>
  <si>
    <t>54098</t>
  </si>
  <si>
    <t>54059</t>
  </si>
  <si>
    <t>54058</t>
  </si>
  <si>
    <t>54057</t>
  </si>
  <si>
    <t>54056</t>
  </si>
  <si>
    <t>54050</t>
  </si>
  <si>
    <t>53992</t>
  </si>
  <si>
    <t>53991</t>
  </si>
  <si>
    <t>53963</t>
  </si>
  <si>
    <t>53948</t>
  </si>
  <si>
    <t>53934</t>
  </si>
  <si>
    <t>53933</t>
  </si>
  <si>
    <t>53913</t>
  </si>
  <si>
    <t>53826</t>
  </si>
  <si>
    <t>53823</t>
  </si>
  <si>
    <t>53778</t>
  </si>
  <si>
    <t>53719</t>
  </si>
  <si>
    <t>53690</t>
  </si>
  <si>
    <t>53675</t>
  </si>
  <si>
    <t>53649</t>
  </si>
  <si>
    <t>53601</t>
  </si>
  <si>
    <t>53507</t>
  </si>
  <si>
    <t>53433</t>
  </si>
  <si>
    <t>53419</t>
  </si>
  <si>
    <t>53394</t>
  </si>
  <si>
    <t>53383</t>
  </si>
  <si>
    <t>53315</t>
  </si>
  <si>
    <t>53313</t>
  </si>
  <si>
    <t>53312</t>
  </si>
  <si>
    <t>53291</t>
  </si>
  <si>
    <t>52967</t>
  </si>
  <si>
    <t>52890</t>
  </si>
  <si>
    <t>52841</t>
  </si>
  <si>
    <t>52766</t>
  </si>
  <si>
    <t>52757</t>
  </si>
  <si>
    <t>52716</t>
  </si>
  <si>
    <t>52632</t>
  </si>
  <si>
    <t>52493</t>
  </si>
  <si>
    <t>52361</t>
  </si>
  <si>
    <t>52349</t>
  </si>
  <si>
    <t>52240</t>
  </si>
  <si>
    <t>52165</t>
  </si>
  <si>
    <t>52067</t>
  </si>
  <si>
    <t>51969</t>
  </si>
  <si>
    <t>5090</t>
  </si>
  <si>
    <t>50413</t>
  </si>
  <si>
    <t>50400</t>
  </si>
  <si>
    <t>50398</t>
  </si>
  <si>
    <t>50397</t>
  </si>
  <si>
    <t>50351</t>
  </si>
  <si>
    <t>50307</t>
  </si>
  <si>
    <t>50284</t>
  </si>
  <si>
    <t>50266</t>
  </si>
  <si>
    <t>50264</t>
  </si>
  <si>
    <t>50139</t>
  </si>
  <si>
    <t>50070</t>
  </si>
  <si>
    <t>50064</t>
  </si>
  <si>
    <t>50026</t>
  </si>
  <si>
    <t>50015</t>
  </si>
  <si>
    <t>50009</t>
  </si>
  <si>
    <t>50003</t>
  </si>
  <si>
    <t>49927</t>
  </si>
  <si>
    <t>49842</t>
  </si>
  <si>
    <t>49836</t>
  </si>
  <si>
    <t>49822</t>
  </si>
  <si>
    <t>49738</t>
  </si>
  <si>
    <t>49716</t>
  </si>
  <si>
    <t>49687</t>
  </si>
  <si>
    <t>49669</t>
  </si>
  <si>
    <t>49648</t>
  </si>
  <si>
    <t>49644</t>
  </si>
  <si>
    <t>49640</t>
  </si>
  <si>
    <t>49603</t>
  </si>
  <si>
    <t>49602</t>
  </si>
  <si>
    <t>49601</t>
  </si>
  <si>
    <t>49578</t>
  </si>
  <si>
    <t>49566</t>
  </si>
  <si>
    <t>49563</t>
  </si>
  <si>
    <t>49513</t>
  </si>
  <si>
    <t>49510</t>
  </si>
  <si>
    <t>49509</t>
  </si>
  <si>
    <t>49506</t>
  </si>
  <si>
    <t>49504</t>
  </si>
  <si>
    <t>49503</t>
  </si>
  <si>
    <t>49501</t>
  </si>
  <si>
    <t>49497</t>
  </si>
  <si>
    <t>49464</t>
  </si>
  <si>
    <t>49463</t>
  </si>
  <si>
    <t>49461</t>
  </si>
  <si>
    <t>49460</t>
  </si>
  <si>
    <t>49458</t>
  </si>
  <si>
    <t>49457</t>
  </si>
  <si>
    <t>49452</t>
  </si>
  <si>
    <t>49451</t>
  </si>
  <si>
    <t>49448</t>
  </si>
  <si>
    <t>49445</t>
  </si>
  <si>
    <t>49442</t>
  </si>
  <si>
    <t>49440</t>
  </si>
  <si>
    <t>49437</t>
  </si>
  <si>
    <t>49436</t>
  </si>
  <si>
    <t>49433</t>
  </si>
  <si>
    <t>49431</t>
  </si>
  <si>
    <t>49430</t>
  </si>
  <si>
    <t>49429</t>
  </si>
  <si>
    <t>49422</t>
  </si>
  <si>
    <t>49421</t>
  </si>
  <si>
    <t>49420</t>
  </si>
  <si>
    <t>49418</t>
  </si>
  <si>
    <t>49417</t>
  </si>
  <si>
    <t>49416</t>
  </si>
  <si>
    <t>49413</t>
  </si>
  <si>
    <t>49410</t>
  </si>
  <si>
    <t>49394</t>
  </si>
  <si>
    <t>49393</t>
  </si>
  <si>
    <t>49392</t>
  </si>
  <si>
    <t>49391</t>
  </si>
  <si>
    <t>49390</t>
  </si>
  <si>
    <t>49388</t>
  </si>
  <si>
    <t>49386</t>
  </si>
  <si>
    <t>49385</t>
  </si>
  <si>
    <t>49382</t>
  </si>
  <si>
    <t>49380</t>
  </si>
  <si>
    <t>49379</t>
  </si>
  <si>
    <t>49377</t>
  </si>
  <si>
    <t>49376</t>
  </si>
  <si>
    <t>49375</t>
  </si>
  <si>
    <t>49374</t>
  </si>
  <si>
    <t>49372</t>
  </si>
  <si>
    <t>49370</t>
  </si>
  <si>
    <t>49362</t>
  </si>
  <si>
    <t>49360</t>
  </si>
  <si>
    <t>49359</t>
  </si>
  <si>
    <t>49356</t>
  </si>
  <si>
    <t>49355</t>
  </si>
  <si>
    <t>49353</t>
  </si>
  <si>
    <t>49352</t>
  </si>
  <si>
    <t>49349</t>
  </si>
  <si>
    <t>49347</t>
  </si>
  <si>
    <t>49346</t>
  </si>
  <si>
    <t>49345</t>
  </si>
  <si>
    <t>49344</t>
  </si>
  <si>
    <t>49343</t>
  </si>
  <si>
    <t>49338</t>
  </si>
  <si>
    <t>49337</t>
  </si>
  <si>
    <t>49335</t>
  </si>
  <si>
    <t>49334</t>
  </si>
  <si>
    <t>49333</t>
  </si>
  <si>
    <t>49330</t>
  </si>
  <si>
    <t>49329</t>
  </si>
  <si>
    <t>49328</t>
  </si>
  <si>
    <t>49327</t>
  </si>
  <si>
    <t>49318</t>
  </si>
  <si>
    <t>49312</t>
  </si>
  <si>
    <t>49311</t>
  </si>
  <si>
    <t>49310</t>
  </si>
  <si>
    <t>49306</t>
  </si>
  <si>
    <t>49303</t>
  </si>
  <si>
    <t>49302</t>
  </si>
  <si>
    <t>49298</t>
  </si>
  <si>
    <t>49297</t>
  </si>
  <si>
    <t>49296</t>
  </si>
  <si>
    <t>49294</t>
  </si>
  <si>
    <t>49293</t>
  </si>
  <si>
    <t>49292</t>
  </si>
  <si>
    <t>49290</t>
  </si>
  <si>
    <t>49289</t>
  </si>
  <si>
    <t>49288</t>
  </si>
  <si>
    <t>49287</t>
  </si>
  <si>
    <t>49280</t>
  </si>
  <si>
    <t>49278</t>
  </si>
  <si>
    <t>49277</t>
  </si>
  <si>
    <t>49274</t>
  </si>
  <si>
    <t>49271</t>
  </si>
  <si>
    <t>49258</t>
  </si>
  <si>
    <t>49257</t>
  </si>
  <si>
    <t>49256</t>
  </si>
  <si>
    <t>49255</t>
  </si>
  <si>
    <t>49251</t>
  </si>
  <si>
    <t>49248</t>
  </si>
  <si>
    <t>49246</t>
  </si>
  <si>
    <t>49242</t>
  </si>
  <si>
    <t>49238</t>
  </si>
  <si>
    <t>49237</t>
  </si>
  <si>
    <t>49236</t>
  </si>
  <si>
    <t>49231</t>
  </si>
  <si>
    <t>49230</t>
  </si>
  <si>
    <t>49227</t>
  </si>
  <si>
    <t>49226</t>
  </si>
  <si>
    <t>49222</t>
  </si>
  <si>
    <t>49221</t>
  </si>
  <si>
    <t>49220</t>
  </si>
  <si>
    <t>49219</t>
  </si>
  <si>
    <t>49218</t>
  </si>
  <si>
    <t>49216</t>
  </si>
  <si>
    <t>49215</t>
  </si>
  <si>
    <t>49214</t>
  </si>
  <si>
    <t>49194</t>
  </si>
  <si>
    <t>49192</t>
  </si>
  <si>
    <t>49191</t>
  </si>
  <si>
    <t>49190</t>
  </si>
  <si>
    <t>49189</t>
  </si>
  <si>
    <t>49188</t>
  </si>
  <si>
    <t>49187</t>
  </si>
  <si>
    <t>49186</t>
  </si>
  <si>
    <t>49185</t>
  </si>
  <si>
    <t>49184</t>
  </si>
  <si>
    <t>49177</t>
  </si>
  <si>
    <t>49176</t>
  </si>
  <si>
    <t>49175</t>
  </si>
  <si>
    <t>49174</t>
  </si>
  <si>
    <t>49172</t>
  </si>
  <si>
    <t>49171</t>
  </si>
  <si>
    <t>49170</t>
  </si>
  <si>
    <t>49164</t>
  </si>
  <si>
    <t>49163</t>
  </si>
  <si>
    <t>49162</t>
  </si>
  <si>
    <t>49159</t>
  </si>
  <si>
    <t>49158</t>
  </si>
  <si>
    <t>49157</t>
  </si>
  <si>
    <t>49153</t>
  </si>
  <si>
    <t>49151</t>
  </si>
  <si>
    <t>49150</t>
  </si>
  <si>
    <t>49148</t>
  </si>
  <si>
    <t>49147</t>
  </si>
  <si>
    <t>49144</t>
  </si>
  <si>
    <t>49143</t>
  </si>
  <si>
    <t>49140</t>
  </si>
  <si>
    <t>49130</t>
  </si>
  <si>
    <t>49129</t>
  </si>
  <si>
    <t>49128</t>
  </si>
  <si>
    <t>49122</t>
  </si>
  <si>
    <t>49121</t>
  </si>
  <si>
    <t>49120</t>
  </si>
  <si>
    <t>49119</t>
  </si>
  <si>
    <t>49118</t>
  </si>
  <si>
    <t>49117</t>
  </si>
  <si>
    <t>49116</t>
  </si>
  <si>
    <t>49114</t>
  </si>
  <si>
    <t>49109</t>
  </si>
  <si>
    <t>49108</t>
  </si>
  <si>
    <t>49107</t>
  </si>
  <si>
    <t>49101</t>
  </si>
  <si>
    <t>49095</t>
  </si>
  <si>
    <t>49093</t>
  </si>
  <si>
    <t>49081</t>
  </si>
  <si>
    <t>49078</t>
  </si>
  <si>
    <t>49077</t>
  </si>
  <si>
    <t>49075</t>
  </si>
  <si>
    <t>49074</t>
  </si>
  <si>
    <t>49073</t>
  </si>
  <si>
    <t>49072</t>
  </si>
  <si>
    <t>49067</t>
  </si>
  <si>
    <t>49050</t>
  </si>
  <si>
    <t>49049</t>
  </si>
  <si>
    <t>49044</t>
  </si>
  <si>
    <t>49042</t>
  </si>
  <si>
    <t>49041</t>
  </si>
  <si>
    <t>49039</t>
  </si>
  <si>
    <t>49038</t>
  </si>
  <si>
    <t>49037</t>
  </si>
  <si>
    <t>49036</t>
  </si>
  <si>
    <t>49033</t>
  </si>
  <si>
    <t>49031</t>
  </si>
  <si>
    <t>49025</t>
  </si>
  <si>
    <t>49023</t>
  </si>
  <si>
    <t>49022</t>
  </si>
  <si>
    <t>49021</t>
  </si>
  <si>
    <t>49020</t>
  </si>
  <si>
    <t>49018</t>
  </si>
  <si>
    <t>49017</t>
  </si>
  <si>
    <t>49013</t>
  </si>
  <si>
    <t>49010</t>
  </si>
  <si>
    <t>49009</t>
  </si>
  <si>
    <t>49002</t>
  </si>
  <si>
    <t>49001</t>
  </si>
  <si>
    <t>48963</t>
  </si>
  <si>
    <t>48595</t>
  </si>
  <si>
    <t>48593</t>
  </si>
  <si>
    <t>48476</t>
  </si>
  <si>
    <t>47815</t>
  </si>
  <si>
    <t>47559</t>
  </si>
  <si>
    <t>47496</t>
  </si>
  <si>
    <t>47469</t>
  </si>
  <si>
    <t>47430</t>
  </si>
  <si>
    <t>47364</t>
  </si>
  <si>
    <t>47303</t>
  </si>
  <si>
    <t>47238</t>
  </si>
  <si>
    <t>47089</t>
  </si>
  <si>
    <t>47088</t>
  </si>
  <si>
    <t>47087</t>
  </si>
  <si>
    <t>47014</t>
  </si>
  <si>
    <t>46958</t>
  </si>
  <si>
    <t>46907</t>
  </si>
  <si>
    <t>46843</t>
  </si>
  <si>
    <t>46840</t>
  </si>
  <si>
    <t>46764</t>
  </si>
  <si>
    <t>46760</t>
  </si>
  <si>
    <t>46730</t>
  </si>
  <si>
    <t>46704</t>
  </si>
  <si>
    <t>46687</t>
  </si>
  <si>
    <t>46684</t>
  </si>
  <si>
    <t>46668</t>
  </si>
  <si>
    <t>46642</t>
  </si>
  <si>
    <t>46555</t>
  </si>
  <si>
    <t>46501</t>
  </si>
  <si>
    <t>46488</t>
  </si>
  <si>
    <t>46417</t>
  </si>
  <si>
    <t>46373</t>
  </si>
  <si>
    <t>46208</t>
  </si>
  <si>
    <t>46167</t>
  </si>
  <si>
    <t>46164</t>
  </si>
  <si>
    <t>45980</t>
  </si>
  <si>
    <t>10108</t>
  </si>
  <si>
    <t>45968</t>
  </si>
  <si>
    <t>45946</t>
  </si>
  <si>
    <t>45943</t>
  </si>
  <si>
    <t>45936</t>
  </si>
  <si>
    <t>45855</t>
  </si>
  <si>
    <t>45820</t>
  </si>
  <si>
    <t>45812</t>
  </si>
  <si>
    <t>45801</t>
  </si>
  <si>
    <t>45781</t>
  </si>
  <si>
    <t>45773</t>
  </si>
  <si>
    <t>45676</t>
  </si>
  <si>
    <t>45640</t>
  </si>
  <si>
    <t>45609</t>
  </si>
  <si>
    <t>45583</t>
  </si>
  <si>
    <t>45571</t>
  </si>
  <si>
    <t>45570</t>
  </si>
  <si>
    <t>45536</t>
  </si>
  <si>
    <t>45512</t>
  </si>
  <si>
    <t>45506</t>
  </si>
  <si>
    <t>45492</t>
  </si>
  <si>
    <t>45469</t>
  </si>
  <si>
    <t>45467</t>
  </si>
  <si>
    <t>45453</t>
  </si>
  <si>
    <t>45439</t>
  </si>
  <si>
    <t>45398</t>
  </si>
  <si>
    <t>45368</t>
  </si>
  <si>
    <t>45366</t>
  </si>
  <si>
    <t>45365</t>
  </si>
  <si>
    <t>45364</t>
  </si>
  <si>
    <t>45363</t>
  </si>
  <si>
    <t>45360</t>
  </si>
  <si>
    <t>45358</t>
  </si>
  <si>
    <t>45352</t>
  </si>
  <si>
    <t>45336</t>
  </si>
  <si>
    <t>45323</t>
  </si>
  <si>
    <t>45322</t>
  </si>
  <si>
    <t>45319</t>
  </si>
  <si>
    <t>45317</t>
  </si>
  <si>
    <t>45306</t>
  </si>
  <si>
    <t>45268</t>
  </si>
  <si>
    <t>45266</t>
  </si>
  <si>
    <t>45249</t>
  </si>
  <si>
    <t>45166</t>
  </si>
  <si>
    <t>45165</t>
  </si>
  <si>
    <t>45164</t>
  </si>
  <si>
    <t>45162</t>
  </si>
  <si>
    <t>45161</t>
  </si>
  <si>
    <t>45091</t>
  </si>
  <si>
    <t>45089</t>
  </si>
  <si>
    <t>45088</t>
  </si>
  <si>
    <t>45087</t>
  </si>
  <si>
    <t>45086</t>
  </si>
  <si>
    <t>45085</t>
  </si>
  <si>
    <t>45084</t>
  </si>
  <si>
    <t>45078</t>
  </si>
  <si>
    <t>45077</t>
  </si>
  <si>
    <t>45069</t>
  </si>
  <si>
    <t>45068</t>
  </si>
  <si>
    <t>45066</t>
  </si>
  <si>
    <t>45050</t>
  </si>
  <si>
    <t>45045</t>
  </si>
  <si>
    <t>44912</t>
  </si>
  <si>
    <t>44898</t>
  </si>
  <si>
    <t>44892</t>
  </si>
  <si>
    <t>44869</t>
  </si>
  <si>
    <t>44838</t>
  </si>
  <si>
    <t>44756</t>
  </si>
  <si>
    <t>44733</t>
  </si>
  <si>
    <t>44573</t>
  </si>
  <si>
    <t>44568</t>
  </si>
  <si>
    <t>44476</t>
  </si>
  <si>
    <t>44270</t>
  </si>
  <si>
    <t>44142</t>
  </si>
  <si>
    <t>44066</t>
  </si>
  <si>
    <t>44054</t>
  </si>
  <si>
    <t>44045</t>
  </si>
  <si>
    <t>44044</t>
  </si>
  <si>
    <t>44043</t>
  </si>
  <si>
    <t>43996</t>
  </si>
  <si>
    <t>43908</t>
  </si>
  <si>
    <t>43907</t>
  </si>
  <si>
    <t>43905</t>
  </si>
  <si>
    <t>43891</t>
  </si>
  <si>
    <t>43814</t>
  </si>
  <si>
    <t>43809</t>
  </si>
  <si>
    <t>43782</t>
  </si>
  <si>
    <t>43733</t>
  </si>
  <si>
    <t>43694</t>
  </si>
  <si>
    <t>43675</t>
  </si>
  <si>
    <t>43625</t>
  </si>
  <si>
    <t>43611</t>
  </si>
  <si>
    <t>43389</t>
  </si>
  <si>
    <t>43312</t>
  </si>
  <si>
    <t>43144</t>
  </si>
  <si>
    <t>43004</t>
  </si>
  <si>
    <t>43002</t>
  </si>
  <si>
    <t>42971</t>
  </si>
  <si>
    <t>42965</t>
  </si>
  <si>
    <t>42814</t>
  </si>
  <si>
    <t>42685</t>
  </si>
  <si>
    <t>42508</t>
  </si>
  <si>
    <t>42466</t>
  </si>
  <si>
    <t>42421</t>
  </si>
  <si>
    <t>42356</t>
  </si>
  <si>
    <t>42355</t>
  </si>
  <si>
    <t>42354</t>
  </si>
  <si>
    <t>42344</t>
  </si>
  <si>
    <t>42343</t>
  </si>
  <si>
    <t>42342</t>
  </si>
  <si>
    <t>42337</t>
  </si>
  <si>
    <t>42329</t>
  </si>
  <si>
    <t>42328</t>
  </si>
  <si>
    <t>42327</t>
  </si>
  <si>
    <t>42326</t>
  </si>
  <si>
    <t>42314</t>
  </si>
  <si>
    <t>42263</t>
  </si>
  <si>
    <t>42228</t>
  </si>
  <si>
    <t>42219</t>
  </si>
  <si>
    <t>42212</t>
  </si>
  <si>
    <t>42202</t>
  </si>
  <si>
    <t>42201</t>
  </si>
  <si>
    <t>42121</t>
  </si>
  <si>
    <t>42079</t>
  </si>
  <si>
    <t>41815</t>
  </si>
  <si>
    <t>41654</t>
  </si>
  <si>
    <t>41539</t>
  </si>
  <si>
    <t>41429</t>
  </si>
  <si>
    <t>41336</t>
  </si>
  <si>
    <t>41201</t>
  </si>
  <si>
    <t>40940</t>
  </si>
  <si>
    <t>40705</t>
  </si>
  <si>
    <t>40704</t>
  </si>
  <si>
    <t>40703</t>
  </si>
  <si>
    <t>40675</t>
  </si>
  <si>
    <t>40617</t>
  </si>
  <si>
    <t>40601</t>
  </si>
  <si>
    <t>40597</t>
  </si>
  <si>
    <t>40039</t>
  </si>
  <si>
    <t>38134</t>
  </si>
  <si>
    <t>37654</t>
  </si>
  <si>
    <t>36304</t>
  </si>
  <si>
    <t>31106</t>
  </si>
  <si>
    <t>30189</t>
  </si>
  <si>
    <t>29578</t>
  </si>
  <si>
    <t>29507</t>
  </si>
  <si>
    <t>29421</t>
  </si>
  <si>
    <t>28624</t>
  </si>
  <si>
    <t>2841</t>
  </si>
  <si>
    <t>28400</t>
  </si>
  <si>
    <t>28358</t>
  </si>
  <si>
    <t>28335</t>
  </si>
  <si>
    <t>28248</t>
  </si>
  <si>
    <t>28218</t>
  </si>
  <si>
    <t>28085</t>
  </si>
  <si>
    <t>28020</t>
  </si>
  <si>
    <t>2767</t>
  </si>
  <si>
    <t>27190</t>
  </si>
  <si>
    <t>26653</t>
  </si>
  <si>
    <t>26470</t>
  </si>
  <si>
    <t>26219</t>
  </si>
  <si>
    <t>26154</t>
  </si>
  <si>
    <t>26008</t>
  </si>
  <si>
    <t>25949</t>
  </si>
  <si>
    <t>25865</t>
  </si>
  <si>
    <t>25864</t>
  </si>
  <si>
    <t>25863</t>
  </si>
  <si>
    <t>25659</t>
  </si>
  <si>
    <t>25641</t>
  </si>
  <si>
    <t>25422</t>
  </si>
  <si>
    <t>25146</t>
  </si>
  <si>
    <t>25015</t>
  </si>
  <si>
    <t>24323</t>
  </si>
  <si>
    <t>24098</t>
  </si>
  <si>
    <t>23816</t>
  </si>
  <si>
    <t>23815</t>
  </si>
  <si>
    <t>23800</t>
  </si>
  <si>
    <t>23753</t>
  </si>
  <si>
    <t>23677</t>
  </si>
  <si>
    <t>23620</t>
  </si>
  <si>
    <t>23619</t>
  </si>
  <si>
    <t>23618</t>
  </si>
  <si>
    <t>23476</t>
  </si>
  <si>
    <t>23282</t>
  </si>
  <si>
    <t>23207</t>
  </si>
  <si>
    <t>23036</t>
  </si>
  <si>
    <t>22635</t>
  </si>
  <si>
    <t>22496</t>
  </si>
  <si>
    <t>21741</t>
  </si>
  <si>
    <t>2122</t>
  </si>
  <si>
    <t>21192</t>
  </si>
  <si>
    <t>21011</t>
  </si>
  <si>
    <t>21009</t>
  </si>
  <si>
    <t>20975</t>
  </si>
  <si>
    <t>20494</t>
  </si>
  <si>
    <t>20465</t>
  </si>
  <si>
    <t>20338</t>
  </si>
  <si>
    <t>20288</t>
  </si>
  <si>
    <t>1988</t>
  </si>
  <si>
    <t>19589</t>
  </si>
  <si>
    <t>19563</t>
  </si>
  <si>
    <t>19396</t>
  </si>
  <si>
    <t>19381</t>
  </si>
  <si>
    <t>18701</t>
  </si>
  <si>
    <t>18395</t>
  </si>
  <si>
    <t>18382</t>
  </si>
  <si>
    <t>18264</t>
  </si>
  <si>
    <t>18247</t>
  </si>
  <si>
    <t>17711</t>
  </si>
  <si>
    <t>17012</t>
  </si>
  <si>
    <t>16788</t>
  </si>
  <si>
    <t>16659</t>
  </si>
  <si>
    <t>15602</t>
  </si>
  <si>
    <t>15601</t>
  </si>
  <si>
    <t>15550</t>
  </si>
  <si>
    <t>15549</t>
  </si>
  <si>
    <t>15548</t>
  </si>
  <si>
    <t>15545</t>
  </si>
  <si>
    <t>15391</t>
  </si>
  <si>
    <t>15101</t>
  </si>
  <si>
    <t>14479</t>
  </si>
  <si>
    <t>14323</t>
  </si>
  <si>
    <t>1383</t>
  </si>
  <si>
    <t>13361</t>
  </si>
  <si>
    <t>12846</t>
  </si>
  <si>
    <t>12833</t>
  </si>
  <si>
    <t>11925</t>
  </si>
  <si>
    <t>11816</t>
  </si>
  <si>
    <t>11743</t>
  </si>
  <si>
    <t>11563</t>
  </si>
  <si>
    <t>11233</t>
  </si>
  <si>
    <t>11111</t>
  </si>
  <si>
    <t>10925</t>
  </si>
  <si>
    <t>10639</t>
  </si>
  <si>
    <t>10585</t>
  </si>
  <si>
    <t>299420</t>
  </si>
  <si>
    <t>194000</t>
  </si>
  <si>
    <t>927000</t>
  </si>
  <si>
    <t>812000</t>
  </si>
  <si>
    <t>1264000</t>
  </si>
  <si>
    <t>14267000</t>
  </si>
  <si>
    <t>522000</t>
  </si>
  <si>
    <t>6228500</t>
  </si>
  <si>
    <t>19228500</t>
  </si>
  <si>
    <t>847000</t>
  </si>
  <si>
    <t>1847000</t>
  </si>
  <si>
    <t>1564000</t>
  </si>
  <si>
    <t>1665000</t>
  </si>
  <si>
    <t>3142000</t>
  </si>
  <si>
    <t>6142000</t>
  </si>
  <si>
    <t>2993200</t>
  </si>
  <si>
    <t>22993200</t>
  </si>
  <si>
    <t>5210000</t>
  </si>
  <si>
    <t>5035100</t>
  </si>
  <si>
    <t>9035100</t>
  </si>
  <si>
    <t>195000</t>
  </si>
  <si>
    <t>2440000</t>
  </si>
  <si>
    <t>8799810</t>
  </si>
  <si>
    <t>23799810</t>
  </si>
  <si>
    <t>6118000</t>
  </si>
  <si>
    <t>984000</t>
  </si>
  <si>
    <t>2594000</t>
  </si>
  <si>
    <t>4661700</t>
  </si>
  <si>
    <t>562200</t>
  </si>
  <si>
    <t>1275000</t>
  </si>
  <si>
    <t>285800</t>
  </si>
  <si>
    <t>1285800</t>
  </si>
  <si>
    <t>3825000</t>
  </si>
  <si>
    <t>9612000</t>
  </si>
  <si>
    <t>17112000</t>
  </si>
  <si>
    <t>6689000</t>
  </si>
  <si>
    <t>2505500</t>
  </si>
  <si>
    <t>8505500</t>
  </si>
  <si>
    <t>14185000</t>
  </si>
  <si>
    <t>7212800</t>
  </si>
  <si>
    <t>2329000</t>
  </si>
  <si>
    <t>5329000</t>
  </si>
  <si>
    <t>42424700</t>
  </si>
  <si>
    <t>1360000</t>
  </si>
  <si>
    <t>37500</t>
  </si>
  <si>
    <t>4870000</t>
  </si>
  <si>
    <t>10010000</t>
  </si>
  <si>
    <t>9600000</t>
  </si>
  <si>
    <t>4286000</t>
  </si>
  <si>
    <t>689500</t>
  </si>
  <si>
    <t>352000</t>
  </si>
  <si>
    <t>764500</t>
  </si>
  <si>
    <t>2846000</t>
  </si>
  <si>
    <t>3100000</t>
  </si>
  <si>
    <t>6100000</t>
  </si>
  <si>
    <t>890000</t>
  </si>
  <si>
    <t>1890000</t>
  </si>
  <si>
    <t>5577000</t>
  </si>
  <si>
    <t>12577000</t>
  </si>
  <si>
    <t>8730000</t>
  </si>
  <si>
    <t>328000</t>
  </si>
  <si>
    <t>1476000</t>
  </si>
  <si>
    <t>1692500</t>
  </si>
  <si>
    <t>5690000</t>
  </si>
  <si>
    <t>1206000</t>
  </si>
  <si>
    <t>730000</t>
  </si>
  <si>
    <t>3473300</t>
  </si>
  <si>
    <t>2320500</t>
  </si>
  <si>
    <t>2640000</t>
  </si>
  <si>
    <t>673000</t>
  </si>
  <si>
    <t>1998000</t>
  </si>
  <si>
    <t>1115000</t>
  </si>
  <si>
    <t>4115000</t>
  </si>
  <si>
    <t>25748500</t>
  </si>
  <si>
    <t>14663700</t>
  </si>
  <si>
    <t>2396000</t>
  </si>
  <si>
    <t>5070000</t>
  </si>
  <si>
    <t>2636000</t>
  </si>
  <si>
    <t>3724000</t>
  </si>
  <si>
    <t>20352000</t>
  </si>
  <si>
    <t>4759000</t>
  </si>
  <si>
    <t>4676000</t>
  </si>
  <si>
    <t>19520000</t>
  </si>
  <si>
    <t>3052900</t>
  </si>
  <si>
    <t>1575000</t>
  </si>
  <si>
    <t>4952000</t>
  </si>
  <si>
    <t>63577-25-001</t>
  </si>
  <si>
    <t>한국경제인협회</t>
  </si>
  <si>
    <t>63577</t>
  </si>
  <si>
    <t>58717-25-001</t>
  </si>
  <si>
    <t>웨스코</t>
  </si>
  <si>
    <t>58717</t>
  </si>
  <si>
    <t>57950-25-001</t>
  </si>
  <si>
    <t>레어마켓</t>
  </si>
  <si>
    <t>57950</t>
  </si>
  <si>
    <t>47998</t>
  </si>
  <si>
    <t>43231-25-001</t>
  </si>
  <si>
    <t>제이경인연결고속도로주식회사</t>
  </si>
  <si>
    <t>43231</t>
  </si>
  <si>
    <t>제이경인연결고속도로</t>
  </si>
  <si>
    <t>G01519-C02595</t>
  </si>
  <si>
    <t>42549-25-001</t>
  </si>
  <si>
    <t>비와이케이코리아</t>
  </si>
  <si>
    <t>42549</t>
  </si>
  <si>
    <t>G01241-C02112</t>
  </si>
  <si>
    <t>63622-25-001</t>
  </si>
  <si>
    <t>코닉앤바우어케이알</t>
  </si>
  <si>
    <t>63622</t>
  </si>
  <si>
    <t>63907-25-001</t>
  </si>
  <si>
    <t>한강버스</t>
  </si>
  <si>
    <t>63907</t>
  </si>
  <si>
    <t>45101-25-001</t>
  </si>
  <si>
    <t>케이씨인터내셔널코리아</t>
  </si>
  <si>
    <t>45101</t>
  </si>
  <si>
    <t>코차이나로지스틱스코리아</t>
  </si>
  <si>
    <t>G02164-C03648</t>
  </si>
  <si>
    <t>64003-25-001</t>
  </si>
  <si>
    <t>현대선박기술</t>
  </si>
  <si>
    <t>64003</t>
  </si>
  <si>
    <t>64002-25-001</t>
  </si>
  <si>
    <t>대해선박기술</t>
  </si>
  <si>
    <t>64002</t>
  </si>
  <si>
    <t>47489-25-001</t>
  </si>
  <si>
    <t>경복궁면세점</t>
  </si>
  <si>
    <t>47489</t>
  </si>
  <si>
    <t>27025-25-001</t>
  </si>
  <si>
    <t>삼영이엔씨</t>
  </si>
  <si>
    <t>27025</t>
  </si>
  <si>
    <t>16817-25-001</t>
  </si>
  <si>
    <t>항도엔지니어링</t>
  </si>
  <si>
    <t>16817</t>
  </si>
  <si>
    <t>46026-25-001</t>
  </si>
  <si>
    <t>유니온플레이스</t>
  </si>
  <si>
    <t>46026</t>
  </si>
  <si>
    <t>64009-25-001</t>
  </si>
  <si>
    <t>그린캣소프트</t>
  </si>
  <si>
    <t>64009</t>
  </si>
  <si>
    <t>42394-25-003</t>
  </si>
  <si>
    <t>63988-25-001</t>
  </si>
  <si>
    <t>더존비앤씨티</t>
  </si>
  <si>
    <t>63988</t>
  </si>
  <si>
    <t>61006-25-001</t>
  </si>
  <si>
    <t>국제티엔씨</t>
  </si>
  <si>
    <t>61006</t>
  </si>
  <si>
    <t>55940</t>
  </si>
  <si>
    <t>63973-25-001</t>
  </si>
  <si>
    <t>디에이치오토넥스_동탄지점</t>
  </si>
  <si>
    <t>63973</t>
  </si>
  <si>
    <t>17245-25-001</t>
  </si>
  <si>
    <t>티에이케이텍스타일(주)</t>
  </si>
  <si>
    <t>17245</t>
  </si>
  <si>
    <t>63368-25-002</t>
  </si>
  <si>
    <t>23206-25-003</t>
  </si>
  <si>
    <t>60076</t>
  </si>
  <si>
    <t>63841-25-001</t>
  </si>
  <si>
    <t>에쓰씨엔지니어링_A25</t>
  </si>
  <si>
    <t>63841</t>
  </si>
  <si>
    <t>14899-25-001</t>
  </si>
  <si>
    <t>제이에스알마이크로코리아(주)</t>
  </si>
  <si>
    <t>14899</t>
  </si>
  <si>
    <t>409-25-001</t>
  </si>
  <si>
    <t>동작구시설관리공단</t>
  </si>
  <si>
    <t>409</t>
  </si>
  <si>
    <t>5961-25-003</t>
  </si>
  <si>
    <t>10895-25-003</t>
  </si>
  <si>
    <t>53480-25-002</t>
  </si>
  <si>
    <t>63797-25-001</t>
  </si>
  <si>
    <t xml:space="preserve">부민더블유엔피 </t>
  </si>
  <si>
    <t>63797</t>
  </si>
  <si>
    <t>28912-25-002</t>
  </si>
  <si>
    <t>62094-25-001</t>
  </si>
  <si>
    <t>와이제이로지스</t>
  </si>
  <si>
    <t>62094</t>
  </si>
  <si>
    <t>43845-25-001</t>
  </si>
  <si>
    <t>홍인로지스틱</t>
  </si>
  <si>
    <t>43845</t>
  </si>
  <si>
    <t>G01747-C02920</t>
  </si>
  <si>
    <t>63993-25-001</t>
  </si>
  <si>
    <t>지수아이앤씨FLEX</t>
  </si>
  <si>
    <t>63993</t>
  </si>
  <si>
    <t>2025-06-24 00:00:00.0</t>
  </si>
  <si>
    <t>44052-25-002</t>
  </si>
  <si>
    <t>디에스인터내셔널</t>
  </si>
  <si>
    <t>44052</t>
  </si>
  <si>
    <t>63754-25-001</t>
  </si>
  <si>
    <t>63754</t>
  </si>
  <si>
    <t>63820-25-001</t>
  </si>
  <si>
    <t>영정보통신주식회사</t>
  </si>
  <si>
    <t>63820</t>
  </si>
  <si>
    <t>63640-25-001</t>
  </si>
  <si>
    <t>(주) 티엠씨케이</t>
  </si>
  <si>
    <t>63640</t>
  </si>
  <si>
    <t>62007-25-002</t>
  </si>
  <si>
    <t>62007</t>
  </si>
  <si>
    <t>0-25-002</t>
  </si>
  <si>
    <t>최수진_사용예정__12</t>
  </si>
  <si>
    <t>62531</t>
  </si>
  <si>
    <t>61464</t>
  </si>
  <si>
    <t>60995</t>
  </si>
  <si>
    <t>59433-25-001</t>
  </si>
  <si>
    <t>뉴스플레이어</t>
  </si>
  <si>
    <t>59433</t>
  </si>
  <si>
    <t>59430-25-001</t>
  </si>
  <si>
    <t>에이클라미디어그룹</t>
  </si>
  <si>
    <t>59430</t>
  </si>
  <si>
    <t>59428-25-001</t>
  </si>
  <si>
    <t>유클레아홀딩스</t>
  </si>
  <si>
    <t>59428</t>
  </si>
  <si>
    <t>49967-25-001</t>
  </si>
  <si>
    <t>삼화정밀</t>
  </si>
  <si>
    <t>49967</t>
  </si>
  <si>
    <t>44052-25-001</t>
  </si>
  <si>
    <t>43310-25-001</t>
  </si>
  <si>
    <t>디앤에프</t>
  </si>
  <si>
    <t>43310</t>
  </si>
  <si>
    <t>15430-25-001</t>
  </si>
  <si>
    <t>한불화농</t>
  </si>
  <si>
    <t>15430</t>
  </si>
  <si>
    <t>61084-25-001</t>
  </si>
  <si>
    <t>국제무역</t>
  </si>
  <si>
    <t>61084</t>
  </si>
  <si>
    <t>나무기술FLEX</t>
  </si>
  <si>
    <t>63920</t>
  </si>
  <si>
    <t>2025-06-11 00:00:00.0</t>
  </si>
  <si>
    <t>4585000</t>
  </si>
  <si>
    <t>982500</t>
  </si>
  <si>
    <t>351000</t>
  </si>
  <si>
    <t>741000</t>
  </si>
  <si>
    <t>1163470</t>
  </si>
  <si>
    <t>27000</t>
  </si>
  <si>
    <t>3719500</t>
  </si>
  <si>
    <t>408000</t>
  </si>
  <si>
    <t>750000</t>
  </si>
  <si>
    <t>1092000</t>
  </si>
  <si>
    <t>10794000</t>
  </si>
  <si>
    <t>14289000</t>
  </si>
  <si>
    <t>2362683</t>
  </si>
  <si>
    <t>1490000</t>
  </si>
  <si>
    <t>474000</t>
  </si>
  <si>
    <t>3474000</t>
  </si>
  <si>
    <t>1374000</t>
  </si>
  <si>
    <t>232500</t>
  </si>
  <si>
    <t>9232500</t>
  </si>
  <si>
    <t>3180000</t>
  </si>
  <si>
    <t>907500</t>
  </si>
  <si>
    <t>1101000</t>
  </si>
  <si>
    <t>144000</t>
  </si>
  <si>
    <t>110000000</t>
  </si>
  <si>
    <t>3260000</t>
  </si>
  <si>
    <t>5089000</t>
  </si>
  <si>
    <t>4810000</t>
  </si>
  <si>
    <t>333005669</t>
  </si>
  <si>
    <t>7161700</t>
  </si>
  <si>
    <t>523000</t>
  </si>
  <si>
    <t>14763900</t>
  </si>
  <si>
    <t>17675300</t>
  </si>
  <si>
    <t>27675300</t>
  </si>
  <si>
    <t>722000</t>
  </si>
  <si>
    <t>273000</t>
  </si>
  <si>
    <t>186500000</t>
  </si>
  <si>
    <t>225000000</t>
  </si>
  <si>
    <t>200000000</t>
  </si>
  <si>
    <t>6802000</t>
  </si>
  <si>
    <t>6270000</t>
  </si>
  <si>
    <t>300000000</t>
  </si>
  <si>
    <t>230000000</t>
  </si>
  <si>
    <t>441740000</t>
  </si>
  <si>
    <t>343984000</t>
  </si>
  <si>
    <t>810000</t>
  </si>
  <si>
    <t>3810000</t>
  </si>
  <si>
    <t>1993000</t>
  </si>
  <si>
    <t>3675000</t>
  </si>
  <si>
    <t>11675000</t>
  </si>
  <si>
    <t>31600000</t>
  </si>
  <si>
    <t>406250007</t>
  </si>
  <si>
    <t>13314000</t>
  </si>
  <si>
    <t>5470000</t>
  </si>
  <si>
    <t>16470000</t>
  </si>
  <si>
    <t>16085000</t>
  </si>
  <si>
    <t>3986600</t>
  </si>
  <si>
    <t>21186200</t>
  </si>
  <si>
    <t>4451800</t>
  </si>
  <si>
    <t>5451800</t>
  </si>
  <si>
    <t>4236000</t>
  </si>
  <si>
    <t>16810000</t>
  </si>
  <si>
    <t>1655000</t>
  </si>
  <si>
    <t>13466800</t>
  </si>
  <si>
    <t>870416669</t>
  </si>
  <si>
    <t>657500000</t>
  </si>
  <si>
    <t>4852800</t>
  </si>
  <si>
    <t>444000</t>
  </si>
  <si>
    <t>57424700</t>
  </si>
  <si>
    <t>2826000</t>
  </si>
  <si>
    <t>1325000</t>
  </si>
  <si>
    <t>2325000</t>
  </si>
  <si>
    <t>3858000</t>
  </si>
  <si>
    <t>2818000</t>
  </si>
  <si>
    <t>568000</t>
  </si>
  <si>
    <t>4712100</t>
  </si>
  <si>
    <t>445500000</t>
  </si>
  <si>
    <t>499300000</t>
  </si>
  <si>
    <t>305300000</t>
  </si>
  <si>
    <t>41467756</t>
  </si>
  <si>
    <t>3095000</t>
  </si>
  <si>
    <t>5067000</t>
  </si>
  <si>
    <t>14067000</t>
  </si>
  <si>
    <t>1518000</t>
  </si>
  <si>
    <t>10643500</t>
  </si>
  <si>
    <t>1132000</t>
  </si>
  <si>
    <t>7315000</t>
  </si>
  <si>
    <t>10575000</t>
  </si>
  <si>
    <t>721000</t>
  </si>
  <si>
    <t>1113000</t>
  </si>
  <si>
    <t>9796250</t>
  </si>
  <si>
    <t>1957000</t>
  </si>
  <si>
    <t>4880000</t>
  </si>
  <si>
    <t>25243300</t>
  </si>
  <si>
    <t>22514600</t>
  </si>
  <si>
    <t>42514600</t>
  </si>
  <si>
    <t>1225000</t>
  </si>
  <si>
    <t>5700800</t>
  </si>
  <si>
    <t>2661000</t>
  </si>
  <si>
    <t>5661000</t>
  </si>
  <si>
    <t>10595000</t>
  </si>
  <si>
    <t>5786000</t>
  </si>
  <si>
    <t>2406000</t>
  </si>
  <si>
    <t>2121000</t>
  </si>
  <si>
    <t>5900000</t>
  </si>
  <si>
    <t>11780500</t>
  </si>
  <si>
    <t>22780500</t>
  </si>
  <si>
    <t>6660000</t>
  </si>
  <si>
    <t>2824000</t>
  </si>
  <si>
    <t>4698500</t>
  </si>
  <si>
    <t>8698500</t>
  </si>
  <si>
    <t>11857600</t>
  </si>
  <si>
    <t>15357600</t>
  </si>
  <si>
    <t>7192800</t>
  </si>
  <si>
    <t>10655000</t>
  </si>
  <si>
    <t>818000</t>
  </si>
  <si>
    <t>1910000</t>
  </si>
  <si>
    <t>1495000</t>
  </si>
  <si>
    <t>4495000</t>
  </si>
  <si>
    <t>14520000</t>
  </si>
  <si>
    <t>26120000</t>
  </si>
  <si>
    <t>726000</t>
  </si>
  <si>
    <t>2224000</t>
  </si>
  <si>
    <t>11268800</t>
  </si>
  <si>
    <t>21268800</t>
  </si>
  <si>
    <t>21606600</t>
  </si>
  <si>
    <t>1420000</t>
  </si>
  <si>
    <t>4675000</t>
  </si>
  <si>
    <t>14675000</t>
  </si>
  <si>
    <t>11090000</t>
  </si>
  <si>
    <t>18690000</t>
  </si>
  <si>
    <t>9306900</t>
  </si>
  <si>
    <t>693000</t>
  </si>
  <si>
    <t>29964900</t>
  </si>
  <si>
    <t>44964900</t>
  </si>
  <si>
    <t>1151000</t>
  </si>
  <si>
    <t>15420000</t>
  </si>
  <si>
    <t>2323000</t>
  </si>
  <si>
    <t>5323000</t>
  </si>
  <si>
    <t>15522300</t>
  </si>
  <si>
    <t>1606000</t>
  </si>
  <si>
    <t>4470000</t>
  </si>
  <si>
    <t>2606000</t>
  </si>
  <si>
    <t>2720000</t>
  </si>
  <si>
    <t>25283100</t>
  </si>
  <si>
    <t>1167000</t>
  </si>
  <si>
    <t>4220000</t>
  </si>
  <si>
    <t>7610500</t>
  </si>
  <si>
    <t>10110500</t>
  </si>
  <si>
    <t>3672000</t>
  </si>
  <si>
    <t>6178000</t>
  </si>
  <si>
    <t>4765800</t>
  </si>
  <si>
    <t>916000</t>
  </si>
  <si>
    <t>9644200</t>
  </si>
  <si>
    <t>13920000</t>
  </si>
  <si>
    <t>8978800</t>
  </si>
  <si>
    <t>3227000</t>
  </si>
  <si>
    <t>1884000</t>
  </si>
  <si>
    <t>38083700</t>
  </si>
  <si>
    <t>1248000</t>
  </si>
  <si>
    <t>2502000</t>
  </si>
  <si>
    <t>5246100</t>
  </si>
  <si>
    <t>51748500</t>
  </si>
  <si>
    <t>19853900</t>
  </si>
  <si>
    <t>3557000</t>
  </si>
  <si>
    <t>30050900</t>
  </si>
  <si>
    <t>14294800</t>
  </si>
  <si>
    <t>22163700</t>
  </si>
  <si>
    <t>6066000</t>
  </si>
  <si>
    <t>58567500</t>
  </si>
  <si>
    <t>40690000</t>
  </si>
  <si>
    <t>13855500</t>
  </si>
  <si>
    <t>21355500</t>
  </si>
  <si>
    <t>5136000</t>
  </si>
  <si>
    <t>742000</t>
  </si>
  <si>
    <t>4913000</t>
  </si>
  <si>
    <t>6052900</t>
  </si>
  <si>
    <t>16438100</t>
  </si>
  <si>
    <t>10188000</t>
  </si>
  <si>
    <t>2480000</t>
  </si>
  <si>
    <t>1902000</t>
  </si>
  <si>
    <t>7902000</t>
  </si>
  <si>
    <t>4265000</t>
  </si>
  <si>
    <t>5433000</t>
  </si>
  <si>
    <t>8304000</t>
  </si>
  <si>
    <t>6900000</t>
  </si>
  <si>
    <t>5334000</t>
  </si>
  <si>
    <t>10334000</t>
  </si>
  <si>
    <t>10952000</t>
  </si>
  <si>
    <t>4933000</t>
  </si>
  <si>
    <t>4095600</t>
  </si>
  <si>
    <t>5718500</t>
  </si>
  <si>
    <t>03 기회</t>
    <phoneticPr fontId="2" type="noConversion"/>
  </si>
  <si>
    <t xml:space="preserve"> 영업기회코드</t>
    <phoneticPr fontId="2" type="noConversion"/>
  </si>
  <si>
    <t>60871-25-001</t>
  </si>
  <si>
    <t>뉴원풀필먼트</t>
  </si>
  <si>
    <t>60871</t>
  </si>
  <si>
    <t>60870-25-001</t>
  </si>
  <si>
    <t>딥런</t>
  </si>
  <si>
    <t>60870</t>
  </si>
  <si>
    <t>25824</t>
  </si>
  <si>
    <t>63875-25-001</t>
  </si>
  <si>
    <t>무진전설</t>
  </si>
  <si>
    <t>63875</t>
  </si>
  <si>
    <t>63258-25-001</t>
  </si>
  <si>
    <t>한국관세정보원</t>
  </si>
  <si>
    <t>63258</t>
  </si>
  <si>
    <t>61757-25-001</t>
  </si>
  <si>
    <t>조아텍</t>
  </si>
  <si>
    <t>61757</t>
  </si>
  <si>
    <t>48959</t>
  </si>
  <si>
    <t>23567-25-001</t>
  </si>
  <si>
    <t>디에이치오토넥스</t>
  </si>
  <si>
    <t>23567</t>
  </si>
  <si>
    <t>대유플러스</t>
  </si>
  <si>
    <t>G00065-C00475</t>
  </si>
  <si>
    <t>63854-25-001</t>
  </si>
  <si>
    <t>중앙홀딩스_MBA</t>
  </si>
  <si>
    <t>43699</t>
  </si>
  <si>
    <t>휘닉스중앙제주 주식회사_MBA</t>
  </si>
  <si>
    <t>63854</t>
  </si>
  <si>
    <t>59547-25-001</t>
  </si>
  <si>
    <t>엘씨스퀘어</t>
  </si>
  <si>
    <t>59547</t>
  </si>
  <si>
    <t>63853-25-001</t>
  </si>
  <si>
    <t>허스트중앙유한회사_MBA</t>
  </si>
  <si>
    <t>63853</t>
  </si>
  <si>
    <t>44973-25-001</t>
  </si>
  <si>
    <t>노블트리</t>
  </si>
  <si>
    <t>44973</t>
  </si>
  <si>
    <t>G02169-C03653</t>
  </si>
  <si>
    <t>19212-25-001</t>
  </si>
  <si>
    <t>팩플러스</t>
  </si>
  <si>
    <t>19212</t>
  </si>
  <si>
    <t>63809-25-001</t>
  </si>
  <si>
    <t>디피월드로지스틱스코리아</t>
  </si>
  <si>
    <t>63809</t>
  </si>
  <si>
    <t>53859-25-001</t>
  </si>
  <si>
    <t>스페이시스원</t>
  </si>
  <si>
    <t>53859</t>
  </si>
  <si>
    <t>53858-25-001</t>
  </si>
  <si>
    <t>글로벌쉬핑마스터앤투앤</t>
  </si>
  <si>
    <t>53858</t>
  </si>
  <si>
    <t>28912-25-003</t>
  </si>
  <si>
    <t>64460-25-001</t>
  </si>
  <si>
    <t>법무법인 엘리트로</t>
  </si>
  <si>
    <t>64460</t>
  </si>
  <si>
    <t>13557-25-001</t>
  </si>
  <si>
    <t>한국법령정보원</t>
  </si>
  <si>
    <t>13557</t>
  </si>
  <si>
    <t>42905-25-001</t>
  </si>
  <si>
    <t>한국통신사업자연합회</t>
  </si>
  <si>
    <t>42905</t>
  </si>
  <si>
    <t>2025-07-01 00:00:00.0</t>
  </si>
  <si>
    <t>64435-25-001</t>
  </si>
  <si>
    <t>휴넷 HRD 아카이브_25/07/20</t>
  </si>
  <si>
    <t>63746</t>
  </si>
  <si>
    <t>소통을디자인하는사람들_A25</t>
  </si>
  <si>
    <t>64435</t>
  </si>
  <si>
    <t>27940-25-001</t>
  </si>
  <si>
    <t>제이유(JU) 유통</t>
  </si>
  <si>
    <t>27940</t>
  </si>
  <si>
    <t>60945-25-001</t>
  </si>
  <si>
    <t>대성통상</t>
  </si>
  <si>
    <t>60945</t>
  </si>
  <si>
    <t>61097-25-001</t>
  </si>
  <si>
    <t>주식회사 미코하이테크</t>
  </si>
  <si>
    <t>61097</t>
  </si>
  <si>
    <t>9198-25-001</t>
  </si>
  <si>
    <t>세양폴리머</t>
  </si>
  <si>
    <t>9198</t>
  </si>
  <si>
    <t>4356000</t>
  </si>
  <si>
    <t>2178000</t>
  </si>
  <si>
    <t>1268500</t>
  </si>
  <si>
    <t>6126000</t>
  </si>
  <si>
    <t>681000</t>
  </si>
  <si>
    <t>38000000</t>
  </si>
  <si>
    <t>968000</t>
  </si>
  <si>
    <t>2487000</t>
  </si>
  <si>
    <t>5487000</t>
  </si>
  <si>
    <t>3285000</t>
  </si>
  <si>
    <t>7285000</t>
  </si>
  <si>
    <t>4952400</t>
  </si>
  <si>
    <t>11952400</t>
  </si>
  <si>
    <t>2648000</t>
  </si>
  <si>
    <t>2172000</t>
  </si>
  <si>
    <t>5172000</t>
  </si>
  <si>
    <t>138000</t>
  </si>
  <si>
    <t>446000</t>
  </si>
  <si>
    <t>6204000</t>
  </si>
  <si>
    <t>9000</t>
  </si>
  <si>
    <t>1231000</t>
  </si>
  <si>
    <t>5231000</t>
  </si>
  <si>
    <t>705000</t>
  </si>
  <si>
    <t>6440000</t>
  </si>
  <si>
    <t>389600</t>
  </si>
  <si>
    <t>18519600</t>
  </si>
  <si>
    <t>2856000</t>
  </si>
  <si>
    <t>1220000</t>
  </si>
  <si>
    <t>765000</t>
  </si>
  <si>
    <t>6420000</t>
  </si>
  <si>
    <t>14111700</t>
  </si>
  <si>
    <t>2729800</t>
  </si>
  <si>
    <t>2813000</t>
  </si>
  <si>
    <t>8813000</t>
  </si>
  <si>
    <t>726200</t>
  </si>
  <si>
    <t>508200</t>
  </si>
  <si>
    <t>6378800</t>
  </si>
  <si>
    <t>12378800</t>
  </si>
  <si>
    <t>1539000</t>
  </si>
  <si>
    <t>57160600</t>
  </si>
  <si>
    <t>67160600</t>
  </si>
  <si>
    <t>2209000</t>
  </si>
  <si>
    <t>214500</t>
  </si>
  <si>
    <t>835000</t>
  </si>
  <si>
    <t>5703500</t>
  </si>
  <si>
    <t>12800000</t>
  </si>
  <si>
    <t>4025800</t>
  </si>
  <si>
    <t>9867000</t>
  </si>
  <si>
    <t>3356000</t>
  </si>
  <si>
    <t>3187800</t>
  </si>
  <si>
    <t>10335000</t>
  </si>
  <si>
    <t>1143000</t>
  </si>
  <si>
    <t>2143000</t>
  </si>
  <si>
    <t>1356000</t>
  </si>
  <si>
    <t>11063000</t>
  </si>
  <si>
    <t>17063000</t>
  </si>
  <si>
    <t>3738000</t>
  </si>
  <si>
    <t>387000</t>
  </si>
  <si>
    <t>3310000</t>
  </si>
  <si>
    <t>2535000</t>
  </si>
  <si>
    <t>2076800</t>
  </si>
  <si>
    <t>1576000</t>
  </si>
  <si>
    <t>7576000</t>
  </si>
  <si>
    <t>2632400</t>
  </si>
  <si>
    <t>4132400</t>
  </si>
  <si>
    <t>1358500</t>
  </si>
  <si>
    <t>3824200</t>
  </si>
  <si>
    <t>5772200</t>
  </si>
  <si>
    <t>493800</t>
  </si>
  <si>
    <t>2102500</t>
  </si>
  <si>
    <t>4102500</t>
  </si>
  <si>
    <t>12461000</t>
  </si>
  <si>
    <t>27211000</t>
  </si>
  <si>
    <t>8561000</t>
  </si>
  <si>
    <t>8500000</t>
  </si>
  <si>
    <t>1930000</t>
  </si>
  <si>
    <t>12625500</t>
  </si>
  <si>
    <t>20995500</t>
  </si>
  <si>
    <t>2214000</t>
  </si>
  <si>
    <t>2929400</t>
  </si>
  <si>
    <t>1504300</t>
  </si>
  <si>
    <t>304300</t>
  </si>
  <si>
    <t>3244000</t>
  </si>
  <si>
    <t>385000</t>
  </si>
  <si>
    <t>박정규</t>
  </si>
  <si>
    <t>이재성</t>
  </si>
  <si>
    <t>황동현</t>
  </si>
  <si>
    <t>장지웅</t>
  </si>
  <si>
    <t>강건모</t>
  </si>
  <si>
    <t>조미희</t>
  </si>
  <si>
    <t>김도엽</t>
  </si>
  <si>
    <t>김신정</t>
  </si>
  <si>
    <t>서대원</t>
  </si>
  <si>
    <t>전보람</t>
  </si>
  <si>
    <t>최상근</t>
  </si>
  <si>
    <t>김묘정</t>
  </si>
  <si>
    <t>서동윤</t>
  </si>
  <si>
    <t>김나리</t>
  </si>
  <si>
    <t>최영기</t>
  </si>
  <si>
    <t>서정용</t>
  </si>
  <si>
    <t>방인혜</t>
  </si>
  <si>
    <t>송승희</t>
  </si>
  <si>
    <t>김지훈</t>
  </si>
  <si>
    <t>송민지</t>
  </si>
  <si>
    <t>FS팀</t>
  </si>
  <si>
    <t>황중목</t>
  </si>
  <si>
    <t>남만기</t>
  </si>
  <si>
    <t>공통 DB</t>
  </si>
  <si>
    <t>박민우</t>
  </si>
  <si>
    <t>신우섭</t>
  </si>
  <si>
    <t>장현아</t>
  </si>
  <si>
    <t>26년
최종팀</t>
    <phoneticPr fontId="2" type="noConversion"/>
  </si>
  <si>
    <t xml:space="preserve">26년
확정/가망/기회 </t>
    <phoneticPr fontId="2" type="noConversion"/>
  </si>
  <si>
    <t>26년 사업유형</t>
    <phoneticPr fontId="2" type="noConversion"/>
  </si>
  <si>
    <t>합계 : 26년 예상매출합계</t>
  </si>
  <si>
    <t>26년 영업대표
(To_be)</t>
    <phoneticPr fontId="2" type="noConversion"/>
  </si>
  <si>
    <t>26년 영업대표
(as_is)</t>
    <phoneticPr fontId="2" type="noConversion"/>
  </si>
  <si>
    <t>1~1000</t>
  </si>
  <si>
    <t>3001~4000</t>
  </si>
  <si>
    <t>4001~5000</t>
  </si>
  <si>
    <t>1001~2000</t>
  </si>
  <si>
    <t>1만대 이하</t>
  </si>
  <si>
    <t>5001~6000</t>
  </si>
  <si>
    <t>전주</t>
    <phoneticPr fontId="2" type="noConversion"/>
  </si>
  <si>
    <t>금주</t>
    <phoneticPr fontId="2" type="noConversion"/>
  </si>
  <si>
    <t>전주</t>
    <phoneticPr fontId="2" type="noConversion"/>
  </si>
  <si>
    <t>합계 : 4월 예상</t>
  </si>
  <si>
    <t>합계 : 5월 예상</t>
  </si>
  <si>
    <t>'26년 (1~12월)</t>
    <phoneticPr fontId="2" type="noConversion"/>
  </si>
  <si>
    <t>26년
개인별
목표</t>
    <phoneticPr fontId="2" type="noConversion"/>
  </si>
  <si>
    <t>25년 매출</t>
    <phoneticPr fontId="2" type="noConversion"/>
  </si>
  <si>
    <t>비고</t>
    <phoneticPr fontId="2" type="noConversion"/>
  </si>
  <si>
    <t>12월 매출변동 사유</t>
    <phoneticPr fontId="2" type="noConversion"/>
  </si>
  <si>
    <t>11월 매출변동 사유</t>
    <phoneticPr fontId="2" type="noConversion"/>
  </si>
  <si>
    <t>10월 매출변동 사유</t>
    <phoneticPr fontId="2" type="noConversion"/>
  </si>
  <si>
    <t>9월 매출변동 사유</t>
    <phoneticPr fontId="2" type="noConversion"/>
  </si>
  <si>
    <t>8월 매출변동 사유</t>
    <phoneticPr fontId="2" type="noConversion"/>
  </si>
  <si>
    <t>7월 매출변동 사유</t>
    <phoneticPr fontId="2" type="noConversion"/>
  </si>
  <si>
    <t>6월 매출변동 사유</t>
    <phoneticPr fontId="2" type="noConversion"/>
  </si>
  <si>
    <t>5월 매출변동 사유</t>
    <phoneticPr fontId="2" type="noConversion"/>
  </si>
  <si>
    <t>4월 매출변동 사유</t>
    <phoneticPr fontId="2" type="noConversion"/>
  </si>
  <si>
    <t>3월 매출변동 사유</t>
    <phoneticPr fontId="2" type="noConversion"/>
  </si>
  <si>
    <t>2월 매출변동 사유</t>
    <phoneticPr fontId="2" type="noConversion"/>
  </si>
  <si>
    <t>1월 매출변동 사유</t>
    <phoneticPr fontId="2" type="noConversion"/>
  </si>
  <si>
    <t>01 1~1000대</t>
  </si>
  <si>
    <t>03 휴넷 LMS</t>
  </si>
  <si>
    <t>04 연장</t>
  </si>
  <si>
    <t>08 2024년 매출</t>
  </si>
  <si>
    <t>02 1001~2000대</t>
  </si>
  <si>
    <t>03 2001~3000대</t>
  </si>
  <si>
    <t>04 3000대 이후</t>
  </si>
  <si>
    <t>FS2팀</t>
  </si>
  <si>
    <t>다우기술</t>
  </si>
  <si>
    <t>휴비스</t>
  </si>
  <si>
    <t>SK네트웍스서비스</t>
  </si>
  <si>
    <t>엠즈씨드</t>
  </si>
  <si>
    <t>이동의즐거움㈜</t>
  </si>
  <si>
    <t>국문정</t>
  </si>
  <si>
    <t>사학연금 사립학교교직원연금공단</t>
  </si>
  <si>
    <t>05 공공</t>
  </si>
  <si>
    <t>한국과학기술기획평가원</t>
  </si>
  <si>
    <t>푸디스트</t>
  </si>
  <si>
    <t>한국광해광업공단</t>
  </si>
  <si>
    <t>신도리코</t>
  </si>
  <si>
    <t>(주)경동도시가스</t>
  </si>
  <si>
    <t>(주)씨티알</t>
  </si>
  <si>
    <t>(주)아이티엠반도체</t>
  </si>
  <si>
    <t>(주)티와이엠</t>
  </si>
  <si>
    <t>에스케이스페셜티㈜</t>
  </si>
  <si>
    <t>에이피시스템㈜</t>
  </si>
  <si>
    <t>웰컴저축은행㈜</t>
  </si>
  <si>
    <t>현대아이에프씨㈜</t>
  </si>
  <si>
    <t>(주)레드캡투어</t>
  </si>
  <si>
    <t>(주)바바패션</t>
  </si>
  <si>
    <t>(주)박스터</t>
  </si>
  <si>
    <t>(주)버킷플레이스</t>
  </si>
  <si>
    <t>(주)비와이엔블랙야크</t>
  </si>
  <si>
    <t>(주)삼우종합건축사사무소</t>
  </si>
  <si>
    <t>(주)삼진글로벌넷</t>
  </si>
  <si>
    <t>(주)신영</t>
  </si>
  <si>
    <t>(주)애큐온캐피탈</t>
  </si>
  <si>
    <t>(주)에이프로</t>
  </si>
  <si>
    <t>(주)유베이스</t>
  </si>
  <si>
    <t>(주)한국로슈</t>
  </si>
  <si>
    <t>(주)한빛자산관리대부</t>
  </si>
  <si>
    <t>다스코㈜</t>
  </si>
  <si>
    <t>대림바스 주식회사</t>
  </si>
  <si>
    <t>삼진제약㈜</t>
  </si>
  <si>
    <t>에스넷시스템㈜</t>
  </si>
  <si>
    <t>에이테크솔루션㈜</t>
  </si>
  <si>
    <t>코리아에프티㈜</t>
  </si>
  <si>
    <t>코비코㈜</t>
  </si>
  <si>
    <t>한국로슈진단㈜</t>
  </si>
  <si>
    <t>한국세큐리트㈜</t>
  </si>
  <si>
    <t>한국캐피탈㈜</t>
  </si>
  <si>
    <t>현담산업㈜</t>
  </si>
  <si>
    <t>(주)경복궁면세점</t>
  </si>
  <si>
    <t>(주)에보닉코리아</t>
  </si>
  <si>
    <t>(주)에이치앤이루자</t>
  </si>
  <si>
    <t>(주)제니엘</t>
  </si>
  <si>
    <t>(주)태안모터스</t>
  </si>
  <si>
    <t>(주)해안종합건축사사무소</t>
  </si>
  <si>
    <t>(주)혜성프로비젼</t>
  </si>
  <si>
    <t>대원석유㈜</t>
  </si>
  <si>
    <t>엠즈씨드㈜</t>
  </si>
  <si>
    <t>이윤지(퇴사)</t>
  </si>
  <si>
    <t>한국레노버(유)</t>
  </si>
  <si>
    <t>한국에스지에스㈜</t>
  </si>
  <si>
    <t>(주)다산네트웍솔루션즈</t>
  </si>
  <si>
    <t>(주)레이크머티리얼즈</t>
  </si>
  <si>
    <t>(주)메디트</t>
  </si>
  <si>
    <t>(주)아이더스에프앤비</t>
  </si>
  <si>
    <t>(주)에스엠디자인건설</t>
  </si>
  <si>
    <t>(주)엘파워텍</t>
  </si>
  <si>
    <t>(주)이동의즐거움</t>
  </si>
  <si>
    <t>(주)인성정보</t>
  </si>
  <si>
    <t>(주)핫시즈너</t>
  </si>
  <si>
    <t>서울-춘천고속도로㈜</t>
  </si>
  <si>
    <t>콘티넨탈타이어코리아(유)</t>
  </si>
  <si>
    <t>한국산텐제약㈜</t>
  </si>
  <si>
    <t>후성정공㈜</t>
  </si>
  <si>
    <t>히타치하이테크코리아㈜</t>
  </si>
  <si>
    <t>(주)빅바이트컴퍼니</t>
  </si>
  <si>
    <t>(주)스포티비</t>
  </si>
  <si>
    <t>(주)시스원</t>
  </si>
  <si>
    <t>(주)제이엠씨</t>
  </si>
  <si>
    <t>(주)지금융코리아</t>
  </si>
  <si>
    <t>(주)캐프</t>
  </si>
  <si>
    <t>(주)한컴라이프케어</t>
  </si>
  <si>
    <t>상미식품㈜</t>
  </si>
  <si>
    <t>성신레미컨㈜</t>
  </si>
  <si>
    <t>성호해운㈜</t>
  </si>
  <si>
    <t>티아이씨㈜</t>
  </si>
  <si>
    <t>에이치디현대마린솔루션테크㈜</t>
  </si>
  <si>
    <t xml:space="preserve">(주)씨티알로보틱스  </t>
  </si>
  <si>
    <t>(주)에스엘플랫폼 르프리미어 세운</t>
  </si>
  <si>
    <t>경동강북고객서비스㈜</t>
  </si>
  <si>
    <t>디알비동일</t>
  </si>
  <si>
    <t>아이티엔씨</t>
  </si>
  <si>
    <t>엔펄스 주식회사</t>
  </si>
  <si>
    <t>주식회사 브라이튼자산운용</t>
  </si>
  <si>
    <t>포메이션랩스㈜</t>
  </si>
  <si>
    <t>이동호</t>
  </si>
  <si>
    <t>(주)에스씨티</t>
  </si>
  <si>
    <t>피에스테크놀러지(주)</t>
  </si>
  <si>
    <t>섹타나인</t>
  </si>
  <si>
    <t>06 사업취소</t>
  </si>
  <si>
    <t>유니스트(울산과학기술원)</t>
  </si>
  <si>
    <t>주식회사 포스코</t>
  </si>
  <si>
    <t>한국전기공사협회 안전기술원</t>
  </si>
  <si>
    <t>여천NCC</t>
  </si>
  <si>
    <t>티케이엘리베이터코리아</t>
  </si>
  <si>
    <t>02 경쟁사 LMS</t>
  </si>
  <si>
    <t>05 Drop</t>
  </si>
  <si>
    <t>한화비전</t>
  </si>
  <si>
    <t>11번가</t>
  </si>
  <si>
    <t>NS홈쇼핑</t>
  </si>
  <si>
    <t>대구광역시행복진흥사회서비스원(대구행복진흥원)</t>
  </si>
  <si>
    <t>01 자체 LMS</t>
  </si>
  <si>
    <t>롯데손해보험</t>
  </si>
  <si>
    <t>악사손해보험</t>
  </si>
  <si>
    <t>액스비스</t>
  </si>
  <si>
    <t>09 2025년 매출</t>
  </si>
  <si>
    <t>에스에이엠지엔터테인먼트</t>
  </si>
  <si>
    <t>에스지씨이테크건설</t>
  </si>
  <si>
    <t>예가람저축은행</t>
  </si>
  <si>
    <t>이건창호</t>
  </si>
  <si>
    <t>이건홀딩스</t>
  </si>
  <si>
    <t>태광그룹</t>
  </si>
  <si>
    <t>평택에너지_FLEX23</t>
  </si>
  <si>
    <t>한국교육방송공사(EBS)</t>
  </si>
  <si>
    <t>한국케이블텔레콤</t>
  </si>
  <si>
    <t>한화에너지</t>
  </si>
  <si>
    <t>한화임팩트</t>
  </si>
  <si>
    <t>흥국생명보험</t>
  </si>
  <si>
    <t>흥국자산운용</t>
  </si>
  <si>
    <t>흥국화재해상보험</t>
  </si>
  <si>
    <t>kt telecop</t>
  </si>
  <si>
    <t>SK넥실리스</t>
  </si>
  <si>
    <t>SK매직서비스</t>
  </si>
  <si>
    <t>SK하이스텍</t>
  </si>
  <si>
    <t>동양생명금융서비스</t>
  </si>
  <si>
    <t>에스케이오션플랜트</t>
  </si>
  <si>
    <t>에스케이플래닛</t>
  </si>
  <si>
    <t>에이치씨엔</t>
  </si>
  <si>
    <t>인천공항운영서비스</t>
  </si>
  <si>
    <t>인천공항운영서비스_FLEX23</t>
  </si>
  <si>
    <t>카카오벤처스</t>
  </si>
  <si>
    <t>카카오브이엑스</t>
  </si>
  <si>
    <t>카카오엔터프라이즈</t>
  </si>
  <si>
    <t>케이카</t>
  </si>
  <si>
    <t>플랜텍</t>
  </si>
  <si>
    <t>한국문화예술위원회</t>
  </si>
  <si>
    <t>한국보육진흥원</t>
  </si>
  <si>
    <t>한미약품</t>
  </si>
  <si>
    <t>STX엔진주식회사</t>
  </si>
  <si>
    <t>공항철도</t>
  </si>
  <si>
    <t>도루코</t>
  </si>
  <si>
    <t>램리서치코리아</t>
  </si>
  <si>
    <t xml:space="preserve">문화방송(MBC) </t>
  </si>
  <si>
    <t>서울에너지공사</t>
  </si>
  <si>
    <t>스태츠칩팩코리아</t>
  </si>
  <si>
    <t>쏘카</t>
  </si>
  <si>
    <t>웅진씽크빅</t>
  </si>
  <si>
    <t>주식회사 STX</t>
  </si>
  <si>
    <t>케이조선</t>
  </si>
  <si>
    <t>코렌스_FLEX24</t>
  </si>
  <si>
    <t>한국원자력연구원</t>
  </si>
  <si>
    <t>한국원자력의학원</t>
  </si>
  <si>
    <t>휠라코리아</t>
  </si>
  <si>
    <t>휠라홀딩스</t>
  </si>
  <si>
    <t>대창</t>
  </si>
  <si>
    <t>한전기술서비스</t>
  </si>
  <si>
    <t>나이스정보통신</t>
  </si>
  <si>
    <t>동서석유화학</t>
  </si>
  <si>
    <t>에스케이피아이씨글로벌</t>
  </si>
  <si>
    <t>유플러스홈서비스</t>
  </si>
  <si>
    <t>타타대우모빌리티</t>
  </si>
  <si>
    <t>타타대우상용차</t>
  </si>
  <si>
    <t>폴리미래 주식회사</t>
  </si>
  <si>
    <t>한국발전기술주식회사</t>
  </si>
  <si>
    <t>DN솔루션즈</t>
  </si>
  <si>
    <t>현대글로비스</t>
  </si>
  <si>
    <t>한국보건의료연구원</t>
  </si>
  <si>
    <t>한국투자신탁운영</t>
  </si>
  <si>
    <t>SK플래닛</t>
  </si>
  <si>
    <t>교통안전공단</t>
  </si>
  <si>
    <t>국방과학기술연구소</t>
  </si>
  <si>
    <t>두잉피플플러스</t>
  </si>
  <si>
    <t>삼지전자</t>
  </si>
  <si>
    <t>아시아나에어포트</t>
  </si>
  <si>
    <t>한국과학기술원</t>
  </si>
  <si>
    <t>국립박물관문화재단</t>
  </si>
  <si>
    <t>국립박물관문화재단_FLEX24</t>
  </si>
  <si>
    <t>한국과학창의재단</t>
  </si>
  <si>
    <t>한국수출입은행</t>
  </si>
  <si>
    <t>산림복지전문업</t>
  </si>
  <si>
    <t>한국문학번역원</t>
  </si>
  <si>
    <t>한국재정정보원</t>
  </si>
  <si>
    <t>한화커넥트</t>
  </si>
  <si>
    <t>한화토탈</t>
  </si>
  <si>
    <t>국립전파연구원</t>
  </si>
  <si>
    <t>대한제분</t>
  </si>
  <si>
    <t>대한제지</t>
  </si>
  <si>
    <t>롯데에코월</t>
  </si>
  <si>
    <t>아이비케이연금보험</t>
  </si>
  <si>
    <t>에스케이오앤에스</t>
  </si>
  <si>
    <t>하나자산신탁</t>
  </si>
  <si>
    <t>한국에너지기술평가원</t>
  </si>
  <si>
    <t>한국특허전략개발원</t>
  </si>
  <si>
    <t>한국특허전략개발원_FLEX</t>
  </si>
  <si>
    <t>페퍼저축은행</t>
  </si>
  <si>
    <t>페퍼저축은행_FLEX</t>
  </si>
  <si>
    <t>한국디자인진흥원</t>
  </si>
  <si>
    <t>효성</t>
  </si>
  <si>
    <t>효성에프엠에스</t>
  </si>
  <si>
    <t>효성인포메이션시스템</t>
  </si>
  <si>
    <t>HDC리조트</t>
  </si>
  <si>
    <t>니프코코리아</t>
  </si>
  <si>
    <t>롯데에너지머티리얼즈</t>
  </si>
  <si>
    <t>프라코</t>
  </si>
  <si>
    <t xml:space="preserve">하나마이크론 </t>
  </si>
  <si>
    <t>한국단자공업</t>
  </si>
  <si>
    <t>한국화이자제약</t>
  </si>
  <si>
    <t>롯데컬처웍스㈜</t>
  </si>
  <si>
    <t>차그룹</t>
  </si>
  <si>
    <t>KG모빌리티</t>
  </si>
  <si>
    <t>KG모빌리티 영업</t>
  </si>
  <si>
    <t>(주)엘엑스글라스</t>
  </si>
  <si>
    <t>대한시멘트(주)</t>
  </si>
  <si>
    <t>(주)대동</t>
  </si>
  <si>
    <t>AJ네트웍스㈜</t>
  </si>
  <si>
    <t>고려용접봉㈜</t>
  </si>
  <si>
    <t>베스핀글로벌㈜</t>
  </si>
  <si>
    <t>(주)이테크시스템</t>
  </si>
  <si>
    <t>(주)케이엠앤아이</t>
  </si>
  <si>
    <t>(주)에티버스이비티</t>
  </si>
  <si>
    <t>(주)위드팜</t>
  </si>
  <si>
    <t>(주)클로잇</t>
  </si>
  <si>
    <t>프리닉스(주)</t>
  </si>
  <si>
    <t>피피지에스에스씨(주)</t>
  </si>
  <si>
    <t>(주)비에스온</t>
  </si>
  <si>
    <t>(주)신성건설</t>
  </si>
  <si>
    <t>(주)엘아이지</t>
  </si>
  <si>
    <t>부국증권(주)</t>
  </si>
  <si>
    <t>(주)펄어비스</t>
  </si>
  <si>
    <t>(주)구다이글로벌</t>
  </si>
  <si>
    <t>(주)정광아이엔씨</t>
  </si>
  <si>
    <t>교보자산신탁(주)</t>
  </si>
  <si>
    <t>(주)경신홀딩스</t>
  </si>
  <si>
    <t>(주)한국능률협회컨설팅</t>
  </si>
  <si>
    <t>티맵모빌리티(주)</t>
  </si>
  <si>
    <t>유형석</t>
    <phoneticPr fontId="2" type="noConversion"/>
  </si>
  <si>
    <t>이동호</t>
    <phoneticPr fontId="2" type="noConversion"/>
  </si>
  <si>
    <t>최상근</t>
    <phoneticPr fontId="2" type="noConversion"/>
  </si>
  <si>
    <t>26년 사업유형</t>
    <phoneticPr fontId="2" type="noConversion"/>
  </si>
  <si>
    <t>06. 이러닝 - 정부지원사업</t>
  </si>
  <si>
    <t>10. 하이브리드러닝 - 특강</t>
  </si>
  <si>
    <t>11. 구독 - 휴넷CEO멤버십</t>
  </si>
  <si>
    <t>12. 구독 - 휴넷 리더십저니</t>
  </si>
  <si>
    <t>13. 구독 - 휴넷FLEX</t>
  </si>
  <si>
    <t>14. 구독 - 기타</t>
  </si>
  <si>
    <t>15. 컨텐츠 - 컨텐츠 개발</t>
  </si>
  <si>
    <t>16. 솔루션 - LABS</t>
  </si>
  <si>
    <t>17. 솔루션 - 러닝메이커</t>
  </si>
  <si>
    <t>18. 솔루션 - 기타</t>
  </si>
  <si>
    <t>19. 운영 - BPO</t>
  </si>
  <si>
    <t>20. 운영 - 운영매출</t>
  </si>
  <si>
    <t>21. 운영 - 바이패스</t>
  </si>
  <si>
    <t>23. 기타 - 포럼</t>
  </si>
  <si>
    <t>24. 기타 - 기타</t>
  </si>
  <si>
    <t>25. HU(B2C) - HU(B2C)</t>
  </si>
  <si>
    <t>에스케이에프코리아</t>
  </si>
  <si>
    <t>아진산업</t>
  </si>
  <si>
    <t>FS3팀</t>
  </si>
  <si>
    <t>(비어 있음)</t>
  </si>
  <si>
    <t>2026년 전망</t>
    <phoneticPr fontId="2" type="noConversion"/>
  </si>
  <si>
    <t>2026년 목표</t>
    <phoneticPr fontId="2" type="noConversion"/>
  </si>
  <si>
    <t>2025년 실적</t>
    <phoneticPr fontId="2" type="noConversion"/>
  </si>
  <si>
    <t>2026년 월별 연간</t>
    <phoneticPr fontId="2" type="noConversion"/>
  </si>
  <si>
    <t>FS2팀</t>
    <phoneticPr fontId="2" type="noConversion"/>
  </si>
  <si>
    <t>FS2팀 데이터북</t>
    <phoneticPr fontId="2" type="noConversion"/>
  </si>
  <si>
    <t>65992-26-001</t>
  </si>
  <si>
    <t>653-26-001</t>
  </si>
  <si>
    <t>3775-26-001</t>
  </si>
  <si>
    <t>콘티테크플루이드코리아</t>
  </si>
  <si>
    <t>840-26-001</t>
  </si>
  <si>
    <t>5211-26-002</t>
  </si>
  <si>
    <t>406-26-001</t>
  </si>
  <si>
    <t>할리스에프앤비</t>
  </si>
  <si>
    <t>11870-26-001</t>
  </si>
  <si>
    <t>12658-26-002</t>
  </si>
  <si>
    <t>12658-26-001</t>
  </si>
  <si>
    <t>12658-26-003</t>
  </si>
  <si>
    <t>11770-26-001</t>
  </si>
  <si>
    <t>24443-26-001</t>
  </si>
  <si>
    <t>3984-26-001</t>
  </si>
  <si>
    <t>10-26-001</t>
  </si>
  <si>
    <t>다음달로 이월</t>
  </si>
  <si>
    <t>1월 마감</t>
    <phoneticPr fontId="2" type="noConversion"/>
  </si>
  <si>
    <t>합계 : 1월 마감</t>
  </si>
  <si>
    <t>"O"로 표기해주세요.</t>
    <phoneticPr fontId="2" type="noConversion"/>
  </si>
  <si>
    <t>핵심 Target R/S 기업</t>
    <phoneticPr fontId="2" type="noConversion"/>
  </si>
  <si>
    <t>(주)미래코리아</t>
  </si>
  <si>
    <t>현대종합특수강</t>
  </si>
  <si>
    <t>부루벨코리아</t>
  </si>
  <si>
    <t>시슬리코리아</t>
  </si>
  <si>
    <t>에스케이가스_지허브</t>
  </si>
  <si>
    <t>우리기술투자</t>
  </si>
  <si>
    <t>인카금융서비스</t>
  </si>
  <si>
    <t>캐롯손해보험(한화)</t>
  </si>
  <si>
    <t>평택enp</t>
  </si>
  <si>
    <t>한화갤러리아</t>
  </si>
  <si>
    <t>한화컨버전스</t>
  </si>
  <si>
    <t>한화컴파운드</t>
  </si>
  <si>
    <t>한화푸드테크</t>
  </si>
  <si>
    <t>3600-26-001</t>
  </si>
  <si>
    <t>3600-26-002</t>
  </si>
  <si>
    <t>(주)에이치엘클레무브</t>
  </si>
  <si>
    <t>디어포스FLEX</t>
  </si>
  <si>
    <t>서부티엔디_용산사업본부</t>
  </si>
  <si>
    <t>(주)에이블리코퍼레이션</t>
  </si>
  <si>
    <t>DHL(디에이치엘글로벌포워딩코리아)_SMB</t>
  </si>
  <si>
    <t>[4639]비락</t>
  </si>
  <si>
    <t>(주)미래코리아_A25</t>
  </si>
  <si>
    <t>kidp 디자인인턴십</t>
  </si>
  <si>
    <t>한국트럼프</t>
  </si>
  <si>
    <t>[1978]스포츠토토코리아</t>
  </si>
  <si>
    <t>농협식품</t>
  </si>
  <si>
    <t>14852-26-001</t>
  </si>
  <si>
    <t>3775-26-005</t>
  </si>
  <si>
    <t>2월 마감</t>
    <phoneticPr fontId="2" type="noConversion"/>
  </si>
  <si>
    <t>핫토리</t>
  </si>
  <si>
    <t>동국산업_메이플캐나다</t>
  </si>
  <si>
    <t>13044-26--001</t>
  </si>
  <si>
    <t>4394-26-001</t>
  </si>
  <si>
    <t>26년 예상매출합계</t>
    <phoneticPr fontId="2" type="noConversion"/>
  </si>
  <si>
    <t>임성은</t>
  </si>
  <si>
    <t>합계 : 2월 마감</t>
  </si>
  <si>
    <t>임성은</t>
    <phoneticPr fontId="2" type="noConversion"/>
  </si>
  <si>
    <t>8144-26-002</t>
  </si>
  <si>
    <t>임성은</t>
    <phoneticPr fontId="2" type="noConversion"/>
  </si>
  <si>
    <t>차이</t>
    <phoneticPr fontId="2" type="noConversion"/>
  </si>
  <si>
    <t>사업전략팀 용 시트</t>
    <phoneticPr fontId="2" type="noConversion"/>
  </si>
  <si>
    <t>팀 취합본</t>
    <phoneticPr fontId="2" type="noConversion"/>
  </si>
  <si>
    <t>개인작성</t>
    <phoneticPr fontId="2" type="noConversion"/>
  </si>
  <si>
    <t>검증구간</t>
    <phoneticPr fontId="2" type="noConversion"/>
  </si>
  <si>
    <t>기업명 (HSM 기준)</t>
    <phoneticPr fontId="2" type="noConversion"/>
  </si>
  <si>
    <t>26년 사업유형</t>
    <phoneticPr fontId="2" type="noConversion"/>
  </si>
  <si>
    <t xml:space="preserve">26년 확정/가망/기회 </t>
    <phoneticPr fontId="2" type="noConversion"/>
  </si>
  <si>
    <t xml:space="preserve">26년 확정/가망/기회 </t>
    <phoneticPr fontId="2" type="noConversion"/>
  </si>
  <si>
    <t>파라콤FLEX</t>
  </si>
  <si>
    <t>한살림사업연합_A25</t>
  </si>
  <si>
    <t>한살림연합회_A25</t>
  </si>
  <si>
    <t>한화이글스</t>
  </si>
  <si>
    <t>(주)대성아트센터</t>
  </si>
  <si>
    <t>[57974]이베이재팬</t>
  </si>
  <si>
    <t>덕성</t>
  </si>
  <si>
    <t>러쉬코리아</t>
  </si>
  <si>
    <t>만트럭버스코리아</t>
  </si>
  <si>
    <t>미라콤아이앤씨</t>
  </si>
  <si>
    <t>선원건설</t>
  </si>
  <si>
    <t>씨앤엠FLEX</t>
  </si>
  <si>
    <t>씨에스씨코리아</t>
  </si>
  <si>
    <t>아이티룩스</t>
  </si>
  <si>
    <t>애니원</t>
  </si>
  <si>
    <t>어스파이어라이프스타일코리아(주)</t>
  </si>
  <si>
    <t>엘티삼보</t>
  </si>
  <si>
    <t>제너시스비비큐</t>
  </si>
  <si>
    <t>제이씨파워즈</t>
  </si>
  <si>
    <t>코리안리재보험</t>
  </si>
  <si>
    <t>한국알프스</t>
  </si>
  <si>
    <t>에스앤티에이엠티㈜</t>
  </si>
  <si>
    <t>4월 교육 오픈 및 청구</t>
  </si>
  <si>
    <t>실제 발행 매출 기준</t>
  </si>
  <si>
    <t>계약금액 변동</t>
  </si>
  <si>
    <t>계약금액 및 기간 변동</t>
  </si>
  <si>
    <t>실제 발행 매출 기준 (안전보건교육)</t>
  </si>
  <si>
    <t>(주)비노 갤러리아</t>
  </si>
  <si>
    <t>티케이지티디에스</t>
  </si>
  <si>
    <t>7767-26-001</t>
  </si>
  <si>
    <t>50479-26-001</t>
  </si>
  <si>
    <t>5211-26-003</t>
  </si>
  <si>
    <t>5211-26-004</t>
  </si>
  <si>
    <t>11770-26-004</t>
  </si>
  <si>
    <t>11770-26-002</t>
  </si>
  <si>
    <t>11770-26-003</t>
  </si>
  <si>
    <t>65992-26-003</t>
  </si>
  <si>
    <t>65992-26-002</t>
  </si>
  <si>
    <t>1742-26-001</t>
  </si>
  <si>
    <t>3775-26-002</t>
  </si>
  <si>
    <t>25년 매출
(원본/수정금지)</t>
    <phoneticPr fontId="2" type="noConversion"/>
  </si>
  <si>
    <t xml:space="preserve">25년 매출
수정금액 작성 </t>
    <phoneticPr fontId="2" type="noConversion"/>
  </si>
  <si>
    <t>영업기회코드</t>
    <phoneticPr fontId="2" type="noConversion"/>
  </si>
  <si>
    <t>25년 사업유형</t>
    <phoneticPr fontId="2" type="noConversion"/>
  </si>
  <si>
    <t>금강공업_서울사무소</t>
  </si>
  <si>
    <t>전한솔</t>
  </si>
  <si>
    <t>이민아</t>
  </si>
  <si>
    <t>아우모비오코리아</t>
  </si>
  <si>
    <t>에이프로</t>
  </si>
  <si>
    <t>동방</t>
  </si>
  <si>
    <t>티케이지태광</t>
  </si>
  <si>
    <t>서울반도체</t>
  </si>
  <si>
    <t>한국교육학술정보원</t>
  </si>
  <si>
    <t>고려해운</t>
  </si>
  <si>
    <t>아트라스콥코리아</t>
  </si>
  <si>
    <t>애로우일렉트로닉스(유)</t>
  </si>
  <si>
    <t>에스엠알효상</t>
  </si>
  <si>
    <t>키움저축은행</t>
  </si>
  <si>
    <t>대주에어(주)</t>
  </si>
  <si>
    <t>스마일페이먼츠</t>
  </si>
  <si>
    <t>휴넥트</t>
  </si>
  <si>
    <t>동국산업</t>
  </si>
  <si>
    <t>강원대학교병원</t>
  </si>
  <si>
    <t>두산테스나 청주사업장</t>
  </si>
  <si>
    <t>새만금개발공사</t>
  </si>
  <si>
    <t>세바코리아</t>
  </si>
  <si>
    <t>화성도시공사</t>
  </si>
  <si>
    <t>동양철관</t>
  </si>
  <si>
    <t>메타넷글로벌</t>
  </si>
  <si>
    <t>에코앤드림</t>
  </si>
  <si>
    <t>이앤씨</t>
  </si>
  <si>
    <t>(주)에스엠알오토모티브모듈코리아</t>
  </si>
  <si>
    <t>삼일기업공사</t>
  </si>
  <si>
    <t>금호리조트</t>
  </si>
  <si>
    <t>컴파트너스</t>
  </si>
  <si>
    <t>한국중소벤처기업유통원</t>
  </si>
  <si>
    <t>지니뮤직</t>
  </si>
  <si>
    <t>(주)동화세상에듀코(바인그룹)</t>
  </si>
  <si>
    <t>씨지앤코리아홀딩스</t>
  </si>
  <si>
    <t>㈜유비쿼스</t>
  </si>
  <si>
    <t>보스톤사이언티픽코리아</t>
  </si>
  <si>
    <t>영진앵글㈜</t>
  </si>
  <si>
    <t>이든파마</t>
  </si>
  <si>
    <t>진양오일씰</t>
  </si>
  <si>
    <t>스테코</t>
  </si>
  <si>
    <t>신한자산운용</t>
  </si>
  <si>
    <t>한국광해광업공단_A26</t>
  </si>
  <si>
    <t>25년 법정  26년 발행</t>
  </si>
  <si>
    <t>65992</t>
  </si>
  <si>
    <t>내부 품의 연기로 이월</t>
  </si>
  <si>
    <t>28944-26-001</t>
  </si>
  <si>
    <t>린데에이엠티</t>
  </si>
  <si>
    <t>26836-26-001</t>
  </si>
  <si>
    <t>디디엠유통</t>
  </si>
  <si>
    <t>에이치에스</t>
  </si>
  <si>
    <t>제이케이푸드시스템(1)</t>
  </si>
  <si>
    <t>제이케이푸드시스템(2)</t>
  </si>
  <si>
    <t>핫시즈너가공(1)</t>
  </si>
  <si>
    <t>핫시즈너가공(2)</t>
  </si>
  <si>
    <t>★수정금지★</t>
    <phoneticPr fontId="2" type="noConversion"/>
  </si>
  <si>
    <t>↓수정 금액 작성</t>
    <phoneticPr fontId="2" type="noConversion"/>
  </si>
  <si>
    <t>국문정</t>
    <phoneticPr fontId="2" type="noConversion"/>
  </si>
  <si>
    <t>(주)아이티엠반도체</t>
    <phoneticPr fontId="2" type="noConversion"/>
  </si>
  <si>
    <t>케이워터기술</t>
  </si>
  <si>
    <t>고객사 요청 따른 계산서 밣ㅇ</t>
  </si>
  <si>
    <t>4월 청구 이관</t>
  </si>
  <si>
    <t>(주)케이에스넷</t>
    <phoneticPr fontId="2" type="noConversion"/>
  </si>
  <si>
    <t>웰컴에프앤디</t>
    <phoneticPr fontId="2" type="noConversion"/>
  </si>
  <si>
    <t>웰컴저축은행㈜</t>
    <phoneticPr fontId="2" type="noConversion"/>
  </si>
  <si>
    <t>리만코리아</t>
    <phoneticPr fontId="2" type="noConversion"/>
  </si>
  <si>
    <t>에스와이에스리테일</t>
    <phoneticPr fontId="2" type="noConversion"/>
  </si>
  <si>
    <t>에이플러스에셋</t>
    <phoneticPr fontId="2" type="noConversion"/>
  </si>
  <si>
    <t>에이플러스에셋</t>
    <phoneticPr fontId="2" type="noConversion"/>
  </si>
  <si>
    <t>티케이엘리베이터코리아㈜</t>
    <phoneticPr fontId="2" type="noConversion"/>
  </si>
  <si>
    <t>코윈테크_A26</t>
    <phoneticPr fontId="2" type="noConversion"/>
  </si>
  <si>
    <t>임성은</t>
    <phoneticPr fontId="2" type="noConversion"/>
  </si>
  <si>
    <t>FS2팀</t>
    <phoneticPr fontId="2" type="noConversion"/>
  </si>
  <si>
    <t>30593-26-001</t>
  </si>
  <si>
    <t>45942-26-001</t>
  </si>
  <si>
    <t>62954-26-001</t>
  </si>
  <si>
    <t>디케이에스에이치퍼포먼스머터리얼코리아FLEX</t>
  </si>
  <si>
    <t>62956-26-001</t>
  </si>
  <si>
    <t>FS2팀</t>
    <phoneticPr fontId="2" type="noConversion"/>
  </si>
  <si>
    <t>26326-26-001</t>
  </si>
  <si>
    <t>`</t>
    <phoneticPr fontId="2" type="noConversion"/>
  </si>
  <si>
    <t>추후사용</t>
    <phoneticPr fontId="2" type="noConversion"/>
  </si>
  <si>
    <t>추후사용</t>
    <phoneticPr fontId="2" type="noConversion"/>
  </si>
  <si>
    <t>26년 영업대표
(변경 전)</t>
    <phoneticPr fontId="2" type="noConversion"/>
  </si>
  <si>
    <t>추후사용</t>
    <phoneticPr fontId="2" type="noConversion"/>
  </si>
  <si>
    <t>그룹사</t>
    <phoneticPr fontId="2" type="noConversion"/>
  </si>
  <si>
    <t>추후사용</t>
    <phoneticPr fontId="2" type="noConversion"/>
  </si>
  <si>
    <t>THSM
확/가/기</t>
    <phoneticPr fontId="2" type="noConversion"/>
  </si>
  <si>
    <t>검수</t>
    <phoneticPr fontId="2" type="noConversion"/>
  </si>
  <si>
    <t>3월 마감</t>
    <phoneticPr fontId="2" type="noConversion"/>
  </si>
  <si>
    <t>5월 매출건으로 변경</t>
  </si>
  <si>
    <t>실주건</t>
  </si>
  <si>
    <t>R/S 매출건 이월</t>
  </si>
  <si>
    <t>4월 계산서 발행건</t>
  </si>
  <si>
    <t>HRD아카이브 4월 계산서발행건</t>
  </si>
  <si>
    <t>내부품의 지연</t>
  </si>
  <si>
    <t>11월 일부 이관</t>
  </si>
  <si>
    <t>삼성증권_포럼 운영</t>
    <phoneticPr fontId="2" type="noConversion"/>
  </si>
  <si>
    <t>티시스 아이티</t>
  </si>
  <si>
    <t>고대세종 에코업스쿨</t>
  </si>
  <si>
    <t>국보디자인</t>
  </si>
  <si>
    <t>이스타항공</t>
  </si>
  <si>
    <t>(주)드림텍</t>
    <phoneticPr fontId="2" type="noConversion"/>
  </si>
  <si>
    <t>STX엔진주식회사</t>
    <phoneticPr fontId="2" type="noConversion"/>
  </si>
  <si>
    <t>드림텍_FLEX24</t>
    <phoneticPr fontId="2" type="noConversion"/>
  </si>
  <si>
    <t>콘티테크플루이드코리아_FLEX23</t>
    <phoneticPr fontId="2" type="noConversion"/>
  </si>
  <si>
    <t>테크로스_A25</t>
    <phoneticPr fontId="2" type="noConversion"/>
  </si>
  <si>
    <t>52070-26-001</t>
    <phoneticPr fontId="2" type="noConversion"/>
  </si>
  <si>
    <t>합계 : 3월 마감</t>
  </si>
  <si>
    <t>이동호</t>
    <phoneticPr fontId="2" type="noConversion"/>
  </si>
  <si>
    <t>최상근</t>
    <phoneticPr fontId="2" type="noConversion"/>
  </si>
  <si>
    <t>유형석</t>
    <phoneticPr fontId="2" type="noConversion"/>
  </si>
  <si>
    <t>이동호</t>
    <phoneticPr fontId="2" type="noConversion"/>
  </si>
  <si>
    <t>유형석</t>
    <phoneticPr fontId="2" type="noConversion"/>
  </si>
  <si>
    <t>송준호?</t>
    <phoneticPr fontId="2" type="noConversion"/>
  </si>
  <si>
    <t>고유
번호</t>
    <phoneticPr fontId="2" type="noConversion"/>
  </si>
  <si>
    <t>FS2팀</t>
    <phoneticPr fontId="2" type="noConversion"/>
  </si>
  <si>
    <t>12134-26-001</t>
  </si>
  <si>
    <t>FS2팀</t>
    <phoneticPr fontId="2" type="noConversion"/>
  </si>
  <si>
    <t>25740-26-001</t>
  </si>
  <si>
    <t>부루벨코리아(주)</t>
    <phoneticPr fontId="2" type="noConversion"/>
  </si>
  <si>
    <t>15100-26-001</t>
  </si>
  <si>
    <t>20220-26-001</t>
  </si>
  <si>
    <t>61644-26-001</t>
  </si>
  <si>
    <t>62814-26-001</t>
  </si>
  <si>
    <t>14680-26-001</t>
  </si>
  <si>
    <t>19767-26-001</t>
  </si>
  <si>
    <t>기업교육5팀</t>
  </si>
  <si>
    <t>14862-26-001</t>
  </si>
  <si>
    <t>8033-26-001</t>
  </si>
  <si>
    <t>14962-26-001</t>
  </si>
  <si>
    <t>(주)씨티알</t>
    <phoneticPr fontId="2" type="noConversion"/>
  </si>
  <si>
    <t>유진메디케어</t>
  </si>
  <si>
    <t>삼성증권주식회사</t>
  </si>
  <si>
    <t>233-26-003</t>
  </si>
  <si>
    <t>233-26-002</t>
  </si>
  <si>
    <t>최상근</t>
    <phoneticPr fontId="2" type="noConversion"/>
  </si>
  <si>
    <t>FS2팀</t>
    <phoneticPr fontId="2" type="noConversion"/>
  </si>
  <si>
    <t>최상근</t>
    <phoneticPr fontId="2" type="noConversion"/>
  </si>
  <si>
    <t>박재은</t>
    <phoneticPr fontId="2" type="noConversion"/>
  </si>
  <si>
    <t>SK네트웍스워커힐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</si>
</sst>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(* #,##0_);_(* \(#,##0\);_(* &quot;-&quot;_);_(@_)"/>
    <numFmt numFmtId="177" formatCode="#,##0_);[Red]\(#,##0\)"/>
    <numFmt numFmtId="178" formatCode="0_);[Red]\(0\)"/>
    <numFmt numFmtId="179" formatCode="[$-F800]dddd\,\ mmmm\ dd\,\ yyyy"/>
    <numFmt numFmtId="180" formatCode="#,##0,,"/>
    <numFmt numFmtId="181" formatCode="#,##0;[Red]\▲#,##0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1"/>
      <color indexed="8"/>
      <name val="맑은 고딕"/>
      <family val="2"/>
      <scheme val="minor"/>
    </font>
    <font>
      <sz val="8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4"/>
      <name val="KoPubWorld돋움체 Medium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나눔스퀘어"/>
      <family val="3"/>
      <charset val="129"/>
    </font>
    <font>
      <sz val="10"/>
      <color rgb="FF0000FF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24"/>
      <color theme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0" fontId="18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0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1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9" fillId="0" borderId="2" xfId="1" applyFont="1" applyFill="1" applyBorder="1" applyAlignment="1">
      <alignment vertical="center" shrinkToFit="1"/>
    </xf>
    <xf numFmtId="177" fontId="11" fillId="3" borderId="2" xfId="0" applyNumberFormat="1" applyFont="1" applyFill="1" applyBorder="1" applyAlignment="1">
      <alignment vertical="center" shrinkToFit="1"/>
    </xf>
    <xf numFmtId="176" fontId="10" fillId="0" borderId="2" xfId="1" applyFont="1" applyFill="1" applyBorder="1" applyAlignment="1">
      <alignment vertical="center" shrinkToFit="1"/>
    </xf>
    <xf numFmtId="0" fontId="4" fillId="4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horizontal="center" vertical="center" wrapText="1" shrinkToFit="1"/>
    </xf>
    <xf numFmtId="177" fontId="13" fillId="3" borderId="2" xfId="0" applyNumberFormat="1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right" vertical="center" shrinkToFit="1"/>
    </xf>
    <xf numFmtId="0" fontId="0" fillId="0" borderId="2" xfId="0" applyBorder="1">
      <alignment vertical="center"/>
    </xf>
    <xf numFmtId="177" fontId="11" fillId="6" borderId="2" xfId="3" applyNumberFormat="1" applyFont="1" applyFill="1" applyBorder="1" applyAlignment="1">
      <alignment horizontal="right" vertical="center" shrinkToFit="1"/>
    </xf>
    <xf numFmtId="0" fontId="0" fillId="0" borderId="2" xfId="0" applyFill="1" applyBorder="1">
      <alignment vertical="center"/>
    </xf>
    <xf numFmtId="176" fontId="0" fillId="0" borderId="2" xfId="1" applyFont="1" applyFill="1" applyBorder="1">
      <alignment vertical="center"/>
    </xf>
    <xf numFmtId="0" fontId="6" fillId="0" borderId="0" xfId="0" applyFont="1">
      <alignment vertical="center"/>
    </xf>
    <xf numFmtId="176" fontId="11" fillId="6" borderId="2" xfId="1" applyFont="1" applyFill="1" applyBorder="1" applyAlignment="1">
      <alignment horizontal="right" vertical="center" shrinkToFit="1"/>
    </xf>
    <xf numFmtId="176" fontId="3" fillId="0" borderId="2" xfId="1" applyFont="1" applyFill="1" applyBorder="1">
      <alignment vertical="center"/>
    </xf>
    <xf numFmtId="0" fontId="19" fillId="0" borderId="0" xfId="6" applyFont="1" applyAlignment="1">
      <alignment horizontal="left" vertical="center"/>
    </xf>
    <xf numFmtId="0" fontId="18" fillId="0" borderId="0" xfId="6">
      <alignment vertical="center"/>
    </xf>
    <xf numFmtId="0" fontId="18" fillId="0" borderId="0" xfId="6" applyAlignment="1">
      <alignment vertical="center" shrinkToFit="1"/>
    </xf>
    <xf numFmtId="0" fontId="20" fillId="8" borderId="6" xfId="6" applyFont="1" applyFill="1" applyBorder="1" applyAlignment="1">
      <alignment horizontal="center" vertical="center"/>
    </xf>
    <xf numFmtId="0" fontId="20" fillId="8" borderId="6" xfId="6" applyFont="1" applyFill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/>
    </xf>
    <xf numFmtId="176" fontId="18" fillId="0" borderId="6" xfId="7" applyFont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5" borderId="3" xfId="0" applyFont="1" applyFill="1" applyBorder="1">
      <alignment vertical="center"/>
    </xf>
    <xf numFmtId="0" fontId="9" fillId="0" borderId="3" xfId="0" applyFont="1" applyBorder="1" applyAlignment="1">
      <alignment horizontal="left" vertical="center"/>
    </xf>
    <xf numFmtId="0" fontId="9" fillId="5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5" borderId="2" xfId="0" applyFont="1" applyFill="1" applyBorder="1">
      <alignment vertical="center"/>
    </xf>
    <xf numFmtId="0" fontId="24" fillId="0" borderId="0" xfId="0" applyFont="1" applyAlignment="1">
      <alignment horizontal="right"/>
    </xf>
    <xf numFmtId="3" fontId="0" fillId="0" borderId="0" xfId="0" applyNumberFormat="1">
      <alignment vertical="center"/>
    </xf>
    <xf numFmtId="0" fontId="11" fillId="0" borderId="2" xfId="0" applyNumberFormat="1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horizontal="center" vertical="center" shrinkToFit="1"/>
    </xf>
    <xf numFmtId="176" fontId="13" fillId="6" borderId="2" xfId="1" applyFont="1" applyFill="1" applyBorder="1" applyAlignment="1">
      <alignment horizontal="center" vertical="center" shrinkToFit="1"/>
    </xf>
    <xf numFmtId="0" fontId="4" fillId="12" borderId="2" xfId="0" applyFont="1" applyFill="1" applyBorder="1" applyAlignment="1">
      <alignment horizontal="center" vertical="center"/>
    </xf>
    <xf numFmtId="176" fontId="4" fillId="14" borderId="2" xfId="0" applyNumberFormat="1" applyFont="1" applyFill="1" applyBorder="1" applyAlignment="1">
      <alignment horizontal="center" vertical="center" shrinkToFit="1"/>
    </xf>
    <xf numFmtId="14" fontId="0" fillId="0" borderId="0" xfId="1" applyNumberFormat="1" applyFont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 shrinkToFit="1"/>
    </xf>
    <xf numFmtId="0" fontId="26" fillId="5" borderId="2" xfId="0" applyFont="1" applyFill="1" applyBorder="1" applyAlignment="1">
      <alignment horizontal="center" vertical="center" shrinkToFit="1"/>
    </xf>
    <xf numFmtId="0" fontId="9" fillId="0" borderId="0" xfId="0" pivotButton="1" applyFont="1">
      <alignment vertical="center"/>
    </xf>
    <xf numFmtId="3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178" fontId="12" fillId="9" borderId="2" xfId="0" applyNumberFormat="1" applyFont="1" applyFill="1" applyBorder="1" applyAlignment="1">
      <alignment horizontal="center" vertical="center" shrinkToFit="1"/>
    </xf>
    <xf numFmtId="14" fontId="12" fillId="9" borderId="2" xfId="0" applyNumberFormat="1" applyFont="1" applyFill="1" applyBorder="1" applyAlignment="1">
      <alignment horizontal="center" vertical="center" shrinkToFit="1"/>
    </xf>
    <xf numFmtId="178" fontId="12" fillId="9" borderId="2" xfId="0" applyNumberFormat="1" applyFont="1" applyFill="1" applyBorder="1" applyAlignment="1">
      <alignment horizontal="center" vertical="center" wrapText="1" shrinkToFit="1"/>
    </xf>
    <xf numFmtId="177" fontId="12" fillId="9" borderId="2" xfId="0" applyNumberFormat="1" applyFont="1" applyFill="1" applyBorder="1" applyAlignment="1">
      <alignment horizontal="center" vertical="center" shrinkToFit="1"/>
    </xf>
    <xf numFmtId="176" fontId="12" fillId="9" borderId="2" xfId="1" applyFont="1" applyFill="1" applyBorder="1" applyAlignment="1">
      <alignment horizontal="center" vertical="center" shrinkToFit="1"/>
    </xf>
    <xf numFmtId="179" fontId="29" fillId="9" borderId="2" xfId="0" applyNumberFormat="1" applyFont="1" applyFill="1" applyBorder="1" applyAlignment="1">
      <alignment horizontal="center" vertical="center" wrapText="1" shrinkToFit="1"/>
    </xf>
    <xf numFmtId="178" fontId="0" fillId="0" borderId="2" xfId="0" applyNumberFormat="1" applyFill="1" applyBorder="1" applyAlignment="1">
      <alignment horizontal="center" vertical="center" shrinkToFit="1"/>
    </xf>
    <xf numFmtId="176" fontId="0" fillId="0" borderId="2" xfId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6" fontId="0" fillId="0" borderId="2" xfId="1" applyFont="1" applyFill="1" applyBorder="1" applyAlignment="1">
      <alignment horizontal="center" vertical="center"/>
    </xf>
    <xf numFmtId="176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top"/>
    </xf>
    <xf numFmtId="14" fontId="0" fillId="0" borderId="2" xfId="0" applyNumberFormat="1" applyFill="1" applyBorder="1">
      <alignment vertical="center"/>
    </xf>
    <xf numFmtId="14" fontId="0" fillId="0" borderId="2" xfId="0" applyNumberFormat="1" applyBorder="1">
      <alignment vertical="center"/>
    </xf>
    <xf numFmtId="0" fontId="5" fillId="0" borderId="2" xfId="0" applyFont="1" applyBorder="1" applyAlignment="1">
      <alignment horizontal="center" vertical="center" shrinkToFit="1"/>
    </xf>
    <xf numFmtId="14" fontId="30" fillId="0" borderId="2" xfId="0" applyNumberFormat="1" applyFont="1" applyBorder="1" applyAlignment="1">
      <alignment horizontal="center" vertical="center"/>
    </xf>
    <xf numFmtId="176" fontId="30" fillId="0" borderId="2" xfId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31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76" fontId="30" fillId="0" borderId="18" xfId="1" applyFont="1" applyFill="1" applyBorder="1" applyAlignment="1"/>
    <xf numFmtId="177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14" fontId="0" fillId="0" borderId="16" xfId="0" applyNumberFormat="1" applyBorder="1">
      <alignment vertical="center"/>
    </xf>
    <xf numFmtId="176" fontId="30" fillId="0" borderId="15" xfId="1" applyFont="1" applyFill="1" applyBorder="1" applyAlignment="1"/>
    <xf numFmtId="14" fontId="30" fillId="0" borderId="15" xfId="0" applyNumberFormat="1" applyFont="1" applyBorder="1">
      <alignment vertical="center"/>
    </xf>
    <xf numFmtId="0" fontId="30" fillId="0" borderId="0" xfId="0" applyFont="1" applyAlignment="1">
      <alignment horizontal="center"/>
    </xf>
    <xf numFmtId="0" fontId="0" fillId="0" borderId="2" xfId="0" quotePrefix="1" applyBorder="1">
      <alignment vertical="center"/>
    </xf>
    <xf numFmtId="176" fontId="0" fillId="0" borderId="0" xfId="1" applyFont="1" applyFill="1" applyAlignment="1">
      <alignment horizontal="center" vertical="center"/>
    </xf>
    <xf numFmtId="180" fontId="8" fillId="12" borderId="23" xfId="0" applyNumberFormat="1" applyFont="1" applyFill="1" applyBorder="1" applyAlignment="1">
      <alignment horizontal="center" vertical="center"/>
    </xf>
    <xf numFmtId="180" fontId="8" fillId="12" borderId="24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4" xfId="0" applyNumberFormat="1" applyFont="1" applyFill="1" applyBorder="1" applyAlignment="1">
      <alignment horizontal="center" vertical="center"/>
    </xf>
    <xf numFmtId="180" fontId="8" fillId="12" borderId="2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right" vertical="center"/>
    </xf>
    <xf numFmtId="180" fontId="5" fillId="3" borderId="26" xfId="0" applyNumberFormat="1" applyFont="1" applyFill="1" applyBorder="1" applyAlignment="1">
      <alignment horizontal="right" vertical="center"/>
    </xf>
    <xf numFmtId="180" fontId="9" fillId="0" borderId="20" xfId="0" applyNumberFormat="1" applyFont="1" applyBorder="1">
      <alignment vertical="center"/>
    </xf>
    <xf numFmtId="180" fontId="9" fillId="3" borderId="27" xfId="0" applyNumberFormat="1" applyFont="1" applyFill="1" applyBorder="1">
      <alignment vertical="center"/>
    </xf>
    <xf numFmtId="180" fontId="9" fillId="3" borderId="3" xfId="0" applyNumberFormat="1" applyFont="1" applyFill="1" applyBorder="1">
      <alignment vertical="center"/>
    </xf>
    <xf numFmtId="180" fontId="9" fillId="3" borderId="4" xfId="0" applyNumberFormat="1" applyFont="1" applyFill="1" applyBorder="1">
      <alignment vertical="center"/>
    </xf>
    <xf numFmtId="180" fontId="8" fillId="0" borderId="4" xfId="0" applyNumberFormat="1" applyFont="1" applyBorder="1">
      <alignment vertical="center"/>
    </xf>
    <xf numFmtId="180" fontId="8" fillId="3" borderId="27" xfId="0" applyNumberFormat="1" applyFont="1" applyFill="1" applyBorder="1">
      <alignment vertical="center"/>
    </xf>
    <xf numFmtId="180" fontId="8" fillId="3" borderId="28" xfId="0" applyNumberFormat="1" applyFont="1" applyFill="1" applyBorder="1">
      <alignment vertical="center"/>
    </xf>
    <xf numFmtId="180" fontId="8" fillId="3" borderId="29" xfId="0" applyNumberFormat="1" applyFont="1" applyFill="1" applyBorder="1">
      <alignment vertical="center"/>
    </xf>
    <xf numFmtId="180" fontId="10" fillId="0" borderId="3" xfId="0" applyNumberFormat="1" applyFont="1" applyBorder="1">
      <alignment vertical="center"/>
    </xf>
    <xf numFmtId="0" fontId="32" fillId="14" borderId="2" xfId="0" applyNumberFormat="1" applyFont="1" applyFill="1" applyBorder="1" applyAlignment="1">
      <alignment horizontal="left" vertical="center" wrapText="1" shrinkToFit="1"/>
    </xf>
    <xf numFmtId="10" fontId="8" fillId="0" borderId="2" xfId="2" applyNumberFormat="1" applyFont="1" applyBorder="1" applyAlignment="1">
      <alignment horizontal="right" vertical="center"/>
    </xf>
    <xf numFmtId="176" fontId="0" fillId="0" borderId="0" xfId="8" applyFont="1">
      <alignment vertical="center"/>
    </xf>
    <xf numFmtId="180" fontId="11" fillId="3" borderId="27" xfId="0" applyNumberFormat="1" applyFont="1" applyFill="1" applyBorder="1">
      <alignment vertical="center"/>
    </xf>
    <xf numFmtId="180" fontId="11" fillId="3" borderId="3" xfId="0" applyNumberFormat="1" applyFont="1" applyFill="1" applyBorder="1">
      <alignment vertical="center"/>
    </xf>
    <xf numFmtId="180" fontId="11" fillId="3" borderId="4" xfId="0" applyNumberFormat="1" applyFont="1" applyFill="1" applyBorder="1">
      <alignment vertical="center"/>
    </xf>
    <xf numFmtId="180" fontId="5" fillId="0" borderId="30" xfId="0" applyNumberFormat="1" applyFont="1" applyBorder="1" applyAlignment="1">
      <alignment horizontal="right" vertical="center"/>
    </xf>
    <xf numFmtId="180" fontId="9" fillId="0" borderId="31" xfId="0" applyNumberFormat="1" applyFont="1" applyBorder="1">
      <alignment vertical="center"/>
    </xf>
    <xf numFmtId="180" fontId="9" fillId="0" borderId="3" xfId="0" applyNumberFormat="1" applyFont="1" applyBorder="1">
      <alignment vertical="center"/>
    </xf>
    <xf numFmtId="180" fontId="9" fillId="0" borderId="4" xfId="0" applyNumberFormat="1" applyFont="1" applyBorder="1">
      <alignment vertical="center"/>
    </xf>
    <xf numFmtId="180" fontId="8" fillId="0" borderId="31" xfId="0" applyNumberFormat="1" applyFont="1" applyBorder="1">
      <alignment vertical="center"/>
    </xf>
    <xf numFmtId="180" fontId="8" fillId="0" borderId="3" xfId="0" applyNumberFormat="1" applyFont="1" applyBorder="1">
      <alignment vertical="center"/>
    </xf>
    <xf numFmtId="180" fontId="9" fillId="0" borderId="2" xfId="0" applyNumberFormat="1" applyFont="1" applyBorder="1">
      <alignment vertical="center"/>
    </xf>
    <xf numFmtId="180" fontId="9" fillId="0" borderId="2" xfId="0" applyNumberFormat="1" applyFont="1" applyBorder="1" applyAlignment="1">
      <alignment vertical="center" shrinkToFit="1"/>
    </xf>
    <xf numFmtId="180" fontId="0" fillId="0" borderId="0" xfId="0" applyNumberFormat="1">
      <alignment vertical="center"/>
    </xf>
    <xf numFmtId="9" fontId="0" fillId="0" borderId="0" xfId="2" applyFont="1">
      <alignment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180" fontId="9" fillId="6" borderId="2" xfId="0" applyNumberFormat="1" applyFont="1" applyFill="1" applyBorder="1" applyAlignment="1">
      <alignment horizontal="right" vertical="center"/>
    </xf>
    <xf numFmtId="180" fontId="9" fillId="3" borderId="2" xfId="0" applyNumberFormat="1" applyFont="1" applyFill="1" applyBorder="1" applyAlignment="1">
      <alignment horizontal="right" vertical="center"/>
    </xf>
    <xf numFmtId="180" fontId="11" fillId="3" borderId="2" xfId="0" applyNumberFormat="1" applyFont="1" applyFill="1" applyBorder="1" applyAlignment="1">
      <alignment horizontal="right" vertical="center"/>
    </xf>
    <xf numFmtId="180" fontId="9" fillId="0" borderId="2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right" vertical="center"/>
    </xf>
    <xf numFmtId="180" fontId="33" fillId="0" borderId="2" xfId="0" applyNumberFormat="1" applyFont="1" applyBorder="1" applyAlignment="1">
      <alignment horizontal="right" vertical="center"/>
    </xf>
    <xf numFmtId="180" fontId="5" fillId="0" borderId="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180" fontId="33" fillId="3" borderId="2" xfId="0" applyNumberFormat="1" applyFont="1" applyFill="1" applyBorder="1" applyAlignment="1">
      <alignment horizontal="right" vertical="center"/>
    </xf>
    <xf numFmtId="180" fontId="33" fillId="3" borderId="2" xfId="0" applyNumberFormat="1" applyFont="1" applyFill="1" applyBorder="1" applyAlignment="1" applyProtection="1">
      <alignment horizontal="right" vertical="center"/>
    </xf>
    <xf numFmtId="180" fontId="5" fillId="3" borderId="2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80" fontId="35" fillId="0" borderId="10" xfId="0" applyNumberFormat="1" applyFont="1" applyBorder="1" applyAlignment="1">
      <alignment horizontal="right" vertical="center"/>
    </xf>
    <xf numFmtId="180" fontId="34" fillId="0" borderId="10" xfId="0" applyNumberFormat="1" applyFont="1" applyBorder="1" applyAlignment="1">
      <alignment horizontal="right" vertical="center"/>
    </xf>
    <xf numFmtId="180" fontId="5" fillId="0" borderId="5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36" fillId="0" borderId="2" xfId="0" applyFont="1" applyBorder="1" applyAlignment="1">
      <alignment horizontal="center" vertical="center"/>
    </xf>
    <xf numFmtId="9" fontId="37" fillId="0" borderId="2" xfId="2" applyFont="1" applyBorder="1">
      <alignment vertical="center"/>
    </xf>
    <xf numFmtId="0" fontId="37" fillId="0" borderId="2" xfId="0" applyFont="1" applyBorder="1">
      <alignment vertical="center"/>
    </xf>
    <xf numFmtId="3" fontId="0" fillId="0" borderId="0" xfId="0" applyNumberFormat="1" applyAlignment="1">
      <alignment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181" fontId="0" fillId="16" borderId="2" xfId="0" applyNumberForma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>
      <alignment vertical="center"/>
    </xf>
    <xf numFmtId="181" fontId="0" fillId="0" borderId="2" xfId="0" applyNumberFormat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81" fontId="4" fillId="17" borderId="2" xfId="0" applyNumberFormat="1" applyFont="1" applyFill="1" applyBorder="1" applyAlignment="1">
      <alignment horizontal="center" vertical="center"/>
    </xf>
    <xf numFmtId="3" fontId="4" fillId="17" borderId="2" xfId="0" applyNumberFormat="1" applyFont="1" applyFill="1" applyBorder="1" applyAlignment="1">
      <alignment horizontal="center" vertical="center"/>
    </xf>
    <xf numFmtId="3" fontId="26" fillId="17" borderId="2" xfId="0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8" borderId="2" xfId="0" quotePrefix="1" applyFont="1" applyFill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1" fillId="18" borderId="2" xfId="0" applyNumberFormat="1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center" vertical="center" shrinkToFit="1"/>
    </xf>
    <xf numFmtId="0" fontId="11" fillId="9" borderId="2" xfId="0" applyFont="1" applyFill="1" applyBorder="1" applyAlignment="1">
      <alignment horizontal="center" vertical="center" shrinkToFit="1"/>
    </xf>
    <xf numFmtId="176" fontId="9" fillId="0" borderId="0" xfId="1" applyFont="1">
      <alignment vertical="center"/>
    </xf>
    <xf numFmtId="0" fontId="9" fillId="5" borderId="0" xfId="0" applyFont="1" applyFill="1">
      <alignment vertical="center"/>
    </xf>
    <xf numFmtId="176" fontId="9" fillId="5" borderId="0" xfId="1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2" xfId="0" applyNumberFormat="1" applyFill="1" applyBorder="1" applyAlignment="1">
      <alignment horizontal="left" vertical="center" shrinkToFit="1"/>
    </xf>
    <xf numFmtId="178" fontId="0" fillId="9" borderId="2" xfId="0" applyNumberFormat="1" applyFill="1" applyBorder="1" applyAlignment="1">
      <alignment horizontal="center" vertical="center" shrinkToFit="1"/>
    </xf>
    <xf numFmtId="14" fontId="0" fillId="9" borderId="2" xfId="0" applyNumberFormat="1" applyFill="1" applyBorder="1" applyAlignment="1">
      <alignment horizontal="center" vertical="center"/>
    </xf>
    <xf numFmtId="176" fontId="0" fillId="9" borderId="2" xfId="1" applyFont="1" applyFill="1" applyBorder="1">
      <alignment vertical="center"/>
    </xf>
    <xf numFmtId="176" fontId="0" fillId="9" borderId="2" xfId="0" applyNumberFormat="1" applyFill="1" applyBorder="1">
      <alignment vertical="center"/>
    </xf>
    <xf numFmtId="176" fontId="0" fillId="9" borderId="2" xfId="1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1" applyFont="1">
      <alignment vertical="center"/>
    </xf>
    <xf numFmtId="0" fontId="26" fillId="1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176" fontId="26" fillId="0" borderId="0" xfId="1" applyFont="1" applyFill="1" applyBorder="1" applyAlignment="1">
      <alignment horizontal="center" vertical="center" shrinkToFi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4" fontId="0" fillId="0" borderId="2" xfId="0" applyNumberForma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0" fillId="2" borderId="0" xfId="0" applyFill="1">
      <alignment vertical="center"/>
    </xf>
    <xf numFmtId="176" fontId="24" fillId="0" borderId="0" xfId="1" applyFont="1">
      <alignment vertical="center"/>
    </xf>
    <xf numFmtId="176" fontId="0" fillId="2" borderId="0" xfId="1" applyFont="1" applyFill="1">
      <alignment vertical="center"/>
    </xf>
    <xf numFmtId="0" fontId="24" fillId="0" borderId="0" xfId="0" applyNumberFormat="1" applyFont="1">
      <alignment vertical="center"/>
    </xf>
    <xf numFmtId="0" fontId="0" fillId="9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0" fillId="19" borderId="0" xfId="1" applyFont="1" applyFill="1">
      <alignment vertical="center"/>
    </xf>
    <xf numFmtId="0" fontId="0" fillId="19" borderId="0" xfId="0" applyFill="1">
      <alignment vertical="center"/>
    </xf>
    <xf numFmtId="177" fontId="11" fillId="20" borderId="2" xfId="0" applyNumberFormat="1" applyFont="1" applyFill="1" applyBorder="1" applyAlignment="1">
      <alignment horizontal="center" vertical="center" shrinkToFit="1"/>
    </xf>
    <xf numFmtId="0" fontId="10" fillId="5" borderId="0" xfId="0" applyFont="1" applyFill="1" applyAlignment="1">
      <alignment horizontal="center" vertical="center"/>
    </xf>
    <xf numFmtId="176" fontId="11" fillId="5" borderId="0" xfId="1" applyFont="1" applyFill="1">
      <alignment vertical="center"/>
    </xf>
    <xf numFmtId="0" fontId="11" fillId="0" borderId="0" xfId="0" applyFont="1" applyAlignment="1">
      <alignment horizontal="center" vertical="center"/>
    </xf>
    <xf numFmtId="176" fontId="11" fillId="0" borderId="0" xfId="1" applyFont="1">
      <alignment vertical="center"/>
    </xf>
    <xf numFmtId="176" fontId="8" fillId="2" borderId="0" xfId="1" applyFont="1" applyFill="1">
      <alignment vertical="center"/>
    </xf>
    <xf numFmtId="0" fontId="15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NumberFormat="1" applyFill="1">
      <alignment vertical="center"/>
    </xf>
    <xf numFmtId="0" fontId="0" fillId="8" borderId="0" xfId="0" applyNumberFormat="1" applyFill="1" applyAlignment="1">
      <alignment horizontal="center" vertical="center"/>
    </xf>
    <xf numFmtId="176" fontId="0" fillId="8" borderId="0" xfId="1" applyFont="1" applyFill="1">
      <alignment vertical="center"/>
    </xf>
    <xf numFmtId="0" fontId="0" fillId="8" borderId="0" xfId="1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38" fillId="1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4" fillId="0" borderId="0" xfId="1" applyNumberFormat="1" applyFont="1">
      <alignment vertical="center"/>
    </xf>
    <xf numFmtId="49" fontId="0" fillId="2" borderId="0" xfId="1" applyNumberFormat="1" applyFont="1" applyFill="1">
      <alignment vertical="center"/>
    </xf>
    <xf numFmtId="0" fontId="9" fillId="0" borderId="0" xfId="0" applyFont="1" applyAlignment="1">
      <alignment horizontal="left" vertical="center" indent="1"/>
    </xf>
    <xf numFmtId="0" fontId="11" fillId="13" borderId="2" xfId="0" applyFont="1" applyFill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176" fontId="9" fillId="0" borderId="0" xfId="0" applyNumberFormat="1" applyFont="1">
      <alignment vertical="center"/>
    </xf>
    <xf numFmtId="0" fontId="11" fillId="13" borderId="0" xfId="0" applyFont="1" applyFill="1" applyAlignment="1">
      <alignment horizontal="center" vertical="center"/>
    </xf>
    <xf numFmtId="176" fontId="9" fillId="13" borderId="0" xfId="1" applyFont="1" applyFill="1">
      <alignment vertical="center"/>
    </xf>
    <xf numFmtId="0" fontId="11" fillId="13" borderId="2" xfId="0" applyNumberFormat="1" applyFont="1" applyFill="1" applyBorder="1" applyAlignment="1">
      <alignment horizontal="center" vertical="center" shrinkToFit="1"/>
    </xf>
    <xf numFmtId="176" fontId="11" fillId="13" borderId="0" xfId="1" applyFont="1" applyFill="1">
      <alignment vertical="center"/>
    </xf>
    <xf numFmtId="0" fontId="16" fillId="13" borderId="0" xfId="0" applyFont="1" applyFill="1" applyAlignment="1">
      <alignment horizontal="center" vertical="center"/>
    </xf>
    <xf numFmtId="176" fontId="8" fillId="13" borderId="0" xfId="1" applyFont="1" applyFill="1">
      <alignment vertical="center"/>
    </xf>
    <xf numFmtId="0" fontId="9" fillId="2" borderId="0" xfId="0" applyFont="1" applyFill="1" applyAlignment="1">
      <alignment horizontal="left" vertical="center" indent="1"/>
    </xf>
    <xf numFmtId="3" fontId="9" fillId="2" borderId="0" xfId="0" applyNumberFormat="1" applyFont="1" applyFill="1">
      <alignment vertical="center"/>
    </xf>
    <xf numFmtId="177" fontId="11" fillId="9" borderId="2" xfId="0" applyNumberFormat="1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>
      <alignment horizontal="center" vertical="center" shrinkToFit="1"/>
    </xf>
    <xf numFmtId="0" fontId="16" fillId="18" borderId="2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176" fontId="16" fillId="6" borderId="2" xfId="1" applyFont="1" applyFill="1" applyBorder="1" applyAlignment="1">
      <alignment horizontal="center" vertical="center" shrinkToFit="1"/>
    </xf>
    <xf numFmtId="0" fontId="16" fillId="3" borderId="2" xfId="0" quotePrefix="1" applyFont="1" applyFill="1" applyBorder="1" applyAlignment="1">
      <alignment horizontal="center" vertical="center" wrapText="1" shrinkToFit="1"/>
    </xf>
    <xf numFmtId="0" fontId="16" fillId="20" borderId="2" xfId="0" quotePrefix="1" applyFont="1" applyFill="1" applyBorder="1" applyAlignment="1">
      <alignment horizontal="center" vertical="center" wrapText="1" shrinkToFit="1"/>
    </xf>
    <xf numFmtId="177" fontId="16" fillId="3" borderId="2" xfId="0" applyNumberFormat="1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shrinkToFit="1"/>
    </xf>
    <xf numFmtId="176" fontId="39" fillId="0" borderId="0" xfId="1" applyFont="1">
      <alignment vertical="center"/>
    </xf>
    <xf numFmtId="176" fontId="24" fillId="0" borderId="0" xfId="1" applyFont="1" applyFill="1">
      <alignment vertical="center"/>
    </xf>
    <xf numFmtId="0" fontId="28" fillId="0" borderId="0" xfId="0" applyFont="1" applyFill="1" applyBorder="1" applyAlignment="1">
      <alignment horizontal="left" vertical="top" wrapText="1" shrinkToFit="1"/>
    </xf>
    <xf numFmtId="176" fontId="6" fillId="0" borderId="2" xfId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/>
    </xf>
    <xf numFmtId="177" fontId="11" fillId="0" borderId="2" xfId="0" applyNumberFormat="1" applyFont="1" applyFill="1" applyBorder="1" applyAlignment="1">
      <alignment horizontal="center" vertical="center" shrinkToFit="1"/>
    </xf>
    <xf numFmtId="0" fontId="13" fillId="0" borderId="2" xfId="0" quotePrefix="1" applyFont="1" applyFill="1" applyBorder="1" applyAlignment="1">
      <alignment horizontal="center" vertical="center" wrapText="1" shrinkToFit="1"/>
    </xf>
    <xf numFmtId="0" fontId="3" fillId="0" borderId="0" xfId="0" applyFont="1" applyFill="1">
      <alignment vertical="center"/>
    </xf>
    <xf numFmtId="0" fontId="16" fillId="0" borderId="0" xfId="0" applyFont="1" applyFill="1" applyAlignment="1">
      <alignment horizontal="center" vertical="center" shrinkToFit="1"/>
    </xf>
    <xf numFmtId="176" fontId="39" fillId="0" borderId="0" xfId="1" applyFont="1" applyFill="1">
      <alignment vertical="center"/>
    </xf>
    <xf numFmtId="176" fontId="16" fillId="0" borderId="0" xfId="1" applyFont="1" applyFill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top" wrapText="1" shrinkToFi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2" borderId="33" xfId="0" applyFont="1" applyFill="1" applyBorder="1" applyAlignment="1">
      <alignment horizontal="center" vertical="center" wrapText="1" shrinkToFit="1"/>
    </xf>
    <xf numFmtId="0" fontId="16" fillId="13" borderId="32" xfId="0" applyFont="1" applyFill="1" applyBorder="1" applyAlignment="1">
      <alignment horizontal="center" vertical="center" wrapText="1" shrinkToFit="1"/>
    </xf>
    <xf numFmtId="0" fontId="13" fillId="2" borderId="4" xfId="0" applyFont="1" applyFill="1" applyBorder="1" applyAlignment="1">
      <alignment horizontal="center" vertical="center" wrapText="1" shrinkToFit="1"/>
    </xf>
    <xf numFmtId="0" fontId="13" fillId="5" borderId="3" xfId="0" applyFont="1" applyFill="1" applyBorder="1" applyAlignment="1">
      <alignment horizontal="center" vertical="center" shrinkToFit="1"/>
    </xf>
    <xf numFmtId="176" fontId="26" fillId="14" borderId="4" xfId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176" fontId="0" fillId="0" borderId="2" xfId="1" applyFont="1" applyBorder="1" applyAlignment="1">
      <alignment horizontal="center" vertical="center" shrinkToFit="1"/>
    </xf>
    <xf numFmtId="180" fontId="10" fillId="3" borderId="2" xfId="0" applyNumberFormat="1" applyFont="1" applyFill="1" applyBorder="1" applyAlignment="1">
      <alignment horizontal="right" vertical="center"/>
    </xf>
    <xf numFmtId="180" fontId="40" fillId="13" borderId="2" xfId="0" applyNumberFormat="1" applyFont="1" applyFill="1" applyBorder="1" applyAlignment="1" applyProtection="1">
      <alignment horizontal="right" vertical="center"/>
    </xf>
    <xf numFmtId="180" fontId="10" fillId="13" borderId="2" xfId="0" applyNumberFormat="1" applyFont="1" applyFill="1" applyBorder="1" applyAlignment="1" applyProtection="1">
      <alignment horizontal="right" vertical="center"/>
    </xf>
    <xf numFmtId="180" fontId="10" fillId="0" borderId="10" xfId="0" applyNumberFormat="1" applyFont="1" applyBorder="1" applyAlignment="1">
      <alignment horizontal="right" vertical="center"/>
    </xf>
    <xf numFmtId="9" fontId="3" fillId="0" borderId="2" xfId="2" applyFont="1" applyBorder="1">
      <alignment vertical="center"/>
    </xf>
    <xf numFmtId="176" fontId="12" fillId="3" borderId="2" xfId="1" applyFont="1" applyFill="1" applyBorder="1" applyAlignment="1">
      <alignment horizontal="center" vertical="center" shrinkToFit="1"/>
    </xf>
    <xf numFmtId="176" fontId="6" fillId="0" borderId="0" xfId="1" applyFont="1" applyFill="1">
      <alignment vertical="center"/>
    </xf>
    <xf numFmtId="176" fontId="6" fillId="0" borderId="0" xfId="0" applyNumberFormat="1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center" vertical="center"/>
    </xf>
    <xf numFmtId="176" fontId="26" fillId="0" borderId="0" xfId="0" applyNumberFormat="1" applyFont="1" applyFill="1" applyBorder="1" applyAlignment="1">
      <alignment horizontal="center" vertical="center" shrinkToFit="1"/>
    </xf>
    <xf numFmtId="176" fontId="42" fillId="0" borderId="0" xfId="1" applyFont="1" applyFill="1" applyBorder="1" applyAlignment="1">
      <alignment horizontal="center" vertical="center" shrinkToFit="1"/>
    </xf>
    <xf numFmtId="176" fontId="43" fillId="0" borderId="0" xfId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176" fontId="0" fillId="0" borderId="0" xfId="0" applyNumberFormat="1" applyFill="1" applyBorder="1" applyAlignment="1">
      <alignment horizontal="left" vertical="center" shrinkToFit="1"/>
    </xf>
    <xf numFmtId="176" fontId="12" fillId="2" borderId="2" xfId="1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left" vertical="top" wrapText="1" shrinkToFit="1"/>
    </xf>
    <xf numFmtId="0" fontId="29" fillId="0" borderId="0" xfId="0" applyFont="1" applyAlignment="1">
      <alignment horizontal="center" vertical="center" shrinkToFit="1"/>
    </xf>
    <xf numFmtId="0" fontId="6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0" fillId="22" borderId="0" xfId="0" applyFill="1">
      <alignment vertical="center"/>
    </xf>
    <xf numFmtId="0" fontId="4" fillId="2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23" borderId="0" xfId="0" applyFill="1">
      <alignment vertical="center"/>
    </xf>
    <xf numFmtId="176" fontId="13" fillId="21" borderId="2" xfId="1" applyFont="1" applyFill="1" applyBorder="1" applyAlignment="1" applyProtection="1">
      <alignment horizontal="center" vertical="center" wrapText="1" shrinkToFit="1"/>
      <protection locked="0"/>
    </xf>
    <xf numFmtId="176" fontId="13" fillId="6" borderId="2" xfId="1" applyFont="1" applyFill="1" applyBorder="1" applyAlignment="1" applyProtection="1">
      <alignment horizontal="center" vertical="center" wrapText="1" shrinkToFit="1"/>
      <protection locked="0"/>
    </xf>
    <xf numFmtId="0" fontId="13" fillId="24" borderId="2" xfId="0" applyFont="1" applyFill="1" applyBorder="1" applyAlignment="1">
      <alignment horizontal="center" vertical="center" shrinkToFit="1"/>
    </xf>
    <xf numFmtId="0" fontId="27" fillId="10" borderId="0" xfId="0" applyFont="1" applyFill="1" applyBorder="1" applyAlignment="1">
      <alignment horizontal="center" vertical="center" shrinkToFit="1"/>
    </xf>
    <xf numFmtId="176" fontId="29" fillId="2" borderId="0" xfId="1" applyFont="1" applyFill="1" applyBorder="1" applyAlignment="1" applyProtection="1">
      <alignment horizontal="center" vertical="center" wrapText="1"/>
      <protection locked="0"/>
    </xf>
    <xf numFmtId="176" fontId="3" fillId="0" borderId="0" xfId="1" applyFont="1" applyFill="1" applyBorder="1">
      <alignment vertical="center"/>
    </xf>
    <xf numFmtId="0" fontId="28" fillId="0" borderId="9" xfId="0" applyFont="1" applyFill="1" applyBorder="1" applyAlignment="1">
      <alignment vertical="top" wrapText="1" shrinkToFit="1"/>
    </xf>
    <xf numFmtId="0" fontId="28" fillId="0" borderId="1" xfId="0" applyFont="1" applyFill="1" applyBorder="1" applyAlignment="1">
      <alignment vertical="top" wrapText="1" shrinkToFit="1"/>
    </xf>
    <xf numFmtId="0" fontId="28" fillId="0" borderId="10" xfId="0" applyFont="1" applyFill="1" applyBorder="1" applyAlignment="1">
      <alignment vertical="top" wrapText="1" shrinkToFit="1"/>
    </xf>
    <xf numFmtId="0" fontId="28" fillId="0" borderId="11" xfId="0" applyFont="1" applyFill="1" applyBorder="1" applyAlignment="1">
      <alignment vertical="top" wrapText="1" shrinkToFit="1"/>
    </xf>
    <xf numFmtId="0" fontId="28" fillId="0" borderId="0" xfId="0" applyFont="1" applyFill="1" applyBorder="1" applyAlignment="1">
      <alignment vertical="top" wrapText="1" shrinkToFit="1"/>
    </xf>
    <xf numFmtId="0" fontId="28" fillId="0" borderId="12" xfId="0" applyFont="1" applyFill="1" applyBorder="1" applyAlignment="1">
      <alignment vertical="top" wrapText="1" shrinkToFit="1"/>
    </xf>
    <xf numFmtId="0" fontId="28" fillId="0" borderId="13" xfId="0" applyFont="1" applyFill="1" applyBorder="1" applyAlignment="1">
      <alignment vertical="top" wrapText="1" shrinkToFit="1"/>
    </xf>
    <xf numFmtId="0" fontId="28" fillId="0" borderId="7" xfId="0" applyFont="1" applyFill="1" applyBorder="1" applyAlignment="1">
      <alignment vertical="top" wrapText="1" shrinkToFit="1"/>
    </xf>
    <xf numFmtId="0" fontId="28" fillId="0" borderId="14" xfId="0" applyFont="1" applyFill="1" applyBorder="1" applyAlignment="1">
      <alignment vertical="top" wrapText="1" shrinkToFit="1"/>
    </xf>
    <xf numFmtId="0" fontId="27" fillId="10" borderId="7" xfId="0" applyFont="1" applyFill="1" applyBorder="1" applyAlignment="1">
      <alignment vertical="center" shrinkToFit="1"/>
    </xf>
    <xf numFmtId="0" fontId="41" fillId="10" borderId="7" xfId="0" applyFont="1" applyFill="1" applyBorder="1" applyAlignment="1">
      <alignment vertical="center" shrinkToFit="1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 shrinkToFit="1"/>
      <protection locked="0"/>
    </xf>
    <xf numFmtId="0" fontId="11" fillId="2" borderId="4" xfId="0" applyFont="1" applyFill="1" applyBorder="1" applyAlignment="1" applyProtection="1">
      <alignment horizontal="center" vertical="center" shrinkToFit="1"/>
      <protection locked="0"/>
    </xf>
    <xf numFmtId="0" fontId="11" fillId="2" borderId="34" xfId="0" applyFont="1" applyFill="1" applyBorder="1" applyAlignment="1" applyProtection="1">
      <alignment horizontal="center" vertical="center" shrinkToFit="1"/>
      <protection locked="0"/>
    </xf>
    <xf numFmtId="0" fontId="11" fillId="13" borderId="35" xfId="0" applyFont="1" applyFill="1" applyBorder="1" applyAlignment="1" applyProtection="1">
      <alignment horizontal="center" vertical="center" shrinkToFit="1"/>
      <protection locked="0"/>
    </xf>
    <xf numFmtId="0" fontId="11" fillId="0" borderId="3" xfId="0" applyFont="1" applyFill="1" applyBorder="1" applyAlignment="1" applyProtection="1">
      <alignment horizontal="center" vertical="center" shrinkToFit="1"/>
      <protection locked="0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1" fillId="9" borderId="2" xfId="0" applyFont="1" applyFill="1" applyBorder="1" applyAlignment="1" applyProtection="1">
      <alignment horizontal="center" vertical="center" shrinkToFit="1"/>
      <protection locked="0"/>
    </xf>
    <xf numFmtId="176" fontId="11" fillId="6" borderId="2" xfId="8" applyFont="1" applyFill="1" applyBorder="1" applyAlignment="1" applyProtection="1">
      <alignment horizontal="right" vertical="center" shrinkToFit="1"/>
      <protection locked="0"/>
    </xf>
    <xf numFmtId="41" fontId="11" fillId="21" borderId="2" xfId="3" applyFont="1" applyFill="1" applyBorder="1" applyAlignment="1" applyProtection="1">
      <alignment horizontal="right" vertical="center" shrinkToFit="1"/>
    </xf>
    <xf numFmtId="41" fontId="11" fillId="6" borderId="2" xfId="3" applyFont="1" applyFill="1" applyBorder="1" applyAlignment="1" applyProtection="1">
      <alignment horizontal="right" vertical="center" shrinkToFit="1"/>
      <protection locked="0"/>
    </xf>
    <xf numFmtId="0" fontId="11" fillId="3" borderId="2" xfId="0" applyFont="1" applyFill="1" applyBorder="1" applyAlignment="1" applyProtection="1">
      <alignment horizontal="center" vertical="center" shrinkToFit="1"/>
      <protection locked="0"/>
    </xf>
    <xf numFmtId="177" fontId="11" fillId="3" borderId="2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2" xfId="8" applyFont="1" applyFill="1" applyBorder="1" applyAlignment="1" applyProtection="1">
      <alignment horizontal="right" vertical="center" shrinkToFit="1"/>
      <protection locked="0"/>
    </xf>
    <xf numFmtId="176" fontId="9" fillId="2" borderId="2" xfId="8" applyFont="1" applyFill="1" applyBorder="1" applyAlignment="1" applyProtection="1">
      <alignment horizontal="right" vertical="center" shrinkToFit="1"/>
      <protection locked="0"/>
    </xf>
    <xf numFmtId="176" fontId="11" fillId="0" borderId="2" xfId="8" applyFont="1" applyFill="1" applyBorder="1" applyAlignment="1" applyProtection="1">
      <alignment horizontal="right" vertical="center" shrinkToFit="1"/>
      <protection locked="0"/>
    </xf>
    <xf numFmtId="176" fontId="5" fillId="0" borderId="2" xfId="8" applyFont="1" applyFill="1" applyBorder="1" applyAlignment="1" applyProtection="1">
      <alignment horizontal="right" vertical="center" shrinkToFit="1"/>
      <protection locked="0"/>
    </xf>
    <xf numFmtId="0" fontId="0" fillId="0" borderId="0" xfId="0" applyProtection="1">
      <alignment vertical="center"/>
      <protection locked="0"/>
    </xf>
    <xf numFmtId="0" fontId="5" fillId="0" borderId="0" xfId="0" applyFont="1" applyFill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1" fillId="2" borderId="20" xfId="0" applyFont="1" applyFill="1" applyBorder="1" applyAlignment="1" applyProtection="1">
      <alignment horizontal="center" vertical="center" shrinkToFit="1"/>
      <protection locked="0"/>
    </xf>
    <xf numFmtId="0" fontId="6" fillId="25" borderId="0" xfId="0" applyFont="1" applyFill="1" applyAlignment="1" applyProtection="1">
      <alignment horizontal="center" vertical="center"/>
      <protection locked="0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 applyProtection="1">
      <alignment horizontal="center" vertical="center" shrinkToFit="1"/>
      <protection locked="0"/>
    </xf>
    <xf numFmtId="177" fontId="11" fillId="25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7" borderId="2" xfId="0" quotePrefix="1" applyFont="1" applyFill="1" applyBorder="1" applyAlignment="1">
      <alignment horizontal="center" vertical="center" wrapText="1" shrinkToFit="1"/>
    </xf>
    <xf numFmtId="0" fontId="11" fillId="7" borderId="2" xfId="0" applyFont="1" applyFill="1" applyBorder="1" applyAlignment="1" applyProtection="1">
      <alignment horizontal="center" vertical="center" shrinkToFit="1"/>
      <protection locked="0"/>
    </xf>
    <xf numFmtId="176" fontId="9" fillId="2" borderId="2" xfId="1" applyFont="1" applyFill="1" applyBorder="1" applyAlignment="1">
      <alignment vertical="center" shrinkToFit="1"/>
    </xf>
    <xf numFmtId="176" fontId="11" fillId="2" borderId="2" xfId="8" applyFont="1" applyFill="1" applyBorder="1" applyAlignment="1" applyProtection="1">
      <alignment horizontal="right" vertical="center" shrinkToFit="1"/>
      <protection locked="0"/>
    </xf>
    <xf numFmtId="176" fontId="11" fillId="5" borderId="2" xfId="8" applyFont="1" applyFill="1" applyBorder="1" applyAlignment="1" applyProtection="1">
      <alignment horizontal="right" vertical="center" shrinkToFit="1"/>
      <protection locked="0"/>
    </xf>
    <xf numFmtId="176" fontId="16" fillId="0" borderId="0" xfId="1" applyFont="1" applyFill="1" applyAlignment="1">
      <alignment horizontal="center" vertical="center" wrapText="1"/>
    </xf>
    <xf numFmtId="176" fontId="16" fillId="0" borderId="7" xfId="1" applyFont="1" applyFill="1" applyBorder="1" applyAlignment="1">
      <alignment horizontal="center" vertical="center" wrapText="1"/>
    </xf>
    <xf numFmtId="180" fontId="8" fillId="12" borderId="5" xfId="0" applyNumberFormat="1" applyFont="1" applyFill="1" applyBorder="1" applyAlignment="1">
      <alignment horizontal="center" vertical="center"/>
    </xf>
    <xf numFmtId="180" fontId="8" fillId="12" borderId="8" xfId="0" applyNumberFormat="1" applyFont="1" applyFill="1" applyBorder="1" applyAlignment="1">
      <alignment horizontal="center" vertical="center"/>
    </xf>
    <xf numFmtId="180" fontId="8" fillId="12" borderId="16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180" fontId="8" fillId="12" borderId="1" xfId="0" applyNumberFormat="1" applyFont="1" applyFill="1" applyBorder="1" applyAlignment="1">
      <alignment horizontal="center" vertical="center"/>
    </xf>
    <xf numFmtId="180" fontId="8" fillId="12" borderId="10" xfId="0" applyNumberFormat="1" applyFont="1" applyFill="1" applyBorder="1" applyAlignment="1">
      <alignment horizontal="center" vertical="center"/>
    </xf>
    <xf numFmtId="180" fontId="8" fillId="12" borderId="9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80" fontId="8" fillId="12" borderId="19" xfId="0" applyNumberFormat="1" applyFont="1" applyFill="1" applyBorder="1" applyAlignment="1">
      <alignment horizontal="center" vertical="center" wrapText="1"/>
    </xf>
    <xf numFmtId="180" fontId="8" fillId="12" borderId="21" xfId="0" applyNumberFormat="1" applyFont="1" applyFill="1" applyBorder="1" applyAlignment="1">
      <alignment horizontal="center" vertical="center"/>
    </xf>
    <xf numFmtId="180" fontId="8" fillId="12" borderId="22" xfId="0" applyNumberFormat="1" applyFont="1" applyFill="1" applyBorder="1" applyAlignment="1">
      <alignment horizontal="center" vertical="center"/>
    </xf>
    <xf numFmtId="180" fontId="8" fillId="12" borderId="20" xfId="0" quotePrefix="1" applyNumberFormat="1" applyFont="1" applyFill="1" applyBorder="1" applyAlignment="1">
      <alignment horizontal="center" vertical="center"/>
    </xf>
    <xf numFmtId="180" fontId="8" fillId="12" borderId="20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5" xfId="0" applyNumberFormat="1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</cellXfs>
  <cellStyles count="13">
    <cellStyle name="백분율" xfId="2" builtinId="5"/>
    <cellStyle name="쉼표 [0]" xfId="1" builtinId="6"/>
    <cellStyle name="쉼표 [0] 10" xfId="3"/>
    <cellStyle name="쉼표 [0] 10 2" xfId="4"/>
    <cellStyle name="쉼표 [0] 10 2 2" xfId="10"/>
    <cellStyle name="쉼표 [0] 10 3" xfId="9"/>
    <cellStyle name="쉼표 [0] 2" xfId="7"/>
    <cellStyle name="쉼표 [0] 2 2" xfId="8"/>
    <cellStyle name="쉼표 [0] 2 2 2" xfId="12"/>
    <cellStyle name="쉼표 [0] 2 3" xfId="11"/>
    <cellStyle name="표준" xfId="0" builtinId="0"/>
    <cellStyle name="표준 2" xfId="6"/>
    <cellStyle name="표준 3" xfId="5"/>
  </cellStyles>
  <dxfs count="115">
    <dxf>
      <font>
        <color rgb="FF9C0006"/>
      </font>
      <fill>
        <patternFill>
          <bgColor rgb="FFFFC7CE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pivotCacheDefinition" Target="pivotCache/pivotCacheDefinition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pivotCacheDefinition" Target="pivotCache/pivotCacheDefinition1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404814</xdr:colOff>
      <xdr:row>15</xdr:row>
      <xdr:rowOff>107158</xdr:rowOff>
    </xdr:from>
    <xdr:to>
      <xdr:col>18</xdr:col>
      <xdr:colOff>2071689</xdr:colOff>
      <xdr:row>19</xdr:row>
      <xdr:rowOff>83344</xdr:rowOff>
    </xdr:to>
    <xdr:sp macro="" textlink="">
      <xdr:nvSpPr>
        <xdr:cNvPr id="2" name="TextBox 1"/>
        <xdr:cNvSpPr txBox="1"/>
      </xdr:nvSpPr>
      <xdr:spPr>
        <a:xfrm>
          <a:off x="2881314" y="107158"/>
          <a:ext cx="6298406" cy="83343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4/30 </a:t>
          </a:r>
          <a:r>
            <a:rPr lang="ko-KR" altLang="en-US" sz="1100" b="1">
              <a:solidFill>
                <a:srgbClr val="FF0000"/>
              </a:solidFill>
            </a:rPr>
            <a:t>금주 업데이트 시</a:t>
          </a:r>
          <a:r>
            <a:rPr lang="en-US" altLang="ko-KR" sz="1100" b="1">
              <a:solidFill>
                <a:srgbClr val="FF0000"/>
              </a:solidFill>
            </a:rPr>
            <a:t>, 4</a:t>
          </a:r>
          <a:r>
            <a:rPr lang="ko-KR" altLang="en-US" sz="1100" b="1">
              <a:solidFill>
                <a:srgbClr val="FF0000"/>
              </a:solidFill>
            </a:rPr>
            <a:t>월 말이므로</a:t>
          </a:r>
          <a:r>
            <a:rPr lang="en-US" altLang="ko-KR" sz="1100" b="1">
              <a:solidFill>
                <a:srgbClr val="FF0000"/>
              </a:solidFill>
            </a:rPr>
            <a:t>...</a:t>
          </a:r>
          <a:r>
            <a:rPr lang="ko-KR" altLang="en-US" sz="1100" b="1">
              <a:solidFill>
                <a:srgbClr val="FF0000"/>
              </a:solidFill>
            </a:rPr>
            <a:t> </a:t>
          </a:r>
          <a:endParaRPr lang="en-US" altLang="ko-KR" sz="1100" b="1">
            <a:solidFill>
              <a:srgbClr val="FF0000"/>
            </a:solidFill>
          </a:endParaRPr>
        </a:p>
        <a:p>
          <a:r>
            <a:rPr lang="en-US" altLang="ko-KR" sz="1100" b="1">
              <a:solidFill>
                <a:srgbClr val="FF0000"/>
              </a:solidFill>
            </a:rPr>
            <a:t>4</a:t>
          </a:r>
          <a:r>
            <a:rPr lang="ko-KR" altLang="en-US" sz="1100" b="1">
              <a:solidFill>
                <a:srgbClr val="FF0000"/>
              </a:solidFill>
            </a:rPr>
            <a:t>월  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기회</a:t>
          </a:r>
          <a:r>
            <a:rPr lang="en-US" altLang="ko-KR" sz="1100" b="1">
              <a:solidFill>
                <a:srgbClr val="FF0000"/>
              </a:solidFill>
            </a:rPr>
            <a:t>", "</a:t>
          </a:r>
          <a:r>
            <a:rPr lang="ko-KR" altLang="en-US" sz="1100" b="1">
              <a:solidFill>
                <a:srgbClr val="FF0000"/>
              </a:solidFill>
            </a:rPr>
            <a:t>가망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인 </a:t>
          </a:r>
          <a:r>
            <a:rPr lang="en-US" altLang="ko-KR" sz="1100" b="1">
              <a:solidFill>
                <a:srgbClr val="FF0000"/>
              </a:solidFill>
            </a:rPr>
            <a:t>"4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매출액에 대하여</a:t>
          </a:r>
          <a:r>
            <a:rPr lang="en-US" altLang="ko-KR" sz="1100" b="1">
              <a:solidFill>
                <a:srgbClr val="FF0000"/>
              </a:solidFill>
            </a:rPr>
            <a:t>, </a:t>
          </a:r>
          <a:r>
            <a:rPr lang="ko-KR" altLang="en-US" sz="1100" b="1">
              <a:solidFill>
                <a:srgbClr val="FF0000"/>
              </a:solidFill>
            </a:rPr>
            <a:t> 모두 </a:t>
          </a:r>
          <a:r>
            <a:rPr lang="en-US" altLang="ko-KR" sz="1100" b="1">
              <a:solidFill>
                <a:srgbClr val="FF0000"/>
              </a:solidFill>
            </a:rPr>
            <a:t>"5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으로 이월 진행 </a:t>
          </a:r>
          <a:r>
            <a:rPr lang="en-US" altLang="ko-KR" sz="1100" b="1">
              <a:solidFill>
                <a:srgbClr val="FF0000"/>
              </a:solidFill>
            </a:rPr>
            <a:t>(</a:t>
          </a:r>
          <a:r>
            <a:rPr lang="ko-KR" altLang="en-US" sz="1100" b="1">
              <a:solidFill>
                <a:srgbClr val="FF0000"/>
              </a:solidFill>
            </a:rPr>
            <a:t>연파랑 색표기</a:t>
          </a:r>
          <a:r>
            <a:rPr lang="en-US" altLang="ko-KR" sz="1100" b="1">
              <a:solidFill>
                <a:srgbClr val="FF0000"/>
              </a:solidFill>
            </a:rPr>
            <a:t>)</a:t>
          </a:r>
        </a:p>
        <a:p>
          <a:r>
            <a:rPr lang="ko-KR" altLang="en-US" sz="1100" b="1">
              <a:solidFill>
                <a:srgbClr val="FF0000"/>
              </a:solidFill>
            </a:rPr>
            <a:t>단</a:t>
          </a:r>
          <a:r>
            <a:rPr lang="en-US" altLang="ko-KR" sz="1100" b="1">
              <a:solidFill>
                <a:srgbClr val="FF0000"/>
              </a:solidFill>
            </a:rPr>
            <a:t>, "5</a:t>
          </a:r>
          <a:r>
            <a:rPr lang="ko-KR" altLang="en-US" sz="1100" b="1">
              <a:solidFill>
                <a:srgbClr val="FF0000"/>
              </a:solidFill>
            </a:rPr>
            <a:t>월</a:t>
          </a:r>
          <a:r>
            <a:rPr lang="ko-KR" altLang="en-US" sz="1100" b="1" baseline="0">
              <a:solidFill>
                <a:srgbClr val="FF0000"/>
              </a:solidFill>
            </a:rPr>
            <a:t> 예상</a:t>
          </a:r>
          <a:r>
            <a:rPr lang="en-US" altLang="ko-KR" sz="1100" b="1" baseline="0">
              <a:solidFill>
                <a:srgbClr val="FF0000"/>
              </a:solidFill>
            </a:rPr>
            <a:t>"</a:t>
          </a:r>
          <a:r>
            <a:rPr lang="ko-KR" altLang="en-US" sz="1100" b="1" baseline="0">
              <a:solidFill>
                <a:srgbClr val="FF0000"/>
              </a:solidFill>
            </a:rPr>
            <a:t>에 금액이 입력되어 있는 경우 이월하지 않고 유지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6.125.59.10\Documents%20and%20Settings\Administrator\Local%20Settings\Temporary%20Internet%20Files\OLK3\&#54788;&#54889;&#51088;&#47308;\&#47588;&#52636;%20&#49884;&#48044;&#47112;&#51060;&#49496;\&#47588;&#52636;%20&#49884;&#48044;&#47112;&#51060;&#49496;\&#47588;&#52636;%20&#49884;&#48044;&#47112;&#51060;&#49496;\&#44592;&#44368;&#47588;&#52636;&#54788;&#54889;_0611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snr21\Desktop\&#49324;&#50629;&#44592;&#54925;&#54016;\1&#54016;_databook\&#45936;&#51060;&#53552;&#48513;&#50756;&#47308;\2021&#45380;\210531_2021&#45380;%20&#51228;&#50504;&#54788;&#54889;&#54032;_&#44592;&#50629;&#44368;&#50977;1&#5401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kimseonglim\AppData\Local\Microsoft\Windows\INetCache\Content.Outlook\9YZ76LWU\17001231_Databook_&#44592;&#44368;2&#54016;_12&#50900;&#47560;&#44048;_rev.3_&#51109;&#54788;&#5050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1205%20&#45936;&#51060;&#53552;&#48513;\2024&#45380;_databook_&#44592;&#50629;&#44368;&#50977;1&#54016;_241205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25&#45380;%20&#45936;&#51060;&#53552;&#48513;\&#9733;2025&#45380;_databook_&#44592;&#50629;&#44368;&#50977;1&#54016;_241029_&#50976;&#54805;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0123%20&#45936;&#51060;&#53552;&#48513;\&#9733;2025&#45380;_databook_FS&#54016;_25012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u0228/Desktop/26%20FS3&#54016;%20&#45936;&#51060;&#53552;&#48513;/&#52572;&#51333;&#9733;2026&#45380;_databook_FS3&#54016;_260122_12&#50900;%20&#47560;&#44048;&#48152;&#50689;2_&#52572;&#49688;&#51652;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ownloads\&#9733;2025&#45380;_databook_&#44592;&#44368;4&#54016;_241230(&#44608;&#46160;&#55148;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260305_&#51060;&#46041;&#54840;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ldh0413\Desktop\&#9733;2026&#45380;_databook_FS2&#54016;_260108_&#51060;&#46041;&#54840;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ownloads\&#9733;2026&#45380;_databook_&#44592;&#44368;3&#54016;_260122_&#50756;&#47308;_myo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&#44053;&#49548;&#50672;_262226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&#9733;2026&#45380;_databook_FS2&#54016;_260305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la/Downloads/&#9733;2026&#45380;_databook_FS2&#54016;_260319_&#51060;&#46041;&#54840;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la/Downloads/&#9733;2026&#45380;_databook_FS2&#54016;_260319_&#52572;&#49345;&#44540;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0976;&#54805;&#49437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2572;&#49345;&#44540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60;&#46041;&#5484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76;&#49457;&#5100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09\&#54016;&#48324;&#51088;&#47308;\databook\&#9733;2026&#45380;_databook_FS2&#54016;_260409_&#50756;&#47308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16\&#54016;&#48324;&#51088;&#47308;\databook\&#9733;2026&#45380;_databook_FS3&#54016;&amp;GS&#54016;_260416_&#44160;&#53664;&#51473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60;&#46041;&#5484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76;&#49457;&#51008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esktop\26%20FS3&#54016;%20&#45936;&#51060;&#53552;&#48513;\&#52572;&#51333;&#9733;2026&#45380;_databook_FS3&#54016;_260122_12&#50900;%20&#47560;&#44048;&#48152;&#50689;2_&#52572;&#49688;&#51652;.xls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2572;&#49345;&#4454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FS2&#54016;\&#9733;2026&#45380;_databook_FS2&#54016;_260430_&#51060;&#46041;&#54840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&#44592;&#44368;3&#54016;\&#9733;2026&#45380;_databook_&#44592;&#44368;3&#54016;_260326_&#44608;&#51648;&#49440;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3&#54016;_260430_&#50756;&#47308;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2&#54016;_260430_&#50756;&#47308;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ckal2648\Desktop\&#9733;&#50689;&#50629;&#51204;&#47029;&#54016;&#9733;\&#9733;&#45936;&#51060;&#53552;&#48513;&#9733;\20250515\&#9733;2025&#45380;_databook_&#44592;&#44368;4&#54016;_250515_&#52712;&#5463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제품별"/>
      <sheetName val="원가관리"/>
      <sheetName val="DATA-2001"/>
      <sheetName val="DDR"/>
      <sheetName val="장비목록"/>
      <sheetName val="95TOTREV"/>
      <sheetName val="summary"/>
      <sheetName val="HSA"/>
      <sheetName val="Index"/>
      <sheetName val="Index.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Index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담당자별 월별 매출현황"/>
      <sheetName val="담당자별 분기별 매출현황"/>
      <sheetName val="상품별(김)"/>
      <sheetName val="상품별(양)"/>
      <sheetName val="상품별(수)"/>
      <sheetName val="상품별(신)"/>
      <sheetName val="상품별(희)"/>
      <sheetName val="상품별(정)"/>
      <sheetName val="상품별(주)"/>
      <sheetName val="상품별 월별매출"/>
      <sheetName val="그래프"/>
      <sheetName val="연별매출"/>
      <sheetName val="2006상반기"/>
      <sheetName val="2006하반기"/>
      <sheetName val="2007상반기"/>
      <sheetName val="팀장리더십 상황판"/>
      <sheetName val="9월 팀장실적"/>
      <sheetName val="MBA 17-18기 현황판"/>
      <sheetName val="MBA 관리"/>
      <sheetName val="2달에 1번"/>
      <sheetName val="C -&gt; B"/>
      <sheetName val="담당자별_월별_매출현황"/>
      <sheetName val="담당자별_분기별_매출현황"/>
      <sheetName val="상품별_월별매출"/>
      <sheetName val="팀장리더십_상황판"/>
      <sheetName val="9월_팀장실적"/>
      <sheetName val="MBA_17-18기_현황판"/>
      <sheetName val="MBA_관리"/>
      <sheetName val="2달에_1번"/>
      <sheetName val="C_-&gt;_B"/>
      <sheetName val="구분"/>
      <sheetName val="공통 역량 교육 과정 리스트"/>
      <sheetName val="Index"/>
      <sheetName val="기본"/>
      <sheetName val="담당자별_월별_매출현황1"/>
      <sheetName val="담당자별_분기별_매출현황1"/>
      <sheetName val="상품별_월별매출1"/>
      <sheetName val="팀장리더십_상황판1"/>
      <sheetName val="9월_팀장실적1"/>
      <sheetName val="MBA_17-18기_현황판1"/>
      <sheetName val="MBA_관리1"/>
      <sheetName val="2달에_1번1"/>
      <sheetName val="C_-&gt;_B1"/>
      <sheetName val="공통_역량_교육_과정_리스트"/>
      <sheetName val="(1)자격증과정 목록"/>
      <sheetName val="담당자별_월별_매출현황2"/>
      <sheetName val="담당자별_분기별_매출현황2"/>
      <sheetName val="상품별_월별매출2"/>
      <sheetName val="팀장리더십_상황판2"/>
      <sheetName val="9월_팀장실적2"/>
      <sheetName val="MBA_17-18기_현황판2"/>
      <sheetName val="MBA_관리2"/>
      <sheetName val="2달에_1번2"/>
      <sheetName val="C_-&gt;_B2"/>
      <sheetName val="공통_역량_교육_과정_리스트1"/>
      <sheetName val="(1)자격증과정_목록"/>
      <sheetName val="담당자별_월별_매출현황4"/>
      <sheetName val="담당자별_분기별_매출현황4"/>
      <sheetName val="상품별_월별매출4"/>
      <sheetName val="팀장리더십_상황판4"/>
      <sheetName val="9월_팀장실적4"/>
      <sheetName val="MBA_17-18기_현황판4"/>
      <sheetName val="MBA_관리4"/>
      <sheetName val="2달에_1번4"/>
      <sheetName val="C_-&gt;_B4"/>
      <sheetName val="공통_역량_교육_과정_리스트3"/>
      <sheetName val="(1)자격증과정_목록2"/>
      <sheetName val="담당자별_월별_매출현황3"/>
      <sheetName val="담당자별_분기별_매출현황3"/>
      <sheetName val="상품별_월별매출3"/>
      <sheetName val="팀장리더십_상황판3"/>
      <sheetName val="9월_팀장실적3"/>
      <sheetName val="MBA_17-18기_현황판3"/>
      <sheetName val="MBA_관리3"/>
      <sheetName val="2달에_1번3"/>
      <sheetName val="C_-&gt;_B3"/>
      <sheetName val="공통_역량_교육_과정_리스트2"/>
      <sheetName val="(1)자격증과정_목록1"/>
      <sheetName val="담당자별_월별_매출현황5"/>
      <sheetName val="담당자별_분기별_매출현황5"/>
      <sheetName val="상품별_월별매출5"/>
      <sheetName val="팀장리더십_상황판5"/>
      <sheetName val="9월_팀장실적5"/>
      <sheetName val="MBA_17-18기_현황판5"/>
      <sheetName val="MBA_관리5"/>
      <sheetName val="2달에_1번5"/>
      <sheetName val="C_-&gt;_B5"/>
      <sheetName val="공통_역량_교육_과정_리스트4"/>
      <sheetName val="(1)자격증과정_목록3"/>
      <sheetName val="교육과정(상세)"/>
      <sheetName val="담당자별_월별_매출현황6"/>
      <sheetName val="담당자별_분기별_매출현황6"/>
      <sheetName val="상품별_월별매출6"/>
      <sheetName val="팀장리더십_상황판6"/>
      <sheetName val="9월_팀장실적6"/>
      <sheetName val="MBA_17-18기_현황판6"/>
      <sheetName val="MBA_관리6"/>
      <sheetName val="2달에_1번6"/>
      <sheetName val="C_-&gt;_B6"/>
      <sheetName val="공통_역량_교육_과정_리스트5"/>
      <sheetName val="(1)자격증과정_목록4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시장"/>
      <sheetName val="20년수주목표"/>
      <sheetName val="Sheet3"/>
      <sheetName val="Sheet1"/>
      <sheetName val="1000억자료1"/>
      <sheetName val="1000억 back자료"/>
      <sheetName val="제안일정"/>
      <sheetName val="Index."/>
      <sheetName val="사업유형"/>
      <sheetName val="제안현황판"/>
      <sheetName val="제안현황판 (2)"/>
      <sheetName val="1000억_back자료"/>
      <sheetName val="Index_"/>
      <sheetName val="제안현황판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>
            <v>0</v>
          </cell>
        </row>
        <row r="3">
          <cell r="M3">
            <v>0.1</v>
          </cell>
        </row>
        <row r="4">
          <cell r="M4">
            <v>0.2</v>
          </cell>
        </row>
        <row r="5">
          <cell r="M5">
            <v>0.3</v>
          </cell>
        </row>
        <row r="6">
          <cell r="M6">
            <v>0.4</v>
          </cell>
        </row>
        <row r="7">
          <cell r="M7">
            <v>0.5</v>
          </cell>
        </row>
        <row r="8">
          <cell r="M8">
            <v>0.6</v>
          </cell>
        </row>
        <row r="9">
          <cell r="M9">
            <v>0.7</v>
          </cell>
        </row>
        <row r="10">
          <cell r="M10">
            <v>0.8</v>
          </cell>
        </row>
        <row r="11">
          <cell r="M11">
            <v>0.9</v>
          </cell>
        </row>
        <row r="12">
          <cell r="M12">
            <v>1</v>
          </cell>
        </row>
      </sheetData>
      <sheetData sheetId="8" refreshError="1"/>
      <sheetData sheetId="9" refreshError="1"/>
      <sheetData sheetId="10" refreshError="1"/>
      <sheetData sheetId="11"/>
      <sheetData sheetId="12">
        <row r="2">
          <cell r="M2">
            <v>0</v>
          </cell>
        </row>
      </sheetData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모판피벗"/>
      <sheetName val="0.모판"/>
      <sheetName val="1.팀연간"/>
      <sheetName val="2.영업대표별"/>
      <sheetName val="3.활동지표"/>
      <sheetName val="5.서비스별"/>
      <sheetName val="4.우수사례"/>
      <sheetName val="6.서비스별연간"/>
      <sheetName val="Index 매출유형신구분"/>
      <sheetName val="0_모판"/>
      <sheetName val="1_팀연간"/>
      <sheetName val="2_영업대표별"/>
      <sheetName val="3_활동지표"/>
      <sheetName val="5_서비스별"/>
      <sheetName val="4_우수사례"/>
      <sheetName val="6_서비스별연간"/>
      <sheetName val="Index_매출유형신구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8">
          <cell r="D48" t="str">
            <v>MCP_정형</v>
          </cell>
        </row>
        <row r="49">
          <cell r="D49" t="str">
            <v>MCP_비정형</v>
          </cell>
        </row>
        <row r="50">
          <cell r="D50" t="str">
            <v>MCP_북러닝</v>
          </cell>
        </row>
        <row r="51">
          <cell r="D51" t="str">
            <v>온라인 단과</v>
          </cell>
        </row>
        <row r="52">
          <cell r="D52" t="str">
            <v>상상마루</v>
          </cell>
        </row>
        <row r="53">
          <cell r="D53" t="str">
            <v>휴넷CEO</v>
          </cell>
        </row>
        <row r="54">
          <cell r="D54" t="str">
            <v>휴넷Prime</v>
          </cell>
        </row>
        <row r="55">
          <cell r="D55" t="str">
            <v>북러닝</v>
          </cell>
        </row>
        <row r="56">
          <cell r="D56" t="str">
            <v>LABS_표준형</v>
          </cell>
        </row>
        <row r="57">
          <cell r="D57" t="str">
            <v>LABS_맞춤형</v>
          </cell>
        </row>
        <row r="58">
          <cell r="D58" t="str">
            <v>마이크로러닝_맞춤형</v>
          </cell>
        </row>
        <row r="59">
          <cell r="D59" t="str">
            <v>마이크로러닝_표준형</v>
          </cell>
        </row>
        <row r="60">
          <cell r="D60" t="str">
            <v>오프라인_순수</v>
          </cell>
        </row>
        <row r="61">
          <cell r="D61" t="str">
            <v>오프라인_플립_공개과정</v>
          </cell>
        </row>
        <row r="62">
          <cell r="D62" t="str">
            <v>오프라인_플립_자체과정 변환</v>
          </cell>
        </row>
        <row r="63">
          <cell r="D63" t="str">
            <v>오프라인_플립_외부과정 변환</v>
          </cell>
        </row>
        <row r="64">
          <cell r="D64" t="str">
            <v>오프라인_플립_신규과정 개발</v>
          </cell>
        </row>
        <row r="65">
          <cell r="D65" t="str">
            <v>오프라인_플립_기존상품 블랜디드</v>
          </cell>
        </row>
        <row r="66">
          <cell r="D66" t="str">
            <v>플랫폼 임대</v>
          </cell>
        </row>
        <row r="67">
          <cell r="D67" t="str">
            <v>컨텐츠 개발</v>
          </cell>
        </row>
        <row r="68">
          <cell r="D68" t="str">
            <v>SI</v>
          </cell>
        </row>
        <row r="69">
          <cell r="D69" t="str">
            <v>BPO</v>
          </cell>
        </row>
        <row r="70">
          <cell r="D70" t="str">
            <v>아주대 마케팅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48">
          <cell r="D48" t="str">
            <v>MCP_정형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4년 Pivot"/>
      <sheetName val="24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/>
      <sheetData sheetId="2">
        <row r="1">
          <cell r="Y1">
            <v>45631</v>
          </cell>
        </row>
      </sheetData>
      <sheetData sheetId="3">
        <row r="3">
          <cell r="B3">
            <v>45293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년 Pivot"/>
      <sheetName val="25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장_ver2.0"/>
      <sheetName val="25팀별+상품별"/>
      <sheetName val="25년 databook(취합)"/>
      <sheetName val="FS팀 이관(24년 1만대)"/>
      <sheetName val="개인별(이관후)"/>
      <sheetName val="DB개수_피벗(이관후)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25년 databook(취합)"/>
      <sheetName val="Sheet3"/>
      <sheetName val="수주리스트"/>
      <sheetName val="영업대표별"/>
      <sheetName val="팀연간"/>
      <sheetName val="HSM비교"/>
      <sheetName val="index"/>
      <sheetName val="25년 변경대표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6Pivot"/>
      <sheetName val="요약"/>
      <sheetName val="26년 databook(취합)"/>
      <sheetName val="수주리스트"/>
      <sheetName val="영업대표별"/>
      <sheetName val="팀연간"/>
      <sheetName val="HSM비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1"/>
      <sheetName val="thsm자료_2600416"/>
      <sheetName val="26년 databook(취합)"/>
      <sheetName val="팀연간"/>
      <sheetName val="영업대표별"/>
      <sheetName val="마감내역"/>
      <sheetName val="요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Sheet1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Pivot"/>
      <sheetName val="요약"/>
      <sheetName val="26년 databook(취합)"/>
      <sheetName val="수주리스트"/>
      <sheetName val="영업대표별"/>
      <sheetName val="팀연간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THSM0513"/>
      <sheetName val="수주리스트"/>
      <sheetName val="25년 databook(취합)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이동호" refreshedDate="46039.937352430556" createdVersion="6" refreshedVersion="6" minRefreshableVersion="3" recordCount="833">
  <cacheSource type="worksheet">
    <worksheetSource ref="B21:BE635" sheet="26년 databook(취합)"/>
  </cacheSource>
  <cacheFields count="46"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 count="41">
        <s v="최수진"/>
        <s v="김지훈"/>
        <s v="박혜원"/>
        <s v="방인혜"/>
        <s v="강건모"/>
        <s v="이재성"/>
        <s v="하예진"/>
        <s v="이종혁"/>
        <s v="최영기"/>
        <s v="장지웅"/>
        <s v="안혜연"/>
        <s v="김나리"/>
        <s v="김지선"/>
        <s v="유형석"/>
        <s v="최재희"/>
        <s v="이윤지(퇴사)"/>
        <s v="김성경"/>
        <s v="이유진(퇴사)"/>
        <s v="방유진"/>
        <s v="김도엽"/>
        <s v="공통 DB"/>
        <s v="이태원"/>
        <s v="양은희"/>
        <s v="조미희"/>
        <m/>
        <s v="이지송"/>
        <s v="황동현"/>
        <s v="서동윤"/>
        <s v="장윤오"/>
        <s v="서정용"/>
        <s v="황재연"/>
        <s v="송민지"/>
        <s v="박민우"/>
        <s v="김신정"/>
        <s v="김두희"/>
        <s v="신우섭"/>
        <s v="전한솔"/>
        <s v="박정규"/>
        <s v="제휴" u="1"/>
        <s v="이유진" u="1"/>
        <s v="이나래" u="1"/>
      </sharedItems>
    </cacheField>
    <cacheField name="26년_x000a_최종팀" numFmtId="0">
      <sharedItems containsBlank="1"/>
    </cacheField>
    <cacheField name="26년 영업대표_x000a_(as_is)" numFmtId="0">
      <sharedItems containsBlank="1"/>
    </cacheField>
    <cacheField name="26년 영업대표_x000a_(To_be)" numFmtId="0">
      <sharedItems containsNonDate="0" containsString="0" containsBlank="1"/>
    </cacheField>
    <cacheField name="기업명 (HSM 기준)" numFmtId="0">
      <sharedItems containsBlank="1"/>
    </cacheField>
    <cacheField name="기업코드" numFmtId="0">
      <sharedItems containsBlank="1" containsMixedTypes="1" containsNumber="1" containsInteger="1" minValue="10" maxValue="64822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 count="22">
        <s v="02. 이러닝 - 단과"/>
        <s v="03. 이러닝 - 법정"/>
        <s v="09. 하이브리드러닝 - 순수 오프라인"/>
        <s v="28.구독 - 휴넷FLEX"/>
        <s v="08. 하이브리드러닝 - 하이브리드형 러닝"/>
        <s v="25. 기타 - 기타"/>
        <s v="14. 컨텐츠 - 컨텐츠 개발"/>
        <s v="19. 운영 - 운영매출"/>
        <m/>
        <s v="26. 이러닝 - 정부지원사업"/>
        <s v="01. 이러닝 - 통합위탁"/>
        <s v="15. 솔루션 - LABS"/>
        <s v="24. 기타 - 포럼"/>
        <s v="07. 이러닝 - 컨텐츠 임대/판매"/>
        <s v="04. 이러닝 - 마이크로러닝"/>
        <s v="10. 구독 - 휴넷CEO멤버십"/>
        <s v="06. 이러닝 - 휴넷FLEX" u="1"/>
        <s v="20. 기타 - 독서통신(제휴)" u="1"/>
        <s v="18. 운영 - BPO" u="1"/>
        <s v="17. 솔루션 - 기타" u="1"/>
        <s v="16. 솔루션 - 러닝메이커" u="1"/>
        <s v="22. 기타 - 컨설팅" u="1"/>
      </sharedItems>
    </cacheField>
    <cacheField name="26년 사업유형" numFmtId="0">
      <sharedItems containsBlank="1"/>
    </cacheField>
    <cacheField name="23년 매출" numFmtId="0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" numFmtId="176">
      <sharedItems containsBlank="1" containsMixedTypes="1" containsNumber="1" containsInteger="1" minValue="0" maxValue="80000000"/>
    </cacheField>
    <cacheField name="25년_x000a_확정/가망/기회 " numFmtId="177">
      <sharedItems containsBlank="1" count="10">
        <s v="03 기회"/>
        <s v="01 확정"/>
        <s v="08 2024년 매출"/>
        <s v="02 가망"/>
        <s v="07 2023년 매출"/>
        <s v="06 사업취소"/>
        <s v="04 실주"/>
        <m/>
        <s v="05 Drop"/>
        <s v="사업취소" u="1"/>
      </sharedItems>
    </cacheField>
    <cacheField name="26년_x000a_확정/가망/기회 " numFmtId="177">
      <sharedItems containsBlank="1"/>
    </cacheField>
    <cacheField name="26년 예상매출합계" numFmtId="177">
      <sharedItems containsString="0" containsBlank="1" containsNumber="1" containsInteger="1" minValue="0" maxValue="400000000"/>
    </cacheField>
    <cacheField name="전주" numFmtId="177">
      <sharedItems containsString="0" containsBlank="1" containsNumber="1" containsInteger="1" minValue="0" maxValue="400000000"/>
    </cacheField>
    <cacheField name="차이" numFmtId="177">
      <sharedItems containsString="0" containsBlank="1" containsNumber="1" containsInteger="1" minValue="0" maxValue="0"/>
    </cacheField>
    <cacheField name="1월 예상" numFmtId="0">
      <sharedItems containsBlank="1" containsMixedTypes="1" containsNumber="1" containsInteger="1" minValue="0" maxValue="20000000"/>
    </cacheField>
    <cacheField name="1월 매출변동 사유" numFmtId="0">
      <sharedItems containsBlank="1" containsMixedTypes="1" containsNumber="1" containsInteger="1" minValue="0" maxValue="0"/>
    </cacheField>
    <cacheField name="2월 예상" numFmtId="0">
      <sharedItems containsBlank="1" containsMixedTypes="1" containsNumber="1" containsInteger="1" minValue="0" maxValue="20000000"/>
    </cacheField>
    <cacheField name="2월 매출변동 사유" numFmtId="0">
      <sharedItems containsString="0" containsBlank="1" containsNumber="1" containsInteger="1" minValue="0" maxValue="0"/>
    </cacheField>
    <cacheField name="3월 예상" numFmtId="0">
      <sharedItems containsBlank="1" containsMixedTypes="1" containsNumber="1" containsInteger="1" minValue="0" maxValue="65000000"/>
    </cacheField>
    <cacheField name="3월 매출변동 사유" numFmtId="0">
      <sharedItems containsString="0" containsBlank="1" containsNumber="1" containsInteger="1" minValue="0" maxValue="0"/>
    </cacheField>
    <cacheField name="4월 예상" numFmtId="0">
      <sharedItems containsBlank="1" containsMixedTypes="1" containsNumber="1" containsInteger="1" minValue="0" maxValue="200000000"/>
    </cacheField>
    <cacheField name="4월 매출변동 사유" numFmtId="0">
      <sharedItems containsString="0" containsBlank="1" containsNumber="1" containsInteger="1" minValue="0" maxValue="0"/>
    </cacheField>
    <cacheField name="5월 예상" numFmtId="0">
      <sharedItems containsBlank="1" containsMixedTypes="1" containsNumber="1" containsInteger="1" minValue="0" maxValue="50000000"/>
    </cacheField>
    <cacheField name="5월 매출변동 사유" numFmtId="0">
      <sharedItems containsString="0" containsBlank="1" containsNumber="1" containsInteger="1" minValue="0" maxValue="0"/>
    </cacheField>
    <cacheField name="6월 예상" numFmtId="0">
      <sharedItems containsBlank="1" containsMixedTypes="1" containsNumber="1" containsInteger="1" minValue="0" maxValue="100000000"/>
    </cacheField>
    <cacheField name="6월 매출변동 사유" numFmtId="0">
      <sharedItems containsString="0" containsBlank="1" containsNumber="1" containsInteger="1" minValue="0" maxValue="0"/>
    </cacheField>
    <cacheField name="7월 예상" numFmtId="0">
      <sharedItems containsBlank="1" containsMixedTypes="1" containsNumber="1" containsInteger="1" minValue="0" maxValue="100000000"/>
    </cacheField>
    <cacheField name="7월 매출변동 사유" numFmtId="0">
      <sharedItems containsString="0" containsBlank="1" containsNumber="1" containsInteger="1" minValue="0" maxValue="0"/>
    </cacheField>
    <cacheField name="8월 예상" numFmtId="0">
      <sharedItems containsBlank="1" containsMixedTypes="1" containsNumber="1" containsInteger="1" minValue="0" maxValue="50000000"/>
    </cacheField>
    <cacheField name="8월 매출변동 사유" numFmtId="0">
      <sharedItems containsString="0" containsBlank="1" containsNumber="1" containsInteger="1" minValue="0" maxValue="0"/>
    </cacheField>
    <cacheField name="9월 예상" numFmtId="0">
      <sharedItems containsBlank="1" containsMixedTypes="1" containsNumber="1" containsInteger="1" minValue="0" maxValue="30000000"/>
    </cacheField>
    <cacheField name="9월 매출변동 사유" numFmtId="0">
      <sharedItems containsString="0" containsBlank="1" containsNumber="1" containsInteger="1" minValue="0" maxValue="0"/>
    </cacheField>
    <cacheField name="10월 예상" numFmtId="0">
      <sharedItems containsBlank="1" containsMixedTypes="1" containsNumber="1" containsInteger="1" minValue="0" maxValue="100000000"/>
    </cacheField>
    <cacheField name="10월 매출변동 사유" numFmtId="0">
      <sharedItems containsString="0" containsBlank="1" containsNumber="1" containsInteger="1" minValue="0" maxValue="0"/>
    </cacheField>
    <cacheField name="11월 예상" numFmtId="0">
      <sharedItems containsBlank="1" containsMixedTypes="1" containsNumber="1" containsInteger="1" minValue="0" maxValue="100000000"/>
    </cacheField>
    <cacheField name="11월 매출변동 사유" numFmtId="0">
      <sharedItems containsString="0" containsBlank="1" containsNumber="1" containsInteger="1" minValue="0" maxValue="0"/>
    </cacheField>
    <cacheField name="12월 예상" numFmtId="0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netuser" refreshedDate="46139.746558333332" createdVersion="6" refreshedVersion="6" minRefreshableVersion="3" recordCount="644">
  <cacheSource type="worksheet">
    <worksheetSource ref="A21:BE703" sheet="26년 databook(취합)"/>
  </cacheSource>
  <cacheFields count="57">
    <cacheField name="고유_x000a_번호" numFmtId="0">
      <sharedItems containsString="0" containsBlank="1" containsNumber="1" containsInteger="1" minValue="1" maxValue="635"/>
    </cacheField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/>
    </cacheField>
    <cacheField name="26년_x000a_최종팀" numFmtId="0">
      <sharedItems containsBlank="1"/>
    </cacheField>
    <cacheField name="26년 영업대표_x000a_(as_is)" numFmtId="0">
      <sharedItems containsBlank="1" count="13">
        <s v="유형석"/>
        <s v="최상근"/>
        <s v="이동호"/>
        <s v="임성은"/>
        <s v="국문정"/>
        <m/>
        <s v="에프삼" u="1"/>
        <s v="황규현" u="1"/>
        <s v="하예진" u="1"/>
        <s v="최수진" u="1"/>
        <s v="배정필요" u="1"/>
        <s v="송이현" u="1"/>
        <s v="이명진" u="1"/>
      </sharedItems>
    </cacheField>
    <cacheField name="26년 영업대표_x000a_(변경 전)" numFmtId="0">
      <sharedItems containsBlank="1"/>
    </cacheField>
    <cacheField name="26년 영업대표_x000a_(To_be)" numFmtId="0">
      <sharedItems containsBlank="1"/>
    </cacheField>
    <cacheField name="기업명 (HSM 기준)" numFmtId="0">
      <sharedItems containsBlank="1"/>
    </cacheField>
    <cacheField name="영업기회코드" numFmtId="0">
      <sharedItems containsBlank="1"/>
    </cacheField>
    <cacheField name="그룹사" numFmtId="0">
      <sharedItems containsNonDate="0" containsString="0" containsBlank="1"/>
    </cacheField>
    <cacheField name="기업코드" numFmtId="0">
      <sharedItems containsBlank="1" containsMixedTypes="1" containsNumber="1" containsInteger="1" minValue="10" maxValue="66907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/>
    </cacheField>
    <cacheField name="26년 사업유형" numFmtId="0">
      <sharedItems containsBlank="1"/>
    </cacheField>
    <cacheField name="핵심 Target R/S 기업" numFmtId="0">
      <sharedItems containsNonDate="0" containsString="0" containsBlank="1"/>
    </cacheField>
    <cacheField name="23년 매출" numFmtId="176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_x000a_(원본/수정금지)" numFmtId="0">
      <sharedItems containsString="0" containsBlank="1" containsNumber="1" containsInteger="1" minValue="0" maxValue="91941200"/>
    </cacheField>
    <cacheField name="25년 매출_x000a_수정금액 작성 " numFmtId="0">
      <sharedItems containsNonDate="0" containsString="0" containsBlank="1"/>
    </cacheField>
    <cacheField name="25년_x000a_확정/가망/기회 " numFmtId="0">
      <sharedItems containsBlank="1"/>
    </cacheField>
    <cacheField name="26년_x000a_확정/가망/기회 " numFmtId="0">
      <sharedItems containsBlank="1" count="10">
        <s v="01 확정"/>
        <s v="02 가망"/>
        <s v="04 실주"/>
        <s v="06 사업취소"/>
        <s v="03 기회"/>
        <m/>
        <s v="09 2025년 매출"/>
        <s v="08 2024년 매출"/>
        <s v="05 Drop"/>
        <s v="07 2023년 매출"/>
      </sharedItems>
    </cacheField>
    <cacheField name="THSM_x000a_확/가/기" numFmtId="0">
      <sharedItems containsNonDate="0" containsString="0" containsBlank="1"/>
    </cacheField>
    <cacheField name="검수" numFmtId="0">
      <sharedItems containsNonDate="0" containsString="0" containsBlank="1"/>
    </cacheField>
    <cacheField name="26년 예상매출합계" numFmtId="0">
      <sharedItems containsString="0" containsBlank="1" containsNumber="1" containsInteger="1" minValue="-56000" maxValue="300000000"/>
    </cacheField>
    <cacheField name="전주" numFmtId="0">
      <sharedItems containsString="0" containsBlank="1" containsNumber="1" containsInteger="1" minValue="-56000" maxValue="300000000"/>
    </cacheField>
    <cacheField name="차이" numFmtId="0">
      <sharedItems containsBlank="1" containsMixedTypes="1" containsNumber="1" containsInteger="1" minValue="-33000000" maxValue="27000000"/>
    </cacheField>
    <cacheField name="1월 예상" numFmtId="176">
      <sharedItems containsBlank="1" containsMixedTypes="1" containsNumber="1" containsInteger="1" minValue="0" maxValue="6813000"/>
    </cacheField>
    <cacheField name="1월 마감" numFmtId="176">
      <sharedItems containsBlank="1" containsMixedTypes="1" containsNumber="1" containsInteger="1" minValue="-56000" maxValue="12250000"/>
    </cacheField>
    <cacheField name="1월 매출변동 사유" numFmtId="176">
      <sharedItems containsBlank="1" containsMixedTypes="1" containsNumber="1" containsInteger="1" minValue="0" maxValue="0"/>
    </cacheField>
    <cacheField name="2월 예상" numFmtId="176">
      <sharedItems containsBlank="1" containsMixedTypes="1" containsNumber="1" containsInteger="1" minValue="0" maxValue="5631300"/>
    </cacheField>
    <cacheField name="2월 마감" numFmtId="176">
      <sharedItems containsBlank="1" containsMixedTypes="1" containsNumber="1" containsInteger="1" minValue="-30000" maxValue="6686100"/>
    </cacheField>
    <cacheField name="2월 매출변동 사유" numFmtId="176">
      <sharedItems containsNonDate="0" containsString="0" containsBlank="1"/>
    </cacheField>
    <cacheField name="3월 예상" numFmtId="176">
      <sharedItems containsString="0" containsBlank="1" containsNumber="1" containsInteger="1" minValue="0" maxValue="0"/>
    </cacheField>
    <cacheField name="3월 마감" numFmtId="176">
      <sharedItems containsString="0" containsBlank="1" containsNumber="1" containsInteger="1" minValue="-825000" maxValue="13650000"/>
    </cacheField>
    <cacheField name="3월 매출변동 사유" numFmtId="176">
      <sharedItems containsBlank="1" containsMixedTypes="1" containsNumber="1" containsInteger="1" minValue="0" maxValue="0"/>
    </cacheField>
    <cacheField name="4월 예상" numFmtId="176">
      <sharedItems containsBlank="1" containsMixedTypes="1" containsNumber="1" containsInteger="1" minValue="0" maxValue="200000000"/>
    </cacheField>
    <cacheField name="4월 매출변동 사유" numFmtId="176">
      <sharedItems containsBlank="1" containsMixedTypes="1" containsNumber="1" containsInteger="1" minValue="0" maxValue="0"/>
    </cacheField>
    <cacheField name="5월 예상" numFmtId="176">
      <sharedItems containsBlank="1" containsMixedTypes="1" containsNumber="1" containsInteger="1" minValue="0" maxValue="65000000"/>
    </cacheField>
    <cacheField name="5월 매출변동 사유" numFmtId="176">
      <sharedItems containsBlank="1" containsMixedTypes="1" containsNumber="1" containsInteger="1" minValue="0" maxValue="0"/>
    </cacheField>
    <cacheField name="6월 예상" numFmtId="176">
      <sharedItems containsBlank="1" containsMixedTypes="1" containsNumber="1" containsInteger="1" minValue="0" maxValue="100000000"/>
    </cacheField>
    <cacheField name="6월 매출변동 사유" numFmtId="176">
      <sharedItems containsString="0" containsBlank="1" containsNumber="1" containsInteger="1" minValue="0" maxValue="3000000"/>
    </cacheField>
    <cacheField name="7월 예상" numFmtId="176">
      <sharedItems containsBlank="1" containsMixedTypes="1" containsNumber="1" containsInteger="1" minValue="0" maxValue="100000000"/>
    </cacheField>
    <cacheField name="7월 매출변동 사유" numFmtId="176">
      <sharedItems containsString="0" containsBlank="1" containsNumber="1" containsInteger="1" minValue="0" maxValue="0"/>
    </cacheField>
    <cacheField name="8월 예상" numFmtId="176">
      <sharedItems containsBlank="1" containsMixedTypes="1" containsNumber="1" containsInteger="1" minValue="0" maxValue="120000000"/>
    </cacheField>
    <cacheField name="8월 매출변동 사유" numFmtId="176">
      <sharedItems containsBlank="1" containsMixedTypes="1" containsNumber="1" containsInteger="1" minValue="0" maxValue="0"/>
    </cacheField>
    <cacheField name="9월 예상" numFmtId="176">
      <sharedItems containsBlank="1" containsMixedTypes="1" containsNumber="1" containsInteger="1" minValue="0" maxValue="37000000"/>
    </cacheField>
    <cacheField name="9월 매출변동 사유" numFmtId="176">
      <sharedItems containsString="0" containsBlank="1" containsNumber="1" containsInteger="1" minValue="0" maxValue="0"/>
    </cacheField>
    <cacheField name="10월 예상" numFmtId="176">
      <sharedItems containsBlank="1" containsMixedTypes="1" containsNumber="1" containsInteger="1" minValue="0" maxValue="100000000"/>
    </cacheField>
    <cacheField name="10월 매출변동 사유" numFmtId="176">
      <sharedItems containsString="0" containsBlank="1" containsNumber="1" containsInteger="1" minValue="0" maxValue="0"/>
    </cacheField>
    <cacheField name="11월 예상" numFmtId="176">
      <sharedItems containsBlank="1" containsMixedTypes="1" containsNumber="1" containsInteger="1" minValue="0" maxValue="100000000"/>
    </cacheField>
    <cacheField name="11월 매출변동 사유" numFmtId="176">
      <sharedItems containsBlank="1" containsMixedTypes="1" containsNumber="1" containsInteger="1" minValue="0" maxValue="0"/>
    </cacheField>
    <cacheField name="12월 예상" numFmtId="176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3">
  <r>
    <m/>
    <m/>
    <s v="기업교육4팀"/>
    <x v="0"/>
    <s v="FS2팀"/>
    <s v="국문정"/>
    <m/>
    <s v="(주)엘아이지"/>
    <n v="20713"/>
    <s v="4001~5000"/>
    <m/>
    <m/>
    <s v="02. 이러닝 - 단과"/>
    <x v="0"/>
    <s v="02. 이러닝 - 단과"/>
    <m/>
    <n v="28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3팀"/>
    <s v="김지훈"/>
    <s v="기업교육3팀"/>
    <x v="1"/>
    <s v="FS2팀"/>
    <s v="국문정"/>
    <m/>
    <s v="HDC리조트"/>
    <n v="52112"/>
    <m/>
    <m/>
    <m/>
    <s v="1. 온라인 - 단과"/>
    <x v="0"/>
    <s v="02. 이러닝 - 단과"/>
    <n v="1635000"/>
    <n v="0"/>
    <m/>
    <x v="0"/>
    <s v="03 기회"/>
    <n v="20000000"/>
    <n v="20000000"/>
    <n v="0"/>
    <m/>
    <m/>
    <m/>
    <m/>
    <m/>
    <m/>
    <m/>
    <m/>
    <n v="20000000"/>
    <m/>
    <m/>
    <m/>
    <m/>
    <m/>
    <m/>
    <m/>
    <m/>
    <m/>
    <m/>
    <m/>
    <m/>
    <m/>
    <m/>
  </r>
  <r>
    <s v="기업교육3팀"/>
    <s v="김지훈"/>
    <s v="기업교육3팀"/>
    <x v="1"/>
    <s v="FS2팀"/>
    <s v="국문정"/>
    <m/>
    <s v="HDC리조트"/>
    <n v="52112"/>
    <m/>
    <m/>
    <m/>
    <s v="2. 온라인 - 법정"/>
    <x v="1"/>
    <s v="03. 이러닝 - 법정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s v="05 공공"/>
    <s v="02 윈백"/>
    <s v="02 경쟁사 LMS"/>
    <s v="2. 온라인 - 법정"/>
    <x v="1"/>
    <s v="03. 이러닝 - 법정"/>
    <n v="6653000"/>
    <n v="7742000"/>
    <n v="1300000"/>
    <x v="1"/>
    <s v="02 가망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m/>
    <m/>
    <m/>
    <s v="6. 하이브리드러닝 - 집합형"/>
    <x v="2"/>
    <s v="09. 하이브리드러닝 - 순수 오프라인"/>
    <s v=""/>
    <n v="8060000"/>
    <m/>
    <x v="2"/>
    <s v="03 기회"/>
    <n v="8000000"/>
    <n v="8000000"/>
    <n v="0"/>
    <m/>
    <m/>
    <m/>
    <m/>
    <m/>
    <m/>
    <m/>
    <m/>
    <m/>
    <m/>
    <m/>
    <m/>
    <m/>
    <m/>
    <m/>
    <m/>
    <m/>
    <m/>
    <m/>
    <m/>
    <n v="8000000"/>
    <m/>
    <m/>
  </r>
  <r>
    <s v="기업교육4팀"/>
    <s v="박혜원"/>
    <s v="기업교육2팀"/>
    <x v="2"/>
    <s v="FS2팀"/>
    <s v="국문정"/>
    <m/>
    <s v="국립박물관문화재단_FLEX24"/>
    <n v="60187"/>
    <s v="05 공공"/>
    <m/>
    <m/>
    <s v="26. 정부지원사업 - HRDFLEX"/>
    <x v="3"/>
    <s v="13. 구독 - 휴넷FLEX"/>
    <m/>
    <n v="868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국문정"/>
    <m/>
    <s v="사학연금 사립학교교직원연금공단"/>
    <n v="6669"/>
    <s v="05 공공"/>
    <m/>
    <m/>
    <s v="1. 온라인 - 단과"/>
    <x v="0"/>
    <s v="02. 이러닝 - 단과"/>
    <n v="4050000"/>
    <n v="4230000"/>
    <n v="4150000"/>
    <x v="1"/>
    <s v="01 확정"/>
    <n v="4000000"/>
    <n v="4000000"/>
    <n v="0"/>
    <m/>
    <m/>
    <m/>
    <m/>
    <m/>
    <m/>
    <m/>
    <m/>
    <n v="2000000"/>
    <m/>
    <m/>
    <m/>
    <m/>
    <m/>
    <m/>
    <m/>
    <m/>
    <m/>
    <m/>
    <m/>
    <n v="2000000"/>
    <m/>
    <m/>
  </r>
  <r>
    <s v="기업교육2팀"/>
    <s v="강건모"/>
    <s v="기업교육1팀"/>
    <x v="4"/>
    <s v="FS2팀"/>
    <s v="국문정"/>
    <m/>
    <s v="서울에너지공사"/>
    <n v="9880"/>
    <s v="05 공공"/>
    <s v="04 연장"/>
    <s v="03 휴넷 LMS"/>
    <s v="1. 온라인 - 단과"/>
    <x v="0"/>
    <s v="02. 이러닝 - 단과"/>
    <n v="10323720"/>
    <n v="7381700"/>
    <n v="8513000"/>
    <x v="1"/>
    <s v="02 가망"/>
    <n v="6000000"/>
    <n v="6000000"/>
    <n v="0"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6. 하이브리드러닝 - 집합형"/>
    <x v="4"/>
    <s v="08. 하이브리드러닝 - 하이브리드형 러닝"/>
    <m/>
    <n v="4100000"/>
    <m/>
    <x v="3"/>
    <s v="02 가망"/>
    <n v="4000000"/>
    <n v="4000000"/>
    <n v="0"/>
    <m/>
    <m/>
    <m/>
    <m/>
    <m/>
    <m/>
    <m/>
    <m/>
    <m/>
    <m/>
    <n v="4000000"/>
    <m/>
    <m/>
    <m/>
    <m/>
    <m/>
    <m/>
    <m/>
    <m/>
    <m/>
    <m/>
    <m/>
    <m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36. 기타 - 기타"/>
    <x v="5"/>
    <s v="24. 기타 - 기타"/>
    <n v="10200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국문정"/>
    <m/>
    <s v="오로라월드(주)"/>
    <n v="1980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1팀"/>
    <x v="5"/>
    <s v="FS2팀"/>
    <s v="국문정"/>
    <m/>
    <s v="유니스트(울산과학기술원)"/>
    <n v="42480"/>
    <s v="05 공공"/>
    <s v="03 신규"/>
    <s v="03 휴넷 LMS"/>
    <m/>
    <x v="2"/>
    <s v="09. 하이브리드러닝 - 순수 오프라인"/>
    <m/>
    <n v="0"/>
    <n v="8500000"/>
    <x v="1"/>
    <s v="02 가망"/>
    <n v="5000000"/>
    <n v="5000000"/>
    <n v="0"/>
    <m/>
    <m/>
    <m/>
    <m/>
    <m/>
    <m/>
    <m/>
    <m/>
    <m/>
    <m/>
    <n v="5000000"/>
    <m/>
    <m/>
    <m/>
    <m/>
    <m/>
    <m/>
    <m/>
    <m/>
    <m/>
    <m/>
    <m/>
    <m/>
  </r>
  <r>
    <m/>
    <m/>
    <s v="기업교육4팀"/>
    <x v="6"/>
    <s v="FS2팀"/>
    <s v="국문정"/>
    <m/>
    <s v="피에스테크놀러지(주)"/>
    <n v="22312"/>
    <s v="4001~5000"/>
    <m/>
    <m/>
    <s v="02. 이러닝 - 단과"/>
    <x v="0"/>
    <s v="02. 이러닝 - 단과"/>
    <m/>
    <n v="200000"/>
    <n v="1625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0"/>
    <m/>
    <n v="2000000"/>
    <m/>
    <n v="0"/>
    <m/>
    <n v="0"/>
    <m/>
    <n v="0"/>
  </r>
  <r>
    <s v="기업교육1팀"/>
    <s v="방인혜"/>
    <s v="기업교육3팀"/>
    <x v="3"/>
    <s v="FS2팀"/>
    <s v="국문정"/>
    <m/>
    <s v="한국과학기술기획평가원"/>
    <n v="5987"/>
    <s v="05 공공"/>
    <m/>
    <m/>
    <s v="1. 온라인 - 단과"/>
    <x v="0"/>
    <s v="02. 이러닝 - 단과"/>
    <n v="8725000"/>
    <n v="8190000"/>
    <n v="7815000"/>
    <x v="1"/>
    <s v="01 확정"/>
    <n v="8000000"/>
    <n v="8000000"/>
    <n v="0"/>
    <m/>
    <m/>
    <n v="2000000"/>
    <m/>
    <m/>
    <m/>
    <m/>
    <m/>
    <n v="2000000"/>
    <m/>
    <m/>
    <m/>
    <m/>
    <m/>
    <n v="2000000"/>
    <m/>
    <m/>
    <m/>
    <m/>
    <m/>
    <n v="2000000"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1. 온라인 - 단과"/>
    <x v="0"/>
    <s v="02. 이러닝 - 단과"/>
    <n v="3000000"/>
    <n v="0"/>
    <m/>
    <x v="0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6. 하이브리드러닝 - 집합형"/>
    <x v="4"/>
    <s v="08. 하이브리드러닝 - 하이브리드형 러닝"/>
    <n v="1200000"/>
    <n v="1500000"/>
    <m/>
    <x v="4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1팀"/>
    <s v="최영기"/>
    <s v="기업교육3팀"/>
    <x v="8"/>
    <s v="FS2팀"/>
    <s v="국문정"/>
    <m/>
    <s v="한국광해광업공단"/>
    <n v="44098"/>
    <s v="05 공공"/>
    <m/>
    <m/>
    <s v="10. 컨텐츠 - 컨텐츠 개발"/>
    <x v="6"/>
    <s v="15. 컨텐츠 - 컨텐츠 개발"/>
    <n v="19000000"/>
    <n v="1400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국문정"/>
    <m/>
    <s v="한국광해광업공단"/>
    <n v="44098"/>
    <s v="05 공공"/>
    <m/>
    <m/>
    <s v="24. 운영 - 운영매출"/>
    <x v="7"/>
    <s v="20. 운영 - 운영매출"/>
    <n v="26330000"/>
    <n v="11240000"/>
    <n v="800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국문정"/>
    <m/>
    <s v="한국교육방송공사(EBS)"/>
    <n v="4341"/>
    <s v="05 공공"/>
    <s v="04 연장"/>
    <s v="02 경쟁사 LMS"/>
    <s v="1. 온라인 - 단과"/>
    <x v="0"/>
    <s v="03. 이러닝 - 법정"/>
    <n v="32960000"/>
    <n v="29600000"/>
    <n v="21000000"/>
    <x v="1"/>
    <s v="02 가망"/>
    <n v="28000000"/>
    <n v="28000000"/>
    <n v="0"/>
    <m/>
    <m/>
    <m/>
    <m/>
    <n v="7000000"/>
    <m/>
    <m/>
    <m/>
    <m/>
    <m/>
    <n v="7000000"/>
    <m/>
    <m/>
    <m/>
    <m/>
    <m/>
    <n v="7000000"/>
    <m/>
    <m/>
    <m/>
    <m/>
    <m/>
    <n v="7000000"/>
  </r>
  <r>
    <s v="기업교육1팀"/>
    <s v="방인혜"/>
    <s v="기업교육3팀"/>
    <x v="3"/>
    <s v="FS2팀"/>
    <s v="국문정"/>
    <m/>
    <s v="한국디자인진흥원"/>
    <n v="9235"/>
    <s v="05 공공"/>
    <m/>
    <m/>
    <s v="1. 온라인 - 단과"/>
    <x v="0"/>
    <s v="02. 이러닝 - 단과"/>
    <n v="17895000"/>
    <n v="18615000"/>
    <n v="22000000"/>
    <x v="1"/>
    <s v="02 가망"/>
    <n v="18000000"/>
    <n v="18000000"/>
    <n v="0"/>
    <m/>
    <m/>
    <m/>
    <m/>
    <m/>
    <m/>
    <m/>
    <m/>
    <m/>
    <m/>
    <m/>
    <m/>
    <m/>
    <m/>
    <m/>
    <m/>
    <m/>
    <m/>
    <m/>
    <m/>
    <n v="18000000"/>
    <m/>
    <m/>
  </r>
  <r>
    <m/>
    <m/>
    <s v="기업교육3팀"/>
    <x v="3"/>
    <s v="FS2팀"/>
    <s v="국문정"/>
    <m/>
    <s v="한국디자인진흥원"/>
    <n v="9235"/>
    <s v="05 공공"/>
    <m/>
    <m/>
    <m/>
    <x v="0"/>
    <s v="02. 이러닝 - 단과"/>
    <m/>
    <n v="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1. 온라인 - 단과"/>
    <x v="0"/>
    <s v="02. 이러닝 - 단과"/>
    <m/>
    <n v="22668772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6. 하이브리드러닝 - 집합형"/>
    <x v="4"/>
    <s v="08. 하이브리드러닝 - 하이브리드형 러닝"/>
    <n v="42720000"/>
    <n v="20000000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1. 온라인 - 단과"/>
    <x v="0"/>
    <s v="02. 이러닝 - 단과"/>
    <s v=""/>
    <n v="11184000"/>
    <n v="11570000"/>
    <x v="1"/>
    <s v="02 가망"/>
    <n v="9000000"/>
    <n v="9000000"/>
    <n v="0"/>
    <m/>
    <m/>
    <m/>
    <m/>
    <m/>
    <m/>
    <m/>
    <m/>
    <n v="9000000"/>
    <m/>
    <m/>
    <m/>
    <m/>
    <m/>
    <m/>
    <m/>
    <m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. 온라인 - 법정"/>
    <x v="1"/>
    <s v="03. 이러닝 - 법정"/>
    <n v="39529682"/>
    <n v="5681000"/>
    <m/>
    <x v="0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6. 하이브리드러닝 - 집합형"/>
    <x v="4"/>
    <s v="08. 하이브리드러닝 - 하이브리드형 러닝"/>
    <n v="1960000"/>
    <n v="0"/>
    <m/>
    <x v="0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4. 운영 - 운영매출"/>
    <x v="7"/>
    <s v="20. 운영 - 운영매출"/>
    <n v="2268000"/>
    <n v="0"/>
    <m/>
    <x v="0"/>
    <s v="02 가망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1팀"/>
    <x v="9"/>
    <s v="FS2팀"/>
    <s v="국문정"/>
    <m/>
    <s v="한국케이블텔레콤"/>
    <n v="12673"/>
    <s v="04 3000대 이후"/>
    <s v="04 연장"/>
    <s v="03 휴넷 LMS"/>
    <s v="6. 하이브리드러닝 - 집합형"/>
    <x v="0"/>
    <s v="02. 이러닝 - 단과"/>
    <n v="400000"/>
    <n v="6893460"/>
    <n v="3000000"/>
    <x v="1"/>
    <s v="02 가망"/>
    <n v="10000000"/>
    <n v="10000000"/>
    <n v="0"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s v="기업교육3팀"/>
    <s v="김지훈"/>
    <s v="기업교육2팀"/>
    <x v="10"/>
    <s v="FS2팀"/>
    <s v="국문정"/>
    <m/>
    <s v="한국투자신탁운영"/>
    <n v="2135"/>
    <m/>
    <m/>
    <m/>
    <s v="2. 온라인 - 법정"/>
    <x v="1"/>
    <s v="03. 이러닝 - 법정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황동현"/>
    <s v="기업교육2팀"/>
    <x v="11"/>
    <s v="FS2팀"/>
    <s v="배정필요"/>
    <m/>
    <s v="한화넥스트"/>
    <n v="55447"/>
    <s v="01 1~1000대"/>
    <s v="02 윈백"/>
    <m/>
    <s v="1. 온라인 - 단과"/>
    <x v="0"/>
    <s v="02. 이러닝 - 단과"/>
    <n v="19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유형석"/>
    <m/>
    <s v="(주)유베이스"/>
    <n v="977"/>
    <s v="1001~2000"/>
    <m/>
    <m/>
    <s v="02. 이러닝 - 단과"/>
    <x v="0"/>
    <s v="02. 이러닝 - 단과"/>
    <m/>
    <m/>
    <n v="64600000"/>
    <x v="1"/>
    <s v="01 확정"/>
    <n v="64000000"/>
    <n v="64000000"/>
    <n v="0"/>
    <m/>
    <m/>
    <m/>
    <m/>
    <m/>
    <m/>
    <n v="32000000"/>
    <m/>
    <m/>
    <m/>
    <m/>
    <m/>
    <m/>
    <m/>
    <m/>
    <m/>
    <m/>
    <m/>
    <m/>
    <m/>
    <m/>
    <m/>
    <n v="32000000"/>
  </r>
  <r>
    <m/>
    <m/>
    <s v="FS팀"/>
    <x v="13"/>
    <s v="FS2팀"/>
    <s v="유형석"/>
    <m/>
    <s v="(주)삼우종합건축사사무소"/>
    <n v="6706"/>
    <s v="1001~2000"/>
    <m/>
    <m/>
    <s v="02. 이러닝 - 단과"/>
    <x v="0"/>
    <s v="02. 이러닝 - 단과"/>
    <m/>
    <m/>
    <n v="60000000"/>
    <x v="1"/>
    <s v="01 확정"/>
    <n v="60000000"/>
    <n v="60000000"/>
    <n v="0"/>
    <m/>
    <m/>
    <m/>
    <m/>
    <m/>
    <m/>
    <m/>
    <m/>
    <m/>
    <m/>
    <m/>
    <m/>
    <m/>
    <m/>
    <m/>
    <m/>
    <n v="30000000"/>
    <m/>
    <m/>
    <m/>
    <m/>
    <m/>
    <n v="30000000"/>
  </r>
  <r>
    <m/>
    <m/>
    <s v="FS팀"/>
    <x v="13"/>
    <s v="FS2팀"/>
    <s v="유형석"/>
    <m/>
    <s v="디알비동일"/>
    <n v="4141"/>
    <s v="1만대 이하"/>
    <m/>
    <m/>
    <s v="08. 하이브리드러닝 - 하이브리드형 러닝"/>
    <x v="4"/>
    <s v="08. 하이브리드러닝 - 하이브리드형 러닝"/>
    <m/>
    <m/>
    <n v="34670000"/>
    <x v="1"/>
    <s v="01 확정"/>
    <n v="35000000"/>
    <n v="35000000"/>
    <n v="0"/>
    <m/>
    <m/>
    <m/>
    <m/>
    <n v="5000000"/>
    <m/>
    <m/>
    <m/>
    <n v="30000000"/>
    <m/>
    <m/>
    <m/>
    <m/>
    <m/>
    <m/>
    <m/>
    <m/>
    <m/>
    <m/>
    <m/>
    <m/>
    <m/>
    <m/>
  </r>
  <r>
    <m/>
    <m/>
    <s v="FS팀"/>
    <x v="13"/>
    <s v="FS2팀"/>
    <s v="유형석"/>
    <m/>
    <s v="(주)티와이엠"/>
    <n v="4003"/>
    <s v="1~1000"/>
    <m/>
    <m/>
    <s v="02. 이러닝 - 단과"/>
    <x v="0"/>
    <s v="02. 이러닝 - 단과"/>
    <m/>
    <m/>
    <n v="26200000"/>
    <x v="1"/>
    <s v="01 확정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기업교육4팀"/>
    <x v="0"/>
    <s v="FS2팀"/>
    <s v="유형석"/>
    <m/>
    <s v="(주)구다이글로벌"/>
    <n v="49298"/>
    <s v="2001~3000"/>
    <m/>
    <m/>
    <s v="02. 이러닝 - 단과"/>
    <x v="0"/>
    <s v="02. 이러닝 - 단과"/>
    <m/>
    <n v="0"/>
    <n v="0"/>
    <x v="0"/>
    <s v="03 기회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씨티알"/>
    <n v="61615"/>
    <s v="1~1000"/>
    <m/>
    <m/>
    <s v="28.구독 - 휴넷FLEX"/>
    <x v="3"/>
    <s v="13. 구독 - 휴넷FLEX"/>
    <m/>
    <m/>
    <n v="22800000"/>
    <x v="1"/>
    <s v="01 확정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4팀"/>
    <x v="14"/>
    <s v="FS2팀"/>
    <s v="유형석"/>
    <m/>
    <s v="(주)다스"/>
    <n v="3226"/>
    <s v="1~1000"/>
    <m/>
    <m/>
    <s v="02. 이러닝 - 단과"/>
    <x v="0"/>
    <s v="02. 이러닝 - 단과"/>
    <n v="19548250"/>
    <n v="10928700"/>
    <n v="5803800"/>
    <x v="3"/>
    <s v="02 가망"/>
    <n v="10000000"/>
    <n v="10000000"/>
    <n v="0"/>
    <n v="10000000"/>
    <m/>
    <m/>
    <m/>
    <m/>
    <m/>
    <m/>
    <m/>
    <m/>
    <m/>
    <m/>
    <m/>
    <m/>
    <m/>
    <n v="0"/>
    <m/>
    <m/>
    <m/>
    <m/>
    <m/>
    <m/>
    <m/>
    <m/>
  </r>
  <r>
    <m/>
    <m/>
    <s v="기업교육4팀"/>
    <x v="14"/>
    <s v="FS2팀"/>
    <s v="유형석"/>
    <m/>
    <s v="(주)다스"/>
    <n v="3226"/>
    <s v="1~1000"/>
    <m/>
    <m/>
    <s v="08. 하이브리드러닝 - 하이브리드형 러닝"/>
    <x v="4"/>
    <s v="08. 하이브리드러닝 - 하이브리드형 러닝"/>
    <n v="5420000"/>
    <n v="21170000"/>
    <n v="0"/>
    <x v="3"/>
    <s v="02 가망"/>
    <n v="10000000"/>
    <n v="10000000"/>
    <n v="0"/>
    <n v="10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대동"/>
    <n v="3968"/>
    <s v="1~1000"/>
    <m/>
    <m/>
    <s v="02. 이러닝 - 단과"/>
    <x v="0"/>
    <s v="02. 이러닝 - 단과"/>
    <m/>
    <m/>
    <m/>
    <x v="3"/>
    <s v="02 가망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m/>
    <x v="8"/>
    <s v="01. 이러닝 - 통합위탁"/>
    <m/>
    <m/>
    <s v=""/>
    <x v="1"/>
    <s v="01 확정"/>
    <n v="23000000"/>
    <n v="23000000"/>
    <n v="0"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m/>
    <m/>
    <s v="FS팀"/>
    <x v="13"/>
    <s v="FS2팀"/>
    <s v="유형석"/>
    <m/>
    <s v="(주)동연에스엔티"/>
    <n v="11353"/>
    <s v="1만대 이하"/>
    <m/>
    <m/>
    <s v="02. 이러닝 - 단과"/>
    <x v="0"/>
    <s v="02. 이러닝 - 단과"/>
    <m/>
    <m/>
    <n v="18000000"/>
    <x v="1"/>
    <s v="01 확정"/>
    <n v="18000000"/>
    <n v="18000000"/>
    <n v="0"/>
    <m/>
    <m/>
    <m/>
    <m/>
    <m/>
    <m/>
    <m/>
    <m/>
    <m/>
    <m/>
    <n v="18000000"/>
    <m/>
    <m/>
    <m/>
    <m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2. 이러닝 - 단과"/>
    <x v="0"/>
    <s v="02. 이러닝 - 단과"/>
    <n v="2448000"/>
    <n v="4812000"/>
    <n v="0"/>
    <x v="3"/>
    <s v="02 가망"/>
    <n v="5000000"/>
    <n v="5000000"/>
    <n v="0"/>
    <n v="0"/>
    <m/>
    <n v="0"/>
    <m/>
    <n v="0"/>
    <m/>
    <n v="0"/>
    <m/>
    <n v="500000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디알비동일"/>
    <n v="4141"/>
    <s v="1만대 이하"/>
    <m/>
    <m/>
    <s v="28.구독 - 휴넷FLEX"/>
    <x v="3"/>
    <s v="13. 구독 - 휴넷FLEX"/>
    <m/>
    <n v="7140000"/>
    <n v="15000000"/>
    <x v="1"/>
    <s v="01 확정"/>
    <n v="15000000"/>
    <n v="15000000"/>
    <n v="0"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히타치하이테크코리아㈜"/>
    <n v="27221"/>
    <s v="3001~4000"/>
    <m/>
    <m/>
    <s v="02. 이러닝 - 단과"/>
    <x v="0"/>
    <s v="02. 이러닝 - 단과"/>
    <m/>
    <n v="15685000"/>
    <n v="16860000"/>
    <x v="1"/>
    <s v="01 확정"/>
    <n v="15000000"/>
    <n v="15000000"/>
    <n v="0"/>
    <m/>
    <m/>
    <m/>
    <m/>
    <m/>
    <m/>
    <m/>
    <m/>
    <m/>
    <m/>
    <m/>
    <m/>
    <m/>
    <m/>
    <m/>
    <m/>
    <m/>
    <m/>
    <m/>
    <m/>
    <m/>
    <m/>
    <n v="15000000"/>
  </r>
  <r>
    <m/>
    <m/>
    <s v="FS팀"/>
    <x v="12"/>
    <s v="FS2팀"/>
    <s v="유형석"/>
    <m/>
    <s v="(주)유베이스"/>
    <n v="977"/>
    <s v="1001~2000"/>
    <m/>
    <m/>
    <s v="08. 하이브리드러닝 - 하이브리드형 러닝"/>
    <x v="4"/>
    <s v="08. 하이브리드러닝 - 하이브리드형 러닝"/>
    <m/>
    <m/>
    <n v="14000000"/>
    <x v="1"/>
    <s v="01 확정"/>
    <n v="14000000"/>
    <n v="14000000"/>
    <n v="0"/>
    <m/>
    <m/>
    <m/>
    <m/>
    <m/>
    <m/>
    <m/>
    <m/>
    <m/>
    <m/>
    <m/>
    <m/>
    <m/>
    <m/>
    <m/>
    <m/>
    <m/>
    <m/>
    <m/>
    <m/>
    <n v="14000000"/>
    <m/>
    <m/>
  </r>
  <r>
    <m/>
    <m/>
    <s v="기업교육2팀"/>
    <x v="2"/>
    <s v="FS2팀"/>
    <s v="유형석"/>
    <m/>
    <s v="엠즈씨드㈜"/>
    <n v="18621"/>
    <s v="2001~3000"/>
    <m/>
    <m/>
    <s v="03. 이러닝 - 법정"/>
    <x v="1"/>
    <s v="03. 이러닝 - 법정"/>
    <n v="12130000"/>
    <n v="16960000"/>
    <n v="12000000"/>
    <x v="1"/>
    <s v="01 확정"/>
    <n v="12000000"/>
    <n v="12000000"/>
    <n v="0"/>
    <m/>
    <m/>
    <m/>
    <m/>
    <m/>
    <m/>
    <m/>
    <m/>
    <m/>
    <m/>
    <m/>
    <m/>
    <m/>
    <m/>
    <m/>
    <m/>
    <m/>
    <m/>
    <m/>
    <m/>
    <m/>
    <m/>
    <n v="12000000"/>
  </r>
  <r>
    <m/>
    <m/>
    <s v="기업교육4팀"/>
    <x v="14"/>
    <s v="FS2팀"/>
    <s v="유형석"/>
    <m/>
    <s v="티아이씨㈜"/>
    <n v="12194"/>
    <s v="4001~5000"/>
    <m/>
    <m/>
    <s v="02. 이러닝 - 단과"/>
    <x v="0"/>
    <s v="02. 이러닝 - 단과"/>
    <m/>
    <n v="9382000"/>
    <n v="11510000"/>
    <x v="1"/>
    <s v="01 확정"/>
    <n v="11000000"/>
    <n v="11000000"/>
    <n v="0"/>
    <n v="0"/>
    <m/>
    <m/>
    <m/>
    <m/>
    <m/>
    <n v="0"/>
    <m/>
    <n v="1000000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에스케이스페셜티㈜"/>
    <n v="58291"/>
    <s v="1~1000"/>
    <m/>
    <m/>
    <s v="03. 이러닝 - 법정"/>
    <x v="1"/>
    <s v="03. 이러닝 - 법정"/>
    <m/>
    <m/>
    <n v="10490000"/>
    <x v="1"/>
    <s v="01 확정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3. 이러닝 - 법정"/>
    <x v="1"/>
    <s v="03. 이러닝 - 법정"/>
    <m/>
    <n v="5432000"/>
    <n v="13627000"/>
    <x v="1"/>
    <s v="01 확정"/>
    <n v="9000000"/>
    <n v="9000000"/>
    <n v="0"/>
    <n v="0"/>
    <m/>
    <n v="0"/>
    <m/>
    <n v="0"/>
    <m/>
    <n v="0"/>
    <m/>
    <n v="6000000"/>
    <m/>
    <n v="0"/>
    <m/>
    <n v="0"/>
    <m/>
    <n v="0"/>
    <m/>
    <n v="0"/>
    <m/>
    <n v="0"/>
    <m/>
    <n v="3000000"/>
    <m/>
    <n v="0"/>
  </r>
  <r>
    <m/>
    <m/>
    <s v="FS팀"/>
    <x v="13"/>
    <s v="FS2팀"/>
    <s v="유형석"/>
    <m/>
    <s v="한국에스지에스㈜"/>
    <n v="11577"/>
    <s v="2001~3000"/>
    <m/>
    <m/>
    <s v="28.구독 - 휴넷FLEX"/>
    <x v="3"/>
    <s v="13. 구독 - 휴넷FLEX"/>
    <m/>
    <m/>
    <n v="9000000"/>
    <x v="1"/>
    <s v="01 확정"/>
    <n v="9000000"/>
    <n v="9000000"/>
    <n v="0"/>
    <m/>
    <m/>
    <m/>
    <m/>
    <m/>
    <m/>
    <n v="9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비와이엔블랙야크"/>
    <n v="15169"/>
    <s v="1001~2000"/>
    <m/>
    <m/>
    <s v="03. 이러닝 - 법정"/>
    <x v="1"/>
    <s v="03. 이러닝 - 법정"/>
    <m/>
    <m/>
    <m/>
    <x v="3"/>
    <s v="02 가망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m/>
    <m/>
    <s v="기업교육4팀"/>
    <x v="14"/>
    <s v="FS2팀"/>
    <s v="유형석"/>
    <m/>
    <s v="(주)박스터"/>
    <n v="3391"/>
    <s v="1001~2000"/>
    <m/>
    <m/>
    <s v="02. 이러닝 - 단과"/>
    <x v="0"/>
    <s v="02. 이러닝 - 단과"/>
    <m/>
    <n v="5832000"/>
    <n v="8131000"/>
    <x v="1"/>
    <s v="01 확정"/>
    <n v="8000000"/>
    <n v="8000000"/>
    <n v="0"/>
    <n v="0"/>
    <m/>
    <n v="0"/>
    <m/>
    <n v="0"/>
    <m/>
    <n v="0"/>
    <m/>
    <n v="0"/>
    <m/>
    <n v="0"/>
    <m/>
    <n v="4000000"/>
    <m/>
    <n v="0"/>
    <m/>
    <n v="0"/>
    <m/>
    <n v="0"/>
    <m/>
    <n v="0"/>
    <m/>
    <n v="4000000"/>
  </r>
  <r>
    <m/>
    <m/>
    <s v="기업교육4팀"/>
    <x v="0"/>
    <s v="FS2팀"/>
    <s v="유형석"/>
    <m/>
    <s v="한국로슈진단㈜"/>
    <n v="11829"/>
    <s v="1001~2000"/>
    <m/>
    <m/>
    <s v="03. 이러닝 - 법정"/>
    <x v="1"/>
    <s v="03. 이러닝 - 법정"/>
    <m/>
    <m/>
    <n v="8300000"/>
    <x v="1"/>
    <s v="01 확정"/>
    <n v="8000000"/>
    <n v="8000000"/>
    <n v="0"/>
    <m/>
    <m/>
    <m/>
    <m/>
    <m/>
    <m/>
    <m/>
    <m/>
    <m/>
    <m/>
    <m/>
    <m/>
    <m/>
    <m/>
    <n v="3000000"/>
    <m/>
    <m/>
    <m/>
    <n v="3000000"/>
    <m/>
    <n v="2000000"/>
    <m/>
    <n v="0"/>
  </r>
  <r>
    <m/>
    <m/>
    <s v="FS팀"/>
    <x v="13"/>
    <s v="FS2팀"/>
    <s v="유형석"/>
    <m/>
    <s v="한국에스지에스㈜"/>
    <n v="11577"/>
    <s v="2001~3000"/>
    <m/>
    <m/>
    <s v="08. 하이브리드러닝 - 하이브리드형 러닝"/>
    <x v="4"/>
    <s v="08. 하이브리드러닝 - 하이브리드형 러닝"/>
    <m/>
    <m/>
    <n v="7932400"/>
    <x v="1"/>
    <s v="01 확정"/>
    <n v="8000000"/>
    <n v="8000000"/>
    <n v="0"/>
    <m/>
    <m/>
    <m/>
    <m/>
    <m/>
    <m/>
    <m/>
    <m/>
    <n v="8000000"/>
    <m/>
    <m/>
    <m/>
    <m/>
    <m/>
    <m/>
    <m/>
    <m/>
    <m/>
    <m/>
    <m/>
    <m/>
    <m/>
    <m/>
  </r>
  <r>
    <m/>
    <m/>
    <s v="FS팀"/>
    <x v="13"/>
    <s v="FS2팀"/>
    <s v="유형석"/>
    <m/>
    <s v="(주)에이치앤이루자"/>
    <n v="21182"/>
    <s v="2001~3000"/>
    <m/>
    <m/>
    <s v="09. 하이브리드러닝 - 순수 오프라인"/>
    <x v="2"/>
    <s v="09. 하이브리드러닝 - 순수 오프라인"/>
    <m/>
    <m/>
    <n v="6980000"/>
    <x v="1"/>
    <s v="01 확정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2팀"/>
    <x v="2"/>
    <s v="FS2팀"/>
    <s v="유형석"/>
    <m/>
    <s v="엠즈씨드㈜"/>
    <n v="18621"/>
    <s v="2001~3000"/>
    <m/>
    <m/>
    <s v="02. 이러닝 - 단과"/>
    <x v="0"/>
    <s v="02. 이러닝 - 단과"/>
    <n v="18670000"/>
    <n v="26050000"/>
    <n v="7861000"/>
    <x v="1"/>
    <s v="01 확정"/>
    <n v="7000000"/>
    <n v="7000000"/>
    <n v="0"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m/>
    <m/>
    <s v="기업교육2팀"/>
    <x v="15"/>
    <s v="FS2팀"/>
    <s v="유형석"/>
    <m/>
    <s v="엠즈씨드㈜"/>
    <n v="18621"/>
    <s v="2001~3000"/>
    <m/>
    <m/>
    <s v="02. 이러닝 - 단과"/>
    <x v="0"/>
    <s v="02. 이러닝 - 단과"/>
    <m/>
    <m/>
    <n v="7374200"/>
    <x v="1"/>
    <s v="01 확정"/>
    <n v="7000000"/>
    <n v="7000000"/>
    <n v="0"/>
    <n v="1000000"/>
    <m/>
    <n v="4000000"/>
    <m/>
    <n v="2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6000000"/>
    <x v="1"/>
    <s v="01 확정"/>
    <n v="6000000"/>
    <n v="6000000"/>
    <n v="0"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m/>
    <m/>
    <s v="FS팀"/>
    <x v="13"/>
    <s v="FS2팀"/>
    <s v="유형석"/>
    <m/>
    <s v="(주)씨티알"/>
    <n v="1705"/>
    <s v="1~1000"/>
    <m/>
    <m/>
    <s v="02. 이러닝 - 단과"/>
    <x v="0"/>
    <s v="02. 이러닝 - 단과"/>
    <m/>
    <m/>
    <n v="5600000"/>
    <x v="1"/>
    <s v="01 확정"/>
    <n v="6000000"/>
    <n v="6000000"/>
    <n v="0"/>
    <m/>
    <m/>
    <m/>
    <m/>
    <m/>
    <m/>
    <m/>
    <m/>
    <m/>
    <m/>
    <n v="6000000"/>
    <m/>
    <m/>
    <m/>
    <m/>
    <m/>
    <m/>
    <m/>
    <m/>
    <m/>
    <m/>
    <m/>
    <m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m/>
    <x v="3"/>
    <s v="02 가망"/>
    <n v="5000000"/>
    <n v="5000000"/>
    <n v="0"/>
    <n v="5000000"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유형석"/>
    <m/>
    <s v="(주)알라딘커뮤니케이션"/>
    <n v="1295"/>
    <s v="1001~2000"/>
    <m/>
    <m/>
    <s v="02. 이러닝 - 단과"/>
    <x v="0"/>
    <s v="02. 이러닝 - 단과"/>
    <n v="6321500"/>
    <n v="0"/>
    <n v="6902000"/>
    <x v="1"/>
    <s v="01 확정"/>
    <n v="6000000"/>
    <n v="6000000"/>
    <n v="0"/>
    <n v="0"/>
    <m/>
    <n v="1000000"/>
    <m/>
    <n v="0"/>
    <m/>
    <n v="0"/>
    <m/>
    <n v="0"/>
    <m/>
    <n v="0"/>
    <m/>
    <n v="3000000"/>
    <m/>
    <n v="0"/>
    <m/>
    <n v="2000000"/>
    <m/>
    <n v="0"/>
    <m/>
    <n v="0"/>
    <m/>
    <n v="0"/>
  </r>
  <r>
    <m/>
    <m/>
    <s v="기업교육4팀"/>
    <x v="16"/>
    <s v="FS2팀"/>
    <s v="유형석"/>
    <m/>
    <s v="(주)태안모터스"/>
    <n v="16217"/>
    <s v="2001~3000"/>
    <m/>
    <m/>
    <s v="02. 이러닝 - 단과"/>
    <x v="0"/>
    <s v="02. 이러닝 - 단과"/>
    <m/>
    <n v="6857500"/>
    <n v="6458000"/>
    <x v="1"/>
    <s v="01 확정"/>
    <n v="6000000"/>
    <n v="6000000"/>
    <n v="0"/>
    <n v="0"/>
    <m/>
    <n v="0"/>
    <m/>
    <n v="1000000"/>
    <m/>
    <n v="0"/>
    <m/>
    <n v="0"/>
    <m/>
    <n v="0"/>
    <m/>
    <n v="1000000"/>
    <m/>
    <n v="1000000"/>
    <m/>
    <n v="1000000"/>
    <m/>
    <n v="0"/>
    <m/>
    <n v="0"/>
    <m/>
    <n v="2000000"/>
  </r>
  <r>
    <m/>
    <m/>
    <s v="기업교육4팀"/>
    <x v="14"/>
    <s v="FS2팀"/>
    <s v="유형석"/>
    <m/>
    <s v="(주)핫시즈너"/>
    <n v="47843"/>
    <s v="3001~4000"/>
    <m/>
    <m/>
    <s v="02. 이러닝 - 단과"/>
    <x v="0"/>
    <s v="02. 이러닝 - 단과"/>
    <m/>
    <n v="3850000"/>
    <n v="6332000"/>
    <x v="1"/>
    <s v="01 확정"/>
    <n v="6000000"/>
    <n v="6000000"/>
    <n v="0"/>
    <n v="0"/>
    <m/>
    <n v="0"/>
    <m/>
    <n v="2000000"/>
    <m/>
    <n v="0"/>
    <m/>
    <n v="0"/>
    <m/>
    <n v="0"/>
    <m/>
    <n v="0"/>
    <m/>
    <n v="0"/>
    <m/>
    <n v="0"/>
    <m/>
    <n v="0"/>
    <m/>
    <n v="0"/>
    <m/>
    <n v="400000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m/>
    <n v="6159000"/>
    <x v="1"/>
    <s v="01 확정"/>
    <n v="6000000"/>
    <n v="6000000"/>
    <n v="0"/>
    <n v="0"/>
    <m/>
    <m/>
    <m/>
    <n v="0"/>
    <m/>
    <m/>
    <m/>
    <n v="0"/>
    <m/>
    <n v="0"/>
    <m/>
    <n v="0"/>
    <m/>
    <n v="0"/>
    <m/>
    <n v="6000000"/>
    <m/>
    <n v="0"/>
    <m/>
    <n v="0"/>
    <m/>
    <n v="0"/>
  </r>
  <r>
    <m/>
    <m/>
    <s v="FS팀"/>
    <x v="13"/>
    <s v="FS2팀"/>
    <s v="유형석"/>
    <m/>
    <s v="(주)아이더스에프앤비"/>
    <n v="63423"/>
    <s v="3001~4000"/>
    <m/>
    <m/>
    <s v="26. 이러닝 - 정부지원사업"/>
    <x v="9"/>
    <s v="06. 이러닝 - 정부지원사업"/>
    <m/>
    <m/>
    <n v="15260000"/>
    <x v="3"/>
    <s v="02 가망"/>
    <n v="15000000"/>
    <n v="15000000"/>
    <n v="0"/>
    <m/>
    <m/>
    <m/>
    <m/>
    <m/>
    <m/>
    <m/>
    <m/>
    <m/>
    <m/>
    <m/>
    <m/>
    <m/>
    <m/>
    <m/>
    <m/>
    <m/>
    <m/>
    <m/>
    <m/>
    <n v="15000000"/>
    <m/>
    <m/>
  </r>
  <r>
    <m/>
    <m/>
    <s v="FS팀"/>
    <x v="13"/>
    <s v="FS2팀"/>
    <s v="유형석"/>
    <m/>
    <s v="에이치디현대마린솔루션테크㈜"/>
    <n v="62287"/>
    <s v="5001~6000"/>
    <m/>
    <m/>
    <s v="09. 하이브리드러닝 - 순수 오프라인"/>
    <x v="2"/>
    <s v="09. 하이브리드러닝 - 순수 오프라인"/>
    <m/>
    <m/>
    <n v="6880000"/>
    <x v="1"/>
    <s v="01 확정"/>
    <n v="6000000"/>
    <n v="6000000"/>
    <n v="0"/>
    <m/>
    <m/>
    <m/>
    <m/>
    <m/>
    <m/>
    <n v="4000000"/>
    <m/>
    <m/>
    <m/>
    <m/>
    <m/>
    <n v="2000000"/>
    <m/>
    <m/>
    <m/>
    <m/>
    <m/>
    <m/>
    <m/>
    <m/>
    <m/>
    <m/>
  </r>
  <r>
    <m/>
    <m/>
    <s v="기업교육4팀"/>
    <x v="14"/>
    <s v="FS2팀"/>
    <s v="유형석"/>
    <m/>
    <s v="현대아이에프씨㈜"/>
    <n v="56004"/>
    <s v="1~1000"/>
    <m/>
    <m/>
    <s v="02. 이러닝 - 단과"/>
    <x v="0"/>
    <s v="02. 이러닝 - 단과"/>
    <n v="11851840"/>
    <n v="11445120"/>
    <n v="6395100"/>
    <x v="1"/>
    <s v="01 확정"/>
    <n v="6000000"/>
    <n v="6000000"/>
    <n v="0"/>
    <n v="1000000"/>
    <m/>
    <n v="1000000"/>
    <m/>
    <n v="1000000"/>
    <m/>
    <n v="1000000"/>
    <m/>
    <n v="1000000"/>
    <m/>
    <n v="1000000"/>
    <m/>
    <m/>
    <m/>
    <m/>
    <m/>
    <m/>
    <m/>
    <m/>
    <m/>
    <m/>
    <m/>
    <m/>
  </r>
  <r>
    <m/>
    <m/>
    <s v="FS팀"/>
    <x v="13"/>
    <s v="FS2팀"/>
    <s v="유형석"/>
    <m/>
    <s v="(주)아이티엠반도체"/>
    <n v="63288"/>
    <s v="1~1000"/>
    <m/>
    <m/>
    <s v="26. 이러닝 - 정부지원사업"/>
    <x v="9"/>
    <s v="06. 이러닝 - 정부지원사업"/>
    <m/>
    <m/>
    <n v="44240000"/>
    <x v="3"/>
    <s v="02 가망"/>
    <n v="43000000"/>
    <n v="43000000"/>
    <n v="0"/>
    <m/>
    <m/>
    <m/>
    <m/>
    <m/>
    <m/>
    <n v="3000000"/>
    <m/>
    <m/>
    <m/>
    <m/>
    <m/>
    <m/>
    <m/>
    <m/>
    <m/>
    <m/>
    <m/>
    <m/>
    <m/>
    <n v="40000000"/>
    <m/>
    <m/>
  </r>
  <r>
    <m/>
    <m/>
    <s v="기업교육4팀"/>
    <x v="6"/>
    <s v="FS2팀"/>
    <s v="유형석"/>
    <m/>
    <s v="후성정공㈜"/>
    <n v="20896"/>
    <s v="3001~4000"/>
    <m/>
    <m/>
    <s v="09. 하이브리드러닝 - 순수 오프라인"/>
    <x v="2"/>
    <s v="09. 하이브리드러닝 - 순수 오프라인"/>
    <m/>
    <n v="0"/>
    <n v="7800000"/>
    <x v="1"/>
    <s v="01 확정"/>
    <n v="6000000"/>
    <n v="6000000"/>
    <n v="0"/>
    <n v="0"/>
    <m/>
    <n v="0"/>
    <m/>
    <n v="0"/>
    <m/>
    <n v="0"/>
    <m/>
    <n v="0"/>
    <m/>
    <n v="2000000"/>
    <m/>
    <n v="0"/>
    <m/>
    <n v="0"/>
    <m/>
    <n v="2000000"/>
    <m/>
    <n v="0"/>
    <m/>
    <n v="2000000"/>
    <m/>
    <n v="0"/>
  </r>
  <r>
    <m/>
    <m/>
    <s v="기업교육4팀"/>
    <x v="6"/>
    <s v="FS2팀"/>
    <s v="유형석"/>
    <m/>
    <s v="(유)테일러메이드코리아"/>
    <n v="2902"/>
    <s v="3001~4000"/>
    <m/>
    <m/>
    <s v="02. 이러닝 - 단과"/>
    <x v="0"/>
    <s v="02. 이러닝 - 단과"/>
    <m/>
    <m/>
    <n v="4840000"/>
    <x v="1"/>
    <s v="01 확정"/>
    <n v="5000000"/>
    <n v="5000000"/>
    <n v="0"/>
    <m/>
    <m/>
    <m/>
    <m/>
    <m/>
    <m/>
    <n v="0"/>
    <m/>
    <n v="0"/>
    <m/>
    <n v="1000000"/>
    <m/>
    <n v="1000000"/>
    <m/>
    <n v="1000000"/>
    <m/>
    <n v="1000000"/>
    <m/>
    <n v="1000000"/>
    <m/>
    <n v="0"/>
    <m/>
    <n v="0"/>
  </r>
  <r>
    <m/>
    <m/>
    <s v="FS팀"/>
    <x v="13"/>
    <s v="FS2팀"/>
    <s v="유형석"/>
    <m/>
    <s v="(주)애큐온캐피탈"/>
    <n v="10415"/>
    <s v="1001~2000"/>
    <m/>
    <m/>
    <s v="09. 하이브리드러닝 - 순수 오프라인"/>
    <x v="2"/>
    <s v="09. 하이브리드러닝 - 순수 오프라인"/>
    <m/>
    <m/>
    <n v="1260000"/>
    <x v="3"/>
    <s v="02 가망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FS팀"/>
    <x v="13"/>
    <s v="FS2팀"/>
    <s v="유형석"/>
    <m/>
    <s v="(주)경동도시가스"/>
    <n v="115"/>
    <s v="1~1000"/>
    <m/>
    <m/>
    <s v="02. 이러닝 - 단과"/>
    <x v="0"/>
    <s v="02. 이러닝 - 단과"/>
    <m/>
    <m/>
    <n v="0"/>
    <x v="1"/>
    <s v="01 확정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버킷플레이스"/>
    <n v="43236"/>
    <s v="1001~2000"/>
    <m/>
    <m/>
    <s v="02. 이러닝 - 단과"/>
    <x v="0"/>
    <s v="02. 이러닝 - 단과"/>
    <m/>
    <n v="0"/>
    <n v="5328000"/>
    <x v="1"/>
    <s v="01 확정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비와이엔블랙야크"/>
    <n v="15169"/>
    <s v="1001~2000"/>
    <m/>
    <m/>
    <s v="09. 하이브리드러닝 - 순수 오프라인"/>
    <x v="2"/>
    <s v="09. 하이브리드러닝 - 순수 오프라인"/>
    <m/>
    <m/>
    <n v="5500000"/>
    <x v="1"/>
    <s v="01 확정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기업교육4팀"/>
    <x v="0"/>
    <s v="FS2팀"/>
    <s v="유형석"/>
    <m/>
    <s v="(주)스포티비"/>
    <n v="31189"/>
    <s v="4001~5000"/>
    <m/>
    <m/>
    <s v="02. 이러닝 - 단과"/>
    <x v="0"/>
    <s v="02. 이러닝 - 단과"/>
    <m/>
    <m/>
    <n v="5142000"/>
    <x v="1"/>
    <s v="01 확정"/>
    <n v="5000000"/>
    <n v="5000000"/>
    <n v="0"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m/>
    <m/>
    <s v="기업교육4팀"/>
    <x v="16"/>
    <s v="FS2팀"/>
    <s v="유형석"/>
    <m/>
    <s v="애로우일렉트로닉스(유)"/>
    <n v="52723"/>
    <s v="2001~3000"/>
    <m/>
    <m/>
    <s v="02. 이러닝 - 단과"/>
    <x v="0"/>
    <s v="02. 이러닝 - 단과"/>
    <n v="3115000"/>
    <n v="4594000"/>
    <n v="5150000"/>
    <x v="1"/>
    <s v="01 확정"/>
    <n v="5000000"/>
    <n v="5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4000000"/>
  </r>
  <r>
    <m/>
    <m/>
    <s v="FS팀"/>
    <x v="13"/>
    <s v="FS2팀"/>
    <s v="유형석"/>
    <m/>
    <s v="에스넷시스템㈜"/>
    <n v="63442"/>
    <s v="1001~2000"/>
    <m/>
    <m/>
    <s v="03. 이러닝 - 법정"/>
    <x v="1"/>
    <s v="03. 이러닝 - 법정"/>
    <m/>
    <m/>
    <n v="2451000"/>
    <x v="1"/>
    <s v="01 확정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4400000"/>
    <x v="1"/>
    <s v="01 확정"/>
    <n v="4000000"/>
    <n v="4000000"/>
    <n v="0"/>
    <m/>
    <m/>
    <m/>
    <m/>
    <m/>
    <m/>
    <n v="1000000"/>
    <m/>
    <n v="0"/>
    <m/>
    <n v="1000000"/>
    <m/>
    <n v="0"/>
    <m/>
    <n v="1000000"/>
    <m/>
    <n v="1000000"/>
    <m/>
    <n v="0"/>
    <m/>
    <n v="0"/>
    <m/>
    <n v="0"/>
  </r>
  <r>
    <m/>
    <m/>
    <s v="기업교육4팀"/>
    <x v="6"/>
    <s v="FS2팀"/>
    <s v="유형석"/>
    <m/>
    <s v="(주)빅바이트컴퍼니"/>
    <n v="59711"/>
    <s v="4001~5000"/>
    <m/>
    <m/>
    <s v="02. 이러닝 - 단과"/>
    <x v="0"/>
    <s v="02. 이러닝 - 단과"/>
    <m/>
    <n v="4490000"/>
    <n v="4020000"/>
    <x v="1"/>
    <s v="01 확정"/>
    <n v="4000000"/>
    <n v="4000000"/>
    <n v="0"/>
    <n v="0"/>
    <m/>
    <n v="0"/>
    <m/>
    <n v="0"/>
    <m/>
    <n v="0"/>
    <m/>
    <n v="0"/>
    <m/>
    <n v="400000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위드팜"/>
    <n v="17191"/>
    <s v="2001~3000"/>
    <m/>
    <m/>
    <s v="02. 이러닝 - 단과"/>
    <x v="0"/>
    <s v="02. 이러닝 - 단과"/>
    <m/>
    <n v="505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삼진글로벌넷"/>
    <n v="5462"/>
    <s v="1001~2000"/>
    <m/>
    <m/>
    <s v="02. 이러닝 - 단과"/>
    <x v="0"/>
    <s v="02. 이러닝 - 단과"/>
    <m/>
    <n v="3404000"/>
    <n v="3832000"/>
    <x v="1"/>
    <s v="01 확정"/>
    <n v="4000000"/>
    <n v="4000000"/>
    <n v="0"/>
    <n v="0"/>
    <m/>
    <n v="0"/>
    <m/>
    <n v="0"/>
    <m/>
    <m/>
    <m/>
    <n v="0"/>
    <m/>
    <n v="0"/>
    <m/>
    <n v="2000000"/>
    <m/>
    <n v="0"/>
    <m/>
    <n v="0"/>
    <m/>
    <n v="0"/>
    <m/>
    <n v="0"/>
    <m/>
    <n v="2000000"/>
  </r>
  <r>
    <m/>
    <m/>
    <s v="기업교육2팀"/>
    <x v="2"/>
    <s v="FS2팀"/>
    <s v="유형석"/>
    <m/>
    <s v="(주)이동의즐거움"/>
    <n v="54639"/>
    <s v="3001~4000"/>
    <m/>
    <m/>
    <s v="03. 이러닝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FS팀"/>
    <x v="12"/>
    <s v="FS2팀"/>
    <s v="유형석"/>
    <m/>
    <s v="(주)유베이스"/>
    <n v="977"/>
    <s v="1001~2000"/>
    <m/>
    <m/>
    <s v="09. 하이브리드러닝 - 순수 오프라인"/>
    <x v="2"/>
    <s v="09. 하이브리드러닝 - 순수 오프라인"/>
    <m/>
    <m/>
    <m/>
    <x v="0"/>
    <s v="03 기회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m/>
    <m/>
    <s v="FS팀"/>
    <x v="13"/>
    <s v="FS2팀"/>
    <s v="유형석"/>
    <m/>
    <s v="디알비동일"/>
    <n v="4141"/>
    <s v="1만대 이하"/>
    <m/>
    <m/>
    <s v="09. 하이브리드러닝 - 순수 오프라인"/>
    <x v="2"/>
    <s v="09. 하이브리드러닝 - 순수 오프라인"/>
    <m/>
    <m/>
    <n v="3500000"/>
    <x v="1"/>
    <s v="01 확정"/>
    <n v="4000000"/>
    <n v="4000000"/>
    <n v="0"/>
    <m/>
    <m/>
    <m/>
    <m/>
    <m/>
    <m/>
    <m/>
    <m/>
    <m/>
    <m/>
    <m/>
    <m/>
    <n v="4000000"/>
    <m/>
    <m/>
    <m/>
    <m/>
    <m/>
    <m/>
    <m/>
    <m/>
    <m/>
    <m/>
  </r>
  <r>
    <s v="기업교육3팀"/>
    <s v="장지웅"/>
    <s v="기업교육2팀"/>
    <x v="2"/>
    <s v="FS2팀"/>
    <s v="유형석"/>
    <m/>
    <s v="이동의즐거움㈜"/>
    <n v="54639"/>
    <s v="04 3000대 이후"/>
    <s v="01 수성"/>
    <s v="03 휴넷 LMS"/>
    <s v="2. 온라인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기업교육4팀"/>
    <x v="18"/>
    <s v="FS2팀"/>
    <s v="유형석"/>
    <m/>
    <s v="(주)정광아이엔씨"/>
    <n v="24338"/>
    <s v="3001~4000"/>
    <m/>
    <m/>
    <s v="09. 하이브리드러닝 - 순수 오프라인"/>
    <x v="2"/>
    <s v="09. 하이브리드러닝 - 순수 오프라인"/>
    <m/>
    <n v="1000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바바패션"/>
    <n v="4955"/>
    <s v="1001~2000"/>
    <m/>
    <m/>
    <s v="02. 이러닝 - 단과"/>
    <x v="0"/>
    <s v="02. 이러닝 - 단과"/>
    <m/>
    <n v="2124000"/>
    <n v="3372000"/>
    <x v="1"/>
    <s v="01 확정"/>
    <n v="3000000"/>
    <n v="3000000"/>
    <n v="0"/>
    <n v="0"/>
    <m/>
    <n v="1000000"/>
    <m/>
    <n v="0"/>
    <m/>
    <n v="1000000"/>
    <m/>
    <n v="0"/>
    <m/>
    <n v="0"/>
    <m/>
    <n v="0"/>
    <m/>
    <n v="0"/>
    <m/>
    <n v="0"/>
    <m/>
    <n v="0"/>
    <m/>
    <n v="0"/>
    <m/>
    <n v="1000000"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n v="2800000"/>
    <x v="1"/>
    <s v="01 확정"/>
    <n v="4280000"/>
    <n v="3000000"/>
    <n v="0"/>
    <n v="1280000"/>
    <m/>
    <m/>
    <m/>
    <m/>
    <m/>
    <m/>
    <m/>
    <m/>
    <m/>
    <m/>
    <m/>
    <m/>
    <m/>
    <m/>
    <m/>
    <n v="3000000"/>
    <m/>
    <m/>
    <m/>
    <m/>
    <m/>
    <m/>
  </r>
  <r>
    <m/>
    <m/>
    <s v="FS팀"/>
    <x v="13"/>
    <s v="FS2팀"/>
    <s v="유형석"/>
    <m/>
    <s v="(주)제니엘"/>
    <n v="5542"/>
    <s v="2001~3000"/>
    <m/>
    <m/>
    <s v="09. 하이브리드러닝 - 순수 오프라인"/>
    <x v="2"/>
    <s v="09. 하이브리드러닝 - 순수 오프라인"/>
    <m/>
    <m/>
    <n v="2720000"/>
    <x v="1"/>
    <s v="01 확정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캐프"/>
    <n v="2120"/>
    <s v="4001~5000"/>
    <m/>
    <m/>
    <s v="02. 이러닝 - 단과"/>
    <x v="0"/>
    <s v="02. 이러닝 - 단과"/>
    <m/>
    <n v="1338000"/>
    <n v="2619000"/>
    <x v="1"/>
    <s v="01 확정"/>
    <n v="3000000"/>
    <n v="3000000"/>
    <n v="0"/>
    <n v="0"/>
    <m/>
    <n v="0"/>
    <m/>
    <n v="0"/>
    <m/>
    <n v="1000000"/>
    <m/>
    <n v="1000000"/>
    <m/>
    <n v="1000000"/>
    <m/>
    <n v="0"/>
    <m/>
    <m/>
    <m/>
    <m/>
    <m/>
    <n v="0"/>
    <m/>
    <n v="0"/>
    <m/>
    <m/>
  </r>
  <r>
    <m/>
    <m/>
    <s v="기업교육4팀"/>
    <x v="17"/>
    <s v="FS2팀"/>
    <s v="유형석"/>
    <m/>
    <s v="(주)한국로슈"/>
    <n v="3834"/>
    <s v="1001~2000"/>
    <m/>
    <m/>
    <s v="02. 이러닝 - 단과"/>
    <x v="0"/>
    <s v="02. 이러닝 - 단과"/>
    <m/>
    <n v="3402000"/>
    <n v="2295000"/>
    <x v="1"/>
    <s v="01 확정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클로잇"/>
    <n v="1348"/>
    <s v="3001~4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한빛자산관리대부"/>
    <n v="41131"/>
    <s v="1001~2000"/>
    <m/>
    <m/>
    <s v="03. 이러닝 - 법정"/>
    <x v="1"/>
    <s v="03. 이러닝 - 법정"/>
    <m/>
    <m/>
    <n v="1847000"/>
    <x v="1"/>
    <s v="01 확정"/>
    <n v="3000000"/>
    <n v="3000000"/>
    <n v="0"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m/>
    <m/>
    <s v="기업교육4팀"/>
    <x v="6"/>
    <s v="FS2팀"/>
    <s v="유형석"/>
    <m/>
    <s v="(주)해안종합건축사사무소"/>
    <n v="19358"/>
    <s v="2001~3000"/>
    <m/>
    <m/>
    <s v="08. 하이브리드러닝 - 하이브리드형 러닝"/>
    <x v="4"/>
    <s v="08. 하이브리드러닝 - 하이브리드형 러닝"/>
    <m/>
    <n v="4050000"/>
    <n v="3600000"/>
    <x v="1"/>
    <s v="01 확정"/>
    <n v="3000000"/>
    <n v="3000000"/>
    <n v="0"/>
    <n v="0"/>
    <m/>
    <n v="3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티와이엠"/>
    <n v="4003"/>
    <s v="1~1000"/>
    <m/>
    <m/>
    <s v="08. 하이브리드러닝 - 하이브리드형 러닝"/>
    <x v="4"/>
    <s v="08. 하이브리드러닝 - 하이브리드형 러닝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4팀"/>
    <x v="6"/>
    <s v="FS2팀"/>
    <s v="유형석"/>
    <m/>
    <s v="다스코㈜"/>
    <n v="5703"/>
    <s v="1001~2000"/>
    <m/>
    <m/>
    <s v="02. 이러닝 - 단과"/>
    <x v="0"/>
    <s v="02. 이러닝 - 단과"/>
    <m/>
    <n v="21787400"/>
    <n v="3318000"/>
    <x v="1"/>
    <s v="01 확정"/>
    <n v="3000000"/>
    <n v="3000000"/>
    <n v="0"/>
    <n v="0"/>
    <m/>
    <m/>
    <m/>
    <n v="0"/>
    <m/>
    <n v="0"/>
    <m/>
    <n v="0"/>
    <m/>
    <n v="3000000"/>
    <m/>
    <n v="0"/>
    <m/>
    <m/>
    <m/>
    <n v="0"/>
    <m/>
    <n v="0"/>
    <m/>
    <n v="0"/>
    <m/>
    <n v="0"/>
  </r>
  <r>
    <m/>
    <m/>
    <s v="기업교육4팀"/>
    <x v="14"/>
    <s v="FS2팀"/>
    <s v="유형석"/>
    <m/>
    <s v="에이피시스템㈜"/>
    <n v="51937"/>
    <s v="1~1000"/>
    <m/>
    <m/>
    <s v="02. 이러닝 - 단과"/>
    <x v="0"/>
    <s v="02. 이러닝 - 단과"/>
    <m/>
    <n v="2880000"/>
    <n v="3120000"/>
    <x v="1"/>
    <s v="01 확정"/>
    <n v="3000000"/>
    <n v="3000000"/>
    <n v="0"/>
    <n v="0"/>
    <m/>
    <n v="0"/>
    <m/>
    <n v="0"/>
    <m/>
    <n v="0"/>
    <m/>
    <n v="0"/>
    <m/>
    <n v="3000000"/>
    <m/>
    <n v="0"/>
    <m/>
    <n v="0"/>
    <m/>
    <n v="0"/>
    <m/>
    <n v="0"/>
    <m/>
    <n v="0"/>
    <m/>
    <n v="0"/>
  </r>
  <r>
    <s v="기업교육3팀"/>
    <s v="장지웅"/>
    <s v="기업교육1팀"/>
    <x v="9"/>
    <s v="FS2팀"/>
    <s v="유형석"/>
    <m/>
    <s v="예가람저축은행"/>
    <n v="4544"/>
    <s v="01 1~1000대"/>
    <s v="04 연장"/>
    <s v="03 휴넷 LMS"/>
    <s v="1. 온라인 - 단과"/>
    <x v="0"/>
    <s v="02. 이러닝 - 단과"/>
    <s v=""/>
    <n v="536000"/>
    <n v="0"/>
    <x v="1"/>
    <s v="02 가망"/>
    <n v="3000000"/>
    <n v="3000000"/>
    <n v="0"/>
    <m/>
    <m/>
    <m/>
    <m/>
    <m/>
    <m/>
    <m/>
    <m/>
    <m/>
    <m/>
    <m/>
    <m/>
    <m/>
    <m/>
    <n v="3000000"/>
    <m/>
    <m/>
    <m/>
    <m/>
    <m/>
    <m/>
    <m/>
    <m/>
  </r>
  <r>
    <m/>
    <m/>
    <s v="FS팀"/>
    <x v="13"/>
    <s v="FS2팀"/>
    <s v="유형석"/>
    <m/>
    <s v="코리아에프티㈜"/>
    <n v="6562"/>
    <s v="1001~2000"/>
    <m/>
    <m/>
    <s v="02. 이러닝 - 단과"/>
    <x v="0"/>
    <s v="02. 이러닝 - 단과"/>
    <m/>
    <m/>
    <n v="2153000"/>
    <x v="1"/>
    <s v="01 확정"/>
    <n v="3000000"/>
    <n v="3000000"/>
    <n v="0"/>
    <m/>
    <m/>
    <m/>
    <m/>
    <m/>
    <m/>
    <n v="1000000"/>
    <m/>
    <n v="1000000"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한국레노버(유)"/>
    <n v="27970"/>
    <s v="2001~3000"/>
    <m/>
    <m/>
    <s v="02. 이러닝 - 단과"/>
    <x v="0"/>
    <s v="02. 이러닝 - 단과"/>
    <m/>
    <n v="2880000"/>
    <n v="2952000"/>
    <x v="1"/>
    <s v="01 확정"/>
    <n v="3000000"/>
    <n v="3000000"/>
    <n v="0"/>
    <n v="0"/>
    <m/>
    <n v="200000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14"/>
    <s v="FS2팀"/>
    <s v="유형석"/>
    <m/>
    <s v="(주)다산네트웍솔루션즈"/>
    <n v="40235"/>
    <s v="3001~4000"/>
    <m/>
    <m/>
    <s v="02. 이러닝 - 단과"/>
    <x v="0"/>
    <s v="02. 이러닝 - 단과"/>
    <m/>
    <n v="6059000"/>
    <n v="1905000"/>
    <x v="1"/>
    <s v="01 확정"/>
    <n v="2000000"/>
    <n v="2000000"/>
    <n v="0"/>
    <n v="0"/>
    <m/>
    <n v="0"/>
    <m/>
    <n v="0"/>
    <m/>
    <n v="1000000"/>
    <m/>
    <n v="0"/>
    <m/>
    <n v="0"/>
    <m/>
    <n v="0"/>
    <m/>
    <n v="1000000"/>
    <m/>
    <n v="0"/>
    <m/>
    <n v="0"/>
    <m/>
    <n v="0"/>
    <m/>
    <n v="0"/>
  </r>
  <r>
    <m/>
    <m/>
    <s v="기업교육4팀"/>
    <x v="6"/>
    <s v="FS2팀"/>
    <s v="유형석"/>
    <m/>
    <s v="(주)레이크머티리얼즈"/>
    <n v="25740"/>
    <s v="3001~4000"/>
    <m/>
    <m/>
    <s v="02. 이러닝 - 단과"/>
    <x v="0"/>
    <s v="02. 이러닝 - 단과"/>
    <m/>
    <n v="3450000"/>
    <n v="1772000"/>
    <x v="1"/>
    <s v="01 확정"/>
    <n v="2000000"/>
    <n v="2000000"/>
    <n v="0"/>
    <n v="0"/>
    <m/>
    <n v="0"/>
    <m/>
    <n v="0"/>
    <m/>
    <n v="2000000"/>
    <m/>
    <m/>
    <m/>
    <n v="0"/>
    <m/>
    <m/>
    <m/>
    <n v="0"/>
    <m/>
    <n v="0"/>
    <m/>
    <n v="0"/>
    <m/>
    <n v="0"/>
    <m/>
    <n v="0"/>
  </r>
  <r>
    <m/>
    <m/>
    <s v="FS팀"/>
    <x v="13"/>
    <s v="FS2팀"/>
    <s v="유형석"/>
    <m/>
    <s v="(주)씨티알로보틱스  "/>
    <n v="61618"/>
    <s v="1만대 이하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5팀"/>
    <s v="하예진"/>
    <s v="기업교육4팀"/>
    <x v="6"/>
    <s v="FS2팀"/>
    <s v="유형석"/>
    <m/>
    <s v="[57974]이베이재팬"/>
    <n v="57974"/>
    <m/>
    <m/>
    <m/>
    <s v="1. 온라인 - 단과"/>
    <x v="0"/>
    <s v="02. 이러닝 - 단과"/>
    <m/>
    <n v="3060000"/>
    <m/>
    <x v="3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AJ네트웍스㈜"/>
    <n v="9215"/>
    <s v="1~1000"/>
    <m/>
    <m/>
    <s v="02. 이러닝 - 단과"/>
    <x v="0"/>
    <s v="02. 이러닝 - 단과"/>
    <m/>
    <m/>
    <m/>
    <x v="0"/>
    <s v="03 기회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FS팀"/>
    <x v="13"/>
    <s v="FS2팀"/>
    <s v="유형석"/>
    <m/>
    <s v="AJ네트웍스㈜"/>
    <n v="9215"/>
    <s v="1~1000"/>
    <m/>
    <m/>
    <s v="09. 하이브리드러닝 - 순수 오프라인"/>
    <x v="2"/>
    <s v="09. 하이브리드러닝 - 순수 오프라인"/>
    <m/>
    <m/>
    <m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s v="기업교육2팀"/>
    <s v="김도엽"/>
    <s v="기업교육1팀"/>
    <x v="19"/>
    <s v="FS2팀"/>
    <s v="유형석"/>
    <m/>
    <s v="H그린파워(팀장리더십)"/>
    <n v="16930"/>
    <s v="01 1~1000대"/>
    <s v="03 신규"/>
    <m/>
    <s v="4. 하이브리드러닝 - 플립형"/>
    <x v="4"/>
    <s v="08. 하이브리드러닝 - 하이브리드형 러닝"/>
    <m/>
    <n v="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"/>
    <n v="52150"/>
    <m/>
    <m/>
    <m/>
    <s v="통합위탁"/>
    <x v="10"/>
    <s v="01. 이러닝 - 통합위탁"/>
    <m/>
    <n v="16667269"/>
    <m/>
    <x v="2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 영업"/>
    <n v="15697"/>
    <m/>
    <m/>
    <m/>
    <s v="14. 솔루션 - 맞춤형 LABS"/>
    <x v="11"/>
    <s v="16. 솔루션 - LABS"/>
    <m/>
    <n v="4000000"/>
    <m/>
    <x v="2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KT M&amp;S"/>
    <n v="7412"/>
    <s v="01 1~1000대"/>
    <s v="01 수성"/>
    <m/>
    <s v="6. 하이브리드러닝 - 집합형"/>
    <x v="4"/>
    <s v="08. 하이브리드러닝 - 하이브리드형 러닝"/>
    <n v="3335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9"/>
    <s v="FS2팀"/>
    <s v="유형석"/>
    <m/>
    <s v="NS홈쇼핑"/>
    <n v="4266"/>
    <s v="01 1~1000대"/>
    <s v="01 수성"/>
    <s v="03 휴넷 LMS"/>
    <s v="36. 기타 - 기타"/>
    <x v="4"/>
    <s v="08. 하이브리드러닝 - 하이브리드형 러닝"/>
    <m/>
    <n v="1200000"/>
    <m/>
    <x v="0"/>
    <s v="03 기회"/>
    <n v="10000000"/>
    <n v="10000000"/>
    <n v="0"/>
    <m/>
    <m/>
    <m/>
    <m/>
    <m/>
    <m/>
    <m/>
    <m/>
    <m/>
    <m/>
    <n v="5000000"/>
    <m/>
    <m/>
    <m/>
    <m/>
    <m/>
    <m/>
    <m/>
    <n v="5000000"/>
    <m/>
    <m/>
    <m/>
    <m/>
  </r>
  <r>
    <m/>
    <m/>
    <s v="FS팀"/>
    <x v="13"/>
    <s v="FS2팀"/>
    <s v="유형석"/>
    <m/>
    <s v="(주)아이티엠반도체"/>
    <n v="11626"/>
    <s v="1~1000"/>
    <m/>
    <m/>
    <s v="03. 이러닝 - 법정"/>
    <x v="1"/>
    <s v="03. 이러닝 - 법정"/>
    <m/>
    <m/>
    <n v="2560000"/>
    <x v="1"/>
    <s v="01 확정"/>
    <n v="2000000"/>
    <n v="2000000"/>
    <n v="0"/>
    <m/>
    <m/>
    <m/>
    <m/>
    <m/>
    <m/>
    <m/>
    <m/>
    <m/>
    <m/>
    <m/>
    <m/>
    <m/>
    <m/>
    <m/>
    <m/>
    <m/>
    <m/>
    <n v="2000000"/>
    <m/>
    <m/>
    <m/>
    <m/>
  </r>
  <r>
    <m/>
    <m/>
    <s v="기업교육4팀"/>
    <x v="0"/>
    <s v="FS2팀"/>
    <s v="유형석"/>
    <m/>
    <s v="(주)엘파워텍"/>
    <n v="61471"/>
    <s v="3001~4000"/>
    <m/>
    <m/>
    <s v="02. 이러닝 - 단과"/>
    <x v="0"/>
    <s v="02. 이러닝 - 단과"/>
    <m/>
    <n v="2272500"/>
    <n v="2194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2000000"/>
    <m/>
    <n v="0"/>
    <m/>
    <n v="0"/>
    <m/>
    <n v="0"/>
    <m/>
    <n v="0"/>
  </r>
  <r>
    <m/>
    <m/>
    <s v="FS팀"/>
    <x v="13"/>
    <s v="FS2팀"/>
    <s v="유형석"/>
    <m/>
    <s v="고려용접봉㈜"/>
    <n v="4606"/>
    <s v="1001~2000"/>
    <m/>
    <m/>
    <s v="02. 이러닝 - 단과"/>
    <x v="0"/>
    <s v="02. 이러닝 - 단과"/>
    <m/>
    <m/>
    <m/>
    <x v="3"/>
    <s v="02 가망"/>
    <n v="40000000"/>
    <n v="40000000"/>
    <n v="0"/>
    <m/>
    <m/>
    <m/>
    <m/>
    <m/>
    <m/>
    <m/>
    <m/>
    <m/>
    <m/>
    <m/>
    <m/>
    <m/>
    <m/>
    <m/>
    <m/>
    <m/>
    <m/>
    <m/>
    <m/>
    <m/>
    <m/>
    <n v="40000000"/>
  </r>
  <r>
    <m/>
    <m/>
    <s v="FS팀"/>
    <x v="13"/>
    <s v="FS2팀"/>
    <s v="유형석"/>
    <m/>
    <s v="고려용접봉㈜"/>
    <n v="46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3"/>
    <s v="FS2팀"/>
    <s v="유형석"/>
    <m/>
    <s v="(주)인성정보"/>
    <n v="23642"/>
    <s v="3001~4000"/>
    <m/>
    <m/>
    <s v="03. 이러닝 - 법정"/>
    <x v="1"/>
    <s v="03. 이러닝 - 법정"/>
    <m/>
    <m/>
    <n v="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유형석"/>
    <m/>
    <s v="(주)제이엠씨"/>
    <n v="21386"/>
    <s v="4001~5000"/>
    <m/>
    <m/>
    <s v="08. 하이브리드러닝 - 하이브리드형 러닝"/>
    <x v="4"/>
    <s v="08. 하이브리드러닝 - 하이브리드형 러닝"/>
    <m/>
    <m/>
    <n v="2000000"/>
    <x v="1"/>
    <s v="01 확정"/>
    <n v="2000000"/>
    <n v="2000000"/>
    <n v="0"/>
    <m/>
    <m/>
    <m/>
    <m/>
    <m/>
    <m/>
    <m/>
    <m/>
    <m/>
    <m/>
    <m/>
    <m/>
    <n v="0"/>
    <m/>
    <n v="2000000"/>
    <m/>
    <n v="0"/>
    <m/>
    <n v="0"/>
    <m/>
    <n v="0"/>
    <m/>
    <n v="0"/>
  </r>
  <r>
    <m/>
    <m/>
    <s v="기업교육4팀"/>
    <x v="14"/>
    <s v="FS2팀"/>
    <s v="유형석"/>
    <m/>
    <s v="(주)지금융코리아"/>
    <n v="63473"/>
    <s v="4001~5000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m/>
    <m/>
    <s v="기업교육4팀"/>
    <x v="22"/>
    <s v="FS2팀"/>
    <s v="유형석"/>
    <m/>
    <s v="대주에어(주)"/>
    <n v="43755"/>
    <s v="3001~4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한빛자산관리대부"/>
    <n v="41131"/>
    <s v="1001~2000"/>
    <m/>
    <m/>
    <s v="03. 이러닝 - 법정"/>
    <x v="1"/>
    <s v="03. 이러닝 - 법정"/>
    <n v="2810500"/>
    <n v="2185500"/>
    <n v="0"/>
    <x v="1"/>
    <s v="01 확정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2팀"/>
    <s v="김도엽"/>
    <s v="기업교육1팀"/>
    <x v="19"/>
    <s v="FS2팀"/>
    <s v="유형석"/>
    <m/>
    <s v="동서석유화학"/>
    <n v="3907"/>
    <s v="01 1~1000대"/>
    <s v="01 수성"/>
    <s v="03 휴넷 LMS"/>
    <s v="1. 온라인 - 단과"/>
    <x v="0"/>
    <s v="02. 이러닝 - 단과"/>
    <n v="780000"/>
    <n v="240000"/>
    <m/>
    <x v="3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m/>
    <m/>
    <s v="FS팀"/>
    <x v="13"/>
    <s v="FS2팀"/>
    <s v="유형석"/>
    <m/>
    <s v="대림바스 주식회사"/>
    <n v="63453"/>
    <s v="1001~2000"/>
    <m/>
    <m/>
    <s v="09. 하이브리드러닝 - 순수 오프라인"/>
    <x v="2"/>
    <s v="09. 하이브리드러닝 - 순수 오프라인"/>
    <m/>
    <m/>
    <n v="2320000"/>
    <x v="1"/>
    <s v="01 확정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디알비동일"/>
    <n v="4141"/>
    <s v="1만대 이하"/>
    <m/>
    <m/>
    <s v="24. 기타 - 포럼"/>
    <x v="12"/>
    <s v="23. 기타 - 포럼"/>
    <m/>
    <m/>
    <n v="21375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6"/>
    <s v="FS2팀"/>
    <s v="유형석"/>
    <m/>
    <s v="서울-춘천고속도로㈜"/>
    <n v="17051"/>
    <s v="3001~4000"/>
    <m/>
    <m/>
    <s v="02. 이러닝 - 단과"/>
    <x v="0"/>
    <s v="02. 이러닝 - 단과"/>
    <m/>
    <n v="3552500"/>
    <n v="2100000"/>
    <x v="1"/>
    <s v="01 확정"/>
    <n v="2000000"/>
    <n v="2000000"/>
    <n v="0"/>
    <n v="2000000"/>
    <m/>
    <m/>
    <m/>
    <m/>
    <m/>
    <m/>
    <m/>
    <m/>
    <m/>
    <m/>
    <m/>
    <n v="0"/>
    <m/>
    <m/>
    <m/>
    <m/>
    <m/>
    <m/>
    <m/>
    <m/>
    <m/>
    <n v="0"/>
  </r>
  <r>
    <m/>
    <m/>
    <s v="기업교육4팀"/>
    <x v="6"/>
    <s v="FS2팀"/>
    <s v="유형석"/>
    <m/>
    <s v="성호해운㈜"/>
    <n v="23473"/>
    <s v="4001~5000"/>
    <m/>
    <m/>
    <s v="02. 이러닝 - 단과"/>
    <x v="0"/>
    <s v="02. 이러닝 - 단과"/>
    <m/>
    <n v="2125500"/>
    <n v="2911500"/>
    <x v="1"/>
    <s v="01 확정"/>
    <n v="2000000"/>
    <n v="2000000"/>
    <n v="0"/>
    <n v="0"/>
    <m/>
    <n v="1000000"/>
    <m/>
    <m/>
    <m/>
    <m/>
    <m/>
    <m/>
    <m/>
    <m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포메이션랩스㈜"/>
    <n v="61619"/>
    <s v="1만대 이하"/>
    <m/>
    <m/>
    <s v="28.구독 - 휴넷FLEX"/>
    <x v="3"/>
    <s v="13. 구독 - 휴넷FLEX"/>
    <m/>
    <m/>
    <n v="240000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한국캐피탈㈜"/>
    <n v="17827"/>
    <s v="1001~2000"/>
    <m/>
    <m/>
    <s v="02. 이러닝 - 단과"/>
    <x v="0"/>
    <s v="02. 이러닝 - 단과"/>
    <m/>
    <m/>
    <n v="22000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16"/>
    <s v="FS2팀"/>
    <s v="유형석"/>
    <m/>
    <s v="(주)경복궁면세점"/>
    <n v="47489"/>
    <s v="2001~3000"/>
    <m/>
    <m/>
    <s v="02. 이러닝 - 단과"/>
    <x v="0"/>
    <s v="02. 이러닝 - 단과"/>
    <m/>
    <m/>
    <n v="525000"/>
    <x v="1"/>
    <s v="01 확정"/>
    <n v="1000000"/>
    <n v="1000000"/>
    <n v="0"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s v="2. 온라인 - 법정"/>
    <x v="1"/>
    <s v="03. 이러닝 - 법정"/>
    <m/>
    <n v="1640000"/>
    <m/>
    <x v="3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m/>
    <x v="13"/>
    <s v="07. 이러닝 - 컨텐츠 임대/판매"/>
    <m/>
    <n v="0"/>
    <m/>
    <x v="6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대성아트센터"/>
    <n v="50411"/>
    <s v="1만대 이하"/>
    <m/>
    <m/>
    <s v="03. 이러닝 - 법정"/>
    <x v="1"/>
    <s v="03. 이러닝 - 법정"/>
    <m/>
    <m/>
    <n v="250000"/>
    <x v="1"/>
    <s v="01 확정"/>
    <n v="1000000"/>
    <n v="1000000"/>
    <n v="0"/>
    <m/>
    <m/>
    <m/>
    <m/>
    <m/>
    <m/>
    <m/>
    <m/>
    <m/>
    <m/>
    <m/>
    <m/>
    <m/>
    <m/>
    <m/>
    <m/>
    <m/>
    <m/>
    <n v="1000000"/>
    <m/>
    <m/>
    <m/>
    <m/>
  </r>
  <r>
    <m/>
    <m/>
    <s v="FS팀"/>
    <x v="13"/>
    <s v="FS2팀"/>
    <s v="유형석"/>
    <m/>
    <s v="베스핀글로벌㈜"/>
    <n v="40302"/>
    <s v="2001~3000"/>
    <m/>
    <m/>
    <s v="08. 하이브리드러닝 - 하이브리드형 러닝"/>
    <x v="4"/>
    <s v="08. 하이브리드러닝 - 하이브리드형 러닝"/>
    <m/>
    <n v="0"/>
    <n v="80000000"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2"/>
    <s v="FS2팀"/>
    <s v="유형석"/>
    <m/>
    <s v="부국증권(주)"/>
    <n v="1451"/>
    <s v="1~1000"/>
    <m/>
    <m/>
    <s v="09. 하이브리드러닝 - 순수 오프라인"/>
    <x v="2"/>
    <s v="09. 하이브리드러닝 - 순수 오프라인"/>
    <m/>
    <m/>
    <n v="5000000"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n v="5000000"/>
    <m/>
    <m/>
  </r>
  <r>
    <m/>
    <m/>
    <s v="기업교육4팀"/>
    <x v="18"/>
    <s v="FS2팀"/>
    <s v="유형석"/>
    <m/>
    <s v="(주)메가젠임플란트"/>
    <n v="10839"/>
    <s v="1001~2000"/>
    <m/>
    <m/>
    <s v="02. 이러닝 - 단과"/>
    <x v="0"/>
    <s v="02. 이러닝 - 단과"/>
    <m/>
    <n v="3747000"/>
    <n v="156000"/>
    <x v="1"/>
    <s v="01 확정"/>
    <n v="1000000"/>
    <n v="1000000"/>
    <n v="0"/>
    <n v="1000000"/>
    <m/>
    <m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시스원"/>
    <n v="3085"/>
    <s v="4001~5000"/>
    <m/>
    <m/>
    <s v="02. 이러닝 - 단과"/>
    <x v="0"/>
    <s v="02. 이러닝 - 단과"/>
    <m/>
    <n v="0"/>
    <n v="253000"/>
    <x v="1"/>
    <s v="01 확정"/>
    <n v="6813000"/>
    <n v="1000000"/>
    <n v="0"/>
    <n v="6813000"/>
    <s v="25년 법정  26년 발행"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n v="1260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FS팀"/>
    <x v="13"/>
    <s v="FS2팀"/>
    <s v="유형석"/>
    <m/>
    <s v="(주)아이더스에프앤비"/>
    <n v="62525"/>
    <s v="3001~4000"/>
    <m/>
    <m/>
    <s v="03. 이러닝 - 법정"/>
    <x v="1"/>
    <s v="03. 이러닝 - 법정"/>
    <m/>
    <m/>
    <n v="270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s v="기업교육5팀"/>
    <s v="유형석"/>
    <s v="기업교육4팀"/>
    <x v="22"/>
    <s v="FS2팀"/>
    <s v="유형석"/>
    <m/>
    <s v="서진오토"/>
    <n v="25706"/>
    <m/>
    <m/>
    <m/>
    <s v="1. 온라인 - 단과"/>
    <x v="0"/>
    <s v="02. 이러닝 - 단과"/>
    <m/>
    <n v="0"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아이티엠반도체"/>
    <n v="11626"/>
    <s v="1~1000"/>
    <m/>
    <m/>
    <s v="02. 이러닝 - 단과"/>
    <x v="0"/>
    <s v="02. 이러닝 - 단과"/>
    <m/>
    <m/>
    <n v="472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18"/>
    <s v="FS2팀"/>
    <s v="유형석"/>
    <m/>
    <s v="서플러스글로벌_FLEX24"/>
    <n v="60221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애큐온캐피탈"/>
    <n v="10415"/>
    <s v="1001~2000"/>
    <m/>
    <m/>
    <s v="03. 이러닝 - 법정"/>
    <x v="1"/>
    <s v="03. 이러닝 - 법정"/>
    <m/>
    <m/>
    <n v="1629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_HRDFLEX24"/>
    <n v="59930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(주)에보닉코리아"/>
    <n v="24207"/>
    <s v="2001~3000"/>
    <m/>
    <m/>
    <s v="02. 이러닝 - 단과"/>
    <x v="0"/>
    <s v="02. 이러닝 - 단과"/>
    <n v="1228000"/>
    <n v="1070000"/>
    <n v="1252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m/>
    <m/>
    <n v="0"/>
  </r>
  <r>
    <m/>
    <m/>
    <s v="FS팀"/>
    <x v="13"/>
    <s v="FS2팀"/>
    <s v="유형석"/>
    <m/>
    <s v="(주)에스엘플랫폼 르프리미어 세운"/>
    <n v="63812"/>
    <s v="1만대 이하"/>
    <m/>
    <m/>
    <s v="03. 이러닝 - 법정"/>
    <x v="1"/>
    <s v="03. 이러닝 - 법정"/>
    <m/>
    <m/>
    <n v="534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(주)에스엠디자인건설"/>
    <n v="56043"/>
    <s v="3001~4000"/>
    <m/>
    <m/>
    <s v="02. 이러닝 - 단과"/>
    <x v="0"/>
    <s v="02. 이러닝 - 단과"/>
    <m/>
    <n v="2044000"/>
    <n v="568000"/>
    <x v="1"/>
    <s v="01 확정"/>
    <n v="1000000"/>
    <n v="1000000"/>
    <n v="0"/>
    <n v="0"/>
    <m/>
    <n v="0"/>
    <m/>
    <n v="0"/>
    <m/>
    <n v="0"/>
    <m/>
    <n v="0"/>
    <m/>
    <n v="0"/>
    <m/>
    <n v="1000000"/>
    <m/>
    <n v="0"/>
    <m/>
    <n v="0"/>
    <m/>
    <n v="0"/>
    <m/>
    <n v="0"/>
    <m/>
    <n v="0"/>
  </r>
  <r>
    <m/>
    <m/>
    <s v="기업교육4팀"/>
    <x v="0"/>
    <s v="FS2팀"/>
    <s v="유형석"/>
    <m/>
    <s v="스포티비"/>
    <n v="3118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심텍"/>
    <n v="4600"/>
    <s v="01 1~1000대"/>
    <s v="03 신규"/>
    <m/>
    <s v="1. 온라인 - 단과"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에이프로"/>
    <n v="2070"/>
    <s v="1001~2000"/>
    <m/>
    <m/>
    <s v="02. 이러닝 - 단과"/>
    <x v="0"/>
    <s v="02. 이러닝 - 단과"/>
    <m/>
    <m/>
    <n v="130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에프엠커뮤니케이션즈"/>
    <n v="9785"/>
    <s v="4001~5000"/>
    <m/>
    <m/>
    <s v="02. 이러닝 - 단과"/>
    <x v="0"/>
    <s v="02. 이러닝 - 단과"/>
    <m/>
    <n v="480000"/>
    <n v="24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우원기술"/>
    <n v="47791"/>
    <s v="1001~2000"/>
    <m/>
    <m/>
    <s v="02. 이러닝 - 단과"/>
    <x v="0"/>
    <s v="02. 이러닝 - 단과"/>
    <m/>
    <n v="1364000"/>
    <n v="1276000"/>
    <x v="1"/>
    <s v="01 확정"/>
    <n v="1000000"/>
    <n v="1000000"/>
    <n v="0"/>
    <n v="0"/>
    <m/>
    <n v="0"/>
    <m/>
    <n v="0"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제이엠씨"/>
    <n v="21386"/>
    <s v="4001~5000"/>
    <m/>
    <m/>
    <s v="02. 이러닝 - 단과"/>
    <x v="0"/>
    <s v="02. 이러닝 - 단과"/>
    <m/>
    <n v="1465000"/>
    <n v="10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8"/>
    <s v="FS2팀"/>
    <s v="유형석"/>
    <m/>
    <s v="(주)한컴라이프케어"/>
    <n v="23772"/>
    <s v="4001~5000"/>
    <m/>
    <m/>
    <s v="02. 이러닝 - 단과"/>
    <x v="0"/>
    <s v="02. 이러닝 - 단과"/>
    <m/>
    <n v="250000"/>
    <n v="465000"/>
    <x v="1"/>
    <s v="01 확정"/>
    <n v="1000000"/>
    <n v="1000000"/>
    <n v="0"/>
    <n v="0"/>
    <m/>
    <n v="0"/>
    <m/>
    <n v="0"/>
    <m/>
    <n v="1000000"/>
    <m/>
    <n v="0"/>
    <m/>
    <m/>
    <m/>
    <n v="0"/>
    <m/>
    <n v="0"/>
    <m/>
    <n v="0"/>
    <m/>
    <n v="0"/>
    <m/>
    <n v="0"/>
    <m/>
    <n v="0"/>
  </r>
  <r>
    <m/>
    <m/>
    <s v="FS팀"/>
    <x v="13"/>
    <s v="FS2팀"/>
    <s v="유형석"/>
    <m/>
    <s v="에스넷시스템㈜"/>
    <n v="63442"/>
    <s v="1001~2000"/>
    <m/>
    <m/>
    <s v="09. 하이브리드러닝 - 순수 오프라인"/>
    <x v="2"/>
    <s v="09. 하이브리드러닝 - 순수 오프라인"/>
    <m/>
    <m/>
    <n v="2400000"/>
    <x v="3"/>
    <s v="02 가망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1팀"/>
    <x v="23"/>
    <s v="FS2팀"/>
    <s v="유형석"/>
    <m/>
    <s v="에스엔티모티브"/>
    <n v="14851"/>
    <s v="01 1~1000대"/>
    <s v="03 신규"/>
    <m/>
    <m/>
    <x v="8"/>
    <s v="11. 구독 - 휴넷CEO멤버십"/>
    <m/>
    <m/>
    <m/>
    <x v="7"/>
    <s v="03 기회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혜성프로비젼"/>
    <n v="30519"/>
    <s v="2001~3000"/>
    <m/>
    <m/>
    <s v="03. 이러닝 - 법정"/>
    <x v="1"/>
    <s v="03. 이러닝 - 법정"/>
    <n v="1123000"/>
    <n v="1404000"/>
    <n v="890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m/>
  </r>
  <r>
    <m/>
    <m/>
    <s v="FS팀"/>
    <x v="13"/>
    <s v="FS2팀"/>
    <s v="유형석"/>
    <m/>
    <s v="에스케이스페셜티㈜"/>
    <n v="58291"/>
    <s v="1~1000"/>
    <m/>
    <m/>
    <s v="09. 하이브리드러닝 - 순수 오프라인"/>
    <x v="2"/>
    <s v="09. 하이브리드러닝 - 순수 오프라인"/>
    <m/>
    <m/>
    <m/>
    <x v="3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경동강북고객서비스㈜"/>
    <n v="10985"/>
    <s v="1만대 이하"/>
    <m/>
    <m/>
    <s v="02. 이러닝 - 단과"/>
    <x v="0"/>
    <s v="02. 이러닝 - 단과"/>
    <m/>
    <m/>
    <n v="1488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대원석유㈜"/>
    <n v="5043"/>
    <s v="2001~3000"/>
    <m/>
    <m/>
    <s v="02. 이러닝 - 단과"/>
    <x v="0"/>
    <s v="02. 이러닝 - 단과"/>
    <m/>
    <n v="640000"/>
    <n v="190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덕신이피씨"/>
    <n v="14852"/>
    <s v="3001~4000"/>
    <m/>
    <m/>
    <s v="02. 이러닝 - 단과"/>
    <x v="0"/>
    <s v="02. 이러닝 - 단과"/>
    <m/>
    <n v="2715000"/>
    <n v="285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n v="11301000"/>
    <n v="11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상미식품㈜"/>
    <n v="17818"/>
    <s v="4001~5000"/>
    <m/>
    <m/>
    <s v="03. 이러닝 - 법정"/>
    <x v="1"/>
    <s v="03. 이러닝 - 법정"/>
    <m/>
    <m/>
    <n v="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서플러스글로벌"/>
    <n v="4930"/>
    <s v="2001~3000"/>
    <m/>
    <m/>
    <s v="02. 이러닝 - 단과"/>
    <x v="0"/>
    <s v="02. 이러닝 - 단과"/>
    <m/>
    <n v="0"/>
    <n v="680000"/>
    <x v="1"/>
    <s v="01 확정"/>
    <n v="1000000"/>
    <n v="1000000"/>
    <n v="0"/>
    <n v="1000000"/>
    <m/>
    <n v="0"/>
    <m/>
    <n v="0"/>
    <m/>
    <m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성신레미컨㈜"/>
    <n v="42538"/>
    <s v="4001~5000"/>
    <m/>
    <m/>
    <s v="02. 이러닝 - 단과"/>
    <x v="0"/>
    <s v="02. 이러닝 - 단과"/>
    <m/>
    <n v="3245000"/>
    <n v="25000"/>
    <x v="1"/>
    <s v="01 확정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아이티엔씨"/>
    <n v="63287"/>
    <s v="1만대 이하"/>
    <m/>
    <m/>
    <s v="26. 이러닝 - 정부지원사업"/>
    <x v="9"/>
    <s v="06. 이러닝 - 정부지원사업"/>
    <m/>
    <m/>
    <n v="840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에이테크솔루션㈜"/>
    <n v="5281"/>
    <s v="1001~2000"/>
    <m/>
    <m/>
    <s v="02. 이러닝 - 단과"/>
    <x v="0"/>
    <s v="02. 이러닝 - 단과"/>
    <m/>
    <n v="2310000"/>
    <n v="1752000"/>
    <x v="1"/>
    <s v="01 확정"/>
    <n v="1000000"/>
    <n v="1000000"/>
    <n v="0"/>
    <n v="0"/>
    <m/>
    <n v="1000000"/>
    <m/>
    <n v="0"/>
    <m/>
    <n v="0"/>
    <m/>
    <m/>
    <m/>
    <n v="0"/>
    <m/>
    <n v="0"/>
    <m/>
    <m/>
    <m/>
    <n v="0"/>
    <m/>
    <n v="0"/>
    <m/>
    <n v="0"/>
    <m/>
    <n v="0"/>
  </r>
  <r>
    <m/>
    <m/>
    <s v="FS팀"/>
    <x v="13"/>
    <s v="FS2팀"/>
    <s v="유형석"/>
    <m/>
    <s v="엔펄스 주식회사"/>
    <n v="10657"/>
    <s v="1만대 이하"/>
    <m/>
    <m/>
    <s v="03. 이러닝 - 법정"/>
    <x v="1"/>
    <s v="03. 이러닝 - 법정"/>
    <m/>
    <m/>
    <n v="700000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m/>
    <m/>
    <s v="FS팀"/>
    <x v="13"/>
    <s v="FS2팀"/>
    <s v="유형석"/>
    <m/>
    <s v="웰컴저축은행㈜"/>
    <n v="23419"/>
    <s v="1~1000"/>
    <m/>
    <m/>
    <s v="03. 이러닝 - 법정"/>
    <x v="1"/>
    <s v="03. 이러닝 - 법정"/>
    <m/>
    <m/>
    <n v="1728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0"/>
    <s v="FS2팀"/>
    <s v="유형석"/>
    <m/>
    <s v="위너콤㈜"/>
    <n v="2648"/>
    <s v="2001~3000"/>
    <m/>
    <m/>
    <s v="02. 이러닝 - 단과"/>
    <x v="0"/>
    <s v="02. 이러닝 - 단과"/>
    <m/>
    <m/>
    <n v="280000"/>
    <x v="1"/>
    <s v="01 확정"/>
    <n v="1000000"/>
    <n v="1000000"/>
    <n v="0"/>
    <m/>
    <m/>
    <m/>
    <m/>
    <m/>
    <m/>
    <n v="1000000"/>
    <m/>
    <m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위너콤㈜"/>
    <n v="2648"/>
    <s v="2001~3000"/>
    <m/>
    <m/>
    <s v="02. 이러닝 - 단과"/>
    <x v="0"/>
    <s v="02. 이러닝 - 단과"/>
    <m/>
    <n v="476400"/>
    <n v="265000"/>
    <x v="1"/>
    <s v="01 확정"/>
    <n v="1000000"/>
    <n v="1000000"/>
    <n v="0"/>
    <n v="0"/>
    <m/>
    <n v="1000000"/>
    <m/>
    <m/>
    <m/>
    <n v="0"/>
    <m/>
    <n v="0"/>
    <m/>
    <n v="0"/>
    <m/>
    <n v="0"/>
    <m/>
    <n v="0"/>
    <m/>
    <n v="0"/>
    <m/>
    <n v="0"/>
    <m/>
    <n v="0"/>
    <m/>
    <n v="0"/>
  </r>
  <r>
    <m/>
    <m/>
    <s v="기업교육2팀"/>
    <x v="15"/>
    <s v="FS2팀"/>
    <s v="유형석"/>
    <m/>
    <s v="엠즈씨드㈜"/>
    <n v="18621"/>
    <s v="2001~3000"/>
    <m/>
    <m/>
    <s v="14. 컨텐츠 - 컨텐츠 개발"/>
    <x v="6"/>
    <s v="15. 컨텐츠 - 컨텐츠 개발"/>
    <m/>
    <m/>
    <n v="13200000"/>
    <x v="3"/>
    <s v="02 가망"/>
    <n v="13000000"/>
    <n v="13000000"/>
    <n v="0"/>
    <m/>
    <m/>
    <m/>
    <m/>
    <n v="13000000"/>
    <m/>
    <m/>
    <m/>
    <m/>
    <m/>
    <m/>
    <m/>
    <m/>
    <m/>
    <m/>
    <m/>
    <m/>
    <m/>
    <m/>
    <m/>
    <m/>
    <m/>
    <m/>
  </r>
  <r>
    <m/>
    <m/>
    <s v="기업교육2팀"/>
    <x v="2"/>
    <s v="FS2팀"/>
    <s v="유형석"/>
    <m/>
    <s v="엠즈씨드㈜"/>
    <n v="18621"/>
    <s v="2001~3000"/>
    <m/>
    <m/>
    <s v="14. 컨텐츠 - 컨텐츠 개발"/>
    <x v="6"/>
    <s v="15. 컨텐츠 - 컨텐츠 개발"/>
    <n v="0"/>
    <n v="0"/>
    <n v="10400000"/>
    <x v="3"/>
    <s v="02 가망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FS팀"/>
    <x v="13"/>
    <s v="FS2팀"/>
    <s v="유형석"/>
    <m/>
    <s v="인카금융서비스㈜"/>
    <n v="9896"/>
    <s v="1~1000"/>
    <m/>
    <m/>
    <s v="25. 기타 - 기타"/>
    <x v="5"/>
    <s v="24. 기타 - 기타"/>
    <m/>
    <m/>
    <n v="320636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웅진씽크빅"/>
    <n v="4311"/>
    <s v="01 1~1000대"/>
    <s v="03 신규"/>
    <s v="03 휴넷 LMS"/>
    <s v="6. 하이브리드러닝 - 집합형"/>
    <x v="4"/>
    <s v="08. 하이브리드러닝 - 하이브리드형 러닝"/>
    <s v=""/>
    <n v="0"/>
    <m/>
    <x v="0"/>
    <s v="03 기회"/>
    <n v="20000000"/>
    <n v="20000000"/>
    <n v="0"/>
    <m/>
    <m/>
    <m/>
    <m/>
    <m/>
    <m/>
    <m/>
    <m/>
    <m/>
    <m/>
    <m/>
    <m/>
    <m/>
    <m/>
    <n v="20000000"/>
    <m/>
    <m/>
    <m/>
    <m/>
    <m/>
    <m/>
    <m/>
    <m/>
  </r>
  <r>
    <m/>
    <m/>
    <s v="기업교육1팀"/>
    <x v="4"/>
    <s v="FS2팀"/>
    <s v="유형석"/>
    <m/>
    <s v="웅진씽크빅"/>
    <n v="431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4팀"/>
    <x v="0"/>
    <s v="FS2팀"/>
    <s v="유형석"/>
    <m/>
    <s v="웰리브"/>
    <n v="899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주식회사 브라이튼자산운용"/>
    <n v="63755"/>
    <s v="1만대 이하"/>
    <m/>
    <m/>
    <s v="03. 이러닝 - 법정"/>
    <x v="1"/>
    <s v="03. 이러닝 - 법정"/>
    <m/>
    <m/>
    <n v="175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0"/>
    <s v="FS2팀"/>
    <s v="유형석"/>
    <m/>
    <s v="코비코㈜"/>
    <n v="5551"/>
    <s v="1001~2000"/>
    <m/>
    <m/>
    <s v="02. 이러닝 - 단과"/>
    <x v="0"/>
    <s v="02. 이러닝 - 단과"/>
    <m/>
    <n v="1305800"/>
    <n v="500800"/>
    <x v="1"/>
    <s v="01 확정"/>
    <n v="1000000"/>
    <n v="1000000"/>
    <n v="0"/>
    <n v="0"/>
    <m/>
    <n v="1000000"/>
    <m/>
    <n v="0"/>
    <m/>
    <m/>
    <m/>
    <n v="0"/>
    <m/>
    <m/>
    <m/>
    <m/>
    <m/>
    <m/>
    <m/>
    <n v="0"/>
    <m/>
    <n v="0"/>
    <m/>
    <n v="0"/>
    <m/>
    <n v="0"/>
  </r>
  <r>
    <m/>
    <m/>
    <s v="기업교육4팀"/>
    <x v="14"/>
    <s v="FS2팀"/>
    <s v="유형석"/>
    <m/>
    <s v="콘티넨탈타이어코리아(유)"/>
    <n v="48739"/>
    <s v="3001~4000"/>
    <m/>
    <m/>
    <s v="02. 이러닝 - 단과"/>
    <x v="0"/>
    <s v="02. 이러닝 - 단과"/>
    <m/>
    <m/>
    <n v="80000"/>
    <x v="1"/>
    <s v="01 확정"/>
    <n v="1000000"/>
    <n v="1000000"/>
    <n v="0"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한국산텐제약㈜"/>
    <n v="23728"/>
    <s v="3001~4000"/>
    <m/>
    <m/>
    <s v="02. 이러닝 - 단과"/>
    <x v="0"/>
    <s v="02. 이러닝 - 단과"/>
    <m/>
    <n v="2430000"/>
    <n v="1535000"/>
    <x v="1"/>
    <s v="01 확정"/>
    <n v="1000000"/>
    <n v="1000000"/>
    <n v="0"/>
    <n v="0"/>
    <m/>
    <n v="0"/>
    <m/>
    <n v="1000000"/>
    <m/>
    <n v="0"/>
    <m/>
    <n v="0"/>
    <m/>
    <m/>
    <m/>
    <n v="0"/>
    <m/>
    <n v="0"/>
    <m/>
    <n v="0"/>
    <m/>
    <n v="0"/>
    <m/>
    <n v="0"/>
    <m/>
    <n v="0"/>
  </r>
  <r>
    <m/>
    <m/>
    <s v="기업교육4팀"/>
    <x v="24"/>
    <s v="FS2팀"/>
    <s v="유형석"/>
    <m/>
    <s v="유형석 기회"/>
    <m/>
    <m/>
    <m/>
    <m/>
    <s v="02. 이러닝 - 단과"/>
    <x v="0"/>
    <s v="02. 이러닝 - 단과"/>
    <m/>
    <m/>
    <m/>
    <x v="0"/>
    <s v="03 기회"/>
    <n v="400000000"/>
    <n v="400000000"/>
    <n v="0"/>
    <m/>
    <m/>
    <m/>
    <m/>
    <m/>
    <m/>
    <m/>
    <m/>
    <m/>
    <m/>
    <n v="100000000"/>
    <m/>
    <m/>
    <m/>
    <m/>
    <m/>
    <m/>
    <m/>
    <m/>
    <m/>
    <m/>
    <m/>
    <n v="300000000"/>
  </r>
  <r>
    <s v="기업교육2팀"/>
    <s v="김선우"/>
    <s v="기업교육1팀"/>
    <x v="9"/>
    <s v="FS2팀"/>
    <s v="유형석"/>
    <m/>
    <s v="이건창호"/>
    <n v="13041"/>
    <s v="01 1~1000대"/>
    <s v="01 수성"/>
    <s v="03 휴넷 LMS"/>
    <s v="1. 온라인 - 단과"/>
    <x v="0"/>
    <s v="02. 이러닝 - 단과"/>
    <n v="3600000"/>
    <n v="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한국세큐리트㈜"/>
    <n v="4061"/>
    <s v="1001~2000"/>
    <m/>
    <m/>
    <s v="02. 이러닝 - 단과"/>
    <x v="0"/>
    <s v="02. 이러닝 - 단과"/>
    <m/>
    <n v="2119000"/>
    <n v="35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s v="기업교육1팀"/>
    <s v="이태원"/>
    <s v="기업교육1팀"/>
    <x v="21"/>
    <s v="FS2팀"/>
    <s v="유형석"/>
    <m/>
    <s v="인천공항운영서비스"/>
    <n v="52657"/>
    <s v="05 공공"/>
    <s v="03 신규"/>
    <m/>
    <m/>
    <x v="10"/>
    <s v="01. 이러닝 - 통합위탁"/>
    <m/>
    <n v="0"/>
    <m/>
    <x v="5"/>
    <s v="03 기회"/>
    <n v="20000000"/>
    <n v="20000000"/>
    <n v="0"/>
    <n v="20000000"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유형석"/>
    <m/>
    <s v="인천공항운영서비스"/>
    <n v="52657"/>
    <m/>
    <s v="03 신규"/>
    <m/>
    <m/>
    <x v="8"/>
    <s v="09. 하이브리드러닝 - 순수 오프라인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인천공항운영서비스_FLEX23"/>
    <n v="57598"/>
    <s v="05 공공"/>
    <s v="01 수성"/>
    <s v="03 휴넷 LMS"/>
    <s v="26. 정부지원사업 - HRDFLEX"/>
    <x v="3"/>
    <s v="13. 구독 - 휴넷FLEX"/>
    <n v="617680000"/>
    <n v="1544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현담산업㈜"/>
    <n v="4504"/>
    <s v="1001~2000"/>
    <m/>
    <m/>
    <s v="03. 이러닝 - 법정"/>
    <x v="1"/>
    <s v="03. 이러닝 - 법정"/>
    <m/>
    <m/>
    <n v="310500"/>
    <x v="1"/>
    <s v="01 확정"/>
    <n v="1000000"/>
    <n v="1000000"/>
    <n v="0"/>
    <m/>
    <m/>
    <m/>
    <m/>
    <m/>
    <m/>
    <m/>
    <m/>
    <m/>
    <m/>
    <m/>
    <m/>
    <m/>
    <m/>
    <m/>
    <m/>
    <n v="1000000"/>
    <m/>
    <m/>
    <m/>
    <m/>
    <m/>
    <m/>
  </r>
  <r>
    <m/>
    <m/>
    <s v="FS팀"/>
    <x v="13"/>
    <s v="FS2팀"/>
    <s v="유형석"/>
    <m/>
    <s v="현담산업㈜"/>
    <n v="4504"/>
    <s v="1001~2000"/>
    <m/>
    <m/>
    <s v="09. 하이브리드러닝 - 순수 오프라인"/>
    <x v="2"/>
    <s v="09. 하이브리드러닝 - 순수 오프라인"/>
    <m/>
    <m/>
    <n v="720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6"/>
    <s v="FS2팀"/>
    <s v="유형석"/>
    <m/>
    <s v="(유)테일러메이드코리아"/>
    <n v="2902"/>
    <m/>
    <m/>
    <m/>
    <m/>
    <x v="0"/>
    <s v="02. 이러닝 - 단과"/>
    <m/>
    <m/>
    <n v="4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재성"/>
    <s v="기업교육1팀"/>
    <x v="5"/>
    <s v="FS2팀"/>
    <s v="유형석"/>
    <m/>
    <s v="주식회사 포스코"/>
    <n v="8748"/>
    <s v="01 1~1000대"/>
    <s v="03 신규"/>
    <m/>
    <s v="11. 컨텐츠 - 컨텐츠 임대/판매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한국로슈"/>
    <n v="3834"/>
    <m/>
    <m/>
    <m/>
    <m/>
    <x v="0"/>
    <s v="02. 이러닝 - 단과"/>
    <m/>
    <n v="3402000"/>
    <n v="229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경복궁면세점"/>
    <n v="47489"/>
    <m/>
    <m/>
    <m/>
    <m/>
    <x v="0"/>
    <s v="02. 이러닝 - 단과"/>
    <m/>
    <m/>
    <n v="5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케이카"/>
    <n v="54466"/>
    <s v="01 1~1000대"/>
    <s v="01 수성"/>
    <m/>
    <s v="1. 온라인 - 단과"/>
    <x v="0"/>
    <s v="02. 이러닝 - 단과"/>
    <m/>
    <n v="0"/>
    <m/>
    <x v="0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케이카"/>
    <n v="54466"/>
    <s v="01 1~1000대"/>
    <s v="01 수성"/>
    <m/>
    <m/>
    <x v="8"/>
    <s v="08. 하이브리드러닝 - 하이브리드형 러닝"/>
    <m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m/>
    <m/>
    <s v="기업교육4팀"/>
    <x v="18"/>
    <s v="FS2팀"/>
    <s v="유형석"/>
    <m/>
    <s v="메가젠임플란트"/>
    <n v="10839"/>
    <m/>
    <m/>
    <m/>
    <m/>
    <x v="0"/>
    <s v="02. 이러닝 - 단과"/>
    <m/>
    <m/>
    <n v="156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버킷플레이스(오늘의집)"/>
    <n v="43236"/>
    <m/>
    <m/>
    <m/>
    <m/>
    <x v="0"/>
    <s v="02. 이러닝 - 단과"/>
    <m/>
    <m/>
    <n v="532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조미희"/>
    <s v="기업교육1팀"/>
    <x v="23"/>
    <s v="FS2팀"/>
    <s v="유형석"/>
    <m/>
    <s v="쿠팡 씨피엘비"/>
    <n v="46015"/>
    <s v="01 1~1000대"/>
    <s v="01 수성"/>
    <m/>
    <s v="3. 온라인 - 마이크로러닝"/>
    <x v="14"/>
    <s v="04. 이러닝 - 마이크로러닝"/>
    <n v="2250000"/>
    <n v="0"/>
    <m/>
    <x v="3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타타대우모빌리티"/>
    <n v="3954"/>
    <s v="02 1001~2000대"/>
    <s v="03 신규"/>
    <s v="02 경쟁사 LMS"/>
    <m/>
    <x v="10"/>
    <s v="08. 하이브리드러닝 - 하이브리드형 러닝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s v="기업교육2팀"/>
    <s v="김도엽"/>
    <s v="기업교육1팀"/>
    <x v="19"/>
    <s v="FS2팀"/>
    <s v="유형석"/>
    <m/>
    <s v="타타대우상용차"/>
    <n v="3954"/>
    <s v="01 1~1000대"/>
    <s v="03 신규"/>
    <m/>
    <s v="1. 온라인 - 단과"/>
    <x v="10"/>
    <s v="01. 이러닝 - 통합위탁"/>
    <m/>
    <n v="0"/>
    <m/>
    <x v="6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"/>
    <n v="42538"/>
    <m/>
    <m/>
    <m/>
    <m/>
    <x v="0"/>
    <s v="02. 이러닝 - 단과"/>
    <m/>
    <m/>
    <n v="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유형석"/>
    <m/>
    <s v="성신레미컨FLEX"/>
    <n v="63730"/>
    <m/>
    <m/>
    <m/>
    <m/>
    <x v="3"/>
    <s v="13. 구독 - 휴넷FLEX"/>
    <m/>
    <m/>
    <n v="36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프리닉스(주)"/>
    <n v="48476"/>
    <s v="3001~4000"/>
    <m/>
    <m/>
    <s v="02. 이러닝 - 단과"/>
    <x v="0"/>
    <s v="02. 이러닝 - 단과"/>
    <m/>
    <m/>
    <n v="0"/>
    <x v="0"/>
    <s v="03 기회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피피지에스에스씨(주)"/>
    <n v="19396"/>
    <s v="3001~4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정선희"/>
    <s v="기업교육3팀"/>
    <x v="25"/>
    <s v="FS2팀"/>
    <s v="유형석"/>
    <m/>
    <s v="하나마이크론 "/>
    <n v="57857"/>
    <s v="01 1~1000대"/>
    <m/>
    <m/>
    <s v="2. 온라인 - 법정"/>
    <x v="1"/>
    <s v="03. 이러닝 - 법정"/>
    <m/>
    <n v="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s v="기업교육1팀"/>
    <s v="정선희"/>
    <s v="기업교육3팀"/>
    <x v="25"/>
    <s v="FS2팀"/>
    <s v="유형석"/>
    <m/>
    <s v="하나마이크론_FLEX23"/>
    <n v="58162"/>
    <s v="01 1~1000대"/>
    <m/>
    <m/>
    <s v="26. 정부지원사업 - HRDFLEX"/>
    <x v="3"/>
    <s v="13. 구독 - 휴넷FLEX"/>
    <n v="4480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도엽"/>
    <s v="기업교육1팀"/>
    <x v="19"/>
    <s v="FS2팀"/>
    <s v="유형석"/>
    <m/>
    <s v="하이트진로"/>
    <n v="10148"/>
    <s v="01 1~1000대"/>
    <s v="03 신규"/>
    <s v="02 경쟁사 LMS"/>
    <s v="3. 온라인 - 마이크로러닝"/>
    <x v="14"/>
    <s v="04. 이러닝 - 마이크로러닝"/>
    <m/>
    <n v="0"/>
    <m/>
    <x v="6"/>
    <s v="02 가망"/>
    <n v="30000000"/>
    <n v="30000000"/>
    <n v="0"/>
    <m/>
    <m/>
    <m/>
    <m/>
    <n v="30000000"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1 자체 LMS"/>
    <m/>
    <x v="4"/>
    <s v="08. 하이브리드러닝 - 하이브리드형 러닝"/>
    <m/>
    <m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2 경쟁사 LMS"/>
    <m/>
    <x v="8"/>
    <s v="12. 구독 - 휴넷 리더십저니"/>
    <m/>
    <m/>
    <m/>
    <x v="7"/>
    <s v="03 기회"/>
    <n v="20000000"/>
    <n v="20000000"/>
    <n v="0"/>
    <m/>
    <m/>
    <m/>
    <m/>
    <m/>
    <m/>
    <n v="20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알텍테크놀로지스FLEX"/>
    <n v="63821"/>
    <m/>
    <m/>
    <m/>
    <m/>
    <x v="3"/>
    <s v="13. 구독 - 휴넷FLEX"/>
    <m/>
    <m/>
    <n v="12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알토FLEX"/>
    <n v="63822"/>
    <m/>
    <m/>
    <m/>
    <m/>
    <x v="3"/>
    <s v="13. 구독 - 휴넷FLEX"/>
    <m/>
    <m/>
    <n v="48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에쓰씨엔지니어링_A25"/>
    <n v="63841"/>
    <m/>
    <m/>
    <m/>
    <m/>
    <x v="9"/>
    <s v="06. 이러닝 - 정부지원사업"/>
    <m/>
    <m/>
    <n v="50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에프엠커뮤니케이션즈"/>
    <n v="9785"/>
    <m/>
    <m/>
    <m/>
    <m/>
    <x v="0"/>
    <s v="02. 이러닝 - 단과"/>
    <m/>
    <m/>
    <n v="2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s v="1. 온라인 - 단과"/>
    <x v="0"/>
    <s v="02. 이러닝 - 단과"/>
    <n v="18670000"/>
    <n v="26050000"/>
    <n v="7861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m/>
    <m/>
    <m/>
    <s v="2. 온라인 - 법정"/>
    <x v="1"/>
    <s v="03. 이러닝 - 법정"/>
    <n v="12130000"/>
    <n v="16960000"/>
    <n v="120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s v="03. 이러닝 - 법정"/>
    <n v="12130000"/>
    <n v="80000"/>
    <s v="10. 컨텐츠 - 컨텐츠 개발"/>
    <x v="6"/>
    <s v="15. 컨텐츠 - 컨텐츠 개발"/>
    <n v="0"/>
    <n v="0"/>
    <n v="104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위너콤(주)"/>
    <n v="2648"/>
    <m/>
    <m/>
    <m/>
    <m/>
    <x v="0"/>
    <s v="02. 이러닝 - 단과"/>
    <m/>
    <m/>
    <n v="2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제이케이푸드시스템_A25"/>
    <n v="63464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지금융코리아FLEX"/>
    <n v="63473"/>
    <m/>
    <m/>
    <m/>
    <m/>
    <x v="3"/>
    <s v="13. 구독 - 휴넷FLEX"/>
    <m/>
    <m/>
    <n v="24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지마켓"/>
    <n v="50330"/>
    <m/>
    <m/>
    <m/>
    <m/>
    <x v="0"/>
    <s v="02. 이러닝 - 단과"/>
    <m/>
    <m/>
    <n v="21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콘티넨탈타이어코리아"/>
    <n v="48739"/>
    <m/>
    <m/>
    <m/>
    <m/>
    <x v="0"/>
    <s v="02. 이러닝 - 단과"/>
    <m/>
    <m/>
    <n v="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유형석"/>
    <m/>
    <s v="한화비전"/>
    <n v="40229"/>
    <s v="01 1~1000대"/>
    <s v="03 신규"/>
    <s v="02 경쟁사 LMS"/>
    <m/>
    <x v="8"/>
    <s v="08. 하이브리드러닝 - 하이브리드형 러닝"/>
    <n v="0"/>
    <n v="0"/>
    <m/>
    <x v="8"/>
    <s v="03 기회"/>
    <n v="20000000"/>
    <n v="20000000"/>
    <n v="0"/>
    <m/>
    <m/>
    <m/>
    <m/>
    <m/>
    <m/>
    <m/>
    <m/>
    <m/>
    <m/>
    <m/>
    <m/>
    <n v="20000000"/>
    <m/>
    <m/>
    <m/>
    <m/>
    <m/>
    <m/>
    <m/>
    <m/>
    <m/>
    <m/>
  </r>
  <r>
    <s v="기업교육3팀"/>
    <s v="장지웅"/>
    <s v="기업교육1팀"/>
    <x v="9"/>
    <s v="FS2팀"/>
    <s v="유형석"/>
    <m/>
    <s v="한화임팩트"/>
    <n v="3816"/>
    <s v="02 1001~2000대"/>
    <s v="01 수성"/>
    <s v="03 휴넷 LMS"/>
    <s v="2. 온라인 - 법정"/>
    <x v="1"/>
    <s v="03. 이러닝 - 법정"/>
    <n v="3132000"/>
    <n v="5056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3팀"/>
    <s v="장지웅"/>
    <s v="기업교육1팀"/>
    <x v="9"/>
    <s v="FS2팀"/>
    <s v="유형석"/>
    <m/>
    <s v="한화임팩트 (23년 미정산)"/>
    <n v="3816"/>
    <s v="01 1~1000대"/>
    <s v="01 수성"/>
    <s v="03 휴넷 LMS"/>
    <s v="2. 온라인 - 법정"/>
    <x v="1"/>
    <s v="03. 이러닝 - 법정"/>
    <s v="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유형석"/>
    <m/>
    <s v="한화토탈"/>
    <n v="7049"/>
    <s v="01 1~1000대"/>
    <s v="01 수성"/>
    <s v="03 휴넷 LMS"/>
    <s v="6. 하이브리드러닝 - 집합형"/>
    <x v="4"/>
    <s v="08. 하이브리드러닝 - 하이브리드형 러닝"/>
    <n v="9100000"/>
    <n v="0"/>
    <m/>
    <x v="0"/>
    <s v="03 기회"/>
    <n v="5000000"/>
    <n v="5000000"/>
    <n v="0"/>
    <m/>
    <m/>
    <m/>
    <m/>
    <m/>
    <m/>
    <m/>
    <m/>
    <m/>
    <m/>
    <m/>
    <m/>
    <m/>
    <m/>
    <m/>
    <m/>
    <n v="5000000"/>
    <m/>
    <m/>
    <m/>
    <m/>
    <m/>
    <m/>
  </r>
  <r>
    <m/>
    <m/>
    <s v="기업교육2팀"/>
    <x v="11"/>
    <s v="FS2팀"/>
    <s v="유형석"/>
    <m/>
    <s v="한화푸드테크㈜"/>
    <n v="50196"/>
    <s v="4001~5000"/>
    <m/>
    <m/>
    <s v="02. 이러닝 - 단과"/>
    <x v="0"/>
    <s v="02. 이러닝 - 단과"/>
    <m/>
    <m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한국로슈진단주식회사"/>
    <n v="11829"/>
    <m/>
    <m/>
    <m/>
    <m/>
    <x v="1"/>
    <s v="03. 이러닝 - 법정"/>
    <m/>
    <m/>
    <n v="83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국세큐리트_A25"/>
    <n v="63322"/>
    <m/>
    <m/>
    <m/>
    <m/>
    <x v="9"/>
    <s v="06. 이러닝 - 정부지원사업"/>
    <m/>
    <m/>
    <n v="744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한빛자산관리대부"/>
    <n v="41131"/>
    <m/>
    <m/>
    <m/>
    <m/>
    <x v="1"/>
    <s v="03. 이러닝 - 법정"/>
    <m/>
    <m/>
    <n v="1847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살림성남용인_A25"/>
    <n v="64822"/>
    <m/>
    <m/>
    <m/>
    <m/>
    <x v="9"/>
    <m/>
    <m/>
    <m/>
    <n v="29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안혜연"/>
    <s v="기업교육2팀"/>
    <x v="27"/>
    <s v="FS2팀"/>
    <s v="유형석"/>
    <m/>
    <s v="현대글로비스"/>
    <n v="3793"/>
    <s v="01 1~1000대"/>
    <s v="03 신규"/>
    <s v="03 휴넷 LMS"/>
    <s v="1. 온라인 - 단과"/>
    <x v="0"/>
    <s v="02. 이러닝 - 단과"/>
    <n v="828000"/>
    <n v="1610000"/>
    <m/>
    <x v="5"/>
    <s v="03 기회"/>
    <n v="100000000"/>
    <n v="100000000"/>
    <n v="0"/>
    <m/>
    <m/>
    <m/>
    <m/>
    <m/>
    <m/>
    <m/>
    <m/>
    <m/>
    <m/>
    <n v="50000000"/>
    <m/>
    <m/>
    <m/>
    <m/>
    <m/>
    <m/>
    <m/>
    <m/>
    <m/>
    <m/>
    <m/>
    <n v="50000000"/>
  </r>
  <r>
    <m/>
    <m/>
    <s v="기업교육4팀"/>
    <x v="6"/>
    <s v="FS2팀"/>
    <s v="유형석"/>
    <m/>
    <s v="한유에스케이이티에스_A25"/>
    <n v="63537"/>
    <m/>
    <m/>
    <m/>
    <m/>
    <x v="9"/>
    <s v="06. 이러닝 - 정부지원사업"/>
    <m/>
    <m/>
    <n v="16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후성정공㈜"/>
    <n v="20896"/>
    <s v="3001~4000"/>
    <m/>
    <m/>
    <s v="03. 이러닝 - 법정"/>
    <x v="1"/>
    <s v="03. 이러닝 - 법정"/>
    <m/>
    <n v="6640000"/>
    <n v="11000000"/>
    <x v="3"/>
    <s v="02 가망"/>
    <n v="11000000"/>
    <n v="11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11000000"/>
  </r>
  <r>
    <m/>
    <m/>
    <s v="기업교육4팀"/>
    <x v="14"/>
    <s v="FS2팀"/>
    <s v="유형석"/>
    <m/>
    <s v="핫시즈너_A25"/>
    <n v="63462"/>
    <m/>
    <m/>
    <m/>
    <m/>
    <x v="9"/>
    <s v="06. 이러닝 - 정부지원사업"/>
    <m/>
    <m/>
    <n v="10192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강건모"/>
    <s v="기업교육1팀"/>
    <x v="4"/>
    <s v="FS2팀"/>
    <s v="유형석"/>
    <m/>
    <s v="휠라홀딩스"/>
    <n v="44261"/>
    <s v="01 1~1000대"/>
    <s v="01 수성"/>
    <s v="03 휴넷 LMS"/>
    <s v="1. 온라인 - 단과"/>
    <x v="0"/>
    <s v="02. 이러닝 - 단과"/>
    <m/>
    <n v="217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m/>
    <m/>
    <s v="기업교육4팀"/>
    <x v="14"/>
    <s v="FS2팀"/>
    <s v="유형석"/>
    <m/>
    <s v="핫토리_A25"/>
    <n v="63463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휴넷 HRD 아카이브_25/06/01"/>
    <n v="63737"/>
    <m/>
    <m/>
    <m/>
    <m/>
    <x v="9"/>
    <s v="06. 이러닝 - 정부지원사업"/>
    <m/>
    <m/>
    <n v="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m/>
    <x v="0"/>
    <s v="FS2팀"/>
    <s v="유형석"/>
    <m/>
    <s v="종하이앤씨"/>
    <n v="59192"/>
    <m/>
    <m/>
    <m/>
    <m/>
    <x v="0"/>
    <s v="02. 이러닝 - 단과"/>
    <m/>
    <m/>
    <m/>
    <x v="1"/>
    <s v="01 확정"/>
    <n v="253000"/>
    <m/>
    <m/>
    <n v="253000"/>
    <s v="25년 법정  26년 발행"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이동호"/>
    <m/>
    <s v="에스케이에프코리아"/>
    <n v="14962"/>
    <s v="3001~4000"/>
    <m/>
    <m/>
    <s v="03. 이러닝 - 법정"/>
    <x v="1"/>
    <s v="03. 이러닝 - 법정"/>
    <m/>
    <m/>
    <n v="1220000"/>
    <x v="3"/>
    <s v="02 가망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6"/>
    <s v="FS2팀"/>
    <s v="이동호"/>
    <m/>
    <s v="(주)경신홀딩스"/>
    <n v="28123"/>
    <s v="4001~5000"/>
    <m/>
    <m/>
    <s v="03. 이러닝 - 법정"/>
    <x v="1"/>
    <s v="03. 이러닝 - 법정"/>
    <n v="2175000"/>
    <n v="2350000"/>
    <n v="0"/>
    <x v="0"/>
    <s v="03 기회"/>
    <n v="3000000"/>
    <n v="3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00000"/>
  </r>
  <r>
    <m/>
    <m/>
    <s v="기업교육4팀"/>
    <x v="22"/>
    <s v="FS2팀"/>
    <s v="이동호"/>
    <m/>
    <s v="(주)비에스온"/>
    <n v="22262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신성건설"/>
    <n v="3866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이동호"/>
    <m/>
    <s v="(주)에스씨티"/>
    <n v="22307"/>
    <s v="4001~5000"/>
    <m/>
    <m/>
    <s v="02. 이러닝 - 단과"/>
    <x v="0"/>
    <s v="02. 이러닝 - 단과"/>
    <m/>
    <n v="1000000"/>
    <n v="282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22"/>
    <s v="FS2팀"/>
    <s v="이동호"/>
    <m/>
    <s v="(주)엘엑스글라스"/>
    <n v="3929"/>
    <s v="1001~2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이테크시스템"/>
    <n v="24323"/>
    <s v="1001~2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진로발효"/>
    <n v="5859"/>
    <s v="4001~5000"/>
    <m/>
    <m/>
    <s v="02. 이러닝 - 단과"/>
    <x v="0"/>
    <s v="02. 이러닝 - 단과"/>
    <m/>
    <n v="69600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진로발효"/>
    <n v="585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n v="828656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이동호"/>
    <m/>
    <s v="(주)펄어비스"/>
    <n v="25845"/>
    <s v="1001~2000"/>
    <m/>
    <m/>
    <s v="03. 이러닝 - 법정"/>
    <x v="1"/>
    <s v="03. 이러닝 - 법정"/>
    <n v="9160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한국능률협회컨설팅"/>
    <n v="4343"/>
    <s v="4001~5000"/>
    <m/>
    <m/>
    <s v="02. 이러닝 - 단과"/>
    <x v="0"/>
    <s v="02. 이러닝 - 단과"/>
    <m/>
    <n v="6182000"/>
    <n v="0"/>
    <x v="0"/>
    <s v="03 기회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서대원"/>
    <s v="기업교육1팀"/>
    <x v="9"/>
    <s v="FS2팀"/>
    <s v="이동호"/>
    <m/>
    <s v="11번가"/>
    <n v="18650"/>
    <s v="01 1~1000대"/>
    <s v="03 신규"/>
    <s v="03 휴넷 LMS"/>
    <s v="1. 온라인 - 단과"/>
    <x v="0"/>
    <s v="02. 이러닝 - 단과"/>
    <m/>
    <n v="12414900"/>
    <m/>
    <x v="2"/>
    <s v="02 가망"/>
    <n v="13000000"/>
    <n v="13000000"/>
    <n v="0"/>
    <m/>
    <m/>
    <m/>
    <m/>
    <m/>
    <m/>
    <m/>
    <m/>
    <m/>
    <m/>
    <m/>
    <m/>
    <m/>
    <m/>
    <m/>
    <m/>
    <n v="13000000"/>
    <m/>
    <m/>
    <m/>
    <m/>
    <m/>
    <m/>
  </r>
  <r>
    <m/>
    <m/>
    <s v="기업교육4팀"/>
    <x v="0"/>
    <s v="FS2팀"/>
    <s v="이동호"/>
    <m/>
    <s v="교보자산신탁(주)"/>
    <n v="25573"/>
    <s v="3001~4000"/>
    <m/>
    <m/>
    <s v="02. 이러닝 - 단과"/>
    <x v="0"/>
    <s v="02. 이러닝 - 단과"/>
    <m/>
    <n v="3852000"/>
    <n v="0"/>
    <x v="3"/>
    <s v="02 가망"/>
    <n v="3000000"/>
    <n v="3000000"/>
    <n v="0"/>
    <n v="3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4팀"/>
    <s v="장윤오"/>
    <s v="기업교육2팀"/>
    <x v="28"/>
    <s v="FS2팀"/>
    <s v="이동호"/>
    <m/>
    <s v="교통안전공단"/>
    <n v="8554"/>
    <s v="05 공공"/>
    <m/>
    <m/>
    <s v="36. 기타 - 기타"/>
    <x v="5"/>
    <s v="24. 기타 - 기타"/>
    <n v="330000"/>
    <n v="0"/>
    <m/>
    <x v="4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국립전파연구원"/>
    <n v="29223"/>
    <s v="05 공공"/>
    <m/>
    <m/>
    <s v="6. 하이브리드러닝 - 집합형"/>
    <x v="4"/>
    <s v="08. 하이브리드러닝 - 하이브리드형 러닝"/>
    <s v=""/>
    <n v="4000000"/>
    <m/>
    <x v="3"/>
    <s v="02 가망"/>
    <n v="8000000"/>
    <n v="8000000"/>
    <n v="0"/>
    <m/>
    <m/>
    <m/>
    <m/>
    <m/>
    <m/>
    <n v="4000000"/>
    <m/>
    <m/>
    <m/>
    <m/>
    <m/>
    <m/>
    <m/>
    <m/>
    <m/>
    <n v="4000000"/>
    <m/>
    <m/>
    <m/>
    <m/>
    <m/>
    <m/>
  </r>
  <r>
    <m/>
    <m/>
    <s v="기업교육2팀"/>
    <x v="30"/>
    <s v="FS2팀"/>
    <s v="이동호"/>
    <m/>
    <s v="국방과학기술연구소"/>
    <n v="52143"/>
    <s v="05 공공"/>
    <m/>
    <m/>
    <m/>
    <x v="4"/>
    <s v="08. 하이브리드러닝 - 하이브리드형 러닝"/>
    <m/>
    <n v="0"/>
    <m/>
    <x v="0"/>
    <s v="03 기회"/>
    <n v="300000000"/>
    <n v="300000000"/>
    <n v="0"/>
    <m/>
    <m/>
    <m/>
    <m/>
    <m/>
    <m/>
    <m/>
    <m/>
    <m/>
    <m/>
    <m/>
    <m/>
    <m/>
    <m/>
    <m/>
    <m/>
    <m/>
    <m/>
    <m/>
    <m/>
    <m/>
    <m/>
    <n v="300000000"/>
  </r>
  <r>
    <s v="기업교육3팀"/>
    <s v="장지웅"/>
    <s v="기업교육1팀"/>
    <x v="9"/>
    <s v="FS2팀"/>
    <s v="이동호"/>
    <m/>
    <s v="대구광역시행복진흥사회서비스원(대구행복진흥원)"/>
    <n v="42368"/>
    <s v="05 공공"/>
    <s v="01 수성"/>
    <s v="01 자체 LMS"/>
    <s v="11. 컨텐츠 - 컨텐츠 임대/판매"/>
    <x v="13"/>
    <s v="07. 이러닝 - 컨텐츠 임대/판매"/>
    <n v="50000000"/>
    <n v="41454545"/>
    <m/>
    <x v="0"/>
    <s v="02 가망"/>
    <n v="50000000"/>
    <n v="50000000"/>
    <n v="0"/>
    <m/>
    <m/>
    <m/>
    <m/>
    <m/>
    <m/>
    <m/>
    <m/>
    <m/>
    <m/>
    <m/>
    <m/>
    <m/>
    <m/>
    <n v="50000000"/>
    <m/>
    <m/>
    <m/>
    <m/>
    <m/>
    <m/>
    <m/>
    <m/>
  </r>
  <r>
    <s v="기업교육3팀"/>
    <s v="서정용"/>
    <s v="기업교육3팀"/>
    <x v="29"/>
    <s v="FS2팀"/>
    <s v="이동호"/>
    <m/>
    <s v="대한제지"/>
    <n v="4124"/>
    <m/>
    <m/>
    <m/>
    <s v="1. 온라인 - 단과"/>
    <x v="0"/>
    <s v="02. 이러닝 - 단과"/>
    <n v="2207500"/>
    <n v="219500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m/>
    <m/>
    <s v="기업교육2팀"/>
    <x v="7"/>
    <s v="FS2팀"/>
    <s v="이동호"/>
    <m/>
    <s v="두잉피플플러스"/>
    <n v="59108"/>
    <m/>
    <m/>
    <m/>
    <m/>
    <x v="0"/>
    <s v="02. 이러닝 - 단과"/>
    <m/>
    <m/>
    <m/>
    <x v="0"/>
    <s v="03 기회"/>
    <n v="10000000"/>
    <n v="10000000"/>
    <n v="0"/>
    <m/>
    <m/>
    <m/>
    <m/>
    <m/>
    <m/>
    <m/>
    <m/>
    <n v="5000000"/>
    <m/>
    <m/>
    <m/>
    <m/>
    <m/>
    <m/>
    <m/>
    <m/>
    <m/>
    <m/>
    <m/>
    <m/>
    <m/>
    <n v="5000000"/>
  </r>
  <r>
    <s v="기업교육1팀"/>
    <s v="이지송"/>
    <s v="기업교육3팀"/>
    <x v="25"/>
    <s v="FS2팀"/>
    <s v="이동호"/>
    <m/>
    <s v="롯데에너지머티리얼즈"/>
    <n v="13400"/>
    <m/>
    <m/>
    <m/>
    <s v="2. 온라인 - 법정"/>
    <x v="1"/>
    <s v="03. 이러닝 - 법정"/>
    <m/>
    <n v="3262000"/>
    <m/>
    <x v="2"/>
    <s v="08 2024년 매출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s v="기업교육1팀"/>
    <s v="송민지"/>
    <s v="기업교육3팀"/>
    <x v="31"/>
    <s v="FS2팀"/>
    <s v="이동호"/>
    <m/>
    <s v="롯데컬처웍스㈜"/>
    <n v="1580"/>
    <s v="03 2001~3000대"/>
    <m/>
    <m/>
    <s v="2. 온라인 - 법정"/>
    <x v="1"/>
    <s v="03. 이러닝 - 법정"/>
    <m/>
    <n v="23597500"/>
    <m/>
    <x v="6"/>
    <s v="03 기회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3팀"/>
    <x v="32"/>
    <s v="FS2팀"/>
    <s v="이동호"/>
    <m/>
    <s v="산림복지전문업"/>
    <n v="46673"/>
    <s v="05 공공"/>
    <m/>
    <m/>
    <m/>
    <x v="4"/>
    <s v="08. 하이브리드러닝 - 하이브리드형 러닝"/>
    <m/>
    <m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산림복지전문업"/>
    <n v="46673"/>
    <s v="05 공공"/>
    <m/>
    <m/>
    <s v="10. 컨텐츠 - 컨텐츠 개발"/>
    <x v="6"/>
    <s v="15. 컨텐츠 - 컨텐츠 개발"/>
    <n v="6500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아이엠아이크리티컬엔지니어링코리아"/>
    <n v="4325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장지웅"/>
    <s v="기업교육1팀"/>
    <x v="9"/>
    <s v="FS2팀"/>
    <s v="이동호"/>
    <m/>
    <s v="에스에이엠지엔터테인먼트"/>
    <n v="60714"/>
    <s v="04 3000대 이후"/>
    <s v="03 신규"/>
    <m/>
    <m/>
    <x v="8"/>
    <s v="02. 이러닝 - 단과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4팀"/>
    <x v="0"/>
    <s v="FS2팀"/>
    <s v="이동호"/>
    <m/>
    <s v="유수로지스틱스_FLEX24"/>
    <n v="59929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김도엽"/>
    <s v="기업교육1팀"/>
    <x v="19"/>
    <s v="FS2팀"/>
    <s v="이동호"/>
    <m/>
    <s v="유플러스홈서비스"/>
    <n v="59553"/>
    <s v="04 3000대 이후"/>
    <s v="01 수성"/>
    <s v="03 휴넷 LMS"/>
    <s v="통합위탁"/>
    <x v="0"/>
    <s v="02. 이러닝 - 단과"/>
    <m/>
    <n v="122700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9"/>
    <s v="FS2팀"/>
    <s v="이동호"/>
    <m/>
    <s v="이건홀딩스"/>
    <n v="25789"/>
    <s v="01 1~1000대"/>
    <s v="04 연장"/>
    <s v="03 휴넷 LMS"/>
    <s v="2. 온라인 - 법정"/>
    <x v="1"/>
    <s v="03. 이러닝 - 법정"/>
    <n v="2600000"/>
    <n v="260000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벤처스"/>
    <n v="28152"/>
    <s v="04 3000대 이후"/>
    <s v="01 수성"/>
    <m/>
    <s v="1. 온라인 - 단과"/>
    <x v="1"/>
    <s v="03. 이러닝 - 법정"/>
    <n v="660000"/>
    <n v="0"/>
    <m/>
    <x v="0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. 온라인 - 단과"/>
    <x v="1"/>
    <s v="03. 이러닝 - 법정"/>
    <m/>
    <n v="0"/>
    <m/>
    <x v="0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0. 컨텐츠 - 컨텐츠 개발"/>
    <x v="6"/>
    <s v="15. 컨텐츠 - 컨텐츠 개발"/>
    <n v="200000"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1600000"/>
    <n v="1600000"/>
    <n v="0"/>
    <n v="16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500000"/>
    <n v="500000"/>
    <n v="0"/>
    <n v="5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8"/>
    <s v="09. 하이브리드러닝 - 순수 오프라인"/>
    <m/>
    <m/>
    <m/>
    <x v="3"/>
    <s v="02 가망"/>
    <n v="3000000"/>
    <n v="3000000"/>
    <n v="0"/>
    <m/>
    <s v="내부 품의 연기로 이월"/>
    <n v="3000000"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이동호"/>
    <m/>
    <s v="코렌스_FLEX24"/>
    <n v="60286"/>
    <s v="04 3000대 이후"/>
    <s v="01 수성"/>
    <s v="03 휴넷 LMS"/>
    <s v="26. 정부지원사업 - HRDFLEX"/>
    <x v="3"/>
    <s v="13. 구독 - 휴넷FLEX"/>
    <m/>
    <n v="128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이동호"/>
    <m/>
    <s v="티맵모빌리티(주)"/>
    <n v="45783"/>
    <s v="4001~5000"/>
    <m/>
    <m/>
    <s v="09. 하이브리드러닝 - 순수 오프라인"/>
    <x v="2"/>
    <s v="09. 하이브리드러닝 - 순수 오프라인"/>
    <m/>
    <n v="55575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티이엠씨"/>
    <n v="4826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이동호"/>
    <m/>
    <s v="티케이엘리베이터코리아"/>
    <n v="4336"/>
    <s v="01 1~1000대"/>
    <s v="03 신규"/>
    <s v="02 경쟁사 LMS"/>
    <m/>
    <x v="8"/>
    <s v="03. 이러닝 - 법정"/>
    <n v="0"/>
    <n v="0"/>
    <m/>
    <x v="8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1팀"/>
    <s v="방인혜"/>
    <s v="기업교육3팀"/>
    <x v="3"/>
    <s v="FS2팀"/>
    <s v="이동호"/>
    <m/>
    <s v="페퍼저축은행"/>
    <n v="23423"/>
    <s v="02 1001~2000대"/>
    <m/>
    <m/>
    <s v="통합위탁"/>
    <x v="10"/>
    <s v="01. 이러닝 - 통합위탁"/>
    <n v="8533179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이동호"/>
    <m/>
    <s v="페퍼저축은행"/>
    <n v="23423"/>
    <s v="02 1001~2000대"/>
    <m/>
    <m/>
    <m/>
    <x v="3"/>
    <s v="13. 구독 - 휴넷FLEX"/>
    <m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이동호"/>
    <m/>
    <s v="페퍼저축은행_FLEX"/>
    <n v="55653"/>
    <m/>
    <m/>
    <m/>
    <s v="26. 정부지원사업 - HRDFLEX"/>
    <x v="3"/>
    <s v="13. 구독 - 휴넷FLEX"/>
    <n v="686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2"/>
    <s v="FS2팀"/>
    <s v="이동호"/>
    <m/>
    <s v="한국과학창의재단"/>
    <n v="11755"/>
    <s v="05 공공"/>
    <m/>
    <m/>
    <s v="1. 온라인 - 단과"/>
    <x v="4"/>
    <s v="08. 하이브리드러닝 - 하이브리드형 러닝"/>
    <m/>
    <n v="0"/>
    <m/>
    <x v="8"/>
    <s v="03 기회"/>
    <n v="100000000"/>
    <n v="100000000"/>
    <n v="0"/>
    <m/>
    <m/>
    <m/>
    <m/>
    <m/>
    <m/>
    <m/>
    <m/>
    <n v="50000000"/>
    <m/>
    <m/>
    <m/>
    <m/>
    <m/>
    <m/>
    <m/>
    <m/>
    <m/>
    <m/>
    <m/>
    <m/>
    <m/>
    <n v="50000000"/>
  </r>
  <r>
    <m/>
    <m/>
    <s v="기업교육4팀"/>
    <x v="18"/>
    <s v="FS2팀"/>
    <s v="이동호"/>
    <m/>
    <s v="한국능률협회컨설팅"/>
    <n v="434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이동호"/>
    <m/>
    <s v="한국능률협회컨설팅"/>
    <n v="4343"/>
    <m/>
    <m/>
    <m/>
    <m/>
    <x v="7"/>
    <s v="20. 운영 - 운영매출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장윤오"/>
    <s v="기업교육2팀"/>
    <x v="28"/>
    <s v="FS2팀"/>
    <s v="이동호"/>
    <m/>
    <s v="한국문학번역원"/>
    <n v="16330"/>
    <s v="05 공공"/>
    <s v="03 신규"/>
    <s v="03 휴넷 LMS"/>
    <s v="10. 컨텐츠 - 컨텐츠 개발"/>
    <x v="6"/>
    <s v="15. 컨텐츠 - 컨텐츠 개발"/>
    <n v="313454545"/>
    <n v="0"/>
    <m/>
    <x v="5"/>
    <s v="03 기회"/>
    <n v="100000000"/>
    <n v="100000000"/>
    <n v="0"/>
    <m/>
    <m/>
    <m/>
    <m/>
    <m/>
    <m/>
    <m/>
    <m/>
    <m/>
    <m/>
    <n v="100000000"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s v="03 휴넷 LMS"/>
    <s v="2. 온라인 - 법정"/>
    <x v="1"/>
    <s v="03. 이러닝 - 법정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m/>
    <s v="6. 하이브리드러닝 - 집합형"/>
    <x v="2"/>
    <s v="09. 하이브리드러닝 - 순수 오프라인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33"/>
    <s v="FS2팀"/>
    <s v="이동호"/>
    <m/>
    <s v="한국문화예술위원회"/>
    <n v="9376"/>
    <s v="05 공공"/>
    <s v="03 신규"/>
    <m/>
    <m/>
    <x v="8"/>
    <s v="15. 컨텐츠 - 컨텐츠 개발"/>
    <m/>
    <m/>
    <m/>
    <x v="7"/>
    <s v="03 기회"/>
    <n v="200000000"/>
    <n v="200000000"/>
    <n v="0"/>
    <m/>
    <m/>
    <m/>
    <m/>
    <m/>
    <m/>
    <m/>
    <m/>
    <m/>
    <m/>
    <m/>
    <m/>
    <n v="100000000"/>
    <m/>
    <m/>
    <m/>
    <m/>
    <m/>
    <m/>
    <m/>
    <n v="100000000"/>
    <m/>
    <m/>
  </r>
  <r>
    <s v="기업교육2팀"/>
    <s v="김선우"/>
    <s v="기업교육1팀"/>
    <x v="19"/>
    <s v="FS2팀"/>
    <s v="이동호"/>
    <m/>
    <s v="한국발전기술주식회사"/>
    <n v="18569"/>
    <s v="05 공공"/>
    <s v="02 윈백"/>
    <m/>
    <s v="1. 온라인 - 단과"/>
    <x v="0"/>
    <s v="02. 이러닝 - 단과"/>
    <n v="600000"/>
    <n v="0"/>
    <m/>
    <x v="0"/>
    <s v="03 기회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. 온라인 - 단과"/>
    <x v="0"/>
    <s v="02. 이러닝 - 단과"/>
    <m/>
    <n v="271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s v="03 휴넷 LMS"/>
    <s v="2. 온라인 - 법정"/>
    <x v="1"/>
    <s v="03. 이러닝 - 법정"/>
    <m/>
    <n v="3220000"/>
    <m/>
    <x v="3"/>
    <s v="03 기회"/>
    <n v="4000000"/>
    <n v="4000000"/>
    <n v="0"/>
    <m/>
    <m/>
    <m/>
    <m/>
    <m/>
    <m/>
    <m/>
    <m/>
    <m/>
    <m/>
    <m/>
    <m/>
    <m/>
    <m/>
    <m/>
    <m/>
    <m/>
    <m/>
    <m/>
    <m/>
    <n v="4000000"/>
    <m/>
    <m/>
  </r>
  <r>
    <s v="기업교육2팀"/>
    <s v="김선우"/>
    <s v="기업교육1팀"/>
    <x v="33"/>
    <s v="FS2팀"/>
    <s v="이동호"/>
    <m/>
    <s v="한국보육진흥원"/>
    <n v="15503"/>
    <s v="05 공공"/>
    <s v="03 신규"/>
    <m/>
    <s v="6. 하이브리드러닝 - 집합형"/>
    <x v="4"/>
    <s v="08. 하이브리드러닝 - 하이브리드형 러닝"/>
    <n v="2181818"/>
    <n v="0"/>
    <m/>
    <x v="0"/>
    <s v="03 기회"/>
    <n v="3000000"/>
    <n v="3000000"/>
    <n v="0"/>
    <m/>
    <m/>
    <m/>
    <m/>
    <m/>
    <m/>
    <n v="3000000"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0. 컨텐츠 - 컨텐츠 개발"/>
    <x v="6"/>
    <s v="15. 컨텐츠 - 컨텐츠 개발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에너지기술평가원"/>
    <n v="14338"/>
    <s v="05 공공"/>
    <m/>
    <m/>
    <s v="6. 하이브리드러닝 - 집합형"/>
    <x v="4"/>
    <s v="08. 하이브리드러닝 - 하이브리드형 러닝"/>
    <s v="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2팀"/>
    <s v="강건모"/>
    <s v="기업교육1팀"/>
    <x v="4"/>
    <s v="FS2팀"/>
    <s v="이동호"/>
    <m/>
    <s v="한국원자력의학원"/>
    <n v="11729"/>
    <s v="05 공공"/>
    <s v="03 신규"/>
    <m/>
    <s v="1. 온라인 - 단과"/>
    <x v="0"/>
    <s v="02. 이러닝 - 단과"/>
    <m/>
    <n v="0"/>
    <m/>
    <x v="8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한국재정정보원"/>
    <n v="21274"/>
    <s v="05 공공"/>
    <m/>
    <m/>
    <m/>
    <x v="13"/>
    <s v="07. 이러닝 - 컨텐츠 임대/판매"/>
    <n v="0"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3팀"/>
    <x v="32"/>
    <s v="FS2팀"/>
    <s v="이동호"/>
    <m/>
    <s v="한국재정정보원"/>
    <n v="21274"/>
    <s v="05 공공"/>
    <m/>
    <m/>
    <m/>
    <x v="4"/>
    <s v="08. 하이브리드러닝 - 하이브리드형 러닝"/>
    <m/>
    <m/>
    <m/>
    <x v="8"/>
    <s v="03 기회"/>
    <n v="130000000"/>
    <n v="130000000"/>
    <n v="0"/>
    <m/>
    <m/>
    <m/>
    <m/>
    <n v="65000000"/>
    <m/>
    <m/>
    <m/>
    <m/>
    <m/>
    <m/>
    <m/>
    <m/>
    <m/>
    <m/>
    <m/>
    <m/>
    <m/>
    <m/>
    <m/>
    <m/>
    <m/>
    <n v="65000000"/>
  </r>
  <r>
    <s v="기업교육2팀"/>
    <s v="김선우"/>
    <s v="기업교육1팀"/>
    <x v="5"/>
    <s v="FS2팀"/>
    <s v="이동호"/>
    <m/>
    <s v="한국전기공사협회 안전기술원"/>
    <n v="58792"/>
    <s v="05 공공"/>
    <s v="01 수성"/>
    <s v="03 휴넷 LMS"/>
    <s v="2. 온라인 - 법정"/>
    <x v="1"/>
    <s v="03. 이러닝 - 법정"/>
    <n v="726000"/>
    <n v="1240000"/>
    <m/>
    <x v="0"/>
    <s v="02 가망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3팀"/>
    <s v="서정용"/>
    <s v="기업교육3팀"/>
    <x v="29"/>
    <s v="FS2팀"/>
    <s v="이동호"/>
    <m/>
    <s v="한국특허전략개발원"/>
    <n v="14212"/>
    <s v="05 공공"/>
    <m/>
    <m/>
    <s v="통합위탁"/>
    <x v="10"/>
    <s v="01. 이러닝 - 통합위탁"/>
    <n v="2166128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2. 온라인 - 법정"/>
    <x v="1"/>
    <s v="03. 이러닝 - 법정"/>
    <s v=""/>
    <n v="510000"/>
    <n v="3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6. 하이브리드러닝 - 집합형"/>
    <x v="4"/>
    <s v="08. 하이브리드러닝 - 하이브리드형 러닝"/>
    <n v="7260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_FLEX"/>
    <n v="55127"/>
    <s v="05 공공"/>
    <m/>
    <m/>
    <s v="26. 정부지원사업 - HRDFLEX"/>
    <x v="3"/>
    <s v="13. 구독 - 휴넷FLEX"/>
    <n v="3598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조미희"/>
    <s v="기업교육1팀"/>
    <x v="23"/>
    <s v="FS2팀"/>
    <s v="이동호"/>
    <m/>
    <s v="한전기술서비스"/>
    <n v="53537"/>
    <s v="05 공공"/>
    <s v="01 수성"/>
    <m/>
    <s v="6. 하이브리드러닝 - 집합형"/>
    <x v="4"/>
    <s v="08. 하이브리드러닝 - 하이브리드형 러닝"/>
    <n v="800000"/>
    <n v="2200000"/>
    <m/>
    <x v="3"/>
    <s v="03 기회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1팀"/>
    <s v="정선희"/>
    <s v="기업교육3팀"/>
    <x v="3"/>
    <s v="FS2팀"/>
    <s v="이동호"/>
    <m/>
    <s v="효성인포메이션시스템"/>
    <n v="1403"/>
    <m/>
    <m/>
    <m/>
    <s v="1. 온라인 - 단과"/>
    <x v="0"/>
    <s v="02. 이러닝 - 단과"/>
    <n v="2680000"/>
    <n v="264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n v="2000000"/>
    <m/>
    <m/>
  </r>
  <r>
    <m/>
    <m/>
    <s v="기업교육4팀"/>
    <x v="0"/>
    <s v="FS2팀"/>
    <s v="이동호"/>
    <m/>
    <s v="영진앵글㈜"/>
    <n v="62704"/>
    <m/>
    <m/>
    <m/>
    <m/>
    <x v="8"/>
    <s v="28. 구독 - 휴넷FLEX"/>
    <m/>
    <m/>
    <m/>
    <x v="7"/>
    <s v="01 확정"/>
    <n v="1800000"/>
    <n v="0"/>
    <m/>
    <m/>
    <m/>
    <n v="1800000"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이동호"/>
    <m/>
    <s v="㈜유비쿼스"/>
    <n v="8285"/>
    <m/>
    <m/>
    <m/>
    <m/>
    <x v="8"/>
    <s v="09. 하이브리드러닝 - 순수 오프라인"/>
    <m/>
    <m/>
    <m/>
    <x v="7"/>
    <s v="03 기회"/>
    <n v="0"/>
    <n v="0"/>
    <m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0"/>
    <s v="02. 이러닝 - 단과"/>
    <m/>
    <m/>
    <m/>
    <x v="7"/>
    <s v="03 기회"/>
    <n v="25000000"/>
    <n v="0"/>
    <m/>
    <m/>
    <m/>
    <m/>
    <m/>
    <n v="25000000"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8"/>
    <s v="03. 이러닝 - 법정"/>
    <m/>
    <m/>
    <m/>
    <x v="7"/>
    <s v="01 확정"/>
    <n v="9500000"/>
    <n v="0"/>
    <m/>
    <m/>
    <m/>
    <m/>
    <m/>
    <n v="9500000"/>
    <m/>
    <m/>
    <m/>
    <m/>
    <m/>
    <m/>
    <m/>
    <m/>
    <m/>
    <m/>
    <m/>
    <m/>
    <m/>
    <m/>
    <m/>
    <m/>
    <m/>
    <m/>
  </r>
  <r>
    <m/>
    <m/>
    <s v="기업교육4팀"/>
    <x v="14"/>
    <s v="FS2팀"/>
    <s v="이동호"/>
    <m/>
    <s v="씨지앤홀딩스"/>
    <n v="48984"/>
    <m/>
    <m/>
    <m/>
    <m/>
    <x v="8"/>
    <s v="09. 하이브리드러닝 - 순수 오프라인"/>
    <m/>
    <m/>
    <m/>
    <x v="7"/>
    <s v="03 기회"/>
    <n v="5000000"/>
    <n v="0"/>
    <m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동양철관"/>
    <n v="49034"/>
    <m/>
    <m/>
    <m/>
    <m/>
    <x v="8"/>
    <s v="03. 이러닝 - 법정"/>
    <m/>
    <m/>
    <m/>
    <x v="7"/>
    <s v="02 가망"/>
    <n v="10000000"/>
    <n v="0"/>
    <m/>
    <m/>
    <m/>
    <n v="10000000"/>
    <m/>
    <m/>
    <m/>
    <m/>
    <m/>
    <m/>
    <m/>
    <m/>
    <m/>
    <m/>
    <m/>
    <m/>
    <m/>
    <m/>
    <m/>
    <m/>
    <m/>
    <m/>
    <m/>
    <m/>
  </r>
  <r>
    <m/>
    <m/>
    <s v="기업교육2팀"/>
    <x v="35"/>
    <s v="FS2팀"/>
    <s v="이동호"/>
    <m/>
    <s v="메타넷글로벌"/>
    <n v="28924"/>
    <m/>
    <m/>
    <m/>
    <m/>
    <x v="8"/>
    <s v="03. 이러닝 - 법정"/>
    <m/>
    <m/>
    <m/>
    <x v="7"/>
    <s v="02 가망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2팀"/>
    <x v="10"/>
    <s v="FS2팀"/>
    <s v="이동호"/>
    <m/>
    <s v="한국교육학술정보원"/>
    <n v="512"/>
    <m/>
    <m/>
    <m/>
    <m/>
    <x v="8"/>
    <s v="01. 이러닝 - 통합위탁"/>
    <m/>
    <m/>
    <m/>
    <x v="7"/>
    <s v="02 가망"/>
    <n v="200000000"/>
    <n v="0"/>
    <m/>
    <m/>
    <m/>
    <m/>
    <m/>
    <m/>
    <m/>
    <n v="200000000"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에코앤드림"/>
    <n v="25961"/>
    <m/>
    <m/>
    <m/>
    <m/>
    <x v="8"/>
    <s v="03. 이러닝 - 법정"/>
    <m/>
    <m/>
    <m/>
    <x v="7"/>
    <s v="02 가망"/>
    <n v="5000000"/>
    <n v="0"/>
    <m/>
    <m/>
    <m/>
    <n v="5000000"/>
    <m/>
    <m/>
    <m/>
    <m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(주)동화세상에듀코(바인그룹)"/>
    <n v="40141"/>
    <m/>
    <m/>
    <m/>
    <m/>
    <x v="8"/>
    <s v="08. 하이브리드러닝 - 하이브리드형 러닝"/>
    <m/>
    <m/>
    <m/>
    <x v="7"/>
    <s v="03 기회"/>
    <n v="10000000"/>
    <n v="0"/>
    <m/>
    <m/>
    <m/>
    <m/>
    <m/>
    <m/>
    <m/>
    <m/>
    <m/>
    <m/>
    <m/>
    <m/>
    <m/>
    <n v="10000000"/>
    <m/>
    <m/>
    <m/>
    <m/>
    <m/>
    <m/>
    <m/>
    <m/>
    <m/>
    <m/>
  </r>
  <r>
    <m/>
    <m/>
    <s v="기업교육2팀"/>
    <x v="7"/>
    <s v="FS2팀"/>
    <s v="이동호"/>
    <m/>
    <s v="강원대학교병원"/>
    <n v="31933"/>
    <m/>
    <m/>
    <m/>
    <m/>
    <x v="8"/>
    <s v="03. 이러닝 - 법정"/>
    <m/>
    <m/>
    <m/>
    <x v="7"/>
    <s v="01 확정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한국중소벤처기업유통원"/>
    <n v="17477"/>
    <m/>
    <m/>
    <m/>
    <m/>
    <x v="8"/>
    <s v="08. 하이브리드러닝 - 하이브리드형 러닝"/>
    <m/>
    <m/>
    <m/>
    <x v="7"/>
    <s v="02 가망"/>
    <n v="18000000"/>
    <n v="0"/>
    <m/>
    <m/>
    <m/>
    <m/>
    <m/>
    <m/>
    <m/>
    <n v="18000000"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세바코리아"/>
    <n v="58571"/>
    <m/>
    <m/>
    <m/>
    <m/>
    <x v="8"/>
    <s v="03. 이러닝 - 법정"/>
    <m/>
    <m/>
    <m/>
    <x v="7"/>
    <s v="01 확정"/>
    <n v="10000"/>
    <n v="0"/>
    <m/>
    <n v="10000"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최상근"/>
    <m/>
    <s v="(주)네오위즈"/>
    <n v="7429"/>
    <s v="1001~2000"/>
    <m/>
    <m/>
    <s v="03. 이러닝 - 법정"/>
    <x v="1"/>
    <s v="03. 이러닝 - 법정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6"/>
    <s v="FS2팀"/>
    <s v="최상근"/>
    <m/>
    <s v="(주)두잉씨앤에스"/>
    <n v="11763"/>
    <s v="2001~3000"/>
    <m/>
    <m/>
    <s v="08. 하이브리드러닝 - 하이브리드형 러닝"/>
    <x v="4"/>
    <s v="08. 하이브리드러닝 - 하이브리드형 러닝"/>
    <n v="7729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최상근"/>
    <m/>
    <s v="(주)에티버스이비티"/>
    <n v="14479"/>
    <s v="2001~3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최상근"/>
    <m/>
    <s v="(주)케이에스넷"/>
    <n v="3567"/>
    <s v="1001~2000"/>
    <m/>
    <m/>
    <s v="02. 이러닝 - 단과"/>
    <x v="0"/>
    <s v="02. 이러닝 - 단과"/>
    <m/>
    <n v="387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최상근"/>
    <m/>
    <s v="DN솔루션즈"/>
    <n v="19600"/>
    <s v="01 1~1000대"/>
    <s v="03 신규"/>
    <s v="03 휴넷 LMS"/>
    <s v="통합위탁"/>
    <x v="0"/>
    <s v="01. 이러닝 - 통합위탁"/>
    <n v="153500020"/>
    <n v="0"/>
    <m/>
    <x v="0"/>
    <s v="09 2025년 매출"/>
    <n v="150000000"/>
    <n v="150000000"/>
    <n v="0"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s v="기업교육1팀"/>
    <s v="이태원"/>
    <s v="기업교육1팀"/>
    <x v="21"/>
    <s v="FS2팀"/>
    <s v="최상근"/>
    <m/>
    <s v="kt telecop"/>
    <n v="29164"/>
    <s v="02 1001~2000대"/>
    <s v="02 윈백"/>
    <m/>
    <s v="1. 온라인 - 단과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1. 온라인 - 단과"/>
    <x v="0"/>
    <s v="02. 이러닝 - 단과"/>
    <m/>
    <n v="6489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2. 온라인 - 법정"/>
    <x v="1"/>
    <s v="03. 이러닝 - 법정"/>
    <n v="13154500"/>
    <n v="4094000"/>
    <n v="2500000"/>
    <x v="1"/>
    <s v="01 확정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3. 온라인 - 마이크로러닝"/>
    <x v="14"/>
    <s v="04. 이러닝 - 마이크로러닝"/>
    <n v="10000000"/>
    <n v="11000000"/>
    <n v="13305000"/>
    <x v="1"/>
    <s v="01 확정"/>
    <n v="11000000"/>
    <n v="11000000"/>
    <n v="0"/>
    <m/>
    <m/>
    <m/>
    <m/>
    <m/>
    <m/>
    <n v="11000000"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6. 하이브리드러닝 - 집합형"/>
    <x v="2"/>
    <s v="09. 하이브리드러닝 - 순수 오프라인"/>
    <m/>
    <n v="6818182"/>
    <m/>
    <x v="3"/>
    <s v="02 가망"/>
    <n v="20000000"/>
    <n v="20000000"/>
    <n v="0"/>
    <m/>
    <m/>
    <m/>
    <m/>
    <m/>
    <m/>
    <m/>
    <m/>
    <m/>
    <m/>
    <m/>
    <m/>
    <m/>
    <m/>
    <m/>
    <m/>
    <n v="20000000"/>
    <m/>
    <m/>
    <m/>
    <m/>
    <m/>
    <m/>
  </r>
  <r>
    <m/>
    <m/>
    <s v="기업교육1팀"/>
    <x v="21"/>
    <s v="FS2팀"/>
    <s v="최상근"/>
    <m/>
    <s v="SK넥실리스"/>
    <n v="27279"/>
    <m/>
    <m/>
    <m/>
    <m/>
    <x v="2"/>
    <m/>
    <m/>
    <m/>
    <n v="130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4 3000대 이후"/>
    <s v="01 수성"/>
    <m/>
    <s v="1. 온라인 - 단과"/>
    <x v="0"/>
    <s v="02. 이러닝 - 단과"/>
    <n v="1040000"/>
    <n v="21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1 1~1000대"/>
    <s v="01 수성"/>
    <s v="02 경쟁사 LMS"/>
    <s v="2. 온라인 - 법정"/>
    <x v="1"/>
    <s v="03. 이러닝 - 법정"/>
    <m/>
    <n v="50000"/>
    <s v=""/>
    <x v="1"/>
    <s v="02 가망"/>
    <n v="1000000"/>
    <n v="1000000"/>
    <n v="0"/>
    <n v="100000"/>
    <m/>
    <n v="100000"/>
    <m/>
    <n v="100000"/>
    <m/>
    <n v="100000"/>
    <m/>
    <n v="100000"/>
    <m/>
    <n v="100000"/>
    <m/>
    <n v="100000"/>
    <m/>
    <n v="100000"/>
    <m/>
    <n v="100000"/>
    <m/>
    <n v="100000"/>
    <m/>
    <m/>
    <m/>
    <m/>
  </r>
  <r>
    <s v="기업교육1팀"/>
    <s v="이태원"/>
    <s v="기업교육2팀"/>
    <x v="7"/>
    <s v="FS2팀"/>
    <s v="최상근"/>
    <m/>
    <s v="SK플래닛"/>
    <n v="16016"/>
    <s v="02 1001~2000대"/>
    <m/>
    <m/>
    <s v="11. 컨텐츠 - 컨텐츠 임대/판매"/>
    <x v="13"/>
    <s v="07. 이러닝 - 컨텐츠 임대/판매"/>
    <n v="3000000"/>
    <n v="400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1. 온라인 - 단과"/>
    <x v="0"/>
    <s v="03. 이러닝 - 법정"/>
    <m/>
    <n v="1980000"/>
    <m/>
    <x v="2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m/>
    <m/>
    <n v="2000000"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6. 하이브리드러닝 - 집합형"/>
    <x v="4"/>
    <s v="08. 하이브리드러닝 - 하이브리드형 러닝"/>
    <m/>
    <n v="211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s v="03 휴넷 LMS"/>
    <s v="1. 온라인 - 단과"/>
    <x v="4"/>
    <s v="08. 하이브리드러닝 - 하이브리드형 러닝"/>
    <m/>
    <n v="2500000"/>
    <m/>
    <x v="0"/>
    <s v="03 기회"/>
    <n v="10000000"/>
    <n v="10000000"/>
    <n v="0"/>
    <m/>
    <m/>
    <m/>
    <m/>
    <m/>
    <m/>
    <n v="5000000"/>
    <m/>
    <m/>
    <m/>
    <m/>
    <m/>
    <m/>
    <m/>
    <n v="5000000"/>
    <m/>
    <m/>
    <m/>
    <m/>
    <m/>
    <m/>
    <m/>
    <m/>
  </r>
  <r>
    <m/>
    <m/>
    <s v="기업교육1팀"/>
    <x v="4"/>
    <s v="FS2팀"/>
    <s v="최상근"/>
    <m/>
    <s v="STX엔진주식회사"/>
    <n v="7767"/>
    <s v="01 1~1000대"/>
    <s v="03 신규"/>
    <m/>
    <m/>
    <x v="15"/>
    <s v="11. 구독 - 휴넷CEO멤버십"/>
    <m/>
    <n v="0"/>
    <n v="1000000"/>
    <x v="1"/>
    <s v="02 가망"/>
    <n v="1000000"/>
    <n v="1000000"/>
    <n v="0"/>
    <n v="1000000"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m/>
    <s v="7. 휴넷CEO - 휴넷CEO"/>
    <x v="12"/>
    <s v="23. 기타 - 포럼"/>
    <m/>
    <n v="7200000"/>
    <m/>
    <x v="3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2팀"/>
    <s v="강건모"/>
    <s v="기업교육1팀"/>
    <x v="4"/>
    <s v="FS2팀"/>
    <s v="최상근"/>
    <m/>
    <s v="공항철도"/>
    <n v="8506"/>
    <s v="05 공공"/>
    <s v="03 신규"/>
    <m/>
    <m/>
    <x v="10"/>
    <s v="01. 이러닝 - 통합위탁"/>
    <m/>
    <n v="0"/>
    <m/>
    <x v="8"/>
    <s v="03 기회"/>
    <n v="30000000"/>
    <n v="30000000"/>
    <n v="0"/>
    <m/>
    <m/>
    <m/>
    <m/>
    <m/>
    <m/>
    <n v="30000000"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공항철도"/>
    <n v="8506"/>
    <s v="01 1~1000대"/>
    <s v="01 수성"/>
    <s v="02 경쟁사 LMS"/>
    <s v="6. 하이브리드러닝 - 집합형"/>
    <x v="4"/>
    <s v="08. 하이브리드러닝 - 하이브리드형 러닝"/>
    <n v="1750000"/>
    <n v="17000000"/>
    <m/>
    <x v="8"/>
    <s v="03 기회"/>
    <n v="17000000"/>
    <n v="17000000"/>
    <n v="0"/>
    <n v="17000000"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나이스정보통신"/>
    <n v="1514"/>
    <s v="01 1~1000대"/>
    <s v="01 수성"/>
    <s v="03 휴넷 LMS"/>
    <s v="6. 하이브리드러닝 - 집합형"/>
    <x v="4"/>
    <s v="08. 하이브리드러닝 - 하이브리드형 러닝"/>
    <n v="11200000"/>
    <n v="0"/>
    <m/>
    <x v="3"/>
    <s v="02 가망"/>
    <n v="10000000"/>
    <n v="10000000"/>
    <n v="0"/>
    <m/>
    <m/>
    <m/>
    <m/>
    <m/>
    <m/>
    <m/>
    <m/>
    <m/>
    <m/>
    <m/>
    <m/>
    <n v="5000000"/>
    <m/>
    <m/>
    <m/>
    <m/>
    <m/>
    <n v="5000000"/>
    <m/>
    <m/>
    <m/>
    <m/>
  </r>
  <r>
    <s v="기업교육2팀"/>
    <s v="전보람"/>
    <s v="기업교육1팀"/>
    <x v="19"/>
    <s v="FS2팀"/>
    <s v="최상근"/>
    <m/>
    <s v="나이스정보통신 (오프라인)"/>
    <n v="1514"/>
    <s v="01 1~1000대"/>
    <s v="01 수성"/>
    <s v="03 휴넷 LMS"/>
    <s v="6. 하이브리드러닝 - 집합형"/>
    <x v="4"/>
    <s v="08. 하이브리드러닝 - 하이브리드형 러닝"/>
    <m/>
    <n v="1230000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m/>
    <m/>
    <s v="1. 온라인 - 단과"/>
    <x v="0"/>
    <s v="02. 이러닝 - 단과"/>
    <n v="11924200"/>
    <n v="1638500"/>
    <n v="853000"/>
    <x v="1"/>
    <s v="02 가망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s v="01 수성"/>
    <s v="03 휴넷 LMS"/>
    <s v="2. 온라인 - 법정"/>
    <x v="1"/>
    <s v="03. 이러닝 - 법정"/>
    <s v=""/>
    <n v="16367700"/>
    <m/>
    <x v="3"/>
    <s v="02 가망"/>
    <n v="15000000"/>
    <n v="15000000"/>
    <n v="0"/>
    <m/>
    <m/>
    <m/>
    <m/>
    <m/>
    <m/>
    <m/>
    <m/>
    <m/>
    <m/>
    <m/>
    <m/>
    <m/>
    <m/>
    <m/>
    <m/>
    <m/>
    <m/>
    <n v="15000000"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1. 온라인 - 단과"/>
    <x v="10"/>
    <s v="01. 이러닝 - 통합위탁"/>
    <n v="7983320"/>
    <n v="6795000"/>
    <n v="6063000"/>
    <x v="1"/>
    <s v="01 확정"/>
    <n v="4600000"/>
    <n v="12000000"/>
    <n v="0"/>
    <n v="0"/>
    <m/>
    <n v="200000"/>
    <m/>
    <n v="300000"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2. 온라인 - 법정"/>
    <x v="1"/>
    <s v="03. 이러닝 - 법정"/>
    <n v="8856000"/>
    <n v="0"/>
    <n v="3000000"/>
    <x v="1"/>
    <s v="02 가망"/>
    <n v="9000000"/>
    <n v="9000000"/>
    <n v="0"/>
    <m/>
    <m/>
    <m/>
    <m/>
    <n v="3000000"/>
    <m/>
    <m/>
    <m/>
    <m/>
    <m/>
    <n v="3000000"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3 신규"/>
    <s v="03 휴넷 LMS"/>
    <m/>
    <x v="8"/>
    <s v="09. 하이브리드러닝 - 순수 오프라인"/>
    <m/>
    <m/>
    <m/>
    <x v="7"/>
    <s v="03 기회"/>
    <n v="14000000"/>
    <n v="14000000"/>
    <n v="0"/>
    <m/>
    <m/>
    <m/>
    <m/>
    <m/>
    <m/>
    <m/>
    <m/>
    <m/>
    <m/>
    <n v="7000000"/>
    <m/>
    <m/>
    <m/>
    <m/>
    <m/>
    <m/>
    <m/>
    <m/>
    <m/>
    <n v="7000000"/>
    <m/>
    <m/>
  </r>
  <r>
    <m/>
    <m/>
    <s v="기업교육1팀"/>
    <x v="23"/>
    <s v="FS2팀"/>
    <s v="최상근"/>
    <m/>
    <s v="대창"/>
    <n v="16141"/>
    <s v="01 1~1000대"/>
    <s v="03 신규"/>
    <m/>
    <m/>
    <x v="8"/>
    <s v="12. 구독 - 휴넷 리더십저니"/>
    <m/>
    <m/>
    <m/>
    <x v="7"/>
    <s v="03 기회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m/>
    <m/>
    <s v="기업교육4팀"/>
    <x v="14"/>
    <s v="FS2팀"/>
    <s v="최상근"/>
    <m/>
    <s v="대한시멘트(주)"/>
    <n v="4778"/>
    <s v="1001~2000"/>
    <m/>
    <m/>
    <s v="02. 이러닝 - 단과"/>
    <x v="0"/>
    <s v="02. 이러닝 - 단과"/>
    <n v="2700000"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이태영"/>
    <s v="기업교육3팀"/>
    <x v="29"/>
    <s v="FS2팀"/>
    <s v="최상근"/>
    <m/>
    <s v="대한제분"/>
    <n v="3997"/>
    <s v="01 1~1000대"/>
    <m/>
    <m/>
    <s v="6. 하이브리드러닝 - 집합형"/>
    <x v="4"/>
    <s v="08. 하이브리드러닝 - 하이브리드형 러닝"/>
    <n v="75499846"/>
    <n v="0"/>
    <n v="900000"/>
    <x v="1"/>
    <s v="03 기회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기업교육3팀"/>
    <x v="29"/>
    <s v="FS2팀"/>
    <s v="최상근"/>
    <m/>
    <s v="대한제분"/>
    <n v="3997"/>
    <s v="01 1~1000대"/>
    <m/>
    <m/>
    <m/>
    <x v="4"/>
    <s v="08. 하이브리드러닝 - 하이브리드형 러닝"/>
    <m/>
    <m/>
    <m/>
    <x v="0"/>
    <s v="03 기회"/>
    <n v="100000000"/>
    <n v="100000000"/>
    <n v="0"/>
    <m/>
    <m/>
    <m/>
    <m/>
    <m/>
    <m/>
    <m/>
    <m/>
    <m/>
    <m/>
    <m/>
    <m/>
    <m/>
    <m/>
    <m/>
    <m/>
    <m/>
    <m/>
    <n v="100000000"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3 신규"/>
    <m/>
    <m/>
    <x v="10"/>
    <s v="01. 이러닝 - 통합위탁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1 수성"/>
    <s v="02 경쟁사 LMS"/>
    <s v="2. 온라인 - 법정"/>
    <x v="1"/>
    <s v="03. 이러닝 - 법정"/>
    <n v="7220000"/>
    <n v="7310000"/>
    <n v="7860000"/>
    <x v="1"/>
    <s v="02 가망"/>
    <n v="6000000"/>
    <n v="6000000"/>
    <n v="0"/>
    <m/>
    <m/>
    <m/>
    <m/>
    <m/>
    <m/>
    <m/>
    <m/>
    <m/>
    <m/>
    <m/>
    <m/>
    <m/>
    <m/>
    <m/>
    <m/>
    <m/>
    <m/>
    <m/>
    <m/>
    <m/>
    <m/>
    <n v="6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1. 온라인 - 단과"/>
    <x v="0"/>
    <s v="02. 이러닝 - 단과"/>
    <n v="829300"/>
    <n v="412300"/>
    <m/>
    <x v="3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2. 온라인 - 법정"/>
    <x v="1"/>
    <s v="03. 이러닝 - 법정"/>
    <n v="1095440"/>
    <n v="0"/>
    <n v="1656000"/>
    <x v="1"/>
    <s v="03 기회"/>
    <n v="3000000"/>
    <n v="3000000"/>
    <n v="0"/>
    <m/>
    <m/>
    <m/>
    <m/>
    <m/>
    <m/>
    <m/>
    <m/>
    <m/>
    <m/>
    <m/>
    <m/>
    <n v="3000000"/>
    <m/>
    <m/>
    <m/>
    <m/>
    <m/>
    <m/>
    <m/>
    <m/>
    <m/>
    <m/>
  </r>
  <r>
    <m/>
    <m/>
    <s v="기업교육3팀"/>
    <x v="3"/>
    <s v="FS2팀"/>
    <s v="최상근"/>
    <m/>
    <s v="드림텍"/>
    <n v="5932"/>
    <m/>
    <m/>
    <m/>
    <m/>
    <x v="2"/>
    <s v="09. 하이브리드러닝 - 순수 오프라인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최상근"/>
    <m/>
    <s v="드림텍_FLEX24"/>
    <n v="60415"/>
    <s v="04 3000대 이후"/>
    <m/>
    <m/>
    <s v="26. 정부지원사업 - HRDFLEX"/>
    <x v="3"/>
    <s v="13. 구독 - 휴넷FLEX"/>
    <m/>
    <n v="25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램리서치코리아"/>
    <n v="14623"/>
    <s v="01 1~1000대"/>
    <s v="03 신규"/>
    <m/>
    <s v="통합위탁"/>
    <x v="10"/>
    <s v="01. 이러닝 - 통합위탁"/>
    <s v=""/>
    <n v="0"/>
    <m/>
    <x v="0"/>
    <s v="03 기회"/>
    <n v="30000000"/>
    <n v="30000000"/>
    <n v="0"/>
    <m/>
    <m/>
    <m/>
    <m/>
    <m/>
    <m/>
    <m/>
    <m/>
    <n v="3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s v="1. 온라인 - 단과"/>
    <x v="0"/>
    <s v="02. 이러닝 - 단과"/>
    <s v=""/>
    <n v="0"/>
    <m/>
    <x v="3"/>
    <s v="02 가망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09. 하이브리드러닝 - 순수 오프라인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11. 구독 - 휴넷CEO멤버십"/>
    <m/>
    <m/>
    <m/>
    <x v="7"/>
    <s v="03 기회"/>
    <n v="20000000"/>
    <n v="20000000"/>
    <n v="0"/>
    <m/>
    <m/>
    <n v="20000000"/>
    <m/>
    <m/>
    <m/>
    <m/>
    <m/>
    <m/>
    <m/>
    <m/>
    <m/>
    <m/>
    <m/>
    <m/>
    <m/>
    <m/>
    <m/>
    <m/>
    <m/>
    <m/>
    <m/>
    <m/>
  </r>
  <r>
    <s v="기업교육1팀"/>
    <s v="이태영"/>
    <s v="기업교육3팀"/>
    <x v="29"/>
    <s v="FS2팀"/>
    <s v="최상근"/>
    <m/>
    <s v="롯데에코월"/>
    <n v="59252"/>
    <m/>
    <m/>
    <m/>
    <s v="2. 온라인 - 법정"/>
    <x v="1"/>
    <s v="03. 이러닝 - 법정"/>
    <n v="735000"/>
    <n v="88200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1. 온라인 - 단과"/>
    <x v="0"/>
    <s v="02. 이러닝 - 단과"/>
    <n v="10580000"/>
    <n v="0"/>
    <m/>
    <x v="0"/>
    <s v="03 기회"/>
    <n v="10000000"/>
    <n v="10000000"/>
    <n v="0"/>
    <m/>
    <m/>
    <m/>
    <m/>
    <m/>
    <m/>
    <n v="10000000"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2. 온라인 - 법정"/>
    <x v="1"/>
    <s v="03. 이러닝 - 법정"/>
    <m/>
    <m/>
    <m/>
    <x v="0"/>
    <s v="02 가망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m/>
    <x v="8"/>
    <s v="11. 구독 - 휴넷CEO멤버십"/>
    <m/>
    <m/>
    <m/>
    <x v="7"/>
    <s v="03 기회"/>
    <n v="20000000"/>
    <n v="20000000"/>
    <n v="0"/>
    <m/>
    <m/>
    <m/>
    <m/>
    <m/>
    <m/>
    <m/>
    <m/>
    <m/>
    <m/>
    <m/>
    <m/>
    <m/>
    <m/>
    <m/>
    <m/>
    <m/>
    <m/>
    <m/>
    <m/>
    <n v="20000000"/>
    <m/>
    <m/>
  </r>
  <r>
    <s v="기업교육1팀"/>
    <s v="이태원"/>
    <s v="기업교육2팀"/>
    <x v="7"/>
    <s v="FS2팀"/>
    <s v="최상근"/>
    <m/>
    <s v="삼지전자"/>
    <n v="20096"/>
    <s v="04 3000대 이후"/>
    <m/>
    <m/>
    <s v="2. 온라인 - 법정"/>
    <x v="1"/>
    <s v="03. 이러닝 - 법정"/>
    <n v="2160000"/>
    <n v="2220000"/>
    <n v="3467000"/>
    <x v="1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2팀"/>
    <s v="박정규"/>
    <s v="기업교육1팀"/>
    <x v="37"/>
    <s v="FS2팀"/>
    <s v="최상근"/>
    <m/>
    <s v="섹타나인"/>
    <n v="54389"/>
    <s v="01 1~1000대"/>
    <m/>
    <m/>
    <s v="26. 정부지원사업 - HRDFLEX"/>
    <x v="3"/>
    <s v="13. 구독 - 휴넷FLEX"/>
    <n v="1386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스태츠칩팩코리아"/>
    <n v="7129"/>
    <s v="01 1~1000대"/>
    <s v="03 신규"/>
    <m/>
    <m/>
    <x v="10"/>
    <s v="01. 이러닝 - 통합위탁"/>
    <m/>
    <n v="0"/>
    <m/>
    <x v="5"/>
    <s v="03 기회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1. 온라인 - 단과"/>
    <x v="0"/>
    <s v="02. 이러닝 - 단과"/>
    <n v="11505000"/>
    <n v="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신도리코"/>
    <n v="3600"/>
    <s v="02 1001~2000대"/>
    <m/>
    <m/>
    <s v="2. 온라인 - 법정"/>
    <x v="1"/>
    <s v="03. 이러닝 - 법정"/>
    <m/>
    <n v="0"/>
    <n v="10180000"/>
    <x v="1"/>
    <s v="01 확정"/>
    <n v="300000"/>
    <n v="0"/>
    <n v="0"/>
    <m/>
    <m/>
    <m/>
    <m/>
    <m/>
    <m/>
    <m/>
    <m/>
    <m/>
    <m/>
    <n v="300000"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6. 하이브리드러닝 - 집합형"/>
    <x v="4"/>
    <s v="08. 하이브리드러닝 - 하이브리드형 러닝"/>
    <n v="3300000"/>
    <n v="7500000"/>
    <n v="757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m/>
    <m/>
    <s v="6. 하이브리드러닝 - 집합형"/>
    <x v="4"/>
    <s v="08. 하이브리드러닝 - 하이브리드형 러닝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n v="0"/>
  </r>
  <r>
    <s v="기업교육2팀"/>
    <s v="강건모"/>
    <s v="기업교육1팀"/>
    <x v="4"/>
    <s v="FS2팀"/>
    <s v="최상근"/>
    <m/>
    <s v="쏘카"/>
    <n v="30485"/>
    <s v="02 1001~2000대"/>
    <s v="01 수성"/>
    <m/>
    <s v="2. 온라인 - 법정"/>
    <x v="1"/>
    <s v="03. 이러닝 - 법정"/>
    <n v="9491000"/>
    <n v="1184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아시아나에어포트"/>
    <n v="18239"/>
    <s v="04 3000대 이후"/>
    <m/>
    <m/>
    <s v="1. 온라인 - 단과"/>
    <x v="0"/>
    <s v="02. 이러닝 - 단과"/>
    <m/>
    <n v="325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서정용"/>
    <s v="기업교육3팀"/>
    <x v="29"/>
    <s v="FS2팀"/>
    <s v="최상근"/>
    <m/>
    <s v="아이비케이연금보험"/>
    <n v="15236"/>
    <s v="01 1~1000대"/>
    <s v="01 수성"/>
    <m/>
    <s v="1. 온라인 - 단과"/>
    <x v="1"/>
    <s v="03. 이러닝 - 법정"/>
    <n v="5500000"/>
    <n v="6663000"/>
    <m/>
    <x v="3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m/>
    <m/>
    <m/>
    <x v="24"/>
    <s v="FS2팀"/>
    <s v="최상근"/>
    <m/>
    <s v="아진산업"/>
    <n v="4160"/>
    <m/>
    <m/>
    <m/>
    <m/>
    <x v="8"/>
    <s v="03. 이러닝 - 법정"/>
    <m/>
    <m/>
    <m/>
    <x v="7"/>
    <s v="02 가망"/>
    <n v="10000000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m/>
    <m/>
    <m/>
    <x v="24"/>
    <s v="FS2팀"/>
    <s v="최상근"/>
    <m/>
    <s v="아진산업"/>
    <n v="4160"/>
    <m/>
    <m/>
    <m/>
    <m/>
    <x v="8"/>
    <s v="16. 솔루션 - LABS"/>
    <m/>
    <m/>
    <m/>
    <x v="7"/>
    <s v="02 가망"/>
    <n v="24500000"/>
    <n v="24500000"/>
    <n v="0"/>
    <n v="0"/>
    <n v="0"/>
    <n v="0"/>
    <n v="0"/>
    <n v="0"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s v="기업교육3팀"/>
    <s v="장지웅"/>
    <s v="기업교육1팀"/>
    <x v="9"/>
    <s v="FS2팀"/>
    <s v="최상근"/>
    <m/>
    <s v="악사손해보험"/>
    <n v="12933"/>
    <s v="01 1~1000대"/>
    <s v="03 신규"/>
    <s v="03 휴넷 LMS"/>
    <s v="6. 하이브리드러닝 - 집합형"/>
    <x v="4"/>
    <s v="08. 하이브리드러닝 - 하이브리드형 러닝"/>
    <n v="3150000"/>
    <n v="0"/>
    <m/>
    <x v="3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1팀"/>
    <x v="9"/>
    <s v="FS2팀"/>
    <s v="최상근"/>
    <m/>
    <s v="액스비스"/>
    <n v="18868"/>
    <m/>
    <m/>
    <m/>
    <m/>
    <x v="1"/>
    <m/>
    <m/>
    <m/>
    <n v="608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장지웅"/>
    <s v="기업교육1팀"/>
    <x v="9"/>
    <s v="FS2팀"/>
    <s v="최상근"/>
    <m/>
    <s v="에스지씨이테크건설"/>
    <n v="7915"/>
    <s v="01 1~1000대"/>
    <s v="03 신규"/>
    <s v="02 경쟁사 LMS"/>
    <s v="2. 온라인 - 법정"/>
    <x v="1"/>
    <s v="03. 이러닝 - 법정"/>
    <m/>
    <m/>
    <m/>
    <x v="7"/>
    <s v="03 기회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m/>
    <m/>
    <s v="기업교육1팀"/>
    <x v="19"/>
    <s v="FS2팀"/>
    <s v="최상근"/>
    <m/>
    <s v="에스케이가스"/>
    <n v="2512"/>
    <s v="01 1~1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m/>
    <m/>
    <s v="기업교육1팀"/>
    <x v="21"/>
    <s v="FS2팀"/>
    <s v="최상근"/>
    <m/>
    <s v="에스케이오션플랜트"/>
    <n v="14549"/>
    <m/>
    <s v="03 신규"/>
    <m/>
    <m/>
    <x v="8"/>
    <s v="03. 이러닝 - 법정"/>
    <m/>
    <m/>
    <m/>
    <x v="7"/>
    <s v="03 기회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에스케이오앤에스"/>
    <n v="11770"/>
    <s v="02 1001~2000대"/>
    <s v="01 수성"/>
    <s v="03 휴넷 LMS"/>
    <s v="1. 온라인 - 단과"/>
    <x v="1"/>
    <s v="03. 이러닝 - 법정"/>
    <n v="600000"/>
    <n v="840000"/>
    <n v="4200000"/>
    <x v="1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에스케이플래닛"/>
    <n v="13298"/>
    <m/>
    <s v="03 신규"/>
    <m/>
    <m/>
    <x v="8"/>
    <s v="07. 이러닝 - 컨텐츠 임대/판매"/>
    <m/>
    <m/>
    <m/>
    <x v="7"/>
    <s v="03 기회"/>
    <n v="4000000"/>
    <n v="4000000"/>
    <n v="0"/>
    <m/>
    <m/>
    <m/>
    <m/>
    <m/>
    <m/>
    <m/>
    <m/>
    <m/>
    <m/>
    <m/>
    <m/>
    <m/>
    <m/>
    <m/>
    <m/>
    <m/>
    <m/>
    <n v="4000000"/>
    <m/>
    <m/>
    <m/>
    <m/>
  </r>
  <r>
    <m/>
    <m/>
    <s v="기업교육1팀"/>
    <x v="19"/>
    <s v="FS2팀"/>
    <s v="최상근"/>
    <m/>
    <s v="에스케이피아이씨글로벌"/>
    <n v="42280"/>
    <s v="02 1001~2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1 1~1000대"/>
    <s v="03 신규"/>
    <m/>
    <s v="1. 온라인 - 단과"/>
    <x v="0"/>
    <s v="02. 이러닝 - 단과"/>
    <m/>
    <n v="0"/>
    <m/>
    <x v="0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3 2001~3000대"/>
    <s v="01 수성"/>
    <m/>
    <s v="2. 온라인 - 법정"/>
    <x v="1"/>
    <s v="03. 이러닝 - 법정"/>
    <n v="2855000"/>
    <n v="0"/>
    <m/>
    <x v="3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김지훈"/>
    <s v="기업교육3팀"/>
    <x v="1"/>
    <s v="FS2팀"/>
    <s v="최상근"/>
    <m/>
    <s v="엠캐피탈"/>
    <n v="46883"/>
    <m/>
    <m/>
    <m/>
    <s v="2. 온라인 - 법정"/>
    <x v="1"/>
    <s v="03. 이러닝 - 법정"/>
    <n v="8718060"/>
    <n v="10098800"/>
    <n v="6844000"/>
    <x v="1"/>
    <s v="02 가망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김선우"/>
    <s v="기업교육1팀"/>
    <x v="26"/>
    <s v="FS2팀"/>
    <s v="최상근"/>
    <m/>
    <s v="여천NCC"/>
    <n v="2152"/>
    <s v="01 1~1000대"/>
    <s v="01 수성"/>
    <s v="03 휴넷 LMS"/>
    <s v="1. 온라인 - 단과"/>
    <x v="0"/>
    <s v="02. 이러닝 - 단과"/>
    <s v=""/>
    <n v="0"/>
    <m/>
    <x v="0"/>
    <s v="03 기회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s v="기업교육5팀"/>
    <s v="김두희"/>
    <s v="기업교육2팀"/>
    <x v="10"/>
    <s v="FS2팀"/>
    <s v="최상근"/>
    <m/>
    <s v="이스타항공㈜"/>
    <n v="15119"/>
    <m/>
    <m/>
    <m/>
    <m/>
    <x v="6"/>
    <s v="15. 컨텐츠 - 컨텐츠 개발"/>
    <m/>
    <n v="0"/>
    <n v="17000000"/>
    <x v="1"/>
    <s v="03 기회"/>
    <n v="100000000"/>
    <n v="100000000"/>
    <n v="0"/>
    <m/>
    <m/>
    <m/>
    <m/>
    <m/>
    <m/>
    <m/>
    <m/>
    <m/>
    <m/>
    <m/>
    <m/>
    <m/>
    <m/>
    <m/>
    <m/>
    <m/>
    <m/>
    <m/>
    <m/>
    <m/>
    <m/>
    <n v="100000000"/>
  </r>
  <r>
    <s v="기업교육5팀"/>
    <s v="김두희"/>
    <s v="기업교육2팀"/>
    <x v="10"/>
    <s v="FS2팀"/>
    <s v="최상근"/>
    <m/>
    <s v="이스타항공㈜"/>
    <s v="65992"/>
    <m/>
    <m/>
    <m/>
    <m/>
    <x v="8"/>
    <s v="03. 이러닝 - 법정"/>
    <m/>
    <m/>
    <m/>
    <x v="7"/>
    <s v="03 기회"/>
    <n v="10000000"/>
    <m/>
    <m/>
    <m/>
    <m/>
    <m/>
    <m/>
    <m/>
    <m/>
    <n v="4000000"/>
    <m/>
    <m/>
    <m/>
    <m/>
    <m/>
    <m/>
    <m/>
    <m/>
    <m/>
    <m/>
    <m/>
    <m/>
    <m/>
    <m/>
    <m/>
    <n v="6000000"/>
  </r>
  <r>
    <s v="기업교육2팀"/>
    <s v="강건모"/>
    <s v="기업교육1팀"/>
    <x v="4"/>
    <s v="FS2팀"/>
    <s v="최상근"/>
    <m/>
    <s v="주식회사 STX"/>
    <n v="8320"/>
    <s v="01 1~1000대"/>
    <s v="01 수성"/>
    <s v="03 휴넷 LMS"/>
    <s v="통합위탁"/>
    <x v="0"/>
    <s v="02. 이러닝 - 단과"/>
    <s v=""/>
    <n v="770000"/>
    <n v="1460000"/>
    <x v="1"/>
    <s v="02 가망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통합위탁"/>
    <x v="10"/>
    <s v="01. 이러닝 - 통합위탁"/>
    <n v="80000000"/>
    <n v="77500000"/>
    <n v="75690000"/>
    <x v="1"/>
    <s v="02 가망"/>
    <n v="75000000"/>
    <n v="75000000"/>
    <n v="0"/>
    <m/>
    <m/>
    <m/>
    <m/>
    <m/>
    <m/>
    <n v="37500000"/>
    <m/>
    <m/>
    <m/>
    <m/>
    <m/>
    <m/>
    <m/>
    <m/>
    <m/>
    <m/>
    <m/>
    <n v="37500000"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6. 하이브리드러닝 - 집합형"/>
    <x v="4"/>
    <s v="08. 하이브리드러닝 - 하이브리드형 러닝"/>
    <n v="1350000"/>
    <n v="2100000"/>
    <n v="0"/>
    <x v="1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. 온라인 - 단과"/>
    <x v="1"/>
    <s v="03. 이러닝 - 법정"/>
    <m/>
    <n v="2460000"/>
    <n v="5203000"/>
    <x v="1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0. 컨텐츠 - 컨텐츠 개발"/>
    <x v="6"/>
    <s v="15. 컨텐츠 - 컨텐츠 개발"/>
    <m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통합위탁"/>
    <x v="10"/>
    <s v="01. 이러닝 - 통합위탁"/>
    <n v="7864320"/>
    <n v="16228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2. 온라인 - 법정"/>
    <x v="1"/>
    <s v="03. 이러닝 - 법정"/>
    <s v=""/>
    <n v="4332000"/>
    <m/>
    <x v="3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1. 온라인 - 단과"/>
    <x v="0"/>
    <s v="02. 이러닝 - 단과"/>
    <n v="14945000"/>
    <n v="10578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6. 하이브리드러닝 - 집합형"/>
    <x v="4"/>
    <s v="08. 하이브리드러닝 - 하이브리드형 러닝"/>
    <n v="7500000"/>
    <n v="26655000"/>
    <n v="0"/>
    <x v="1"/>
    <s v="02 가망"/>
    <n v="40000000"/>
    <n v="40000000"/>
    <n v="0"/>
    <m/>
    <m/>
    <m/>
    <m/>
    <m/>
    <m/>
    <m/>
    <m/>
    <m/>
    <m/>
    <m/>
    <m/>
    <m/>
    <m/>
    <m/>
    <m/>
    <m/>
    <m/>
    <m/>
    <m/>
    <n v="40000000"/>
    <m/>
    <m/>
  </r>
  <r>
    <s v="기업교육3팀"/>
    <s v="장지웅"/>
    <s v="기업교육1팀"/>
    <x v="9"/>
    <s v="FS2팀"/>
    <s v="최상근"/>
    <m/>
    <s v="태광그룹"/>
    <n v="11417"/>
    <s v="01 1~1000대"/>
    <s v="04 연장"/>
    <s v="03 휴넷 LMS"/>
    <s v="통합위탁"/>
    <x v="10"/>
    <s v="01. 이러닝 - 통합위탁"/>
    <n v="66054940"/>
    <n v="37669700"/>
    <n v="14622500"/>
    <x v="1"/>
    <s v="02 가망"/>
    <n v="42000000"/>
    <n v="42000000"/>
    <n v="0"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11. 구독 - 휴넷CEO멤버십"/>
    <m/>
    <m/>
    <m/>
    <x v="7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1팀"/>
    <x v="9"/>
    <s v="FS2팀"/>
    <s v="최상근"/>
    <m/>
    <s v="티시스아이티"/>
    <n v="11417"/>
    <s v="01 1~1000대"/>
    <m/>
    <s v="03 휴넷 LMS"/>
    <s v="4. 하이브리드러닝 - 플립형"/>
    <x v="4"/>
    <s v="08. 하이브리드러닝 - 하이브리드형 러닝"/>
    <m/>
    <n v="1416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"/>
    <n v="57742"/>
    <s v="01 1~1000대"/>
    <s v="01 수성"/>
    <s v="03 휴넷 LMS"/>
    <s v="1. 온라인 - 단과"/>
    <x v="0"/>
    <s v="02. 이러닝 - 단과"/>
    <n v="5368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23"/>
    <n v="57742"/>
    <s v="01 1~1000대"/>
    <s v="01 수성"/>
    <s v="02 경쟁사 LMS"/>
    <s v="26. 정부지원사업 - HRDFLEX"/>
    <x v="9"/>
    <s v="06. 이러닝 - 정부지원사업"/>
    <m/>
    <n v="294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서비스"/>
    <n v="45375"/>
    <s v="01 1~1000대"/>
    <s v="01 수성"/>
    <s v="02 경쟁사 LMS"/>
    <s v="2. 온라인 - 법정"/>
    <x v="1"/>
    <s v="03. 이러닝 - 법정"/>
    <m/>
    <n v="7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폴리미래 주식회사"/>
    <n v="720"/>
    <s v="01 1~1000대"/>
    <s v="01 수성"/>
    <s v="01 자체 LMS"/>
    <s v="1. 온라인 - 단과"/>
    <x v="0"/>
    <s v="02. 이러닝 - 단과"/>
    <n v="200000"/>
    <n v="1772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s v="기업교육2팀"/>
    <s v="전보람"/>
    <s v="기업교육1팀"/>
    <x v="19"/>
    <s v="FS2팀"/>
    <s v="최상근"/>
    <m/>
    <s v="폴리미래 주식회사 (안전보건교육)"/>
    <n v="720"/>
    <s v="01 1~1000대"/>
    <s v="01 수성"/>
    <s v="01 자체 LMS"/>
    <s v="2. 온라인 - 법정"/>
    <x v="1"/>
    <s v="03. 이러닝 - 법정"/>
    <n v="1620000"/>
    <n v="2676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m/>
    <m/>
    <s v="기업교육1팀"/>
    <x v="19"/>
    <s v="FS2팀"/>
    <s v="최상근"/>
    <m/>
    <s v="폴리미래 주식회사(24년 미정산)"/>
    <n v="720"/>
    <s v="01 1~1000대"/>
    <s v="01 수성"/>
    <s v="01 자체 LMS"/>
    <s v="2. 온라인 - 법정"/>
    <x v="1"/>
    <s v="03. 이러닝 - 법정"/>
    <m/>
    <n v="0"/>
    <n v="6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. 온라인 - 단과"/>
    <x v="0"/>
    <s v="02. 이러닝 - 단과"/>
    <n v="4117000"/>
    <n v="1606680"/>
    <n v="5219000"/>
    <x v="1"/>
    <s v="01 확정"/>
    <n v="3000000"/>
    <n v="3000000"/>
    <n v="0"/>
    <m/>
    <m/>
    <m/>
    <m/>
    <m/>
    <m/>
    <n v="1000000"/>
    <m/>
    <m/>
    <m/>
    <m/>
    <m/>
    <m/>
    <m/>
    <n v="1000000"/>
    <m/>
    <m/>
    <m/>
    <m/>
    <m/>
    <n v="1000000"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0. 컨텐츠 - 컨텐츠 개발"/>
    <x v="6"/>
    <s v="15. 컨텐츠 - 컨텐츠 개발"/>
    <m/>
    <n v="0"/>
    <n v="13300000"/>
    <x v="1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1팀"/>
    <s v="이지송"/>
    <s v="기업교육3팀"/>
    <x v="25"/>
    <s v="FS2팀"/>
    <s v="최상근"/>
    <m/>
    <s v="프라코"/>
    <n v="4394"/>
    <m/>
    <m/>
    <m/>
    <s v="2. 온라인 - 법정"/>
    <x v="1"/>
    <s v="03. 이러닝 - 법정"/>
    <m/>
    <n v="407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25"/>
    <s v="FS2팀"/>
    <s v="최상근"/>
    <m/>
    <s v="프라코"/>
    <n v="4394"/>
    <m/>
    <m/>
    <m/>
    <m/>
    <x v="1"/>
    <s v="03. 이러닝 - 법정"/>
    <m/>
    <m/>
    <n v="196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플랜텍"/>
    <n v="12961"/>
    <s v="01 1~1000대"/>
    <s v="01 수성"/>
    <m/>
    <m/>
    <x v="3"/>
    <s v="13. 구독 - 휴넷FLEX"/>
    <m/>
    <n v="0"/>
    <m/>
    <x v="0"/>
    <s v="03 기회"/>
    <n v="25000000"/>
    <n v="25000000"/>
    <n v="0"/>
    <m/>
    <m/>
    <m/>
    <m/>
    <n v="25000000"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하나자산신탁"/>
    <n v="24443"/>
    <s v="04 3000대 이후"/>
    <s v="01 수성"/>
    <s v="01 자체 LMS"/>
    <s v="1. 온라인 - 단과"/>
    <x v="0"/>
    <s v="02. 이러닝 - 단과"/>
    <n v="1157000"/>
    <n v="1705400"/>
    <m/>
    <x v="3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단자공업"/>
    <n v="653"/>
    <s v="01 1~1000대"/>
    <m/>
    <m/>
    <s v="1. 온라인 - 단과"/>
    <x v="0"/>
    <s v="02. 이러닝 - 단과"/>
    <n v="8550000"/>
    <n v="7641600"/>
    <n v="9558400"/>
    <x v="1"/>
    <s v="02 가망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황동현"/>
    <s v="기업교육1팀"/>
    <x v="33"/>
    <s v="FS2팀"/>
    <s v="최상근"/>
    <m/>
    <s v="한국바스프"/>
    <n v="2281"/>
    <s v="01 1~1000대"/>
    <s v="01 수성"/>
    <s v="03 휴넷 LMS"/>
    <s v="2. 온라인 - 법정"/>
    <x v="1"/>
    <s v="03. 이러닝 - 법정"/>
    <n v="5666000"/>
    <n v="573400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3팀"/>
    <s v="서정용"/>
    <s v="기업교육3팀"/>
    <x v="29"/>
    <s v="FS2팀"/>
    <s v="최상근"/>
    <m/>
    <s v="한국에너지기술평가원"/>
    <n v="16573"/>
    <s v="05 공공"/>
    <m/>
    <m/>
    <m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화이자제약"/>
    <n v="3984"/>
    <s v="01 1~1000대"/>
    <m/>
    <m/>
    <s v="2. 온라인 - 법정"/>
    <x v="1"/>
    <s v="03. 이러닝 - 법정"/>
    <n v="4477500"/>
    <n v="5676000"/>
    <n v="4100000"/>
    <x v="1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n v="2000000"/>
    <m/>
    <m/>
  </r>
  <r>
    <m/>
    <m/>
    <s v="기업교육1팀"/>
    <x v="33"/>
    <s v="FS2팀"/>
    <s v="최상근"/>
    <m/>
    <s v="한미약품"/>
    <n v="192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m/>
    <m/>
    <m/>
    <m/>
    <m/>
    <m/>
    <m/>
    <m/>
    <m/>
    <m/>
    <n v="10000000"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2. 온라인 - 법정"/>
    <x v="1"/>
    <s v="03. 이러닝 - 법정"/>
    <n v="3244000"/>
    <n v="1792000"/>
    <m/>
    <x v="3"/>
    <s v="02 가망"/>
    <n v="6000000"/>
    <n v="6000000"/>
    <n v="0"/>
    <m/>
    <m/>
    <m/>
    <m/>
    <n v="3000000"/>
    <m/>
    <m/>
    <m/>
    <m/>
    <m/>
    <m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6. 하이브리드러닝 - 집합형"/>
    <x v="4"/>
    <s v="08. 하이브리드러닝 - 하이브리드형 러닝"/>
    <n v="1000000"/>
    <n v="0"/>
    <m/>
    <x v="0"/>
    <s v="03 기회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최상근"/>
    <m/>
    <s v="한화커넥트"/>
    <n v="24981"/>
    <s v="01 1~1000대"/>
    <s v="01 수성"/>
    <s v="03 휴넷 LMS"/>
    <s v="2. 온라인 - 법정"/>
    <x v="1"/>
    <s v="03. 이러닝 - 법정"/>
    <n v="740000"/>
    <n v="677500"/>
    <n v="0"/>
    <x v="1"/>
    <s v="02 가망"/>
    <n v="1000000"/>
    <n v="1000000"/>
    <n v="0"/>
    <m/>
    <m/>
    <m/>
    <m/>
    <m/>
    <m/>
    <m/>
    <m/>
    <m/>
    <m/>
    <m/>
    <m/>
    <m/>
    <m/>
    <m/>
    <m/>
    <m/>
    <m/>
    <m/>
    <m/>
    <n v="700000"/>
    <m/>
    <n v="300000"/>
  </r>
  <r>
    <m/>
    <m/>
    <s v="기업교육3팀"/>
    <x v="3"/>
    <s v="FS2팀"/>
    <s v="최상근"/>
    <m/>
    <s v="효성"/>
    <n v="10"/>
    <m/>
    <m/>
    <m/>
    <m/>
    <x v="0"/>
    <m/>
    <m/>
    <m/>
    <n v="2300000"/>
    <x v="1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최상근"/>
    <m/>
    <s v="효성에프엠에스"/>
    <n v="13466"/>
    <m/>
    <m/>
    <m/>
    <m/>
    <x v="0"/>
    <s v="02. 이러닝 - 단과"/>
    <m/>
    <n v="0"/>
    <n v="2048000"/>
    <x v="1"/>
    <s v="02 가망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휠라코리아"/>
    <n v="3904"/>
    <s v="02 1001~2000대"/>
    <s v="03 신규"/>
    <s v="02 경쟁사 LMS"/>
    <s v="2. 온라인 - 법정"/>
    <x v="1"/>
    <s v="03. 이러닝 - 법정"/>
    <s v=""/>
    <n v="0"/>
    <m/>
    <x v="0"/>
    <s v="03 기회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통합위탁"/>
    <x v="10"/>
    <s v="01. 이러닝 - 통합위탁"/>
    <n v="6876410"/>
    <n v="8679500"/>
    <n v="11357000"/>
    <x v="1"/>
    <s v="01 확정"/>
    <n v="12000000"/>
    <n v="18000000"/>
    <n v="0"/>
    <n v="1500000"/>
    <m/>
    <n v="1000000"/>
    <m/>
    <n v="1000000"/>
    <m/>
    <n v="1000000"/>
    <m/>
    <n v="1000000"/>
    <m/>
    <n v="1500000"/>
    <m/>
    <n v="1500000"/>
    <m/>
    <n v="1500000"/>
    <m/>
    <n v="1000000"/>
    <m/>
    <n v="1000000"/>
    <m/>
    <n v="0"/>
    <m/>
    <n v="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2. 온라인 - 법정"/>
    <x v="1"/>
    <s v="03. 이러닝 - 법정"/>
    <n v="9738000"/>
    <n v="2250000"/>
    <n v="4624000"/>
    <x v="1"/>
    <s v="01 확정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1. 온라인 - 단과"/>
    <x v="0"/>
    <s v="02. 이러닝 - 단과"/>
    <n v="7343000"/>
    <n v="6389000"/>
    <n v="0"/>
    <x v="1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2. 온라인 - 법정"/>
    <x v="1"/>
    <s v="03. 이러닝 - 법정"/>
    <s v=""/>
    <n v="1586000"/>
    <n v="0"/>
    <x v="1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s v="기업교육3팀"/>
    <s v="장지웅"/>
    <s v="기업교육1팀"/>
    <x v="9"/>
    <s v="FS2팀"/>
    <s v="최상근"/>
    <m/>
    <s v="흥국자산운용"/>
    <n v="21615"/>
    <s v="04 3000대 이후"/>
    <s v="04 연장"/>
    <s v="03 휴넷 LMS"/>
    <s v="2. 온라인 - 법정"/>
    <x v="1"/>
    <s v="03. 이러닝 - 법정"/>
    <s v=""/>
    <n v="3080000"/>
    <n v="0"/>
    <x v="1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1. 온라인 - 단과"/>
    <x v="0"/>
    <s v="02. 이러닝 - 단과"/>
    <s v=""/>
    <n v="10899000"/>
    <n v="0"/>
    <x v="1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2. 온라인 - 법정"/>
    <x v="1"/>
    <s v="03. 이러닝 - 법정"/>
    <s v=""/>
    <n v="8442000"/>
    <n v="0"/>
    <x v="1"/>
    <s v="02 가망"/>
    <n v="9000000"/>
    <n v="9000000"/>
    <n v="0"/>
    <m/>
    <m/>
    <m/>
    <m/>
    <m/>
    <m/>
    <m/>
    <m/>
    <m/>
    <m/>
    <m/>
    <m/>
    <n v="3000000"/>
    <m/>
    <n v="3000000"/>
    <m/>
    <n v="3000000"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s v="다스"/>
    <n v="3226"/>
    <m/>
    <m/>
    <m/>
    <m/>
    <x v="2"/>
    <s v="09. 하이브리드러닝 - 순수 오프라인"/>
    <m/>
    <m/>
    <m/>
    <x v="1"/>
    <m/>
    <n v="12250000"/>
    <m/>
    <m/>
    <n v="12250000"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4">
  <r>
    <n v="1"/>
    <m/>
    <m/>
    <s v="기업교육4팀"/>
    <s v="최재희"/>
    <s v="FS2팀"/>
    <x v="0"/>
    <m/>
    <m/>
    <s v="(주)다스"/>
    <m/>
    <m/>
    <n v="3226"/>
    <s v="1~1000"/>
    <m/>
    <m/>
    <s v="08. 하이브리드러닝 - 하이브리드형 러닝"/>
    <s v="08. 하이브리드러닝 - 하이브리드형 러닝"/>
    <s v="08. 하이브리드러닝 - 하이브리드형 러닝"/>
    <m/>
    <n v="5420000"/>
    <n v="21170000"/>
    <n v="6330800"/>
    <m/>
    <s v="02 가망"/>
    <x v="0"/>
    <m/>
    <m/>
    <n v="12250000"/>
    <n v="12250000"/>
    <n v="0"/>
    <m/>
    <n v="12250000"/>
    <m/>
    <n v="0"/>
    <n v="0"/>
    <m/>
    <m/>
    <m/>
    <m/>
    <n v="0"/>
    <m/>
    <n v="0"/>
    <m/>
    <n v="0"/>
    <m/>
    <m/>
    <m/>
    <n v="0"/>
    <m/>
    <n v="0"/>
    <m/>
    <n v="0"/>
    <m/>
    <n v="0"/>
    <m/>
    <n v="0"/>
  </r>
  <r>
    <n v="2"/>
    <m/>
    <m/>
    <s v="FS팀"/>
    <s v="유형석"/>
    <s v="FS2팀"/>
    <x v="0"/>
    <m/>
    <m/>
    <s v="(주)대동"/>
    <m/>
    <m/>
    <n v="3968"/>
    <s v="1~1000"/>
    <m/>
    <m/>
    <s v="02. 이러닝 - 단과"/>
    <s v="02. 이러닝 - 단과"/>
    <s v="02. 이러닝 - 단과"/>
    <m/>
    <m/>
    <m/>
    <m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"/>
    <m/>
    <m/>
    <s v="FS팀"/>
    <s v="유형석"/>
    <s v="FS2팀"/>
    <x v="0"/>
    <m/>
    <m/>
    <s v="(주)대성아트센터"/>
    <m/>
    <m/>
    <n v="50411"/>
    <s v="1만대 이하"/>
    <m/>
    <m/>
    <s v="03. 이러닝 - 법정"/>
    <s v="03. 이러닝 - 법정"/>
    <s v="03. 이러닝 - 법정"/>
    <m/>
    <m/>
    <m/>
    <n v="250000"/>
    <m/>
    <s v="01 확정"/>
    <x v="0"/>
    <m/>
    <m/>
    <n v="1000000"/>
    <n v="1000000"/>
    <n v="0"/>
    <m/>
    <n v="210000"/>
    <m/>
    <m/>
    <m/>
    <m/>
    <m/>
    <m/>
    <m/>
    <m/>
    <m/>
    <m/>
    <m/>
    <m/>
    <m/>
    <m/>
    <m/>
    <m/>
    <m/>
    <m/>
    <m/>
    <n v="790000"/>
    <m/>
    <m/>
    <m/>
    <m/>
  </r>
  <r>
    <n v="4"/>
    <m/>
    <m/>
    <s v="FS팀"/>
    <s v="유형석"/>
    <s v="FS2팀"/>
    <x v="0"/>
    <m/>
    <m/>
    <s v="(주)동연에스엔티"/>
    <m/>
    <m/>
    <n v="11353"/>
    <s v="1만대 이하"/>
    <m/>
    <m/>
    <s v="02. 이러닝 - 단과"/>
    <s v="02. 이러닝 - 단과"/>
    <s v="02. 이러닝 - 단과"/>
    <m/>
    <m/>
    <m/>
    <n v="19760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"/>
    <m/>
    <m/>
    <s v="기업교육4팀"/>
    <s v="최재희"/>
    <s v="FS2팀"/>
    <x v="0"/>
    <m/>
    <m/>
    <s v="(주)레드캡투어"/>
    <m/>
    <m/>
    <n v="14835"/>
    <s v="1001~2000"/>
    <m/>
    <m/>
    <s v="02. 이러닝 - 단과"/>
    <s v="02. 이러닝 - 단과"/>
    <s v="02. 이러닝 - 단과"/>
    <m/>
    <n v="2448000"/>
    <n v="4812000"/>
    <m/>
    <m/>
    <s v="02 가망"/>
    <x v="1"/>
    <m/>
    <m/>
    <n v="5000000"/>
    <n v="5000000"/>
    <n v="0"/>
    <n v="0"/>
    <m/>
    <m/>
    <n v="0"/>
    <n v="0"/>
    <m/>
    <m/>
    <m/>
    <m/>
    <n v="0"/>
    <m/>
    <n v="5000000"/>
    <m/>
    <n v="0"/>
    <m/>
    <n v="0"/>
    <m/>
    <n v="0"/>
    <m/>
    <n v="0"/>
    <m/>
    <n v="0"/>
    <m/>
    <n v="0"/>
    <m/>
    <n v="0"/>
  </r>
  <r>
    <n v="6"/>
    <m/>
    <m/>
    <s v="기업교육4팀"/>
    <s v="최재희"/>
    <s v="FS2팀"/>
    <x v="0"/>
    <m/>
    <m/>
    <s v="(주)레드캡투어"/>
    <m/>
    <m/>
    <n v="14835"/>
    <s v="1001~2000"/>
    <m/>
    <m/>
    <s v="03. 이러닝 - 법정"/>
    <s v="03. 이러닝 - 법정"/>
    <s v="03. 이러닝 - 법정"/>
    <m/>
    <m/>
    <n v="5432000"/>
    <n v="9627000"/>
    <m/>
    <s v="01 확정"/>
    <x v="0"/>
    <m/>
    <m/>
    <n v="9000000"/>
    <n v="9000000"/>
    <n v="0"/>
    <n v="0"/>
    <m/>
    <m/>
    <n v="0"/>
    <n v="0"/>
    <m/>
    <m/>
    <m/>
    <m/>
    <n v="0"/>
    <m/>
    <n v="6000000"/>
    <m/>
    <n v="0"/>
    <m/>
    <n v="0"/>
    <m/>
    <n v="0"/>
    <m/>
    <n v="0"/>
    <m/>
    <n v="0"/>
    <m/>
    <n v="3000000"/>
    <m/>
    <n v="0"/>
  </r>
  <r>
    <n v="7"/>
    <m/>
    <m/>
    <s v="FS팀"/>
    <s v="유형석"/>
    <s v="FS2팀"/>
    <x v="0"/>
    <m/>
    <m/>
    <s v="(주)비와이엔블랙야크"/>
    <m/>
    <m/>
    <n v="15169"/>
    <s v="1001~2000"/>
    <m/>
    <m/>
    <s v="09. 하이브리드러닝 - 순수 오프라인"/>
    <s v="09. 하이브리드러닝 - 순수 오프라인"/>
    <s v="09. 하이브리드러닝 - 순수 오프라인"/>
    <m/>
    <m/>
    <m/>
    <n v="5500000"/>
    <m/>
    <s v="01 확정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8"/>
    <m/>
    <m/>
    <s v="FS팀"/>
    <s v="유형석"/>
    <s v="FS2팀"/>
    <x v="0"/>
    <m/>
    <m/>
    <s v="(주)비와이엔블랙야크"/>
    <m/>
    <m/>
    <n v="15169"/>
    <s v="1001~2000"/>
    <m/>
    <m/>
    <s v="03. 이러닝 - 법정"/>
    <s v="03. 이러닝 - 법정"/>
    <m/>
    <m/>
    <m/>
    <m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9"/>
    <m/>
    <m/>
    <s v="FS팀"/>
    <s v="유형석"/>
    <s v="FS2팀"/>
    <x v="0"/>
    <m/>
    <m/>
    <s v="(주)삼우종합건축사사무소"/>
    <m/>
    <m/>
    <n v="6706"/>
    <s v="1001~2000"/>
    <m/>
    <m/>
    <s v="02. 이러닝 - 단과"/>
    <s v="02. 이러닝 - 단과"/>
    <s v="02. 이러닝 - 단과"/>
    <m/>
    <m/>
    <m/>
    <n v="60000000"/>
    <m/>
    <s v="01 확정"/>
    <x v="0"/>
    <m/>
    <m/>
    <n v="60000000"/>
    <n v="60000000"/>
    <n v="0"/>
    <m/>
    <m/>
    <m/>
    <m/>
    <m/>
    <m/>
    <m/>
    <m/>
    <m/>
    <m/>
    <m/>
    <m/>
    <m/>
    <m/>
    <m/>
    <m/>
    <m/>
    <m/>
    <m/>
    <n v="30000000"/>
    <m/>
    <m/>
    <m/>
    <m/>
    <m/>
    <n v="30000000"/>
  </r>
  <r>
    <n v="10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2800000"/>
    <m/>
    <s v="01 확정"/>
    <x v="0"/>
    <m/>
    <m/>
    <n v="2680000"/>
    <n v="2680000"/>
    <n v="0"/>
    <m/>
    <n v="2680000"/>
    <m/>
    <m/>
    <m/>
    <m/>
    <m/>
    <m/>
    <m/>
    <m/>
    <m/>
    <m/>
    <m/>
    <m/>
    <m/>
    <m/>
    <m/>
    <m/>
    <m/>
    <m/>
    <m/>
    <m/>
    <m/>
    <m/>
    <m/>
    <m/>
  </r>
  <r>
    <n v="11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2"/>
    <m/>
    <m/>
    <s v="기업교육4팀"/>
    <s v="최수진"/>
    <s v="FS2팀"/>
    <x v="0"/>
    <m/>
    <m/>
    <s v="(주)스포티비"/>
    <m/>
    <m/>
    <n v="31189"/>
    <s v="4001~5000"/>
    <m/>
    <m/>
    <s v="02. 이러닝 - 단과"/>
    <s v="02. 이러닝 - 단과"/>
    <s v="02. 이러닝 - 단과"/>
    <m/>
    <m/>
    <m/>
    <n v="7776000"/>
    <m/>
    <s v="01 확정"/>
    <x v="0"/>
    <m/>
    <m/>
    <n v="5000000"/>
    <n v="5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n v="13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1350000"/>
    <m/>
    <s v="01 확정"/>
    <x v="0"/>
    <m/>
    <m/>
    <n v="1110000"/>
    <n v="1110000"/>
    <n v="0"/>
    <m/>
    <n v="1110000"/>
    <m/>
    <m/>
    <m/>
    <m/>
    <m/>
    <m/>
    <m/>
    <m/>
    <m/>
    <m/>
    <m/>
    <m/>
    <m/>
    <m/>
    <m/>
    <m/>
    <m/>
    <m/>
    <m/>
    <m/>
    <m/>
    <m/>
    <m/>
    <m/>
  </r>
  <r>
    <n v="14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0"/>
    <m/>
    <s v="02 가망"/>
    <x v="1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15"/>
    <m/>
    <m/>
    <s v="FS팀"/>
    <s v="유형석"/>
    <s v="FS2팀"/>
    <x v="0"/>
    <m/>
    <m/>
    <s v="(주)씨티알"/>
    <m/>
    <m/>
    <n v="1705"/>
    <s v="1~1000"/>
    <m/>
    <m/>
    <s v="02. 이러닝 - 단과"/>
    <s v="02. 이러닝 - 단과"/>
    <s v="02. 이러닝 - 단과"/>
    <m/>
    <m/>
    <m/>
    <n v="6800000"/>
    <m/>
    <s v="01 확정"/>
    <x v="0"/>
    <m/>
    <m/>
    <n v="6000000"/>
    <n v="6000000"/>
    <n v="0"/>
    <m/>
    <m/>
    <m/>
    <m/>
    <m/>
    <m/>
    <m/>
    <m/>
    <m/>
    <m/>
    <m/>
    <m/>
    <m/>
    <n v="6000000"/>
    <m/>
    <m/>
    <m/>
    <m/>
    <m/>
    <m/>
    <m/>
    <m/>
    <m/>
    <m/>
    <m/>
    <m/>
  </r>
  <r>
    <n v="16"/>
    <m/>
    <m/>
    <s v="FS팀"/>
    <s v="유형석"/>
    <s v="FS2팀"/>
    <x v="0"/>
    <m/>
    <m/>
    <s v="(주)씨티알"/>
    <m/>
    <m/>
    <n v="61615"/>
    <s v="1~1000"/>
    <m/>
    <m/>
    <s v="28.구독 - 휴넷FLEX"/>
    <s v="28.구독 - 휴넷FLEX"/>
    <s v="13. 구독 - 휴넷FLEX"/>
    <m/>
    <m/>
    <m/>
    <m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"/>
    <m/>
    <m/>
    <s v="FS팀"/>
    <s v="유형석"/>
    <s v="FS2팀"/>
    <x v="0"/>
    <m/>
    <m/>
    <s v="(주)씨티알로보틱스  "/>
    <m/>
    <m/>
    <n v="61618"/>
    <s v="1만대 이하"/>
    <m/>
    <m/>
    <s v="28.구독 - 휴넷FLEX"/>
    <s v="28.구독 - 휴넷FLEX"/>
    <s v="13. 구독 - 휴넷FLEX"/>
    <m/>
    <m/>
    <m/>
    <n v="240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18"/>
    <m/>
    <m/>
    <s v="FS팀"/>
    <s v="유형석"/>
    <s v="FS2팀"/>
    <x v="0"/>
    <m/>
    <m/>
    <s v="(주)아이더스에프앤비"/>
    <m/>
    <m/>
    <n v="62525"/>
    <s v="3001~4000"/>
    <m/>
    <m/>
    <s v="03. 이러닝 - 법정"/>
    <s v="03. 이러닝 - 법정"/>
    <s v="03. 이러닝 - 법정"/>
    <m/>
    <m/>
    <m/>
    <n v="270000"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9"/>
    <m/>
    <m/>
    <s v="FS팀"/>
    <s v="유형석"/>
    <s v="FS2팀"/>
    <x v="0"/>
    <m/>
    <m/>
    <s v="(주)아이더스에프앤비"/>
    <m/>
    <m/>
    <n v="63423"/>
    <s v="3001~4000"/>
    <m/>
    <m/>
    <s v="26. 이러닝 - 정부지원사업"/>
    <s v="26. 이러닝 - 정부지원사업"/>
    <s v="06. 이러닝 - 정부지원사업"/>
    <m/>
    <m/>
    <m/>
    <n v="15120000"/>
    <m/>
    <s v="02 가망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0"/>
    <m/>
    <m/>
    <s v="FS팀"/>
    <s v="유형석"/>
    <s v="FS2팀"/>
    <x v="0"/>
    <m/>
    <m/>
    <s v="(주)아이티엠반도체"/>
    <m/>
    <m/>
    <n v="11626"/>
    <s v="1~1000"/>
    <m/>
    <m/>
    <s v="02. 이러닝 - 단과"/>
    <s v="02. 이러닝 - 단과"/>
    <s v="02. 이러닝 - 단과"/>
    <m/>
    <m/>
    <m/>
    <n v="472000"/>
    <m/>
    <s v="01 확정"/>
    <x v="1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21"/>
    <m/>
    <m/>
    <s v="FS팀"/>
    <s v="유형석"/>
    <s v="FS2팀"/>
    <x v="0"/>
    <m/>
    <m/>
    <s v="(주)아이티엠반도체"/>
    <m/>
    <m/>
    <n v="11626"/>
    <s v="1~1000"/>
    <m/>
    <m/>
    <s v="03. 이러닝 - 법정"/>
    <s v="03. 이러닝 - 법정"/>
    <s v="03. 이러닝 - 법정"/>
    <m/>
    <m/>
    <m/>
    <n v="1420000"/>
    <m/>
    <s v="01 확정"/>
    <x v="0"/>
    <m/>
    <m/>
    <n v="2000000"/>
    <n v="2000000"/>
    <n v="0"/>
    <m/>
    <m/>
    <m/>
    <n v="679000"/>
    <m/>
    <m/>
    <m/>
    <m/>
    <m/>
    <m/>
    <m/>
    <m/>
    <m/>
    <m/>
    <m/>
    <m/>
    <m/>
    <m/>
    <m/>
    <m/>
    <m/>
    <n v="2000000"/>
    <m/>
    <m/>
    <m/>
    <m/>
  </r>
  <r>
    <n v="22"/>
    <m/>
    <m/>
    <s v="FS팀"/>
    <s v="유형석"/>
    <s v="FS2팀"/>
    <x v="0"/>
    <m/>
    <m/>
    <s v="(주)아이티엠반도체"/>
    <m/>
    <m/>
    <n v="63288"/>
    <s v="1~1000"/>
    <m/>
    <m/>
    <s v="26. 이러닝 - 정부지원사업"/>
    <s v="26. 이러닝 - 정부지원사업"/>
    <s v="06. 이러닝 - 정부지원사업"/>
    <m/>
    <m/>
    <m/>
    <n v="34860000"/>
    <m/>
    <s v="02 가망"/>
    <x v="0"/>
    <m/>
    <m/>
    <n v="38080000"/>
    <n v="38080000"/>
    <n v="0"/>
    <m/>
    <m/>
    <m/>
    <m/>
    <m/>
    <m/>
    <m/>
    <m/>
    <m/>
    <m/>
    <m/>
    <m/>
    <m/>
    <m/>
    <m/>
    <m/>
    <m/>
    <m/>
    <m/>
    <m/>
    <m/>
    <m/>
    <m/>
    <n v="38080000"/>
    <m/>
    <m/>
  </r>
  <r>
    <n v="23"/>
    <m/>
    <m/>
    <s v="기업교육4팀"/>
    <s v="김성경"/>
    <s v="FS2팀"/>
    <x v="0"/>
    <m/>
    <m/>
    <s v="(주)알라딘커뮤니케이션"/>
    <m/>
    <m/>
    <n v="1295"/>
    <s v="1001~2000"/>
    <m/>
    <m/>
    <s v="02. 이러닝 - 단과"/>
    <s v="02. 이러닝 - 단과"/>
    <s v="02. 이러닝 - 단과"/>
    <m/>
    <n v="6321500"/>
    <n v="0"/>
    <n v="9414000"/>
    <m/>
    <s v="01 확정"/>
    <x v="0"/>
    <m/>
    <m/>
    <n v="5000000"/>
    <n v="5000000"/>
    <n v="0"/>
    <n v="0"/>
    <m/>
    <m/>
    <m/>
    <m/>
    <m/>
    <m/>
    <m/>
    <m/>
    <n v="0"/>
    <m/>
    <n v="0"/>
    <m/>
    <n v="0"/>
    <m/>
    <n v="3000000"/>
    <m/>
    <n v="0"/>
    <m/>
    <n v="2000000"/>
    <m/>
    <n v="0"/>
    <m/>
    <n v="0"/>
    <m/>
    <n v="0"/>
  </r>
  <r>
    <n v="24"/>
    <m/>
    <m/>
    <m/>
    <m/>
    <s v="FS2팀"/>
    <x v="0"/>
    <m/>
    <m/>
    <s v="(주)알라딘커뮤니케이션"/>
    <m/>
    <m/>
    <m/>
    <m/>
    <m/>
    <m/>
    <m/>
    <m/>
    <s v="09. 하이브리드러닝 - 순수 오프라인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"/>
    <m/>
    <m/>
    <s v="FS팀"/>
    <s v="유형석"/>
    <s v="FS2팀"/>
    <x v="0"/>
    <m/>
    <m/>
    <s v="(주)애큐온캐피탈"/>
    <m/>
    <m/>
    <n v="10415"/>
    <s v="1001~2000"/>
    <m/>
    <m/>
    <s v="03. 이러닝 - 법정"/>
    <s v="03. 이러닝 - 법정"/>
    <s v="03. 이러닝 - 법정"/>
    <m/>
    <m/>
    <m/>
    <n v="1629000"/>
    <m/>
    <s v="01 확정"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26"/>
    <m/>
    <m/>
    <s v="FS팀"/>
    <s v="유형석"/>
    <s v="FS2팀"/>
    <x v="0"/>
    <m/>
    <m/>
    <s v="(주)애큐온캐피탈"/>
    <m/>
    <m/>
    <n v="10415"/>
    <s v="1001~2000"/>
    <m/>
    <m/>
    <s v="09. 하이브리드러닝 - 순수 오프라인"/>
    <s v="09. 하이브리드러닝 - 순수 오프라인"/>
    <s v="09. 하이브리드러닝 - 순수 오프라인"/>
    <m/>
    <m/>
    <m/>
    <n v="4940000"/>
    <m/>
    <s v="02 가망"/>
    <x v="0"/>
    <m/>
    <m/>
    <n v="1290000"/>
    <n v="1290000"/>
    <n v="0"/>
    <m/>
    <m/>
    <m/>
    <m/>
    <m/>
    <m/>
    <m/>
    <n v="1290000"/>
    <m/>
    <m/>
    <m/>
    <m/>
    <m/>
    <m/>
    <m/>
    <m/>
    <m/>
    <m/>
    <m/>
    <m/>
    <m/>
    <m/>
    <m/>
    <m/>
    <m/>
    <m/>
  </r>
  <r>
    <n v="27"/>
    <m/>
    <m/>
    <s v="FS팀"/>
    <s v="유형석"/>
    <s v="FS2팀"/>
    <x v="0"/>
    <m/>
    <m/>
    <s v="(주)에스엘플랫폼 르프리미어 세운"/>
    <m/>
    <m/>
    <n v="63812"/>
    <s v="1만대 이하"/>
    <m/>
    <m/>
    <s v="03. 이러닝 - 법정"/>
    <s v="03. 이러닝 - 법정"/>
    <s v="03. 이러닝 - 법정"/>
    <m/>
    <m/>
    <m/>
    <n v="534000"/>
    <m/>
    <s v="01 확정"/>
    <x v="0"/>
    <m/>
    <m/>
    <n v="1000000"/>
    <n v="1000000"/>
    <n v="0"/>
    <m/>
    <m/>
    <m/>
    <m/>
    <m/>
    <m/>
    <m/>
    <m/>
    <m/>
    <m/>
    <m/>
    <m/>
    <m/>
    <n v="1000000"/>
    <m/>
    <m/>
    <m/>
    <m/>
    <m/>
    <m/>
    <m/>
    <m/>
    <m/>
    <m/>
    <m/>
    <m/>
  </r>
  <r>
    <n v="28"/>
    <m/>
    <m/>
    <s v="FS팀"/>
    <s v="김지선"/>
    <s v="FS2팀"/>
    <x v="0"/>
    <m/>
    <m/>
    <s v="(주)유베이스"/>
    <m/>
    <m/>
    <n v="977"/>
    <s v="1001~2000"/>
    <m/>
    <m/>
    <s v="02. 이러닝 - 단과"/>
    <s v="02. 이러닝 - 단과"/>
    <s v="02. 이러닝 - 단과"/>
    <m/>
    <m/>
    <m/>
    <n v="80000000"/>
    <m/>
    <s v="01 확정"/>
    <x v="0"/>
    <m/>
    <m/>
    <n v="80000000"/>
    <n v="80000000"/>
    <n v="0"/>
    <m/>
    <m/>
    <m/>
    <m/>
    <m/>
    <m/>
    <m/>
    <m/>
    <m/>
    <n v="40000000"/>
    <m/>
    <m/>
    <m/>
    <m/>
    <m/>
    <m/>
    <m/>
    <m/>
    <m/>
    <m/>
    <m/>
    <m/>
    <m/>
    <m/>
    <m/>
    <n v="40000000"/>
  </r>
  <r>
    <n v="29"/>
    <m/>
    <m/>
    <s v="FS팀"/>
    <s v="김지선"/>
    <s v="FS2팀"/>
    <x v="0"/>
    <m/>
    <m/>
    <s v="(주)유베이스"/>
    <m/>
    <m/>
    <n v="977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30"/>
    <m/>
    <m/>
    <s v="FS팀"/>
    <s v="유형석"/>
    <s v="FS2팀"/>
    <x v="0"/>
    <m/>
    <m/>
    <s v="(주)인성정보"/>
    <m/>
    <m/>
    <n v="23642"/>
    <s v="3001~4000"/>
    <m/>
    <m/>
    <s v="03. 이러닝 - 법정"/>
    <s v="03. 이러닝 - 법정"/>
    <s v="03. 이러닝 - 법정"/>
    <m/>
    <m/>
    <m/>
    <n v="669000"/>
    <m/>
    <s v="01 확정"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31"/>
    <m/>
    <m/>
    <s v="FS팀"/>
    <s v="유형석"/>
    <s v="FS2팀"/>
    <x v="0"/>
    <m/>
    <m/>
    <s v="(주)제니엘"/>
    <m/>
    <m/>
    <n v="5542"/>
    <s v="2001~3000"/>
    <m/>
    <m/>
    <s v="09. 하이브리드러닝 - 순수 오프라인"/>
    <s v="09. 하이브리드러닝 - 순수 오프라인"/>
    <s v="09. 하이브리드러닝 - 순수 오프라인"/>
    <m/>
    <m/>
    <m/>
    <n v="2720000"/>
    <m/>
    <s v="01 확정"/>
    <x v="0"/>
    <m/>
    <m/>
    <n v="2800000"/>
    <n v="2800000"/>
    <n v="0"/>
    <m/>
    <m/>
    <m/>
    <m/>
    <m/>
    <m/>
    <m/>
    <n v="2800000"/>
    <m/>
    <m/>
    <m/>
    <m/>
    <m/>
    <m/>
    <m/>
    <m/>
    <m/>
    <m/>
    <m/>
    <m/>
    <m/>
    <m/>
    <m/>
    <m/>
    <m/>
    <m/>
  </r>
  <r>
    <n v="32"/>
    <m/>
    <m/>
    <s v="기업교육4팀"/>
    <s v="방유진"/>
    <s v="FS2팀"/>
    <x v="0"/>
    <m/>
    <m/>
    <s v="(주)케이에스넷"/>
    <m/>
    <m/>
    <n v="3567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3"/>
    <m/>
    <m/>
    <s v="기업교육4팀"/>
    <s v="이유진(퇴사)"/>
    <s v="FS2팀"/>
    <x v="0"/>
    <m/>
    <m/>
    <s v="(주)케이에스넷"/>
    <m/>
    <m/>
    <n v="3567"/>
    <s v="1001~2000"/>
    <m/>
    <m/>
    <s v="02. 이러닝 - 단과"/>
    <s v="02. 이러닝 - 단과"/>
    <s v="06. 이러닝 - 정부지원사업"/>
    <m/>
    <m/>
    <n v="3870000"/>
    <m/>
    <m/>
    <s v="03 기회"/>
    <x v="0"/>
    <m/>
    <m/>
    <n v="4100000"/>
    <n v="4100000"/>
    <n v="0"/>
    <n v="0"/>
    <m/>
    <m/>
    <n v="0"/>
    <n v="0"/>
    <m/>
    <m/>
    <m/>
    <m/>
    <n v="4100000"/>
    <m/>
    <n v="0"/>
    <m/>
    <n v="0"/>
    <m/>
    <n v="0"/>
    <m/>
    <n v="0"/>
    <m/>
    <n v="0"/>
    <m/>
    <n v="0"/>
    <m/>
    <n v="0"/>
    <m/>
    <n v="0"/>
  </r>
  <r>
    <n v="34"/>
    <m/>
    <m/>
    <s v="FS팀"/>
    <s v="유형석"/>
    <s v="FS2팀"/>
    <x v="0"/>
    <m/>
    <m/>
    <s v="(주)티와이엠"/>
    <m/>
    <m/>
    <n v="4003"/>
    <s v="1~1000"/>
    <m/>
    <m/>
    <s v="02. 이러닝 - 단과"/>
    <s v="02. 이러닝 - 단과"/>
    <s v="02. 이러닝 - 단과"/>
    <m/>
    <m/>
    <m/>
    <n v="26200000"/>
    <m/>
    <s v="01 확정"/>
    <x v="0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5"/>
    <m/>
    <m/>
    <s v="FS팀"/>
    <s v="유형석"/>
    <s v="FS2팀"/>
    <x v="0"/>
    <m/>
    <m/>
    <s v="(주)티와이엠"/>
    <m/>
    <m/>
    <n v="4003"/>
    <s v="1~1000"/>
    <m/>
    <m/>
    <s v="08. 하이브리드러닝 - 하이브리드형 러닝"/>
    <s v="08. 하이브리드러닝 - 하이브리드형 러닝"/>
    <s v="08. 하이브리드러닝 - 하이브리드형 러닝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36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3. 이러닝 - 법정"/>
    <m/>
    <m/>
    <n v="4050000"/>
    <n v="8919000"/>
    <m/>
    <s v="01 확정"/>
    <x v="0"/>
    <m/>
    <m/>
    <n v="7440000"/>
    <n v="7440000"/>
    <n v="0"/>
    <m/>
    <m/>
    <m/>
    <m/>
    <m/>
    <m/>
    <m/>
    <n v="7440000"/>
    <m/>
    <n v="0"/>
    <m/>
    <n v="0"/>
    <m/>
    <n v="0"/>
    <m/>
    <n v="0"/>
    <m/>
    <n v="0"/>
    <m/>
    <n v="0"/>
    <m/>
    <n v="0"/>
    <m/>
    <n v="0"/>
    <m/>
    <n v="0"/>
  </r>
  <r>
    <n v="37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8. 하이브리드러닝 - 하이브리드형 러닝"/>
    <m/>
    <m/>
    <n v="4050000"/>
    <n v="3600000"/>
    <m/>
    <s v="01 확정"/>
    <x v="0"/>
    <m/>
    <m/>
    <n v="0"/>
    <n v="0"/>
    <n v="0"/>
    <n v="0"/>
    <m/>
    <m/>
    <n v="3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"/>
    <m/>
    <m/>
    <s v="기업교육4팀"/>
    <s v="하예진"/>
    <s v="FS2팀"/>
    <x v="0"/>
    <m/>
    <m/>
    <s v="[57974]이베이재팬"/>
    <m/>
    <m/>
    <n v="57974"/>
    <m/>
    <m/>
    <m/>
    <s v="1. 온라인 - 단과"/>
    <s v="02. 이러닝 - 단과"/>
    <s v="02. 이러닝 - 단과"/>
    <m/>
    <m/>
    <n v="3060000"/>
    <n v="3675000"/>
    <m/>
    <s v="02 가망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9"/>
    <m/>
    <m/>
    <s v="FS팀"/>
    <s v="유형석"/>
    <s v="FS2팀"/>
    <x v="0"/>
    <m/>
    <m/>
    <s v="AJ네트웍스㈜"/>
    <m/>
    <m/>
    <n v="9215"/>
    <s v="1~1000"/>
    <m/>
    <m/>
    <s v="02. 이러닝 - 단과"/>
    <s v="02. 이러닝 - 단과"/>
    <s v="02. 이러닝 - 단과"/>
    <m/>
    <m/>
    <m/>
    <m/>
    <m/>
    <s v="03 기회"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40"/>
    <m/>
    <m/>
    <s v="FS팀"/>
    <s v="유형석"/>
    <s v="FS2팀"/>
    <x v="0"/>
    <m/>
    <m/>
    <s v="AJ네트웍스㈜"/>
    <m/>
    <m/>
    <n v="9215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m/>
    <m/>
    <n v="5000000"/>
  </r>
  <r>
    <n v="41"/>
    <m/>
    <m/>
    <s v="기업교육1팀"/>
    <s v="장지웅"/>
    <s v="FS2팀"/>
    <x v="0"/>
    <m/>
    <m/>
    <s v="NS홈쇼핑"/>
    <m/>
    <m/>
    <n v="4266"/>
    <s v="01 1~1000대"/>
    <s v="01 수성"/>
    <s v="03 휴넷 LMS"/>
    <s v="36. 기타 - 기타"/>
    <s v="08. 하이브리드러닝 - 하이브리드형 러닝"/>
    <s v="08. 하이브리드러닝 - 하이브리드형 러닝"/>
    <m/>
    <m/>
    <n v="1200000"/>
    <m/>
    <m/>
    <s v="03 기회"/>
    <x v="4"/>
    <m/>
    <m/>
    <n v="10000000"/>
    <n v="10000000"/>
    <n v="0"/>
    <m/>
    <m/>
    <m/>
    <m/>
    <m/>
    <m/>
    <m/>
    <m/>
    <m/>
    <m/>
    <m/>
    <m/>
    <m/>
    <n v="5000000"/>
    <m/>
    <m/>
    <m/>
    <m/>
    <m/>
    <m/>
    <m/>
    <n v="5000000"/>
    <m/>
    <m/>
    <m/>
    <m/>
  </r>
  <r>
    <n v="42"/>
    <m/>
    <m/>
    <s v="FS팀"/>
    <s v="유형석"/>
    <s v="FS2팀"/>
    <x v="0"/>
    <m/>
    <m/>
    <s v="경동강북고객서비스㈜"/>
    <m/>
    <m/>
    <n v="10985"/>
    <s v="1만대 이하"/>
    <m/>
    <m/>
    <s v="02. 이러닝 - 단과"/>
    <s v="02. 이러닝 - 단과"/>
    <s v="02. 이러닝 - 단과"/>
    <m/>
    <m/>
    <m/>
    <n v="1488000"/>
    <m/>
    <s v="01 확정"/>
    <x v="0"/>
    <m/>
    <m/>
    <n v="1000000"/>
    <n v="1000000"/>
    <n v="0"/>
    <m/>
    <m/>
    <m/>
    <m/>
    <m/>
    <m/>
    <m/>
    <m/>
    <m/>
    <n v="1000000"/>
    <m/>
    <m/>
    <m/>
    <m/>
    <m/>
    <m/>
    <m/>
    <m/>
    <m/>
    <m/>
    <m/>
    <m/>
    <m/>
    <m/>
    <m/>
    <m/>
  </r>
  <r>
    <n v="43"/>
    <m/>
    <m/>
    <s v="FS팀"/>
    <s v="유형석"/>
    <s v="FS2팀"/>
    <x v="0"/>
    <m/>
    <m/>
    <s v="고려용접봉㈜"/>
    <m/>
    <m/>
    <n v="4606"/>
    <s v="1001~2000"/>
    <m/>
    <m/>
    <s v="02. 이러닝 - 단과"/>
    <s v="02. 이러닝 - 단과"/>
    <s v="02. 이러닝 - 단과"/>
    <m/>
    <m/>
    <m/>
    <m/>
    <m/>
    <s v="02 가망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m/>
    <m/>
    <n v="40000000"/>
  </r>
  <r>
    <n v="44"/>
    <m/>
    <m/>
    <s v="FS팀"/>
    <s v="유형석"/>
    <s v="FS2팀"/>
    <x v="0"/>
    <m/>
    <m/>
    <s v="고려용접봉㈜"/>
    <m/>
    <m/>
    <n v="4606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5"/>
    <m/>
    <m/>
    <s v="기업교육2팀"/>
    <s v="황재연"/>
    <s v="FS2팀"/>
    <x v="0"/>
    <s v="이동호"/>
    <m/>
    <s v="국방과학기술연구소"/>
    <m/>
    <m/>
    <n v="52143"/>
    <s v="05 공공"/>
    <m/>
    <m/>
    <m/>
    <s v="08. 하이브리드러닝 - 하이브리드형 러닝"/>
    <s v="08. 하이브리드러닝 - 하이브리드형 러닝"/>
    <m/>
    <m/>
    <n v="0"/>
    <m/>
    <m/>
    <s v="03 기회"/>
    <x v="4"/>
    <m/>
    <m/>
    <n v="300000000"/>
    <n v="300000000"/>
    <n v="0"/>
    <m/>
    <m/>
    <m/>
    <m/>
    <m/>
    <m/>
    <m/>
    <m/>
    <m/>
    <m/>
    <m/>
    <m/>
    <m/>
    <m/>
    <m/>
    <m/>
    <m/>
    <m/>
    <m/>
    <m/>
    <m/>
    <m/>
    <m/>
    <m/>
    <m/>
    <n v="300000000"/>
  </r>
  <r>
    <n v="46"/>
    <m/>
    <m/>
    <m/>
    <m/>
    <s v="FS2팀"/>
    <x v="0"/>
    <m/>
    <m/>
    <s v="굿어스스마트솔루션"/>
    <m/>
    <m/>
    <n v="45748"/>
    <m/>
    <m/>
    <m/>
    <m/>
    <m/>
    <s v="02. 이러닝 - 단과"/>
    <m/>
    <m/>
    <m/>
    <n v="2394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"/>
    <m/>
    <m/>
    <s v="기업교육4팀"/>
    <s v="하예진"/>
    <s v="FS2팀"/>
    <x v="0"/>
    <m/>
    <m/>
    <s v="다스코㈜"/>
    <m/>
    <m/>
    <n v="5703"/>
    <s v="1001~2000"/>
    <m/>
    <m/>
    <s v="02. 이러닝 - 단과"/>
    <s v="02. 이러닝 - 단과"/>
    <s v="02. 이러닝 - 단과"/>
    <m/>
    <m/>
    <n v="21787400"/>
    <n v="8533000"/>
    <m/>
    <s v="01 확정"/>
    <x v="0"/>
    <m/>
    <m/>
    <n v="5000000"/>
    <n v="5000000"/>
    <n v="0"/>
    <n v="0"/>
    <m/>
    <m/>
    <m/>
    <m/>
    <m/>
    <m/>
    <m/>
    <s v="4월 교육 오픈 및 청구"/>
    <n v="5000000"/>
    <m/>
    <n v="0"/>
    <m/>
    <m/>
    <m/>
    <n v="0"/>
    <m/>
    <m/>
    <m/>
    <n v="0"/>
    <m/>
    <n v="0"/>
    <m/>
    <n v="0"/>
    <m/>
    <n v="0"/>
  </r>
  <r>
    <n v="48"/>
    <m/>
    <m/>
    <m/>
    <m/>
    <s v="FS2팀"/>
    <x v="0"/>
    <m/>
    <m/>
    <s v="다스코㈜"/>
    <m/>
    <m/>
    <n v="5703"/>
    <m/>
    <m/>
    <m/>
    <m/>
    <m/>
    <s v="09. 하이브리드러닝 - 순수 오프라인"/>
    <m/>
    <m/>
    <m/>
    <m/>
    <m/>
    <m/>
    <x v="0"/>
    <m/>
    <m/>
    <n v="13440000"/>
    <n v="12240000"/>
    <n v="1200000"/>
    <m/>
    <m/>
    <m/>
    <m/>
    <m/>
    <m/>
    <m/>
    <m/>
    <m/>
    <n v="6240000"/>
    <m/>
    <n v="7200000"/>
    <m/>
    <m/>
    <m/>
    <m/>
    <m/>
    <m/>
    <m/>
    <m/>
    <m/>
    <m/>
    <m/>
    <m/>
    <m/>
    <m/>
  </r>
  <r>
    <n v="49"/>
    <m/>
    <m/>
    <s v="FS팀"/>
    <s v="유형석"/>
    <s v="FS2팀"/>
    <x v="0"/>
    <m/>
    <m/>
    <s v="대림바스 주식회사"/>
    <m/>
    <m/>
    <n v="63453"/>
    <s v="1001~2000"/>
    <m/>
    <m/>
    <s v="09. 하이브리드러닝 - 순수 오프라인"/>
    <s v="09. 하이브리드러닝 - 순수 오프라인"/>
    <s v="09. 하이브리드러닝 - 순수 오프라인"/>
    <m/>
    <m/>
    <m/>
    <n v="232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50"/>
    <m/>
    <m/>
    <m/>
    <m/>
    <s v="FS2팀"/>
    <x v="0"/>
    <m/>
    <m/>
    <s v="덕성"/>
    <m/>
    <m/>
    <n v="5239"/>
    <m/>
    <m/>
    <m/>
    <m/>
    <m/>
    <s v="09. 하이브리드러닝 - 순수 오프라인"/>
    <m/>
    <m/>
    <m/>
    <m/>
    <m/>
    <m/>
    <x v="0"/>
    <m/>
    <m/>
    <n v="5900000"/>
    <n v="5900000"/>
    <n v="0"/>
    <m/>
    <m/>
    <m/>
    <m/>
    <n v="5900000"/>
    <m/>
    <m/>
    <m/>
    <m/>
    <m/>
    <m/>
    <m/>
    <m/>
    <m/>
    <m/>
    <m/>
    <m/>
    <m/>
    <m/>
    <m/>
    <m/>
    <m/>
    <m/>
    <m/>
    <m/>
    <m/>
  </r>
  <r>
    <n v="51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"/>
    <m/>
    <m/>
    <s v="FS팀"/>
    <s v="유형석"/>
    <s v="FS2팀"/>
    <x v="0"/>
    <m/>
    <m/>
    <s v="디알비동일"/>
    <m/>
    <m/>
    <n v="4141"/>
    <s v="1만대 이하"/>
    <m/>
    <m/>
    <s v="08. 하이브리드러닝 - 하이브리드형 러닝"/>
    <s v="08. 하이브리드러닝 - 하이브리드형 러닝"/>
    <s v="08. 하이브리드러닝 - 하이브리드형 러닝"/>
    <m/>
    <m/>
    <m/>
    <n v="34670000"/>
    <m/>
    <s v="01 확정"/>
    <x v="3"/>
    <m/>
    <m/>
    <n v="0"/>
    <n v="33000000"/>
    <n v="-33000000"/>
    <m/>
    <m/>
    <m/>
    <m/>
    <m/>
    <m/>
    <m/>
    <m/>
    <m/>
    <m/>
    <m/>
    <m/>
    <m/>
    <m/>
    <m/>
    <m/>
    <m/>
    <m/>
    <m/>
    <m/>
    <m/>
    <m/>
    <m/>
    <m/>
    <m/>
    <m/>
  </r>
  <r>
    <n v="54"/>
    <m/>
    <m/>
    <s v="FS팀"/>
    <s v="유형석"/>
    <s v="FS2팀"/>
    <x v="0"/>
    <m/>
    <m/>
    <s v="디알비동일"/>
    <m/>
    <m/>
    <n v="4141"/>
    <s v="1만대 이하"/>
    <m/>
    <m/>
    <s v="09. 하이브리드러닝 - 순수 오프라인"/>
    <s v="09. 하이브리드러닝 - 순수 오프라인"/>
    <s v="09. 하이브리드러닝 - 순수 오프라인"/>
    <m/>
    <m/>
    <m/>
    <n v="3500000"/>
    <m/>
    <s v="01 확정"/>
    <x v="0"/>
    <m/>
    <m/>
    <n v="4000000"/>
    <n v="4000000"/>
    <n v="0"/>
    <m/>
    <m/>
    <m/>
    <m/>
    <m/>
    <m/>
    <m/>
    <m/>
    <m/>
    <m/>
    <m/>
    <m/>
    <m/>
    <m/>
    <m/>
    <n v="4000000"/>
    <m/>
    <m/>
    <m/>
    <m/>
    <m/>
    <m/>
    <m/>
    <m/>
    <m/>
    <m/>
  </r>
  <r>
    <n v="55"/>
    <m/>
    <m/>
    <s v="FS팀"/>
    <s v="유형석"/>
    <s v="FS2팀"/>
    <x v="0"/>
    <m/>
    <m/>
    <s v="디알비동일"/>
    <m/>
    <m/>
    <n v="4141"/>
    <s v="1만대 이하"/>
    <m/>
    <m/>
    <s v="28.구독 - 휴넷FLEX"/>
    <s v="28.구독 - 휴넷FLEX"/>
    <s v="13. 구독 - 휴넷FLEX"/>
    <m/>
    <m/>
    <n v="7140000"/>
    <n v="15000000"/>
    <m/>
    <s v="01 확정"/>
    <x v="0"/>
    <m/>
    <m/>
    <n v="20000000"/>
    <n v="20000000"/>
    <n v="0"/>
    <m/>
    <m/>
    <m/>
    <m/>
    <m/>
    <m/>
    <m/>
    <m/>
    <m/>
    <n v="20000000"/>
    <m/>
    <m/>
    <m/>
    <m/>
    <m/>
    <m/>
    <m/>
    <m/>
    <m/>
    <m/>
    <m/>
    <m/>
    <m/>
    <m/>
    <m/>
    <m/>
  </r>
  <r>
    <n v="56"/>
    <m/>
    <m/>
    <s v="FS팀"/>
    <s v="유형석"/>
    <s v="FS2팀"/>
    <x v="0"/>
    <m/>
    <m/>
    <s v="디알비동일"/>
    <m/>
    <m/>
    <n v="4141"/>
    <s v="1만대 이하"/>
    <m/>
    <m/>
    <s v="24. 기타 - 포럼"/>
    <s v="24. 기타 - 포럼"/>
    <s v="23. 기타 - 포럼"/>
    <m/>
    <m/>
    <m/>
    <n v="21375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57"/>
    <m/>
    <m/>
    <m/>
    <m/>
    <s v="FS2팀"/>
    <x v="0"/>
    <m/>
    <m/>
    <s v="러쉬코리아"/>
    <m/>
    <m/>
    <m/>
    <m/>
    <m/>
    <m/>
    <m/>
    <m/>
    <s v="03. 이러닝 - 법정"/>
    <m/>
    <m/>
    <m/>
    <m/>
    <m/>
    <m/>
    <x v="0"/>
    <m/>
    <m/>
    <n v="6000000"/>
    <n v="6000000"/>
    <n v="0"/>
    <m/>
    <m/>
    <m/>
    <m/>
    <m/>
    <m/>
    <m/>
    <m/>
    <m/>
    <n v="6000000"/>
    <m/>
    <m/>
    <m/>
    <m/>
    <m/>
    <m/>
    <m/>
    <m/>
    <m/>
    <m/>
    <m/>
    <m/>
    <m/>
    <m/>
    <m/>
    <m/>
  </r>
  <r>
    <n v="58"/>
    <m/>
    <m/>
    <m/>
    <m/>
    <s v="FS2팀"/>
    <x v="0"/>
    <m/>
    <m/>
    <s v="레이크머티리얼즈 전의사업장"/>
    <s v="25740-26-001"/>
    <m/>
    <n v="25740"/>
    <m/>
    <m/>
    <m/>
    <m/>
    <m/>
    <s v="01. 이러닝 - 통합위탁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9"/>
    <m/>
    <m/>
    <m/>
    <m/>
    <s v="FS2팀"/>
    <x v="0"/>
    <m/>
    <m/>
    <s v="만트럭버스코리아"/>
    <m/>
    <m/>
    <n v="24611"/>
    <m/>
    <m/>
    <m/>
    <m/>
    <m/>
    <s v="08. 하이브리드러닝 - 하이브리드형 러닝"/>
    <m/>
    <m/>
    <m/>
    <m/>
    <m/>
    <m/>
    <x v="0"/>
    <m/>
    <m/>
    <n v="1800000"/>
    <n v="1800000"/>
    <n v="0"/>
    <m/>
    <m/>
    <m/>
    <m/>
    <m/>
    <m/>
    <m/>
    <m/>
    <m/>
    <n v="1800000"/>
    <m/>
    <m/>
    <m/>
    <m/>
    <m/>
    <m/>
    <m/>
    <m/>
    <m/>
    <m/>
    <m/>
    <m/>
    <m/>
    <m/>
    <m/>
    <m/>
  </r>
  <r>
    <n v="60"/>
    <m/>
    <m/>
    <m/>
    <m/>
    <s v="FS2팀"/>
    <x v="0"/>
    <m/>
    <m/>
    <s v="미라콤아이앤씨"/>
    <m/>
    <m/>
    <n v="2659"/>
    <m/>
    <m/>
    <m/>
    <m/>
    <m/>
    <s v="02. 이러닝 - 단과"/>
    <m/>
    <m/>
    <m/>
    <m/>
    <m/>
    <m/>
    <x v="0"/>
    <m/>
    <m/>
    <n v="3038000"/>
    <n v="3038000"/>
    <n v="0"/>
    <m/>
    <m/>
    <m/>
    <m/>
    <m/>
    <m/>
    <m/>
    <m/>
    <m/>
    <n v="3038000"/>
    <m/>
    <m/>
    <m/>
    <m/>
    <m/>
    <m/>
    <m/>
    <m/>
    <m/>
    <m/>
    <m/>
    <m/>
    <m/>
    <m/>
    <m/>
    <m/>
  </r>
  <r>
    <n v="61"/>
    <m/>
    <m/>
    <m/>
    <m/>
    <s v="FS2팀"/>
    <x v="0"/>
    <m/>
    <m/>
    <s v="미라콤아이앤씨"/>
    <m/>
    <m/>
    <n v="2659"/>
    <m/>
    <m/>
    <m/>
    <m/>
    <m/>
    <s v="09. 하이브리드러닝 - 순수 오프라인"/>
    <m/>
    <m/>
    <m/>
    <m/>
    <m/>
    <m/>
    <x v="0"/>
    <m/>
    <m/>
    <n v="3800000"/>
    <n v="3800000"/>
    <n v="0"/>
    <m/>
    <m/>
    <m/>
    <m/>
    <m/>
    <m/>
    <m/>
    <n v="2600000"/>
    <m/>
    <n v="1200000"/>
    <m/>
    <m/>
    <m/>
    <m/>
    <m/>
    <m/>
    <m/>
    <m/>
    <m/>
    <m/>
    <m/>
    <m/>
    <m/>
    <m/>
    <m/>
    <m/>
  </r>
  <r>
    <n v="62"/>
    <m/>
    <m/>
    <s v="FS팀"/>
    <s v="유형석"/>
    <s v="FS2팀"/>
    <x v="0"/>
    <m/>
    <m/>
    <s v="상미식품㈜"/>
    <m/>
    <m/>
    <n v="17818"/>
    <s v="4001~5000"/>
    <m/>
    <m/>
    <s v="03. 이러닝 - 법정"/>
    <s v="03. 이러닝 - 법정"/>
    <s v="03. 이러닝 - 법정"/>
    <m/>
    <m/>
    <m/>
    <m/>
    <m/>
    <s v="01 확정"/>
    <x v="0"/>
    <m/>
    <m/>
    <n v="2168500"/>
    <n v="2168500"/>
    <n v="0"/>
    <m/>
    <n v="2168500"/>
    <m/>
    <m/>
    <m/>
    <m/>
    <m/>
    <m/>
    <m/>
    <m/>
    <m/>
    <m/>
    <m/>
    <m/>
    <m/>
    <m/>
    <m/>
    <m/>
    <m/>
    <m/>
    <m/>
    <m/>
    <m/>
    <m/>
    <m/>
    <m/>
  </r>
  <r>
    <n v="63"/>
    <m/>
    <m/>
    <m/>
    <m/>
    <s v="FS2팀"/>
    <x v="0"/>
    <m/>
    <m/>
    <s v="선원건설"/>
    <m/>
    <m/>
    <n v="1271"/>
    <m/>
    <m/>
    <m/>
    <m/>
    <m/>
    <s v="02. 이러닝 - 단과"/>
    <m/>
    <m/>
    <m/>
    <m/>
    <m/>
    <m/>
    <x v="0"/>
    <m/>
    <m/>
    <n v="975000"/>
    <n v="975000"/>
    <n v="0"/>
    <m/>
    <n v="975000"/>
    <m/>
    <m/>
    <m/>
    <m/>
    <m/>
    <m/>
    <m/>
    <m/>
    <m/>
    <m/>
    <m/>
    <m/>
    <m/>
    <m/>
    <m/>
    <m/>
    <m/>
    <m/>
    <m/>
    <m/>
    <m/>
    <m/>
    <m/>
    <m/>
  </r>
  <r>
    <n v="64"/>
    <m/>
    <m/>
    <m/>
    <m/>
    <s v="FS2팀"/>
    <x v="0"/>
    <m/>
    <m/>
    <s v="성신레미컨㈜"/>
    <m/>
    <m/>
    <n v="42538"/>
    <m/>
    <m/>
    <m/>
    <m/>
    <m/>
    <s v="02. 이러닝 - 단과"/>
    <m/>
    <m/>
    <m/>
    <n v="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5"/>
    <m/>
    <m/>
    <m/>
    <m/>
    <s v="FS2팀"/>
    <x v="0"/>
    <m/>
    <m/>
    <s v="시큐어원"/>
    <m/>
    <m/>
    <n v="18395"/>
    <m/>
    <m/>
    <m/>
    <m/>
    <m/>
    <s v="02. 이러닝 - 단과"/>
    <m/>
    <m/>
    <m/>
    <n v="17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6"/>
    <m/>
    <m/>
    <s v="기업교육4팀"/>
    <s v="최재희"/>
    <s v="FS2팀"/>
    <x v="0"/>
    <m/>
    <m/>
    <s v="씨앤엠FLEX"/>
    <m/>
    <m/>
    <n v="66340"/>
    <m/>
    <m/>
    <m/>
    <m/>
    <s v="26. 이러닝 - 정부지원사업"/>
    <s v="13. 구독 - 휴넷FLEX"/>
    <m/>
    <m/>
    <m/>
    <m/>
    <m/>
    <m/>
    <x v="0"/>
    <m/>
    <m/>
    <n v="2109000"/>
    <n v="2109000"/>
    <n v="0"/>
    <m/>
    <m/>
    <m/>
    <m/>
    <m/>
    <m/>
    <m/>
    <m/>
    <m/>
    <n v="2109000"/>
    <m/>
    <m/>
    <m/>
    <m/>
    <m/>
    <m/>
    <m/>
    <m/>
    <m/>
    <m/>
    <m/>
    <m/>
    <m/>
    <m/>
    <m/>
    <m/>
  </r>
  <r>
    <n v="67"/>
    <m/>
    <m/>
    <m/>
    <m/>
    <s v="FS2팀"/>
    <x v="0"/>
    <m/>
    <m/>
    <s v="씨에스씨코리아"/>
    <m/>
    <m/>
    <n v="65689"/>
    <m/>
    <m/>
    <m/>
    <m/>
    <m/>
    <s v="03. 이러닝 - 법정"/>
    <m/>
    <m/>
    <m/>
    <n v="65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8"/>
    <m/>
    <m/>
    <m/>
    <m/>
    <s v="FS2팀"/>
    <x v="0"/>
    <m/>
    <m/>
    <s v="아이티룩스"/>
    <m/>
    <m/>
    <n v="15982"/>
    <m/>
    <m/>
    <m/>
    <m/>
    <m/>
    <s v="02. 이러닝 - 단과"/>
    <m/>
    <m/>
    <m/>
    <n v="216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9"/>
    <m/>
    <m/>
    <s v="FS팀"/>
    <s v="유형석"/>
    <s v="FS2팀"/>
    <x v="0"/>
    <m/>
    <m/>
    <s v="아이티엔씨"/>
    <m/>
    <m/>
    <n v="63287"/>
    <s v="1만대 이하"/>
    <m/>
    <m/>
    <s v="26. 이러닝 - 정부지원사업"/>
    <s v="26. 이러닝 - 정부지원사업"/>
    <s v="06. 이러닝 - 정부지원사업"/>
    <m/>
    <m/>
    <m/>
    <n v="892000"/>
    <m/>
    <s v="01 확정"/>
    <x v="0"/>
    <m/>
    <m/>
    <n v="840000"/>
    <n v="840000"/>
    <n v="0"/>
    <m/>
    <m/>
    <m/>
    <m/>
    <m/>
    <m/>
    <m/>
    <m/>
    <m/>
    <n v="840000"/>
    <m/>
    <m/>
    <m/>
    <m/>
    <m/>
    <m/>
    <m/>
    <m/>
    <m/>
    <m/>
    <m/>
    <m/>
    <m/>
    <m/>
    <m/>
    <m/>
  </r>
  <r>
    <n v="70"/>
    <m/>
    <m/>
    <m/>
    <m/>
    <s v="FS2팀"/>
    <x v="0"/>
    <m/>
    <m/>
    <s v="애니원"/>
    <m/>
    <m/>
    <n v="24778"/>
    <m/>
    <m/>
    <m/>
    <m/>
    <m/>
    <s v="03. 이러닝 - 법정"/>
    <m/>
    <m/>
    <m/>
    <m/>
    <m/>
    <m/>
    <x v="0"/>
    <m/>
    <m/>
    <n v="679000"/>
    <n v="679000"/>
    <n v="0"/>
    <m/>
    <m/>
    <m/>
    <m/>
    <n v="679000"/>
    <m/>
    <m/>
    <m/>
    <m/>
    <m/>
    <m/>
    <m/>
    <m/>
    <m/>
    <m/>
    <m/>
    <m/>
    <m/>
    <m/>
    <m/>
    <m/>
    <m/>
    <m/>
    <m/>
    <m/>
    <m/>
  </r>
  <r>
    <n v="71"/>
    <m/>
    <m/>
    <m/>
    <m/>
    <s v="FS2팀"/>
    <x v="0"/>
    <m/>
    <m/>
    <s v="어스파이어라이프스타일코리아(주)"/>
    <m/>
    <m/>
    <n v="66025"/>
    <m/>
    <m/>
    <m/>
    <m/>
    <m/>
    <s v="01. 이러닝 - 통합위탁"/>
    <m/>
    <m/>
    <m/>
    <n v="3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72"/>
    <m/>
    <m/>
    <s v="FS팀"/>
    <s v="유형석"/>
    <s v="FS2팀"/>
    <x v="0"/>
    <m/>
    <m/>
    <s v="에스넷시스템㈜"/>
    <m/>
    <m/>
    <n v="63442"/>
    <s v="1001~2000"/>
    <m/>
    <m/>
    <s v="03. 이러닝 - 법정"/>
    <s v="03. 이러닝 - 법정"/>
    <s v="03. 이러닝 - 법정"/>
    <m/>
    <m/>
    <m/>
    <n v="3534000"/>
    <m/>
    <s v="01 확정"/>
    <x v="0"/>
    <m/>
    <m/>
    <n v="5035000"/>
    <n v="5035000"/>
    <n v="0"/>
    <m/>
    <m/>
    <m/>
    <m/>
    <n v="35000"/>
    <m/>
    <m/>
    <m/>
    <m/>
    <m/>
    <m/>
    <m/>
    <m/>
    <m/>
    <m/>
    <m/>
    <m/>
    <m/>
    <m/>
    <m/>
    <m/>
    <m/>
    <m/>
    <m/>
    <m/>
    <n v="5000000"/>
  </r>
  <r>
    <n v="73"/>
    <m/>
    <m/>
    <s v="FS팀"/>
    <s v="유형석"/>
    <s v="FS2팀"/>
    <x v="0"/>
    <m/>
    <m/>
    <s v="에스넷시스템㈜"/>
    <m/>
    <m/>
    <n v="63442"/>
    <s v="1001~2000"/>
    <m/>
    <m/>
    <s v="09. 하이브리드러닝 - 순수 오프라인"/>
    <s v="09. 하이브리드러닝 - 순수 오프라인"/>
    <s v="09. 하이브리드러닝 - 순수 오프라인"/>
    <m/>
    <m/>
    <m/>
    <n v="2400000"/>
    <m/>
    <s v="02 가망"/>
    <x v="0"/>
    <m/>
    <m/>
    <n v="17640000"/>
    <n v="17640000"/>
    <n v="0"/>
    <m/>
    <m/>
    <m/>
    <m/>
    <n v="3640000"/>
    <m/>
    <m/>
    <m/>
    <m/>
    <n v="7000000"/>
    <m/>
    <m/>
    <m/>
    <m/>
    <m/>
    <n v="7000000"/>
    <m/>
    <m/>
    <m/>
    <m/>
    <m/>
    <m/>
    <m/>
    <m/>
    <m/>
    <m/>
  </r>
  <r>
    <n v="74"/>
    <m/>
    <m/>
    <m/>
    <m/>
    <s v="FS2팀"/>
    <x v="0"/>
    <m/>
    <m/>
    <s v="에스와이에스리테일"/>
    <m/>
    <m/>
    <n v="387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75"/>
    <m/>
    <m/>
    <m/>
    <m/>
    <s v="FS2팀"/>
    <x v="0"/>
    <m/>
    <m/>
    <s v="에이플러스에셋"/>
    <m/>
    <m/>
    <n v="16251"/>
    <m/>
    <m/>
    <m/>
    <m/>
    <m/>
    <s v="02. 이러닝 - 단과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6"/>
    <m/>
    <m/>
    <m/>
    <m/>
    <s v="FS2팀"/>
    <x v="0"/>
    <m/>
    <m/>
    <s v="에이플러스에셋"/>
    <m/>
    <m/>
    <n v="16251"/>
    <m/>
    <m/>
    <m/>
    <m/>
    <m/>
    <s v="08. 하이브리드러닝 - 하이브리드형 러닝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7"/>
    <m/>
    <m/>
    <m/>
    <m/>
    <s v="FS2팀"/>
    <x v="0"/>
    <m/>
    <m/>
    <s v="엘티삼보"/>
    <m/>
    <m/>
    <n v="4476"/>
    <m/>
    <m/>
    <m/>
    <m/>
    <m/>
    <s v="02. 이러닝 - 단과"/>
    <m/>
    <m/>
    <m/>
    <m/>
    <m/>
    <m/>
    <x v="0"/>
    <m/>
    <m/>
    <n v="390000"/>
    <n v="390000"/>
    <n v="0"/>
    <m/>
    <n v="390000"/>
    <m/>
    <m/>
    <m/>
    <m/>
    <m/>
    <m/>
    <m/>
    <m/>
    <m/>
    <m/>
    <m/>
    <m/>
    <m/>
    <m/>
    <m/>
    <m/>
    <m/>
    <m/>
    <m/>
    <m/>
    <m/>
    <m/>
    <m/>
    <m/>
  </r>
  <r>
    <n v="78"/>
    <m/>
    <m/>
    <m/>
    <m/>
    <s v="FS2팀"/>
    <x v="0"/>
    <m/>
    <m/>
    <s v="엘티삼보"/>
    <m/>
    <m/>
    <n v="4476"/>
    <m/>
    <m/>
    <m/>
    <m/>
    <m/>
    <s v="08. 하이브리드러닝 - 하이브리드형 러닝"/>
    <m/>
    <m/>
    <m/>
    <m/>
    <m/>
    <m/>
    <x v="1"/>
    <m/>
    <m/>
    <n v="750000"/>
    <n v="750000"/>
    <n v="0"/>
    <m/>
    <m/>
    <m/>
    <m/>
    <m/>
    <m/>
    <m/>
    <m/>
    <m/>
    <m/>
    <m/>
    <n v="750000"/>
    <m/>
    <m/>
    <m/>
    <m/>
    <m/>
    <m/>
    <m/>
    <m/>
    <m/>
    <m/>
    <m/>
    <m/>
    <m/>
    <m/>
  </r>
  <r>
    <n v="79"/>
    <m/>
    <m/>
    <s v="기업교육1팀"/>
    <s v="강건모"/>
    <s v="FS2팀"/>
    <x v="0"/>
    <m/>
    <m/>
    <s v="웅진씽크빅"/>
    <m/>
    <m/>
    <n v="4311"/>
    <s v="01 1~1000대"/>
    <s v="03 신규"/>
    <s v="03 휴넷 LMS"/>
    <s v="6. 하이브리드러닝 - 집합형"/>
    <s v="08. 하이브리드러닝 - 하이브리드형 러닝"/>
    <s v="08. 하이브리드러닝 - 하이브리드형 러닝"/>
    <m/>
    <s v=""/>
    <n v="0"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n v="20000000"/>
    <m/>
    <m/>
    <m/>
    <m/>
    <m/>
    <m/>
    <m/>
    <m/>
  </r>
  <r>
    <n v="80"/>
    <m/>
    <m/>
    <s v="기업교육1팀"/>
    <s v="강건모"/>
    <s v="FS2팀"/>
    <x v="0"/>
    <m/>
    <m/>
    <s v="웅진씽크빅"/>
    <m/>
    <m/>
    <n v="431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81"/>
    <m/>
    <m/>
    <s v="기업교육4팀"/>
    <s v="최수진"/>
    <s v="FS2팀"/>
    <x v="0"/>
    <m/>
    <m/>
    <s v="웰리브"/>
    <m/>
    <m/>
    <n v="8992"/>
    <m/>
    <m/>
    <m/>
    <m/>
    <s v="02. 이러닝 - 단과"/>
    <s v="02. 이러닝 - 단과"/>
    <m/>
    <m/>
    <m/>
    <n v="4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82"/>
    <m/>
    <m/>
    <m/>
    <m/>
    <s v="FS2팀"/>
    <x v="0"/>
    <m/>
    <m/>
    <s v="웰컴에프앤디"/>
    <m/>
    <m/>
    <n v="59486"/>
    <m/>
    <m/>
    <m/>
    <m/>
    <m/>
    <s v="09. 하이브리드러닝 - 순수 오프라인"/>
    <m/>
    <m/>
    <m/>
    <m/>
    <m/>
    <m/>
    <x v="0"/>
    <m/>
    <m/>
    <n v="30000000"/>
    <n v="30000000"/>
    <n v="0"/>
    <m/>
    <m/>
    <m/>
    <m/>
    <m/>
    <m/>
    <m/>
    <m/>
    <m/>
    <m/>
    <m/>
    <m/>
    <m/>
    <n v="30000000"/>
    <m/>
    <m/>
    <m/>
    <m/>
    <m/>
    <m/>
    <m/>
    <m/>
    <m/>
    <m/>
    <m/>
    <m/>
  </r>
  <r>
    <n v="83"/>
    <m/>
    <m/>
    <s v="FS팀"/>
    <s v="유형석"/>
    <s v="FS2팀"/>
    <x v="0"/>
    <m/>
    <m/>
    <s v="웰컴저축은행㈜"/>
    <m/>
    <m/>
    <n v="23419"/>
    <s v="1~1000"/>
    <m/>
    <m/>
    <s v="03. 이러닝 - 법정"/>
    <s v="03. 이러닝 - 법정"/>
    <s v="03. 이러닝 - 법정"/>
    <m/>
    <m/>
    <m/>
    <n v="1728000"/>
    <m/>
    <s v="01 확정"/>
    <x v="0"/>
    <m/>
    <m/>
    <n v="1000000"/>
    <n v="1000000"/>
    <n v="0"/>
    <m/>
    <m/>
    <m/>
    <m/>
    <m/>
    <m/>
    <m/>
    <m/>
    <m/>
    <m/>
    <m/>
    <n v="1000000"/>
    <m/>
    <m/>
    <m/>
    <m/>
    <m/>
    <m/>
    <m/>
    <m/>
    <m/>
    <m/>
    <m/>
    <m/>
    <m/>
    <m/>
  </r>
  <r>
    <n v="84"/>
    <m/>
    <m/>
    <m/>
    <m/>
    <s v="FS2팀"/>
    <x v="0"/>
    <m/>
    <m/>
    <s v="웰컴저축은행㈜"/>
    <m/>
    <m/>
    <n v="23419"/>
    <m/>
    <m/>
    <m/>
    <m/>
    <m/>
    <s v="09. 하이브리드러닝 - 순수 오프라인"/>
    <m/>
    <m/>
    <m/>
    <m/>
    <m/>
    <m/>
    <x v="0"/>
    <m/>
    <m/>
    <n v="59560000"/>
    <n v="59560000"/>
    <n v="0"/>
    <m/>
    <m/>
    <m/>
    <m/>
    <m/>
    <m/>
    <m/>
    <m/>
    <m/>
    <n v="59560000"/>
    <m/>
    <m/>
    <m/>
    <m/>
    <m/>
    <m/>
    <m/>
    <m/>
    <m/>
    <m/>
    <m/>
    <m/>
    <m/>
    <m/>
    <m/>
    <m/>
  </r>
  <r>
    <n v="85"/>
    <m/>
    <m/>
    <m/>
    <m/>
    <s v="FS2팀"/>
    <x v="0"/>
    <m/>
    <m/>
    <s v="은산해운항공"/>
    <m/>
    <m/>
    <n v="14680"/>
    <m/>
    <m/>
    <m/>
    <m/>
    <m/>
    <s v="02. 이러닝 - 단과"/>
    <m/>
    <m/>
    <m/>
    <n v="17470500"/>
    <m/>
    <m/>
    <x v="0"/>
    <m/>
    <m/>
    <n v="1700000"/>
    <n v="1700000"/>
    <n v="0"/>
    <m/>
    <n v="1700000"/>
    <m/>
    <m/>
    <m/>
    <m/>
    <m/>
    <m/>
    <m/>
    <m/>
    <m/>
    <m/>
    <m/>
    <m/>
    <m/>
    <m/>
    <m/>
    <m/>
    <m/>
    <m/>
    <m/>
    <m/>
    <m/>
    <m/>
    <m/>
    <m/>
  </r>
  <r>
    <n v="86"/>
    <m/>
    <m/>
    <m/>
    <m/>
    <s v="FS2팀"/>
    <x v="0"/>
    <m/>
    <m/>
    <s v="은산해운항공 (주)"/>
    <s v="14680-26-001"/>
    <m/>
    <n v="1468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87"/>
    <m/>
    <m/>
    <m/>
    <m/>
    <s v="FS2팀"/>
    <x v="0"/>
    <m/>
    <m/>
    <s v="이건창호"/>
    <m/>
    <m/>
    <n v="13041"/>
    <m/>
    <m/>
    <m/>
    <m/>
    <m/>
    <s v="03. 이러닝 - 법정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88"/>
    <m/>
    <m/>
    <m/>
    <m/>
    <s v="FS2팀"/>
    <x v="0"/>
    <m/>
    <m/>
    <s v="제너시스비비큐"/>
    <m/>
    <m/>
    <n v="4667"/>
    <m/>
    <m/>
    <m/>
    <s v="6. 하이브리드러닝 - 집합형"/>
    <m/>
    <s v="08. 하이브리드러닝 - 하이브리드형 러닝"/>
    <m/>
    <m/>
    <m/>
    <m/>
    <m/>
    <m/>
    <x v="0"/>
    <m/>
    <m/>
    <n v="5400000"/>
    <n v="5400000"/>
    <n v="0"/>
    <m/>
    <m/>
    <m/>
    <n v="5400000"/>
    <n v="5400000"/>
    <m/>
    <m/>
    <m/>
    <m/>
    <m/>
    <m/>
    <m/>
    <m/>
    <m/>
    <m/>
    <m/>
    <m/>
    <m/>
    <m/>
    <m/>
    <m/>
    <m/>
    <m/>
    <m/>
    <m/>
    <m/>
  </r>
  <r>
    <n v="89"/>
    <m/>
    <m/>
    <m/>
    <m/>
    <s v="FS2팀"/>
    <x v="0"/>
    <m/>
    <m/>
    <s v="제이씨파워즈"/>
    <m/>
    <m/>
    <n v="65490"/>
    <m/>
    <m/>
    <m/>
    <m/>
    <m/>
    <s v="03. 이러닝 - 법정"/>
    <m/>
    <m/>
    <m/>
    <n v="15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0"/>
    <m/>
    <m/>
    <m/>
    <s v="최수진"/>
    <s v="FS2팀"/>
    <x v="0"/>
    <m/>
    <m/>
    <s v="종하이앤씨"/>
    <m/>
    <m/>
    <n v="59192"/>
    <m/>
    <m/>
    <m/>
    <m/>
    <s v="02. 이러닝 - 단과"/>
    <s v="02. 이러닝 - 단과"/>
    <m/>
    <m/>
    <m/>
    <m/>
    <m/>
    <s v="01 확정"/>
    <x v="0"/>
    <m/>
    <m/>
    <n v="253000"/>
    <n v="253000"/>
    <n v="0"/>
    <n v="253000"/>
    <n v="253000"/>
    <s v="25년 법정  26년 발행"/>
    <m/>
    <m/>
    <m/>
    <m/>
    <m/>
    <m/>
    <m/>
    <m/>
    <m/>
    <m/>
    <m/>
    <m/>
    <m/>
    <m/>
    <m/>
    <m/>
    <m/>
    <m/>
    <m/>
    <m/>
    <m/>
    <m/>
    <m/>
  </r>
  <r>
    <n v="91"/>
    <m/>
    <m/>
    <s v="FS팀"/>
    <s v="유형석"/>
    <s v="FS2팀"/>
    <x v="0"/>
    <m/>
    <m/>
    <s v="주식회사 브라이튼자산운용"/>
    <m/>
    <m/>
    <n v="63755"/>
    <s v="1만대 이하"/>
    <m/>
    <m/>
    <s v="03. 이러닝 - 법정"/>
    <s v="03. 이러닝 - 법정"/>
    <s v="03. 이러닝 - 법정"/>
    <m/>
    <m/>
    <m/>
    <n v="175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92"/>
    <m/>
    <m/>
    <s v="기업교육4팀"/>
    <s v="하예진"/>
    <s v="FS2팀"/>
    <x v="0"/>
    <m/>
    <m/>
    <s v="지마켓"/>
    <m/>
    <m/>
    <n v="50330"/>
    <m/>
    <m/>
    <m/>
    <m/>
    <s v="02. 이러닝 - 단과"/>
    <s v="02. 이러닝 - 단과"/>
    <m/>
    <m/>
    <m/>
    <n v="2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93"/>
    <m/>
    <m/>
    <s v="기업교육1팀"/>
    <s v="이태원"/>
    <s v="FS2팀"/>
    <x v="0"/>
    <m/>
    <m/>
    <s v="케이카"/>
    <m/>
    <m/>
    <n v="54466"/>
    <s v="01 1~1000대"/>
    <s v="01 수성"/>
    <m/>
    <m/>
    <m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94"/>
    <m/>
    <m/>
    <m/>
    <m/>
    <s v="FS2팀"/>
    <x v="0"/>
    <m/>
    <m/>
    <s v="코리안리재보험"/>
    <m/>
    <m/>
    <n v="7603"/>
    <m/>
    <m/>
    <m/>
    <m/>
    <m/>
    <s v="09. 하이브리드러닝 - 순수 오프라인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5"/>
    <m/>
    <m/>
    <s v="기업교육4팀"/>
    <s v="최재희"/>
    <s v="FS2팀"/>
    <x v="0"/>
    <m/>
    <m/>
    <s v="티아이씨㈜"/>
    <m/>
    <m/>
    <n v="12194"/>
    <s v="4001~5000"/>
    <m/>
    <m/>
    <s v="02. 이러닝 - 단과"/>
    <s v="02. 이러닝 - 단과"/>
    <s v="02. 이러닝 - 단과"/>
    <m/>
    <m/>
    <n v="9382000"/>
    <n v="12992000"/>
    <m/>
    <s v="01 확정"/>
    <x v="0"/>
    <m/>
    <m/>
    <n v="9050000"/>
    <n v="9050000"/>
    <n v="0"/>
    <n v="0"/>
    <m/>
    <m/>
    <m/>
    <n v="130000"/>
    <m/>
    <m/>
    <m/>
    <m/>
    <n v="7920000"/>
    <m/>
    <m/>
    <m/>
    <n v="0"/>
    <m/>
    <n v="0"/>
    <m/>
    <n v="0"/>
    <m/>
    <n v="1000000"/>
    <m/>
    <n v="0"/>
    <m/>
    <n v="0"/>
    <m/>
    <n v="0"/>
  </r>
  <r>
    <n v="96"/>
    <m/>
    <m/>
    <m/>
    <m/>
    <s v="FS2팀"/>
    <x v="0"/>
    <m/>
    <m/>
    <s v="티케이엘리베이터코리아㈜"/>
    <m/>
    <m/>
    <m/>
    <m/>
    <m/>
    <m/>
    <m/>
    <m/>
    <s v="09. 하이브리드러닝 - 순수 오프라인"/>
    <m/>
    <m/>
    <m/>
    <m/>
    <m/>
    <m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97"/>
    <m/>
    <m/>
    <m/>
    <m/>
    <s v="FS2팀"/>
    <x v="0"/>
    <m/>
    <m/>
    <s v="파라콤FLEX"/>
    <m/>
    <m/>
    <n v="47761"/>
    <m/>
    <m/>
    <m/>
    <m/>
    <m/>
    <s v="13. 구독 - 휴넷FLEX"/>
    <m/>
    <m/>
    <m/>
    <n v="1200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8"/>
    <m/>
    <m/>
    <m/>
    <m/>
    <s v="FS2팀"/>
    <x v="0"/>
    <m/>
    <m/>
    <s v="파라콤FLEX"/>
    <m/>
    <m/>
    <n v="47761"/>
    <m/>
    <m/>
    <m/>
    <m/>
    <m/>
    <s v="13. 구독 - 휴넷FLEX"/>
    <m/>
    <m/>
    <m/>
    <m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9"/>
    <m/>
    <m/>
    <s v="기업교육4팀"/>
    <s v="최수진"/>
    <s v="FS2팀"/>
    <x v="0"/>
    <m/>
    <m/>
    <s v="프리닉스(주)"/>
    <m/>
    <m/>
    <n v="4847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00"/>
    <m/>
    <m/>
    <s v="기업교육3팀"/>
    <s v="이지송"/>
    <s v="FS2팀"/>
    <x v="0"/>
    <m/>
    <m/>
    <s v="하나마이크론 "/>
    <m/>
    <m/>
    <n v="57857"/>
    <s v="01 1~1000대"/>
    <m/>
    <m/>
    <s v="2. 온라인 - 법정"/>
    <s v="03. 이러닝 - 법정"/>
    <s v="03. 이러닝 - 법정"/>
    <m/>
    <m/>
    <n v="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101"/>
    <m/>
    <m/>
    <m/>
    <m/>
    <s v="FS2팀"/>
    <x v="0"/>
    <m/>
    <m/>
    <s v="한국알프스"/>
    <m/>
    <m/>
    <n v="4004"/>
    <m/>
    <m/>
    <m/>
    <m/>
    <m/>
    <s v="09. 하이브리드러닝 - 순수 오프라인"/>
    <m/>
    <m/>
    <m/>
    <m/>
    <m/>
    <m/>
    <x v="0"/>
    <m/>
    <m/>
    <n v="2500000"/>
    <n v="2500000"/>
    <n v="0"/>
    <m/>
    <m/>
    <m/>
    <m/>
    <m/>
    <m/>
    <m/>
    <n v="2500000"/>
    <m/>
    <m/>
    <m/>
    <m/>
    <m/>
    <m/>
    <m/>
    <m/>
    <m/>
    <m/>
    <m/>
    <m/>
    <m/>
    <m/>
    <m/>
    <m/>
    <m/>
    <m/>
  </r>
  <r>
    <n v="102"/>
    <m/>
    <m/>
    <s v="FS팀"/>
    <s v="유형석"/>
    <s v="FS2팀"/>
    <x v="0"/>
    <m/>
    <m/>
    <s v="한국에스지에스㈜"/>
    <m/>
    <m/>
    <n v="11577"/>
    <s v="2001~3000"/>
    <m/>
    <m/>
    <s v="08. 하이브리드러닝 - 하이브리드형 러닝"/>
    <s v="08. 하이브리드러닝 - 하이브리드형 러닝"/>
    <s v="08. 하이브리드러닝 - 하이브리드형 러닝"/>
    <m/>
    <m/>
    <m/>
    <n v="7932400"/>
    <m/>
    <s v="01 확정"/>
    <x v="1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103"/>
    <m/>
    <m/>
    <s v="FS팀"/>
    <s v="유형석"/>
    <s v="FS2팀"/>
    <x v="0"/>
    <m/>
    <m/>
    <s v="한국에스지에스㈜"/>
    <m/>
    <m/>
    <n v="11577"/>
    <s v="2001~3000"/>
    <m/>
    <m/>
    <s v="28.구독 - 휴넷FLEX"/>
    <s v="28.구독 - 휴넷FLEX"/>
    <s v="13. 구독 - 휴넷FLEX"/>
    <m/>
    <m/>
    <m/>
    <n v="9000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4"/>
    <m/>
    <m/>
    <s v="FS팀"/>
    <s v="유형석"/>
    <s v="FS2팀"/>
    <x v="0"/>
    <m/>
    <m/>
    <s v="한국캐피탈㈜"/>
    <m/>
    <m/>
    <n v="17827"/>
    <s v="1001~2000"/>
    <m/>
    <m/>
    <s v="02. 이러닝 - 단과"/>
    <s v="02. 이러닝 - 단과"/>
    <s v="02. 이러닝 - 단과"/>
    <m/>
    <m/>
    <m/>
    <n v="22000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05"/>
    <m/>
    <m/>
    <m/>
    <m/>
    <s v="FS2팀"/>
    <x v="0"/>
    <m/>
    <m/>
    <s v="한살림사업연합_A25"/>
    <m/>
    <m/>
    <n v="64821"/>
    <m/>
    <m/>
    <m/>
    <m/>
    <m/>
    <s v="06. 이러닝 - 정부지원사업"/>
    <m/>
    <m/>
    <m/>
    <n v="3444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6"/>
    <m/>
    <m/>
    <m/>
    <m/>
    <s v="FS2팀"/>
    <x v="0"/>
    <m/>
    <m/>
    <s v="한살림연합회_A25"/>
    <m/>
    <m/>
    <n v="64820"/>
    <m/>
    <m/>
    <m/>
    <m/>
    <m/>
    <s v="06. 이러닝 - 정부지원사업"/>
    <m/>
    <m/>
    <m/>
    <n v="4760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7"/>
    <m/>
    <m/>
    <m/>
    <m/>
    <s v="FS2팀"/>
    <x v="0"/>
    <m/>
    <m/>
    <s v="한화이글스"/>
    <m/>
    <m/>
    <n v="28671"/>
    <m/>
    <m/>
    <m/>
    <m/>
    <m/>
    <s v="03. 이러닝 - 법정"/>
    <m/>
    <m/>
    <m/>
    <n v="1401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8"/>
    <m/>
    <m/>
    <s v="FS팀"/>
    <s v="유형석"/>
    <s v="FS2팀"/>
    <x v="0"/>
    <m/>
    <m/>
    <s v="현담산업㈜"/>
    <m/>
    <m/>
    <n v="4504"/>
    <s v="1001~2000"/>
    <m/>
    <m/>
    <s v="03. 이러닝 - 법정"/>
    <s v="03. 이러닝 - 법정"/>
    <s v="03. 이러닝 - 법정"/>
    <m/>
    <m/>
    <m/>
    <n v="310500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m/>
    <m/>
    <n v="1000000"/>
    <m/>
    <m/>
    <m/>
    <m/>
    <m/>
    <m/>
  </r>
  <r>
    <n v="109"/>
    <m/>
    <m/>
    <s v="FS팀"/>
    <s v="유형석"/>
    <s v="FS2팀"/>
    <x v="0"/>
    <m/>
    <m/>
    <s v="현담산업㈜"/>
    <m/>
    <m/>
    <n v="4504"/>
    <s v="1001~2000"/>
    <m/>
    <m/>
    <s v="09. 하이브리드러닝 - 순수 오프라인"/>
    <s v="09. 하이브리드러닝 - 순수 오프라인"/>
    <s v="09. 하이브리드러닝 - 순수 오프라인"/>
    <m/>
    <m/>
    <m/>
    <n v="720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110"/>
    <m/>
    <m/>
    <s v="기업교육2팀"/>
    <s v="서동윤"/>
    <s v="FS2팀"/>
    <x v="0"/>
    <m/>
    <m/>
    <s v="현대글로비스"/>
    <m/>
    <m/>
    <n v="3793"/>
    <s v="01 1~1000대"/>
    <s v="03 신규"/>
    <s v="03 휴넷 LMS"/>
    <s v="1. 온라인 - 단과"/>
    <s v="02. 이러닝 - 단과"/>
    <s v="02. 이러닝 - 단과"/>
    <m/>
    <n v="828000"/>
    <n v="1610000"/>
    <m/>
    <m/>
    <s v="06 사업취소"/>
    <x v="4"/>
    <m/>
    <m/>
    <n v="100000000"/>
    <n v="100000000"/>
    <n v="0"/>
    <m/>
    <m/>
    <m/>
    <m/>
    <m/>
    <m/>
    <m/>
    <m/>
    <m/>
    <m/>
    <m/>
    <m/>
    <m/>
    <n v="50000000"/>
    <m/>
    <m/>
    <m/>
    <m/>
    <m/>
    <m/>
    <m/>
    <m/>
    <m/>
    <m/>
    <m/>
    <n v="50000000"/>
  </r>
  <r>
    <n v="111"/>
    <m/>
    <m/>
    <s v="기업교육3팀"/>
    <s v="방인혜"/>
    <s v="FS2팀"/>
    <x v="0"/>
    <s v="이동호"/>
    <m/>
    <s v="효성인포메이션시스템"/>
    <m/>
    <m/>
    <n v="1403"/>
    <m/>
    <m/>
    <m/>
    <s v="1. 온라인 - 단과"/>
    <s v="02. 이러닝 - 단과"/>
    <s v="02. 이러닝 - 단과"/>
    <m/>
    <n v="2680000"/>
    <n v="264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n v="2000000"/>
    <m/>
    <m/>
  </r>
  <r>
    <n v="112"/>
    <m/>
    <m/>
    <s v="기업교육4팀"/>
    <s v="하예진"/>
    <s v="FS2팀"/>
    <x v="0"/>
    <m/>
    <m/>
    <s v="후성정공㈜"/>
    <m/>
    <m/>
    <n v="20896"/>
    <s v="3001~4000"/>
    <m/>
    <m/>
    <s v="03. 이러닝 - 법정"/>
    <s v="03. 이러닝 - 법정"/>
    <s v="03. 이러닝 - 법정"/>
    <m/>
    <m/>
    <n v="6640000"/>
    <m/>
    <m/>
    <s v="02 가망"/>
    <x v="1"/>
    <m/>
    <m/>
    <n v="11000000"/>
    <n v="11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1000000"/>
  </r>
  <r>
    <n v="113"/>
    <m/>
    <m/>
    <s v="기업교육4팀"/>
    <s v="하예진"/>
    <s v="FS2팀"/>
    <x v="0"/>
    <m/>
    <m/>
    <s v="후성정공㈜"/>
    <m/>
    <m/>
    <n v="20896"/>
    <s v="3001~4000"/>
    <m/>
    <m/>
    <s v="09. 하이브리드러닝 - 순수 오프라인"/>
    <s v="09. 하이브리드러닝 - 순수 오프라인"/>
    <s v="09. 하이브리드러닝 - 순수 오프라인"/>
    <m/>
    <m/>
    <n v="0"/>
    <m/>
    <m/>
    <m/>
    <x v="0"/>
    <m/>
    <m/>
    <n v="6000000"/>
    <n v="6000000"/>
    <n v="0"/>
    <n v="0"/>
    <m/>
    <m/>
    <n v="0"/>
    <n v="0"/>
    <m/>
    <m/>
    <m/>
    <m/>
    <n v="0"/>
    <m/>
    <n v="0"/>
    <m/>
    <n v="2000000"/>
    <m/>
    <n v="0"/>
    <m/>
    <n v="0"/>
    <m/>
    <n v="2000000"/>
    <m/>
    <n v="0"/>
    <m/>
    <n v="2000000"/>
    <m/>
    <n v="0"/>
  </r>
  <r>
    <n v="114"/>
    <m/>
    <m/>
    <s v="기업교육4팀"/>
    <s v="최재희"/>
    <s v="FS2팀"/>
    <x v="0"/>
    <m/>
    <m/>
    <s v="휴넷 HRD 아카이브_25/06/01"/>
    <m/>
    <m/>
    <n v="63737"/>
    <m/>
    <m/>
    <m/>
    <m/>
    <s v="26. 이러닝 - 정부지원사업"/>
    <s v="06. 이러닝 - 정부지원사업"/>
    <m/>
    <m/>
    <m/>
    <n v="840000"/>
    <m/>
    <s v="01 확정"/>
    <x v="6"/>
    <m/>
    <m/>
    <n v="0"/>
    <n v="0"/>
    <n v="0"/>
    <s v="0"/>
    <m/>
    <m/>
    <s v="0"/>
    <s v="0"/>
    <m/>
    <m/>
    <m/>
    <m/>
    <m/>
    <m/>
    <m/>
    <m/>
    <m/>
    <m/>
    <m/>
    <m/>
    <m/>
    <m/>
    <m/>
    <m/>
    <m/>
    <m/>
    <m/>
    <m/>
    <m/>
  </r>
  <r>
    <n v="115"/>
    <m/>
    <m/>
    <s v="FS팀"/>
    <s v="김지선"/>
    <s v="FS2팀"/>
    <x v="1"/>
    <m/>
    <m/>
    <s v="(주)네오위즈"/>
    <m/>
    <m/>
    <n v="7429"/>
    <s v="1001~2000"/>
    <m/>
    <m/>
    <s v="03. 이러닝 - 법정"/>
    <s v="03. 이러닝 - 법정"/>
    <s v="03. 이러닝 - 법정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6"/>
    <m/>
    <m/>
    <s v="기업교육4팀"/>
    <s v="김성경"/>
    <s v="FS2팀"/>
    <x v="1"/>
    <m/>
    <m/>
    <s v="(주)두잉씨앤에스"/>
    <m/>
    <m/>
    <n v="11763"/>
    <s v="2001~3000"/>
    <m/>
    <m/>
    <s v="08. 하이브리드러닝 - 하이브리드형 러닝"/>
    <s v="08. 하이브리드러닝 - 하이브리드형 러닝"/>
    <s v="08. 하이브리드러닝 - 하이브리드형 러닝"/>
    <m/>
    <n v="7729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7"/>
    <m/>
    <m/>
    <s v="기업교육3팀"/>
    <s v="방인혜"/>
    <s v="FS2팀"/>
    <x v="1"/>
    <m/>
    <m/>
    <s v="(주)드림텍"/>
    <m/>
    <m/>
    <n v="5932"/>
    <m/>
    <m/>
    <m/>
    <m/>
    <s v="09. 하이브리드러닝 - 순수 오프라인"/>
    <s v="09. 하이브리드러닝 - 순수 오프라인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18"/>
    <m/>
    <m/>
    <m/>
    <m/>
    <s v="FS2팀"/>
    <x v="1"/>
    <m/>
    <m/>
    <s v="(주)비노 갤러리아"/>
    <m/>
    <m/>
    <n v="61172"/>
    <m/>
    <m/>
    <m/>
    <m/>
    <m/>
    <s v="02. 이러닝 - 단과"/>
    <m/>
    <m/>
    <m/>
    <n v="18000"/>
    <m/>
    <m/>
    <x v="4"/>
    <m/>
    <m/>
    <n v="20000"/>
    <n v="20000"/>
    <n v="0"/>
    <m/>
    <m/>
    <m/>
    <m/>
    <m/>
    <m/>
    <m/>
    <m/>
    <m/>
    <m/>
    <m/>
    <m/>
    <m/>
    <m/>
    <m/>
    <m/>
    <m/>
    <m/>
    <m/>
    <m/>
    <m/>
    <m/>
    <m/>
    <m/>
    <m/>
    <n v="20000"/>
  </r>
  <r>
    <n v="119"/>
    <m/>
    <m/>
    <s v="기업교육4팀"/>
    <s v="최수진"/>
    <s v="FS2팀"/>
    <x v="1"/>
    <m/>
    <m/>
    <s v="(주)에티버스이비티"/>
    <m/>
    <m/>
    <n v="14479"/>
    <s v="2001~3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0"/>
    <m/>
    <m/>
    <s v="기업교육4팀"/>
    <s v="최수진"/>
    <s v="FS2팀"/>
    <x v="1"/>
    <m/>
    <m/>
    <s v="(주)위드팜"/>
    <m/>
    <m/>
    <n v="17191"/>
    <s v="2001~3000"/>
    <m/>
    <m/>
    <s v="02. 이러닝 - 단과"/>
    <s v="02. 이러닝 - 단과"/>
    <s v="02. 이러닝 - 단과"/>
    <m/>
    <m/>
    <n v="50500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1"/>
    <m/>
    <m/>
    <s v="기업교육4팀"/>
    <s v="하예진"/>
    <s v="FS2팀"/>
    <x v="1"/>
    <m/>
    <m/>
    <s v="(주)제이엠씨"/>
    <m/>
    <m/>
    <n v="21386"/>
    <s v="4001~5000"/>
    <m/>
    <m/>
    <s v="02. 이러닝 - 단과"/>
    <s v="02. 이러닝 - 단과"/>
    <s v="02. 이러닝 - 단과"/>
    <m/>
    <m/>
    <n v="1465000"/>
    <n v="1000000"/>
    <m/>
    <s v="01 확정"/>
    <x v="0"/>
    <m/>
    <m/>
    <n v="1000000"/>
    <n v="1000000"/>
    <n v="0"/>
    <n v="0"/>
    <n v="120000"/>
    <m/>
    <n v="0"/>
    <m/>
    <m/>
    <m/>
    <m/>
    <m/>
    <n v="0"/>
    <m/>
    <n v="0"/>
    <m/>
    <n v="0"/>
    <m/>
    <n v="0"/>
    <m/>
    <n v="880000"/>
    <m/>
    <n v="0"/>
    <m/>
    <n v="0"/>
    <m/>
    <n v="0"/>
    <m/>
    <n v="0"/>
  </r>
  <r>
    <n v="122"/>
    <m/>
    <m/>
    <s v="기업교육4팀"/>
    <s v="하예진"/>
    <s v="FS2팀"/>
    <x v="1"/>
    <m/>
    <m/>
    <s v="(주)제이엠씨"/>
    <m/>
    <m/>
    <n v="21386"/>
    <s v="4001~5000"/>
    <m/>
    <m/>
    <s v="08. 하이브리드러닝 - 하이브리드형 러닝"/>
    <s v="08. 하이브리드러닝 - 하이브리드형 러닝"/>
    <s v="08. 하이브리드러닝 - 하이브리드형 러닝"/>
    <m/>
    <m/>
    <m/>
    <n v="2000000"/>
    <m/>
    <s v="01 확정"/>
    <x v="0"/>
    <m/>
    <m/>
    <n v="2260000"/>
    <n v="2260000"/>
    <n v="0"/>
    <m/>
    <m/>
    <m/>
    <m/>
    <n v="260000"/>
    <m/>
    <m/>
    <m/>
    <m/>
    <m/>
    <m/>
    <m/>
    <m/>
    <m/>
    <m/>
    <n v="0"/>
    <m/>
    <n v="2000000"/>
    <m/>
    <n v="0"/>
    <m/>
    <n v="0"/>
    <m/>
    <n v="0"/>
    <m/>
    <n v="0"/>
  </r>
  <r>
    <n v="123"/>
    <m/>
    <m/>
    <s v="기업교육4팀"/>
    <s v="최재희"/>
    <s v="FS2팀"/>
    <x v="1"/>
    <m/>
    <m/>
    <s v="(주)지금융코리아"/>
    <m/>
    <m/>
    <n v="63473"/>
    <s v="4001~5000"/>
    <m/>
    <m/>
    <s v="28.구독 - 휴넷FLEX"/>
    <s v="28.구독 - 휴넷FLEX"/>
    <s v="13. 구독 - 휴넷FLEX"/>
    <m/>
    <m/>
    <m/>
    <n v="3282000"/>
    <m/>
    <s v="01 확정"/>
    <x v="0"/>
    <m/>
    <m/>
    <n v="2000000"/>
    <n v="2000000"/>
    <n v="0"/>
    <m/>
    <m/>
    <m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n v="124"/>
    <m/>
    <m/>
    <s v="기업교육4팀"/>
    <s v="최재희"/>
    <s v="FS2팀"/>
    <x v="1"/>
    <m/>
    <m/>
    <s v="(주)지금융코리아"/>
    <m/>
    <m/>
    <n v="63473"/>
    <m/>
    <m/>
    <m/>
    <m/>
    <s v="28.구독 - 휴넷FLEX"/>
    <s v="13. 구독 - 휴넷FLEX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25"/>
    <m/>
    <m/>
    <s v="기업교육1팀"/>
    <s v="황동현"/>
    <s v="FS2팀"/>
    <x v="1"/>
    <m/>
    <m/>
    <s v="DN솔루션즈"/>
    <m/>
    <m/>
    <n v="19600"/>
    <s v="01 1~1000대"/>
    <s v="03 신규"/>
    <s v="03 휴넷 LMS"/>
    <s v="통합위탁"/>
    <s v="02. 이러닝 - 단과"/>
    <s v="01. 이러닝 - 통합위탁"/>
    <m/>
    <n v="153500020"/>
    <n v="0"/>
    <m/>
    <m/>
    <s v="03 기회"/>
    <x v="6"/>
    <m/>
    <m/>
    <n v="135000000"/>
    <n v="135000000"/>
    <n v="0"/>
    <m/>
    <m/>
    <m/>
    <m/>
    <m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n v="126"/>
    <m/>
    <m/>
    <s v="기업교육1팀"/>
    <s v="이태원"/>
    <s v="FS2팀"/>
    <x v="1"/>
    <m/>
    <m/>
    <s v="kt telecop"/>
    <m/>
    <m/>
    <n v="29164"/>
    <s v="02 1001~2000대"/>
    <s v="02 윈백"/>
    <m/>
    <s v="1. 온라인 - 단과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7"/>
    <m/>
    <m/>
    <s v="기업교육2팀"/>
    <s v="박혜원"/>
    <s v="FS2팀"/>
    <x v="1"/>
    <m/>
    <m/>
    <s v="SK네트웍스서비스"/>
    <m/>
    <m/>
    <n v="12658"/>
    <m/>
    <m/>
    <m/>
    <s v="1. 온라인 - 단과"/>
    <s v="02. 이러닝 - 단과"/>
    <s v="02. 이러닝 - 단과"/>
    <m/>
    <m/>
    <n v="6489000"/>
    <m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28"/>
    <m/>
    <m/>
    <s v="기업교육2팀"/>
    <s v="박혜원"/>
    <s v="FS2팀"/>
    <x v="1"/>
    <m/>
    <m/>
    <s v="SK네트웍스서비스"/>
    <s v="12658-26-002"/>
    <m/>
    <n v="12658"/>
    <s v="02 1001~2000대"/>
    <s v="01 수성"/>
    <s v="03 휴넷 LMS"/>
    <s v="2. 온라인 - 법정"/>
    <s v="03. 이러닝 - 법정"/>
    <s v="03. 이러닝 - 법정"/>
    <m/>
    <n v="13154500"/>
    <n v="4094000"/>
    <n v="22945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29"/>
    <m/>
    <m/>
    <s v="기업교육2팀"/>
    <s v="박혜원"/>
    <s v="FS2팀"/>
    <x v="1"/>
    <m/>
    <m/>
    <s v="SK네트웍스서비스"/>
    <s v="12658-26-001"/>
    <m/>
    <n v="12658"/>
    <s v="02 1001~2000대"/>
    <s v="01 수성"/>
    <s v="03 휴넷 LMS"/>
    <s v="3. 온라인 - 마이크로러닝"/>
    <s v="04. 이러닝 - 마이크로러닝"/>
    <s v="04. 이러닝 - 마이크로러닝"/>
    <m/>
    <n v="10000000"/>
    <n v="11000000"/>
    <n v="13305000"/>
    <m/>
    <s v="01 확정"/>
    <x v="0"/>
    <m/>
    <m/>
    <n v="11000000"/>
    <n v="11000000"/>
    <n v="0"/>
    <n v="0"/>
    <m/>
    <m/>
    <n v="0"/>
    <n v="0"/>
    <m/>
    <m/>
    <m/>
    <m/>
    <n v="11000000"/>
    <m/>
    <n v="0"/>
    <m/>
    <n v="0"/>
    <m/>
    <n v="0"/>
    <m/>
    <n v="0"/>
    <m/>
    <n v="0"/>
    <m/>
    <n v="0"/>
    <m/>
    <n v="0"/>
    <m/>
    <n v="0"/>
  </r>
  <r>
    <n v="130"/>
    <m/>
    <m/>
    <s v="기업교육2팀"/>
    <s v="박혜원"/>
    <s v="FS2팀"/>
    <x v="1"/>
    <m/>
    <m/>
    <s v="SK네트웍스서비스"/>
    <s v="12658-26-003"/>
    <m/>
    <n v="12658"/>
    <m/>
    <m/>
    <m/>
    <s v="6. 하이브리드러닝 - 집합형"/>
    <s v="09. 하이브리드러닝 - 순수 오프라인"/>
    <s v="09. 하이브리드러닝 - 순수 오프라인"/>
    <m/>
    <m/>
    <n v="6818182"/>
    <n v="4935000"/>
    <m/>
    <s v="02 가망"/>
    <x v="1"/>
    <m/>
    <m/>
    <n v="20000000"/>
    <n v="20000000"/>
    <n v="0"/>
    <n v="0"/>
    <m/>
    <m/>
    <n v="0"/>
    <n v="0"/>
    <m/>
    <m/>
    <m/>
    <m/>
    <n v="0"/>
    <m/>
    <n v="0"/>
    <m/>
    <n v="0"/>
    <m/>
    <n v="0"/>
    <m/>
    <n v="0"/>
    <m/>
    <n v="20000000"/>
    <m/>
    <n v="0"/>
    <m/>
    <n v="0"/>
    <m/>
    <n v="0"/>
  </r>
  <r>
    <n v="131"/>
    <m/>
    <m/>
    <s v="기업교육1팀"/>
    <s v="이태원"/>
    <s v="FS2팀"/>
    <x v="1"/>
    <m/>
    <m/>
    <s v="SK넥실리스"/>
    <m/>
    <m/>
    <n v="27279"/>
    <m/>
    <m/>
    <m/>
    <m/>
    <s v="09. 하이브리드러닝 - 순수 오프라인"/>
    <s v="09. 하이브리드러닝 - 순수 오프라인"/>
    <m/>
    <m/>
    <m/>
    <n v="130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2"/>
    <m/>
    <m/>
    <s v="기업교육1팀"/>
    <s v="이태원"/>
    <s v="FS2팀"/>
    <x v="1"/>
    <m/>
    <m/>
    <s v="SK매직서비스"/>
    <m/>
    <m/>
    <n v="14989"/>
    <s v="04 3000대 이후"/>
    <s v="01 수성"/>
    <m/>
    <s v="1. 온라인 - 단과"/>
    <s v="02. 이러닝 - 단과"/>
    <s v="02. 이러닝 - 단과"/>
    <m/>
    <n v="1040000"/>
    <n v="21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3"/>
    <m/>
    <m/>
    <s v="기업교육1팀"/>
    <s v="이태원"/>
    <s v="FS2팀"/>
    <x v="1"/>
    <m/>
    <m/>
    <s v="SK매직서비스"/>
    <m/>
    <m/>
    <n v="14989"/>
    <s v="01 1~1000대"/>
    <s v="01 수성"/>
    <s v="02 경쟁사 LMS"/>
    <s v="2. 온라인 - 법정"/>
    <s v="03. 이러닝 - 법정"/>
    <s v="03. 이러닝 - 법정"/>
    <m/>
    <m/>
    <n v="50000"/>
    <n v="650000"/>
    <m/>
    <s v="01 확정"/>
    <x v="1"/>
    <m/>
    <m/>
    <n v="700000"/>
    <n v="700000"/>
    <n v="0"/>
    <n v="0"/>
    <m/>
    <m/>
    <m/>
    <m/>
    <m/>
    <m/>
    <m/>
    <m/>
    <n v="100000"/>
    <m/>
    <n v="100000"/>
    <m/>
    <n v="100000"/>
    <m/>
    <n v="100000"/>
    <m/>
    <n v="100000"/>
    <m/>
    <n v="100000"/>
    <m/>
    <n v="100000"/>
    <m/>
    <m/>
    <m/>
    <m/>
  </r>
  <r>
    <n v="134"/>
    <m/>
    <m/>
    <s v="기업교육2팀"/>
    <s v="이종혁"/>
    <s v="FS2팀"/>
    <x v="1"/>
    <m/>
    <m/>
    <s v="SK플래닛"/>
    <m/>
    <m/>
    <n v="16016"/>
    <s v="02 1001~2000대"/>
    <m/>
    <m/>
    <s v="11. 컨텐츠 - 컨텐츠 임대/판매"/>
    <s v="07. 이러닝 - 컨텐츠 임대/판매"/>
    <s v="07. 이러닝 - 컨텐츠 임대/판매"/>
    <m/>
    <n v="3000000"/>
    <n v="400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5"/>
    <m/>
    <m/>
    <s v="기업교육1팀"/>
    <s v="이태원"/>
    <s v="FS2팀"/>
    <x v="1"/>
    <m/>
    <m/>
    <s v="SK하이스텍"/>
    <m/>
    <m/>
    <n v="4219"/>
    <s v="01 1~1000대"/>
    <s v="01 수성"/>
    <m/>
    <s v="1. 온라인 - 단과"/>
    <s v="02. 이러닝 - 단과"/>
    <s v="03. 이러닝 - 법정"/>
    <m/>
    <m/>
    <n v="1980000"/>
    <n v="3720000"/>
    <m/>
    <s v="08 2024년 매출"/>
    <x v="2"/>
    <m/>
    <m/>
    <n v="4000000"/>
    <n v="4000000"/>
    <n v="0"/>
    <m/>
    <m/>
    <m/>
    <m/>
    <m/>
    <m/>
    <m/>
    <m/>
    <m/>
    <m/>
    <m/>
    <m/>
    <m/>
    <n v="2000000"/>
    <m/>
    <m/>
    <m/>
    <m/>
    <m/>
    <m/>
    <m/>
    <m/>
    <m/>
    <m/>
    <m/>
    <n v="2000000"/>
  </r>
  <r>
    <n v="136"/>
    <m/>
    <m/>
    <s v="기업교육1팀"/>
    <s v="이태원"/>
    <s v="FS2팀"/>
    <x v="1"/>
    <m/>
    <m/>
    <s v="SK하이스텍"/>
    <m/>
    <m/>
    <n v="4219"/>
    <s v="01 1~1000대"/>
    <s v="01 수성"/>
    <m/>
    <s v="6. 하이브리드러닝 - 집합형"/>
    <s v="08. 하이브리드러닝 - 하이브리드형 러닝"/>
    <s v="08. 하이브리드러닝 - 하이브리드형 러닝"/>
    <m/>
    <m/>
    <n v="2118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7"/>
    <m/>
    <m/>
    <s v="기업교육1팀"/>
    <s v="강건모"/>
    <s v="FS2팀"/>
    <x v="1"/>
    <m/>
    <m/>
    <s v="STX엔진주식회사"/>
    <m/>
    <m/>
    <n v="7767"/>
    <s v="01 1~1000대"/>
    <s v="01 수성"/>
    <s v="03 휴넷 LMS"/>
    <s v="1. 온라인 - 단과"/>
    <s v="08. 하이브리드러닝 - 하이브리드형 러닝"/>
    <s v="08. 하이브리드러닝 - 하이브리드형 러닝"/>
    <m/>
    <m/>
    <n v="2500000"/>
    <n v="620510"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n v="5000000"/>
    <m/>
    <m/>
    <m/>
    <m/>
    <m/>
    <m/>
    <m/>
    <m/>
  </r>
  <r>
    <n v="138"/>
    <m/>
    <m/>
    <s v="기업교육1팀"/>
    <s v="강건모"/>
    <s v="FS2팀"/>
    <x v="1"/>
    <m/>
    <m/>
    <s v="STX엔진주식회사"/>
    <s v="7767-26-001"/>
    <m/>
    <n v="7767"/>
    <s v="01 1~1000대"/>
    <s v="03 신규"/>
    <m/>
    <m/>
    <s v="10. 구독 - 휴넷CEO멤버십"/>
    <s v="11. 구독 - 휴넷CEO멤버십"/>
    <m/>
    <m/>
    <n v="0"/>
    <n v="1000000"/>
    <m/>
    <s v="01 확정"/>
    <x v="0"/>
    <m/>
    <m/>
    <n v="700000"/>
    <n v="700000"/>
    <n v="0"/>
    <n v="700000"/>
    <n v="70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39"/>
    <m/>
    <m/>
    <s v="기업교육1팀"/>
    <s v="강건모"/>
    <s v="FS2팀"/>
    <x v="1"/>
    <m/>
    <m/>
    <s v="STX엔진주식회사"/>
    <m/>
    <m/>
    <n v="7767"/>
    <s v="01 1~1000대"/>
    <s v="01 수성"/>
    <m/>
    <s v="7. 휴넷CEO - 휴넷CEO"/>
    <s v="24. 기타 - 포럼"/>
    <s v="23. 기타 - 포럼"/>
    <m/>
    <m/>
    <n v="7200000"/>
    <m/>
    <m/>
    <s v="02 가망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140"/>
    <m/>
    <m/>
    <m/>
    <m/>
    <s v="FS2팀"/>
    <x v="1"/>
    <m/>
    <m/>
    <s v="고대세종 에코업스쿨"/>
    <m/>
    <m/>
    <n v="66783"/>
    <m/>
    <m/>
    <m/>
    <m/>
    <m/>
    <s v="09. 하이브리드러닝 - 순수 오프라인"/>
    <m/>
    <m/>
    <m/>
    <m/>
    <m/>
    <m/>
    <x v="1"/>
    <m/>
    <m/>
    <n v="15000000"/>
    <n v="15000000"/>
    <n v="0"/>
    <m/>
    <m/>
    <m/>
    <m/>
    <m/>
    <m/>
    <m/>
    <m/>
    <m/>
    <m/>
    <m/>
    <m/>
    <m/>
    <n v="15000000"/>
    <m/>
    <m/>
    <m/>
    <m/>
    <m/>
    <m/>
    <m/>
    <m/>
    <m/>
    <m/>
    <m/>
    <m/>
  </r>
  <r>
    <n v="141"/>
    <m/>
    <m/>
    <s v="기업교육1팀"/>
    <s v="강건모"/>
    <s v="FS2팀"/>
    <x v="1"/>
    <m/>
    <m/>
    <s v="공항철도"/>
    <m/>
    <m/>
    <n v="8506"/>
    <s v="05 공공"/>
    <s v="03 신규"/>
    <m/>
    <m/>
    <s v="01. 이러닝 - 통합위탁"/>
    <s v="01. 이러닝 - 통합위탁"/>
    <m/>
    <m/>
    <n v="0"/>
    <m/>
    <m/>
    <s v="05 Drop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42"/>
    <m/>
    <m/>
    <s v="기업교육1팀"/>
    <s v="강건모"/>
    <s v="FS2팀"/>
    <x v="1"/>
    <m/>
    <m/>
    <s v="공항철도"/>
    <m/>
    <m/>
    <n v="8506"/>
    <s v="01 1~1000대"/>
    <s v="01 수성"/>
    <s v="02 경쟁사 LMS"/>
    <s v="6. 하이브리드러닝 - 집합형"/>
    <s v="08. 하이브리드러닝 - 하이브리드형 러닝"/>
    <s v="08. 하이브리드러닝 - 하이브리드형 러닝"/>
    <m/>
    <n v="1750000"/>
    <n v="17000000"/>
    <m/>
    <m/>
    <s v="05 Drop"/>
    <x v="4"/>
    <m/>
    <m/>
    <n v="17000000"/>
    <n v="17000000"/>
    <n v="0"/>
    <n v="0"/>
    <m/>
    <m/>
    <m/>
    <m/>
    <m/>
    <m/>
    <m/>
    <m/>
    <m/>
    <m/>
    <n v="17000000"/>
    <m/>
    <m/>
    <m/>
    <m/>
    <m/>
    <m/>
    <m/>
    <m/>
    <m/>
    <m/>
    <m/>
    <m/>
    <m/>
    <m/>
  </r>
  <r>
    <n v="143"/>
    <m/>
    <m/>
    <m/>
    <m/>
    <s v="FS2팀"/>
    <x v="1"/>
    <m/>
    <m/>
    <s v="국보디자인"/>
    <m/>
    <m/>
    <n v="5800"/>
    <m/>
    <m/>
    <m/>
    <m/>
    <m/>
    <s v="03. 이러닝 - 법정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44"/>
    <m/>
    <m/>
    <m/>
    <m/>
    <s v="FS2팀"/>
    <x v="1"/>
    <m/>
    <m/>
    <s v="굴드펌프_A25"/>
    <m/>
    <m/>
    <n v="63238"/>
    <m/>
    <m/>
    <m/>
    <m/>
    <m/>
    <s v="06. 이러닝 - 정부지원사업"/>
    <m/>
    <m/>
    <m/>
    <n v="364000"/>
    <m/>
    <m/>
    <x v="4"/>
    <m/>
    <m/>
    <n v="300000"/>
    <n v="300000"/>
    <n v="0"/>
    <m/>
    <m/>
    <m/>
    <m/>
    <m/>
    <m/>
    <m/>
    <m/>
    <m/>
    <m/>
    <m/>
    <m/>
    <m/>
    <m/>
    <m/>
    <m/>
    <m/>
    <m/>
    <m/>
    <m/>
    <m/>
    <m/>
    <m/>
    <m/>
    <m/>
    <n v="300000"/>
  </r>
  <r>
    <n v="145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1200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n v="5000000"/>
    <m/>
    <m/>
    <m/>
    <m/>
    <m/>
    <n v="5000000"/>
    <m/>
    <m/>
    <m/>
    <m/>
  </r>
  <r>
    <n v="146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m/>
    <n v="1230000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147"/>
    <m/>
    <m/>
    <s v="기업교육3팀"/>
    <s v="김지훈"/>
    <s v="FS2팀"/>
    <x v="1"/>
    <m/>
    <m/>
    <s v="니프코코리아"/>
    <m/>
    <m/>
    <n v="1572"/>
    <s v="01 1~1000대"/>
    <m/>
    <m/>
    <s v="1. 온라인 - 단과"/>
    <s v="02. 이러닝 - 단과"/>
    <s v="02. 이러닝 - 단과"/>
    <m/>
    <n v="11924200"/>
    <n v="1638500"/>
    <n v="853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148"/>
    <m/>
    <m/>
    <s v="기업교육3팀"/>
    <s v="김지훈"/>
    <s v="FS2팀"/>
    <x v="1"/>
    <m/>
    <m/>
    <s v="니프코코리아"/>
    <m/>
    <m/>
    <n v="1572"/>
    <s v="01 1~1000대"/>
    <s v="01 수성"/>
    <s v="03 휴넷 LMS"/>
    <s v="2. 온라인 - 법정"/>
    <s v="03. 이러닝 - 법정"/>
    <s v="03. 이러닝 - 법정"/>
    <m/>
    <s v=""/>
    <n v="16367700"/>
    <n v="1964800"/>
    <m/>
    <s v="02 가망"/>
    <x v="1"/>
    <m/>
    <m/>
    <n v="15000000"/>
    <n v="15000000"/>
    <n v="0"/>
    <m/>
    <m/>
    <m/>
    <m/>
    <m/>
    <m/>
    <m/>
    <m/>
    <m/>
    <m/>
    <m/>
    <m/>
    <m/>
    <m/>
    <m/>
    <m/>
    <m/>
    <m/>
    <m/>
    <m/>
    <m/>
    <n v="15000000"/>
    <m/>
    <m/>
    <m/>
    <m/>
  </r>
  <r>
    <n v="149"/>
    <m/>
    <m/>
    <s v="기업교육1팀"/>
    <s v="장지웅"/>
    <s v="FS2팀"/>
    <x v="1"/>
    <m/>
    <m/>
    <s v="다우기술"/>
    <m/>
    <m/>
    <n v="6093"/>
    <s v="01 1~1000대"/>
    <s v="04 연장"/>
    <s v="03 휴넷 LMS"/>
    <s v="1. 온라인 - 단과"/>
    <s v="01. 이러닝 - 통합위탁"/>
    <s v="01. 이러닝 - 통합위탁"/>
    <m/>
    <n v="7983320"/>
    <n v="6795000"/>
    <n v="4613000"/>
    <m/>
    <s v="01 확정"/>
    <x v="0"/>
    <m/>
    <m/>
    <n v="4100000"/>
    <n v="4100000"/>
    <n v="0"/>
    <n v="0"/>
    <m/>
    <m/>
    <m/>
    <m/>
    <m/>
    <m/>
    <m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n v="150"/>
    <m/>
    <m/>
    <s v="기업교육1팀"/>
    <s v="장지웅"/>
    <s v="FS2팀"/>
    <x v="1"/>
    <m/>
    <m/>
    <s v="다우기술"/>
    <m/>
    <m/>
    <n v="6093"/>
    <s v="01 1~1000대"/>
    <s v="04 연장"/>
    <s v="03 휴넷 LMS"/>
    <s v="2. 온라인 - 법정"/>
    <s v="03. 이러닝 - 법정"/>
    <s v="03. 이러닝 - 법정"/>
    <m/>
    <n v="8856000"/>
    <n v="0"/>
    <m/>
    <m/>
    <s v="01 확정"/>
    <x v="1"/>
    <m/>
    <m/>
    <n v="8000000"/>
    <n v="8000000"/>
    <n v="0"/>
    <m/>
    <m/>
    <m/>
    <m/>
    <m/>
    <m/>
    <m/>
    <m/>
    <m/>
    <m/>
    <m/>
    <n v="3000000"/>
    <m/>
    <n v="3000000"/>
    <m/>
    <m/>
    <m/>
    <m/>
    <m/>
    <n v="2000000"/>
    <m/>
    <m/>
    <m/>
    <m/>
    <m/>
    <m/>
  </r>
  <r>
    <n v="151"/>
    <m/>
    <m/>
    <s v="기업교육1팀"/>
    <s v="장지웅"/>
    <s v="FS2팀"/>
    <x v="1"/>
    <m/>
    <m/>
    <s v="다우기술"/>
    <m/>
    <m/>
    <n v="6093"/>
    <s v="01 1~1000대"/>
    <s v="03 신규"/>
    <s v="03 휴넷 LMS"/>
    <m/>
    <m/>
    <s v="09. 하이브리드러닝 - 순수 오프라인"/>
    <m/>
    <m/>
    <m/>
    <m/>
    <m/>
    <m/>
    <x v="4"/>
    <m/>
    <m/>
    <n v="14000000"/>
    <n v="14000000"/>
    <n v="0"/>
    <m/>
    <m/>
    <m/>
    <m/>
    <m/>
    <m/>
    <m/>
    <m/>
    <m/>
    <m/>
    <m/>
    <m/>
    <m/>
    <n v="7000000"/>
    <m/>
    <m/>
    <m/>
    <m/>
    <m/>
    <m/>
    <m/>
    <m/>
    <m/>
    <n v="7000000"/>
    <m/>
    <m/>
  </r>
  <r>
    <n v="152"/>
    <m/>
    <m/>
    <s v="기업교육4팀"/>
    <s v="최재희"/>
    <s v="FS2팀"/>
    <x v="1"/>
    <m/>
    <m/>
    <s v="대한시멘트(주)"/>
    <m/>
    <m/>
    <n v="4778"/>
    <s v="1001~2000"/>
    <m/>
    <m/>
    <s v="02. 이러닝 - 단과"/>
    <s v="02. 이러닝 - 단과"/>
    <s v="02. 이러닝 - 단과"/>
    <m/>
    <n v="2700000"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53"/>
    <m/>
    <m/>
    <m/>
    <m/>
    <s v="FS2팀"/>
    <x v="1"/>
    <s v="이동호"/>
    <m/>
    <s v="더클래스효성"/>
    <m/>
    <m/>
    <n v="42539"/>
    <m/>
    <m/>
    <m/>
    <m/>
    <m/>
    <s v="02. 이러닝 - 단과"/>
    <m/>
    <m/>
    <m/>
    <n v="259183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54"/>
    <m/>
    <m/>
    <m/>
    <m/>
    <s v="FS2팀"/>
    <x v="1"/>
    <m/>
    <m/>
    <s v="덕신이피씨"/>
    <s v="14852-26-001"/>
    <m/>
    <n v="14852"/>
    <m/>
    <m/>
    <m/>
    <m/>
    <m/>
    <s v="03. 이러닝 - 법정"/>
    <m/>
    <m/>
    <m/>
    <m/>
    <m/>
    <m/>
    <x v="1"/>
    <m/>
    <m/>
    <n v="1500000"/>
    <n v="1500000"/>
    <n v="0"/>
    <m/>
    <m/>
    <m/>
    <m/>
    <m/>
    <m/>
    <m/>
    <m/>
    <m/>
    <m/>
    <m/>
    <m/>
    <m/>
    <m/>
    <m/>
    <m/>
    <m/>
    <m/>
    <m/>
    <m/>
    <m/>
    <m/>
    <m/>
    <m/>
    <m/>
    <n v="1500000"/>
  </r>
  <r>
    <n v="155"/>
    <m/>
    <m/>
    <s v="기업교육1팀"/>
    <s v="강건모"/>
    <s v="FS2팀"/>
    <x v="1"/>
    <m/>
    <m/>
    <s v="도루코"/>
    <m/>
    <m/>
    <n v="1652"/>
    <s v="02 1001~2000대"/>
    <s v="03 신규"/>
    <m/>
    <m/>
    <s v="01. 이러닝 - 통합위탁"/>
    <s v="01. 이러닝 - 통합위탁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156"/>
    <m/>
    <m/>
    <s v="기업교육1팀"/>
    <s v="강건모"/>
    <s v="FS2팀"/>
    <x v="1"/>
    <m/>
    <m/>
    <s v="도루코"/>
    <m/>
    <m/>
    <n v="1652"/>
    <s v="02 1001~2000대"/>
    <s v="01 수성"/>
    <s v="02 경쟁사 LMS"/>
    <s v="2. 온라인 - 법정"/>
    <s v="03. 이러닝 - 법정"/>
    <s v="03. 이러닝 - 법정"/>
    <m/>
    <n v="7220000"/>
    <n v="7310000"/>
    <n v="7725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m/>
    <m/>
    <n v="6000000"/>
  </r>
  <r>
    <n v="157"/>
    <m/>
    <m/>
    <m/>
    <m/>
    <s v="FS2팀"/>
    <x v="1"/>
    <m/>
    <m/>
    <s v="동방"/>
    <m/>
    <m/>
    <n v="406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158"/>
    <m/>
    <m/>
    <m/>
    <m/>
    <s v="FS2팀"/>
    <x v="1"/>
    <m/>
    <m/>
    <s v="동방"/>
    <s v="406-26-001"/>
    <m/>
    <n v="406"/>
    <m/>
    <m/>
    <m/>
    <m/>
    <m/>
    <s v="03. 이러닝 - 법정"/>
    <m/>
    <m/>
    <m/>
    <m/>
    <m/>
    <m/>
    <x v="4"/>
    <m/>
    <m/>
    <n v="18000000"/>
    <n v="18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18000000"/>
    <m/>
    <n v="0"/>
  </r>
  <r>
    <n v="159"/>
    <m/>
    <m/>
    <s v="기업교육1팀"/>
    <s v="이태원"/>
    <s v="FS2팀"/>
    <x v="1"/>
    <m/>
    <m/>
    <s v="동양생명금융서비스"/>
    <m/>
    <m/>
    <n v="50479"/>
    <s v="04 3000대 이후"/>
    <s v="01 수성"/>
    <m/>
    <s v="1. 온라인 - 단과"/>
    <s v="02. 이러닝 - 단과"/>
    <s v="02. 이러닝 - 단과"/>
    <m/>
    <n v="829300"/>
    <n v="412300"/>
    <m/>
    <m/>
    <s v="02 가망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160"/>
    <m/>
    <m/>
    <s v="기업교육1팀"/>
    <s v="이태원"/>
    <s v="FS2팀"/>
    <x v="1"/>
    <m/>
    <m/>
    <s v="동양생명금융서비스"/>
    <s v="50479-26-001"/>
    <m/>
    <n v="50479"/>
    <s v="04 3000대 이후"/>
    <s v="01 수성"/>
    <m/>
    <s v="2. 온라인 - 법정"/>
    <s v="03. 이러닝 - 법정"/>
    <s v="03. 이러닝 - 법정"/>
    <m/>
    <n v="1095440"/>
    <n v="0"/>
    <n v="27180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61"/>
    <m/>
    <m/>
    <s v="기업교육3팀"/>
    <s v="방인혜"/>
    <s v="FS2팀"/>
    <x v="1"/>
    <m/>
    <m/>
    <s v="드림텍_FLEX24"/>
    <m/>
    <m/>
    <n v="60415"/>
    <s v="04 3000대 이후"/>
    <m/>
    <m/>
    <s v="26. 정부지원사업 - HRDFLEX"/>
    <s v="28.구독 - 휴넷FLEX"/>
    <s v="13. 구독 - 휴넷FLEX"/>
    <m/>
    <m/>
    <n v="25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2"/>
    <m/>
    <m/>
    <s v="기업교육1팀"/>
    <s v="강건모"/>
    <s v="FS2팀"/>
    <x v="1"/>
    <m/>
    <m/>
    <s v="램리서치코리아"/>
    <m/>
    <m/>
    <n v="14623"/>
    <s v="01 1~1000대"/>
    <s v="03 신규"/>
    <m/>
    <s v="통합위탁"/>
    <s v="01. 이러닝 - 통합위탁"/>
    <s v="01. 이러닝 - 통합위탁"/>
    <m/>
    <s v=""/>
    <n v="0"/>
    <m/>
    <m/>
    <s v="03 기회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63"/>
    <m/>
    <m/>
    <m/>
    <m/>
    <s v="FS2팀"/>
    <x v="1"/>
    <m/>
    <m/>
    <s v="루이비통코리아"/>
    <m/>
    <m/>
    <n v="5832"/>
    <m/>
    <m/>
    <m/>
    <m/>
    <s v="01. 이러닝 - 통합위탁"/>
    <s v="02. 이러닝 - 단과"/>
    <m/>
    <m/>
    <m/>
    <n v="91941200"/>
    <m/>
    <m/>
    <x v="0"/>
    <m/>
    <m/>
    <n v="65021700"/>
    <n v="65021700"/>
    <n v="0"/>
    <m/>
    <m/>
    <m/>
    <n v="0"/>
    <n v="6686100"/>
    <m/>
    <m/>
    <n v="43356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</r>
  <r>
    <n v="164"/>
    <m/>
    <m/>
    <s v="기업교육4팀"/>
    <s v="방유진"/>
    <s v="FS2팀"/>
    <x v="1"/>
    <m/>
    <m/>
    <s v="메가젠임플란트"/>
    <m/>
    <m/>
    <n v="10839"/>
    <s v="1001~2000"/>
    <m/>
    <m/>
    <s v="02. 이러닝 - 단과"/>
    <s v="02. 이러닝 - 단과"/>
    <s v="02. 이러닝 - 단과"/>
    <m/>
    <m/>
    <n v="3747000"/>
    <n v="156000"/>
    <m/>
    <s v="01 확정"/>
    <x v="0"/>
    <m/>
    <m/>
    <n v="0"/>
    <n v="0"/>
    <n v="0"/>
    <n v="1000000"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65"/>
    <m/>
    <m/>
    <m/>
    <m/>
    <s v="FS2팀"/>
    <x v="1"/>
    <m/>
    <m/>
    <s v="메가젠임플란트"/>
    <m/>
    <m/>
    <n v="10839"/>
    <m/>
    <m/>
    <m/>
    <m/>
    <m/>
    <s v="02. 이러닝 - 단과"/>
    <m/>
    <m/>
    <m/>
    <m/>
    <m/>
    <m/>
    <x v="1"/>
    <m/>
    <m/>
    <n v="156000"/>
    <n v="156000"/>
    <n v="0"/>
    <m/>
    <m/>
    <m/>
    <m/>
    <m/>
    <m/>
    <m/>
    <m/>
    <m/>
    <m/>
    <m/>
    <m/>
    <m/>
    <m/>
    <m/>
    <m/>
    <m/>
    <m/>
    <m/>
    <m/>
    <m/>
    <m/>
    <m/>
    <m/>
    <m/>
    <n v="156000"/>
  </r>
  <r>
    <n v="166"/>
    <m/>
    <m/>
    <s v="기업교육4팀"/>
    <s v="방유진"/>
    <s v="FS2팀"/>
    <x v="1"/>
    <m/>
    <m/>
    <s v="메가젠임플란트"/>
    <m/>
    <m/>
    <n v="1083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67"/>
    <m/>
    <m/>
    <m/>
    <m/>
    <s v="FS2팀"/>
    <x v="1"/>
    <m/>
    <m/>
    <s v="부루벨코리아"/>
    <m/>
    <m/>
    <n v="15100"/>
    <m/>
    <m/>
    <m/>
    <m/>
    <m/>
    <s v="02. 이러닝 - 단과"/>
    <m/>
    <m/>
    <m/>
    <m/>
    <m/>
    <m/>
    <x v="1"/>
    <m/>
    <m/>
    <n v="11000000"/>
    <n v="11000000"/>
    <n v="0"/>
    <m/>
    <m/>
    <m/>
    <m/>
    <m/>
    <m/>
    <m/>
    <m/>
    <m/>
    <m/>
    <m/>
    <m/>
    <m/>
    <m/>
    <m/>
    <m/>
    <m/>
    <m/>
    <m/>
    <m/>
    <m/>
    <m/>
    <m/>
    <m/>
    <m/>
    <n v="11000000"/>
  </r>
  <r>
    <n v="168"/>
    <m/>
    <m/>
    <m/>
    <m/>
    <s v="FS2팀"/>
    <x v="1"/>
    <m/>
    <m/>
    <s v="부루벨코리아"/>
    <m/>
    <m/>
    <n v="15100"/>
    <m/>
    <m/>
    <m/>
    <m/>
    <m/>
    <s v="02. 이러닝 - 단과"/>
    <m/>
    <m/>
    <m/>
    <n v="11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9"/>
    <m/>
    <m/>
    <m/>
    <m/>
    <s v="FS2팀"/>
    <x v="1"/>
    <m/>
    <m/>
    <s v="부루벨코리아(주)"/>
    <s v="15100-26-001"/>
    <m/>
    <n v="1510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70"/>
    <m/>
    <m/>
    <m/>
    <m/>
    <s v="FS2팀"/>
    <x v="1"/>
    <m/>
    <m/>
    <s v="삼성증권_포럼 운영"/>
    <s v=""/>
    <m/>
    <n v="66907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n v="0"/>
    <m/>
    <m/>
    <m/>
    <m/>
    <n v="0"/>
    <m/>
    <n v="0"/>
    <m/>
    <n v="0"/>
    <m/>
    <n v="0"/>
    <m/>
    <n v="120000000"/>
    <m/>
    <n v="0"/>
    <m/>
    <n v="0"/>
    <m/>
    <n v="0"/>
    <m/>
    <n v="0"/>
  </r>
  <r>
    <n v="171"/>
    <m/>
    <m/>
    <m/>
    <m/>
    <s v="FS2팀"/>
    <x v="1"/>
    <m/>
    <m/>
    <s v="삼성증권_포럼 운영"/>
    <m/>
    <m/>
    <n v="66907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00"/>
  </r>
  <r>
    <n v="172"/>
    <m/>
    <m/>
    <s v="FS2팀"/>
    <s v="최상근"/>
    <s v="FS2팀"/>
    <x v="1"/>
    <m/>
    <m/>
    <s v="삼성증권주식회사"/>
    <m/>
    <m/>
    <n v="233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m/>
    <m/>
    <n v="0"/>
    <m/>
    <m/>
    <n v="0"/>
    <m/>
    <n v="0"/>
    <m/>
    <n v="0"/>
    <m/>
    <n v="0"/>
    <m/>
    <n v="120000000"/>
    <m/>
    <n v="0"/>
    <m/>
    <n v="0"/>
    <m/>
    <n v="0"/>
    <m/>
    <n v="0"/>
  </r>
  <r>
    <n v="173"/>
    <m/>
    <m/>
    <s v="FS2팀"/>
    <s v="최상근"/>
    <s v="FS2팀"/>
    <x v="1"/>
    <m/>
    <m/>
    <s v="삼성증권주식회사"/>
    <m/>
    <m/>
    <n v="233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m/>
    <m/>
    <n v="0"/>
    <m/>
    <m/>
    <n v="0"/>
    <m/>
    <n v="0"/>
    <m/>
    <n v="0"/>
    <m/>
    <n v="0"/>
    <m/>
    <n v="0"/>
    <m/>
    <n v="0"/>
    <m/>
    <n v="0"/>
    <m/>
    <n v="0"/>
    <m/>
    <n v="300000000"/>
  </r>
  <r>
    <n v="174"/>
    <m/>
    <m/>
    <s v="기업교육2팀"/>
    <s v="이종혁"/>
    <s v="FS2팀"/>
    <x v="1"/>
    <m/>
    <m/>
    <s v="삼지전자"/>
    <m/>
    <m/>
    <n v="20096"/>
    <s v="04 3000대 이후"/>
    <m/>
    <m/>
    <s v="2. 온라인 - 법정"/>
    <s v="03. 이러닝 - 법정"/>
    <s v="02. 이러닝 - 단과"/>
    <m/>
    <n v="2160000"/>
    <n v="2220000"/>
    <n v="2727000"/>
    <m/>
    <s v="01 확정"/>
    <x v="0"/>
    <m/>
    <m/>
    <n v="1758000"/>
    <n v="1758000"/>
    <n v="0"/>
    <m/>
    <m/>
    <m/>
    <n v="0"/>
    <n v="710000"/>
    <m/>
    <m/>
    <n v="698000"/>
    <n v="0"/>
    <n v="0"/>
    <n v="0"/>
    <n v="0"/>
    <n v="0"/>
    <n v="0"/>
    <n v="0"/>
    <n v="0"/>
    <n v="0"/>
    <n v="0"/>
    <n v="0"/>
    <n v="0"/>
    <n v="0"/>
    <n v="0"/>
    <n v="0"/>
    <n v="0"/>
    <n v="0"/>
    <n v="350000"/>
  </r>
  <r>
    <n v="175"/>
    <m/>
    <m/>
    <m/>
    <m/>
    <s v="FS2팀"/>
    <x v="1"/>
    <m/>
    <m/>
    <s v="삼진제약㈜"/>
    <m/>
    <m/>
    <n v="5211"/>
    <m/>
    <m/>
    <m/>
    <m/>
    <m/>
    <s v="02. 이러닝 - 단과"/>
    <m/>
    <m/>
    <m/>
    <n v="11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6"/>
    <m/>
    <m/>
    <m/>
    <m/>
    <s v="FS2팀"/>
    <x v="1"/>
    <m/>
    <m/>
    <s v="삼진제약㈜"/>
    <s v="5211-26-003"/>
    <m/>
    <n v="5211"/>
    <m/>
    <m/>
    <m/>
    <m/>
    <m/>
    <s v="08. 하이브리드러닝 - 하이브리드형 러닝"/>
    <m/>
    <m/>
    <m/>
    <m/>
    <m/>
    <m/>
    <x v="0"/>
    <m/>
    <m/>
    <n v="42900000"/>
    <n v="429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42900000"/>
  </r>
  <r>
    <n v="177"/>
    <m/>
    <m/>
    <s v="기업교육4팀"/>
    <s v="최재희"/>
    <s v="FS2팀"/>
    <x v="1"/>
    <m/>
    <m/>
    <s v="삼진제약㈜"/>
    <m/>
    <m/>
    <n v="5211"/>
    <s v="1001~2000"/>
    <m/>
    <m/>
    <s v="02. 이러닝 - 단과"/>
    <s v="02. 이러닝 - 단과"/>
    <s v="09. 하이브리드러닝 - 순수 오프라인"/>
    <m/>
    <m/>
    <m/>
    <m/>
    <m/>
    <s v="01 확정"/>
    <x v="0"/>
    <m/>
    <m/>
    <n v="7100000"/>
    <n v="7100000"/>
    <n v="0"/>
    <n v="0"/>
    <n v="7100000"/>
    <m/>
    <m/>
    <m/>
    <m/>
    <m/>
    <m/>
    <m/>
    <m/>
    <m/>
    <n v="0"/>
    <m/>
    <n v="0"/>
    <m/>
    <n v="0"/>
    <m/>
    <n v="0"/>
    <m/>
    <m/>
    <m/>
    <n v="0"/>
    <m/>
    <n v="0"/>
    <m/>
    <n v="0"/>
  </r>
  <r>
    <n v="178"/>
    <m/>
    <m/>
    <m/>
    <m/>
    <s v="FS2팀"/>
    <x v="1"/>
    <m/>
    <m/>
    <s v="삼진제약㈜"/>
    <s v="5211-26-004"/>
    <m/>
    <n v="5211"/>
    <m/>
    <m/>
    <m/>
    <m/>
    <m/>
    <s v="16. 솔루션 - LABS"/>
    <m/>
    <m/>
    <m/>
    <m/>
    <m/>
    <m/>
    <x v="1"/>
    <m/>
    <m/>
    <n v="25000000"/>
    <n v="25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25000000"/>
  </r>
  <r>
    <n v="179"/>
    <m/>
    <m/>
    <s v="기업교육4팀"/>
    <s v="최재희"/>
    <s v="FS2팀"/>
    <x v="1"/>
    <m/>
    <m/>
    <s v="삼진제약㈜"/>
    <s v="5211-26-002"/>
    <m/>
    <n v="5211"/>
    <s v="1001~2000"/>
    <m/>
    <m/>
    <s v="02. 이러닝 - 단과"/>
    <s v="02. 이러닝 - 단과"/>
    <s v="20. 운영 - 운영매출"/>
    <m/>
    <m/>
    <n v="11301000"/>
    <n v="6219000"/>
    <m/>
    <s v="01 확정"/>
    <x v="0"/>
    <m/>
    <m/>
    <n v="998000"/>
    <n v="998000"/>
    <n v="0"/>
    <n v="0"/>
    <m/>
    <m/>
    <n v="0"/>
    <n v="0"/>
    <m/>
    <m/>
    <n v="18000"/>
    <m/>
    <n v="0"/>
    <m/>
    <n v="0"/>
    <m/>
    <n v="0"/>
    <m/>
    <n v="0"/>
    <m/>
    <n v="0"/>
    <m/>
    <n v="980000"/>
    <m/>
    <n v="0"/>
    <m/>
    <n v="0"/>
    <m/>
    <n v="0"/>
  </r>
  <r>
    <n v="180"/>
    <m/>
    <m/>
    <m/>
    <m/>
    <s v="FS2팀"/>
    <x v="1"/>
    <m/>
    <m/>
    <s v="서울반도체"/>
    <s v="840-26-001"/>
    <m/>
    <n v="840"/>
    <m/>
    <m/>
    <m/>
    <m/>
    <m/>
    <s v="22. 기타 - 컨설팅"/>
    <m/>
    <m/>
    <m/>
    <m/>
    <m/>
    <m/>
    <x v="0"/>
    <m/>
    <m/>
    <n v="60000000"/>
    <n v="6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60000000"/>
    <m/>
    <n v="0"/>
  </r>
  <r>
    <n v="181"/>
    <m/>
    <m/>
    <s v="기업교육4팀"/>
    <s v="하예진"/>
    <s v="FS2팀"/>
    <x v="1"/>
    <m/>
    <m/>
    <s v="성호해운㈜"/>
    <m/>
    <m/>
    <n v="23473"/>
    <s v="4001~5000"/>
    <m/>
    <m/>
    <s v="02. 이러닝 - 단과"/>
    <s v="02. 이러닝 - 단과"/>
    <s v="02. 이러닝 - 단과"/>
    <m/>
    <m/>
    <n v="2125500"/>
    <n v="3571500"/>
    <m/>
    <s v="01 확정"/>
    <x v="0"/>
    <m/>
    <m/>
    <n v="1880000"/>
    <n v="1880000"/>
    <n v="0"/>
    <n v="0"/>
    <n v="880000"/>
    <m/>
    <n v="120000"/>
    <m/>
    <m/>
    <m/>
    <m/>
    <m/>
    <m/>
    <m/>
    <m/>
    <m/>
    <m/>
    <m/>
    <n v="0"/>
    <m/>
    <n v="0"/>
    <m/>
    <n v="1000000"/>
    <m/>
    <n v="0"/>
    <m/>
    <n v="0"/>
    <m/>
    <n v="0"/>
  </r>
  <r>
    <n v="182"/>
    <m/>
    <m/>
    <s v="기업교육1팀"/>
    <s v="박정규"/>
    <s v="FS2팀"/>
    <x v="1"/>
    <m/>
    <m/>
    <s v="섹타나인"/>
    <m/>
    <m/>
    <n v="54389"/>
    <s v="01 1~1000대"/>
    <m/>
    <m/>
    <s v="26. 정부지원사업 - HRDFLEX"/>
    <s v="28.구독 - 휴넷FLEX"/>
    <s v="13. 구독 - 휴넷FLEX"/>
    <m/>
    <n v="1386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83"/>
    <m/>
    <m/>
    <s v="기업교육1팀"/>
    <s v="강건모"/>
    <s v="FS2팀"/>
    <x v="1"/>
    <m/>
    <m/>
    <s v="스태츠칩팩코리아"/>
    <m/>
    <m/>
    <n v="7129"/>
    <s v="01 1~1000대"/>
    <s v="03 신규"/>
    <m/>
    <m/>
    <s v="01. 이러닝 - 통합위탁"/>
    <s v="01. 이러닝 - 통합위탁"/>
    <m/>
    <m/>
    <n v="0"/>
    <m/>
    <m/>
    <s v="06 사업취소"/>
    <x v="4"/>
    <m/>
    <m/>
    <n v="10000000"/>
    <n v="10000000"/>
    <n v="0"/>
    <m/>
    <m/>
    <m/>
    <m/>
    <m/>
    <m/>
    <m/>
    <m/>
    <m/>
    <m/>
    <m/>
    <m/>
    <m/>
    <m/>
    <m/>
    <m/>
    <m/>
    <n v="10000000"/>
    <m/>
    <m/>
    <m/>
    <m/>
    <m/>
    <m/>
    <m/>
    <m/>
  </r>
  <r>
    <n v="184"/>
    <m/>
    <m/>
    <m/>
    <m/>
    <s v="FS2팀"/>
    <x v="1"/>
    <m/>
    <m/>
    <s v="시슬리코리아"/>
    <m/>
    <m/>
    <n v="6480"/>
    <m/>
    <m/>
    <m/>
    <m/>
    <m/>
    <s v="03. 이러닝 - 법정"/>
    <m/>
    <m/>
    <m/>
    <n v="2592500"/>
    <m/>
    <m/>
    <x v="0"/>
    <m/>
    <m/>
    <n v="2592500"/>
    <n v="2592500"/>
    <n v="0"/>
    <m/>
    <m/>
    <m/>
    <m/>
    <m/>
    <m/>
    <m/>
    <m/>
    <m/>
    <m/>
    <m/>
    <m/>
    <m/>
    <m/>
    <m/>
    <m/>
    <m/>
    <m/>
    <m/>
    <m/>
    <m/>
    <m/>
    <m/>
    <m/>
    <m/>
    <n v="2592500"/>
  </r>
  <r>
    <n v="185"/>
    <m/>
    <m/>
    <s v="기업교육3팀"/>
    <s v="최영기"/>
    <s v="FS2팀"/>
    <x v="1"/>
    <m/>
    <m/>
    <s v="신도리코"/>
    <m/>
    <m/>
    <n v="3600"/>
    <s v="02 1001~2000대"/>
    <s v="01 수성"/>
    <s v="03 휴넷 LMS"/>
    <s v="1. 온라인 - 단과"/>
    <s v="02. 이러닝 - 단과"/>
    <s v="02. 이러닝 - 단과"/>
    <m/>
    <n v="11505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86"/>
    <m/>
    <m/>
    <s v="기업교육3팀"/>
    <s v="최영기"/>
    <s v="FS2팀"/>
    <x v="1"/>
    <m/>
    <m/>
    <s v="신도리코"/>
    <s v="3600-26-001"/>
    <m/>
    <n v="3600"/>
    <s v="02 1001~2000대"/>
    <m/>
    <m/>
    <s v="2. 온라인 - 법정"/>
    <s v="03. 이러닝 - 법정"/>
    <s v="03. 이러닝 - 법정"/>
    <m/>
    <m/>
    <n v="0"/>
    <n v="180000"/>
    <m/>
    <s v="01 확정"/>
    <x v="0"/>
    <m/>
    <m/>
    <n v="300000"/>
    <n v="300000"/>
    <n v="0"/>
    <m/>
    <m/>
    <m/>
    <m/>
    <m/>
    <m/>
    <m/>
    <m/>
    <m/>
    <m/>
    <m/>
    <m/>
    <m/>
    <n v="300000"/>
    <m/>
    <m/>
    <m/>
    <m/>
    <m/>
    <m/>
    <m/>
    <m/>
    <m/>
    <m/>
    <m/>
    <m/>
  </r>
  <r>
    <n v="187"/>
    <m/>
    <m/>
    <s v="기업교육3팀"/>
    <s v="최영기"/>
    <s v="FS2팀"/>
    <x v="1"/>
    <m/>
    <m/>
    <s v="신도리코"/>
    <s v="3600-26-002"/>
    <m/>
    <n v="3600"/>
    <s v="02 1001~2000대"/>
    <s v="01 수성"/>
    <s v="03 휴넷 LMS"/>
    <s v="6. 하이브리드러닝 - 집합형"/>
    <s v="08. 하이브리드러닝 - 하이브리드형 러닝"/>
    <s v="08. 하이브리드러닝 - 하이브리드형 러닝"/>
    <m/>
    <n v="3300000"/>
    <n v="7500000"/>
    <n v="3630000"/>
    <m/>
    <s v="01 확정"/>
    <x v="4"/>
    <m/>
    <m/>
    <n v="9600000"/>
    <n v="9600000"/>
    <n v="0"/>
    <m/>
    <m/>
    <m/>
    <m/>
    <m/>
    <m/>
    <m/>
    <m/>
    <m/>
    <m/>
    <m/>
    <m/>
    <m/>
    <m/>
    <m/>
    <m/>
    <m/>
    <n v="9600000"/>
    <m/>
    <m/>
    <m/>
    <m/>
    <m/>
    <m/>
    <m/>
    <m/>
  </r>
  <r>
    <n v="188"/>
    <m/>
    <m/>
    <s v="기업교육3팀"/>
    <s v="최영기"/>
    <s v="FS2팀"/>
    <x v="1"/>
    <m/>
    <m/>
    <s v="신도리코"/>
    <m/>
    <m/>
    <n v="3600"/>
    <s v="02 1001~2000대"/>
    <m/>
    <m/>
    <s v="6. 하이브리드러닝 - 집합형"/>
    <s v="08. 하이브리드러닝 - 하이브리드형 러닝"/>
    <s v="08. 하이브리드러닝 - 하이브리드형 러닝"/>
    <m/>
    <m/>
    <n v="0"/>
    <n v="0"/>
    <m/>
    <s v="03 기회"/>
    <x v="4"/>
    <m/>
    <m/>
    <n v="0"/>
    <n v="0"/>
    <n v="0"/>
    <m/>
    <m/>
    <m/>
    <m/>
    <m/>
    <m/>
    <m/>
    <m/>
    <m/>
    <m/>
    <m/>
    <m/>
    <m/>
    <m/>
    <n v="3000000"/>
    <m/>
    <m/>
    <m/>
    <m/>
    <m/>
    <m/>
    <m/>
    <m/>
    <m/>
    <m/>
    <n v="0"/>
  </r>
  <r>
    <n v="189"/>
    <m/>
    <m/>
    <s v="기업교육1팀"/>
    <s v="강건모"/>
    <s v="FS2팀"/>
    <x v="1"/>
    <m/>
    <m/>
    <s v="쏘카"/>
    <m/>
    <m/>
    <n v="30485"/>
    <s v="02 1001~2000대"/>
    <s v="01 수성"/>
    <m/>
    <s v="2. 온라인 - 법정"/>
    <s v="03. 이러닝 - 법정"/>
    <s v="03. 이러닝 - 법정"/>
    <m/>
    <n v="9491000"/>
    <n v="11840000"/>
    <m/>
    <m/>
    <s v="02 가망"/>
    <x v="0"/>
    <m/>
    <m/>
    <n v="10000000"/>
    <n v="10000000"/>
    <n v="0"/>
    <m/>
    <n v="4250000"/>
    <m/>
    <m/>
    <m/>
    <m/>
    <m/>
    <m/>
    <m/>
    <m/>
    <m/>
    <m/>
    <m/>
    <m/>
    <m/>
    <m/>
    <m/>
    <m/>
    <m/>
    <m/>
    <m/>
    <m/>
    <m/>
    <m/>
    <m/>
    <n v="5750000"/>
  </r>
  <r>
    <n v="190"/>
    <m/>
    <m/>
    <s v="기업교육3팀"/>
    <s v="최영기"/>
    <s v="FS2팀"/>
    <x v="1"/>
    <m/>
    <m/>
    <s v="아시아나에어포트"/>
    <m/>
    <m/>
    <n v="18239"/>
    <s v="04 3000대 이후"/>
    <m/>
    <m/>
    <s v="1. 온라인 - 단과"/>
    <s v="02. 이러닝 - 단과"/>
    <s v="02. 이러닝 - 단과"/>
    <m/>
    <m/>
    <n v="325000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1"/>
    <m/>
    <m/>
    <m/>
    <m/>
    <s v="FS2팀"/>
    <x v="1"/>
    <m/>
    <m/>
    <s v="아우모비오코리아"/>
    <m/>
    <m/>
    <n v="26277"/>
    <m/>
    <m/>
    <m/>
    <m/>
    <m/>
    <s v="02. 이러닝 - 단과"/>
    <m/>
    <m/>
    <m/>
    <m/>
    <m/>
    <m/>
    <x v="0"/>
    <m/>
    <m/>
    <n v="2500000"/>
    <n v="2500000"/>
    <n v="0"/>
    <m/>
    <n v="2500000"/>
    <m/>
    <m/>
    <m/>
    <m/>
    <m/>
    <m/>
    <m/>
    <m/>
    <m/>
    <m/>
    <m/>
    <m/>
    <m/>
    <m/>
    <m/>
    <m/>
    <m/>
    <m/>
    <m/>
    <m/>
    <m/>
    <m/>
    <m/>
    <m/>
  </r>
  <r>
    <n v="192"/>
    <m/>
    <m/>
    <s v="기업교육2팀"/>
    <s v="김나리"/>
    <s v="FS2팀"/>
    <x v="1"/>
    <m/>
    <m/>
    <s v="아우모비오코리아"/>
    <m/>
    <m/>
    <n v="26277"/>
    <s v="04 3000대 이후"/>
    <s v="01 수성"/>
    <m/>
    <s v="1. 온라인 - 단과"/>
    <s v="02. 이러닝 - 단과"/>
    <s v="02. 이러닝 - 단과"/>
    <m/>
    <n v="14945000"/>
    <n v="10578000"/>
    <n v="535460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3"/>
    <m/>
    <m/>
    <s v="기업교육2팀"/>
    <s v="김나리"/>
    <s v="FS2팀"/>
    <x v="1"/>
    <m/>
    <m/>
    <s v="아우모비오코리아"/>
    <m/>
    <m/>
    <n v="26277"/>
    <s v="04 3000대 이후"/>
    <s v="01 수성"/>
    <m/>
    <s v="6. 하이브리드러닝 - 집합형"/>
    <s v="08. 하이브리드러닝 - 하이브리드형 러닝"/>
    <s v="08. 하이브리드러닝 - 하이브리드형 러닝"/>
    <m/>
    <n v="7500000"/>
    <n v="26655000"/>
    <m/>
    <m/>
    <s v="01 확정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n v="40000000"/>
    <m/>
    <m/>
  </r>
  <r>
    <n v="194"/>
    <m/>
    <m/>
    <s v="기업교육3팀"/>
    <s v="서정용"/>
    <s v="FS2팀"/>
    <x v="1"/>
    <m/>
    <m/>
    <s v="아이비케이연금보험"/>
    <m/>
    <m/>
    <n v="15236"/>
    <s v="01 1~1000대"/>
    <s v="01 수성"/>
    <m/>
    <s v="1. 온라인 - 단과"/>
    <s v="03. 이러닝 - 법정"/>
    <s v="03. 이러닝 - 법정"/>
    <m/>
    <n v="5500000"/>
    <n v="6663000"/>
    <n v="2020000"/>
    <m/>
    <s v="02 가망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195"/>
    <m/>
    <m/>
    <m/>
    <m/>
    <s v="FS2팀"/>
    <x v="1"/>
    <m/>
    <m/>
    <s v="아진산업"/>
    <m/>
    <m/>
    <n v="4160"/>
    <m/>
    <m/>
    <m/>
    <m/>
    <m/>
    <s v="03. 이러닝 - 법정"/>
    <m/>
    <m/>
    <m/>
    <m/>
    <m/>
    <m/>
    <x v="1"/>
    <m/>
    <m/>
    <n v="10000000"/>
    <n v="1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n v="196"/>
    <m/>
    <m/>
    <m/>
    <m/>
    <s v="FS2팀"/>
    <x v="1"/>
    <m/>
    <m/>
    <s v="아진산업"/>
    <m/>
    <m/>
    <n v="4160"/>
    <m/>
    <m/>
    <m/>
    <m/>
    <m/>
    <s v="16. 솔루션 - LABS"/>
    <m/>
    <m/>
    <m/>
    <m/>
    <m/>
    <m/>
    <x v="1"/>
    <m/>
    <m/>
    <n v="24500000"/>
    <n v="24500000"/>
    <n v="0"/>
    <n v="0"/>
    <m/>
    <n v="0"/>
    <n v="0"/>
    <n v="0"/>
    <m/>
    <m/>
    <m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n v="197"/>
    <m/>
    <m/>
    <s v="기업교육1팀"/>
    <s v="장지웅"/>
    <s v="FS2팀"/>
    <x v="1"/>
    <m/>
    <m/>
    <s v="악사손해보험"/>
    <m/>
    <m/>
    <n v="12933"/>
    <s v="01 1~1000대"/>
    <s v="03 신규"/>
    <s v="03 휴넷 LMS"/>
    <s v="6. 하이브리드러닝 - 집합형"/>
    <s v="08. 하이브리드러닝 - 하이브리드형 러닝"/>
    <s v="08. 하이브리드러닝 - 하이브리드형 러닝"/>
    <m/>
    <n v="3150000"/>
    <n v="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98"/>
    <m/>
    <m/>
    <s v="기업교육1팀"/>
    <s v="장지웅"/>
    <s v="FS2팀"/>
    <x v="1"/>
    <m/>
    <m/>
    <s v="액스비스"/>
    <m/>
    <m/>
    <n v="18868"/>
    <m/>
    <m/>
    <m/>
    <m/>
    <s v="03. 이러닝 - 법정"/>
    <s v="03. 이러닝 - 법정"/>
    <m/>
    <m/>
    <m/>
    <n v="2918000"/>
    <m/>
    <s v="01 확정"/>
    <x v="0"/>
    <m/>
    <m/>
    <n v="4000000"/>
    <n v="4000000"/>
    <n v="0"/>
    <m/>
    <m/>
    <m/>
    <n v="0"/>
    <n v="57200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428000"/>
  </r>
  <r>
    <n v="199"/>
    <m/>
    <m/>
    <s v="기업교육1팀"/>
    <s v="장지웅"/>
    <s v="FS2팀"/>
    <x v="1"/>
    <m/>
    <m/>
    <s v="에스지씨이테크건설"/>
    <m/>
    <m/>
    <n v="7915"/>
    <s v="01 1~1000대"/>
    <s v="03 신규"/>
    <s v="02 경쟁사 LMS"/>
    <s v="2. 온라인 - 법정"/>
    <s v="03. 이러닝 - 법정"/>
    <s v="03. 이러닝 - 법정"/>
    <m/>
    <m/>
    <m/>
    <m/>
    <m/>
    <m/>
    <x v="4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200"/>
    <m/>
    <m/>
    <s v="기업교육1팀"/>
    <s v="김도엽"/>
    <s v="FS2팀"/>
    <x v="1"/>
    <m/>
    <m/>
    <s v="에스케이가스"/>
    <m/>
    <m/>
    <n v="2512"/>
    <s v="01 1~1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01"/>
    <m/>
    <m/>
    <m/>
    <m/>
    <s v="FS2팀"/>
    <x v="1"/>
    <m/>
    <m/>
    <s v="에스케이가스_지허브"/>
    <m/>
    <m/>
    <n v="23375"/>
    <m/>
    <m/>
    <m/>
    <m/>
    <m/>
    <s v="02. 이러닝 - 단과"/>
    <m/>
    <m/>
    <m/>
    <n v="1960000"/>
    <m/>
    <m/>
    <x v="1"/>
    <m/>
    <m/>
    <n v="1960000"/>
    <n v="1960000"/>
    <n v="0"/>
    <m/>
    <m/>
    <m/>
    <m/>
    <m/>
    <m/>
    <m/>
    <m/>
    <m/>
    <m/>
    <m/>
    <m/>
    <m/>
    <m/>
    <m/>
    <m/>
    <m/>
    <m/>
    <m/>
    <m/>
    <m/>
    <m/>
    <m/>
    <m/>
    <m/>
    <n v="1960000"/>
  </r>
  <r>
    <n v="202"/>
    <m/>
    <m/>
    <m/>
    <m/>
    <s v="FS2팀"/>
    <x v="1"/>
    <m/>
    <m/>
    <s v="에스케이가스_지허브"/>
    <m/>
    <m/>
    <n v="23375"/>
    <m/>
    <m/>
    <m/>
    <m/>
    <m/>
    <s v="03. 이러닝 - 법정"/>
    <m/>
    <m/>
    <m/>
    <m/>
    <m/>
    <m/>
    <x v="0"/>
    <m/>
    <m/>
    <n v="940000"/>
    <n v="940000"/>
    <n v="0"/>
    <m/>
    <m/>
    <m/>
    <n v="0"/>
    <n v="900000"/>
    <m/>
    <m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3"/>
    <m/>
    <m/>
    <s v="기업교육1팀"/>
    <s v="이태원"/>
    <s v="FS2팀"/>
    <x v="1"/>
    <m/>
    <m/>
    <s v="에스케이오션플랜트"/>
    <m/>
    <m/>
    <n v="14549"/>
    <m/>
    <s v="03 신규"/>
    <m/>
    <m/>
    <m/>
    <s v="03. 이러닝 - 법정"/>
    <m/>
    <m/>
    <m/>
    <m/>
    <m/>
    <m/>
    <x v="4"/>
    <m/>
    <m/>
    <n v="20000000"/>
    <n v="20000000"/>
    <n v="0"/>
    <m/>
    <m/>
    <m/>
    <n v="0"/>
    <n v="0"/>
    <m/>
    <m/>
    <m/>
    <m/>
    <m/>
    <m/>
    <n v="10000000"/>
    <m/>
    <m/>
    <m/>
    <m/>
    <m/>
    <m/>
    <m/>
    <m/>
    <m/>
    <m/>
    <m/>
    <m/>
    <m/>
    <n v="10000000"/>
  </r>
  <r>
    <n v="204"/>
    <m/>
    <m/>
    <s v="기업교육3팀"/>
    <s v="서정용"/>
    <s v="FS2팀"/>
    <x v="1"/>
    <m/>
    <m/>
    <s v="에스케이오앤에스"/>
    <s v="11770-26-001"/>
    <m/>
    <n v="11770"/>
    <s v="02 1001~2000대"/>
    <s v="01 수성"/>
    <s v="03 휴넷 LMS"/>
    <s v="1. 온라인 - 단과"/>
    <s v="03. 이러닝 - 법정"/>
    <s v="03. 이러닝 - 법정"/>
    <m/>
    <n v="600000"/>
    <n v="840000"/>
    <n v="4200000"/>
    <m/>
    <s v="01 확정"/>
    <x v="1"/>
    <m/>
    <m/>
    <n v="10000000"/>
    <n v="10000000"/>
    <n v="0"/>
    <m/>
    <m/>
    <m/>
    <n v="0"/>
    <n v="0"/>
    <m/>
    <m/>
    <m/>
    <m/>
    <m/>
    <m/>
    <n v="5000000"/>
    <m/>
    <m/>
    <m/>
    <m/>
    <m/>
    <m/>
    <m/>
    <m/>
    <m/>
    <m/>
    <m/>
    <m/>
    <m/>
    <n v="5000000"/>
  </r>
  <r>
    <n v="205"/>
    <m/>
    <m/>
    <s v="기업교육3팀"/>
    <s v="서정용"/>
    <s v="FS2팀"/>
    <x v="1"/>
    <m/>
    <m/>
    <s v="에스케이오앤에스"/>
    <s v="11770-26-004"/>
    <m/>
    <n v="11770"/>
    <m/>
    <m/>
    <m/>
    <m/>
    <m/>
    <s v="08. 하이브리드러닝 - 하이브리드형 러닝"/>
    <m/>
    <m/>
    <m/>
    <m/>
    <m/>
    <m/>
    <x v="2"/>
    <m/>
    <m/>
    <n v="15000000"/>
    <n v="15000000"/>
    <n v="0"/>
    <n v="0"/>
    <m/>
    <m/>
    <n v="0"/>
    <n v="0"/>
    <m/>
    <m/>
    <m/>
    <m/>
    <n v="0"/>
    <m/>
    <n v="0"/>
    <m/>
    <n v="0"/>
    <m/>
    <n v="15000000"/>
    <m/>
    <n v="0"/>
    <m/>
    <n v="0"/>
    <m/>
    <n v="0"/>
    <m/>
    <n v="0"/>
    <m/>
    <n v="0"/>
  </r>
  <r>
    <n v="206"/>
    <m/>
    <m/>
    <s v="기업교육3팀"/>
    <s v="서정용"/>
    <s v="FS2팀"/>
    <x v="1"/>
    <m/>
    <m/>
    <s v="에스케이오앤에스"/>
    <s v="11770-26-002"/>
    <m/>
    <n v="11770"/>
    <m/>
    <m/>
    <m/>
    <m/>
    <m/>
    <s v="09. 하이브리드러닝 - 순수 오프라인"/>
    <m/>
    <m/>
    <m/>
    <m/>
    <m/>
    <m/>
    <x v="0"/>
    <m/>
    <m/>
    <n v="7600000"/>
    <n v="7600000"/>
    <n v="0"/>
    <n v="0"/>
    <m/>
    <m/>
    <n v="0"/>
    <n v="0"/>
    <m/>
    <m/>
    <m/>
    <m/>
    <n v="7600000"/>
    <m/>
    <n v="0"/>
    <m/>
    <n v="0"/>
    <m/>
    <n v="0"/>
    <m/>
    <n v="0"/>
    <m/>
    <n v="0"/>
    <m/>
    <n v="0"/>
    <m/>
    <n v="0"/>
    <m/>
    <n v="0"/>
  </r>
  <r>
    <n v="207"/>
    <m/>
    <m/>
    <s v="기업교육3팀"/>
    <s v="서정용"/>
    <s v="FS2팀"/>
    <x v="1"/>
    <m/>
    <m/>
    <s v="에스케이오앤에스"/>
    <s v="11770-26-003"/>
    <m/>
    <n v="11770"/>
    <m/>
    <m/>
    <m/>
    <m/>
    <m/>
    <s v="09. 하이브리드러닝 - 순수 오프라인"/>
    <m/>
    <m/>
    <m/>
    <m/>
    <m/>
    <m/>
    <x v="2"/>
    <m/>
    <m/>
    <n v="37000000"/>
    <n v="37000000"/>
    <n v="0"/>
    <n v="0"/>
    <m/>
    <m/>
    <n v="0"/>
    <n v="0"/>
    <m/>
    <m/>
    <m/>
    <m/>
    <n v="0"/>
    <m/>
    <n v="0"/>
    <m/>
    <n v="0"/>
    <m/>
    <n v="0"/>
    <m/>
    <n v="0"/>
    <m/>
    <n v="37000000"/>
    <m/>
    <n v="0"/>
    <m/>
    <n v="0"/>
    <m/>
    <n v="0"/>
  </r>
  <r>
    <n v="208"/>
    <m/>
    <m/>
    <s v="기업교육1팀"/>
    <s v="이태원"/>
    <s v="FS2팀"/>
    <x v="1"/>
    <m/>
    <m/>
    <s v="에스케이플래닛"/>
    <m/>
    <m/>
    <n v="13298"/>
    <m/>
    <s v="03 신규"/>
    <m/>
    <m/>
    <m/>
    <s v="07. 이러닝 - 컨텐츠 임대/판매"/>
    <m/>
    <m/>
    <m/>
    <m/>
    <m/>
    <m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n v="4000000"/>
    <m/>
    <m/>
    <m/>
    <m/>
  </r>
  <r>
    <n v="209"/>
    <m/>
    <m/>
    <s v="기업교육1팀"/>
    <s v="김도엽"/>
    <s v="FS2팀"/>
    <x v="1"/>
    <m/>
    <m/>
    <s v="에스케이피아이씨글로벌"/>
    <m/>
    <m/>
    <n v="42280"/>
    <s v="02 1001~2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10"/>
    <m/>
    <m/>
    <m/>
    <m/>
    <s v="FS2팀"/>
    <x v="1"/>
    <m/>
    <m/>
    <s v="에쓰씨엔지니어링_A25"/>
    <m/>
    <m/>
    <n v="63841"/>
    <m/>
    <m/>
    <m/>
    <m/>
    <m/>
    <s v="06. 이러닝 - 정부지원사업"/>
    <m/>
    <m/>
    <m/>
    <n v="0"/>
    <m/>
    <m/>
    <x v="1"/>
    <m/>
    <m/>
    <n v="6020000"/>
    <n v="6020000"/>
    <n v="0"/>
    <m/>
    <m/>
    <m/>
    <m/>
    <m/>
    <m/>
    <m/>
    <m/>
    <m/>
    <m/>
    <m/>
    <m/>
    <m/>
    <m/>
    <m/>
    <m/>
    <m/>
    <m/>
    <m/>
    <m/>
    <m/>
    <m/>
    <m/>
    <m/>
    <m/>
    <n v="6020000"/>
  </r>
  <r>
    <n v="211"/>
    <m/>
    <m/>
    <s v="기업교육4팀"/>
    <s v="최재희"/>
    <s v="FS2팀"/>
    <x v="1"/>
    <m/>
    <m/>
    <s v="에쓰씨엔지니어링_A25"/>
    <m/>
    <m/>
    <n v="63841"/>
    <m/>
    <m/>
    <m/>
    <m/>
    <s v="26. 이러닝 - 정부지원사업"/>
    <s v="06. 이러닝 - 정부지원사업"/>
    <m/>
    <m/>
    <m/>
    <n v="60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2"/>
    <m/>
    <m/>
    <s v="기업교육1팀"/>
    <s v="이태원"/>
    <s v="FS2팀"/>
    <x v="1"/>
    <m/>
    <m/>
    <s v="에이치씨엔"/>
    <m/>
    <m/>
    <n v="7974"/>
    <s v="01 1~1000대"/>
    <s v="03 신규"/>
    <m/>
    <s v="1. 온라인 - 단과"/>
    <s v="02. 이러닝 - 단과"/>
    <s v="02. 이러닝 - 단과"/>
    <m/>
    <m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213"/>
    <m/>
    <m/>
    <s v="기업교육1팀"/>
    <s v="이태원"/>
    <s v="FS2팀"/>
    <x v="1"/>
    <m/>
    <m/>
    <s v="에이치씨엔"/>
    <m/>
    <m/>
    <n v="7974"/>
    <s v="03 2001~3000대"/>
    <s v="01 수성"/>
    <m/>
    <s v="2. 온라인 - 법정"/>
    <s v="03. 이러닝 - 법정"/>
    <s v="03. 이러닝 - 법정"/>
    <m/>
    <n v="2855000"/>
    <n v="0"/>
    <m/>
    <m/>
    <s v="02 가망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214"/>
    <m/>
    <m/>
    <m/>
    <m/>
    <s v="FS2팀"/>
    <x v="1"/>
    <m/>
    <m/>
    <s v="에이프로"/>
    <m/>
    <m/>
    <n v="2070"/>
    <m/>
    <m/>
    <m/>
    <m/>
    <m/>
    <s v="03. 이러닝 - 법정"/>
    <m/>
    <m/>
    <m/>
    <m/>
    <m/>
    <m/>
    <x v="1"/>
    <m/>
    <m/>
    <n v="4700000"/>
    <n v="47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4700000"/>
  </r>
  <r>
    <n v="215"/>
    <m/>
    <m/>
    <s v="기업교육4팀"/>
    <s v="최재희"/>
    <s v="FS2팀"/>
    <x v="1"/>
    <m/>
    <m/>
    <s v="에이피시스템㈜"/>
    <m/>
    <m/>
    <n v="51937"/>
    <s v="1~1000"/>
    <m/>
    <m/>
    <s v="02. 이러닝 - 단과"/>
    <s v="02. 이러닝 - 단과"/>
    <s v="02. 이러닝 - 단과"/>
    <m/>
    <m/>
    <n v="2880000"/>
    <n v="3120000"/>
    <m/>
    <s v="01 확정"/>
    <x v="0"/>
    <m/>
    <m/>
    <n v="3040000"/>
    <n v="3040000"/>
    <n v="0"/>
    <n v="0"/>
    <m/>
    <m/>
    <n v="0"/>
    <n v="0"/>
    <m/>
    <m/>
    <n v="2340000"/>
    <m/>
    <n v="0"/>
    <m/>
    <n v="0"/>
    <m/>
    <n v="700000"/>
    <m/>
    <n v="0"/>
    <m/>
    <n v="0"/>
    <m/>
    <n v="0"/>
    <m/>
    <n v="0"/>
    <m/>
    <n v="0"/>
    <m/>
    <n v="0"/>
  </r>
  <r>
    <n v="216"/>
    <m/>
    <m/>
    <s v="기업교육4팀"/>
    <s v="이유진(퇴사)"/>
    <s v="FS2팀"/>
    <x v="1"/>
    <m/>
    <m/>
    <s v="에프엠커뮤니케이션즈"/>
    <m/>
    <m/>
    <n v="9785"/>
    <s v="4001~5000"/>
    <m/>
    <m/>
    <s v="02. 이러닝 - 단과"/>
    <s v="02. 이러닝 - 단과"/>
    <s v="02. 이러닝 - 단과"/>
    <m/>
    <m/>
    <n v="480000"/>
    <n v="24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17"/>
    <m/>
    <m/>
    <m/>
    <m/>
    <s v="FS2팀"/>
    <x v="1"/>
    <m/>
    <m/>
    <s v="에프엠커뮤니케이션즈"/>
    <m/>
    <m/>
    <n v="9785"/>
    <m/>
    <m/>
    <m/>
    <m/>
    <m/>
    <s v="02. 이러닝 - 단과"/>
    <m/>
    <m/>
    <m/>
    <m/>
    <m/>
    <m/>
    <x v="1"/>
    <m/>
    <m/>
    <n v="240000"/>
    <n v="240000"/>
    <n v="0"/>
    <m/>
    <m/>
    <m/>
    <m/>
    <m/>
    <m/>
    <m/>
    <m/>
    <m/>
    <m/>
    <m/>
    <m/>
    <m/>
    <m/>
    <m/>
    <m/>
    <m/>
    <m/>
    <m/>
    <m/>
    <m/>
    <m/>
    <m/>
    <m/>
    <m/>
    <n v="240000"/>
  </r>
  <r>
    <n v="218"/>
    <m/>
    <m/>
    <s v="기업교육4팀"/>
    <s v="최수진"/>
    <s v="FS2팀"/>
    <x v="1"/>
    <m/>
    <m/>
    <s v="에프엠커뮤니케이션즈"/>
    <m/>
    <m/>
    <n v="9785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9"/>
    <m/>
    <m/>
    <s v="기업교육1팀"/>
    <s v="황동현"/>
    <s v="FS2팀"/>
    <x v="1"/>
    <m/>
    <m/>
    <s v="여천NCC"/>
    <m/>
    <m/>
    <n v="2152"/>
    <s v="01 1~1000대"/>
    <s v="01 수성"/>
    <s v="03 휴넷 LMS"/>
    <s v="1. 온라인 - 단과"/>
    <s v="02. 이러닝 - 단과"/>
    <s v="02. 이러닝 - 단과"/>
    <m/>
    <s v=""/>
    <n v="0"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20"/>
    <m/>
    <m/>
    <s v="기업교육1팀"/>
    <s v="장지웅"/>
    <s v="FS2팀"/>
    <x v="1"/>
    <m/>
    <m/>
    <s v="예가람저축은행"/>
    <m/>
    <m/>
    <n v="4544"/>
    <s v="01 1~1000대"/>
    <s v="04 연장"/>
    <s v="03 휴넷 LMS"/>
    <s v="1. 온라인 - 단과"/>
    <s v="02. 이러닝 - 단과"/>
    <s v="02. 이러닝 - 단과"/>
    <m/>
    <s v=""/>
    <n v="536000"/>
    <m/>
    <m/>
    <s v="01 확정"/>
    <x v="1"/>
    <m/>
    <m/>
    <n v="3000000"/>
    <n v="3000000"/>
    <n v="0"/>
    <m/>
    <m/>
    <m/>
    <m/>
    <m/>
    <m/>
    <m/>
    <m/>
    <m/>
    <m/>
    <m/>
    <m/>
    <m/>
    <m/>
    <m/>
    <m/>
    <m/>
    <n v="3000000"/>
    <m/>
    <m/>
    <m/>
    <m/>
    <m/>
    <m/>
    <m/>
    <m/>
  </r>
  <r>
    <n v="221"/>
    <m/>
    <m/>
    <m/>
    <m/>
    <s v="FS2팀"/>
    <x v="1"/>
    <m/>
    <m/>
    <s v="우리기술투자"/>
    <m/>
    <m/>
    <n v="22594"/>
    <m/>
    <m/>
    <m/>
    <m/>
    <m/>
    <s v="02. 이러닝 - 단과"/>
    <m/>
    <m/>
    <m/>
    <m/>
    <m/>
    <m/>
    <x v="1"/>
    <m/>
    <m/>
    <n v="170000"/>
    <n v="170000"/>
    <n v="0"/>
    <m/>
    <m/>
    <m/>
    <m/>
    <m/>
    <m/>
    <m/>
    <m/>
    <m/>
    <m/>
    <m/>
    <m/>
    <m/>
    <m/>
    <m/>
    <m/>
    <m/>
    <m/>
    <m/>
    <m/>
    <m/>
    <m/>
    <m/>
    <m/>
    <m/>
    <n v="170000"/>
  </r>
  <r>
    <n v="222"/>
    <m/>
    <m/>
    <m/>
    <m/>
    <s v="FS2팀"/>
    <x v="1"/>
    <m/>
    <m/>
    <s v="우리기술투자"/>
    <m/>
    <m/>
    <n v="22594"/>
    <m/>
    <m/>
    <m/>
    <m/>
    <m/>
    <s v="02. 이러닝 - 단과"/>
    <m/>
    <m/>
    <m/>
    <n v="17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23"/>
    <m/>
    <m/>
    <s v="기업교육4팀"/>
    <s v="하예진"/>
    <s v="FS2팀"/>
    <x v="1"/>
    <m/>
    <m/>
    <s v="우원기술"/>
    <m/>
    <m/>
    <n v="47791"/>
    <s v="1001~2000"/>
    <m/>
    <m/>
    <s v="02. 이러닝 - 단과"/>
    <s v="02. 이러닝 - 단과"/>
    <s v="02. 이러닝 - 단과"/>
    <m/>
    <m/>
    <n v="1364000"/>
    <n v="2284000"/>
    <m/>
    <s v="01 확정"/>
    <x v="0"/>
    <m/>
    <m/>
    <n v="1000000"/>
    <n v="1000000"/>
    <n v="0"/>
    <n v="0"/>
    <m/>
    <m/>
    <n v="0"/>
    <n v="0"/>
    <m/>
    <m/>
    <m/>
    <m/>
    <n v="0"/>
    <m/>
    <n v="1000000"/>
    <m/>
    <n v="0"/>
    <m/>
    <n v="0"/>
    <m/>
    <n v="0"/>
    <m/>
    <n v="0"/>
    <m/>
    <n v="0"/>
    <m/>
    <n v="0"/>
    <m/>
    <n v="0"/>
  </r>
  <r>
    <n v="224"/>
    <m/>
    <m/>
    <m/>
    <m/>
    <s v="FS2팀"/>
    <x v="1"/>
    <m/>
    <m/>
    <s v="우원기술"/>
    <m/>
    <m/>
    <n v="47791"/>
    <m/>
    <m/>
    <m/>
    <m/>
    <m/>
    <s v="02. 이러닝 - 단과"/>
    <m/>
    <m/>
    <m/>
    <m/>
    <m/>
    <m/>
    <x v="1"/>
    <m/>
    <m/>
    <n v="2284000"/>
    <n v="2284000"/>
    <n v="0"/>
    <m/>
    <m/>
    <m/>
    <m/>
    <m/>
    <m/>
    <m/>
    <m/>
    <m/>
    <m/>
    <m/>
    <m/>
    <m/>
    <m/>
    <m/>
    <m/>
    <m/>
    <m/>
    <m/>
    <m/>
    <m/>
    <m/>
    <m/>
    <m/>
    <m/>
    <n v="2284000"/>
  </r>
  <r>
    <n v="225"/>
    <m/>
    <m/>
    <s v="기업교육4팀"/>
    <s v="최수진"/>
    <s v="FS2팀"/>
    <x v="1"/>
    <m/>
    <m/>
    <s v="위너콤"/>
    <m/>
    <m/>
    <n v="2648"/>
    <s v="2001~3000"/>
    <m/>
    <m/>
    <s v="02. 이러닝 - 단과"/>
    <s v="02. 이러닝 - 단과"/>
    <s v="02. 이러닝 - 단과"/>
    <m/>
    <m/>
    <n v="476400"/>
    <m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26"/>
    <m/>
    <m/>
    <m/>
    <m/>
    <s v="FS2팀"/>
    <x v="1"/>
    <m/>
    <m/>
    <s v="위너콤"/>
    <m/>
    <m/>
    <n v="2648"/>
    <m/>
    <m/>
    <m/>
    <m/>
    <m/>
    <s v="02. 이러닝 - 단과"/>
    <m/>
    <m/>
    <m/>
    <n v="265000"/>
    <m/>
    <m/>
    <x v="1"/>
    <m/>
    <m/>
    <n v="265000"/>
    <n v="265000"/>
    <n v="0"/>
    <m/>
    <m/>
    <m/>
    <m/>
    <m/>
    <m/>
    <m/>
    <m/>
    <m/>
    <m/>
    <m/>
    <m/>
    <m/>
    <m/>
    <m/>
    <m/>
    <m/>
    <m/>
    <m/>
    <m/>
    <m/>
    <m/>
    <m/>
    <m/>
    <m/>
    <n v="265000"/>
  </r>
  <r>
    <n v="227"/>
    <m/>
    <m/>
    <m/>
    <m/>
    <s v="FS2팀"/>
    <x v="1"/>
    <m/>
    <m/>
    <s v="위너콤"/>
    <m/>
    <m/>
    <n v="2648"/>
    <m/>
    <m/>
    <m/>
    <m/>
    <m/>
    <s v="02. 이러닝 - 단과"/>
    <m/>
    <m/>
    <m/>
    <n v="280000"/>
    <m/>
    <m/>
    <x v="1"/>
    <m/>
    <m/>
    <n v="280000"/>
    <n v="280000"/>
    <n v="0"/>
    <m/>
    <m/>
    <m/>
    <m/>
    <m/>
    <m/>
    <m/>
    <m/>
    <m/>
    <m/>
    <m/>
    <m/>
    <m/>
    <m/>
    <m/>
    <m/>
    <m/>
    <m/>
    <m/>
    <m/>
    <m/>
    <m/>
    <m/>
    <m/>
    <m/>
    <n v="280000"/>
  </r>
  <r>
    <n v="228"/>
    <m/>
    <m/>
    <m/>
    <m/>
    <s v="FS2팀"/>
    <x v="1"/>
    <m/>
    <m/>
    <s v="윈저글로벌_SMB"/>
    <m/>
    <m/>
    <n v="61887"/>
    <m/>
    <m/>
    <m/>
    <m/>
    <m/>
    <s v="02. 이러닝 - 단과"/>
    <m/>
    <m/>
    <m/>
    <n v="6340000"/>
    <m/>
    <m/>
    <x v="1"/>
    <m/>
    <m/>
    <n v="6340000"/>
    <n v="6340000"/>
    <n v="0"/>
    <m/>
    <m/>
    <m/>
    <m/>
    <m/>
    <m/>
    <m/>
    <m/>
    <m/>
    <m/>
    <m/>
    <m/>
    <m/>
    <m/>
    <m/>
    <m/>
    <m/>
    <m/>
    <m/>
    <m/>
    <m/>
    <m/>
    <m/>
    <m/>
    <m/>
    <n v="6340000"/>
  </r>
  <r>
    <n v="229"/>
    <m/>
    <m/>
    <s v="기업교육2팀"/>
    <s v="안혜연"/>
    <s v="FS2팀"/>
    <x v="1"/>
    <m/>
    <m/>
    <s v="이스타항공"/>
    <s v="65992-26-001"/>
    <m/>
    <s v="65992"/>
    <m/>
    <m/>
    <m/>
    <m/>
    <m/>
    <s v="03. 이러닝 - 법정"/>
    <m/>
    <m/>
    <m/>
    <m/>
    <m/>
    <m/>
    <x v="2"/>
    <m/>
    <m/>
    <n v="10000000"/>
    <n v="10000000"/>
    <n v="0"/>
    <n v="0"/>
    <m/>
    <m/>
    <n v="0"/>
    <n v="0"/>
    <m/>
    <m/>
    <m/>
    <m/>
    <n v="4000000"/>
    <m/>
    <n v="0"/>
    <m/>
    <n v="0"/>
    <m/>
    <n v="0"/>
    <m/>
    <n v="0"/>
    <m/>
    <n v="0"/>
    <m/>
    <n v="0"/>
    <m/>
    <n v="0"/>
    <m/>
    <n v="6000000"/>
  </r>
  <r>
    <n v="230"/>
    <m/>
    <m/>
    <s v="기업교육2팀"/>
    <s v="안혜연"/>
    <s v="FS2팀"/>
    <x v="1"/>
    <m/>
    <m/>
    <s v="이스타항공"/>
    <s v="65992-26-003"/>
    <m/>
    <n v="65992"/>
    <m/>
    <m/>
    <m/>
    <m/>
    <m/>
    <s v="09. 하이브리드러닝 - 순수 오프라인"/>
    <m/>
    <m/>
    <m/>
    <m/>
    <m/>
    <m/>
    <x v="8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31"/>
    <m/>
    <m/>
    <s v="기업교육2팀"/>
    <s v="안혜연"/>
    <s v="FS2팀"/>
    <x v="1"/>
    <m/>
    <m/>
    <s v="이스타항공"/>
    <s v="65992-26-002"/>
    <m/>
    <n v="65992"/>
    <m/>
    <m/>
    <m/>
    <m/>
    <s v="14. 컨텐츠 - 컨텐츠 개발"/>
    <s v="15. 컨텐츠 - 컨텐츠 개발"/>
    <m/>
    <m/>
    <n v="0"/>
    <m/>
    <m/>
    <s v="01 확정"/>
    <x v="1"/>
    <m/>
    <m/>
    <n v="7680000"/>
    <n v="7680000"/>
    <n v="0"/>
    <n v="0"/>
    <m/>
    <m/>
    <n v="0"/>
    <n v="0"/>
    <m/>
    <m/>
    <m/>
    <m/>
    <n v="0"/>
    <m/>
    <n v="0"/>
    <m/>
    <n v="0"/>
    <m/>
    <n v="7680000"/>
    <m/>
    <n v="0"/>
    <m/>
    <n v="0"/>
    <m/>
    <n v="0"/>
    <m/>
    <n v="0"/>
    <m/>
    <n v="0"/>
  </r>
  <r>
    <n v="232"/>
    <m/>
    <m/>
    <m/>
    <m/>
    <s v="FS2팀"/>
    <x v="1"/>
    <m/>
    <m/>
    <s v="이스타항공"/>
    <m/>
    <m/>
    <n v="65992"/>
    <m/>
    <m/>
    <m/>
    <m/>
    <m/>
    <s v="15. 컨텐츠 - 컨텐츠 개발"/>
    <m/>
    <m/>
    <m/>
    <n v="15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3"/>
    <m/>
    <m/>
    <s v="FS팀"/>
    <s v="유형석"/>
    <s v="FS2팀"/>
    <x v="1"/>
    <m/>
    <m/>
    <s v="인카금융서비스"/>
    <m/>
    <m/>
    <n v="9896"/>
    <s v="1~1000"/>
    <m/>
    <m/>
    <s v="25. 기타 - 기타"/>
    <s v="25. 기타 - 기타"/>
    <s v="24. 기타 - 기타"/>
    <m/>
    <m/>
    <m/>
    <n v="584636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234"/>
    <m/>
    <m/>
    <m/>
    <m/>
    <s v="FS2팀"/>
    <x v="1"/>
    <m/>
    <m/>
    <s v="인카금융서비스"/>
    <m/>
    <m/>
    <n v="9896"/>
    <m/>
    <m/>
    <m/>
    <m/>
    <m/>
    <s v="24. 기타 - 기타"/>
    <m/>
    <m/>
    <m/>
    <m/>
    <m/>
    <m/>
    <x v="1"/>
    <m/>
    <m/>
    <n v="584636"/>
    <n v="584636"/>
    <n v="0"/>
    <m/>
    <m/>
    <m/>
    <m/>
    <m/>
    <m/>
    <m/>
    <m/>
    <m/>
    <m/>
    <m/>
    <m/>
    <m/>
    <m/>
    <m/>
    <m/>
    <m/>
    <m/>
    <m/>
    <m/>
    <m/>
    <m/>
    <m/>
    <m/>
    <m/>
    <n v="584636"/>
  </r>
  <r>
    <n v="235"/>
    <m/>
    <m/>
    <s v="기업교육1팀"/>
    <s v="강건모"/>
    <s v="FS2팀"/>
    <x v="1"/>
    <m/>
    <m/>
    <s v="주식회사 STX"/>
    <m/>
    <m/>
    <n v="8320"/>
    <s v="01 1~1000대"/>
    <s v="01 수성"/>
    <s v="03 휴넷 LMS"/>
    <s v="통합위탁"/>
    <s v="02. 이러닝 - 단과"/>
    <s v="02. 이러닝 - 단과"/>
    <m/>
    <s v=""/>
    <n v="770000"/>
    <n v="1540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36"/>
    <m/>
    <m/>
    <s v="기업교육3팀"/>
    <s v="송민지"/>
    <s v="FS2팀"/>
    <x v="1"/>
    <m/>
    <m/>
    <s v="차그룹"/>
    <m/>
    <m/>
    <n v="9974"/>
    <s v="01 1~1000대"/>
    <m/>
    <m/>
    <s v="통합위탁"/>
    <s v="01. 이러닝 - 통합위탁"/>
    <s v="01. 이러닝 - 통합위탁"/>
    <m/>
    <n v="80000000"/>
    <n v="77500000"/>
    <n v="75690000"/>
    <m/>
    <s v="01 확정"/>
    <x v="0"/>
    <m/>
    <m/>
    <n v="75000000"/>
    <n v="75000000"/>
    <n v="0"/>
    <m/>
    <m/>
    <m/>
    <m/>
    <m/>
    <m/>
    <m/>
    <m/>
    <m/>
    <n v="37500000"/>
    <m/>
    <m/>
    <m/>
    <m/>
    <m/>
    <m/>
    <m/>
    <m/>
    <m/>
    <m/>
    <m/>
    <n v="37500000"/>
    <m/>
    <m/>
    <m/>
    <m/>
  </r>
  <r>
    <n v="237"/>
    <m/>
    <m/>
    <s v="기업교육3팀"/>
    <s v="송민지"/>
    <s v="FS2팀"/>
    <x v="1"/>
    <m/>
    <m/>
    <s v="차그룹"/>
    <m/>
    <m/>
    <n v="9974"/>
    <s v="01 1~1000대"/>
    <m/>
    <m/>
    <s v="6. 하이브리드러닝 - 집합형"/>
    <s v="08. 하이브리드러닝 - 하이브리드형 러닝"/>
    <s v="08. 하이브리드러닝 - 하이브리드형 러닝"/>
    <m/>
    <n v="1350000"/>
    <n v="2100000"/>
    <m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8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. 온라인 - 단과"/>
    <s v="03. 이러닝 - 법정"/>
    <s v="03. 이러닝 - 법정"/>
    <m/>
    <m/>
    <n v="2460000"/>
    <n v="5203000"/>
    <m/>
    <s v="01 확정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239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0. 컨텐츠 - 컨텐츠 개발"/>
    <s v="14. 컨텐츠 - 컨텐츠 개발"/>
    <s v="15. 컨텐츠 - 컨텐츠 개발"/>
    <m/>
    <m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0"/>
    <m/>
    <m/>
    <m/>
    <m/>
    <s v="FS2팀"/>
    <x v="1"/>
    <m/>
    <m/>
    <s v="캐롯손해보험(한화)"/>
    <m/>
    <m/>
    <n v="40248"/>
    <m/>
    <m/>
    <m/>
    <m/>
    <m/>
    <s v="03. 이러닝 - 법정"/>
    <m/>
    <m/>
    <m/>
    <m/>
    <m/>
    <m/>
    <x v="1"/>
    <m/>
    <m/>
    <n v="2944000"/>
    <n v="2944000"/>
    <n v="0"/>
    <m/>
    <m/>
    <m/>
    <m/>
    <m/>
    <m/>
    <m/>
    <m/>
    <m/>
    <m/>
    <m/>
    <m/>
    <m/>
    <m/>
    <m/>
    <m/>
    <m/>
    <m/>
    <m/>
    <m/>
    <m/>
    <m/>
    <m/>
    <m/>
    <m/>
    <n v="2944000"/>
  </r>
  <r>
    <n v="241"/>
    <m/>
    <m/>
    <s v="기업교육1팀"/>
    <s v="강건모"/>
    <s v="FS2팀"/>
    <x v="1"/>
    <m/>
    <m/>
    <s v="케이조선"/>
    <m/>
    <m/>
    <n v="50261"/>
    <s v="01 1~1000대"/>
    <s v="01 수성"/>
    <s v="03 휴넷 LMS"/>
    <s v="통합위탁"/>
    <s v="01. 이러닝 - 통합위탁"/>
    <s v="01. 이러닝 - 통합위탁"/>
    <m/>
    <n v="7864320"/>
    <n v="16228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2"/>
    <m/>
    <m/>
    <s v="기업교육1팀"/>
    <s v="강건모"/>
    <s v="FS2팀"/>
    <x v="1"/>
    <m/>
    <m/>
    <s v="케이조선"/>
    <m/>
    <m/>
    <n v="50261"/>
    <s v="01 1~1000대"/>
    <s v="01 수성"/>
    <s v="03 휴넷 LMS"/>
    <s v="2. 온라인 - 법정"/>
    <s v="03. 이러닝 - 법정"/>
    <s v="03. 이러닝 - 법정"/>
    <m/>
    <s v=""/>
    <n v="4332000"/>
    <n v="5084000"/>
    <m/>
    <s v="02 가망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43"/>
    <m/>
    <m/>
    <m/>
    <m/>
    <s v="FS2팀"/>
    <x v="1"/>
    <m/>
    <m/>
    <s v="코비코㈜"/>
    <m/>
    <m/>
    <n v="5551"/>
    <m/>
    <m/>
    <m/>
    <m/>
    <m/>
    <s v="09. 하이브리드러닝 - 순수 오프라인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244"/>
    <m/>
    <m/>
    <m/>
    <m/>
    <s v="FS2팀"/>
    <x v="1"/>
    <m/>
    <m/>
    <s v="콘티테크플루이드코리아"/>
    <m/>
    <m/>
    <n v="58443"/>
    <m/>
    <m/>
    <m/>
    <m/>
    <m/>
    <s v="09. 하이브리드러닝 - 순수 오프라인"/>
    <m/>
    <m/>
    <m/>
    <m/>
    <m/>
    <m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5"/>
    <m/>
    <m/>
    <m/>
    <m/>
    <s v="FS2팀"/>
    <x v="1"/>
    <m/>
    <m/>
    <s v="콘티테크플루이드코리아"/>
    <m/>
    <m/>
    <n v="58118"/>
    <m/>
    <m/>
    <m/>
    <m/>
    <m/>
    <s v="09. 하이브리드러닝 - 순수 오프라인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6"/>
    <m/>
    <m/>
    <m/>
    <m/>
    <s v="FS2팀"/>
    <x v="1"/>
    <m/>
    <m/>
    <s v="콘티테크플루이드코리아_FLEX23"/>
    <m/>
    <m/>
    <n v="58443"/>
    <m/>
    <m/>
    <m/>
    <m/>
    <m/>
    <s v="13. 구독 - 휴넷FLEX"/>
    <m/>
    <n v="1540000"/>
    <n v="1120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7"/>
    <m/>
    <m/>
    <s v="기업교육1팀"/>
    <s v="장지웅"/>
    <s v="FS2팀"/>
    <x v="1"/>
    <m/>
    <m/>
    <s v="태광그룹"/>
    <m/>
    <m/>
    <n v="11417"/>
    <s v="01 1~1000대"/>
    <s v="04 연장"/>
    <s v="03 휴넷 LMS"/>
    <s v="통합위탁"/>
    <s v="01. 이러닝 - 통합위탁"/>
    <s v="01. 이러닝 - 통합위탁"/>
    <m/>
    <n v="66054940"/>
    <n v="37669700"/>
    <n v="8251500"/>
    <m/>
    <s v="01 확정"/>
    <x v="1"/>
    <m/>
    <m/>
    <n v="38500000"/>
    <n v="38500000"/>
    <n v="0"/>
    <n v="0"/>
    <m/>
    <m/>
    <n v="0"/>
    <n v="0"/>
    <m/>
    <m/>
    <m/>
    <m/>
    <n v="7000000"/>
    <m/>
    <n v="7000000"/>
    <m/>
    <n v="3500000"/>
    <m/>
    <n v="3500000"/>
    <m/>
    <n v="3500000"/>
    <m/>
    <n v="3500000"/>
    <m/>
    <n v="3500000"/>
    <m/>
    <n v="3500000"/>
    <m/>
    <n v="3500000"/>
  </r>
  <r>
    <n v="248"/>
    <m/>
    <m/>
    <s v="기업교육1팀"/>
    <s v="장지웅"/>
    <s v="FS2팀"/>
    <x v="1"/>
    <m/>
    <m/>
    <s v="태광그룹"/>
    <m/>
    <m/>
    <n v="11417"/>
    <s v="01 1~1000대"/>
    <m/>
    <s v="03 휴넷 LMS"/>
    <s v="4. 하이브리드러닝 - 플립형"/>
    <s v="08. 하이브리드러닝 - 하이브리드형 러닝"/>
    <s v="08. 하이브리드러닝 - 하이브리드형 러닝"/>
    <m/>
    <m/>
    <n v="1416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9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11. 구독 - 휴넷CEO멤버십"/>
    <m/>
    <m/>
    <m/>
    <m/>
    <m/>
    <m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250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251"/>
    <m/>
    <m/>
    <m/>
    <m/>
    <s v="FS2팀"/>
    <x v="1"/>
    <m/>
    <m/>
    <s v="테크로스"/>
    <m/>
    <m/>
    <n v="11409"/>
    <m/>
    <m/>
    <m/>
    <m/>
    <m/>
    <s v="01. 이러닝 - 통합위탁"/>
    <m/>
    <m/>
    <m/>
    <n v="11151400"/>
    <m/>
    <m/>
    <x v="0"/>
    <m/>
    <m/>
    <n v="7227000"/>
    <n v="7227000"/>
    <n v="0"/>
    <m/>
    <m/>
    <m/>
    <n v="0"/>
    <n v="664500"/>
    <m/>
    <m/>
    <n v="2625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</r>
  <r>
    <n v="252"/>
    <m/>
    <m/>
    <m/>
    <m/>
    <s v="FS2팀"/>
    <x v="1"/>
    <m/>
    <m/>
    <s v="테크로스"/>
    <m/>
    <m/>
    <n v="11409"/>
    <m/>
    <m/>
    <m/>
    <m/>
    <m/>
    <s v="09. 하이브리드러닝 - 순수 오프라인"/>
    <m/>
    <m/>
    <m/>
    <n v="3000000"/>
    <m/>
    <m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53"/>
    <m/>
    <m/>
    <m/>
    <m/>
    <s v="FS2팀"/>
    <x v="1"/>
    <m/>
    <m/>
    <s v="테크로스_A25"/>
    <m/>
    <m/>
    <n v="63352"/>
    <m/>
    <m/>
    <m/>
    <m/>
    <m/>
    <s v="06. 이러닝 - 정부지원사업"/>
    <m/>
    <m/>
    <m/>
    <n v="20636000"/>
    <m/>
    <m/>
    <x v="2"/>
    <m/>
    <m/>
    <n v="20636000"/>
    <n v="20636000"/>
    <n v="0"/>
    <m/>
    <m/>
    <m/>
    <m/>
    <m/>
    <m/>
    <m/>
    <m/>
    <m/>
    <m/>
    <m/>
    <m/>
    <m/>
    <m/>
    <m/>
    <m/>
    <m/>
    <m/>
    <m/>
    <m/>
    <m/>
    <m/>
    <m/>
    <m/>
    <m/>
    <n v="20636000"/>
  </r>
  <r>
    <n v="254"/>
    <m/>
    <m/>
    <m/>
    <m/>
    <s v="FS2팀"/>
    <x v="1"/>
    <m/>
    <m/>
    <s v="티시스 아이티"/>
    <m/>
    <m/>
    <n v="21595"/>
    <m/>
    <m/>
    <m/>
    <m/>
    <m/>
    <s v="01. 이러닝 - 통합위탁"/>
    <m/>
    <m/>
    <m/>
    <m/>
    <m/>
    <m/>
    <x v="0"/>
    <m/>
    <m/>
    <n v="246800"/>
    <n v="246800"/>
    <n v="0"/>
    <m/>
    <m/>
    <m/>
    <m/>
    <m/>
    <m/>
    <m/>
    <n v="246800"/>
    <m/>
    <m/>
    <m/>
    <m/>
    <m/>
    <m/>
    <m/>
    <m/>
    <m/>
    <m/>
    <m/>
    <m/>
    <m/>
    <m/>
    <m/>
    <m/>
    <m/>
    <m/>
  </r>
  <r>
    <n v="255"/>
    <m/>
    <m/>
    <m/>
    <m/>
    <s v="FS2팀"/>
    <x v="1"/>
    <m/>
    <m/>
    <s v="티케이지태광"/>
    <s v="1742-26-001"/>
    <m/>
    <n v="1742"/>
    <m/>
    <m/>
    <m/>
    <m/>
    <m/>
    <s v="06. 이러닝 - 정부지원사업"/>
    <m/>
    <m/>
    <m/>
    <m/>
    <m/>
    <m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256"/>
    <m/>
    <m/>
    <m/>
    <m/>
    <s v="FS2팀"/>
    <x v="1"/>
    <m/>
    <m/>
    <s v="티케이지티디에스"/>
    <s v="13044-26--001"/>
    <m/>
    <n v="13044"/>
    <m/>
    <m/>
    <m/>
    <m/>
    <m/>
    <s v="06. 이러닝 - 정부지원사업"/>
    <m/>
    <m/>
    <m/>
    <m/>
    <m/>
    <m/>
    <x v="1"/>
    <m/>
    <m/>
    <n v="4480000"/>
    <n v="4480000"/>
    <n v="0"/>
    <m/>
    <m/>
    <m/>
    <m/>
    <m/>
    <m/>
    <m/>
    <m/>
    <m/>
    <m/>
    <m/>
    <m/>
    <m/>
    <m/>
    <m/>
    <m/>
    <m/>
    <m/>
    <m/>
    <m/>
    <m/>
    <m/>
    <m/>
    <m/>
    <m/>
    <n v="4480000"/>
  </r>
  <r>
    <n v="257"/>
    <m/>
    <m/>
    <m/>
    <m/>
    <s v="FS2팀"/>
    <x v="1"/>
    <m/>
    <m/>
    <s v="파크시스템스"/>
    <m/>
    <m/>
    <n v="12976"/>
    <m/>
    <m/>
    <m/>
    <m/>
    <m/>
    <s v="02. 이러닝 - 단과"/>
    <m/>
    <m/>
    <m/>
    <n v="16740000"/>
    <m/>
    <m/>
    <x v="0"/>
    <m/>
    <m/>
    <n v="8060000"/>
    <n v="8060000"/>
    <n v="0"/>
    <m/>
    <m/>
    <m/>
    <n v="0"/>
    <n v="20000"/>
    <m/>
    <m/>
    <n v="40000"/>
    <m/>
    <m/>
    <m/>
    <m/>
    <m/>
    <m/>
    <m/>
    <m/>
    <m/>
    <m/>
    <m/>
    <m/>
    <m/>
    <m/>
    <m/>
    <m/>
    <m/>
    <n v="8000000"/>
  </r>
  <r>
    <n v="258"/>
    <m/>
    <m/>
    <m/>
    <m/>
    <s v="FS2팀"/>
    <x v="1"/>
    <m/>
    <m/>
    <s v="평택enp"/>
    <m/>
    <m/>
    <n v="65698"/>
    <m/>
    <m/>
    <m/>
    <m/>
    <m/>
    <s v="01. 이러닝 - 통합위탁"/>
    <m/>
    <m/>
    <m/>
    <n v="151012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9"/>
    <m/>
    <m/>
    <m/>
    <m/>
    <s v="FS2팀"/>
    <x v="1"/>
    <m/>
    <m/>
    <s v="평택enp"/>
    <m/>
    <m/>
    <n v="65698"/>
    <m/>
    <m/>
    <m/>
    <m/>
    <m/>
    <s v="02. 이러닝 - 단과"/>
    <m/>
    <m/>
    <m/>
    <m/>
    <m/>
    <m/>
    <x v="1"/>
    <m/>
    <m/>
    <n v="1510120"/>
    <n v="1510120"/>
    <n v="0"/>
    <m/>
    <m/>
    <m/>
    <m/>
    <m/>
    <m/>
    <m/>
    <m/>
    <m/>
    <m/>
    <m/>
    <m/>
    <m/>
    <m/>
    <m/>
    <m/>
    <m/>
    <m/>
    <m/>
    <m/>
    <m/>
    <m/>
    <m/>
    <m/>
    <m/>
    <n v="1510120"/>
  </r>
  <r>
    <n v="260"/>
    <m/>
    <m/>
    <s v="기업교육1팀"/>
    <s v="장지웅"/>
    <s v="FS2팀"/>
    <x v="1"/>
    <m/>
    <m/>
    <s v="평택에너지_FLEX23"/>
    <m/>
    <m/>
    <n v="57742"/>
    <s v="01 1~1000대"/>
    <s v="01 수성"/>
    <s v="03 휴넷 LMS"/>
    <s v="1. 온라인 - 단과"/>
    <s v="02. 이러닝 - 단과"/>
    <s v="02. 이러닝 - 단과"/>
    <m/>
    <n v="5368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1"/>
    <m/>
    <m/>
    <s v="기업교육1팀"/>
    <s v="장지웅"/>
    <s v="FS2팀"/>
    <x v="1"/>
    <m/>
    <m/>
    <s v="평택에너지_FLEX23"/>
    <m/>
    <m/>
    <n v="45375"/>
    <s v="01 1~1000대"/>
    <s v="01 수성"/>
    <s v="02 경쟁사 LMS"/>
    <s v="2. 온라인 - 법정"/>
    <s v="03. 이러닝 - 법정"/>
    <s v="03. 이러닝 - 법정"/>
    <m/>
    <m/>
    <n v="7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2"/>
    <m/>
    <m/>
    <s v="기업교육1팀"/>
    <s v="장지웅"/>
    <s v="FS2팀"/>
    <x v="1"/>
    <m/>
    <m/>
    <s v="평택에너지_FLEX23"/>
    <m/>
    <m/>
    <n v="57742"/>
    <s v="01 1~1000대"/>
    <s v="01 수성"/>
    <s v="02 경쟁사 LMS"/>
    <s v="26. 정부지원사업 - HRDFLEX"/>
    <s v="26. 이러닝 - 정부지원사업"/>
    <s v="06. 이러닝 - 정부지원사업"/>
    <m/>
    <m/>
    <n v="294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3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1. 온라인 - 단과"/>
    <s v="02. 이러닝 - 단과"/>
    <s v="02. 이러닝 - 단과"/>
    <m/>
    <n v="200000"/>
    <n v="1772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4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n v="1620000"/>
    <n v="2676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5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m/>
    <n v="0"/>
    <n v="675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6"/>
    <m/>
    <m/>
    <s v="기업교육3팀"/>
    <s v="이지송"/>
    <s v="FS2팀"/>
    <x v="1"/>
    <m/>
    <m/>
    <s v="푸디스트"/>
    <m/>
    <m/>
    <n v="41178"/>
    <s v="01 1~1000대"/>
    <m/>
    <m/>
    <s v="10. 컨텐츠 - 컨텐츠 개발"/>
    <s v="14. 컨텐츠 - 컨텐츠 개발"/>
    <s v="15. 컨텐츠 - 컨텐츠 개발"/>
    <m/>
    <m/>
    <n v="0"/>
    <n v="13869500"/>
    <m/>
    <s v="01 확정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67"/>
    <m/>
    <m/>
    <s v="기업교육3팀"/>
    <s v="이지송"/>
    <s v="FS2팀"/>
    <x v="1"/>
    <m/>
    <m/>
    <s v="푸디스트"/>
    <m/>
    <m/>
    <n v="41178"/>
    <s v="01 1~1000대"/>
    <m/>
    <m/>
    <s v="1. 온라인 - 단과"/>
    <s v="02. 이러닝 - 단과"/>
    <s v="20. 운영 - 운영매출"/>
    <m/>
    <n v="4117000"/>
    <n v="1606680"/>
    <n v="4000000"/>
    <m/>
    <s v="01 확정"/>
    <x v="0"/>
    <m/>
    <m/>
    <n v="3039200"/>
    <n v="3039200"/>
    <n v="0"/>
    <m/>
    <m/>
    <m/>
    <m/>
    <m/>
    <m/>
    <m/>
    <n v="539200"/>
    <m/>
    <n v="500000"/>
    <m/>
    <m/>
    <m/>
    <m/>
    <m/>
    <m/>
    <m/>
    <n v="1000000"/>
    <m/>
    <m/>
    <m/>
    <m/>
    <m/>
    <n v="1000000"/>
    <m/>
    <m/>
  </r>
  <r>
    <n v="268"/>
    <m/>
    <m/>
    <s v="기업교육3팀"/>
    <s v="이지송"/>
    <s v="FS2팀"/>
    <x v="1"/>
    <m/>
    <m/>
    <s v="프라코"/>
    <s v="4394-26-001"/>
    <m/>
    <n v="4394"/>
    <m/>
    <m/>
    <m/>
    <m/>
    <s v="03. 이러닝 - 법정"/>
    <s v="03. 이러닝 - 법정"/>
    <m/>
    <m/>
    <m/>
    <n v="3734000"/>
    <m/>
    <s v="01 확정"/>
    <x v="0"/>
    <m/>
    <m/>
    <n v="136000"/>
    <n v="136000"/>
    <n v="0"/>
    <m/>
    <n v="56000"/>
    <m/>
    <n v="0"/>
    <n v="8000"/>
    <m/>
    <m/>
    <n v="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9"/>
    <m/>
    <m/>
    <s v="기업교육1팀"/>
    <s v="이태원"/>
    <s v="FS2팀"/>
    <x v="1"/>
    <m/>
    <m/>
    <s v="플랜텍"/>
    <m/>
    <m/>
    <n v="12961"/>
    <s v="01 1~1000대"/>
    <s v="01 수성"/>
    <m/>
    <m/>
    <s v="28.구독 - 휴넷FLEX"/>
    <s v="13. 구독 - 휴넷FLEX"/>
    <m/>
    <m/>
    <n v="0"/>
    <m/>
    <m/>
    <s v="03 기회"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270"/>
    <m/>
    <m/>
    <s v="기업교육4팀"/>
    <s v="하예진"/>
    <s v="FS2팀"/>
    <x v="1"/>
    <m/>
    <m/>
    <s v="피피지에스에스씨(주)"/>
    <m/>
    <m/>
    <n v="1939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71"/>
    <m/>
    <m/>
    <s v="기업교육3팀"/>
    <s v="이지송"/>
    <s v="FS2팀"/>
    <x v="1"/>
    <m/>
    <m/>
    <s v="한국단자공업"/>
    <s v="653-26-001"/>
    <m/>
    <n v="653"/>
    <s v="01 1~1000대"/>
    <m/>
    <m/>
    <s v="1. 온라인 - 단과"/>
    <s v="02. 이러닝 - 단과"/>
    <s v="02. 이러닝 - 단과"/>
    <m/>
    <n v="8550000"/>
    <n v="7641600"/>
    <n v="9558400"/>
    <m/>
    <s v="01 확정"/>
    <x v="0"/>
    <m/>
    <m/>
    <n v="8835800"/>
    <n v="8835800"/>
    <n v="0"/>
    <n v="0"/>
    <n v="88358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272"/>
    <m/>
    <m/>
    <s v="기업교육4팀"/>
    <s v="최재희"/>
    <s v="FS2팀"/>
    <x v="1"/>
    <m/>
    <m/>
    <s v="한국레노버(유)"/>
    <m/>
    <m/>
    <n v="27970"/>
    <s v="2001~3000"/>
    <m/>
    <m/>
    <s v="02. 이러닝 - 단과"/>
    <s v="02. 이러닝 - 단과"/>
    <s v="02. 이러닝 - 단과"/>
    <m/>
    <m/>
    <n v="2880000"/>
    <n v="2952000"/>
    <m/>
    <s v="01 확정"/>
    <x v="0"/>
    <m/>
    <m/>
    <n v="1000000"/>
    <n v="1000000"/>
    <n v="0"/>
    <n v="0"/>
    <m/>
    <m/>
    <n v="2000000"/>
    <m/>
    <m/>
    <m/>
    <m/>
    <m/>
    <n v="0"/>
    <m/>
    <n v="0"/>
    <m/>
    <n v="0"/>
    <m/>
    <n v="0"/>
    <m/>
    <n v="0"/>
    <m/>
    <n v="1000000"/>
    <m/>
    <n v="0"/>
    <m/>
    <n v="0"/>
    <m/>
    <n v="0"/>
  </r>
  <r>
    <n v="273"/>
    <m/>
    <m/>
    <s v="기업교육1팀"/>
    <s v="김신정"/>
    <s v="FS2팀"/>
    <x v="1"/>
    <m/>
    <m/>
    <s v="한국바스프"/>
    <m/>
    <m/>
    <n v="2281"/>
    <s v="01 1~1000대"/>
    <s v="01 수성"/>
    <s v="03 휴넷 LMS"/>
    <s v="2. 온라인 - 법정"/>
    <s v="03. 이러닝 - 법정"/>
    <s v="03. 이러닝 - 법정"/>
    <m/>
    <n v="5666000"/>
    <n v="5734000"/>
    <n v="5540000"/>
    <m/>
    <s v="02 가망"/>
    <x v="4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274"/>
    <m/>
    <m/>
    <s v="기업교육3팀"/>
    <s v="이지송"/>
    <s v="FS2팀"/>
    <x v="1"/>
    <m/>
    <m/>
    <s v="한국화이자제약"/>
    <s v="3984-26-001"/>
    <m/>
    <n v="3984"/>
    <s v="01 1~1000대"/>
    <m/>
    <m/>
    <s v="2. 온라인 - 법정"/>
    <s v="03. 이러닝 - 법정"/>
    <s v="03. 이러닝 - 법정"/>
    <m/>
    <n v="4477500"/>
    <n v="5676000"/>
    <n v="6179000"/>
    <m/>
    <s v="01 확정"/>
    <x v="0"/>
    <m/>
    <m/>
    <n v="4100000"/>
    <n v="4100000"/>
    <n v="0"/>
    <n v="0"/>
    <m/>
    <m/>
    <n v="0"/>
    <n v="0"/>
    <m/>
    <m/>
    <m/>
    <m/>
    <n v="0"/>
    <m/>
    <n v="0"/>
    <m/>
    <n v="0"/>
    <m/>
    <n v="2000000"/>
    <m/>
    <n v="0"/>
    <m/>
    <n v="0"/>
    <m/>
    <n v="2100000"/>
    <m/>
    <n v="0"/>
    <m/>
    <m/>
  </r>
  <r>
    <n v="275"/>
    <m/>
    <m/>
    <m/>
    <m/>
    <s v="FS2팀"/>
    <x v="1"/>
    <m/>
    <m/>
    <s v="한유에스케이이티에스_A25"/>
    <m/>
    <m/>
    <n v="63537"/>
    <m/>
    <m/>
    <m/>
    <m/>
    <m/>
    <s v="06. 이러닝 - 정부지원사업"/>
    <m/>
    <m/>
    <m/>
    <n v="0"/>
    <m/>
    <m/>
    <x v="1"/>
    <m/>
    <m/>
    <n v="1680000"/>
    <n v="1680000"/>
    <n v="0"/>
    <m/>
    <m/>
    <m/>
    <m/>
    <m/>
    <m/>
    <m/>
    <m/>
    <m/>
    <m/>
    <m/>
    <m/>
    <m/>
    <m/>
    <m/>
    <m/>
    <m/>
    <m/>
    <m/>
    <m/>
    <m/>
    <m/>
    <m/>
    <m/>
    <m/>
    <n v="1680000"/>
  </r>
  <r>
    <n v="276"/>
    <m/>
    <m/>
    <s v="기업교육4팀"/>
    <s v="하예진"/>
    <s v="FS2팀"/>
    <x v="1"/>
    <m/>
    <m/>
    <s v="한유에스케이이티에스_A25"/>
    <m/>
    <m/>
    <n v="63537"/>
    <m/>
    <m/>
    <m/>
    <m/>
    <s v="26. 이러닝 - 정부지원사업"/>
    <s v="06. 이러닝 - 정부지원사업"/>
    <m/>
    <m/>
    <m/>
    <n v="168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77"/>
    <m/>
    <m/>
    <m/>
    <m/>
    <s v="FS2팀"/>
    <x v="1"/>
    <m/>
    <m/>
    <s v="한화갤러리아"/>
    <m/>
    <m/>
    <n v="8144"/>
    <m/>
    <m/>
    <m/>
    <m/>
    <m/>
    <s v="01. 이러닝 - 통합위탁"/>
    <m/>
    <m/>
    <m/>
    <n v="8985500"/>
    <m/>
    <m/>
    <x v="1"/>
    <m/>
    <m/>
    <n v="8563000"/>
    <n v="8563000"/>
    <n v="0"/>
    <m/>
    <m/>
    <m/>
    <m/>
    <m/>
    <m/>
    <m/>
    <m/>
    <m/>
    <m/>
    <m/>
    <m/>
    <m/>
    <m/>
    <m/>
    <m/>
    <m/>
    <m/>
    <m/>
    <m/>
    <m/>
    <m/>
    <m/>
    <m/>
    <m/>
    <n v="8563000"/>
  </r>
  <r>
    <n v="278"/>
    <m/>
    <m/>
    <m/>
    <m/>
    <s v="FS2팀"/>
    <x v="1"/>
    <m/>
    <m/>
    <s v="한화갤러리아"/>
    <s v="8144-26-002"/>
    <m/>
    <n v="8144"/>
    <m/>
    <m/>
    <m/>
    <m/>
    <m/>
    <s v="03. 이러닝 - 법정"/>
    <m/>
    <m/>
    <m/>
    <n v="3032000"/>
    <m/>
    <m/>
    <x v="0"/>
    <m/>
    <m/>
    <n v="4065000"/>
    <n v="4065000"/>
    <n v="0"/>
    <m/>
    <m/>
    <m/>
    <m/>
    <m/>
    <m/>
    <m/>
    <n v="1065000"/>
    <m/>
    <m/>
    <m/>
    <m/>
    <m/>
    <m/>
    <m/>
    <m/>
    <m/>
    <m/>
    <m/>
    <m/>
    <m/>
    <m/>
    <m/>
    <m/>
    <m/>
    <n v="3000000"/>
  </r>
  <r>
    <n v="279"/>
    <m/>
    <m/>
    <s v="기업교육1팀"/>
    <s v="황동현"/>
    <s v="FS2팀"/>
    <x v="1"/>
    <m/>
    <m/>
    <s v="한화비전"/>
    <m/>
    <m/>
    <n v="40229"/>
    <s v="01 1~1000대"/>
    <s v="03 신규"/>
    <s v="02 경쟁사 LMS"/>
    <m/>
    <m/>
    <s v="08. 하이브리드러닝 - 하이브리드형 러닝"/>
    <m/>
    <n v="0"/>
    <n v="0"/>
    <m/>
    <m/>
    <s v="05 Drop"/>
    <x v="4"/>
    <m/>
    <m/>
    <n v="20000000"/>
    <n v="20000000"/>
    <n v="0"/>
    <m/>
    <m/>
    <m/>
    <m/>
    <m/>
    <m/>
    <m/>
    <m/>
    <m/>
    <m/>
    <m/>
    <m/>
    <m/>
    <m/>
    <m/>
    <n v="20000000"/>
    <m/>
    <m/>
    <m/>
    <m/>
    <m/>
    <m/>
    <m/>
    <m/>
    <m/>
    <m/>
  </r>
  <r>
    <n v="280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2. 온라인 - 법정"/>
    <s v="03. 이러닝 - 법정"/>
    <s v="03. 이러닝 - 법정"/>
    <m/>
    <n v="3244000"/>
    <n v="1792000"/>
    <n v="2346000"/>
    <m/>
    <s v="02 가망"/>
    <x v="1"/>
    <m/>
    <m/>
    <n v="6000000"/>
    <n v="6000000"/>
    <n v="0"/>
    <m/>
    <m/>
    <m/>
    <m/>
    <m/>
    <m/>
    <m/>
    <m/>
    <m/>
    <m/>
    <m/>
    <n v="3000000"/>
    <m/>
    <m/>
    <m/>
    <m/>
    <m/>
    <m/>
    <m/>
    <n v="3000000"/>
    <m/>
    <m/>
    <m/>
    <m/>
    <m/>
    <m/>
  </r>
  <r>
    <n v="281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000000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282"/>
    <m/>
    <m/>
    <s v="기업교육1팀"/>
    <s v="장지웅"/>
    <s v="FS2팀"/>
    <x v="1"/>
    <m/>
    <m/>
    <s v="한화임팩트"/>
    <m/>
    <m/>
    <n v="3816"/>
    <s v="02 1001~2000대"/>
    <s v="01 수성"/>
    <s v="03 휴넷 LMS"/>
    <s v="2. 온라인 - 법정"/>
    <s v="03. 이러닝 - 법정"/>
    <s v="03. 이러닝 - 법정"/>
    <m/>
    <n v="3132000"/>
    <n v="5056000"/>
    <n v="2920000"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83"/>
    <m/>
    <m/>
    <s v="기업교육1팀"/>
    <s v="장지웅"/>
    <s v="FS2팀"/>
    <x v="1"/>
    <m/>
    <m/>
    <s v="한화임팩트"/>
    <m/>
    <m/>
    <n v="3816"/>
    <s v="01 1~1000대"/>
    <s v="01 수성"/>
    <s v="03 휴넷 LMS"/>
    <s v="2. 온라인 - 법정"/>
    <s v="03. 이러닝 - 법정"/>
    <s v="03. 이러닝 - 법정"/>
    <m/>
    <s v="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84"/>
    <m/>
    <m/>
    <s v="기업교육2팀"/>
    <s v="김나리"/>
    <s v="FS2팀"/>
    <x v="1"/>
    <m/>
    <m/>
    <s v="한화커넥트"/>
    <m/>
    <m/>
    <n v="24981"/>
    <s v="01 1~1000대"/>
    <s v="01 수성"/>
    <s v="03 휴넷 LMS"/>
    <s v="2. 온라인 - 법정"/>
    <s v="03. 이러닝 - 법정"/>
    <s v="03. 이러닝 - 법정"/>
    <m/>
    <n v="740000"/>
    <n v="677500"/>
    <n v="87500"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n v="700000"/>
    <m/>
    <n v="300000"/>
  </r>
  <r>
    <n v="285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5589000"/>
    <m/>
    <m/>
    <x v="1"/>
    <m/>
    <m/>
    <n v="3954000"/>
    <n v="3954000"/>
    <n v="0"/>
    <m/>
    <m/>
    <m/>
    <m/>
    <m/>
    <m/>
    <m/>
    <m/>
    <m/>
    <m/>
    <m/>
    <m/>
    <m/>
    <m/>
    <m/>
    <m/>
    <m/>
    <m/>
    <m/>
    <m/>
    <m/>
    <m/>
    <m/>
    <m/>
    <m/>
    <n v="3954000"/>
  </r>
  <r>
    <n v="286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0"/>
    <m/>
    <m/>
    <x v="1"/>
    <m/>
    <m/>
    <n v="1635000"/>
    <n v="1635000"/>
    <n v="0"/>
    <m/>
    <m/>
    <m/>
    <m/>
    <m/>
    <m/>
    <m/>
    <m/>
    <m/>
    <m/>
    <m/>
    <m/>
    <m/>
    <m/>
    <m/>
    <m/>
    <m/>
    <m/>
    <m/>
    <m/>
    <m/>
    <m/>
    <m/>
    <m/>
    <m/>
    <n v="1635000"/>
  </r>
  <r>
    <n v="287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3224000"/>
    <m/>
    <m/>
    <x v="1"/>
    <m/>
    <m/>
    <n v="1648000"/>
    <n v="1648000"/>
    <n v="0"/>
    <m/>
    <m/>
    <m/>
    <m/>
    <m/>
    <m/>
    <m/>
    <m/>
    <m/>
    <m/>
    <m/>
    <m/>
    <m/>
    <m/>
    <m/>
    <m/>
    <m/>
    <m/>
    <m/>
    <m/>
    <m/>
    <m/>
    <m/>
    <m/>
    <m/>
    <n v="1648000"/>
  </r>
  <r>
    <n v="288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0"/>
    <m/>
    <m/>
    <x v="1"/>
    <m/>
    <m/>
    <n v="1576000"/>
    <n v="1576000"/>
    <n v="0"/>
    <m/>
    <m/>
    <m/>
    <m/>
    <m/>
    <m/>
    <m/>
    <m/>
    <m/>
    <m/>
    <m/>
    <m/>
    <m/>
    <m/>
    <m/>
    <m/>
    <m/>
    <m/>
    <m/>
    <m/>
    <m/>
    <m/>
    <m/>
    <m/>
    <m/>
    <n v="1576000"/>
  </r>
  <r>
    <n v="289"/>
    <m/>
    <m/>
    <s v="기업교육2팀"/>
    <s v="김나리"/>
    <s v="FS2팀"/>
    <x v="1"/>
    <m/>
    <m/>
    <s v="한화토탈"/>
    <m/>
    <m/>
    <n v="704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9100000"/>
    <n v="0"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n v="5000000"/>
    <m/>
    <m/>
    <m/>
    <m/>
    <m/>
    <m/>
  </r>
  <r>
    <n v="290"/>
    <m/>
    <m/>
    <m/>
    <m/>
    <s v="FS2팀"/>
    <x v="1"/>
    <m/>
    <m/>
    <s v="한화푸드테크"/>
    <m/>
    <m/>
    <n v="52070"/>
    <m/>
    <m/>
    <m/>
    <m/>
    <m/>
    <s v="02. 이러닝 - 단과"/>
    <m/>
    <m/>
    <m/>
    <n v="1518000"/>
    <m/>
    <m/>
    <x v="1"/>
    <m/>
    <m/>
    <n v="1518000"/>
    <n v="1518000"/>
    <n v="0"/>
    <m/>
    <m/>
    <m/>
    <m/>
    <m/>
    <m/>
    <m/>
    <m/>
    <m/>
    <m/>
    <m/>
    <m/>
    <m/>
    <m/>
    <m/>
    <m/>
    <m/>
    <m/>
    <m/>
    <m/>
    <m/>
    <m/>
    <m/>
    <m/>
    <m/>
    <n v="1518000"/>
  </r>
  <r>
    <n v="291"/>
    <m/>
    <m/>
    <s v="기업교육2팀"/>
    <s v="김나리"/>
    <s v="FS2팀"/>
    <x v="1"/>
    <m/>
    <m/>
    <s v="한화푸드테크"/>
    <m/>
    <m/>
    <n v="50196"/>
    <s v="4001~5000"/>
    <m/>
    <m/>
    <s v="02. 이러닝 - 단과"/>
    <s v="02. 이러닝 - 단과"/>
    <s v="02. 이러닝 - 단과"/>
    <m/>
    <m/>
    <m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92"/>
    <m/>
    <m/>
    <m/>
    <m/>
    <s v="FS2팀"/>
    <x v="1"/>
    <m/>
    <m/>
    <s v="한화푸드테크"/>
    <s v="52070-26-001"/>
    <m/>
    <n v="52070"/>
    <m/>
    <m/>
    <m/>
    <m/>
    <m/>
    <s v="03. 이러닝 - 법정"/>
    <m/>
    <m/>
    <m/>
    <n v="1740900"/>
    <m/>
    <m/>
    <x v="0"/>
    <m/>
    <m/>
    <n v="4594000"/>
    <n v="4594000"/>
    <n v="0"/>
    <m/>
    <n v="0"/>
    <m/>
    <n v="0"/>
    <m/>
    <m/>
    <m/>
    <n v="1594000"/>
    <m/>
    <n v="0"/>
    <m/>
    <n v="0"/>
    <m/>
    <n v="1500000"/>
    <m/>
    <n v="0"/>
    <m/>
    <n v="0"/>
    <m/>
    <n v="1500000"/>
    <m/>
    <n v="0"/>
    <m/>
    <n v="0"/>
    <m/>
    <n v="0"/>
  </r>
  <r>
    <n v="293"/>
    <m/>
    <m/>
    <m/>
    <m/>
    <s v="FS2팀"/>
    <x v="1"/>
    <m/>
    <m/>
    <s v="한화푸드테크"/>
    <m/>
    <m/>
    <n v="52070"/>
    <m/>
    <m/>
    <m/>
    <m/>
    <m/>
    <s v="20. 운영 - 운영매출"/>
    <m/>
    <m/>
    <m/>
    <n v="6004000"/>
    <m/>
    <m/>
    <x v="1"/>
    <m/>
    <m/>
    <n v="2000000"/>
    <n v="20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2000000"/>
  </r>
  <r>
    <n v="294"/>
    <m/>
    <m/>
    <m/>
    <m/>
    <s v="FS2팀"/>
    <x v="1"/>
    <m/>
    <m/>
    <s v="할리스에프앤비"/>
    <s v="11870-26-001"/>
    <m/>
    <n v="11870"/>
    <m/>
    <m/>
    <m/>
    <m/>
    <m/>
    <s v="13. 구독 - 휴넷FLEX"/>
    <m/>
    <m/>
    <m/>
    <m/>
    <m/>
    <m/>
    <x v="4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295"/>
    <m/>
    <m/>
    <s v="기업교육3팀"/>
    <s v="방인혜"/>
    <s v="FS2팀"/>
    <x v="1"/>
    <m/>
    <m/>
    <s v="효성"/>
    <m/>
    <m/>
    <n v="10"/>
    <m/>
    <m/>
    <m/>
    <m/>
    <s v="02. 이러닝 - 단과"/>
    <s v="02. 이러닝 - 단과"/>
    <m/>
    <m/>
    <m/>
    <n v="230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96"/>
    <m/>
    <m/>
    <s v="기업교육3팀"/>
    <s v="방인혜"/>
    <s v="FS2팀"/>
    <x v="1"/>
    <m/>
    <m/>
    <s v="효성"/>
    <s v="10-26-001"/>
    <m/>
    <n v="10"/>
    <m/>
    <m/>
    <m/>
    <m/>
    <m/>
    <s v="08. 하이브리드러닝 - 하이브리드형 러닝"/>
    <m/>
    <m/>
    <m/>
    <m/>
    <m/>
    <m/>
    <x v="0"/>
    <m/>
    <m/>
    <n v="20000000"/>
    <n v="2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0000000"/>
  </r>
  <r>
    <n v="297"/>
    <m/>
    <m/>
    <s v="기업교육3팀"/>
    <s v="방인혜"/>
    <s v="FS2팀"/>
    <x v="1"/>
    <m/>
    <m/>
    <s v="효성에프엠에스"/>
    <m/>
    <m/>
    <n v="13466"/>
    <m/>
    <m/>
    <m/>
    <m/>
    <s v="02. 이러닝 - 단과"/>
    <s v="02. 이러닝 - 단과"/>
    <m/>
    <m/>
    <n v="0"/>
    <n v="2048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98"/>
    <m/>
    <m/>
    <s v="기업교육1팀"/>
    <s v="강건모"/>
    <s v="FS2팀"/>
    <x v="1"/>
    <m/>
    <m/>
    <s v="휠라코리아"/>
    <m/>
    <m/>
    <n v="3904"/>
    <s v="02 1001~2000대"/>
    <s v="03 신규"/>
    <s v="02 경쟁사 LMS"/>
    <s v="2. 온라인 - 법정"/>
    <s v="03. 이러닝 - 법정"/>
    <s v="03. 이러닝 - 법정"/>
    <m/>
    <s v="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299"/>
    <m/>
    <m/>
    <s v="기업교육1팀"/>
    <s v="장지웅"/>
    <s v="FS2팀"/>
    <x v="1"/>
    <m/>
    <m/>
    <s v="휴비스"/>
    <s v="3775-26-001"/>
    <m/>
    <n v="3775"/>
    <s v="01 1~1000대"/>
    <s v="04 연장"/>
    <s v="03 휴넷 LMS"/>
    <s v="통합위탁"/>
    <s v="01. 이러닝 - 통합위탁"/>
    <s v="01. 이러닝 - 통합위탁"/>
    <m/>
    <n v="6876410"/>
    <n v="8679500"/>
    <n v="12805000"/>
    <m/>
    <s v="01 확정"/>
    <x v="0"/>
    <m/>
    <m/>
    <n v="9000000"/>
    <n v="9000000"/>
    <n v="0"/>
    <n v="0"/>
    <m/>
    <s v="다음달로 이월"/>
    <n v="0"/>
    <n v="0"/>
    <m/>
    <m/>
    <m/>
    <m/>
    <n v="1500000"/>
    <m/>
    <n v="1000000"/>
    <m/>
    <n v="1500000"/>
    <m/>
    <n v="1500000"/>
    <m/>
    <n v="1500000"/>
    <m/>
    <n v="1000000"/>
    <m/>
    <n v="1000000"/>
    <m/>
    <n v="0"/>
    <m/>
    <n v="0"/>
  </r>
  <r>
    <n v="300"/>
    <m/>
    <m/>
    <s v="기업교육1팀"/>
    <s v="장지웅"/>
    <s v="FS2팀"/>
    <x v="1"/>
    <m/>
    <m/>
    <s v="휴비스"/>
    <m/>
    <m/>
    <n v="3775"/>
    <s v="01 1~1000대"/>
    <s v="03 신규"/>
    <s v="01 자체 LMS"/>
    <s v="1. 온라인 - 단과"/>
    <s v="02. 이러닝 - 단과"/>
    <s v="02. 이러닝 - 단과"/>
    <m/>
    <n v="10580000"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01"/>
    <m/>
    <m/>
    <s v="기업교육1팀"/>
    <s v="장지웅"/>
    <s v="FS2팀"/>
    <x v="1"/>
    <m/>
    <m/>
    <s v="휴비스"/>
    <s v="3775-26-002"/>
    <m/>
    <n v="3775"/>
    <s v="01 1~1000대"/>
    <s v="04 연장"/>
    <s v="03 휴넷 LMS"/>
    <s v="2. 온라인 - 법정"/>
    <s v="03. 이러닝 - 법정"/>
    <s v="03. 이러닝 - 법정"/>
    <m/>
    <n v="9738000"/>
    <n v="2250000"/>
    <n v="624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5000000"/>
    <m/>
    <n v="0"/>
    <m/>
    <n v="0"/>
    <m/>
    <n v="0"/>
    <m/>
    <n v="0"/>
    <m/>
    <n v="0"/>
  </r>
  <r>
    <n v="302"/>
    <m/>
    <m/>
    <s v="기업교육1팀"/>
    <s v="장지웅"/>
    <s v="FS2팀"/>
    <x v="1"/>
    <m/>
    <m/>
    <s v="휴비스"/>
    <m/>
    <m/>
    <n v="3775"/>
    <s v="01 1~1000대"/>
    <s v="03 신규"/>
    <s v="01 자체 LMS"/>
    <s v="2. 온라인 - 법정"/>
    <s v="03. 이러닝 - 법정"/>
    <s v="03. 이러닝 - 법정"/>
    <m/>
    <m/>
    <m/>
    <m/>
    <m/>
    <s v="03 기회"/>
    <x v="1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303"/>
    <m/>
    <m/>
    <m/>
    <m/>
    <s v="FS2팀"/>
    <x v="1"/>
    <m/>
    <m/>
    <s v="휴비스"/>
    <s v="3775-26-005"/>
    <m/>
    <n v="3775"/>
    <m/>
    <m/>
    <m/>
    <m/>
    <m/>
    <s v="09. 하이브리드러닝 - 순수 오프라인"/>
    <m/>
    <m/>
    <m/>
    <m/>
    <m/>
    <m/>
    <x v="3"/>
    <m/>
    <m/>
    <n v="3000000"/>
    <n v="3000000"/>
    <n v="0"/>
    <m/>
    <m/>
    <m/>
    <m/>
    <m/>
    <m/>
    <m/>
    <m/>
    <m/>
    <n v="3000000"/>
    <m/>
    <m/>
    <m/>
    <m/>
    <m/>
    <m/>
    <m/>
    <m/>
    <m/>
    <m/>
    <m/>
    <m/>
    <m/>
    <m/>
    <m/>
    <m/>
  </r>
  <r>
    <n v="304"/>
    <m/>
    <m/>
    <s v="기업교육1팀"/>
    <s v="장지웅"/>
    <s v="FS2팀"/>
    <x v="1"/>
    <m/>
    <m/>
    <s v="휴비스"/>
    <m/>
    <m/>
    <n v="3775"/>
    <s v="01 1~1000대"/>
    <s v="03 신규"/>
    <s v="01 자체 LMS"/>
    <m/>
    <m/>
    <s v="11. 구독 - 휴넷CEO멤버십"/>
    <m/>
    <m/>
    <m/>
    <m/>
    <m/>
    <m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n v="20000000"/>
    <m/>
    <m/>
  </r>
  <r>
    <n v="305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1. 온라인 - 단과"/>
    <s v="02. 이러닝 - 단과"/>
    <s v="02. 이러닝 - 단과"/>
    <m/>
    <n v="7343000"/>
    <n v="6389000"/>
    <m/>
    <m/>
    <s v="01 확정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06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2. 온라인 - 법정"/>
    <s v="03. 이러닝 - 법정"/>
    <s v="03. 이러닝 - 법정"/>
    <m/>
    <s v=""/>
    <n v="1586000"/>
    <m/>
    <m/>
    <s v="01 확정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307"/>
    <m/>
    <m/>
    <s v="기업교육1팀"/>
    <s v="장지웅"/>
    <s v="FS2팀"/>
    <x v="1"/>
    <m/>
    <m/>
    <s v="흥국자산운용"/>
    <m/>
    <m/>
    <n v="21615"/>
    <s v="04 3000대 이후"/>
    <s v="04 연장"/>
    <s v="03 휴넷 LMS"/>
    <s v="2. 온라인 - 법정"/>
    <s v="03. 이러닝 - 법정"/>
    <s v="03. 이러닝 - 법정"/>
    <m/>
    <s v=""/>
    <n v="3080000"/>
    <m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308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1. 온라인 - 단과"/>
    <s v="02. 이러닝 - 단과"/>
    <s v="02. 이러닝 - 단과"/>
    <m/>
    <s v=""/>
    <n v="10899000"/>
    <m/>
    <m/>
    <s v="01 확정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309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2. 온라인 - 법정"/>
    <s v="03. 이러닝 - 법정"/>
    <s v="03. 이러닝 - 법정"/>
    <m/>
    <s v=""/>
    <n v="8442000"/>
    <m/>
    <m/>
    <s v="01 확정"/>
    <x v="1"/>
    <m/>
    <m/>
    <n v="9000000"/>
    <n v="9000000"/>
    <n v="0"/>
    <m/>
    <m/>
    <m/>
    <m/>
    <m/>
    <m/>
    <m/>
    <m/>
    <m/>
    <m/>
    <m/>
    <m/>
    <m/>
    <m/>
    <m/>
    <n v="3000000"/>
    <m/>
    <n v="3000000"/>
    <m/>
    <n v="3000000"/>
    <m/>
    <m/>
    <m/>
    <m/>
    <m/>
    <m/>
  </r>
  <r>
    <n v="310"/>
    <m/>
    <m/>
    <s v="기업교육4팀"/>
    <s v="하예진"/>
    <s v="FS2팀"/>
    <x v="2"/>
    <m/>
    <m/>
    <s v="(유)테일러메이드코리아"/>
    <m/>
    <m/>
    <n v="2902"/>
    <s v="3001~4000"/>
    <m/>
    <m/>
    <s v="02. 이러닝 - 단과"/>
    <s v="02. 이러닝 - 단과"/>
    <s v="02. 이러닝 - 단과"/>
    <m/>
    <m/>
    <m/>
    <n v="4170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11"/>
    <m/>
    <m/>
    <s v="기업교육4팀"/>
    <s v="하예진"/>
    <s v="FS2팀"/>
    <x v="2"/>
    <m/>
    <m/>
    <s v="(유)테일러메이드코리아"/>
    <m/>
    <m/>
    <n v="2902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12"/>
    <m/>
    <m/>
    <s v="기업교육4팀"/>
    <s v="김성경"/>
    <s v="FS2팀"/>
    <x v="2"/>
    <m/>
    <m/>
    <s v="(주)경복궁면세점"/>
    <m/>
    <m/>
    <n v="47489"/>
    <s v="2001~3000"/>
    <m/>
    <m/>
    <s v="02. 이러닝 - 단과"/>
    <s v="02. 이러닝 - 단과"/>
    <s v="02. 이러닝 - 단과"/>
    <m/>
    <m/>
    <m/>
    <n v="2415000"/>
    <m/>
    <s v="01 확정"/>
    <x v="0"/>
    <m/>
    <m/>
    <n v="1000000"/>
    <n v="1000000"/>
    <n v="0"/>
    <m/>
    <m/>
    <m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n v="313"/>
    <m/>
    <m/>
    <s v="기업교육4팀"/>
    <s v="김성경"/>
    <s v="FS2팀"/>
    <x v="2"/>
    <m/>
    <m/>
    <s v="(주)경신홀딩스"/>
    <m/>
    <m/>
    <n v="28123"/>
    <s v="4001~5000"/>
    <m/>
    <m/>
    <s v="03. 이러닝 - 법정"/>
    <s v="03. 이러닝 - 법정"/>
    <s v="03. 이러닝 - 법정"/>
    <m/>
    <n v="2175000"/>
    <n v="2350000"/>
    <m/>
    <m/>
    <s v="03 기회"/>
    <x v="4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314"/>
    <m/>
    <m/>
    <s v="기업교육4팀"/>
    <s v="최수진"/>
    <s v="FS2팀"/>
    <x v="2"/>
    <m/>
    <m/>
    <s v="(주)구다이글로벌"/>
    <m/>
    <m/>
    <n v="49298"/>
    <s v="2001~3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15"/>
    <m/>
    <m/>
    <s v="기업교육4팀"/>
    <s v="최재희"/>
    <s v="FS2팀"/>
    <x v="2"/>
    <m/>
    <m/>
    <s v="(주)다산네트웍솔루션즈"/>
    <m/>
    <m/>
    <n v="40235"/>
    <s v="3001~4000"/>
    <m/>
    <m/>
    <s v="02. 이러닝 - 단과"/>
    <s v="02. 이러닝 - 단과"/>
    <s v="02. 이러닝 - 단과"/>
    <m/>
    <m/>
    <n v="6059000"/>
    <n v="2871000"/>
    <m/>
    <s v="01 확정"/>
    <x v="0"/>
    <m/>
    <m/>
    <n v="2000000"/>
    <n v="2000000"/>
    <n v="0"/>
    <n v="0"/>
    <m/>
    <m/>
    <n v="0"/>
    <n v="0"/>
    <m/>
    <m/>
    <m/>
    <m/>
    <n v="1000000"/>
    <m/>
    <n v="0"/>
    <m/>
    <n v="0"/>
    <m/>
    <n v="0"/>
    <m/>
    <n v="1000000"/>
    <m/>
    <n v="0"/>
    <m/>
    <n v="0"/>
    <m/>
    <n v="0"/>
    <m/>
    <n v="0"/>
  </r>
  <r>
    <n v="316"/>
    <m/>
    <m/>
    <s v="기업교육4팀"/>
    <s v="김두희"/>
    <s v="FS2팀"/>
    <x v="2"/>
    <m/>
    <m/>
    <s v="(주)동화세상에듀코(바인그룹)"/>
    <m/>
    <m/>
    <n v="4014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317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8025000"/>
    <m/>
    <s v="01 확정"/>
    <x v="0"/>
    <m/>
    <m/>
    <n v="6000000"/>
    <n v="6000000"/>
    <n v="0"/>
    <m/>
    <m/>
    <m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n v="318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n v="0"/>
  </r>
  <r>
    <n v="319"/>
    <m/>
    <m/>
    <s v="FS3팀"/>
    <s v="최수진"/>
    <s v="FS2팀"/>
    <x v="2"/>
    <m/>
    <m/>
    <s v="(주)미래코리아"/>
    <m/>
    <m/>
    <n v="57895"/>
    <m/>
    <m/>
    <m/>
    <m/>
    <m/>
    <s v="02. 이러닝 - 단과"/>
    <m/>
    <m/>
    <m/>
    <n v="898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0"/>
    <m/>
    <m/>
    <s v="기업교육4팀"/>
    <s v="최재희"/>
    <s v="FS2팀"/>
    <x v="2"/>
    <m/>
    <m/>
    <s v="(주)바바패션"/>
    <m/>
    <m/>
    <n v="4955"/>
    <s v="1001~2000"/>
    <m/>
    <m/>
    <s v="02. 이러닝 - 단과"/>
    <s v="02. 이러닝 - 단과"/>
    <s v="02. 이러닝 - 단과"/>
    <m/>
    <m/>
    <n v="2124000"/>
    <n v="2372000"/>
    <m/>
    <s v="01 확정"/>
    <x v="0"/>
    <m/>
    <m/>
    <n v="3560000"/>
    <n v="3560000"/>
    <n v="0"/>
    <n v="0"/>
    <m/>
    <m/>
    <n v="1000000"/>
    <n v="1560000"/>
    <m/>
    <m/>
    <m/>
    <m/>
    <n v="1000000"/>
    <m/>
    <n v="0"/>
    <m/>
    <n v="0"/>
    <m/>
    <n v="0"/>
    <m/>
    <n v="0"/>
    <m/>
    <n v="0"/>
    <m/>
    <n v="0"/>
    <m/>
    <n v="0"/>
    <m/>
    <n v="1000000"/>
  </r>
  <r>
    <n v="321"/>
    <m/>
    <m/>
    <s v="기업교육4팀"/>
    <s v="최재희"/>
    <s v="FS2팀"/>
    <x v="2"/>
    <m/>
    <m/>
    <s v="(주)박스터"/>
    <m/>
    <m/>
    <n v="3391"/>
    <s v="1001~2000"/>
    <m/>
    <m/>
    <s v="02. 이러닝 - 단과"/>
    <s v="02. 이러닝 - 단과"/>
    <s v="02. 이러닝 - 단과"/>
    <m/>
    <m/>
    <n v="5832000"/>
    <n v="5367000"/>
    <m/>
    <s v="01 확정"/>
    <x v="0"/>
    <m/>
    <m/>
    <n v="8000000"/>
    <n v="8000000"/>
    <n v="0"/>
    <n v="0"/>
    <m/>
    <m/>
    <n v="0"/>
    <n v="0"/>
    <m/>
    <m/>
    <m/>
    <m/>
    <n v="0"/>
    <m/>
    <n v="0"/>
    <m/>
    <n v="0"/>
    <m/>
    <n v="4000000"/>
    <m/>
    <n v="0"/>
    <m/>
    <n v="0"/>
    <m/>
    <n v="0"/>
    <m/>
    <n v="0"/>
    <m/>
    <n v="4000000"/>
  </r>
  <r>
    <n v="322"/>
    <m/>
    <m/>
    <s v="기업교육4팀"/>
    <s v="이유진(퇴사)"/>
    <s v="FS2팀"/>
    <x v="2"/>
    <m/>
    <m/>
    <s v="(주)버킷플레이스"/>
    <m/>
    <m/>
    <n v="43236"/>
    <s v="1001~2000"/>
    <m/>
    <m/>
    <s v="02. 이러닝 - 단과"/>
    <s v="02. 이러닝 - 단과"/>
    <s v="02. 이러닝 - 단과"/>
    <m/>
    <m/>
    <n v="0"/>
    <n v="5328000"/>
    <m/>
    <s v="01 확정"/>
    <x v="0"/>
    <m/>
    <m/>
    <n v="4302000"/>
    <n v="4302000"/>
    <n v="0"/>
    <n v="5000000"/>
    <n v="4302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3"/>
    <m/>
    <m/>
    <s v="기업교육4팀"/>
    <s v="양은희"/>
    <s v="FS2팀"/>
    <x v="2"/>
    <m/>
    <m/>
    <s v="(주)비에스온"/>
    <m/>
    <m/>
    <n v="22262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4"/>
    <m/>
    <m/>
    <s v="기업교육4팀"/>
    <s v="하예진"/>
    <s v="FS2팀"/>
    <x v="2"/>
    <m/>
    <m/>
    <s v="(주)빅바이트컴퍼니"/>
    <m/>
    <m/>
    <n v="59711"/>
    <s v="4001~5000"/>
    <m/>
    <m/>
    <s v="02. 이러닝 - 단과"/>
    <s v="02. 이러닝 - 단과"/>
    <s v="02. 이러닝 - 단과"/>
    <m/>
    <m/>
    <n v="4490000"/>
    <n v="6410000"/>
    <m/>
    <s v="01 확정"/>
    <x v="0"/>
    <m/>
    <m/>
    <n v="4000000"/>
    <n v="4000000"/>
    <n v="0"/>
    <n v="0"/>
    <m/>
    <m/>
    <n v="0"/>
    <n v="0"/>
    <m/>
    <m/>
    <m/>
    <m/>
    <n v="0"/>
    <m/>
    <n v="0"/>
    <m/>
    <n v="4000000"/>
    <m/>
    <n v="0"/>
    <m/>
    <n v="0"/>
    <m/>
    <n v="0"/>
    <m/>
    <n v="0"/>
    <m/>
    <n v="0"/>
    <m/>
    <n v="0"/>
  </r>
  <r>
    <n v="325"/>
    <m/>
    <m/>
    <s v="기업교육4팀"/>
    <s v="최재희"/>
    <s v="FS2팀"/>
    <x v="2"/>
    <m/>
    <m/>
    <s v="(주)삼진글로벌넷"/>
    <m/>
    <m/>
    <n v="5462"/>
    <s v="1001~2000"/>
    <m/>
    <m/>
    <s v="02. 이러닝 - 단과"/>
    <s v="02. 이러닝 - 단과"/>
    <s v="02. 이러닝 - 단과"/>
    <m/>
    <m/>
    <n v="3404000"/>
    <n v="4172000"/>
    <m/>
    <s v="01 확정"/>
    <x v="0"/>
    <m/>
    <m/>
    <n v="4000000"/>
    <n v="4000000"/>
    <n v="0"/>
    <n v="0"/>
    <m/>
    <m/>
    <n v="0"/>
    <n v="0"/>
    <m/>
    <m/>
    <m/>
    <m/>
    <m/>
    <m/>
    <n v="0"/>
    <m/>
    <n v="0"/>
    <m/>
    <n v="2000000"/>
    <m/>
    <n v="0"/>
    <m/>
    <n v="0"/>
    <m/>
    <n v="0"/>
    <m/>
    <n v="0"/>
    <m/>
    <n v="2000000"/>
  </r>
  <r>
    <n v="326"/>
    <m/>
    <m/>
    <s v="기업교육4팀"/>
    <s v="최수진"/>
    <s v="FS2팀"/>
    <x v="2"/>
    <m/>
    <m/>
    <s v="(주)시스원"/>
    <m/>
    <m/>
    <n v="3085"/>
    <s v="4001~5000"/>
    <m/>
    <m/>
    <s v="02. 이러닝 - 단과"/>
    <s v="02. 이러닝 - 단과"/>
    <s v="02. 이러닝 - 단과"/>
    <m/>
    <m/>
    <n v="0"/>
    <n v="7851000"/>
    <m/>
    <s v="01 확정"/>
    <x v="0"/>
    <m/>
    <m/>
    <n v="6813000"/>
    <n v="6813000"/>
    <n v="0"/>
    <n v="6813000"/>
    <n v="6813000"/>
    <s v="25년 법정  26년 발행"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7"/>
    <m/>
    <m/>
    <s v="기업교육4팀"/>
    <s v="방유진"/>
    <s v="FS2팀"/>
    <x v="2"/>
    <m/>
    <m/>
    <s v="(주)신성건설"/>
    <m/>
    <m/>
    <n v="3866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8"/>
    <m/>
    <m/>
    <s v="기업교육4팀"/>
    <s v="김성경"/>
    <s v="FS2팀"/>
    <x v="2"/>
    <m/>
    <m/>
    <s v="(주)에보닉코리아"/>
    <m/>
    <m/>
    <n v="24207"/>
    <s v="2001~3000"/>
    <m/>
    <m/>
    <s v="02. 이러닝 - 단과"/>
    <s v="02. 이러닝 - 단과"/>
    <s v="02. 이러닝 - 단과"/>
    <m/>
    <n v="1228000"/>
    <n v="1070000"/>
    <n v="110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m/>
    <m/>
    <n v="0"/>
  </r>
  <r>
    <n v="329"/>
    <m/>
    <m/>
    <m/>
    <m/>
    <s v="FS2팀"/>
    <x v="2"/>
    <m/>
    <m/>
    <s v="(주)에보닉코리아"/>
    <m/>
    <m/>
    <n v="24207"/>
    <m/>
    <m/>
    <m/>
    <m/>
    <m/>
    <s v="02. 이러닝 - 단과"/>
    <m/>
    <m/>
    <m/>
    <n v="2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0"/>
    <m/>
    <m/>
    <s v="기업교육4팀"/>
    <s v="하예진"/>
    <s v="FS2팀"/>
    <x v="2"/>
    <m/>
    <m/>
    <s v="(주)에스씨티"/>
    <m/>
    <m/>
    <n v="22307"/>
    <s v="4001~5000"/>
    <m/>
    <m/>
    <s v="02. 이러닝 - 단과"/>
    <s v="02. 이러닝 - 단과"/>
    <s v="02. 이러닝 - 단과"/>
    <m/>
    <m/>
    <n v="1000000"/>
    <n v="282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331"/>
    <m/>
    <m/>
    <s v="기업교육4팀"/>
    <s v="최재희"/>
    <s v="FS2팀"/>
    <x v="2"/>
    <m/>
    <m/>
    <s v="(주)에스엠디자인건설"/>
    <m/>
    <m/>
    <n v="56043"/>
    <s v="3001~4000"/>
    <m/>
    <m/>
    <s v="02. 이러닝 - 단과"/>
    <s v="02. 이러닝 - 단과"/>
    <s v="02. 이러닝 - 단과"/>
    <m/>
    <m/>
    <n v="2044000"/>
    <n v="1800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1000000"/>
    <m/>
    <n v="0"/>
    <m/>
    <n v="0"/>
    <m/>
    <n v="0"/>
    <m/>
    <n v="0"/>
    <m/>
    <n v="0"/>
  </r>
  <r>
    <n v="332"/>
    <m/>
    <m/>
    <s v="기업교육4팀"/>
    <s v="유형석"/>
    <s v="FS2팀"/>
    <x v="2"/>
    <m/>
    <m/>
    <s v="(주)에스엠알오토모티브모듈코리아"/>
    <m/>
    <m/>
    <n v="24217"/>
    <m/>
    <m/>
    <m/>
    <m/>
    <m/>
    <s v="02. 이러닝 - 단과"/>
    <m/>
    <m/>
    <m/>
    <m/>
    <m/>
    <s v="01 확정"/>
    <x v="0"/>
    <m/>
    <m/>
    <n v="597000"/>
    <n v="597000"/>
    <n v="0"/>
    <m/>
    <m/>
    <m/>
    <m/>
    <m/>
    <m/>
    <m/>
    <n v="597000"/>
    <m/>
    <m/>
    <m/>
    <m/>
    <m/>
    <m/>
    <m/>
    <m/>
    <m/>
    <m/>
    <m/>
    <m/>
    <m/>
    <m/>
    <m/>
    <m/>
    <m/>
    <m/>
  </r>
  <r>
    <n v="333"/>
    <m/>
    <m/>
    <m/>
    <m/>
    <s v="FS2팀"/>
    <x v="2"/>
    <m/>
    <m/>
    <s v="(주)에스엠알오토모티브모듈코리아"/>
    <m/>
    <m/>
    <n v="24217"/>
    <m/>
    <m/>
    <m/>
    <m/>
    <m/>
    <s v="03. 이러닝 - 법정"/>
    <m/>
    <m/>
    <m/>
    <n v="866000"/>
    <m/>
    <m/>
    <x v="4"/>
    <m/>
    <m/>
    <n v="4860000"/>
    <n v="4860000"/>
    <n v="0"/>
    <m/>
    <m/>
    <m/>
    <m/>
    <m/>
    <m/>
    <m/>
    <m/>
    <m/>
    <m/>
    <m/>
    <n v="4860000"/>
    <m/>
    <m/>
    <m/>
    <m/>
    <m/>
    <m/>
    <m/>
    <m/>
    <m/>
    <m/>
    <m/>
    <m/>
    <m/>
    <m/>
  </r>
  <r>
    <n v="334"/>
    <m/>
    <m/>
    <s v="FS3팀"/>
    <s v="최수진"/>
    <s v="FS2팀"/>
    <x v="2"/>
    <m/>
    <m/>
    <s v="(주)에이블리코퍼레이션"/>
    <m/>
    <m/>
    <n v="41738"/>
    <m/>
    <m/>
    <m/>
    <m/>
    <m/>
    <s v="02. 이러닝 - 단과"/>
    <m/>
    <m/>
    <m/>
    <m/>
    <m/>
    <s v="01 확정"/>
    <x v="0"/>
    <m/>
    <m/>
    <n v="5230000"/>
    <n v="5230000"/>
    <n v="0"/>
    <n v="5230000"/>
    <n v="5230000"/>
    <m/>
    <m/>
    <m/>
    <m/>
    <m/>
    <m/>
    <m/>
    <m/>
    <m/>
    <m/>
    <m/>
    <m/>
    <m/>
    <m/>
    <m/>
    <m/>
    <m/>
    <m/>
    <m/>
    <m/>
    <m/>
    <m/>
    <m/>
    <m/>
  </r>
  <r>
    <n v="335"/>
    <m/>
    <m/>
    <m/>
    <m/>
    <s v="FS2팀"/>
    <x v="2"/>
    <m/>
    <m/>
    <s v="(주)에이블리코퍼레이션"/>
    <m/>
    <m/>
    <n v="41738"/>
    <m/>
    <m/>
    <m/>
    <m/>
    <m/>
    <s v="03. 이러닝 - 법정"/>
    <m/>
    <m/>
    <m/>
    <n v="374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6"/>
    <m/>
    <m/>
    <s v="FS팀"/>
    <s v="유형석"/>
    <s v="FS2팀"/>
    <x v="2"/>
    <m/>
    <m/>
    <s v="(주)에이치앤이루자"/>
    <m/>
    <m/>
    <n v="21182"/>
    <s v="2001~3000"/>
    <m/>
    <m/>
    <s v="09. 하이브리드러닝 - 순수 오프라인"/>
    <s v="09. 하이브리드러닝 - 순수 오프라인"/>
    <s v="09. 하이브리드러닝 - 순수 오프라인"/>
    <m/>
    <m/>
    <m/>
    <n v="6980000"/>
    <m/>
    <s v="01 확정"/>
    <x v="0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37"/>
    <m/>
    <m/>
    <m/>
    <m/>
    <s v="FS2팀"/>
    <x v="2"/>
    <m/>
    <m/>
    <s v="(주)에이치엘클레무브"/>
    <m/>
    <m/>
    <n v="63800"/>
    <m/>
    <m/>
    <m/>
    <m/>
    <m/>
    <s v="01. 이러닝 - 통합위탁"/>
    <m/>
    <m/>
    <m/>
    <n v="18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8"/>
    <m/>
    <m/>
    <s v="기업교육4팀"/>
    <s v="최재희"/>
    <s v="FS2팀"/>
    <x v="2"/>
    <m/>
    <m/>
    <s v="(주)에이프로"/>
    <m/>
    <m/>
    <n v="2070"/>
    <s v="1001~2000"/>
    <m/>
    <m/>
    <s v="02. 이러닝 - 단과"/>
    <s v="02. 이러닝 - 단과"/>
    <s v="02. 이러닝 - 단과"/>
    <m/>
    <m/>
    <m/>
    <n v="130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39"/>
    <m/>
    <m/>
    <s v="기업교육4팀"/>
    <s v="양은희"/>
    <s v="FS2팀"/>
    <x v="2"/>
    <m/>
    <m/>
    <s v="(주)엘엑스글라스"/>
    <m/>
    <m/>
    <n v="3929"/>
    <s v="1001~2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0"/>
    <m/>
    <m/>
    <s v="기업교육4팀"/>
    <s v="최수진"/>
    <s v="FS2팀"/>
    <x v="2"/>
    <m/>
    <m/>
    <s v="(주)엘파워텍"/>
    <m/>
    <m/>
    <n v="61471"/>
    <s v="3001~4000"/>
    <m/>
    <m/>
    <s v="02. 이러닝 - 단과"/>
    <s v="02. 이러닝 - 단과"/>
    <s v="02. 이러닝 - 단과"/>
    <m/>
    <m/>
    <n v="2272500"/>
    <n v="224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2000000"/>
    <m/>
    <n v="0"/>
    <m/>
    <n v="0"/>
    <m/>
    <n v="0"/>
    <m/>
    <n v="0"/>
  </r>
  <r>
    <n v="341"/>
    <m/>
    <m/>
    <s v="기업교육2팀"/>
    <s v="박혜원"/>
    <s v="FS2팀"/>
    <x v="2"/>
    <m/>
    <m/>
    <s v="(주)이동의즐거움"/>
    <m/>
    <m/>
    <n v="54639"/>
    <s v="3001~4000"/>
    <m/>
    <m/>
    <s v="03. 이러닝 - 법정"/>
    <s v="03. 이러닝 - 법정"/>
    <s v="03. 이러닝 - 법정"/>
    <m/>
    <s v=""/>
    <n v="9868000"/>
    <n v="3825000"/>
    <m/>
    <s v="01 확정"/>
    <x v="0"/>
    <m/>
    <m/>
    <n v="4000000"/>
    <n v="4000000"/>
    <n v="0"/>
    <m/>
    <m/>
    <m/>
    <m/>
    <m/>
    <m/>
    <m/>
    <m/>
    <m/>
    <m/>
    <m/>
    <m/>
    <m/>
    <m/>
    <m/>
    <n v="2000000"/>
    <m/>
    <m/>
    <m/>
    <m/>
    <m/>
    <m/>
    <m/>
    <n v="2000000"/>
    <m/>
    <m/>
  </r>
  <r>
    <n v="342"/>
    <m/>
    <m/>
    <s v="기업교육4팀"/>
    <s v="최수진"/>
    <s v="FS2팀"/>
    <x v="2"/>
    <m/>
    <m/>
    <s v="(주)이테크시스템"/>
    <m/>
    <m/>
    <n v="24323"/>
    <s v="1001~2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3"/>
    <m/>
    <m/>
    <s v="기업교육4팀"/>
    <s v="방유진"/>
    <s v="FS2팀"/>
    <x v="2"/>
    <m/>
    <m/>
    <s v="(주)정광아이엔씨"/>
    <m/>
    <m/>
    <n v="24338"/>
    <s v="3001~4000"/>
    <m/>
    <m/>
    <s v="09. 하이브리드러닝 - 순수 오프라인"/>
    <s v="09. 하이브리드러닝 - 순수 오프라인"/>
    <s v="09. 하이브리드러닝 - 순수 오프라인"/>
    <m/>
    <m/>
    <n v="1000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344"/>
    <m/>
    <m/>
    <s v="기업교육4팀"/>
    <s v="방유진"/>
    <s v="FS2팀"/>
    <x v="2"/>
    <m/>
    <m/>
    <s v="(주)진로발효"/>
    <m/>
    <m/>
    <n v="5859"/>
    <s v="4001~5000"/>
    <m/>
    <m/>
    <s v="02. 이러닝 - 단과"/>
    <s v="02. 이러닝 - 단과"/>
    <s v="02. 이러닝 - 단과"/>
    <m/>
    <m/>
    <n v="69600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5"/>
    <m/>
    <m/>
    <s v="기업교육4팀"/>
    <s v="최수진"/>
    <s v="FS2팀"/>
    <x v="2"/>
    <m/>
    <m/>
    <s v="(주)진로발효"/>
    <m/>
    <m/>
    <n v="5859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m/>
    <m/>
    <m/>
    <m/>
    <m/>
    <m/>
    <m/>
    <m/>
    <m/>
    <m/>
    <m/>
    <m/>
    <m/>
    <m/>
    <m/>
    <m/>
    <m/>
  </r>
  <r>
    <n v="346"/>
    <m/>
    <m/>
    <s v="기업교육4팀"/>
    <s v="최재희"/>
    <s v="FS2팀"/>
    <x v="2"/>
    <m/>
    <m/>
    <s v="(주)캐프"/>
    <m/>
    <m/>
    <n v="2120"/>
    <s v="4001~5000"/>
    <m/>
    <m/>
    <s v="02. 이러닝 - 단과"/>
    <s v="02. 이러닝 - 단과"/>
    <s v="02. 이러닝 - 단과"/>
    <m/>
    <m/>
    <n v="1338000"/>
    <n v="1795000"/>
    <m/>
    <s v="01 확정"/>
    <x v="0"/>
    <m/>
    <m/>
    <n v="3000000"/>
    <n v="3000000"/>
    <n v="0"/>
    <n v="0"/>
    <m/>
    <m/>
    <n v="0"/>
    <n v="0"/>
    <m/>
    <m/>
    <m/>
    <m/>
    <n v="1000000"/>
    <m/>
    <n v="1000000"/>
    <m/>
    <n v="1000000"/>
    <m/>
    <n v="0"/>
    <m/>
    <m/>
    <m/>
    <m/>
    <m/>
    <n v="0"/>
    <m/>
    <n v="0"/>
    <m/>
    <m/>
  </r>
  <r>
    <n v="347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8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n v="828656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9"/>
    <m/>
    <m/>
    <s v="기업교육4팀"/>
    <s v="최수진"/>
    <s v="FS2팀"/>
    <x v="2"/>
    <m/>
    <m/>
    <s v="(주)클로잇"/>
    <m/>
    <m/>
    <n v="1348"/>
    <s v="3001~4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0"/>
    <m/>
    <m/>
    <m/>
    <m/>
    <s v="FS2팀"/>
    <x v="2"/>
    <m/>
    <m/>
    <s v="(주)키움저축은행"/>
    <s v="30593-26-001"/>
    <m/>
    <n v="30593"/>
    <m/>
    <m/>
    <m/>
    <m/>
    <m/>
    <s v="02. 이러닝 - 단과"/>
    <m/>
    <m/>
    <m/>
    <m/>
    <m/>
    <m/>
    <x v="0"/>
    <m/>
    <m/>
    <n v="5188000"/>
    <n v="5188000"/>
    <n v="0"/>
    <m/>
    <s v="0"/>
    <m/>
    <m/>
    <s v="0"/>
    <m/>
    <m/>
    <n v="1188000"/>
    <m/>
    <n v="0"/>
    <m/>
    <n v="0"/>
    <m/>
    <n v="0"/>
    <m/>
    <n v="0"/>
    <m/>
    <n v="0"/>
    <m/>
    <n v="2000000"/>
    <m/>
    <n v="0"/>
    <m/>
    <n v="0"/>
    <m/>
    <n v="2000000"/>
  </r>
  <r>
    <n v="351"/>
    <m/>
    <m/>
    <s v="기업교육4팀"/>
    <s v="이유진(퇴사)"/>
    <s v="FS2팀"/>
    <x v="2"/>
    <m/>
    <m/>
    <s v="(주)펄어비스"/>
    <m/>
    <m/>
    <n v="25845"/>
    <s v="1001~2000"/>
    <m/>
    <m/>
    <s v="03. 이러닝 - 법정"/>
    <s v="03. 이러닝 - 법정"/>
    <s v="03. 이러닝 - 법정"/>
    <m/>
    <n v="9160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2"/>
    <m/>
    <m/>
    <s v="기업교육4팀"/>
    <s v="방유진"/>
    <s v="FS2팀"/>
    <x v="2"/>
    <m/>
    <m/>
    <s v="(주)한국능률협회컨설팅"/>
    <m/>
    <m/>
    <n v="4343"/>
    <s v="4001~5000"/>
    <m/>
    <m/>
    <s v="02. 이러닝 - 단과"/>
    <s v="02. 이러닝 - 단과"/>
    <s v="02. 이러닝 - 단과"/>
    <m/>
    <m/>
    <n v="618200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3"/>
    <m/>
    <m/>
    <s v="기업교육4팀"/>
    <s v="최수진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m/>
    <m/>
    <n v="1809500"/>
    <m/>
    <s v="01 확정"/>
    <x v="0"/>
    <m/>
    <m/>
    <n v="3000000"/>
    <n v="3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n v="354"/>
    <m/>
    <m/>
    <s v="기업교육4팀"/>
    <s v="이유진(퇴사)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n v="2810500"/>
    <n v="2185500"/>
    <n v="0"/>
    <m/>
    <s v="01 확정"/>
    <x v="0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5"/>
    <m/>
    <m/>
    <s v="기업교육4팀"/>
    <s v="방유진"/>
    <s v="FS2팀"/>
    <x v="2"/>
    <m/>
    <m/>
    <s v="(주)한컴라이프케어"/>
    <m/>
    <m/>
    <n v="23772"/>
    <s v="4001~5000"/>
    <m/>
    <m/>
    <s v="02. 이러닝 - 단과"/>
    <s v="02. 이러닝 - 단과"/>
    <s v="02. 이러닝 - 단과"/>
    <m/>
    <m/>
    <n v="250000"/>
    <n v="46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m/>
    <m/>
    <n v="0"/>
    <m/>
    <n v="0"/>
    <m/>
    <n v="0"/>
    <m/>
    <n v="0"/>
    <m/>
    <n v="0"/>
    <m/>
    <n v="0"/>
  </r>
  <r>
    <n v="356"/>
    <m/>
    <m/>
    <s v="기업교육4팀"/>
    <s v="최재희"/>
    <s v="FS2팀"/>
    <x v="2"/>
    <m/>
    <m/>
    <s v="(주)핫시즈너"/>
    <m/>
    <m/>
    <n v="47843"/>
    <s v="3001~4000"/>
    <m/>
    <m/>
    <s v="02. 이러닝 - 단과"/>
    <s v="02. 이러닝 - 단과"/>
    <s v="02. 이러닝 - 단과"/>
    <m/>
    <m/>
    <n v="3850000"/>
    <n v="2332000"/>
    <m/>
    <s v="01 확정"/>
    <x v="0"/>
    <m/>
    <m/>
    <n v="6000000"/>
    <n v="6000000"/>
    <n v="0"/>
    <n v="0"/>
    <m/>
    <m/>
    <n v="0"/>
    <n v="0"/>
    <m/>
    <m/>
    <m/>
    <s v="5월 매출건으로 변경"/>
    <n v="2000000"/>
    <m/>
    <n v="0"/>
    <m/>
    <n v="0"/>
    <m/>
    <n v="0"/>
    <m/>
    <n v="0"/>
    <m/>
    <n v="0"/>
    <m/>
    <n v="0"/>
    <m/>
    <n v="0"/>
    <m/>
    <n v="4000000"/>
  </r>
  <r>
    <n v="357"/>
    <m/>
    <m/>
    <s v="기업교육4팀"/>
    <s v="최재희"/>
    <s v="FS2팀"/>
    <x v="2"/>
    <m/>
    <m/>
    <s v="(주)혜성프로비젼"/>
    <m/>
    <m/>
    <n v="30519"/>
    <s v="2001~3000"/>
    <m/>
    <m/>
    <s v="03. 이러닝 - 법정"/>
    <s v="03. 이러닝 - 법정"/>
    <s v="03. 이러닝 - 법정"/>
    <m/>
    <n v="1123000"/>
    <n v="1404000"/>
    <n v="1693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m/>
  </r>
  <r>
    <n v="358"/>
    <m/>
    <m/>
    <m/>
    <m/>
    <s v="FS2팀"/>
    <x v="2"/>
    <m/>
    <m/>
    <s v="(주)혜인"/>
    <m/>
    <m/>
    <n v="2524"/>
    <m/>
    <m/>
    <m/>
    <m/>
    <m/>
    <s v="02. 이러닝 - 단과"/>
    <m/>
    <m/>
    <m/>
    <n v="596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59"/>
    <m/>
    <m/>
    <m/>
    <m/>
    <s v="FS2팀"/>
    <x v="2"/>
    <m/>
    <m/>
    <s v="(주)혜인"/>
    <m/>
    <m/>
    <n v="2524"/>
    <m/>
    <m/>
    <m/>
    <m/>
    <m/>
    <s v="09. 하이브리드러닝 - 순수 오프라인"/>
    <m/>
    <m/>
    <m/>
    <n v="7505000"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0"/>
    <m/>
    <m/>
    <m/>
    <m/>
    <s v="FS2팀"/>
    <x v="2"/>
    <m/>
    <m/>
    <s v="[1978]스포츠토토코리아"/>
    <m/>
    <m/>
    <n v="1978"/>
    <m/>
    <m/>
    <m/>
    <m/>
    <m/>
    <s v="03. 이러닝 - 법정"/>
    <m/>
    <m/>
    <m/>
    <n v="1205000"/>
    <m/>
    <m/>
    <x v="1"/>
    <m/>
    <m/>
    <n v="15877000"/>
    <n v="15877000"/>
    <n v="0"/>
    <m/>
    <m/>
    <m/>
    <m/>
    <m/>
    <m/>
    <m/>
    <m/>
    <m/>
    <m/>
    <m/>
    <n v="15877000"/>
    <m/>
    <m/>
    <m/>
    <m/>
    <m/>
    <m/>
    <m/>
    <m/>
    <m/>
    <m/>
    <m/>
    <m/>
    <m/>
    <m/>
  </r>
  <r>
    <n v="361"/>
    <m/>
    <m/>
    <s v="기업교육1팀"/>
    <s v="장지웅"/>
    <s v="FS2팀"/>
    <x v="2"/>
    <m/>
    <m/>
    <s v="11번가"/>
    <m/>
    <m/>
    <n v="18650"/>
    <s v="01 1~1000대"/>
    <s v="03 신규"/>
    <s v="03 휴넷 LMS"/>
    <s v="1. 온라인 - 단과"/>
    <s v="02. 이러닝 - 단과"/>
    <s v="02. 이러닝 - 단과"/>
    <m/>
    <m/>
    <n v="12414900"/>
    <m/>
    <m/>
    <s v="08 2024년 매출"/>
    <x v="1"/>
    <m/>
    <m/>
    <n v="13000000"/>
    <n v="13000000"/>
    <n v="0"/>
    <m/>
    <m/>
    <m/>
    <m/>
    <m/>
    <m/>
    <m/>
    <m/>
    <m/>
    <m/>
    <m/>
    <m/>
    <m/>
    <m/>
    <m/>
    <m/>
    <m/>
    <m/>
    <m/>
    <n v="13000000"/>
    <m/>
    <m/>
    <m/>
    <m/>
    <m/>
    <m/>
  </r>
  <r>
    <n v="362"/>
    <s v="기업교육5팀"/>
    <s v="김지선"/>
    <s v="기업교육4팀"/>
    <s v="이유진(퇴사)"/>
    <s v="FS2팀"/>
    <x v="2"/>
    <m/>
    <m/>
    <s v="CS홀딩스(주)"/>
    <s v="8033-26-001"/>
    <m/>
    <n v="8033"/>
    <m/>
    <m/>
    <m/>
    <m/>
    <m/>
    <s v="02. 이러닝 - 단과"/>
    <m/>
    <n v="0"/>
    <n v="0"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63"/>
    <m/>
    <m/>
    <m/>
    <m/>
    <s v="FS2팀"/>
    <x v="2"/>
    <m/>
    <m/>
    <s v="CS홀딩스(주)"/>
    <m/>
    <m/>
    <n v="8033"/>
    <m/>
    <m/>
    <m/>
    <m/>
    <m/>
    <s v="02. 이러닝 - 단과"/>
    <m/>
    <m/>
    <m/>
    <n v="5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4"/>
    <m/>
    <m/>
    <m/>
    <m/>
    <s v="FS2팀"/>
    <x v="2"/>
    <m/>
    <m/>
    <s v="DHL(디에이치엘글로벌포워딩코리아)_SMB"/>
    <m/>
    <m/>
    <n v="62170"/>
    <m/>
    <m/>
    <m/>
    <m/>
    <m/>
    <s v="13. 구독 - 휴넷FLEX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5"/>
    <m/>
    <m/>
    <s v="기업교육2팀"/>
    <s v="이종혁"/>
    <s v="FS2팀"/>
    <x v="2"/>
    <m/>
    <m/>
    <s v="강원대학교병원"/>
    <m/>
    <m/>
    <n v="31933"/>
    <m/>
    <m/>
    <m/>
    <m/>
    <m/>
    <s v="03. 이러닝 - 법정"/>
    <m/>
    <m/>
    <m/>
    <m/>
    <m/>
    <m/>
    <x v="2"/>
    <m/>
    <m/>
    <n v="15000000"/>
    <n v="15000000"/>
    <n v="0"/>
    <m/>
    <m/>
    <m/>
    <m/>
    <m/>
    <m/>
    <m/>
    <m/>
    <s v="실주건"/>
    <n v="15000000"/>
    <m/>
    <m/>
    <m/>
    <m/>
    <m/>
    <m/>
    <m/>
    <m/>
    <m/>
    <m/>
    <m/>
    <m/>
    <m/>
    <m/>
    <m/>
    <m/>
  </r>
  <r>
    <n v="366"/>
    <m/>
    <m/>
    <s v="기업교육4팀"/>
    <s v="김성경"/>
    <s v="FS2팀"/>
    <x v="2"/>
    <m/>
    <m/>
    <s v="경복궁면세점"/>
    <m/>
    <m/>
    <n v="4748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67"/>
    <m/>
    <m/>
    <m/>
    <m/>
    <s v="FS2팀"/>
    <x v="2"/>
    <m/>
    <m/>
    <s v="고려해운"/>
    <m/>
    <m/>
    <n v="3867"/>
    <m/>
    <m/>
    <m/>
    <m/>
    <m/>
    <s v="02. 이러닝 - 단과"/>
    <m/>
    <m/>
    <m/>
    <m/>
    <m/>
    <m/>
    <x v="0"/>
    <m/>
    <m/>
    <n v="925000"/>
    <n v="925000"/>
    <n v="0"/>
    <m/>
    <n v="925000"/>
    <m/>
    <m/>
    <m/>
    <m/>
    <m/>
    <m/>
    <m/>
    <m/>
    <m/>
    <m/>
    <m/>
    <m/>
    <m/>
    <m/>
    <m/>
    <m/>
    <m/>
    <m/>
    <m/>
    <m/>
    <m/>
    <m/>
    <m/>
    <m/>
  </r>
  <r>
    <n v="368"/>
    <m/>
    <m/>
    <s v="기업교육4팀"/>
    <s v="최수진"/>
    <s v="FS2팀"/>
    <x v="2"/>
    <m/>
    <m/>
    <s v="교보자산신탁(주)"/>
    <m/>
    <m/>
    <n v="25573"/>
    <s v="3001~4000"/>
    <m/>
    <m/>
    <s v="02. 이러닝 - 단과"/>
    <s v="02. 이러닝 - 단과"/>
    <s v="02. 이러닝 - 단과"/>
    <m/>
    <m/>
    <n v="3852000"/>
    <n v="3474000"/>
    <m/>
    <s v="01 확정"/>
    <x v="1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69"/>
    <m/>
    <m/>
    <s v="기업교육2팀"/>
    <s v="장윤오"/>
    <s v="FS2팀"/>
    <x v="2"/>
    <m/>
    <m/>
    <s v="교통안전공단"/>
    <m/>
    <m/>
    <n v="8554"/>
    <s v="05 공공"/>
    <m/>
    <m/>
    <s v="36. 기타 - 기타"/>
    <s v="25. 기타 - 기타"/>
    <s v="24. 기타 - 기타"/>
    <m/>
    <n v="330000"/>
    <n v="0"/>
    <m/>
    <m/>
    <s v="07 2023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0"/>
    <m/>
    <m/>
    <s v="기업교육3팀"/>
    <s v="서정용"/>
    <s v="FS2팀"/>
    <x v="2"/>
    <m/>
    <m/>
    <s v="국립전파연구원"/>
    <m/>
    <m/>
    <n v="29223"/>
    <s v="05 공공"/>
    <m/>
    <m/>
    <s v="6. 하이브리드러닝 - 집합형"/>
    <s v="08. 하이브리드러닝 - 하이브리드형 러닝"/>
    <s v="08. 하이브리드러닝 - 하이브리드형 러닝"/>
    <m/>
    <s v=""/>
    <n v="4000000"/>
    <m/>
    <m/>
    <s v="02 가망"/>
    <x v="1"/>
    <m/>
    <m/>
    <n v="8000000"/>
    <n v="8000000"/>
    <n v="0"/>
    <m/>
    <m/>
    <m/>
    <m/>
    <m/>
    <m/>
    <m/>
    <m/>
    <m/>
    <m/>
    <m/>
    <n v="4000000"/>
    <m/>
    <m/>
    <m/>
    <m/>
    <m/>
    <m/>
    <m/>
    <n v="4000000"/>
    <m/>
    <m/>
    <m/>
    <m/>
    <m/>
    <m/>
  </r>
  <r>
    <n v="371"/>
    <m/>
    <m/>
    <s v="기업교육4팀"/>
    <s v="방유진"/>
    <s v="FS2팀"/>
    <x v="2"/>
    <m/>
    <m/>
    <s v="금호리조트"/>
    <m/>
    <m/>
    <n v="17373"/>
    <s v="4001~5000"/>
    <m/>
    <m/>
    <s v="02. 이러닝 - 단과"/>
    <m/>
    <s v="05. 이러닝 - 북러닝"/>
    <m/>
    <m/>
    <n v="6182000"/>
    <m/>
    <m/>
    <m/>
    <x v="0"/>
    <m/>
    <m/>
    <n v="1841700"/>
    <n v="1841700"/>
    <n v="0"/>
    <m/>
    <m/>
    <m/>
    <n v="1016800"/>
    <n v="1016800"/>
    <m/>
    <m/>
    <n v="824900"/>
    <n v="0"/>
    <m/>
    <n v="0"/>
    <m/>
    <n v="0"/>
    <m/>
    <n v="0"/>
    <m/>
    <n v="0"/>
    <m/>
    <n v="0"/>
    <m/>
    <n v="0"/>
    <m/>
    <n v="0"/>
    <m/>
    <n v="0"/>
    <m/>
  </r>
  <r>
    <n v="372"/>
    <m/>
    <m/>
    <m/>
    <m/>
    <s v="FS2팀"/>
    <x v="2"/>
    <m/>
    <m/>
    <s v="네이버클라우드"/>
    <m/>
    <m/>
    <n v="49106"/>
    <m/>
    <m/>
    <m/>
    <m/>
    <m/>
    <s v="02. 이러닝 - 단과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3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4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s v="03 기회"/>
    <x v="4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375"/>
    <m/>
    <m/>
    <s v="기업교육1팀"/>
    <s v="장지웅"/>
    <s v="FS2팀"/>
    <x v="2"/>
    <m/>
    <m/>
    <s v="대구광역시행복진흥사회서비스원(대구행복진흥원)"/>
    <m/>
    <m/>
    <n v="42368"/>
    <s v="05 공공"/>
    <s v="01 수성"/>
    <s v="01 자체 LMS"/>
    <s v="11. 컨텐츠 - 컨텐츠 임대/판매"/>
    <s v="07. 이러닝 - 컨텐츠 임대/판매"/>
    <s v="07. 이러닝 - 컨텐츠 임대/판매"/>
    <m/>
    <n v="50000000"/>
    <n v="41454545"/>
    <m/>
    <m/>
    <s v="03 기회"/>
    <x v="1"/>
    <m/>
    <m/>
    <n v="50000000"/>
    <n v="50000000"/>
    <n v="0"/>
    <m/>
    <m/>
    <m/>
    <m/>
    <m/>
    <m/>
    <m/>
    <m/>
    <m/>
    <m/>
    <m/>
    <m/>
    <m/>
    <m/>
    <m/>
    <m/>
    <m/>
    <n v="50000000"/>
    <m/>
    <m/>
    <m/>
    <m/>
    <m/>
    <m/>
    <m/>
    <m/>
  </r>
  <r>
    <n v="376"/>
    <m/>
    <m/>
    <m/>
    <m/>
    <s v="FS2팀"/>
    <x v="2"/>
    <m/>
    <m/>
    <s v="대원석유_A25"/>
    <m/>
    <m/>
    <n v="63244"/>
    <m/>
    <m/>
    <m/>
    <m/>
    <m/>
    <s v="06. 이러닝 - 정부지원사업"/>
    <m/>
    <m/>
    <m/>
    <n v="22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7"/>
    <m/>
    <m/>
    <s v="기업교육4팀"/>
    <s v="최수진"/>
    <s v="FS2팀"/>
    <x v="2"/>
    <m/>
    <m/>
    <s v="대원석유㈜"/>
    <m/>
    <m/>
    <n v="5043"/>
    <s v="2001~3000"/>
    <m/>
    <m/>
    <s v="02. 이러닝 - 단과"/>
    <s v="02. 이러닝 - 단과"/>
    <s v="02. 이러닝 - 단과"/>
    <m/>
    <m/>
    <n v="640000"/>
    <n v="600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n v="0"/>
    <m/>
    <n v="0"/>
  </r>
  <r>
    <n v="378"/>
    <m/>
    <m/>
    <s v="기업교육4팀"/>
    <s v="양은희"/>
    <s v="FS2팀"/>
    <x v="2"/>
    <m/>
    <m/>
    <s v="대주에어(주)"/>
    <m/>
    <m/>
    <n v="43755"/>
    <s v="3001~4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79"/>
    <m/>
    <m/>
    <s v="기업교육3팀"/>
    <s v="서정용"/>
    <s v="FS2팀"/>
    <x v="2"/>
    <m/>
    <m/>
    <s v="대한제지"/>
    <m/>
    <m/>
    <n v="4124"/>
    <m/>
    <m/>
    <m/>
    <s v="1. 온라인 - 단과"/>
    <s v="02. 이러닝 - 단과"/>
    <s v="02. 이러닝 - 단과"/>
    <m/>
    <n v="2207500"/>
    <n v="219500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380"/>
    <m/>
    <m/>
    <m/>
    <m/>
    <s v="FS2팀"/>
    <x v="2"/>
    <m/>
    <m/>
    <s v="대한항공씨앤디서비스"/>
    <s v="45942-26-001"/>
    <m/>
    <n v="45942"/>
    <m/>
    <m/>
    <m/>
    <m/>
    <m/>
    <s v="02. 이러닝 - 단과"/>
    <m/>
    <m/>
    <m/>
    <m/>
    <m/>
    <m/>
    <x v="1"/>
    <m/>
    <m/>
    <n v="2250000"/>
    <n v="2250000"/>
    <n v="0"/>
    <m/>
    <s v="0"/>
    <m/>
    <m/>
    <s v="0"/>
    <m/>
    <m/>
    <m/>
    <s v="R/S 매출건 이월"/>
    <n v="250000"/>
    <m/>
    <n v="250000"/>
    <m/>
    <n v="250000"/>
    <m/>
    <n v="250000"/>
    <m/>
    <n v="250000"/>
    <m/>
    <n v="250000"/>
    <m/>
    <n v="250000"/>
    <m/>
    <n v="250000"/>
    <m/>
    <n v="250000"/>
  </r>
  <r>
    <n v="381"/>
    <m/>
    <m/>
    <s v="기업교육4팀"/>
    <s v="최수진"/>
    <s v="FS2팀"/>
    <x v="2"/>
    <m/>
    <m/>
    <s v="덕신이피씨"/>
    <m/>
    <m/>
    <n v="14852"/>
    <s v="3001~4000"/>
    <m/>
    <m/>
    <s v="02. 이러닝 - 단과"/>
    <s v="02. 이러닝 - 단과"/>
    <s v="02. 이러닝 - 단과"/>
    <m/>
    <m/>
    <n v="2715000"/>
    <n v="1451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382"/>
    <m/>
    <m/>
    <s v="FS팀"/>
    <s v="유형석"/>
    <s v="FS2팀"/>
    <x v="2"/>
    <m/>
    <m/>
    <s v="동국산업"/>
    <m/>
    <m/>
    <n v="54699"/>
    <s v="02 1001~2000대"/>
    <m/>
    <m/>
    <m/>
    <m/>
    <s v="02. 이러닝 - 단과"/>
    <m/>
    <m/>
    <m/>
    <n v="129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3"/>
    <m/>
    <m/>
    <s v="기업교육1팀"/>
    <s v="김도엽"/>
    <s v="FS2팀"/>
    <x v="2"/>
    <m/>
    <m/>
    <s v="동서석유화학"/>
    <m/>
    <m/>
    <n v="3907"/>
    <s v="01 1~1000대"/>
    <s v="01 수성"/>
    <s v="03 휴넷 LMS"/>
    <s v="1. 온라인 - 단과"/>
    <s v="02. 이러닝 - 단과"/>
    <s v="02. 이러닝 - 단과"/>
    <m/>
    <n v="780000"/>
    <n v="240000"/>
    <m/>
    <m/>
    <s v="02 가망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384"/>
    <m/>
    <m/>
    <s v="기업교육4팀"/>
    <s v="김두희"/>
    <s v="FS2팀"/>
    <x v="2"/>
    <m/>
    <m/>
    <s v="동양철관"/>
    <m/>
    <m/>
    <n v="49034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85"/>
    <m/>
    <m/>
    <m/>
    <m/>
    <s v="FS2팀"/>
    <x v="2"/>
    <m/>
    <m/>
    <s v="두산테스나"/>
    <s v="12134-26-001"/>
    <m/>
    <n v="1213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6"/>
    <m/>
    <m/>
    <m/>
    <m/>
    <s v="FS2팀"/>
    <x v="2"/>
    <m/>
    <m/>
    <s v="두산테스나"/>
    <m/>
    <m/>
    <n v="12134"/>
    <m/>
    <m/>
    <m/>
    <m/>
    <m/>
    <s v="02. 이러닝 - 단과"/>
    <m/>
    <m/>
    <m/>
    <n v="157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7"/>
    <m/>
    <m/>
    <s v="기업교육4팀"/>
    <s v="하예진"/>
    <s v="FS2팀"/>
    <x v="2"/>
    <m/>
    <m/>
    <s v="두산테스나"/>
    <m/>
    <m/>
    <n v="12134"/>
    <m/>
    <m/>
    <m/>
    <m/>
    <m/>
    <s v="03. 이러닝 - 법정"/>
    <m/>
    <m/>
    <m/>
    <m/>
    <m/>
    <m/>
    <x v="1"/>
    <m/>
    <m/>
    <n v="6430000"/>
    <n v="6430000"/>
    <n v="0"/>
    <m/>
    <m/>
    <m/>
    <m/>
    <m/>
    <m/>
    <m/>
    <m/>
    <m/>
    <m/>
    <m/>
    <n v="6430000"/>
    <m/>
    <m/>
    <m/>
    <m/>
    <m/>
    <m/>
    <m/>
    <m/>
    <m/>
    <m/>
    <m/>
    <m/>
    <m/>
    <m/>
  </r>
  <r>
    <n v="388"/>
    <m/>
    <m/>
    <s v="기업교육4팀"/>
    <s v="하예진"/>
    <s v="FS2팀"/>
    <x v="2"/>
    <m/>
    <m/>
    <s v="두산테스나"/>
    <m/>
    <m/>
    <n v="12134"/>
    <m/>
    <m/>
    <m/>
    <m/>
    <m/>
    <s v="06. 이러닝 - 정부지원사업"/>
    <m/>
    <m/>
    <m/>
    <m/>
    <m/>
    <s v="01 확정"/>
    <x v="0"/>
    <m/>
    <m/>
    <n v="3068000"/>
    <n v="3068000"/>
    <n v="0"/>
    <n v="3068000"/>
    <n v="3068000"/>
    <m/>
    <m/>
    <m/>
    <m/>
    <m/>
    <m/>
    <m/>
    <m/>
    <m/>
    <m/>
    <m/>
    <m/>
    <m/>
    <m/>
    <m/>
    <m/>
    <m/>
    <m/>
    <m/>
    <m/>
    <m/>
    <m/>
    <m/>
    <m/>
  </r>
  <r>
    <n v="389"/>
    <m/>
    <m/>
    <s v="기업교육4팀"/>
    <s v="하예진"/>
    <s v="FS2팀"/>
    <x v="2"/>
    <m/>
    <m/>
    <s v="두산테스나 청주사업장"/>
    <m/>
    <m/>
    <n v="63477"/>
    <m/>
    <m/>
    <m/>
    <m/>
    <m/>
    <s v="03. 이러닝 - 법정"/>
    <m/>
    <m/>
    <m/>
    <m/>
    <m/>
    <m/>
    <x v="0"/>
    <m/>
    <m/>
    <n v="810000"/>
    <n v="810000"/>
    <n v="0"/>
    <m/>
    <m/>
    <m/>
    <m/>
    <m/>
    <m/>
    <m/>
    <m/>
    <s v="4월 계산서 발행건"/>
    <n v="810000"/>
    <m/>
    <m/>
    <m/>
    <m/>
    <m/>
    <m/>
    <m/>
    <m/>
    <m/>
    <m/>
    <m/>
    <m/>
    <m/>
    <m/>
    <m/>
    <m/>
  </r>
  <r>
    <n v="390"/>
    <m/>
    <m/>
    <s v="기업교육2팀"/>
    <s v="이종혁"/>
    <s v="FS2팀"/>
    <x v="2"/>
    <m/>
    <m/>
    <s v="두잉피플플러스"/>
    <m/>
    <m/>
    <n v="59108"/>
    <m/>
    <m/>
    <m/>
    <m/>
    <s v="02. 이러닝 - 단과"/>
    <s v="02. 이러닝 - 단과"/>
    <m/>
    <m/>
    <m/>
    <m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m/>
    <m/>
    <m/>
    <m/>
    <m/>
    <m/>
    <m/>
    <m/>
    <n v="5000000"/>
  </r>
  <r>
    <n v="391"/>
    <m/>
    <m/>
    <m/>
    <m/>
    <s v="FS2팀"/>
    <x v="2"/>
    <m/>
    <m/>
    <s v="디디엠유통"/>
    <m/>
    <m/>
    <n v="52940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2"/>
    <m/>
    <m/>
    <m/>
    <m/>
    <s v="FS2팀"/>
    <x v="2"/>
    <m/>
    <m/>
    <s v="디어포스"/>
    <m/>
    <m/>
    <n v="7223"/>
    <m/>
    <m/>
    <m/>
    <m/>
    <m/>
    <s v="02. 이러닝 - 단과"/>
    <m/>
    <m/>
    <m/>
    <n v="30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3"/>
    <m/>
    <m/>
    <m/>
    <m/>
    <s v="FS2팀"/>
    <x v="2"/>
    <m/>
    <m/>
    <s v="디어포스FLEX"/>
    <m/>
    <m/>
    <n v="62683"/>
    <m/>
    <m/>
    <m/>
    <m/>
    <m/>
    <s v="13. 구독 - 휴넷FLEX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4"/>
    <m/>
    <m/>
    <m/>
    <m/>
    <s v="FS2팀"/>
    <x v="2"/>
    <m/>
    <m/>
    <s v="디케이에스에이치코리아FLEX"/>
    <s v="62954-26-001"/>
    <m/>
    <n v="62954"/>
    <m/>
    <m/>
    <m/>
    <m/>
    <m/>
    <s v="13. 구독 - 휴넷FLEX"/>
    <m/>
    <m/>
    <m/>
    <n v="17571670"/>
    <m/>
    <m/>
    <x v="0"/>
    <m/>
    <m/>
    <n v="18020000"/>
    <n v="18020000"/>
    <n v="0"/>
    <m/>
    <n v="10000"/>
    <m/>
    <m/>
    <n v="10000"/>
    <m/>
    <m/>
    <n v="12000000"/>
    <m/>
    <n v="0"/>
    <m/>
    <n v="0"/>
    <m/>
    <n v="6000000"/>
    <m/>
    <n v="0"/>
    <m/>
    <n v="0"/>
    <m/>
    <n v="0"/>
    <m/>
    <n v="0"/>
    <m/>
    <n v="0"/>
    <m/>
    <n v="0"/>
  </r>
  <r>
    <n v="395"/>
    <m/>
    <m/>
    <m/>
    <m/>
    <s v="FS2팀"/>
    <x v="2"/>
    <m/>
    <m/>
    <s v="디케이에스에이치퍼포먼스머터리얼코리아FLEX"/>
    <s v="62956-26-001"/>
    <m/>
    <n v="62956"/>
    <m/>
    <m/>
    <m/>
    <m/>
    <m/>
    <s v="13. 구독 - 휴넷FLEX"/>
    <m/>
    <n v="0"/>
    <n v="0"/>
    <n v="399280"/>
    <m/>
    <m/>
    <x v="0"/>
    <m/>
    <m/>
    <n v="2814280"/>
    <n v="2814280"/>
    <n v="0"/>
    <m/>
    <n v="5000"/>
    <m/>
    <m/>
    <n v="10000"/>
    <m/>
    <m/>
    <n v="2400000"/>
    <m/>
    <n v="0"/>
    <m/>
    <n v="0"/>
    <m/>
    <n v="0"/>
    <m/>
    <n v="100000"/>
    <m/>
    <n v="10000"/>
    <m/>
    <n v="10000"/>
    <m/>
    <n v="5000"/>
    <m/>
    <n v="274280"/>
    <m/>
    <n v="0"/>
  </r>
  <r>
    <n v="396"/>
    <m/>
    <m/>
    <m/>
    <m/>
    <s v="FS2팀"/>
    <x v="2"/>
    <m/>
    <m/>
    <s v="레조낙코리아주식회사"/>
    <m/>
    <m/>
    <n v="25912"/>
    <m/>
    <m/>
    <m/>
    <m/>
    <m/>
    <s v="02. 이러닝 - 단과"/>
    <m/>
    <m/>
    <m/>
    <n v="6302000"/>
    <m/>
    <m/>
    <x v="6"/>
    <m/>
    <m/>
    <n v="6000"/>
    <n v="6000"/>
    <n v="0"/>
    <m/>
    <m/>
    <m/>
    <m/>
    <m/>
    <m/>
    <m/>
    <n v="6000"/>
    <m/>
    <m/>
    <m/>
    <m/>
    <m/>
    <m/>
    <m/>
    <m/>
    <m/>
    <m/>
    <m/>
    <m/>
    <m/>
    <m/>
    <m/>
    <m/>
    <m/>
    <m/>
  </r>
  <r>
    <n v="397"/>
    <m/>
    <m/>
    <s v="기업교육3팀"/>
    <s v="이지송"/>
    <s v="FS2팀"/>
    <x v="2"/>
    <m/>
    <m/>
    <s v="롯데에너지머티리얼즈"/>
    <m/>
    <m/>
    <n v="13400"/>
    <m/>
    <m/>
    <m/>
    <s v="2. 온라인 - 법정"/>
    <s v="03. 이러닝 - 법정"/>
    <s v="03. 이러닝 - 법정"/>
    <m/>
    <m/>
    <n v="3262000"/>
    <m/>
    <m/>
    <s v="08 2024년 매출"/>
    <x v="7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398"/>
    <m/>
    <m/>
    <s v="기업교육3팀"/>
    <s v="송민지"/>
    <s v="FS2팀"/>
    <x v="2"/>
    <m/>
    <m/>
    <s v="롯데컬처웍스㈜"/>
    <m/>
    <m/>
    <n v="1580"/>
    <s v="03 2001~3000대"/>
    <m/>
    <m/>
    <s v="2. 온라인 - 법정"/>
    <s v="03. 이러닝 - 법정"/>
    <s v="03. 이러닝 - 법정"/>
    <m/>
    <m/>
    <n v="23597500"/>
    <m/>
    <m/>
    <s v="04 실주"/>
    <x v="0"/>
    <m/>
    <m/>
    <n v="25650000"/>
    <n v="25650000"/>
    <n v="0"/>
    <m/>
    <m/>
    <m/>
    <n v="2650000"/>
    <n v="2650000"/>
    <m/>
    <m/>
    <m/>
    <m/>
    <m/>
    <m/>
    <m/>
    <m/>
    <m/>
    <m/>
    <m/>
    <m/>
    <m/>
    <m/>
    <m/>
    <m/>
    <m/>
    <m/>
    <m/>
    <m/>
    <n v="23000000"/>
  </r>
  <r>
    <n v="399"/>
    <m/>
    <m/>
    <m/>
    <m/>
    <s v="FS2팀"/>
    <x v="2"/>
    <m/>
    <m/>
    <s v="리만코리아"/>
    <m/>
    <m/>
    <n v="62571"/>
    <m/>
    <m/>
    <m/>
    <m/>
    <m/>
    <s v="01. 이러닝 - 통합위탁"/>
    <m/>
    <m/>
    <m/>
    <m/>
    <m/>
    <s v="03 기회"/>
    <x v="4"/>
    <m/>
    <m/>
    <n v="113200000"/>
    <n v="113200000"/>
    <n v="0"/>
    <m/>
    <m/>
    <m/>
    <m/>
    <m/>
    <m/>
    <m/>
    <m/>
    <m/>
    <m/>
    <m/>
    <m/>
    <m/>
    <m/>
    <m/>
    <m/>
    <m/>
    <m/>
    <m/>
    <m/>
    <m/>
    <m/>
    <m/>
    <m/>
    <m/>
    <n v="113200000"/>
  </r>
  <r>
    <n v="400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1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2"/>
    <m/>
    <m/>
    <s v="기업교육2팀"/>
    <s v="신우섭"/>
    <s v="FS2팀"/>
    <x v="2"/>
    <m/>
    <m/>
    <s v="메타넷글로벌"/>
    <m/>
    <m/>
    <n v="28924"/>
    <m/>
    <m/>
    <m/>
    <m/>
    <m/>
    <s v="03. 이러닝 - 법정"/>
    <m/>
    <m/>
    <m/>
    <m/>
    <m/>
    <m/>
    <x v="1"/>
    <m/>
    <m/>
    <n v="15000000"/>
    <n v="15000000"/>
    <n v="0"/>
    <m/>
    <m/>
    <m/>
    <m/>
    <m/>
    <m/>
    <m/>
    <m/>
    <m/>
    <m/>
    <m/>
    <n v="15000000"/>
    <m/>
    <m/>
    <m/>
    <m/>
    <m/>
    <m/>
    <m/>
    <m/>
    <m/>
    <m/>
    <m/>
    <m/>
    <m/>
    <m/>
  </r>
  <r>
    <n v="403"/>
    <m/>
    <m/>
    <s v="기업교육1팀"/>
    <s v="강건모"/>
    <s v="FS2팀"/>
    <x v="2"/>
    <m/>
    <m/>
    <s v="문화방송(MBC) "/>
    <m/>
    <m/>
    <n v="3857"/>
    <s v="01 1~1000대"/>
    <s v="01 수성"/>
    <s v="03 휴넷 LMS"/>
    <s v="2. 온라인 - 법정"/>
    <s v="03. 이러닝 - 법정"/>
    <s v="03. 이러닝 - 법정"/>
    <m/>
    <m/>
    <n v="1640000"/>
    <m/>
    <m/>
    <s v="02 가망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404"/>
    <m/>
    <m/>
    <s v="기업교육1팀"/>
    <s v="강건모"/>
    <s v="FS2팀"/>
    <x v="2"/>
    <m/>
    <m/>
    <s v="문화방송(MBC) "/>
    <m/>
    <m/>
    <n v="3857"/>
    <s v="01 1~1000대"/>
    <s v="01 수성"/>
    <s v="03 휴넷 LMS"/>
    <m/>
    <s v="07. 이러닝 - 컨텐츠 임대/판매"/>
    <s v="07. 이러닝 - 컨텐츠 임대/판매"/>
    <m/>
    <m/>
    <n v="0"/>
    <m/>
    <m/>
    <s v="04 실주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5"/>
    <m/>
    <m/>
    <s v="기업교육4팀"/>
    <s v="최수진"/>
    <s v="FS2팀"/>
    <x v="2"/>
    <m/>
    <m/>
    <s v="버킷플레이스(오늘의집)"/>
    <m/>
    <m/>
    <n v="43236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6"/>
    <m/>
    <m/>
    <s v="FS팀"/>
    <s v="유형석"/>
    <s v="FS2팀"/>
    <x v="2"/>
    <m/>
    <m/>
    <s v="베스핀글로벌㈜"/>
    <m/>
    <m/>
    <n v="40302"/>
    <s v="2001~3000"/>
    <m/>
    <m/>
    <s v="08. 하이브리드러닝 - 하이브리드형 러닝"/>
    <s v="08. 하이브리드러닝 - 하이브리드형 러닝"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07"/>
    <m/>
    <m/>
    <m/>
    <m/>
    <s v="FS2팀"/>
    <x v="2"/>
    <m/>
    <m/>
    <s v="보스톤사이언티픽코리아"/>
    <m/>
    <m/>
    <n v="6331"/>
    <m/>
    <m/>
    <m/>
    <m/>
    <m/>
    <s v="10. 하이브리드러닝 - 특강"/>
    <m/>
    <m/>
    <m/>
    <m/>
    <m/>
    <m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408"/>
    <m/>
    <m/>
    <s v="기업교육3팀"/>
    <s v="박민우"/>
    <s v="FS2팀"/>
    <x v="2"/>
    <m/>
    <m/>
    <s v="산림복지전문업"/>
    <m/>
    <m/>
    <n v="46673"/>
    <s v="05 공공"/>
    <m/>
    <m/>
    <m/>
    <s v="08. 하이브리드러닝 - 하이브리드형 러닝"/>
    <s v="08. 하이브리드러닝 - 하이브리드형 러닝"/>
    <m/>
    <m/>
    <m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9"/>
    <m/>
    <m/>
    <s v="기업교육3팀"/>
    <s v="박민우"/>
    <s v="FS2팀"/>
    <x v="2"/>
    <m/>
    <m/>
    <s v="산림복지전문업"/>
    <m/>
    <m/>
    <n v="46673"/>
    <s v="05 공공"/>
    <m/>
    <m/>
    <s v="10. 컨텐츠 - 컨텐츠 개발"/>
    <s v="14. 컨텐츠 - 컨텐츠 개발"/>
    <s v="15. 컨텐츠 - 컨텐츠 개발"/>
    <m/>
    <n v="6500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0"/>
    <m/>
    <m/>
    <s v="기업교육4팀"/>
    <s v="김두희"/>
    <s v="FS2팀"/>
    <x v="2"/>
    <m/>
    <m/>
    <s v="삼일기업공사"/>
    <m/>
    <m/>
    <n v="20246"/>
    <m/>
    <m/>
    <m/>
    <m/>
    <m/>
    <s v="03. 이러닝 - 법정"/>
    <m/>
    <m/>
    <m/>
    <m/>
    <m/>
    <m/>
    <x v="0"/>
    <m/>
    <m/>
    <n v="3167000"/>
    <n v="3167000"/>
    <n v="0"/>
    <m/>
    <m/>
    <m/>
    <m/>
    <m/>
    <m/>
    <m/>
    <m/>
    <m/>
    <m/>
    <m/>
    <m/>
    <m/>
    <n v="3167000"/>
    <m/>
    <m/>
    <m/>
    <m/>
    <m/>
    <m/>
    <m/>
    <m/>
    <m/>
    <m/>
    <m/>
    <m/>
  </r>
  <r>
    <n v="411"/>
    <m/>
    <m/>
    <s v="기업교육1팀"/>
    <s v="김도엽"/>
    <s v="FS2팀"/>
    <x v="2"/>
    <m/>
    <m/>
    <s v="새만금개발공사"/>
    <m/>
    <m/>
    <n v="28306"/>
    <m/>
    <m/>
    <m/>
    <m/>
    <m/>
    <s v="03. 이러닝 - 법정"/>
    <m/>
    <m/>
    <m/>
    <m/>
    <m/>
    <s v="03 기회"/>
    <x v="0"/>
    <m/>
    <m/>
    <n v="7000000"/>
    <n v="7000000"/>
    <n v="0"/>
    <m/>
    <m/>
    <m/>
    <m/>
    <m/>
    <m/>
    <m/>
    <m/>
    <s v="HRD아카이브 4월 계산서발행건"/>
    <n v="7000000"/>
    <m/>
    <m/>
    <m/>
    <m/>
    <m/>
    <m/>
    <m/>
    <m/>
    <m/>
    <m/>
    <m/>
    <m/>
    <m/>
    <m/>
    <m/>
    <m/>
  </r>
  <r>
    <n v="412"/>
    <m/>
    <m/>
    <m/>
    <m/>
    <s v="FS2팀"/>
    <x v="2"/>
    <m/>
    <m/>
    <s v="서부티엔디(본사)"/>
    <s v="20220-26-001"/>
    <m/>
    <n v="2022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3"/>
    <m/>
    <m/>
    <s v="FS3팀"/>
    <s v="하예진"/>
    <s v="FS2팀"/>
    <x v="2"/>
    <m/>
    <m/>
    <s v="서부티엔디(서울드래곤시티)"/>
    <m/>
    <m/>
    <n v="61644"/>
    <m/>
    <m/>
    <m/>
    <m/>
    <m/>
    <s v="02. 이러닝 - 단과"/>
    <m/>
    <m/>
    <m/>
    <n v="7665000"/>
    <m/>
    <s v="01 확정"/>
    <x v="0"/>
    <m/>
    <m/>
    <n v="850000"/>
    <n v="850000"/>
    <n v="0"/>
    <n v="480000"/>
    <n v="480000"/>
    <m/>
    <m/>
    <n v="-30000"/>
    <m/>
    <m/>
    <m/>
    <m/>
    <n v="400000"/>
    <m/>
    <m/>
    <m/>
    <m/>
    <m/>
    <m/>
    <m/>
    <m/>
    <m/>
    <m/>
    <m/>
    <m/>
    <m/>
    <m/>
    <m/>
    <m/>
  </r>
  <r>
    <n v="414"/>
    <m/>
    <m/>
    <m/>
    <m/>
    <s v="FS2팀"/>
    <x v="2"/>
    <m/>
    <m/>
    <s v="서부티엔디(서울드래곤시티)"/>
    <s v="61644-26-001"/>
    <m/>
    <n v="6164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5"/>
    <m/>
    <m/>
    <m/>
    <m/>
    <s v="FS2팀"/>
    <x v="2"/>
    <m/>
    <m/>
    <s v="서부티엔디_용산사업본부"/>
    <m/>
    <m/>
    <n v="20220"/>
    <m/>
    <m/>
    <m/>
    <m/>
    <m/>
    <s v="02. 이러닝 - 단과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6"/>
    <m/>
    <m/>
    <s v="기업교육4팀"/>
    <s v="하예진"/>
    <s v="FS2팀"/>
    <x v="2"/>
    <m/>
    <m/>
    <s v="서울-춘천고속도로㈜"/>
    <m/>
    <m/>
    <n v="17051"/>
    <s v="3001~4000"/>
    <m/>
    <m/>
    <s v="02. 이러닝 - 단과"/>
    <s v="02. 이러닝 - 단과"/>
    <s v="02. 이러닝 - 단과"/>
    <m/>
    <m/>
    <n v="3552500"/>
    <n v="1844000"/>
    <m/>
    <s v="01 확정"/>
    <x v="0"/>
    <m/>
    <m/>
    <n v="0"/>
    <n v="0"/>
    <n v="0"/>
    <n v="2000000"/>
    <m/>
    <m/>
    <m/>
    <m/>
    <m/>
    <m/>
    <m/>
    <m/>
    <m/>
    <m/>
    <m/>
    <m/>
    <m/>
    <m/>
    <n v="0"/>
    <m/>
    <m/>
    <m/>
    <m/>
    <m/>
    <m/>
    <m/>
    <m/>
    <m/>
    <n v="0"/>
  </r>
  <r>
    <n v="417"/>
    <m/>
    <m/>
    <s v="기업교육4팀"/>
    <s v="방유진"/>
    <s v="FS2팀"/>
    <x v="2"/>
    <m/>
    <m/>
    <s v="서플러스글로벌"/>
    <m/>
    <m/>
    <n v="4930"/>
    <s v="2001~3000"/>
    <m/>
    <m/>
    <s v="02. 이러닝 - 단과"/>
    <s v="02. 이러닝 - 단과"/>
    <s v="02. 이러닝 - 단과"/>
    <m/>
    <m/>
    <n v="0"/>
    <n v="680000"/>
    <m/>
    <s v="01 확정"/>
    <x v="0"/>
    <m/>
    <m/>
    <n v="0"/>
    <n v="0"/>
    <n v="0"/>
    <n v="1000000"/>
    <m/>
    <m/>
    <n v="0"/>
    <n v="0"/>
    <m/>
    <m/>
    <m/>
    <m/>
    <m/>
    <m/>
    <n v="0"/>
    <m/>
    <n v="0"/>
    <m/>
    <n v="0"/>
    <m/>
    <n v="0"/>
    <m/>
    <n v="0"/>
    <m/>
    <n v="0"/>
    <m/>
    <n v="0"/>
    <m/>
    <n v="0"/>
  </r>
  <r>
    <n v="418"/>
    <m/>
    <m/>
    <s v="기업교육4팀"/>
    <s v="전한솔"/>
    <s v="FS2팀"/>
    <x v="2"/>
    <m/>
    <m/>
    <s v="세바코리아"/>
    <m/>
    <m/>
    <n v="58571"/>
    <m/>
    <m/>
    <m/>
    <m/>
    <m/>
    <s v="03. 이러닝 - 법정"/>
    <m/>
    <m/>
    <m/>
    <m/>
    <m/>
    <m/>
    <x v="0"/>
    <m/>
    <m/>
    <n v="10000"/>
    <n v="10000"/>
    <n v="0"/>
    <n v="10000"/>
    <n v="10000"/>
    <m/>
    <m/>
    <m/>
    <m/>
    <m/>
    <m/>
    <m/>
    <m/>
    <m/>
    <m/>
    <m/>
    <m/>
    <m/>
    <m/>
    <m/>
    <m/>
    <m/>
    <m/>
    <m/>
    <m/>
    <m/>
    <m/>
    <m/>
    <m/>
  </r>
  <r>
    <n v="419"/>
    <m/>
    <m/>
    <m/>
    <m/>
    <s v="FS2팀"/>
    <x v="2"/>
    <m/>
    <m/>
    <s v="스노우"/>
    <s v="28944-26-001"/>
    <m/>
    <n v="28944"/>
    <m/>
    <m/>
    <m/>
    <m/>
    <m/>
    <s v="08. 하이브리드러닝 - 하이브리드형 러닝"/>
    <m/>
    <n v="0"/>
    <n v="2000000"/>
    <n v="0"/>
    <m/>
    <m/>
    <x v="4"/>
    <m/>
    <m/>
    <n v="0"/>
    <n v="0"/>
    <n v="0"/>
    <m/>
    <s v="0"/>
    <m/>
    <m/>
    <s v="0"/>
    <m/>
    <m/>
    <m/>
    <m/>
    <n v="0"/>
    <m/>
    <n v="0"/>
    <m/>
    <n v="0"/>
    <m/>
    <n v="0"/>
    <m/>
    <n v="0"/>
    <m/>
    <n v="0"/>
    <m/>
    <n v="0"/>
    <m/>
    <n v="0"/>
    <m/>
    <n v="0"/>
  </r>
  <r>
    <n v="420"/>
    <m/>
    <m/>
    <m/>
    <m/>
    <s v="FS2팀"/>
    <x v="2"/>
    <m/>
    <m/>
    <s v="스마일페이먼츠"/>
    <m/>
    <m/>
    <m/>
    <m/>
    <m/>
    <m/>
    <m/>
    <m/>
    <s v="02. 이러닝 - 단과"/>
    <m/>
    <m/>
    <m/>
    <m/>
    <m/>
    <m/>
    <x v="2"/>
    <m/>
    <m/>
    <n v="1050000"/>
    <n v="1050000"/>
    <n v="0"/>
    <m/>
    <m/>
    <m/>
    <m/>
    <m/>
    <m/>
    <m/>
    <m/>
    <m/>
    <n v="1050000"/>
    <m/>
    <m/>
    <m/>
    <m/>
    <m/>
    <m/>
    <m/>
    <m/>
    <m/>
    <m/>
    <m/>
    <m/>
    <m/>
    <m/>
    <m/>
    <m/>
  </r>
  <r>
    <n v="421"/>
    <m/>
    <m/>
    <m/>
    <m/>
    <s v="FS2팀"/>
    <x v="2"/>
    <m/>
    <m/>
    <s v="스포츠토토코리아"/>
    <m/>
    <m/>
    <n v="1978"/>
    <m/>
    <m/>
    <m/>
    <m/>
    <m/>
    <s v="03. 이러닝 - 법정"/>
    <m/>
    <m/>
    <m/>
    <n v="35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2"/>
    <m/>
    <m/>
    <m/>
    <m/>
    <s v="FS2팀"/>
    <x v="2"/>
    <m/>
    <m/>
    <s v="씨지앤코리아홀딩스"/>
    <m/>
    <m/>
    <n v="48984"/>
    <m/>
    <m/>
    <m/>
    <m/>
    <m/>
    <s v="02. 이러닝 - 단과"/>
    <m/>
    <m/>
    <m/>
    <n v="8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3"/>
    <m/>
    <m/>
    <s v="기업교육4팀"/>
    <s v="최재희"/>
    <s v="FS2팀"/>
    <x v="2"/>
    <m/>
    <m/>
    <s v="씨지앤코리아홀딩스"/>
    <m/>
    <m/>
    <n v="48984"/>
    <m/>
    <m/>
    <m/>
    <m/>
    <m/>
    <s v="09. 하이브리드러닝 - 순수 오프라인"/>
    <m/>
    <m/>
    <m/>
    <m/>
    <m/>
    <s v="01 확정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24"/>
    <m/>
    <m/>
    <s v="기업교육4팀"/>
    <s v="최수진"/>
    <s v="FS2팀"/>
    <x v="2"/>
    <m/>
    <m/>
    <s v="아이엠아이크리티컬엔지니어링코리아"/>
    <m/>
    <m/>
    <n v="43253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5"/>
    <m/>
    <m/>
    <m/>
    <m/>
    <s v="FS2팀"/>
    <x v="2"/>
    <m/>
    <m/>
    <s v="아트라스콥코리아"/>
    <m/>
    <m/>
    <n v="6107"/>
    <m/>
    <m/>
    <m/>
    <m/>
    <m/>
    <s v="02. 이러닝 - 단과"/>
    <m/>
    <m/>
    <m/>
    <m/>
    <m/>
    <m/>
    <x v="0"/>
    <m/>
    <m/>
    <n v="1577000"/>
    <n v="1577000"/>
    <n v="0"/>
    <m/>
    <n v="1577000"/>
    <m/>
    <m/>
    <m/>
    <m/>
    <m/>
    <m/>
    <m/>
    <m/>
    <m/>
    <m/>
    <m/>
    <m/>
    <m/>
    <m/>
    <m/>
    <m/>
    <m/>
    <m/>
    <m/>
    <m/>
    <m/>
    <m/>
    <m/>
    <m/>
  </r>
  <r>
    <n v="426"/>
    <m/>
    <m/>
    <m/>
    <m/>
    <s v="FS2팀"/>
    <x v="2"/>
    <m/>
    <m/>
    <s v="아트라스콥코코리아"/>
    <m/>
    <m/>
    <n v="6107"/>
    <m/>
    <m/>
    <m/>
    <m/>
    <m/>
    <s v="02. 이러닝 - 단과"/>
    <m/>
    <m/>
    <m/>
    <n v="2024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7"/>
    <m/>
    <m/>
    <s v="기업교육4팀"/>
    <s v="최재희"/>
    <s v="FS2팀"/>
    <x v="2"/>
    <m/>
    <m/>
    <s v="알토FLEX"/>
    <m/>
    <m/>
    <n v="63822"/>
    <m/>
    <m/>
    <m/>
    <m/>
    <s v="28.구독 - 휴넷FLEX"/>
    <s v="13. 구독 - 휴넷FLEX"/>
    <m/>
    <m/>
    <m/>
    <n v="4800000"/>
    <m/>
    <s v="01 확정"/>
    <x v="0"/>
    <m/>
    <m/>
    <n v="-56000"/>
    <n v="-56000"/>
    <n v="0"/>
    <s v="0"/>
    <n v="-56000"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8"/>
    <m/>
    <m/>
    <s v="기업교육4팀"/>
    <s v="김성경"/>
    <s v="FS2팀"/>
    <x v="2"/>
    <m/>
    <m/>
    <s v="애로우일렉트로닉스(유)"/>
    <m/>
    <m/>
    <n v="52723"/>
    <s v="2001~3000"/>
    <m/>
    <m/>
    <s v="02. 이러닝 - 단과"/>
    <s v="02. 이러닝 - 단과"/>
    <s v="02. 이러닝 - 단과"/>
    <m/>
    <n v="3115000"/>
    <n v="4594000"/>
    <n v="4498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4000000"/>
  </r>
  <r>
    <n v="429"/>
    <m/>
    <m/>
    <m/>
    <m/>
    <s v="FS2팀"/>
    <x v="2"/>
    <m/>
    <m/>
    <s v="에스앤티에이엠티㈜"/>
    <m/>
    <m/>
    <n v="30702"/>
    <m/>
    <m/>
    <m/>
    <m/>
    <m/>
    <m/>
    <m/>
    <m/>
    <m/>
    <m/>
    <m/>
    <m/>
    <x v="1"/>
    <m/>
    <m/>
    <n v="385000"/>
    <n v="385000"/>
    <n v="0"/>
    <m/>
    <m/>
    <m/>
    <m/>
    <m/>
    <m/>
    <m/>
    <m/>
    <m/>
    <m/>
    <m/>
    <n v="385000"/>
    <m/>
    <m/>
    <m/>
    <m/>
    <m/>
    <m/>
    <m/>
    <m/>
    <m/>
    <m/>
    <m/>
    <m/>
    <m/>
    <m/>
  </r>
  <r>
    <n v="430"/>
    <m/>
    <m/>
    <s v="기업교육1팀"/>
    <s v="장지웅"/>
    <s v="FS2팀"/>
    <x v="2"/>
    <m/>
    <m/>
    <s v="에스에이엠지엔터테인먼트"/>
    <m/>
    <m/>
    <n v="60714"/>
    <s v="04 3000대 이후"/>
    <s v="03 신규"/>
    <m/>
    <m/>
    <m/>
    <s v="02. 이러닝 - 단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431"/>
    <m/>
    <m/>
    <m/>
    <m/>
    <s v="FS2팀"/>
    <x v="2"/>
    <m/>
    <m/>
    <s v="에스엠알효상"/>
    <m/>
    <m/>
    <n v="65565"/>
    <m/>
    <m/>
    <m/>
    <m/>
    <m/>
    <s v="02. 이러닝 - 단과"/>
    <m/>
    <m/>
    <m/>
    <m/>
    <m/>
    <m/>
    <x v="0"/>
    <m/>
    <m/>
    <n v="322000"/>
    <n v="322000"/>
    <n v="0"/>
    <m/>
    <n v="322000"/>
    <m/>
    <m/>
    <m/>
    <m/>
    <m/>
    <m/>
    <m/>
    <m/>
    <m/>
    <m/>
    <m/>
    <m/>
    <m/>
    <m/>
    <m/>
    <m/>
    <m/>
    <m/>
    <m/>
    <m/>
    <m/>
    <m/>
    <m/>
    <m/>
  </r>
  <r>
    <n v="432"/>
    <m/>
    <m/>
    <m/>
    <m/>
    <s v="FS2팀"/>
    <x v="2"/>
    <m/>
    <m/>
    <s v="에스엠코어FLEX"/>
    <m/>
    <m/>
    <n v="62814"/>
    <m/>
    <m/>
    <m/>
    <m/>
    <m/>
    <s v="13. 구독 - 휴넷FLEX"/>
    <m/>
    <m/>
    <m/>
    <n v="15742700"/>
    <m/>
    <m/>
    <x v="0"/>
    <m/>
    <m/>
    <n v="13650000"/>
    <n v="13650000"/>
    <n v="0"/>
    <m/>
    <m/>
    <m/>
    <m/>
    <m/>
    <m/>
    <m/>
    <n v="13650000"/>
    <m/>
    <m/>
    <m/>
    <m/>
    <m/>
    <m/>
    <m/>
    <m/>
    <m/>
    <m/>
    <m/>
    <m/>
    <m/>
    <m/>
    <m/>
    <m/>
    <m/>
    <m/>
  </r>
  <r>
    <n v="433"/>
    <m/>
    <m/>
    <m/>
    <m/>
    <s v="FS2팀"/>
    <x v="2"/>
    <m/>
    <m/>
    <s v="에스엠코어FLEX"/>
    <s v="62814-26-001"/>
    <m/>
    <n v="62814"/>
    <m/>
    <m/>
    <m/>
    <m/>
    <m/>
    <s v="13. 구독 - 휴넷FLEX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4"/>
    <m/>
    <m/>
    <s v="FS팀"/>
    <s v="김지선"/>
    <s v="FS2팀"/>
    <x v="2"/>
    <m/>
    <m/>
    <s v="에스케이에프코리아"/>
    <m/>
    <m/>
    <n v="14962"/>
    <s v="3001~4000"/>
    <m/>
    <m/>
    <s v="03. 이러닝 - 법정"/>
    <s v="03. 이러닝 - 법정"/>
    <s v="03. 이러닝 - 법정"/>
    <m/>
    <m/>
    <m/>
    <n v="1220000"/>
    <m/>
    <s v="02 가망"/>
    <x v="1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1000000"/>
    <m/>
    <n v="0"/>
    <m/>
    <n v="0"/>
    <m/>
    <n v="0"/>
    <m/>
    <n v="0"/>
  </r>
  <r>
    <n v="435"/>
    <m/>
    <m/>
    <m/>
    <m/>
    <s v="FS2팀"/>
    <x v="2"/>
    <m/>
    <m/>
    <s v="에스케이에프코리아 부산지점"/>
    <s v="14962-26-001"/>
    <m/>
    <n v="14962"/>
    <m/>
    <m/>
    <m/>
    <m/>
    <m/>
    <s v="02. 이러닝 - 단과"/>
    <m/>
    <n v="0"/>
    <n v="1205000"/>
    <m/>
    <m/>
    <m/>
    <x v="4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6"/>
    <m/>
    <m/>
    <s v="FS팀"/>
    <s v="유형석"/>
    <s v="FS2팀"/>
    <x v="2"/>
    <m/>
    <m/>
    <s v="에이치디현대마린솔루션테크㈜"/>
    <m/>
    <m/>
    <n v="62287"/>
    <s v="5001~6000"/>
    <m/>
    <m/>
    <s v="09. 하이브리드러닝 - 순수 오프라인"/>
    <s v="09. 하이브리드러닝 - 순수 오프라인"/>
    <s v="09. 하이브리드러닝 - 순수 오프라인"/>
    <m/>
    <m/>
    <m/>
    <n v="6880000"/>
    <m/>
    <s v="01 확정"/>
    <x v="0"/>
    <m/>
    <m/>
    <n v="6000000"/>
    <n v="6000000"/>
    <n v="0"/>
    <m/>
    <m/>
    <m/>
    <m/>
    <m/>
    <m/>
    <m/>
    <m/>
    <m/>
    <n v="4000000"/>
    <m/>
    <m/>
    <m/>
    <m/>
    <m/>
    <n v="2000000"/>
    <m/>
    <m/>
    <m/>
    <m/>
    <m/>
    <m/>
    <m/>
    <m/>
    <m/>
    <m/>
  </r>
  <r>
    <n v="437"/>
    <m/>
    <m/>
    <m/>
    <m/>
    <s v="FS2팀"/>
    <x v="2"/>
    <m/>
    <m/>
    <s v="에이치에스"/>
    <m/>
    <m/>
    <n v="52941"/>
    <m/>
    <m/>
    <m/>
    <m/>
    <m/>
    <s v="03. 이러닝 - 법정"/>
    <m/>
    <m/>
    <m/>
    <n v="39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8"/>
    <m/>
    <m/>
    <s v="기업교육4팀"/>
    <s v="최수진"/>
    <s v="FS2팀"/>
    <x v="2"/>
    <m/>
    <m/>
    <s v="에이테크솔루션㈜"/>
    <m/>
    <m/>
    <n v="5281"/>
    <s v="1001~2000"/>
    <m/>
    <m/>
    <s v="02. 이러닝 - 단과"/>
    <s v="02. 이러닝 - 단과"/>
    <s v="02. 이러닝 - 단과"/>
    <m/>
    <m/>
    <n v="2310000"/>
    <n v="2661000"/>
    <m/>
    <s v="01 확정"/>
    <x v="0"/>
    <m/>
    <m/>
    <n v="675000"/>
    <n v="675000"/>
    <n v="0"/>
    <n v="0"/>
    <n v="468000"/>
    <m/>
    <n v="532000"/>
    <n v="207000"/>
    <m/>
    <m/>
    <m/>
    <m/>
    <n v="0"/>
    <m/>
    <m/>
    <m/>
    <n v="0"/>
    <m/>
    <n v="0"/>
    <m/>
    <m/>
    <m/>
    <n v="0"/>
    <m/>
    <n v="0"/>
    <m/>
    <n v="0"/>
    <m/>
    <n v="0"/>
  </r>
  <r>
    <n v="439"/>
    <m/>
    <m/>
    <s v="기업교육4팀"/>
    <s v="최수진"/>
    <s v="FS2팀"/>
    <x v="2"/>
    <m/>
    <m/>
    <s v="에코앤드림"/>
    <m/>
    <m/>
    <n v="25961"/>
    <m/>
    <m/>
    <m/>
    <m/>
    <m/>
    <s v="03. 이러닝 - 법정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0"/>
    <m/>
    <m/>
    <s v="기업교육4팀"/>
    <s v="최수진"/>
    <s v="FS2팀"/>
    <x v="2"/>
    <m/>
    <m/>
    <s v="영진앵글㈜"/>
    <m/>
    <m/>
    <n v="62704"/>
    <m/>
    <m/>
    <m/>
    <m/>
    <m/>
    <s v="13. 구독 - 휴넷FLEX"/>
    <m/>
    <m/>
    <m/>
    <m/>
    <m/>
    <m/>
    <x v="0"/>
    <m/>
    <m/>
    <n v="1634000"/>
    <n v="1634000"/>
    <n v="0"/>
    <m/>
    <m/>
    <m/>
    <m/>
    <m/>
    <m/>
    <m/>
    <n v="1634000"/>
    <m/>
    <m/>
    <m/>
    <m/>
    <m/>
    <m/>
    <m/>
    <m/>
    <m/>
    <m/>
    <m/>
    <m/>
    <m/>
    <m/>
    <m/>
    <m/>
    <m/>
    <m/>
  </r>
  <r>
    <n v="441"/>
    <m/>
    <m/>
    <m/>
    <m/>
    <s v="FS2팀"/>
    <x v="2"/>
    <m/>
    <m/>
    <s v="유니레버코리아"/>
    <m/>
    <m/>
    <n v="8073"/>
    <m/>
    <m/>
    <m/>
    <m/>
    <m/>
    <s v="02. 이러닝 - 단과"/>
    <m/>
    <m/>
    <m/>
    <n v="65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2"/>
    <m/>
    <m/>
    <m/>
    <m/>
    <s v="FS2팀"/>
    <x v="2"/>
    <m/>
    <m/>
    <s v="유니레버코리아"/>
    <m/>
    <m/>
    <n v="54334"/>
    <m/>
    <m/>
    <m/>
    <m/>
    <m/>
    <s v="13. 구독 - 휴넷FLEX"/>
    <m/>
    <m/>
    <m/>
    <m/>
    <m/>
    <m/>
    <x v="0"/>
    <m/>
    <m/>
    <n v="1330000"/>
    <n v="1330000"/>
    <n v="0"/>
    <m/>
    <m/>
    <m/>
    <m/>
    <m/>
    <m/>
    <m/>
    <m/>
    <m/>
    <n v="1330000"/>
    <m/>
    <m/>
    <m/>
    <m/>
    <m/>
    <m/>
    <m/>
    <m/>
    <m/>
    <m/>
    <m/>
    <m/>
    <m/>
    <m/>
    <m/>
    <m/>
  </r>
  <r>
    <n v="443"/>
    <m/>
    <m/>
    <s v="FS팀"/>
    <s v="황중목"/>
    <s v="FS2팀"/>
    <x v="2"/>
    <m/>
    <m/>
    <s v="유니트아이엔씨"/>
    <m/>
    <m/>
    <n v="17094"/>
    <m/>
    <m/>
    <m/>
    <m/>
    <m/>
    <s v="24. 기타 - 기타"/>
    <m/>
    <m/>
    <m/>
    <n v="93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4"/>
    <m/>
    <m/>
    <s v="기업교육4팀"/>
    <s v="최수진"/>
    <s v="FS2팀"/>
    <x v="2"/>
    <m/>
    <m/>
    <s v="유수로지스틱스_FLEX24"/>
    <m/>
    <m/>
    <n v="59929"/>
    <m/>
    <m/>
    <m/>
    <m/>
    <s v="26. 이러닝 - 정부지원사업"/>
    <s v="06. 이러닝 - 정부지원사업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45"/>
    <m/>
    <m/>
    <m/>
    <m/>
    <s v="FS2팀"/>
    <x v="2"/>
    <m/>
    <m/>
    <s v="유진메디케어"/>
    <m/>
    <m/>
    <n v="52179"/>
    <m/>
    <m/>
    <m/>
    <m/>
    <m/>
    <s v="03. 이러닝 - 법정"/>
    <m/>
    <m/>
    <m/>
    <m/>
    <m/>
    <m/>
    <x v="5"/>
    <m/>
    <m/>
    <n v="600000"/>
    <m/>
    <n v="600000"/>
    <m/>
    <m/>
    <m/>
    <m/>
    <m/>
    <m/>
    <m/>
    <m/>
    <m/>
    <m/>
    <m/>
    <n v="600000"/>
    <m/>
    <m/>
    <m/>
    <m/>
    <m/>
    <m/>
    <m/>
    <m/>
    <m/>
    <m/>
    <m/>
    <m/>
    <m/>
    <m/>
  </r>
  <r>
    <n v="446"/>
    <m/>
    <m/>
    <s v="기업교육1팀"/>
    <s v="김도엽"/>
    <s v="FS2팀"/>
    <x v="2"/>
    <m/>
    <m/>
    <s v="유플러스홈서비스"/>
    <m/>
    <m/>
    <n v="59553"/>
    <s v="04 3000대 이후"/>
    <s v="01 수성"/>
    <s v="03 휴넷 LMS"/>
    <s v="통합위탁"/>
    <s v="02. 이러닝 - 단과"/>
    <s v="02. 이러닝 - 단과"/>
    <m/>
    <m/>
    <n v="122700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7"/>
    <m/>
    <m/>
    <s v="기업교육1팀"/>
    <s v="장지웅"/>
    <s v="FS2팀"/>
    <x v="2"/>
    <m/>
    <m/>
    <s v="이건창호"/>
    <m/>
    <m/>
    <n v="13041"/>
    <s v="01 1~1000대"/>
    <s v="01 수성"/>
    <s v="03 휴넷 LMS"/>
    <s v="1. 온라인 - 단과"/>
    <s v="02. 이러닝 - 단과"/>
    <s v="02. 이러닝 - 단과"/>
    <m/>
    <n v="3600000"/>
    <n v="0"/>
    <n v="2312500"/>
    <m/>
    <s v="03 기회"/>
    <x v="0"/>
    <m/>
    <m/>
    <n v="5000000"/>
    <n v="5000000"/>
    <n v="0"/>
    <m/>
    <m/>
    <m/>
    <m/>
    <m/>
    <m/>
    <m/>
    <m/>
    <s v="R/S 매출건 이월"/>
    <n v="5000000"/>
    <m/>
    <m/>
    <m/>
    <m/>
    <m/>
    <m/>
    <m/>
    <m/>
    <m/>
    <m/>
    <m/>
    <m/>
    <m/>
    <m/>
    <m/>
    <m/>
  </r>
  <r>
    <n v="448"/>
    <m/>
    <m/>
    <s v="기업교육1팀"/>
    <s v="장지웅"/>
    <s v="FS2팀"/>
    <x v="2"/>
    <m/>
    <m/>
    <s v="이건홀딩스"/>
    <m/>
    <m/>
    <n v="25789"/>
    <s v="01 1~1000대"/>
    <s v="04 연장"/>
    <s v="03 휴넷 LMS"/>
    <s v="2. 온라인 - 법정"/>
    <s v="03. 이러닝 - 법정"/>
    <s v="03. 이러닝 - 법정"/>
    <m/>
    <n v="2600000"/>
    <n v="2600000"/>
    <n v="428500"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9"/>
    <m/>
    <m/>
    <s v="기업교육2팀"/>
    <s v="박혜원"/>
    <s v="FS2팀"/>
    <x v="2"/>
    <m/>
    <m/>
    <s v="이동의즐거움㈜"/>
    <m/>
    <m/>
    <n v="54639"/>
    <s v="04 3000대 이후"/>
    <s v="01 수성"/>
    <s v="03 휴넷 LMS"/>
    <s v="2. 온라인 - 법정"/>
    <s v="03. 이러닝 - 법정"/>
    <s v="03. 이러닝 - 법정"/>
    <m/>
    <s v=""/>
    <m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0"/>
    <m/>
    <m/>
    <s v="기업교육4팀"/>
    <s v="이민아"/>
    <s v="FS2팀"/>
    <x v="2"/>
    <m/>
    <m/>
    <s v="이든파마"/>
    <m/>
    <m/>
    <n v="20074"/>
    <m/>
    <m/>
    <m/>
    <m/>
    <m/>
    <s v="13. 구독 - 휴넷FLEX"/>
    <m/>
    <m/>
    <m/>
    <m/>
    <m/>
    <m/>
    <x v="0"/>
    <m/>
    <m/>
    <n v="500000"/>
    <n v="500000"/>
    <n v="0"/>
    <m/>
    <m/>
    <m/>
    <m/>
    <m/>
    <m/>
    <m/>
    <m/>
    <m/>
    <n v="500000"/>
    <m/>
    <m/>
    <m/>
    <m/>
    <m/>
    <m/>
    <m/>
    <m/>
    <m/>
    <m/>
    <m/>
    <m/>
    <m/>
    <m/>
    <m/>
    <m/>
  </r>
  <r>
    <n v="451"/>
    <m/>
    <m/>
    <s v="기업교육4팀"/>
    <s v="방유진"/>
    <s v="FS2팀"/>
    <x v="2"/>
    <m/>
    <m/>
    <s v="이앤씨"/>
    <m/>
    <m/>
    <n v="63882"/>
    <m/>
    <m/>
    <m/>
    <m/>
    <m/>
    <s v="06. 이러닝 - 정부지원사업"/>
    <m/>
    <m/>
    <m/>
    <m/>
    <m/>
    <m/>
    <x v="0"/>
    <m/>
    <m/>
    <n v="11480000"/>
    <n v="11480000"/>
    <n v="0"/>
    <m/>
    <m/>
    <m/>
    <m/>
    <m/>
    <m/>
    <m/>
    <m/>
    <m/>
    <n v="11480000"/>
    <m/>
    <m/>
    <m/>
    <m/>
    <m/>
    <m/>
    <m/>
    <m/>
    <m/>
    <m/>
    <m/>
    <m/>
    <m/>
    <m/>
    <m/>
    <m/>
  </r>
  <r>
    <n v="452"/>
    <m/>
    <m/>
    <m/>
    <m/>
    <s v="FS2팀"/>
    <x v="2"/>
    <m/>
    <m/>
    <s v="정일스톨트헤븐울산"/>
    <m/>
    <m/>
    <n v="17859"/>
    <m/>
    <m/>
    <m/>
    <m/>
    <m/>
    <s v="02. 이러닝 - 단과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3"/>
    <m/>
    <m/>
    <m/>
    <m/>
    <s v="FS2팀"/>
    <x v="2"/>
    <m/>
    <m/>
    <s v="제이씨케미칼"/>
    <m/>
    <m/>
    <n v="17169"/>
    <m/>
    <m/>
    <m/>
    <m/>
    <m/>
    <s v="02. 이러닝 - 단과"/>
    <m/>
    <m/>
    <m/>
    <n v="193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4"/>
    <m/>
    <m/>
    <s v="기업교육4팀"/>
    <s v="방유진"/>
    <s v="FS2팀"/>
    <x v="2"/>
    <m/>
    <m/>
    <s v="제이씨케미칼"/>
    <m/>
    <m/>
    <n v="17169"/>
    <m/>
    <m/>
    <m/>
    <m/>
    <m/>
    <s v="06. 이러닝 - 정부지원사업"/>
    <m/>
    <m/>
    <m/>
    <m/>
    <m/>
    <s v="01 확정"/>
    <x v="0"/>
    <m/>
    <m/>
    <n v="13580000"/>
    <n v="13580000"/>
    <n v="0"/>
    <m/>
    <m/>
    <m/>
    <m/>
    <m/>
    <m/>
    <m/>
    <m/>
    <m/>
    <n v="13580000"/>
    <m/>
    <m/>
    <m/>
    <m/>
    <m/>
    <m/>
    <m/>
    <m/>
    <m/>
    <m/>
    <m/>
    <m/>
    <m/>
    <m/>
    <m/>
    <m/>
  </r>
  <r>
    <n v="455"/>
    <m/>
    <m/>
    <m/>
    <m/>
    <s v="FS2팀"/>
    <x v="2"/>
    <m/>
    <m/>
    <s v="제이씨케미칼"/>
    <m/>
    <m/>
    <n v="63661"/>
    <m/>
    <m/>
    <m/>
    <m/>
    <m/>
    <s v="06. 이러닝 - 정부지원사업"/>
    <m/>
    <m/>
    <m/>
    <n v="1316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6"/>
    <m/>
    <m/>
    <m/>
    <m/>
    <s v="FS2팀"/>
    <x v="2"/>
    <m/>
    <m/>
    <s v="제이케이푸드시스템(1)"/>
    <m/>
    <m/>
    <n v="52938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7"/>
    <m/>
    <m/>
    <m/>
    <m/>
    <s v="FS2팀"/>
    <x v="2"/>
    <m/>
    <m/>
    <s v="제이케이푸드시스템(2)"/>
    <m/>
    <m/>
    <n v="52939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8"/>
    <m/>
    <m/>
    <s v="기업교육4팀"/>
    <s v="최재희"/>
    <s v="FS2팀"/>
    <x v="2"/>
    <m/>
    <m/>
    <s v="제이케이푸드시스템_A25"/>
    <m/>
    <m/>
    <n v="63464"/>
    <m/>
    <m/>
    <m/>
    <m/>
    <s v="26. 이러닝 - 정부지원사업"/>
    <s v="06. 이러닝 - 정부지원사업"/>
    <m/>
    <m/>
    <m/>
    <n v="140000"/>
    <m/>
    <s v="01 확정"/>
    <x v="6"/>
    <m/>
    <m/>
    <n v="140000"/>
    <n v="140000"/>
    <n v="0"/>
    <s v="0"/>
    <m/>
    <m/>
    <n v="400000"/>
    <m/>
    <m/>
    <m/>
    <m/>
    <m/>
    <n v="140000"/>
    <m/>
    <s v="0"/>
    <m/>
    <s v="0"/>
    <m/>
    <s v="0"/>
    <m/>
    <s v="0"/>
    <m/>
    <s v="0"/>
    <m/>
    <s v="0"/>
    <m/>
    <s v="0"/>
    <m/>
    <s v="0"/>
  </r>
  <r>
    <n v="459"/>
    <m/>
    <m/>
    <m/>
    <m/>
    <s v="FS2팀"/>
    <x v="2"/>
    <m/>
    <m/>
    <s v="주식회사 에스엠코어"/>
    <s v="19767-26-001"/>
    <m/>
    <n v="19767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60"/>
    <m/>
    <m/>
    <s v="기업교육4팀"/>
    <s v="하예진"/>
    <s v="FS2팀"/>
    <x v="2"/>
    <m/>
    <m/>
    <s v="㈜유비쿼스"/>
    <m/>
    <m/>
    <n v="8285"/>
    <m/>
    <m/>
    <m/>
    <m/>
    <m/>
    <s v="09. 하이브리드러닝 - 순수 오프라인"/>
    <m/>
    <m/>
    <m/>
    <m/>
    <m/>
    <m/>
    <x v="4"/>
    <m/>
    <m/>
    <n v="1260000"/>
    <n v="1260000"/>
    <n v="0"/>
    <m/>
    <m/>
    <m/>
    <m/>
    <m/>
    <m/>
    <m/>
    <m/>
    <m/>
    <m/>
    <m/>
    <n v="1260000"/>
    <m/>
    <m/>
    <m/>
    <m/>
    <m/>
    <m/>
    <m/>
    <m/>
    <m/>
    <m/>
    <m/>
    <m/>
    <m/>
    <m/>
  </r>
  <r>
    <n v="461"/>
    <m/>
    <m/>
    <s v="기업교육4팀"/>
    <s v="김두희"/>
    <s v="FS2팀"/>
    <x v="2"/>
    <m/>
    <m/>
    <s v="지니뮤직"/>
    <m/>
    <m/>
    <n v="24362"/>
    <m/>
    <m/>
    <m/>
    <m/>
    <m/>
    <s v="08. 하이브리드러닝 - 하이브리드형 러닝"/>
    <m/>
    <m/>
    <m/>
    <m/>
    <m/>
    <m/>
    <x v="1"/>
    <m/>
    <m/>
    <n v="500000"/>
    <n v="500000"/>
    <n v="0"/>
    <m/>
    <m/>
    <m/>
    <m/>
    <m/>
    <m/>
    <m/>
    <m/>
    <m/>
    <m/>
    <m/>
    <n v="500000"/>
    <m/>
    <m/>
    <m/>
    <m/>
    <m/>
    <m/>
    <m/>
    <m/>
    <m/>
    <m/>
    <m/>
    <m/>
    <m/>
    <m/>
  </r>
  <r>
    <n v="462"/>
    <m/>
    <m/>
    <m/>
    <m/>
    <s v="FS2팀"/>
    <x v="2"/>
    <m/>
    <m/>
    <s v="진양오일씰"/>
    <m/>
    <m/>
    <n v="42921"/>
    <m/>
    <m/>
    <m/>
    <m/>
    <m/>
    <s v="13. 구독 - 휴넷FLEX"/>
    <m/>
    <m/>
    <m/>
    <m/>
    <m/>
    <m/>
    <x v="4"/>
    <m/>
    <m/>
    <n v="2380000"/>
    <n v="2380000"/>
    <n v="0"/>
    <m/>
    <m/>
    <m/>
    <m/>
    <m/>
    <m/>
    <m/>
    <m/>
    <m/>
    <m/>
    <m/>
    <n v="2380000"/>
    <m/>
    <m/>
    <m/>
    <m/>
    <m/>
    <m/>
    <m/>
    <m/>
    <m/>
    <m/>
    <m/>
    <m/>
    <m/>
    <m/>
  </r>
  <r>
    <n v="463"/>
    <m/>
    <m/>
    <m/>
    <m/>
    <s v="FS2팀"/>
    <x v="2"/>
    <m/>
    <m/>
    <s v="진양오일씰_A25"/>
    <m/>
    <m/>
    <n v="63393"/>
    <m/>
    <m/>
    <m/>
    <m/>
    <m/>
    <s v="06. 이러닝 - 정부지원사업"/>
    <m/>
    <m/>
    <m/>
    <n v="22120000"/>
    <m/>
    <m/>
    <x v="0"/>
    <m/>
    <m/>
    <n v="22820000"/>
    <n v="22820000"/>
    <n v="0"/>
    <m/>
    <m/>
    <m/>
    <m/>
    <m/>
    <m/>
    <m/>
    <m/>
    <s v="HRD아카이브 4월 계산서발행건"/>
    <n v="22820000"/>
    <m/>
    <m/>
    <m/>
    <m/>
    <m/>
    <m/>
    <m/>
    <m/>
    <m/>
    <m/>
    <m/>
    <m/>
    <m/>
    <m/>
    <m/>
    <m/>
  </r>
  <r>
    <n v="464"/>
    <m/>
    <m/>
    <s v="기업교육1팀"/>
    <s v="이태원"/>
    <s v="FS2팀"/>
    <x v="2"/>
    <m/>
    <m/>
    <s v="카카오벤처스"/>
    <m/>
    <m/>
    <n v="28152"/>
    <s v="04 3000대 이후"/>
    <s v="01 수성"/>
    <m/>
    <s v="1. 온라인 - 단과"/>
    <s v="03. 이러닝 - 법정"/>
    <s v="03. 이러닝 - 법정"/>
    <m/>
    <n v="66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465"/>
    <m/>
    <m/>
    <s v="기업교육1팀"/>
    <s v="이태원"/>
    <s v="FS2팀"/>
    <x v="2"/>
    <m/>
    <m/>
    <s v="카카오브이엑스"/>
    <m/>
    <m/>
    <n v="48139"/>
    <s v="04 3000대 이후"/>
    <s v="01 수성"/>
    <m/>
    <s v="1. 온라인 - 단과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466"/>
    <m/>
    <m/>
    <s v="기업교육1팀"/>
    <s v="이태원"/>
    <s v="FS2팀"/>
    <x v="2"/>
    <m/>
    <m/>
    <s v="카카오브이엑스"/>
    <m/>
    <m/>
    <n v="48139"/>
    <s v="04 3000대 이후"/>
    <s v="01 수성"/>
    <m/>
    <s v="10. 컨텐츠 - 컨텐츠 개발"/>
    <s v="14. 컨텐츠 - 컨텐츠 개발"/>
    <s v="15. 컨텐츠 - 컨텐츠 개발"/>
    <m/>
    <n v="200000"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7"/>
    <m/>
    <m/>
    <m/>
    <m/>
    <s v="FS2팀"/>
    <x v="2"/>
    <m/>
    <m/>
    <s v="컴파트너스"/>
    <m/>
    <m/>
    <n v="28954"/>
    <m/>
    <m/>
    <m/>
    <m/>
    <m/>
    <s v="06. 이러닝 - 정부지원사업"/>
    <m/>
    <m/>
    <m/>
    <m/>
    <m/>
    <m/>
    <x v="0"/>
    <m/>
    <m/>
    <n v="6860000"/>
    <n v="6860000"/>
    <n v="0"/>
    <m/>
    <m/>
    <m/>
    <m/>
    <m/>
    <m/>
    <m/>
    <m/>
    <s v="HRD아카이브 4월 계산서발행건"/>
    <n v="6860000"/>
    <m/>
    <m/>
    <m/>
    <m/>
    <m/>
    <m/>
    <m/>
    <m/>
    <m/>
    <m/>
    <m/>
    <m/>
    <m/>
    <m/>
    <m/>
    <m/>
  </r>
  <r>
    <n v="468"/>
    <m/>
    <m/>
    <m/>
    <m/>
    <s v="FS2팀"/>
    <x v="2"/>
    <m/>
    <m/>
    <s v="케어캠프"/>
    <m/>
    <m/>
    <n v="6614"/>
    <m/>
    <m/>
    <m/>
    <m/>
    <m/>
    <s v="02. 이러닝 - 단과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9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19700000"/>
    <m/>
    <s v="01 확정"/>
    <x v="0"/>
    <m/>
    <m/>
    <n v="4100000"/>
    <n v="4100000"/>
    <n v="0"/>
    <m/>
    <n v="500000"/>
    <m/>
    <n v="0"/>
    <n v="0"/>
    <m/>
    <m/>
    <m/>
    <m/>
    <n v="3600000"/>
    <m/>
    <m/>
    <m/>
    <m/>
    <m/>
    <m/>
    <m/>
    <m/>
    <m/>
    <m/>
    <m/>
    <m/>
    <m/>
    <m/>
    <m/>
    <m/>
  </r>
  <r>
    <n v="470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0"/>
    <m/>
    <s v="01 확정"/>
    <x v="0"/>
    <m/>
    <m/>
    <n v="1600000"/>
    <n v="1600000"/>
    <n v="0"/>
    <m/>
    <n v="1600000"/>
    <m/>
    <n v="0"/>
    <n v="0"/>
    <m/>
    <m/>
    <m/>
    <m/>
    <m/>
    <m/>
    <m/>
    <m/>
    <m/>
    <m/>
    <m/>
    <m/>
    <m/>
    <m/>
    <m/>
    <m/>
    <m/>
    <m/>
    <m/>
    <m/>
    <m/>
  </r>
  <r>
    <n v="471"/>
    <m/>
    <m/>
    <s v="FS3팀"/>
    <s v="김성경"/>
    <s v="FS2팀"/>
    <x v="2"/>
    <m/>
    <m/>
    <s v="케어캠프"/>
    <m/>
    <m/>
    <n v="6614"/>
    <s v="01 1~1000대"/>
    <s v="03 신규"/>
    <m/>
    <m/>
    <m/>
    <s v="09. 하이브리드러닝 - 순수 오프라인"/>
    <m/>
    <m/>
    <m/>
    <n v="0"/>
    <m/>
    <s v="02 가망"/>
    <x v="0"/>
    <m/>
    <m/>
    <n v="0"/>
    <n v="0"/>
    <n v="0"/>
    <m/>
    <m/>
    <s v="내부 품의 연기로 이월"/>
    <m/>
    <m/>
    <m/>
    <m/>
    <m/>
    <m/>
    <m/>
    <m/>
    <m/>
    <m/>
    <m/>
    <m/>
    <m/>
    <m/>
    <m/>
    <m/>
    <m/>
    <m/>
    <m/>
    <m/>
    <m/>
    <m/>
    <m/>
  </r>
  <r>
    <n v="472"/>
    <m/>
    <m/>
    <m/>
    <m/>
    <s v="FS2팀"/>
    <x v="2"/>
    <m/>
    <m/>
    <s v="케이워터기술"/>
    <m/>
    <m/>
    <n v="66008"/>
    <m/>
    <m/>
    <m/>
    <m/>
    <s v="06. 이러닝 - 정부지원사업"/>
    <s v="08. 하이브리드러닝 - 하이브리드형 러닝"/>
    <m/>
    <m/>
    <m/>
    <m/>
    <m/>
    <m/>
    <x v="0"/>
    <m/>
    <m/>
    <n v="6220000"/>
    <n v="6220000"/>
    <n v="0"/>
    <m/>
    <m/>
    <m/>
    <m/>
    <m/>
    <m/>
    <m/>
    <m/>
    <m/>
    <n v="6220000"/>
    <m/>
    <m/>
    <m/>
    <m/>
    <m/>
    <m/>
    <m/>
    <m/>
    <m/>
    <m/>
    <m/>
    <m/>
    <m/>
    <m/>
    <m/>
    <m/>
  </r>
  <r>
    <n v="473"/>
    <m/>
    <m/>
    <s v="기업교육1팀"/>
    <s v="강건모"/>
    <s v="FS2팀"/>
    <x v="2"/>
    <m/>
    <m/>
    <s v="코렌스_FLEX24"/>
    <m/>
    <m/>
    <n v="60286"/>
    <s v="04 3000대 이후"/>
    <s v="01 수성"/>
    <s v="03 휴넷 LMS"/>
    <s v="26. 정부지원사업 - HRDFLEX"/>
    <s v="28.구독 - 휴넷FLEX"/>
    <s v="13. 구독 - 휴넷FLEX"/>
    <m/>
    <m/>
    <n v="128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4"/>
    <m/>
    <m/>
    <s v="FS팀"/>
    <s v="유형석"/>
    <s v="FS2팀"/>
    <x v="2"/>
    <m/>
    <m/>
    <s v="코리아에프티㈜"/>
    <m/>
    <m/>
    <n v="6562"/>
    <s v="1001~2000"/>
    <m/>
    <m/>
    <s v="02. 이러닝 - 단과"/>
    <s v="02. 이러닝 - 단과"/>
    <s v="02. 이러닝 - 단과"/>
    <m/>
    <m/>
    <m/>
    <n v="2153000"/>
    <m/>
    <s v="01 확정"/>
    <x v="0"/>
    <m/>
    <m/>
    <n v="3000000"/>
    <n v="3000000"/>
    <n v="0"/>
    <m/>
    <m/>
    <m/>
    <m/>
    <m/>
    <m/>
    <m/>
    <m/>
    <m/>
    <n v="1000000"/>
    <m/>
    <n v="1000000"/>
    <m/>
    <n v="1000000"/>
    <m/>
    <m/>
    <m/>
    <m/>
    <m/>
    <m/>
    <m/>
    <m/>
    <m/>
    <m/>
    <m/>
    <m/>
  </r>
  <r>
    <n v="475"/>
    <m/>
    <m/>
    <s v="기업교육4팀"/>
    <s v="최수진"/>
    <s v="FS2팀"/>
    <x v="2"/>
    <m/>
    <m/>
    <s v="코비코㈜"/>
    <m/>
    <m/>
    <n v="5551"/>
    <s v="1001~2000"/>
    <m/>
    <m/>
    <s v="02. 이러닝 - 단과"/>
    <s v="02. 이러닝 - 단과"/>
    <s v="02. 이러닝 - 단과"/>
    <m/>
    <m/>
    <n v="1305800"/>
    <n v="650800"/>
    <m/>
    <s v="01 확정"/>
    <x v="0"/>
    <m/>
    <m/>
    <n v="0"/>
    <n v="0"/>
    <n v="0"/>
    <n v="0"/>
    <m/>
    <m/>
    <n v="1000000"/>
    <m/>
    <m/>
    <m/>
    <m/>
    <m/>
    <m/>
    <m/>
    <n v="0"/>
    <m/>
    <m/>
    <m/>
    <m/>
    <m/>
    <m/>
    <m/>
    <n v="0"/>
    <m/>
    <n v="0"/>
    <m/>
    <n v="0"/>
    <m/>
    <n v="0"/>
  </r>
  <r>
    <n v="476"/>
    <m/>
    <m/>
    <s v="기업교육4팀"/>
    <s v="최재희"/>
    <s v="FS2팀"/>
    <x v="2"/>
    <m/>
    <m/>
    <s v="콘티넨탈타이어코리아(유)"/>
    <m/>
    <m/>
    <n v="48739"/>
    <s v="3001~4000"/>
    <m/>
    <m/>
    <s v="02. 이러닝 - 단과"/>
    <s v="02. 이러닝 - 단과"/>
    <s v="02. 이러닝 - 단과"/>
    <m/>
    <m/>
    <m/>
    <m/>
    <m/>
    <s v="01 확정"/>
    <x v="0"/>
    <m/>
    <m/>
    <n v="1000000"/>
    <n v="1000000"/>
    <n v="0"/>
    <m/>
    <m/>
    <m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n v="477"/>
    <m/>
    <m/>
    <m/>
    <m/>
    <s v="FS2팀"/>
    <x v="2"/>
    <m/>
    <m/>
    <s v="콘티넨탈타이어코리아(유)"/>
    <m/>
    <m/>
    <n v="48739"/>
    <m/>
    <m/>
    <m/>
    <m/>
    <m/>
    <s v="02. 이러닝 - 단과"/>
    <m/>
    <m/>
    <m/>
    <n v="113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8"/>
    <m/>
    <m/>
    <m/>
    <m/>
    <s v="FS2팀"/>
    <x v="2"/>
    <m/>
    <m/>
    <s v="키움저축은행"/>
    <m/>
    <m/>
    <n v="30593"/>
    <m/>
    <m/>
    <m/>
    <m/>
    <m/>
    <s v="02. 이러닝 - 단과"/>
    <m/>
    <m/>
    <m/>
    <m/>
    <m/>
    <m/>
    <x v="0"/>
    <m/>
    <m/>
    <n v="672000"/>
    <n v="672000"/>
    <n v="0"/>
    <m/>
    <n v="96000"/>
    <m/>
    <n v="576000"/>
    <n v="576000"/>
    <m/>
    <m/>
    <m/>
    <m/>
    <m/>
    <m/>
    <m/>
    <m/>
    <m/>
    <m/>
    <m/>
    <m/>
    <m/>
    <m/>
    <m/>
    <m/>
    <m/>
    <m/>
    <m/>
    <m/>
    <m/>
  </r>
  <r>
    <n v="479"/>
    <m/>
    <m/>
    <m/>
    <m/>
    <s v="FS2팀"/>
    <x v="2"/>
    <m/>
    <m/>
    <s v="키움저축은행"/>
    <m/>
    <m/>
    <n v="30593"/>
    <m/>
    <m/>
    <m/>
    <m/>
    <m/>
    <s v="03. 이러닝 - 법정"/>
    <m/>
    <m/>
    <m/>
    <n v="79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0"/>
    <m/>
    <m/>
    <m/>
    <m/>
    <s v="FS2팀"/>
    <x v="2"/>
    <m/>
    <m/>
    <s v="테일러메이드코리아_FLEX24"/>
    <m/>
    <m/>
    <n v="61182"/>
    <m/>
    <m/>
    <m/>
    <m/>
    <m/>
    <s v="06. 이러닝 - 정부지원사업"/>
    <m/>
    <m/>
    <m/>
    <n v="71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1"/>
    <m/>
    <m/>
    <s v="기업교육4팀"/>
    <s v="김성경"/>
    <s v="FS2팀"/>
    <x v="2"/>
    <m/>
    <m/>
    <s v="티맵모빌리티(주)"/>
    <m/>
    <m/>
    <n v="45783"/>
    <s v="4001~5000"/>
    <m/>
    <m/>
    <s v="09. 하이브리드러닝 - 순수 오프라인"/>
    <s v="09. 하이브리드러닝 - 순수 오프라인"/>
    <s v="09. 하이브리드러닝 - 순수 오프라인"/>
    <m/>
    <m/>
    <n v="55575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482"/>
    <m/>
    <m/>
    <s v="기업교육4팀"/>
    <s v="최수진"/>
    <s v="FS2팀"/>
    <x v="2"/>
    <m/>
    <m/>
    <s v="티이엠씨"/>
    <m/>
    <m/>
    <n v="48262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83"/>
    <m/>
    <m/>
    <s v="기업교육1팀"/>
    <s v="황동현"/>
    <s v="FS2팀"/>
    <x v="2"/>
    <m/>
    <m/>
    <s v="티케이엘리베이터코리아"/>
    <m/>
    <m/>
    <n v="4336"/>
    <s v="01 1~1000대"/>
    <s v="03 신규"/>
    <s v="02 경쟁사 LMS"/>
    <m/>
    <m/>
    <s v="03. 이러닝 - 법정"/>
    <m/>
    <n v="0"/>
    <n v="0"/>
    <m/>
    <m/>
    <s v="05 Drop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484"/>
    <m/>
    <m/>
    <s v="기업교육3팀"/>
    <s v="방인혜"/>
    <s v="FS2팀"/>
    <x v="2"/>
    <m/>
    <m/>
    <s v="페퍼저축은행"/>
    <m/>
    <m/>
    <n v="23423"/>
    <s v="02 1001~2000대"/>
    <m/>
    <m/>
    <s v="통합위탁"/>
    <s v="01. 이러닝 - 통합위탁"/>
    <s v="01. 이러닝 - 통합위탁"/>
    <m/>
    <n v="8533179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5"/>
    <m/>
    <m/>
    <s v="기업교육3팀"/>
    <s v="방인혜"/>
    <s v="FS2팀"/>
    <x v="2"/>
    <m/>
    <m/>
    <s v="페퍼저축은행"/>
    <m/>
    <m/>
    <n v="23423"/>
    <s v="02 1001~2000대"/>
    <m/>
    <m/>
    <m/>
    <s v="28.구독 - 휴넷FLEX"/>
    <s v="13. 구독 - 휴넷FLEX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6"/>
    <m/>
    <m/>
    <s v="기업교육3팀"/>
    <s v="방인혜"/>
    <s v="FS2팀"/>
    <x v="2"/>
    <m/>
    <m/>
    <s v="페퍼저축은행_FLEX"/>
    <m/>
    <m/>
    <n v="55653"/>
    <m/>
    <m/>
    <m/>
    <s v="26. 정부지원사업 - HRDFLEX"/>
    <s v="28.구독 - 휴넷FLEX"/>
    <s v="13. 구독 - 휴넷FLEX"/>
    <m/>
    <n v="686000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7"/>
    <m/>
    <m/>
    <s v="FS팀"/>
    <s v="유형석"/>
    <s v="FS2팀"/>
    <x v="2"/>
    <m/>
    <m/>
    <s v="포메이션랩스㈜"/>
    <m/>
    <m/>
    <n v="61619"/>
    <s v="1만대 이하"/>
    <m/>
    <m/>
    <s v="28.구독 - 휴넷FLEX"/>
    <s v="28.구독 - 휴넷FLEX"/>
    <s v="13. 구독 - 휴넷FLEX"/>
    <m/>
    <m/>
    <m/>
    <n v="2415000"/>
    <m/>
    <s v="01 확정"/>
    <x v="0"/>
    <m/>
    <m/>
    <n v="0"/>
    <n v="0"/>
    <n v="0"/>
    <n v="2000000"/>
    <m/>
    <m/>
    <m/>
    <m/>
    <m/>
    <m/>
    <m/>
    <m/>
    <m/>
    <m/>
    <m/>
    <m/>
    <m/>
    <m/>
    <m/>
    <m/>
    <m/>
    <m/>
    <m/>
    <m/>
    <m/>
    <m/>
    <m/>
    <m/>
    <m/>
  </r>
  <r>
    <n v="488"/>
    <m/>
    <m/>
    <s v="기업교육2팀"/>
    <s v="박혜원"/>
    <s v="FS2팀"/>
    <x v="2"/>
    <m/>
    <m/>
    <s v="한국과학창의재단"/>
    <m/>
    <m/>
    <n v="11755"/>
    <s v="05 공공"/>
    <m/>
    <m/>
    <s v="1. 온라인 - 단과"/>
    <s v="08. 하이브리드러닝 - 하이브리드형 러닝"/>
    <s v="08. 하이브리드러닝 - 하이브리드형 러닝"/>
    <m/>
    <m/>
    <n v="0"/>
    <m/>
    <m/>
    <s v="05 Drop"/>
    <x v="4"/>
    <m/>
    <m/>
    <n v="100000000"/>
    <n v="100000000"/>
    <n v="0"/>
    <m/>
    <m/>
    <m/>
    <m/>
    <m/>
    <m/>
    <m/>
    <m/>
    <m/>
    <m/>
    <m/>
    <n v="50000000"/>
    <m/>
    <m/>
    <m/>
    <m/>
    <m/>
    <m/>
    <m/>
    <m/>
    <m/>
    <m/>
    <m/>
    <m/>
    <m/>
    <n v="50000000"/>
  </r>
  <r>
    <n v="489"/>
    <m/>
    <m/>
    <s v="기업교육2팀"/>
    <s v="박혜원"/>
    <s v="FS2팀"/>
    <x v="2"/>
    <m/>
    <m/>
    <s v="한국과학창의재단"/>
    <m/>
    <m/>
    <n v="11755"/>
    <s v="05 공공"/>
    <m/>
    <m/>
    <m/>
    <m/>
    <m/>
    <m/>
    <m/>
    <m/>
    <m/>
    <m/>
    <m/>
    <x v="2"/>
    <m/>
    <m/>
    <n v="17600000"/>
    <n v="17600000"/>
    <n v="0"/>
    <m/>
    <m/>
    <m/>
    <m/>
    <m/>
    <m/>
    <m/>
    <m/>
    <m/>
    <m/>
    <m/>
    <n v="17600000"/>
    <m/>
    <m/>
    <m/>
    <m/>
    <m/>
    <m/>
    <m/>
    <m/>
    <m/>
    <m/>
    <m/>
    <m/>
    <m/>
    <m/>
  </r>
  <r>
    <n v="490"/>
    <m/>
    <m/>
    <s v="기업교육2팀"/>
    <s v="안혜연"/>
    <s v="FS2팀"/>
    <x v="2"/>
    <m/>
    <m/>
    <s v="한국교육학술정보원"/>
    <m/>
    <m/>
    <n v="512"/>
    <m/>
    <m/>
    <m/>
    <m/>
    <m/>
    <s v="01. 이러닝 - 통합위탁"/>
    <m/>
    <m/>
    <m/>
    <m/>
    <m/>
    <m/>
    <x v="0"/>
    <m/>
    <m/>
    <n v="95500000"/>
    <n v="95500000"/>
    <n v="0"/>
    <m/>
    <m/>
    <m/>
    <m/>
    <m/>
    <m/>
    <m/>
    <m/>
    <m/>
    <m/>
    <m/>
    <m/>
    <m/>
    <m/>
    <m/>
    <m/>
    <m/>
    <m/>
    <m/>
    <m/>
    <m/>
    <m/>
    <m/>
    <m/>
    <m/>
    <n v="95500000"/>
  </r>
  <r>
    <n v="491"/>
    <m/>
    <m/>
    <s v="기업교육2팀"/>
    <s v="안혜연"/>
    <s v="FS2팀"/>
    <x v="2"/>
    <m/>
    <m/>
    <s v="한국교육학술정보원"/>
    <m/>
    <m/>
    <n v="512"/>
    <m/>
    <m/>
    <m/>
    <m/>
    <m/>
    <s v="08. 하이브리드러닝 - 하이브리드형 러닝"/>
    <m/>
    <m/>
    <m/>
    <m/>
    <m/>
    <m/>
    <x v="2"/>
    <m/>
    <m/>
    <n v="200000000"/>
    <n v="200000000"/>
    <n v="0"/>
    <m/>
    <m/>
    <m/>
    <m/>
    <m/>
    <m/>
    <m/>
    <m/>
    <m/>
    <n v="200000000"/>
    <m/>
    <m/>
    <m/>
    <m/>
    <m/>
    <m/>
    <m/>
    <m/>
    <m/>
    <m/>
    <m/>
    <m/>
    <m/>
    <m/>
    <m/>
    <m/>
  </r>
  <r>
    <n v="492"/>
    <m/>
    <m/>
    <s v="기업교육4팀"/>
    <s v="방유진"/>
    <s v="FS2팀"/>
    <x v="2"/>
    <m/>
    <m/>
    <s v="한국능률협회컨설팅"/>
    <m/>
    <m/>
    <n v="4343"/>
    <m/>
    <m/>
    <m/>
    <m/>
    <s v="02. 이러닝 - 단과"/>
    <s v="02. 이러닝 - 단과"/>
    <m/>
    <m/>
    <m/>
    <n v="126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3"/>
    <m/>
    <m/>
    <s v="기업교육4팀"/>
    <s v="방유진"/>
    <s v="FS2팀"/>
    <x v="2"/>
    <m/>
    <m/>
    <s v="한국능률협회컨설팅"/>
    <m/>
    <m/>
    <n v="4343"/>
    <m/>
    <m/>
    <m/>
    <m/>
    <m/>
    <s v="02. 이러닝 - 단과"/>
    <m/>
    <m/>
    <m/>
    <n v="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4"/>
    <m/>
    <m/>
    <s v="기업교육4팀"/>
    <s v="방유진"/>
    <s v="FS2팀"/>
    <x v="2"/>
    <m/>
    <m/>
    <s v="한국능률협회컨설팅"/>
    <m/>
    <m/>
    <n v="4343"/>
    <m/>
    <m/>
    <m/>
    <m/>
    <s v="19. 운영 - 운영매출"/>
    <s v="20. 운영 - 운영매출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5"/>
    <m/>
    <m/>
    <s v="기업교육2팀"/>
    <s v="장윤오"/>
    <s v="FS2팀"/>
    <x v="2"/>
    <m/>
    <m/>
    <s v="한국문학번역원"/>
    <m/>
    <m/>
    <n v="16330"/>
    <s v="05 공공"/>
    <s v="03 신규"/>
    <s v="03 휴넷 LMS"/>
    <s v="10. 컨텐츠 - 컨텐츠 개발"/>
    <s v="14. 컨텐츠 - 컨텐츠 개발"/>
    <s v="15. 컨텐츠 - 컨텐츠 개발"/>
    <m/>
    <n v="313454545"/>
    <n v="0"/>
    <m/>
    <m/>
    <s v="06 사업취소"/>
    <x v="4"/>
    <m/>
    <m/>
    <n v="100000000"/>
    <n v="100000000"/>
    <n v="0"/>
    <m/>
    <m/>
    <m/>
    <m/>
    <m/>
    <m/>
    <m/>
    <m/>
    <m/>
    <m/>
    <m/>
    <m/>
    <m/>
    <n v="100000000"/>
    <m/>
    <m/>
    <m/>
    <m/>
    <m/>
    <m/>
    <m/>
    <m/>
    <m/>
    <m/>
    <m/>
    <m/>
  </r>
  <r>
    <n v="496"/>
    <m/>
    <m/>
    <s v="기업교육1팀"/>
    <s v="이재성"/>
    <s v="FS2팀"/>
    <x v="2"/>
    <m/>
    <m/>
    <s v="한국문화예술위원회"/>
    <m/>
    <m/>
    <n v="9376"/>
    <s v="05 공공"/>
    <s v="01 수성"/>
    <s v="03 휴넷 LMS"/>
    <s v="2. 온라인 - 법정"/>
    <s v="03. 이러닝 - 법정"/>
    <s v="03. 이러닝 - 법정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7"/>
    <m/>
    <m/>
    <s v="기업교육1팀"/>
    <s v="이재성"/>
    <s v="FS2팀"/>
    <x v="2"/>
    <m/>
    <m/>
    <s v="한국문화예술위원회"/>
    <m/>
    <m/>
    <n v="9376"/>
    <s v="05 공공"/>
    <s v="01 수성"/>
    <m/>
    <s v="6. 하이브리드러닝 - 집합형"/>
    <s v="09. 하이브리드러닝 - 순수 오프라인"/>
    <s v="09. 하이브리드러닝 - 순수 오프라인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8"/>
    <m/>
    <m/>
    <s v="기업교육1팀"/>
    <s v="김신정"/>
    <s v="FS2팀"/>
    <x v="2"/>
    <m/>
    <m/>
    <s v="한국문화예술위원회"/>
    <m/>
    <m/>
    <n v="9376"/>
    <s v="05 공공"/>
    <s v="03 신규"/>
    <m/>
    <m/>
    <m/>
    <s v="15. 컨텐츠 - 컨텐츠 개발"/>
    <m/>
    <m/>
    <m/>
    <m/>
    <m/>
    <m/>
    <x v="4"/>
    <m/>
    <m/>
    <n v="200000000"/>
    <n v="200000000"/>
    <n v="0"/>
    <m/>
    <m/>
    <m/>
    <m/>
    <m/>
    <m/>
    <m/>
    <m/>
    <m/>
    <m/>
    <m/>
    <m/>
    <m/>
    <m/>
    <m/>
    <n v="100000000"/>
    <m/>
    <m/>
    <m/>
    <m/>
    <m/>
    <m/>
    <m/>
    <n v="100000000"/>
    <m/>
    <m/>
  </r>
  <r>
    <n v="499"/>
    <m/>
    <m/>
    <s v="기업교육1팀"/>
    <s v="김도엽"/>
    <s v="FS2팀"/>
    <x v="2"/>
    <m/>
    <m/>
    <s v="한국발전기술주식회사"/>
    <m/>
    <m/>
    <n v="18569"/>
    <s v="05 공공"/>
    <s v="02 윈백"/>
    <m/>
    <s v="1. 온라인 - 단과"/>
    <s v="02. 이러닝 - 단과"/>
    <s v="02. 이러닝 - 단과"/>
    <m/>
    <n v="60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500"/>
    <m/>
    <m/>
    <s v="기업교육1팀"/>
    <s v="김신정"/>
    <s v="FS2팀"/>
    <x v="2"/>
    <m/>
    <m/>
    <s v="한국보육진흥원"/>
    <m/>
    <m/>
    <n v="15503"/>
    <s v="05 공공"/>
    <s v="01 수성"/>
    <m/>
    <s v="1. 온라인 - 단과"/>
    <s v="02. 이러닝 - 단과"/>
    <s v="02. 이러닝 - 단과"/>
    <m/>
    <m/>
    <n v="271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1"/>
    <m/>
    <m/>
    <s v="기업교육1팀"/>
    <s v="김신정"/>
    <s v="FS2팀"/>
    <x v="2"/>
    <m/>
    <m/>
    <s v="한국보육진흥원"/>
    <m/>
    <m/>
    <n v="15503"/>
    <s v="05 공공"/>
    <s v="01 수성"/>
    <s v="03 휴넷 LMS"/>
    <s v="2. 온라인 - 법정"/>
    <s v="03. 이러닝 - 법정"/>
    <s v="03. 이러닝 - 법정"/>
    <m/>
    <m/>
    <n v="3220000"/>
    <m/>
    <m/>
    <s v="02 가망"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m/>
    <m/>
    <n v="4000000"/>
    <m/>
    <m/>
  </r>
  <r>
    <n v="502"/>
    <m/>
    <m/>
    <s v="기업교육1팀"/>
    <s v="김신정"/>
    <s v="FS2팀"/>
    <x v="2"/>
    <m/>
    <m/>
    <s v="한국보육진흥원"/>
    <m/>
    <m/>
    <n v="15503"/>
    <s v="05 공공"/>
    <s v="03 신규"/>
    <m/>
    <s v="6. 하이브리드러닝 - 집합형"/>
    <s v="08. 하이브리드러닝 - 하이브리드형 러닝"/>
    <s v="08. 하이브리드러닝 - 하이브리드형 러닝"/>
    <m/>
    <n v="2181818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03"/>
    <m/>
    <m/>
    <s v="기업교육1팀"/>
    <s v="김신정"/>
    <s v="FS2팀"/>
    <x v="2"/>
    <m/>
    <m/>
    <s v="한국보육진흥원"/>
    <m/>
    <m/>
    <n v="15503"/>
    <s v="05 공공"/>
    <s v="01 수성"/>
    <m/>
    <s v="10. 컨텐츠 - 컨텐츠 개발"/>
    <s v="14. 컨텐츠 - 컨텐츠 개발"/>
    <s v="15. 컨텐츠 - 컨텐츠 개발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4"/>
    <m/>
    <m/>
    <s v="기업교육4팀"/>
    <s v="하예진"/>
    <s v="FS2팀"/>
    <x v="2"/>
    <m/>
    <m/>
    <s v="한국산텐제약㈜"/>
    <m/>
    <m/>
    <n v="23728"/>
    <s v="3001~4000"/>
    <m/>
    <m/>
    <s v="02. 이러닝 - 단과"/>
    <s v="02. 이러닝 - 단과"/>
    <s v="02. 이러닝 - 단과"/>
    <m/>
    <m/>
    <n v="2430000"/>
    <n v="4035000"/>
    <m/>
    <s v="01 확정"/>
    <x v="0"/>
    <m/>
    <m/>
    <n v="1000000"/>
    <n v="1000000"/>
    <n v="0"/>
    <n v="0"/>
    <m/>
    <m/>
    <n v="0"/>
    <n v="0"/>
    <m/>
    <m/>
    <m/>
    <s v="R/S 매출건 이월"/>
    <n v="1000000"/>
    <m/>
    <n v="0"/>
    <m/>
    <m/>
    <m/>
    <n v="0"/>
    <m/>
    <n v="0"/>
    <m/>
    <n v="0"/>
    <m/>
    <n v="0"/>
    <m/>
    <n v="0"/>
    <m/>
    <n v="0"/>
  </r>
  <r>
    <n v="505"/>
    <m/>
    <m/>
    <s v="기업교육3팀"/>
    <s v="방인혜"/>
    <s v="FS2팀"/>
    <x v="2"/>
    <m/>
    <m/>
    <s v="한국산텐제약㈜"/>
    <m/>
    <m/>
    <n v="23728"/>
    <m/>
    <m/>
    <m/>
    <m/>
    <m/>
    <s v="08. 하이브리드러닝 - 하이브리드형 러닝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06"/>
    <m/>
    <m/>
    <m/>
    <m/>
    <s v="FS2팀"/>
    <x v="2"/>
    <m/>
    <m/>
    <s v="한국세큐리트"/>
    <m/>
    <m/>
    <n v="4061"/>
    <m/>
    <m/>
    <m/>
    <m/>
    <m/>
    <s v="06. 이러닝 - 정부지원사업"/>
    <m/>
    <m/>
    <m/>
    <m/>
    <m/>
    <m/>
    <x v="2"/>
    <m/>
    <m/>
    <n v="8960000"/>
    <n v="8960000"/>
    <n v="0"/>
    <m/>
    <m/>
    <m/>
    <m/>
    <m/>
    <m/>
    <m/>
    <m/>
    <s v="실주건"/>
    <n v="8960000"/>
    <m/>
    <m/>
    <m/>
    <m/>
    <m/>
    <m/>
    <m/>
    <m/>
    <m/>
    <m/>
    <m/>
    <m/>
    <m/>
    <m/>
    <m/>
    <m/>
  </r>
  <r>
    <n v="507"/>
    <m/>
    <m/>
    <s v="기업교육4팀"/>
    <s v="최재희"/>
    <s v="FS2팀"/>
    <x v="2"/>
    <m/>
    <m/>
    <s v="한국세큐리트_A25"/>
    <m/>
    <m/>
    <n v="63322"/>
    <m/>
    <m/>
    <m/>
    <m/>
    <s v="26. 이러닝 - 정부지원사업"/>
    <s v="06. 이러닝 - 정부지원사업"/>
    <m/>
    <m/>
    <m/>
    <n v="5054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08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2. 이러닝 - 단과"/>
    <m/>
    <m/>
    <n v="2119000"/>
    <n v="350000"/>
    <m/>
    <s v="01 확정"/>
    <x v="0"/>
    <m/>
    <m/>
    <n v="2200000"/>
    <n v="2200000"/>
    <n v="0"/>
    <n v="0"/>
    <m/>
    <m/>
    <n v="0"/>
    <n v="0"/>
    <m/>
    <m/>
    <m/>
    <m/>
    <n v="1200000"/>
    <m/>
    <n v="0"/>
    <m/>
    <n v="0"/>
    <m/>
    <n v="0"/>
    <m/>
    <n v="0"/>
    <m/>
    <n v="1000000"/>
    <m/>
    <n v="0"/>
    <m/>
    <n v="0"/>
    <m/>
    <n v="0"/>
  </r>
  <r>
    <n v="509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8. 하이브리드러닝 - 하이브리드형 러닝"/>
    <m/>
    <m/>
    <m/>
    <m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510"/>
    <m/>
    <m/>
    <m/>
    <m/>
    <s v="FS2팀"/>
    <x v="2"/>
    <m/>
    <m/>
    <s v="한국스파이렉스사코FLEX"/>
    <m/>
    <m/>
    <n v="63676"/>
    <m/>
    <m/>
    <m/>
    <m/>
    <m/>
    <s v="13. 구독 - 휴넷FLEX"/>
    <m/>
    <m/>
    <m/>
    <n v="6000000"/>
    <m/>
    <m/>
    <x v="0"/>
    <m/>
    <m/>
    <n v="3600000"/>
    <n v="0"/>
    <n v="3600000"/>
    <m/>
    <m/>
    <m/>
    <m/>
    <m/>
    <m/>
    <m/>
    <m/>
    <m/>
    <m/>
    <m/>
    <n v="3600000"/>
    <m/>
    <m/>
    <m/>
    <m/>
    <m/>
    <m/>
    <m/>
    <m/>
    <m/>
    <m/>
    <m/>
    <m/>
    <m/>
    <m/>
  </r>
  <r>
    <n v="511"/>
    <m/>
    <m/>
    <s v="기업교육3팀"/>
    <s v="서정용"/>
    <s v="FS2팀"/>
    <x v="2"/>
    <m/>
    <m/>
    <s v="한국에너지기술평가원"/>
    <m/>
    <m/>
    <n v="14338"/>
    <s v="05 공공"/>
    <m/>
    <m/>
    <s v="6. 하이브리드러닝 - 집합형"/>
    <s v="08. 하이브리드러닝 - 하이브리드형 러닝"/>
    <s v="08. 하이브리드러닝 - 하이브리드형 러닝"/>
    <m/>
    <s v="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12"/>
    <m/>
    <m/>
    <s v="기업교육1팀"/>
    <s v="강건모"/>
    <s v="FS2팀"/>
    <x v="2"/>
    <m/>
    <m/>
    <s v="한국원자력연구원"/>
    <m/>
    <m/>
    <n v="6901"/>
    <m/>
    <m/>
    <m/>
    <m/>
    <m/>
    <s v="03. 이러닝 - 법정"/>
    <m/>
    <m/>
    <m/>
    <m/>
    <m/>
    <s v="01 확정"/>
    <x v="2"/>
    <m/>
    <m/>
    <n v="10900000"/>
    <n v="10900000"/>
    <n v="0"/>
    <m/>
    <m/>
    <m/>
    <m/>
    <m/>
    <m/>
    <m/>
    <m/>
    <m/>
    <n v="10900000"/>
    <m/>
    <m/>
    <m/>
    <m/>
    <m/>
    <m/>
    <m/>
    <m/>
    <m/>
    <m/>
    <m/>
    <m/>
    <m/>
    <m/>
    <m/>
    <m/>
  </r>
  <r>
    <n v="513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14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515"/>
    <m/>
    <m/>
    <s v="기업교육1팀"/>
    <s v="강건모"/>
    <s v="FS2팀"/>
    <x v="2"/>
    <m/>
    <m/>
    <s v="한국원자력의학원"/>
    <m/>
    <m/>
    <n v="11729"/>
    <s v="05 공공"/>
    <s v="03 신규"/>
    <m/>
    <s v="1. 온라인 - 단과"/>
    <s v="02. 이러닝 - 단과"/>
    <s v="02. 이러닝 - 단과"/>
    <m/>
    <m/>
    <n v="0"/>
    <m/>
    <m/>
    <s v="05 Drop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16"/>
    <m/>
    <m/>
    <s v="기업교육3팀"/>
    <s v="박민우"/>
    <s v="FS2팀"/>
    <x v="2"/>
    <m/>
    <m/>
    <s v="한국재정정보원"/>
    <m/>
    <m/>
    <n v="21274"/>
    <s v="05 공공"/>
    <m/>
    <m/>
    <m/>
    <s v="07. 이러닝 - 컨텐츠 임대/판매"/>
    <s v="07. 이러닝 - 컨텐츠 임대/판매"/>
    <m/>
    <n v="0"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17"/>
    <m/>
    <m/>
    <s v="기업교육3팀"/>
    <s v="박민우"/>
    <s v="FS2팀"/>
    <x v="2"/>
    <m/>
    <m/>
    <s v="한국재정정보원"/>
    <m/>
    <m/>
    <n v="21274"/>
    <s v="05 공공"/>
    <m/>
    <m/>
    <m/>
    <s v="08. 하이브리드러닝 - 하이브리드형 러닝"/>
    <s v="08. 하이브리드러닝 - 하이브리드형 러닝"/>
    <m/>
    <m/>
    <m/>
    <m/>
    <m/>
    <s v="05 Drop"/>
    <x v="4"/>
    <m/>
    <m/>
    <n v="130000000"/>
    <n v="130000000"/>
    <n v="0"/>
    <m/>
    <m/>
    <m/>
    <m/>
    <m/>
    <m/>
    <m/>
    <m/>
    <m/>
    <m/>
    <m/>
    <n v="65000000"/>
    <m/>
    <m/>
    <m/>
    <m/>
    <m/>
    <m/>
    <m/>
    <m/>
    <m/>
    <m/>
    <m/>
    <m/>
    <m/>
    <n v="65000000"/>
  </r>
  <r>
    <n v="518"/>
    <m/>
    <m/>
    <s v="기업교육1팀"/>
    <s v="이재성"/>
    <s v="FS2팀"/>
    <x v="2"/>
    <m/>
    <m/>
    <s v="한국전기공사협회 안전기술원"/>
    <m/>
    <m/>
    <n v="58792"/>
    <s v="05 공공"/>
    <s v="01 수성"/>
    <s v="03 휴넷 LMS"/>
    <s v="2. 온라인 - 법정"/>
    <s v="03. 이러닝 - 법정"/>
    <s v="03. 이러닝 - 법정"/>
    <m/>
    <n v="726000"/>
    <n v="1240000"/>
    <n v="1521000"/>
    <m/>
    <s v="03 기회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519"/>
    <m/>
    <m/>
    <s v="기업교육4팀"/>
    <s v="전한솔"/>
    <s v="FS2팀"/>
    <x v="2"/>
    <m/>
    <m/>
    <s v="한국중소벤처기업유통원"/>
    <m/>
    <m/>
    <n v="17477"/>
    <m/>
    <m/>
    <m/>
    <m/>
    <m/>
    <s v="08. 하이브리드러닝 - 하이브리드형 러닝"/>
    <m/>
    <m/>
    <m/>
    <m/>
    <m/>
    <m/>
    <x v="0"/>
    <m/>
    <m/>
    <n v="18000000"/>
    <n v="18000000"/>
    <n v="0"/>
    <m/>
    <m/>
    <m/>
    <m/>
    <m/>
    <m/>
    <m/>
    <m/>
    <m/>
    <n v="18000000"/>
    <m/>
    <m/>
    <m/>
    <m/>
    <m/>
    <m/>
    <m/>
    <m/>
    <m/>
    <m/>
    <m/>
    <m/>
    <m/>
    <m/>
    <m/>
    <m/>
  </r>
  <r>
    <n v="520"/>
    <m/>
    <m/>
    <s v="기업교육2팀"/>
    <s v="안혜연"/>
    <s v="FS2팀"/>
    <x v="2"/>
    <m/>
    <s v="송준호?"/>
    <s v="한국투자신탁운영"/>
    <m/>
    <m/>
    <n v="2135"/>
    <m/>
    <m/>
    <m/>
    <s v="2. 온라인 - 법정"/>
    <s v="03. 이러닝 - 법정"/>
    <s v="03. 이러닝 - 법정"/>
    <m/>
    <m/>
    <n v="0"/>
    <m/>
    <m/>
    <s v="03 기회"/>
    <x v="0"/>
    <m/>
    <m/>
    <n v="0"/>
    <n v="0"/>
    <n v="0"/>
    <m/>
    <m/>
    <m/>
    <m/>
    <n v="825000"/>
    <m/>
    <m/>
    <n v="-825000"/>
    <m/>
    <m/>
    <m/>
    <m/>
    <m/>
    <m/>
    <m/>
    <m/>
    <m/>
    <m/>
    <m/>
    <m/>
    <m/>
    <m/>
    <m/>
    <m/>
    <m/>
    <m/>
  </r>
  <r>
    <n v="521"/>
    <m/>
    <m/>
    <m/>
    <m/>
    <s v="FS2팀"/>
    <x v="2"/>
    <m/>
    <m/>
    <s v="한국트럼프"/>
    <m/>
    <m/>
    <n v="17060"/>
    <m/>
    <m/>
    <m/>
    <m/>
    <m/>
    <s v="02. 이러닝 - 단과"/>
    <m/>
    <m/>
    <m/>
    <n v="8596500"/>
    <m/>
    <m/>
    <x v="0"/>
    <m/>
    <m/>
    <n v="3001900"/>
    <n v="3001900"/>
    <n v="0"/>
    <m/>
    <n v="32000"/>
    <m/>
    <m/>
    <m/>
    <m/>
    <m/>
    <n v="2969900"/>
    <m/>
    <m/>
    <m/>
    <m/>
    <m/>
    <m/>
    <m/>
    <m/>
    <m/>
    <m/>
    <m/>
    <m/>
    <m/>
    <m/>
    <m/>
    <m/>
    <m/>
    <m/>
  </r>
  <r>
    <n v="522"/>
    <m/>
    <m/>
    <s v="기업교육3팀"/>
    <s v="서정용"/>
    <s v="FS2팀"/>
    <x v="2"/>
    <m/>
    <m/>
    <s v="한국특허전략개발원"/>
    <m/>
    <m/>
    <n v="14212"/>
    <s v="05 공공"/>
    <m/>
    <m/>
    <s v="통합위탁"/>
    <s v="01. 이러닝 - 통합위탁"/>
    <s v="01. 이러닝 - 통합위탁"/>
    <m/>
    <n v="2166128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3"/>
    <m/>
    <m/>
    <s v="기업교육3팀"/>
    <s v="서정용"/>
    <s v="FS2팀"/>
    <x v="2"/>
    <m/>
    <m/>
    <s v="한국특허전략개발원"/>
    <m/>
    <m/>
    <n v="14212"/>
    <s v="05 공공"/>
    <m/>
    <m/>
    <s v="2. 온라인 - 법정"/>
    <s v="03. 이러닝 - 법정"/>
    <s v="03. 이러닝 - 법정"/>
    <m/>
    <s v=""/>
    <n v="510000"/>
    <n v="510000"/>
    <m/>
    <s v="01 확정"/>
    <x v="1"/>
    <m/>
    <m/>
    <n v="12000000"/>
    <n v="12000000"/>
    <n v="0"/>
    <m/>
    <m/>
    <m/>
    <m/>
    <m/>
    <m/>
    <m/>
    <m/>
    <m/>
    <m/>
    <m/>
    <n v="12000000"/>
    <m/>
    <m/>
    <m/>
    <m/>
    <m/>
    <m/>
    <m/>
    <m/>
    <m/>
    <m/>
    <m/>
    <m/>
    <m/>
    <m/>
  </r>
  <r>
    <n v="524"/>
    <m/>
    <m/>
    <s v="기업교육3팀"/>
    <s v="서정용"/>
    <s v="FS2팀"/>
    <x v="2"/>
    <m/>
    <m/>
    <s v="한국특허전략개발원"/>
    <m/>
    <m/>
    <n v="14212"/>
    <s v="05 공공"/>
    <m/>
    <m/>
    <s v="6. 하이브리드러닝 - 집합형"/>
    <s v="08. 하이브리드러닝 - 하이브리드형 러닝"/>
    <s v="08. 하이브리드러닝 - 하이브리드형 러닝"/>
    <m/>
    <n v="7260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5"/>
    <m/>
    <m/>
    <s v="기업교육3팀"/>
    <s v="서정용"/>
    <s v="FS2팀"/>
    <x v="2"/>
    <m/>
    <m/>
    <s v="한국특허전략개발원_FLEX"/>
    <m/>
    <m/>
    <n v="55127"/>
    <s v="05 공공"/>
    <m/>
    <m/>
    <s v="26. 정부지원사업 - HRDFLEX"/>
    <s v="28.구독 - 휴넷FLEX"/>
    <s v="13. 구독 - 휴넷FLEX"/>
    <m/>
    <n v="3598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6"/>
    <m/>
    <m/>
    <s v="기업교육4팀"/>
    <s v="최수진"/>
    <s v="FS2팀"/>
    <x v="2"/>
    <m/>
    <m/>
    <s v="한빛자산관리대부"/>
    <m/>
    <m/>
    <n v="41131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27"/>
    <m/>
    <m/>
    <s v="기업교육1팀"/>
    <s v="조미희"/>
    <s v="FS2팀"/>
    <x v="2"/>
    <m/>
    <m/>
    <s v="한전기술서비스"/>
    <m/>
    <m/>
    <n v="53537"/>
    <s v="05 공공"/>
    <s v="01 수성"/>
    <m/>
    <s v="6. 하이브리드러닝 - 집합형"/>
    <s v="08. 하이브리드러닝 - 하이브리드형 러닝"/>
    <s v="08. 하이브리드러닝 - 하이브리드형 러닝"/>
    <m/>
    <n v="800000"/>
    <n v="2200000"/>
    <m/>
    <m/>
    <s v="02 가망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28"/>
    <m/>
    <m/>
    <s v="FS팀"/>
    <s v="유형석"/>
    <s v="FS2팀"/>
    <x v="2"/>
    <m/>
    <m/>
    <s v="핫시즈너"/>
    <m/>
    <m/>
    <n v="47843"/>
    <m/>
    <m/>
    <m/>
    <m/>
    <m/>
    <s v="03. 이러닝 - 법정"/>
    <m/>
    <m/>
    <m/>
    <m/>
    <m/>
    <s v="03 기회"/>
    <x v="0"/>
    <m/>
    <m/>
    <n v="10100000"/>
    <n v="10100000"/>
    <n v="0"/>
    <m/>
    <m/>
    <m/>
    <n v="400000"/>
    <n v="4980000"/>
    <m/>
    <m/>
    <m/>
    <s v="HRD아카이브 4월 계산서발행건"/>
    <n v="5120000"/>
    <m/>
    <m/>
    <m/>
    <m/>
    <m/>
    <m/>
    <m/>
    <m/>
    <m/>
    <m/>
    <m/>
    <m/>
    <m/>
    <m/>
    <m/>
    <m/>
  </r>
  <r>
    <n v="529"/>
    <m/>
    <m/>
    <s v="기업교육4팀"/>
    <s v="최재희"/>
    <s v="FS2팀"/>
    <x v="2"/>
    <m/>
    <m/>
    <s v="핫시즈너"/>
    <m/>
    <m/>
    <n v="47843"/>
    <m/>
    <m/>
    <m/>
    <m/>
    <m/>
    <s v="06. 이러닝 - 정부지원사업"/>
    <m/>
    <m/>
    <m/>
    <m/>
    <m/>
    <m/>
    <x v="0"/>
    <m/>
    <m/>
    <n v="10220000"/>
    <n v="10220000"/>
    <n v="0"/>
    <m/>
    <m/>
    <m/>
    <m/>
    <m/>
    <m/>
    <m/>
    <m/>
    <s v="HRD아카이브 4월 계산서발행건"/>
    <n v="10220000"/>
    <m/>
    <m/>
    <m/>
    <m/>
    <m/>
    <m/>
    <m/>
    <m/>
    <m/>
    <m/>
    <m/>
    <m/>
    <m/>
    <m/>
    <m/>
    <m/>
  </r>
  <r>
    <n v="530"/>
    <m/>
    <m/>
    <s v="기업교육4팀"/>
    <s v="최재희"/>
    <s v="FS2팀"/>
    <x v="2"/>
    <m/>
    <m/>
    <s v="핫시즈너_A25"/>
    <m/>
    <m/>
    <n v="63462"/>
    <m/>
    <m/>
    <m/>
    <m/>
    <s v="26. 이러닝 - 정부지원사업"/>
    <s v="06. 이러닝 - 정부지원사업"/>
    <m/>
    <m/>
    <m/>
    <n v="95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1"/>
    <m/>
    <m/>
    <m/>
    <m/>
    <s v="FS2팀"/>
    <x v="2"/>
    <m/>
    <m/>
    <s v="핫시즈너가공(1)"/>
    <m/>
    <m/>
    <n v="52942"/>
    <m/>
    <m/>
    <m/>
    <m/>
    <m/>
    <s v="03. 이러닝 - 법정"/>
    <m/>
    <m/>
    <m/>
    <n v="4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2"/>
    <m/>
    <m/>
    <m/>
    <m/>
    <s v="FS2팀"/>
    <x v="2"/>
    <m/>
    <m/>
    <s v="핫시즈너가공(2)"/>
    <m/>
    <m/>
    <n v="52943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3"/>
    <m/>
    <m/>
    <m/>
    <m/>
    <s v="FS2팀"/>
    <x v="2"/>
    <m/>
    <m/>
    <s v="핫토리"/>
    <m/>
    <m/>
    <n v="52944"/>
    <m/>
    <m/>
    <m/>
    <m/>
    <m/>
    <s v="03. 이러닝 - 법정"/>
    <m/>
    <m/>
    <m/>
    <n v="176000"/>
    <m/>
    <m/>
    <x v="0"/>
    <m/>
    <m/>
    <n v="140000"/>
    <n v="140000"/>
    <n v="0"/>
    <m/>
    <m/>
    <m/>
    <m/>
    <n v="140000"/>
    <m/>
    <m/>
    <m/>
    <m/>
    <m/>
    <m/>
    <m/>
    <m/>
    <m/>
    <m/>
    <m/>
    <m/>
    <m/>
    <m/>
    <m/>
    <m/>
    <m/>
    <m/>
    <m/>
    <m/>
    <m/>
  </r>
  <r>
    <n v="534"/>
    <m/>
    <m/>
    <s v="기업교육4팀"/>
    <s v="최재희"/>
    <s v="FS2팀"/>
    <x v="2"/>
    <m/>
    <m/>
    <s v="핫토리_A25"/>
    <m/>
    <m/>
    <n v="63463"/>
    <m/>
    <m/>
    <m/>
    <m/>
    <s v="26. 이러닝 - 정부지원사업"/>
    <s v="06. 이러닝 - 정부지원사업"/>
    <m/>
    <m/>
    <m/>
    <n v="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5"/>
    <m/>
    <m/>
    <s v="기업교육4팀"/>
    <s v="최재희"/>
    <s v="FS2팀"/>
    <x v="2"/>
    <m/>
    <m/>
    <s v="현대아이에프씨㈜"/>
    <m/>
    <m/>
    <n v="56004"/>
    <s v="1~1000"/>
    <m/>
    <m/>
    <s v="02. 이러닝 - 단과"/>
    <s v="02. 이러닝 - 단과"/>
    <s v="02. 이러닝 - 단과"/>
    <m/>
    <n v="11851840"/>
    <n v="11445120"/>
    <n v="6597100"/>
    <m/>
    <s v="01 확정"/>
    <x v="0"/>
    <m/>
    <m/>
    <n v="6006000"/>
    <n v="6006000"/>
    <n v="0"/>
    <n v="1000000"/>
    <n v="875000"/>
    <m/>
    <n v="1000000"/>
    <n v="917000"/>
    <m/>
    <m/>
    <n v="214000"/>
    <s v="R/S 매출건 이월"/>
    <n v="1000000"/>
    <m/>
    <n v="1000000"/>
    <m/>
    <n v="1000000"/>
    <m/>
    <n v="1000000"/>
    <m/>
    <m/>
    <m/>
    <m/>
    <m/>
    <m/>
    <m/>
    <m/>
    <m/>
    <m/>
  </r>
  <r>
    <n v="536"/>
    <m/>
    <m/>
    <m/>
    <m/>
    <s v="FS2팀"/>
    <x v="2"/>
    <m/>
    <m/>
    <s v="현대종합특수강"/>
    <m/>
    <m/>
    <n v="24995"/>
    <m/>
    <m/>
    <m/>
    <m/>
    <m/>
    <s v="02. 이러닝 - 단과"/>
    <m/>
    <m/>
    <m/>
    <n v="358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7"/>
    <m/>
    <m/>
    <s v="FS3팀"/>
    <s v="방유진"/>
    <s v="FS2팀"/>
    <x v="2"/>
    <m/>
    <m/>
    <s v="현대종합특수강"/>
    <m/>
    <m/>
    <n v="24995"/>
    <m/>
    <m/>
    <m/>
    <m/>
    <m/>
    <s v="06. 이러닝 - 정부지원사업"/>
    <m/>
    <m/>
    <m/>
    <m/>
    <m/>
    <s v="01 확정"/>
    <x v="1"/>
    <m/>
    <m/>
    <n v="4200000"/>
    <n v="4200000"/>
    <n v="0"/>
    <m/>
    <m/>
    <m/>
    <m/>
    <m/>
    <m/>
    <m/>
    <m/>
    <m/>
    <m/>
    <m/>
    <n v="4200000"/>
    <m/>
    <m/>
    <m/>
    <m/>
    <m/>
    <m/>
    <m/>
    <m/>
    <m/>
    <m/>
    <m/>
    <m/>
    <m/>
    <m/>
  </r>
  <r>
    <n v="538"/>
    <m/>
    <m/>
    <m/>
    <m/>
    <s v="FS2팀"/>
    <x v="2"/>
    <m/>
    <m/>
    <s v="현대종합특수강"/>
    <m/>
    <m/>
    <n v="63407"/>
    <m/>
    <m/>
    <m/>
    <m/>
    <m/>
    <s v="06. 이러닝 - 정부지원사업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9"/>
    <m/>
    <m/>
    <s v="FS3팀"/>
    <s v="방유진"/>
    <s v="FS2팀"/>
    <x v="2"/>
    <m/>
    <m/>
    <s v="현대종합특수강"/>
    <m/>
    <m/>
    <n v="24995"/>
    <m/>
    <m/>
    <m/>
    <m/>
    <m/>
    <s v="08. 하이브리드러닝 - 하이브리드형 러닝"/>
    <m/>
    <m/>
    <m/>
    <m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540"/>
    <m/>
    <m/>
    <s v="기업교육2팀"/>
    <s v="신우섭"/>
    <s v="FS2팀"/>
    <x v="2"/>
    <m/>
    <m/>
    <s v="화성도시공사"/>
    <m/>
    <m/>
    <n v="25000"/>
    <m/>
    <m/>
    <m/>
    <m/>
    <m/>
    <s v="03. 이러닝 - 법정"/>
    <m/>
    <m/>
    <m/>
    <m/>
    <m/>
    <s v="03 기회"/>
    <x v="0"/>
    <m/>
    <m/>
    <n v="9000000"/>
    <n v="9000000"/>
    <n v="0"/>
    <m/>
    <m/>
    <m/>
    <m/>
    <m/>
    <m/>
    <m/>
    <m/>
    <s v="HRD아카이브 4월 계산서발행건"/>
    <n v="9000000"/>
    <m/>
    <m/>
    <m/>
    <m/>
    <m/>
    <m/>
    <m/>
    <m/>
    <m/>
    <m/>
    <m/>
    <m/>
    <m/>
    <m/>
    <m/>
    <m/>
  </r>
  <r>
    <n v="541"/>
    <m/>
    <m/>
    <s v="기업교육1팀"/>
    <s v="강건모"/>
    <s v="FS2팀"/>
    <x v="2"/>
    <m/>
    <m/>
    <s v="휠라홀딩스"/>
    <m/>
    <m/>
    <n v="44261"/>
    <s v="01 1~1000대"/>
    <s v="01 수성"/>
    <s v="03 휴넷 LMS"/>
    <s v="1. 온라인 - 단과"/>
    <s v="02. 이러닝 - 단과"/>
    <s v="02. 이러닝 - 단과"/>
    <m/>
    <m/>
    <n v="217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542"/>
    <m/>
    <m/>
    <s v="기업교육4팀"/>
    <s v="양은희"/>
    <s v="FS2팀"/>
    <x v="2"/>
    <m/>
    <m/>
    <s v="휴넥트"/>
    <m/>
    <m/>
    <n v="59187"/>
    <m/>
    <m/>
    <m/>
    <m/>
    <s v="02. 이러닝 - 단과"/>
    <s v="02. 이러닝 - 단과"/>
    <m/>
    <m/>
    <m/>
    <m/>
    <m/>
    <m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543"/>
    <m/>
    <m/>
    <s v="기업교육4팀"/>
    <s v="양은희"/>
    <s v="FS2팀"/>
    <x v="2"/>
    <m/>
    <m/>
    <s v="휴넥트"/>
    <m/>
    <m/>
    <n v="59187"/>
    <m/>
    <m/>
    <m/>
    <m/>
    <m/>
    <s v="03. 이러닝 - 법정"/>
    <m/>
    <m/>
    <m/>
    <m/>
    <m/>
    <m/>
    <x v="0"/>
    <m/>
    <m/>
    <n v="9500000"/>
    <n v="9500000"/>
    <n v="0"/>
    <m/>
    <m/>
    <m/>
    <m/>
    <m/>
    <m/>
    <m/>
    <m/>
    <s v="내부품의 지연"/>
    <n v="9500000"/>
    <m/>
    <m/>
    <m/>
    <m/>
    <m/>
    <m/>
    <m/>
    <m/>
    <m/>
    <m/>
    <m/>
    <m/>
    <m/>
    <m/>
    <m/>
    <m/>
  </r>
  <r>
    <n v="544"/>
    <m/>
    <m/>
    <s v="기업교육4팀"/>
    <s v="최재희"/>
    <s v="FS2팀"/>
    <x v="2"/>
    <m/>
    <m/>
    <s v="히타치하이테크코리아㈜"/>
    <m/>
    <m/>
    <n v="27221"/>
    <s v="3001~4000"/>
    <m/>
    <m/>
    <s v="02. 이러닝 - 단과"/>
    <s v="02. 이러닝 - 단과"/>
    <s v="02. 이러닝 - 단과"/>
    <m/>
    <m/>
    <n v="15685000"/>
    <n v="14805000"/>
    <m/>
    <s v="01 확정"/>
    <x v="0"/>
    <m/>
    <m/>
    <n v="15000000"/>
    <n v="15000000"/>
    <n v="0"/>
    <m/>
    <m/>
    <m/>
    <m/>
    <m/>
    <m/>
    <m/>
    <n v="2055000"/>
    <m/>
    <m/>
    <m/>
    <m/>
    <m/>
    <m/>
    <m/>
    <m/>
    <m/>
    <m/>
    <m/>
    <m/>
    <m/>
    <m/>
    <m/>
    <m/>
    <m/>
    <n v="12945000"/>
  </r>
  <r>
    <n v="545"/>
    <m/>
    <m/>
    <m/>
    <m/>
    <s v="FS2팀"/>
    <x v="2"/>
    <m/>
    <m/>
    <s v="힘펠"/>
    <m/>
    <m/>
    <n v="26326"/>
    <m/>
    <m/>
    <m/>
    <m/>
    <m/>
    <s v="02. 이러닝 - 단과"/>
    <m/>
    <m/>
    <m/>
    <n v="28609900"/>
    <m/>
    <m/>
    <x v="0"/>
    <m/>
    <m/>
    <n v="6477400"/>
    <n v="6077400"/>
    <n v="400000"/>
    <m/>
    <m/>
    <m/>
    <n v="1763000"/>
    <n v="1763000"/>
    <m/>
    <m/>
    <n v="4314400"/>
    <m/>
    <m/>
    <m/>
    <n v="400000"/>
    <m/>
    <m/>
    <m/>
    <m/>
    <m/>
    <m/>
    <m/>
    <m/>
    <m/>
    <m/>
    <m/>
    <m/>
    <m/>
    <m/>
  </r>
  <r>
    <n v="546"/>
    <m/>
    <m/>
    <m/>
    <m/>
    <s v="FS2팀"/>
    <x v="2"/>
    <m/>
    <m/>
    <s v="힘펠"/>
    <s v="26326-26-001"/>
    <m/>
    <n v="26326"/>
    <m/>
    <m/>
    <m/>
    <m/>
    <m/>
    <s v="02. 이러닝 - 단과"/>
    <m/>
    <m/>
    <m/>
    <m/>
    <m/>
    <m/>
    <x v="0"/>
    <m/>
    <m/>
    <n v="3900000"/>
    <n v="3900000"/>
    <n v="0"/>
    <m/>
    <n v="3900000"/>
    <m/>
    <m/>
    <s v="0"/>
    <m/>
    <m/>
    <m/>
    <m/>
    <m/>
    <m/>
    <m/>
    <m/>
    <m/>
    <m/>
    <m/>
    <m/>
    <m/>
    <m/>
    <m/>
    <m/>
    <m/>
    <m/>
    <m/>
    <m/>
    <m/>
  </r>
  <r>
    <n v="547"/>
    <m/>
    <m/>
    <s v="FS팀"/>
    <s v="유형석"/>
    <s v="FS2팀"/>
    <x v="3"/>
    <m/>
    <m/>
    <s v="(주)경동도시가스"/>
    <m/>
    <m/>
    <n v="115"/>
    <s v="1~1000"/>
    <m/>
    <m/>
    <s v="02. 이러닝 - 단과"/>
    <s v="02. 이러닝 - 단과"/>
    <s v="02. 이러닝 - 단과"/>
    <m/>
    <m/>
    <m/>
    <n v="378000"/>
    <m/>
    <s v="04 실주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48"/>
    <m/>
    <m/>
    <s v="기업교육4팀"/>
    <s v="하예진"/>
    <s v="FS2팀"/>
    <x v="3"/>
    <m/>
    <m/>
    <s v="(주)레이크머티리얼즈"/>
    <m/>
    <m/>
    <n v="25740"/>
    <s v="3001~4000"/>
    <m/>
    <m/>
    <s v="02. 이러닝 - 단과"/>
    <s v="02. 이러닝 - 단과"/>
    <s v="02. 이러닝 - 단과"/>
    <m/>
    <m/>
    <n v="3450000"/>
    <n v="3674000"/>
    <m/>
    <s v="01 확정"/>
    <x v="0"/>
    <m/>
    <m/>
    <n v="2020000"/>
    <n v="2020000"/>
    <n v="0"/>
    <n v="0"/>
    <n v="20000"/>
    <m/>
    <n v="0"/>
    <n v="0"/>
    <m/>
    <m/>
    <m/>
    <m/>
    <n v="2000000"/>
    <m/>
    <m/>
    <m/>
    <n v="0"/>
    <m/>
    <m/>
    <m/>
    <n v="0"/>
    <m/>
    <n v="0"/>
    <m/>
    <n v="0"/>
    <m/>
    <n v="0"/>
    <m/>
    <n v="0"/>
  </r>
  <r>
    <n v="549"/>
    <m/>
    <m/>
    <m/>
    <m/>
    <s v="FS2팀"/>
    <x v="3"/>
    <m/>
    <m/>
    <s v="(주)미래코리아_A25"/>
    <m/>
    <m/>
    <n v="65031"/>
    <m/>
    <m/>
    <m/>
    <m/>
    <m/>
    <s v="02. 이러닝 - 단과"/>
    <m/>
    <m/>
    <m/>
    <n v="592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0"/>
    <s v="기업교육5팀"/>
    <s v="유형석"/>
    <s v="기업교육4팀"/>
    <s v="최수진"/>
    <s v="FS2팀"/>
    <x v="3"/>
    <m/>
    <m/>
    <s v="(주)바로크레디트"/>
    <s v="14862-26-001"/>
    <m/>
    <n v="14862"/>
    <m/>
    <m/>
    <m/>
    <m/>
    <m/>
    <s v="02. 이러닝 - 단과"/>
    <m/>
    <n v="0"/>
    <n v="370000"/>
    <m/>
    <m/>
    <m/>
    <x v="0"/>
    <m/>
    <m/>
    <n v="435000"/>
    <n v="435000"/>
    <n v="0"/>
    <m/>
    <n v="4350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51"/>
    <m/>
    <m/>
    <m/>
    <m/>
    <s v="FS2팀"/>
    <x v="3"/>
    <m/>
    <m/>
    <s v="(주)바로크레디트"/>
    <m/>
    <m/>
    <n v="14862"/>
    <m/>
    <m/>
    <m/>
    <m/>
    <m/>
    <s v="02. 이러닝 - 단과"/>
    <m/>
    <m/>
    <m/>
    <n v="3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2"/>
    <m/>
    <m/>
    <s v="기업교육4팀"/>
    <s v="최수진"/>
    <s v="FS2팀"/>
    <x v="3"/>
    <m/>
    <m/>
    <s v="(주)엘아이지"/>
    <m/>
    <m/>
    <n v="20713"/>
    <s v="4001~5000"/>
    <m/>
    <m/>
    <s v="02. 이러닝 - 단과"/>
    <s v="02. 이러닝 - 단과"/>
    <s v="02. 이러닝 - 단과"/>
    <m/>
    <m/>
    <n v="280000"/>
    <n v="280000"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53"/>
    <m/>
    <m/>
    <s v="기업교육4팀"/>
    <s v="김성경"/>
    <s v="FS2팀"/>
    <x v="3"/>
    <m/>
    <m/>
    <s v="(주)태안모터스"/>
    <m/>
    <m/>
    <n v="16217"/>
    <s v="2001~3000"/>
    <m/>
    <m/>
    <s v="02. 이러닝 - 단과"/>
    <s v="02. 이러닝 - 단과"/>
    <s v="02. 이러닝 - 단과"/>
    <m/>
    <m/>
    <n v="6857500"/>
    <n v="75205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1000000"/>
    <m/>
    <n v="1000000"/>
    <m/>
    <n v="1000000"/>
    <m/>
    <n v="0"/>
    <m/>
    <n v="0"/>
    <m/>
    <n v="2000000"/>
  </r>
  <r>
    <n v="554"/>
    <m/>
    <m/>
    <s v="기업교육4팀"/>
    <s v="이유진(퇴사)"/>
    <s v="FS2팀"/>
    <x v="3"/>
    <m/>
    <m/>
    <s v="(주)한국로슈"/>
    <m/>
    <m/>
    <n v="3834"/>
    <s v="1001~2000"/>
    <m/>
    <m/>
    <s v="02. 이러닝 - 단과"/>
    <s v="02. 이러닝 - 단과"/>
    <s v="02. 이러닝 - 단과"/>
    <m/>
    <m/>
    <n v="3402000"/>
    <n v="8119000"/>
    <m/>
    <s v="01 확정"/>
    <x v="0"/>
    <m/>
    <m/>
    <n v="3000000"/>
    <n v="3000000"/>
    <n v="0"/>
    <n v="0"/>
    <n v="75000"/>
    <m/>
    <n v="0"/>
    <m/>
    <m/>
    <m/>
    <m/>
    <s v="4월 교육 오픈 및 청구"/>
    <n v="2925000"/>
    <m/>
    <n v="0"/>
    <m/>
    <n v="0"/>
    <m/>
    <n v="0"/>
    <m/>
    <n v="0"/>
    <m/>
    <n v="0"/>
    <m/>
    <n v="0"/>
    <m/>
    <n v="0"/>
    <m/>
    <n v="0"/>
  </r>
  <r>
    <n v="555"/>
    <m/>
    <m/>
    <s v="기업교육4팀"/>
    <s v="이유진(퇴사)"/>
    <s v="FS2팀"/>
    <x v="3"/>
    <m/>
    <m/>
    <s v="(주)한국로슈"/>
    <m/>
    <m/>
    <n v="3834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56"/>
    <m/>
    <m/>
    <m/>
    <m/>
    <s v="FS2팀"/>
    <x v="3"/>
    <m/>
    <m/>
    <s v="[4639]비락"/>
    <m/>
    <m/>
    <n v="4639"/>
    <m/>
    <m/>
    <m/>
    <m/>
    <m/>
    <s v="02. 이러닝 - 단과"/>
    <m/>
    <m/>
    <m/>
    <n v="1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7"/>
    <m/>
    <m/>
    <s v="기업교육3팀"/>
    <s v="김지훈"/>
    <s v="FS2팀"/>
    <x v="3"/>
    <m/>
    <m/>
    <s v="HDC리조트"/>
    <m/>
    <m/>
    <n v="52112"/>
    <m/>
    <m/>
    <m/>
    <s v="1. 온라인 - 단과"/>
    <s v="02. 이러닝 - 단과"/>
    <s v="02. 이러닝 - 단과"/>
    <m/>
    <n v="1635000"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58"/>
    <m/>
    <m/>
    <s v="기업교육3팀"/>
    <s v="김지훈"/>
    <s v="FS2팀"/>
    <x v="3"/>
    <m/>
    <m/>
    <s v="HDC리조트"/>
    <m/>
    <m/>
    <n v="52112"/>
    <m/>
    <m/>
    <m/>
    <s v="2. 온라인 - 법정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59"/>
    <m/>
    <m/>
    <s v="공통 DB"/>
    <s v="공통 DB"/>
    <s v="FS2팀"/>
    <x v="3"/>
    <m/>
    <m/>
    <s v="KG모빌리티"/>
    <m/>
    <m/>
    <n v="52150"/>
    <m/>
    <m/>
    <m/>
    <s v="통합위탁"/>
    <s v="01. 이러닝 - 통합위탁"/>
    <s v="01. 이러닝 - 통합위탁"/>
    <m/>
    <m/>
    <n v="16667269"/>
    <m/>
    <m/>
    <s v="08 2024년 매출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0"/>
    <m/>
    <m/>
    <s v="공통 DB"/>
    <s v="공통 DB"/>
    <s v="FS2팀"/>
    <x v="3"/>
    <m/>
    <m/>
    <s v="KG모빌리티 영업"/>
    <m/>
    <m/>
    <n v="15697"/>
    <m/>
    <m/>
    <m/>
    <s v="14. 솔루션 - 맞춤형 LABS"/>
    <s v="15. 솔루션 - LABS"/>
    <s v="16. 솔루션 - LABS"/>
    <m/>
    <m/>
    <n v="4000000"/>
    <m/>
    <m/>
    <s v="08 2024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1"/>
    <m/>
    <m/>
    <m/>
    <m/>
    <s v="FS2팀"/>
    <x v="3"/>
    <m/>
    <m/>
    <s v="kidp 디자인인턴십"/>
    <m/>
    <m/>
    <n v="64892"/>
    <m/>
    <m/>
    <m/>
    <m/>
    <m/>
    <s v="03. 이러닝 - 법정"/>
    <m/>
    <m/>
    <m/>
    <n v="324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2"/>
    <m/>
    <m/>
    <s v="기업교육2팀"/>
    <s v="박혜원"/>
    <s v="FS2팀"/>
    <x v="3"/>
    <m/>
    <m/>
    <s v="국립박물관문화재단"/>
    <m/>
    <m/>
    <n v="16298"/>
    <s v="05 공공"/>
    <s v="02 윈백"/>
    <s v="02 경쟁사 LMS"/>
    <s v="2. 온라인 - 법정"/>
    <s v="03. 이러닝 - 법정"/>
    <s v="03. 이러닝 - 법정"/>
    <m/>
    <n v="6653000"/>
    <n v="7742000"/>
    <m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3"/>
    <m/>
    <m/>
    <s v="기업교육2팀"/>
    <s v="박혜원"/>
    <s v="FS2팀"/>
    <x v="3"/>
    <m/>
    <m/>
    <s v="국립박물관문화재단"/>
    <m/>
    <m/>
    <n v="16298"/>
    <m/>
    <m/>
    <m/>
    <s v="6. 하이브리드러닝 - 집합형"/>
    <s v="09. 하이브리드러닝 - 순수 오프라인"/>
    <s v="09. 하이브리드러닝 - 순수 오프라인"/>
    <m/>
    <s v=""/>
    <n v="8060000"/>
    <m/>
    <m/>
    <s v="08 2024년 매출"/>
    <x v="4"/>
    <m/>
    <m/>
    <n v="8000000"/>
    <n v="8000000"/>
    <n v="0"/>
    <m/>
    <m/>
    <m/>
    <m/>
    <m/>
    <m/>
    <m/>
    <m/>
    <m/>
    <m/>
    <m/>
    <m/>
    <m/>
    <m/>
    <m/>
    <m/>
    <m/>
    <m/>
    <m/>
    <m/>
    <m/>
    <m/>
    <m/>
    <n v="8000000"/>
    <m/>
    <m/>
  </r>
  <r>
    <n v="564"/>
    <m/>
    <m/>
    <s v="기업교육2팀"/>
    <s v="박혜원"/>
    <s v="FS2팀"/>
    <x v="3"/>
    <m/>
    <m/>
    <s v="국립박물관문화재단_FLEX24"/>
    <m/>
    <m/>
    <n v="60187"/>
    <s v="05 공공"/>
    <m/>
    <m/>
    <s v="26. 정부지원사업 - HRDFLEX"/>
    <s v="28.구독 - 휴넷FLEX"/>
    <s v="13. 구독 - 휴넷FLEX"/>
    <m/>
    <m/>
    <n v="868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5"/>
    <m/>
    <m/>
    <s v="기업교육2팀"/>
    <s v="황재연"/>
    <s v="FS2팀"/>
    <x v="3"/>
    <m/>
    <m/>
    <s v="금강공업_서울사무소"/>
    <m/>
    <m/>
    <n v="331"/>
    <s v="02 1001~2000대"/>
    <s v="01 수성"/>
    <s v="03 휴넷 LMS"/>
    <s v="통합위탁"/>
    <s v="01. 이러닝 - 통합위탁"/>
    <s v="01. 이러닝 - 통합위탁"/>
    <m/>
    <n v="22819140"/>
    <n v="98547800"/>
    <n v="4737500"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566"/>
    <m/>
    <m/>
    <s v="기업교육1팀"/>
    <s v="조미희"/>
    <s v="FS2팀"/>
    <x v="3"/>
    <m/>
    <m/>
    <s v="대창"/>
    <m/>
    <m/>
    <n v="16141"/>
    <s v="01 1~1000대"/>
    <s v="03 신규"/>
    <m/>
    <m/>
    <m/>
    <s v="12. 구독 - 휴넷 리더십저니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7"/>
    <m/>
    <m/>
    <s v="기업교육3팀"/>
    <s v="서정용"/>
    <s v="FS2팀"/>
    <x v="3"/>
    <m/>
    <m/>
    <s v="대한제분"/>
    <m/>
    <m/>
    <n v="3997"/>
    <s v="01 1~1000대"/>
    <m/>
    <m/>
    <s v="6. 하이브리드러닝 - 집합형"/>
    <s v="08. 하이브리드러닝 - 하이브리드형 러닝"/>
    <s v="08. 하이브리드러닝 - 하이브리드형 러닝"/>
    <m/>
    <n v="75499846"/>
    <n v="0"/>
    <n v="900000"/>
    <m/>
    <s v="01 확정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68"/>
    <m/>
    <m/>
    <s v="기업교육3팀"/>
    <s v="서정용"/>
    <s v="FS2팀"/>
    <x v="3"/>
    <m/>
    <m/>
    <s v="대한제분"/>
    <m/>
    <m/>
    <n v="3997"/>
    <s v="01 1~1000대"/>
    <m/>
    <m/>
    <m/>
    <s v="08. 하이브리드러닝 - 하이브리드형 러닝"/>
    <s v="08. 하이브리드러닝 - 하이브리드형 러닝"/>
    <m/>
    <m/>
    <m/>
    <n v="0"/>
    <m/>
    <s v="03 기회"/>
    <x v="4"/>
    <m/>
    <m/>
    <n v="100000000"/>
    <n v="100000000"/>
    <n v="0"/>
    <m/>
    <m/>
    <m/>
    <m/>
    <m/>
    <m/>
    <m/>
    <m/>
    <m/>
    <m/>
    <m/>
    <m/>
    <m/>
    <m/>
    <m/>
    <m/>
    <m/>
    <m/>
    <m/>
    <m/>
    <m/>
    <n v="100000000"/>
    <m/>
    <m/>
    <m/>
    <m/>
  </r>
  <r>
    <n v="569"/>
    <m/>
    <m/>
    <s v="기업교육1팀"/>
    <s v="장지웅"/>
    <s v="FS2팀"/>
    <x v="3"/>
    <m/>
    <m/>
    <s v="롯데손해보험"/>
    <m/>
    <m/>
    <n v="9259"/>
    <s v="01 1~1000대"/>
    <s v="03 신규"/>
    <s v="03 휴넷 LMS"/>
    <s v="1. 온라인 - 단과"/>
    <s v="02. 이러닝 - 단과"/>
    <s v="02. 이러닝 - 단과"/>
    <m/>
    <s v=""/>
    <n v="0"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70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09. 하이브리드러닝 - 순수 오프라인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71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11. 구독 - 휴넷CEO멤버십"/>
    <m/>
    <m/>
    <m/>
    <m/>
    <m/>
    <m/>
    <x v="4"/>
    <m/>
    <m/>
    <n v="20000000"/>
    <n v="20000000"/>
    <n v="0"/>
    <m/>
    <m/>
    <m/>
    <n v="0"/>
    <m/>
    <m/>
    <m/>
    <m/>
    <m/>
    <m/>
    <m/>
    <m/>
    <m/>
    <n v="20000000"/>
    <m/>
    <m/>
    <m/>
    <m/>
    <m/>
    <m/>
    <m/>
    <m/>
    <m/>
    <m/>
    <m/>
    <m/>
  </r>
  <r>
    <n v="572"/>
    <m/>
    <m/>
    <s v="기업교육3팀"/>
    <s v="서정용"/>
    <s v="FS2팀"/>
    <x v="3"/>
    <m/>
    <m/>
    <s v="롯데에코월"/>
    <m/>
    <m/>
    <n v="59252"/>
    <m/>
    <m/>
    <m/>
    <s v="2. 온라인 - 법정"/>
    <s v="03. 이러닝 - 법정"/>
    <s v="03. 이러닝 - 법정"/>
    <m/>
    <n v="735000"/>
    <n v="882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3"/>
    <m/>
    <m/>
    <s v="FS팀"/>
    <s v="김지선"/>
    <s v="FS2팀"/>
    <x v="3"/>
    <m/>
    <m/>
    <s v="부국증권(주)"/>
    <m/>
    <m/>
    <n v="145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n v="5000000"/>
    <m/>
    <m/>
  </r>
  <r>
    <n v="574"/>
    <m/>
    <m/>
    <m/>
    <m/>
    <s v="FS2팀"/>
    <x v="3"/>
    <m/>
    <m/>
    <s v="비락"/>
    <m/>
    <m/>
    <n v="4639"/>
    <m/>
    <m/>
    <m/>
    <m/>
    <m/>
    <s v="20. 운영 - 운영매출"/>
    <m/>
    <m/>
    <m/>
    <n v="288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5"/>
    <m/>
    <m/>
    <s v="기업교육3팀"/>
    <s v="방인혜"/>
    <s v="FS2팀"/>
    <x v="3"/>
    <m/>
    <m/>
    <s v="사학연금 사립학교교직원연금공단"/>
    <m/>
    <m/>
    <n v="6669"/>
    <s v="05 공공"/>
    <m/>
    <m/>
    <s v="1. 온라인 - 단과"/>
    <s v="02. 이러닝 - 단과"/>
    <s v="02. 이러닝 - 단과"/>
    <m/>
    <n v="4050000"/>
    <n v="4230000"/>
    <n v="4500000"/>
    <m/>
    <s v="01 확정"/>
    <x v="0"/>
    <m/>
    <m/>
    <n v="4000000"/>
    <n v="4000000"/>
    <n v="0"/>
    <m/>
    <m/>
    <m/>
    <m/>
    <m/>
    <m/>
    <m/>
    <m/>
    <m/>
    <n v="2000000"/>
    <m/>
    <m/>
    <m/>
    <m/>
    <m/>
    <m/>
    <m/>
    <m/>
    <m/>
    <m/>
    <m/>
    <m/>
    <m/>
    <n v="2000000"/>
    <m/>
    <m/>
  </r>
  <r>
    <n v="576"/>
    <m/>
    <m/>
    <m/>
    <m/>
    <s v="FS2팀"/>
    <x v="3"/>
    <m/>
    <m/>
    <s v="삼아알미늄"/>
    <m/>
    <m/>
    <n v="4617"/>
    <m/>
    <m/>
    <m/>
    <m/>
    <m/>
    <s v="02. 이러닝 - 단과"/>
    <m/>
    <m/>
    <m/>
    <n v="30001600"/>
    <m/>
    <m/>
    <x v="0"/>
    <m/>
    <m/>
    <n v="15022800"/>
    <n v="15022800"/>
    <n v="0"/>
    <m/>
    <n v="1507000"/>
    <m/>
    <n v="1997300"/>
    <n v="1997300"/>
    <m/>
    <m/>
    <n v="1737000"/>
    <s v="실제 발행 매출 기준"/>
    <n v="1781500"/>
    <s v="실제 발행 매출 기준"/>
    <n v="1000000"/>
    <m/>
    <n v="1000000"/>
    <m/>
    <n v="1000000"/>
    <m/>
    <n v="1000000"/>
    <m/>
    <n v="1000000"/>
    <m/>
    <n v="1000000"/>
    <m/>
    <n v="1000000"/>
    <m/>
    <n v="1000000"/>
  </r>
  <r>
    <n v="577"/>
    <m/>
    <m/>
    <s v="기업교육1팀"/>
    <s v="강건모"/>
    <s v="FS2팀"/>
    <x v="3"/>
    <m/>
    <m/>
    <s v="서울에너지공사"/>
    <m/>
    <m/>
    <n v="9880"/>
    <s v="05 공공"/>
    <s v="04 연장"/>
    <s v="03 휴넷 LMS"/>
    <s v="1. 온라인 - 단과"/>
    <s v="02. 이러닝 - 단과"/>
    <s v="02. 이러닝 - 단과"/>
    <m/>
    <n v="10323720"/>
    <n v="7381700"/>
    <n v="9176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8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6. 하이브리드러닝 - 집합형"/>
    <s v="08. 하이브리드러닝 - 하이브리드형 러닝"/>
    <s v="08. 하이브리드러닝 - 하이브리드형 러닝"/>
    <m/>
    <m/>
    <n v="4100000"/>
    <m/>
    <m/>
    <s v="02 가망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9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36. 기타 - 기타"/>
    <s v="25. 기타 - 기타"/>
    <s v="24. 기타 - 기타"/>
    <m/>
    <n v="10200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0"/>
    <m/>
    <m/>
    <s v="기업교육4팀"/>
    <s v="이유진(퇴사)"/>
    <s v="FS2팀"/>
    <x v="3"/>
    <m/>
    <m/>
    <s v="성신레미컨㈜"/>
    <m/>
    <m/>
    <n v="42538"/>
    <s v="4001~5000"/>
    <m/>
    <m/>
    <s v="02. 이러닝 - 단과"/>
    <s v="02. 이러닝 - 단과"/>
    <s v="02. 이러닝 - 단과"/>
    <m/>
    <m/>
    <n v="3245000"/>
    <m/>
    <m/>
    <s v="01 확정"/>
    <x v="0"/>
    <m/>
    <m/>
    <n v="0"/>
    <n v="0"/>
    <n v="0"/>
    <n v="100000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81"/>
    <m/>
    <m/>
    <m/>
    <m/>
    <s v="FS2팀"/>
    <x v="3"/>
    <m/>
    <m/>
    <s v="성신레미컨㈜"/>
    <m/>
    <m/>
    <n v="42538"/>
    <m/>
    <m/>
    <m/>
    <m/>
    <m/>
    <s v="02. 이러닝 - 단과"/>
    <m/>
    <m/>
    <m/>
    <n v="3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2"/>
    <m/>
    <m/>
    <m/>
    <m/>
    <s v="FS2팀"/>
    <x v="3"/>
    <m/>
    <m/>
    <s v="스테코"/>
    <m/>
    <m/>
    <n v="3486"/>
    <m/>
    <m/>
    <m/>
    <m/>
    <m/>
    <s v="02. 이러닝 - 단과"/>
    <m/>
    <m/>
    <m/>
    <m/>
    <m/>
    <m/>
    <x v="1"/>
    <m/>
    <m/>
    <n v="600000"/>
    <n v="600000"/>
    <n v="0"/>
    <m/>
    <m/>
    <m/>
    <m/>
    <m/>
    <m/>
    <m/>
    <m/>
    <m/>
    <m/>
    <m/>
    <n v="600000"/>
    <m/>
    <m/>
    <m/>
    <m/>
    <m/>
    <m/>
    <m/>
    <m/>
    <m/>
    <m/>
    <m/>
    <m/>
    <m/>
    <m/>
  </r>
  <r>
    <n v="583"/>
    <m/>
    <m/>
    <m/>
    <m/>
    <s v="FS2팀"/>
    <x v="3"/>
    <m/>
    <m/>
    <s v="스투트가르트스포츠카"/>
    <m/>
    <m/>
    <n v="16218"/>
    <m/>
    <m/>
    <m/>
    <m/>
    <s v="01. 이러닝 - 통합위탁"/>
    <s v="02. 이러닝 - 단과"/>
    <m/>
    <m/>
    <m/>
    <n v="87818700"/>
    <m/>
    <m/>
    <x v="0"/>
    <m/>
    <m/>
    <n v="60915300"/>
    <n v="60915300"/>
    <n v="0"/>
    <n v="4981600"/>
    <n v="4981600"/>
    <m/>
    <n v="5631300"/>
    <n v="5631300"/>
    <m/>
    <m/>
    <n v="4941400"/>
    <s v="실제 발행 매출 기준"/>
    <n v="5361000"/>
    <s v="실제 발행 매출 기준"/>
    <n v="5000000"/>
    <m/>
    <n v="5000000"/>
    <m/>
    <n v="5000000"/>
    <m/>
    <n v="5000000"/>
    <m/>
    <n v="5000000"/>
    <m/>
    <n v="5000000"/>
    <m/>
    <n v="5000000"/>
    <m/>
    <n v="5000000"/>
  </r>
  <r>
    <n v="584"/>
    <m/>
    <m/>
    <m/>
    <m/>
    <s v="FS2팀"/>
    <x v="3"/>
    <m/>
    <m/>
    <s v="스투트가르트스포츠카"/>
    <m/>
    <m/>
    <n v="16218"/>
    <m/>
    <m/>
    <m/>
    <m/>
    <m/>
    <s v="04. 이러닝 - 마이크로러닝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5"/>
    <m/>
    <m/>
    <m/>
    <m/>
    <s v="FS2팀"/>
    <x v="3"/>
    <m/>
    <m/>
    <s v="신한자산운용"/>
    <m/>
    <m/>
    <n v="17752"/>
    <m/>
    <m/>
    <m/>
    <m/>
    <m/>
    <s v="02. 이러닝 - 단과"/>
    <m/>
    <m/>
    <m/>
    <n v="291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6"/>
    <m/>
    <m/>
    <s v="FS팀"/>
    <s v="유형석"/>
    <s v="FS2팀"/>
    <x v="3"/>
    <m/>
    <m/>
    <s v="에스케이스페셜티㈜"/>
    <m/>
    <m/>
    <n v="58291"/>
    <s v="1~1000"/>
    <m/>
    <m/>
    <s v="03. 이러닝 - 법정"/>
    <s v="03. 이러닝 - 법정"/>
    <s v="03. 이러닝 - 법정"/>
    <m/>
    <m/>
    <m/>
    <n v="10490000"/>
    <m/>
    <s v="01 확정"/>
    <x v="0"/>
    <m/>
    <m/>
    <n v="10000000"/>
    <n v="10000000"/>
    <n v="0"/>
    <m/>
    <m/>
    <m/>
    <m/>
    <m/>
    <m/>
    <m/>
    <m/>
    <m/>
    <n v="7900000"/>
    <s v="고객사 요청 따른 계산서 밣ㅇ"/>
    <m/>
    <m/>
    <m/>
    <m/>
    <m/>
    <m/>
    <n v="2100000"/>
    <s v="4월 청구 이관"/>
    <m/>
    <m/>
    <m/>
    <m/>
    <m/>
    <m/>
    <m/>
  </r>
  <r>
    <n v="587"/>
    <m/>
    <m/>
    <s v="FS팀"/>
    <s v="유형석"/>
    <s v="FS2팀"/>
    <x v="3"/>
    <m/>
    <m/>
    <s v="에스케이스페셜티㈜"/>
    <m/>
    <m/>
    <n v="5829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0"/>
    <m/>
    <m/>
    <n v="27000000"/>
    <n v="0"/>
    <n v="27000000"/>
    <m/>
    <m/>
    <m/>
    <n v="5000000"/>
    <m/>
    <m/>
    <m/>
    <m/>
    <m/>
    <m/>
    <m/>
    <m/>
    <m/>
    <n v="27000000"/>
    <m/>
    <m/>
    <m/>
    <m/>
    <m/>
    <m/>
    <m/>
    <m/>
    <m/>
    <m/>
    <m/>
    <m/>
  </r>
  <r>
    <n v="588"/>
    <m/>
    <m/>
    <s v="FS팀"/>
    <s v="유형석"/>
    <s v="FS2팀"/>
    <x v="3"/>
    <m/>
    <m/>
    <s v="엔펄스 주식회사"/>
    <m/>
    <m/>
    <n v="10657"/>
    <s v="1만대 이하"/>
    <m/>
    <m/>
    <s v="03. 이러닝 - 법정"/>
    <s v="03. 이러닝 - 법정"/>
    <s v="03. 이러닝 - 법정"/>
    <m/>
    <m/>
    <m/>
    <n v="700000"/>
    <m/>
    <s v="01 확정"/>
    <x v="0"/>
    <m/>
    <m/>
    <n v="1000000"/>
    <n v="1000000"/>
    <n v="0"/>
    <m/>
    <m/>
    <m/>
    <m/>
    <m/>
    <m/>
    <m/>
    <m/>
    <m/>
    <n v="800000"/>
    <m/>
    <m/>
    <m/>
    <m/>
    <m/>
    <m/>
    <m/>
    <n v="200000"/>
    <m/>
    <m/>
    <m/>
    <m/>
    <m/>
    <m/>
    <m/>
    <m/>
  </r>
  <r>
    <n v="589"/>
    <m/>
    <m/>
    <s v="기업교육2팀"/>
    <s v="박혜원"/>
    <s v="FS2팀"/>
    <x v="3"/>
    <m/>
    <m/>
    <s v="엠즈씨드"/>
    <m/>
    <m/>
    <n v="18621"/>
    <s v=""/>
    <s v="01 수성"/>
    <s v="03 휴넷 LMS"/>
    <m/>
    <m/>
    <s v="01. 이러닝 - 통합위탁"/>
    <m/>
    <m/>
    <m/>
    <m/>
    <m/>
    <s v="01 확정"/>
    <x v="0"/>
    <m/>
    <m/>
    <n v="20386000"/>
    <n v="20386000"/>
    <n v="0"/>
    <n v="1000000"/>
    <m/>
    <m/>
    <n v="1000000"/>
    <m/>
    <m/>
    <m/>
    <n v="386000"/>
    <s v="실제 발행 매출 기준"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n v="590"/>
    <m/>
    <m/>
    <s v="기업교육2팀"/>
    <s v="박혜원"/>
    <s v="FS2팀"/>
    <x v="3"/>
    <m/>
    <m/>
    <s v="엠즈씨드"/>
    <m/>
    <m/>
    <n v="18621"/>
    <s v=""/>
    <s v="01 수성"/>
    <s v="03 휴넷 LMS"/>
    <s v="1. 온라인 - 단과"/>
    <s v="02. 이러닝 - 단과"/>
    <s v="02. 이러닝 - 단과"/>
    <m/>
    <n v="18670000"/>
    <n v="2605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1"/>
    <m/>
    <m/>
    <s v="기업교육2팀"/>
    <s v="박혜원"/>
    <s v="FS2팀"/>
    <x v="3"/>
    <m/>
    <m/>
    <s v="엠즈씨드"/>
    <m/>
    <m/>
    <n v="18621"/>
    <m/>
    <m/>
    <m/>
    <s v="2. 온라인 - 법정"/>
    <s v="03. 이러닝 - 법정"/>
    <s v="03. 이러닝 - 법정"/>
    <m/>
    <n v="12130000"/>
    <n v="1696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2"/>
    <m/>
    <m/>
    <s v="기업교육2팀"/>
    <s v="박혜원"/>
    <s v="FS2팀"/>
    <x v="3"/>
    <m/>
    <m/>
    <s v="엠즈씨드"/>
    <m/>
    <m/>
    <n v="18621"/>
    <s v="03. 이러닝 - 법정"/>
    <n v="12130000"/>
    <n v="80000"/>
    <s v="10. 컨텐츠 - 컨텐츠 개발"/>
    <s v="14. 컨텐츠 - 컨텐츠 개발"/>
    <s v="15. 컨텐츠 - 컨텐츠 개발"/>
    <m/>
    <n v="0"/>
    <n v="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3"/>
    <m/>
    <m/>
    <s v="기업교육2팀"/>
    <s v="박혜원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n v="18670000"/>
    <n v="26050000"/>
    <n v="12306200"/>
    <m/>
    <s v="01 확정"/>
    <x v="0"/>
    <m/>
    <m/>
    <n v="7000000"/>
    <n v="7000000"/>
    <n v="0"/>
    <m/>
    <m/>
    <m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n v="594"/>
    <m/>
    <m/>
    <s v="기업교육2팀"/>
    <s v="이윤지(퇴사)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m/>
    <m/>
    <n v="0"/>
    <m/>
    <s v="01 확정"/>
    <x v="0"/>
    <m/>
    <m/>
    <n v="3277600"/>
    <n v="3277600"/>
    <n v="0"/>
    <n v="1000000"/>
    <n v="1277600"/>
    <m/>
    <n v="4000000"/>
    <m/>
    <m/>
    <m/>
    <m/>
    <m/>
    <m/>
    <m/>
    <m/>
    <m/>
    <m/>
    <m/>
    <m/>
    <m/>
    <m/>
    <m/>
    <m/>
    <m/>
    <m/>
    <m/>
    <m/>
    <m/>
    <n v="2000000"/>
  </r>
  <r>
    <n v="595"/>
    <m/>
    <m/>
    <s v="기업교육2팀"/>
    <s v="박혜원"/>
    <s v="FS2팀"/>
    <x v="3"/>
    <m/>
    <m/>
    <s v="엠즈씨드㈜"/>
    <m/>
    <m/>
    <n v="18621"/>
    <s v="2001~3000"/>
    <m/>
    <m/>
    <s v="03. 이러닝 - 법정"/>
    <s v="03. 이러닝 - 법정"/>
    <s v="03. 이러닝 - 법정"/>
    <m/>
    <n v="12130000"/>
    <n v="16960000"/>
    <n v="17549000"/>
    <m/>
    <s v="01 확정"/>
    <x v="0"/>
    <m/>
    <m/>
    <n v="12362800"/>
    <n v="12362800"/>
    <n v="0"/>
    <m/>
    <m/>
    <m/>
    <m/>
    <n v="362800"/>
    <m/>
    <m/>
    <m/>
    <m/>
    <m/>
    <m/>
    <m/>
    <m/>
    <m/>
    <m/>
    <m/>
    <m/>
    <m/>
    <m/>
    <m/>
    <m/>
    <m/>
    <m/>
    <m/>
    <m/>
    <n v="12000000"/>
  </r>
  <r>
    <n v="596"/>
    <m/>
    <m/>
    <s v="기업교육2팀"/>
    <s v="이윤지(퇴사)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m/>
    <m/>
    <n v="23600000"/>
    <m/>
    <s v="02 가망"/>
    <x v="1"/>
    <m/>
    <m/>
    <n v="13000000"/>
    <n v="13000000"/>
    <n v="0"/>
    <m/>
    <m/>
    <m/>
    <m/>
    <m/>
    <m/>
    <m/>
    <m/>
    <m/>
    <m/>
    <m/>
    <n v="13000000"/>
    <m/>
    <m/>
    <m/>
    <m/>
    <m/>
    <m/>
    <m/>
    <m/>
    <m/>
    <m/>
    <m/>
    <m/>
    <m/>
    <m/>
  </r>
  <r>
    <n v="597"/>
    <m/>
    <m/>
    <s v="기업교육2팀"/>
    <s v="박혜원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n v="0"/>
    <n v="0"/>
    <n v="0"/>
    <m/>
    <s v="02 가망"/>
    <x v="1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98"/>
    <m/>
    <m/>
    <s v="기업교육4팀"/>
    <s v="최수진"/>
    <s v="FS2팀"/>
    <x v="3"/>
    <m/>
    <m/>
    <s v="오로라월드(주)"/>
    <m/>
    <m/>
    <n v="1980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99"/>
    <m/>
    <m/>
    <s v="기업교육1팀"/>
    <s v="이재성"/>
    <s v="FS2팀"/>
    <x v="3"/>
    <m/>
    <m/>
    <s v="유니스트(울산과학기술원)"/>
    <m/>
    <m/>
    <n v="42480"/>
    <s v="05 공공"/>
    <s v="03 신규"/>
    <s v="03 휴넷 LMS"/>
    <m/>
    <s v="09. 하이브리드러닝 - 순수 오프라인"/>
    <s v="09. 하이브리드러닝 - 순수 오프라인"/>
    <m/>
    <m/>
    <n v="0"/>
    <n v="8500000"/>
    <m/>
    <s v="01 확정"/>
    <x v="1"/>
    <m/>
    <m/>
    <n v="5000000"/>
    <n v="5000000"/>
    <n v="0"/>
    <m/>
    <m/>
    <m/>
    <m/>
    <m/>
    <m/>
    <m/>
    <m/>
    <m/>
    <m/>
    <m/>
    <m/>
    <m/>
    <n v="5000000"/>
    <m/>
    <m/>
    <m/>
    <m/>
    <m/>
    <m/>
    <m/>
    <m/>
    <m/>
    <m/>
    <m/>
    <m/>
  </r>
  <r>
    <n v="600"/>
    <m/>
    <m/>
    <s v="기업교육1팀"/>
    <s v="이태원"/>
    <s v="FS2팀"/>
    <x v="3"/>
    <m/>
    <m/>
    <s v="인천공항운영서비스"/>
    <m/>
    <m/>
    <n v="52657"/>
    <s v="05 공공"/>
    <s v="03 신규"/>
    <m/>
    <m/>
    <s v="01. 이러닝 - 통합위탁"/>
    <s v="01. 이러닝 - 통합위탁"/>
    <m/>
    <m/>
    <n v="0"/>
    <m/>
    <m/>
    <s v="06 사업취소"/>
    <x v="4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601"/>
    <m/>
    <m/>
    <s v="기업교육1팀"/>
    <s v="이태원"/>
    <s v="FS2팀"/>
    <x v="3"/>
    <m/>
    <m/>
    <s v="인천공항운영서비스"/>
    <m/>
    <m/>
    <n v="52657"/>
    <m/>
    <s v="03 신규"/>
    <m/>
    <m/>
    <m/>
    <s v="09. 하이브리드러닝 - 순수 오프라인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602"/>
    <m/>
    <m/>
    <s v="기업교육1팀"/>
    <s v="이태원"/>
    <s v="FS2팀"/>
    <x v="3"/>
    <m/>
    <m/>
    <s v="인천공항운영서비스_FLEX23"/>
    <m/>
    <m/>
    <n v="57598"/>
    <s v="05 공공"/>
    <s v="01 수성"/>
    <s v="03 휴넷 LMS"/>
    <s v="26. 정부지원사업 - HRDFLEX"/>
    <s v="28.구독 - 휴넷FLEX"/>
    <s v="13. 구독 - 휴넷FLEX"/>
    <m/>
    <n v="617680000"/>
    <n v="1544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3"/>
    <m/>
    <m/>
    <s v="기업교육1팀"/>
    <s v="이재성"/>
    <s v="FS2팀"/>
    <x v="3"/>
    <m/>
    <m/>
    <s v="주식회사 포스코"/>
    <m/>
    <m/>
    <n v="8748"/>
    <s v="01 1~1000대"/>
    <s v="03 신규"/>
    <m/>
    <s v="11. 컨텐츠 - 컨텐츠 임대/판매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4"/>
    <m/>
    <m/>
    <m/>
    <m/>
    <s v="FS2팀"/>
    <x v="3"/>
    <m/>
    <m/>
    <s v="코윈테크"/>
    <m/>
    <m/>
    <n v="29163"/>
    <m/>
    <m/>
    <m/>
    <m/>
    <m/>
    <s v="02. 이러닝 - 단과"/>
    <m/>
    <m/>
    <m/>
    <n v="568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5"/>
    <m/>
    <m/>
    <m/>
    <m/>
    <s v="FS2팀"/>
    <x v="3"/>
    <m/>
    <m/>
    <s v="코윈테크"/>
    <m/>
    <m/>
    <n v="29163"/>
    <m/>
    <m/>
    <m/>
    <m/>
    <m/>
    <s v="08. 하이브리드러닝 - 하이브리드형 러닝"/>
    <m/>
    <m/>
    <m/>
    <n v="5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6"/>
    <m/>
    <m/>
    <m/>
    <m/>
    <s v="FS2팀"/>
    <x v="3"/>
    <m/>
    <m/>
    <s v="코윈테크"/>
    <m/>
    <m/>
    <n v="29163"/>
    <m/>
    <m/>
    <m/>
    <m/>
    <m/>
    <s v="09. 하이브리드러닝 - 순수 오프라인"/>
    <m/>
    <m/>
    <m/>
    <n v="4100000"/>
    <m/>
    <m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607"/>
    <m/>
    <m/>
    <m/>
    <m/>
    <s v="FS2팀"/>
    <x v="3"/>
    <m/>
    <m/>
    <s v="코윈테크_A26"/>
    <m/>
    <m/>
    <n v="63714"/>
    <m/>
    <m/>
    <m/>
    <m/>
    <m/>
    <s v="06. 이러닝 - 정부지원사업"/>
    <m/>
    <m/>
    <m/>
    <n v="24234000"/>
    <m/>
    <m/>
    <x v="0"/>
    <m/>
    <m/>
    <n v="28000000"/>
    <n v="28000000"/>
    <n v="0"/>
    <m/>
    <m/>
    <m/>
    <m/>
    <m/>
    <m/>
    <m/>
    <m/>
    <m/>
    <m/>
    <m/>
    <n v="2800000"/>
    <s v="11월 일부 이관"/>
    <m/>
    <m/>
    <m/>
    <m/>
    <m/>
    <m/>
    <m/>
    <m/>
    <m/>
    <m/>
    <n v="25200000"/>
    <m/>
    <m/>
  </r>
  <r>
    <n v="608"/>
    <m/>
    <m/>
    <s v="기업교육1팀"/>
    <s v="김도엽"/>
    <s v="FS2팀"/>
    <x v="3"/>
    <m/>
    <m/>
    <s v="타타대우모빌리티"/>
    <m/>
    <m/>
    <n v="3954"/>
    <s v="02 1001~2000대"/>
    <s v="03 신규"/>
    <s v="02 경쟁사 LMS"/>
    <m/>
    <s v="01. 이러닝 - 통합위탁"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609"/>
    <m/>
    <m/>
    <s v="기업교육1팀"/>
    <s v="김도엽"/>
    <s v="FS2팀"/>
    <x v="3"/>
    <m/>
    <m/>
    <s v="타타대우상용차"/>
    <m/>
    <m/>
    <n v="3954"/>
    <s v="01 1~1000대"/>
    <s v="03 신규"/>
    <m/>
    <s v="1. 온라인 - 단과"/>
    <s v="01. 이러닝 - 통합위탁"/>
    <s v="01. 이러닝 - 통합위탁"/>
    <m/>
    <m/>
    <n v="0"/>
    <m/>
    <m/>
    <s v="04 실주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0"/>
    <s v="기업교육3팀"/>
    <s v="서동윤"/>
    <s v="기업교육4팀"/>
    <s v="하예진"/>
    <s v="FS2팀"/>
    <x v="3"/>
    <m/>
    <m/>
    <s v="피에스테크놀러지(주)"/>
    <m/>
    <m/>
    <n v="22312"/>
    <s v="4001~5000"/>
    <m/>
    <m/>
    <s v="02. 이러닝 - 단과"/>
    <s v="02. 이러닝 - 단과"/>
    <s v="02. 이러닝 - 단과"/>
    <m/>
    <m/>
    <n v="200000"/>
    <n v="162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0"/>
    <m/>
    <n v="2000000"/>
    <m/>
    <n v="0"/>
    <m/>
    <n v="0"/>
    <m/>
    <n v="0"/>
  </r>
  <r>
    <n v="611"/>
    <m/>
    <m/>
    <s v="기업교육3팀"/>
    <s v="서정용"/>
    <s v="FS2팀"/>
    <x v="3"/>
    <m/>
    <m/>
    <s v="하나자산신탁"/>
    <m/>
    <m/>
    <n v="24443"/>
    <s v="04 3000대 이후"/>
    <s v="01 수성"/>
    <s v="01 자체 LMS"/>
    <s v="1. 온라인 - 단과"/>
    <s v="02. 이러닝 - 단과"/>
    <s v="02. 이러닝 - 단과"/>
    <m/>
    <n v="1157000"/>
    <n v="1705400"/>
    <n v="163500"/>
    <m/>
    <s v="02 가망"/>
    <x v="0"/>
    <m/>
    <m/>
    <n v="190000"/>
    <n v="190000"/>
    <n v="0"/>
    <n v="90000"/>
    <n v="9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00000"/>
  </r>
  <r>
    <n v="612"/>
    <s v="기업교육3팀"/>
    <s v="서동윤"/>
    <s v="기업교육3팀"/>
    <s v="방인혜"/>
    <s v="FS2팀"/>
    <x v="3"/>
    <m/>
    <m/>
    <s v="한국과학기술기획평가원"/>
    <m/>
    <m/>
    <n v="5987"/>
    <s v="05 공공"/>
    <m/>
    <m/>
    <s v="1. 온라인 - 단과"/>
    <s v="02. 이러닝 - 단과"/>
    <s v="02. 이러닝 - 단과"/>
    <m/>
    <n v="8725000"/>
    <n v="8190000"/>
    <n v="7470000"/>
    <m/>
    <s v="01 확정"/>
    <x v="0"/>
    <m/>
    <m/>
    <n v="3800000"/>
    <n v="3800000"/>
    <n v="0"/>
    <m/>
    <m/>
    <m/>
    <n v="2000000"/>
    <m/>
    <m/>
    <m/>
    <m/>
    <m/>
    <m/>
    <m/>
    <m/>
    <m/>
    <m/>
    <m/>
    <m/>
    <m/>
    <n v="3800000"/>
    <s v="계약금액 변동"/>
    <m/>
    <m/>
    <m/>
    <m/>
    <m/>
    <s v="계약금액 및 기간 변동"/>
    <m/>
  </r>
  <r>
    <n v="613"/>
    <m/>
    <m/>
    <m/>
    <m/>
    <s v="FS2팀"/>
    <x v="3"/>
    <m/>
    <m/>
    <s v="한국과학기술기획평가원"/>
    <m/>
    <m/>
    <n v="5987"/>
    <m/>
    <m/>
    <m/>
    <m/>
    <m/>
    <s v="09. 하이브리드러닝 - 순수 오프라인"/>
    <m/>
    <m/>
    <m/>
    <n v="24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4"/>
    <s v="기업교육3팀"/>
    <s v="서동윤"/>
    <s v="기업교육2팀"/>
    <s v="이종혁"/>
    <s v="FS2팀"/>
    <x v="3"/>
    <m/>
    <m/>
    <s v="한국과학기술원"/>
    <m/>
    <m/>
    <n v="312"/>
    <s v="05 공공"/>
    <m/>
    <m/>
    <s v="1. 온라인 - 단과"/>
    <s v="02. 이러닝 - 단과"/>
    <s v="02. 이러닝 - 단과"/>
    <m/>
    <n v="3000000"/>
    <n v="0"/>
    <n v="1400000"/>
    <m/>
    <s v="03 기회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615"/>
    <m/>
    <m/>
    <s v="기업교육2팀"/>
    <s v="이종혁"/>
    <s v="FS2팀"/>
    <x v="3"/>
    <m/>
    <m/>
    <s v="한국과학기술원"/>
    <m/>
    <m/>
    <n v="312"/>
    <s v="05 공공"/>
    <m/>
    <m/>
    <s v="6. 하이브리드러닝 - 집합형"/>
    <s v="08. 하이브리드러닝 - 하이브리드형 러닝"/>
    <s v="08. 하이브리드러닝 - 하이브리드형 러닝"/>
    <m/>
    <n v="1200000"/>
    <n v="1500000"/>
    <m/>
    <m/>
    <s v="07 2023년 매출"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616"/>
    <m/>
    <m/>
    <s v="기업교육3팀"/>
    <s v="최영기"/>
    <s v="FS2팀"/>
    <x v="3"/>
    <m/>
    <m/>
    <s v="한국광해광업공단"/>
    <m/>
    <m/>
    <n v="44098"/>
    <s v="05 공공"/>
    <m/>
    <m/>
    <s v="10. 컨텐츠 - 컨텐츠 개발"/>
    <s v="14. 컨텐츠 - 컨텐츠 개발"/>
    <s v="15. 컨텐츠 - 컨텐츠 개발"/>
    <m/>
    <n v="19000000"/>
    <n v="14000000"/>
    <n v="84125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617"/>
    <m/>
    <m/>
    <s v="기업교육3팀"/>
    <s v="최영기"/>
    <s v="FS2팀"/>
    <x v="3"/>
    <m/>
    <m/>
    <s v="한국광해광업공단"/>
    <m/>
    <m/>
    <n v="44098"/>
    <s v="05 공공"/>
    <m/>
    <m/>
    <s v="24. 운영 - 운영매출"/>
    <s v="19. 운영 - 운영매출"/>
    <s v="20. 운영 - 운영매출"/>
    <m/>
    <n v="26330000"/>
    <n v="11240000"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8"/>
    <m/>
    <m/>
    <s v="기업교육3팀"/>
    <s v="최영기"/>
    <s v="FS2팀"/>
    <x v="3"/>
    <m/>
    <m/>
    <s v="한국광해광업공단_A26"/>
    <m/>
    <m/>
    <n v="44098"/>
    <s v="05 공공"/>
    <m/>
    <m/>
    <s v="24. 운영 - 운영매출"/>
    <m/>
    <s v="06. 이러닝 - 정부지원사업"/>
    <m/>
    <n v="26330000"/>
    <n v="11240000"/>
    <m/>
    <m/>
    <m/>
    <x v="0"/>
    <m/>
    <m/>
    <n v="9800000"/>
    <n v="9800000"/>
    <n v="0"/>
    <m/>
    <m/>
    <m/>
    <m/>
    <m/>
    <m/>
    <m/>
    <m/>
    <m/>
    <m/>
    <m/>
    <n v="1960000"/>
    <m/>
    <m/>
    <m/>
    <m/>
    <m/>
    <m/>
    <m/>
    <m/>
    <m/>
    <m/>
    <m/>
    <n v="7840000"/>
    <m/>
    <m/>
  </r>
  <r>
    <n v="619"/>
    <m/>
    <m/>
    <s v="기업교육1팀"/>
    <s v="장지웅"/>
    <s v="FS2팀"/>
    <x v="3"/>
    <m/>
    <m/>
    <s v="한국교육방송공사(EBS)"/>
    <m/>
    <m/>
    <n v="4341"/>
    <s v="05 공공"/>
    <s v="04 연장"/>
    <s v="02 경쟁사 LMS"/>
    <s v="1. 온라인 - 단과"/>
    <s v="02. 이러닝 - 단과"/>
    <s v="03. 이러닝 - 법정"/>
    <m/>
    <n v="32960000"/>
    <n v="29600000"/>
    <m/>
    <m/>
    <s v="01 확정"/>
    <x v="1"/>
    <m/>
    <m/>
    <n v="28000000"/>
    <n v="28000000"/>
    <n v="0"/>
    <m/>
    <m/>
    <m/>
    <m/>
    <m/>
    <m/>
    <m/>
    <m/>
    <m/>
    <m/>
    <m/>
    <n v="7000000"/>
    <m/>
    <n v="7000000"/>
    <m/>
    <m/>
    <m/>
    <m/>
    <m/>
    <n v="7000000"/>
    <m/>
    <m/>
    <m/>
    <m/>
    <m/>
    <n v="7000000"/>
  </r>
  <r>
    <n v="620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1 확정"/>
    <x v="0"/>
    <m/>
    <m/>
    <n v="60000"/>
    <n v="60000"/>
    <n v="0"/>
    <m/>
    <m/>
    <m/>
    <m/>
    <m/>
    <m/>
    <m/>
    <n v="60000"/>
    <m/>
    <m/>
    <m/>
    <m/>
    <m/>
    <m/>
    <m/>
    <m/>
    <m/>
    <m/>
    <m/>
    <m/>
    <m/>
    <m/>
    <m/>
    <m/>
    <m/>
    <m/>
  </r>
  <r>
    <n v="621"/>
    <m/>
    <m/>
    <s v="기업교육3팀"/>
    <s v="방인혜"/>
    <s v="FS2팀"/>
    <x v="3"/>
    <m/>
    <m/>
    <s v="한국디자인진흥원"/>
    <m/>
    <m/>
    <n v="9235"/>
    <s v="05 공공"/>
    <m/>
    <m/>
    <s v="1. 온라인 - 단과"/>
    <s v="02. 이러닝 - 단과"/>
    <s v="02. 이러닝 - 단과"/>
    <m/>
    <n v="17895000"/>
    <n v="18615000"/>
    <n v="22028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622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2 가망"/>
    <x v="1"/>
    <m/>
    <m/>
    <n v="18000000"/>
    <n v="18000000"/>
    <n v="0"/>
    <m/>
    <m/>
    <m/>
    <m/>
    <m/>
    <m/>
    <m/>
    <m/>
    <m/>
    <m/>
    <m/>
    <m/>
    <m/>
    <m/>
    <m/>
    <m/>
    <m/>
    <m/>
    <m/>
    <m/>
    <m/>
    <m/>
    <m/>
    <n v="18000000"/>
    <m/>
    <m/>
  </r>
  <r>
    <n v="623"/>
    <m/>
    <m/>
    <s v="기업교육4팀"/>
    <s v="최수진"/>
    <s v="FS2팀"/>
    <x v="3"/>
    <m/>
    <m/>
    <s v="한국로슈진단㈜"/>
    <m/>
    <m/>
    <n v="11829"/>
    <s v="1001~2000"/>
    <m/>
    <m/>
    <s v="03. 이러닝 - 법정"/>
    <s v="03. 이러닝 - 법정"/>
    <s v="03. 이러닝 - 법정"/>
    <m/>
    <m/>
    <m/>
    <n v="6372000"/>
    <m/>
    <s v="01 확정"/>
    <x v="0"/>
    <m/>
    <m/>
    <n v="8380000"/>
    <n v="8380000"/>
    <n v="0"/>
    <m/>
    <m/>
    <m/>
    <m/>
    <n v="75000"/>
    <m/>
    <m/>
    <n v="3305000"/>
    <s v="실제 발행 매출 기준 (안전보건교육)"/>
    <m/>
    <m/>
    <m/>
    <m/>
    <m/>
    <m/>
    <m/>
    <m/>
    <n v="3000000"/>
    <m/>
    <m/>
    <m/>
    <m/>
    <m/>
    <n v="2000000"/>
    <m/>
    <n v="0"/>
  </r>
  <r>
    <n v="624"/>
    <m/>
    <m/>
    <m/>
    <m/>
    <s v="FS2팀"/>
    <x v="3"/>
    <m/>
    <m/>
    <s v="한국로슈진단㈜"/>
    <m/>
    <m/>
    <n v="11829"/>
    <m/>
    <m/>
    <m/>
    <m/>
    <m/>
    <s v="03. 이러닝 - 법정"/>
    <m/>
    <m/>
    <m/>
    <n v="319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5"/>
    <m/>
    <m/>
    <s v="기업교육4팀"/>
    <s v="최수진"/>
    <s v="FS2팀"/>
    <x v="3"/>
    <m/>
    <m/>
    <s v="한국로슈진단주식회사"/>
    <m/>
    <m/>
    <n v="11829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626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1. 온라인 - 단과"/>
    <s v="02. 이러닝 - 단과"/>
    <s v="02. 이러닝 - 단과"/>
    <m/>
    <m/>
    <n v="22668772"/>
    <n v="22687272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7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6. 하이브리드러닝 - 집합형"/>
    <s v="08. 하이브리드러닝 - 하이브리드형 러닝"/>
    <s v="08. 하이브리드러닝 - 하이브리드형 러닝"/>
    <m/>
    <n v="42720000"/>
    <n v="20000000"/>
    <n v="20000000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8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1. 온라인 - 단과"/>
    <s v="02. 이러닝 - 단과"/>
    <s v="02. 이러닝 - 단과"/>
    <m/>
    <s v=""/>
    <n v="11184000"/>
    <n v="14238000"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629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. 온라인 - 법정"/>
    <s v="03. 이러닝 - 법정"/>
    <s v="03. 이러닝 - 법정"/>
    <m/>
    <n v="39529682"/>
    <n v="5681000"/>
    <m/>
    <m/>
    <s v="03 기회"/>
    <x v="1"/>
    <m/>
    <m/>
    <n v="21000000"/>
    <n v="10000000"/>
    <n v="11000000"/>
    <m/>
    <m/>
    <m/>
    <m/>
    <m/>
    <m/>
    <m/>
    <m/>
    <m/>
    <m/>
    <m/>
    <m/>
    <m/>
    <n v="15000000"/>
    <m/>
    <m/>
    <m/>
    <m/>
    <m/>
    <n v="6000000"/>
    <m/>
    <m/>
    <m/>
    <m/>
    <m/>
    <m/>
  </r>
  <r>
    <n v="630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6. 하이브리드러닝 - 집합형"/>
    <s v="08. 하이브리드러닝 - 하이브리드형 러닝"/>
    <s v="08. 하이브리드러닝 - 하이브리드형 러닝"/>
    <m/>
    <n v="1960000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1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4. 운영 - 운영매출"/>
    <s v="19. 운영 - 운영매출"/>
    <s v="20. 운영 - 운영매출"/>
    <m/>
    <n v="2268000"/>
    <n v="0"/>
    <m/>
    <m/>
    <s v="03 기회"/>
    <x v="1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2"/>
    <m/>
    <m/>
    <s v="기업교육3팀"/>
    <s v="서정용"/>
    <s v="FS2팀"/>
    <x v="3"/>
    <m/>
    <m/>
    <s v="한국에너지기술평가원"/>
    <m/>
    <m/>
    <n v="16573"/>
    <s v="05 공공"/>
    <m/>
    <m/>
    <m/>
    <s v="02. 이러닝 - 단과"/>
    <s v="02. 이러닝 - 단과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33"/>
    <m/>
    <m/>
    <s v="기업교육1팀"/>
    <s v="장지웅"/>
    <s v="FS2팀"/>
    <x v="3"/>
    <m/>
    <m/>
    <s v="한국케이블텔레콤"/>
    <m/>
    <m/>
    <n v="12673"/>
    <s v="04 3000대 이후"/>
    <s v="04 연장"/>
    <s v="03 휴넷 LMS"/>
    <s v="6. 하이브리드러닝 - 집합형"/>
    <s v="02. 이러닝 - 단과"/>
    <s v="02. 이러닝 - 단과"/>
    <m/>
    <n v="400000"/>
    <n v="6893460"/>
    <m/>
    <m/>
    <s v="01 확정"/>
    <x v="1"/>
    <m/>
    <m/>
    <n v="9000000"/>
    <n v="9000000"/>
    <n v="0"/>
    <m/>
    <m/>
    <m/>
    <m/>
    <m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n v="634"/>
    <m/>
    <m/>
    <s v="기업교육1팀"/>
    <s v="김신정"/>
    <s v="FS2팀"/>
    <x v="3"/>
    <m/>
    <m/>
    <s v="한미약품"/>
    <m/>
    <m/>
    <n v="192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635"/>
    <m/>
    <m/>
    <s v="기업교육4팀"/>
    <s v="이유진(퇴사)"/>
    <s v="FS2팀"/>
    <x v="4"/>
    <m/>
    <m/>
    <s v="린데에이엠티"/>
    <s v="26836-26-001"/>
    <m/>
    <n v="26836"/>
    <m/>
    <m/>
    <m/>
    <m/>
    <m/>
    <s v="02. 이러닝 - 단과"/>
    <m/>
    <n v="0"/>
    <n v="0"/>
    <n v="1000000"/>
    <m/>
    <m/>
    <x v="0"/>
    <m/>
    <m/>
    <n v="1000000"/>
    <n v="100000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1000000"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s v="`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3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8:H156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2">
    <field x="18"/>
    <field x="13"/>
  </rowFields>
  <rowItems count="38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4"/>
    </i>
    <i r="1">
      <x v="17"/>
    </i>
    <i r="1">
      <x v="18"/>
    </i>
    <i r="1">
      <x v="19"/>
    </i>
    <i r="1">
      <x v="20"/>
    </i>
    <i r="1">
      <x v="21"/>
    </i>
    <i>
      <x v="1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 r="1">
      <x v="17"/>
    </i>
    <i r="1">
      <x v="19"/>
    </i>
    <i r="1">
      <x v="21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4"/>
    </i>
    <i r="1">
      <x v="20"/>
    </i>
    <i r="1"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9">
    <format dxfId="91">
      <pivotArea outline="0" collapsedLevelsAreSubtotals="1" fieldPosition="0"/>
    </format>
    <format dxfId="9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8" type="button" dataOnly="0" labelOnly="1" outline="0" axis="axisRow" fieldPosition="0"/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4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83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6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8:G44" firstHeaderRow="0" firstDataRow="1" firstDataCol="1" rowPageCount="1" colPageCount="1"/>
  <pivotFields count="46">
    <pivotField showAll="0" defaultSubtotal="0"/>
    <pivotField showAll="0" defaultSubtotal="0"/>
    <pivotField showAll="0"/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Page" multipleItemSelectionAllowed="1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4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8" hier="-1"/>
  </pageFields>
  <dataFields count="6">
    <dataField name="합계 : 6월 예상" fld="33" baseField="11" baseItem="3"/>
    <dataField name="합계 : 7월 예상" fld="35" baseField="11" baseItem="3"/>
    <dataField name="합계 : 8월 예상" fld="37" baseField="11" baseItem="3"/>
    <dataField name="합계 : 9월 예상" fld="39" baseField="11" baseItem="3"/>
    <dataField name="합계 : 10월 예상" fld="41" baseField="11" baseItem="3"/>
    <dataField name="합계 : 11월 예상" fld="43" baseField="11" baseItem="3"/>
  </dataFields>
  <formats count="8">
    <format dxfId="99">
      <pivotArea outline="0" collapsedLevelsAreSubtotals="1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8" type="button" dataOnly="0" labelOnly="1" outline="0" axis="axisPage" fieldPosition="0"/>
    </format>
    <format dxfId="95">
      <pivotArea dataOnly="0" labelOnly="1" grandRow="1" outline="0" fieldPosition="0"/>
    </format>
    <format dxfId="94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93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  <format dxfId="92">
      <pivotArea collapsedLevelsAreSubtotals="1" fieldPosition="0">
        <references count="2">
          <reference field="13" count="1">
            <x v="1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H7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8"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8" type="button" dataOnly="0" labelOnly="1" outline="0" axis="axisRow" fieldPosition="0"/>
    </format>
    <format dxfId="102">
      <pivotArea dataOnly="0" labelOnly="1" fieldPosition="0">
        <references count="1">
          <reference field="18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피벗 테이블4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:E25" firstHeaderRow="1" firstDataRow="2" firstDataCol="1"/>
  <pivotFields count="46">
    <pivotField showAll="0" defaultSubtotal="0"/>
    <pivotField showAll="0" defaultSubtotal="0"/>
    <pivotField showAll="0"/>
    <pivotField axis="axisRow" showAll="0">
      <items count="42">
        <item x="34"/>
        <item m="1" x="40"/>
        <item x="14"/>
        <item x="16"/>
        <item x="6"/>
        <item m="1" x="39"/>
        <item x="0"/>
        <item x="18"/>
        <item x="22"/>
        <item m="1" x="38"/>
        <item x="24"/>
        <item x="17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5"/>
        <item x="19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Col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3"/>
  </rowFields>
  <rowItems count="32"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3"/>
    </i>
    <i>
      <x v="34"/>
    </i>
    <i>
      <x v="35"/>
    </i>
    <i>
      <x v="36"/>
    </i>
    <i>
      <x v="37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formats count="7"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8" type="button" dataOnly="0" labelOnly="1" outline="0" axis="axisCol" fieldPosition="0"/>
    </format>
    <format dxfId="110">
      <pivotArea dataOnly="0" labelOnly="1" fieldPosition="0">
        <references count="1">
          <reference field="18" count="0"/>
        </references>
      </pivotArea>
    </format>
    <format dxfId="109">
      <pivotArea dataOnly="0" labelOnly="1" grandRow="1" outline="0" fieldPosition="0"/>
    </format>
    <format dxfId="108">
      <pivotArea collapsedLevelsAreSubtotals="1" fieldPosition="0">
        <references count="2">
          <reference field="3" count="1">
            <x v="8"/>
          </reference>
          <reference field="1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피벗 테이블2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5:E2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axis="axisRow" showAll="0" defaultSubtotal="0">
      <items count="13">
        <item x="0"/>
        <item x="1"/>
        <item x="2"/>
        <item x="5"/>
        <item x="3"/>
        <item x="4"/>
        <item m="1" x="10"/>
        <item m="1" x="11"/>
        <item m="1" x="6"/>
        <item m="1" x="12"/>
        <item m="1" x="9"/>
        <item m="1" x="8"/>
        <item m="1" x="7"/>
      </items>
    </pivotField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Col" multipleItemSelectionAllowed="1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6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합계 : 26년 예상매출합계" fld="28" baseField="0" baseItem="0" numFmtId="4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N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Row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합계 : 1월 마감" fld="32" baseField="20" baseItem="0"/>
    <dataField name="합계 : 2월 마감" fld="35" baseField="21" baseItem="1"/>
    <dataField name="합계 : 3월 마감" fld="38" baseField="25" baseItem="0"/>
    <dataField name="합계 : 4월 예상" fld="40" baseField="0" baseItem="0"/>
    <dataField name="합계 : 5월 예상" fld="42" baseField="0" baseItem="0"/>
    <dataField name="합계 : 6월 예상" fld="44" baseField="0" baseItem="0"/>
    <dataField name="합계 : 7월 예상" fld="46" baseField="0" baseItem="0"/>
    <dataField name="합계 : 8월 예상" fld="48" baseField="0" baseItem="0"/>
    <dataField name="합계 : 9월 예상" fld="50" baseField="0" baseItem="0"/>
    <dataField name="합계 : 10월 예상" fld="52" baseField="0" baseItem="0"/>
    <dataField name="합계 : 11월 예상" fld="54" baseField="0" baseItem="0"/>
    <dataField name="합계 : 12월 예상" fld="56" baseField="0" baseItem="0"/>
    <dataField name="합계 : 26년 예상매출합계" fld="28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3:N161"/>
  <sheetViews>
    <sheetView zoomScale="70" zoomScaleNormal="70" workbookViewId="0">
      <selection activeCell="BB32" sqref="BB32"/>
    </sheetView>
  </sheetViews>
  <sheetFormatPr defaultRowHeight="16.5"/>
  <cols>
    <col min="1" max="1" width="12" style="56" customWidth="1"/>
    <col min="2" max="5" width="13.75" style="55" customWidth="1"/>
    <col min="6" max="8" width="15" style="55" customWidth="1"/>
    <col min="9" max="10" width="13.75" style="55" customWidth="1"/>
    <col min="11" max="11" width="15" style="55" bestFit="1" customWidth="1"/>
    <col min="12" max="12" width="15" style="55" customWidth="1"/>
    <col min="13" max="14" width="22.75" style="55" customWidth="1"/>
    <col min="15" max="15" width="14.375" customWidth="1"/>
    <col min="16" max="19" width="13.25" customWidth="1"/>
    <col min="20" max="21" width="11.75" customWidth="1"/>
    <col min="22" max="22" width="13.25" customWidth="1"/>
    <col min="23" max="23" width="9.375" customWidth="1"/>
    <col min="24" max="24" width="13.25" customWidth="1"/>
    <col min="25" max="25" width="10.25" customWidth="1"/>
    <col min="26" max="26" width="14.375" customWidth="1"/>
    <col min="27" max="28" width="22.75" bestFit="1" customWidth="1"/>
  </cols>
  <sheetData>
    <row r="3" spans="1:14">
      <c r="A3" s="54" t="s">
        <v>119</v>
      </c>
      <c r="B3" s="58" t="s">
        <v>121</v>
      </c>
      <c r="C3" s="58" t="s">
        <v>122</v>
      </c>
      <c r="D3" s="58" t="s">
        <v>124</v>
      </c>
      <c r="E3" s="58" t="s">
        <v>123</v>
      </c>
      <c r="F3" s="58" t="s">
        <v>125</v>
      </c>
      <c r="G3" s="58" t="s">
        <v>126</v>
      </c>
      <c r="H3" s="58" t="s">
        <v>127</v>
      </c>
      <c r="I3"/>
      <c r="J3"/>
      <c r="K3"/>
      <c r="L3"/>
      <c r="M3"/>
      <c r="N3"/>
    </row>
    <row r="4" spans="1:14">
      <c r="A4" s="59" t="s">
        <v>23</v>
      </c>
      <c r="B4" s="58">
        <v>78100000</v>
      </c>
      <c r="C4" s="58">
        <v>48800000</v>
      </c>
      <c r="D4" s="58">
        <v>47800000</v>
      </c>
      <c r="E4" s="58">
        <v>90300000</v>
      </c>
      <c r="F4" s="58">
        <v>78800000</v>
      </c>
      <c r="G4" s="58">
        <v>104100000</v>
      </c>
      <c r="H4" s="58">
        <v>333800000</v>
      </c>
      <c r="I4"/>
      <c r="J4"/>
      <c r="K4"/>
      <c r="L4"/>
      <c r="M4"/>
      <c r="N4"/>
    </row>
    <row r="5" spans="1:14">
      <c r="A5" s="59" t="s">
        <v>20</v>
      </c>
      <c r="B5" s="58">
        <v>14000000</v>
      </c>
      <c r="C5" s="58">
        <v>20000000</v>
      </c>
      <c r="D5" s="58">
        <v>4000000</v>
      </c>
      <c r="E5" s="58">
        <v>39000000</v>
      </c>
      <c r="F5" s="58">
        <v>29000000</v>
      </c>
      <c r="G5" s="58">
        <v>73000000</v>
      </c>
      <c r="H5" s="58">
        <v>180000000</v>
      </c>
      <c r="I5"/>
      <c r="J5"/>
      <c r="K5"/>
      <c r="L5"/>
      <c r="M5"/>
      <c r="N5"/>
    </row>
    <row r="6" spans="1:14">
      <c r="A6" s="59" t="s">
        <v>21</v>
      </c>
      <c r="B6" s="58">
        <v>136000000</v>
      </c>
      <c r="C6" s="58">
        <v>15000000</v>
      </c>
      <c r="D6" s="58">
        <v>91000000</v>
      </c>
      <c r="E6" s="58">
        <v>34000000</v>
      </c>
      <c r="F6" s="58">
        <v>178000000</v>
      </c>
      <c r="G6" s="58">
        <v>20000000</v>
      </c>
      <c r="H6" s="58">
        <v>702000000</v>
      </c>
      <c r="I6"/>
      <c r="J6"/>
      <c r="K6"/>
      <c r="L6"/>
      <c r="M6"/>
      <c r="N6"/>
    </row>
    <row r="7" spans="1:14">
      <c r="A7" s="59" t="s">
        <v>120</v>
      </c>
      <c r="B7" s="58">
        <v>228100000</v>
      </c>
      <c r="C7" s="58">
        <v>83800000</v>
      </c>
      <c r="D7" s="58">
        <v>142800000</v>
      </c>
      <c r="E7" s="58">
        <v>163300000</v>
      </c>
      <c r="F7" s="58">
        <v>285800000</v>
      </c>
      <c r="G7" s="58">
        <v>197100000</v>
      </c>
      <c r="H7" s="58">
        <v>1215800000</v>
      </c>
      <c r="I7"/>
      <c r="J7"/>
      <c r="K7"/>
      <c r="L7"/>
      <c r="M7"/>
      <c r="N7"/>
    </row>
    <row r="10" spans="1:14">
      <c r="H10"/>
      <c r="I10"/>
      <c r="J10"/>
      <c r="K10"/>
      <c r="L10"/>
      <c r="M10"/>
      <c r="N10"/>
    </row>
    <row r="11" spans="1:14">
      <c r="A11" s="57"/>
      <c r="B11" s="54" t="s">
        <v>148</v>
      </c>
      <c r="C11" s="57"/>
      <c r="D11" s="57"/>
      <c r="E11" s="57"/>
      <c r="F11"/>
      <c r="G11"/>
      <c r="H11"/>
      <c r="I11"/>
      <c r="J11"/>
      <c r="K11"/>
      <c r="L11"/>
      <c r="M11"/>
      <c r="N11"/>
    </row>
    <row r="12" spans="1:14">
      <c r="A12" s="54" t="s">
        <v>119</v>
      </c>
      <c r="B12" s="57" t="s">
        <v>23</v>
      </c>
      <c r="C12" s="57" t="s">
        <v>20</v>
      </c>
      <c r="D12" s="57" t="s">
        <v>21</v>
      </c>
      <c r="E12" s="57" t="s">
        <v>120</v>
      </c>
      <c r="F12"/>
      <c r="G12"/>
      <c r="H12"/>
      <c r="I12"/>
      <c r="J12"/>
      <c r="K12"/>
      <c r="L12"/>
      <c r="M12"/>
      <c r="N12"/>
    </row>
    <row r="13" spans="1:14">
      <c r="A13" s="59" t="s">
        <v>73</v>
      </c>
      <c r="B13" s="58"/>
      <c r="C13" s="58"/>
      <c r="D13" s="58"/>
      <c r="E13" s="58"/>
      <c r="F13"/>
      <c r="G13"/>
      <c r="H13"/>
      <c r="I13"/>
      <c r="J13"/>
      <c r="K13"/>
      <c r="L13"/>
      <c r="M13"/>
      <c r="N13"/>
    </row>
    <row r="14" spans="1:14">
      <c r="A14" s="59" t="s">
        <v>75</v>
      </c>
      <c r="B14" s="58"/>
      <c r="C14" s="58"/>
      <c r="D14" s="58"/>
      <c r="E14" s="58"/>
      <c r="F14"/>
      <c r="G14"/>
      <c r="H14"/>
      <c r="I14"/>
      <c r="J14"/>
      <c r="K14"/>
      <c r="L14"/>
      <c r="M14"/>
      <c r="N14"/>
    </row>
    <row r="15" spans="1:14">
      <c r="A15" s="59" t="s">
        <v>76</v>
      </c>
      <c r="B15" s="58"/>
      <c r="C15" s="58"/>
      <c r="D15" s="58"/>
      <c r="E15" s="58"/>
      <c r="F15"/>
      <c r="G15"/>
      <c r="H15"/>
      <c r="I15"/>
      <c r="J15"/>
      <c r="K15"/>
      <c r="L15"/>
      <c r="M15"/>
      <c r="N15"/>
    </row>
    <row r="16" spans="1:14">
      <c r="A16" s="59" t="s">
        <v>77</v>
      </c>
      <c r="B16" s="58"/>
      <c r="C16" s="58"/>
      <c r="D16" s="58"/>
      <c r="E16" s="58"/>
      <c r="H16"/>
      <c r="I16"/>
      <c r="J16"/>
      <c r="K16"/>
      <c r="L16"/>
      <c r="M16"/>
      <c r="N16"/>
    </row>
    <row r="17" spans="1:14">
      <c r="A17" s="59" t="s">
        <v>79</v>
      </c>
      <c r="B17" s="58"/>
      <c r="C17" s="58"/>
      <c r="D17" s="58"/>
      <c r="E17" s="58"/>
      <c r="H17"/>
      <c r="I17"/>
      <c r="J17"/>
      <c r="K17"/>
      <c r="L17"/>
      <c r="M17"/>
      <c r="N17"/>
    </row>
    <row r="18" spans="1:14">
      <c r="A18" s="59" t="s">
        <v>214</v>
      </c>
      <c r="B18" s="58"/>
      <c r="C18" s="58"/>
      <c r="D18" s="258"/>
      <c r="E18" s="58"/>
      <c r="H18"/>
      <c r="I18"/>
      <c r="J18"/>
      <c r="K18"/>
      <c r="L18"/>
      <c r="M18"/>
      <c r="N18"/>
    </row>
    <row r="19" spans="1:14">
      <c r="A19" s="59" t="s">
        <v>17266</v>
      </c>
      <c r="B19" s="58"/>
      <c r="C19" s="58"/>
      <c r="D19" s="58"/>
      <c r="E19" s="58"/>
      <c r="H19"/>
      <c r="I19"/>
      <c r="J19"/>
      <c r="K19"/>
      <c r="L19"/>
      <c r="M19"/>
      <c r="N19"/>
    </row>
    <row r="20" spans="1:14">
      <c r="A20" s="59" t="s">
        <v>14158</v>
      </c>
      <c r="B20" s="58"/>
      <c r="C20" s="58"/>
      <c r="D20" s="58"/>
      <c r="E20" s="58"/>
      <c r="H20"/>
      <c r="I20"/>
      <c r="J20"/>
      <c r="K20"/>
      <c r="L20"/>
      <c r="M20"/>
      <c r="N20"/>
    </row>
    <row r="21" spans="1:14">
      <c r="A21" s="59" t="s">
        <v>16953</v>
      </c>
      <c r="B21" s="58"/>
      <c r="C21" s="58"/>
      <c r="D21" s="58"/>
      <c r="E21" s="58"/>
      <c r="H21"/>
      <c r="I21"/>
      <c r="J21"/>
      <c r="K21"/>
      <c r="L21"/>
      <c r="M21"/>
      <c r="N21"/>
    </row>
    <row r="22" spans="1:14">
      <c r="A22" s="59" t="s">
        <v>67</v>
      </c>
      <c r="B22" s="58"/>
      <c r="C22" s="58"/>
      <c r="D22" s="58"/>
      <c r="E22" s="58"/>
      <c r="H22"/>
      <c r="I22"/>
      <c r="J22"/>
      <c r="K22"/>
      <c r="L22"/>
      <c r="M22"/>
      <c r="N22"/>
    </row>
    <row r="23" spans="1:14">
      <c r="A23" s="59" t="s">
        <v>16951</v>
      </c>
      <c r="B23" s="58"/>
      <c r="C23" s="58"/>
      <c r="D23" s="58"/>
      <c r="E23" s="58"/>
      <c r="H23"/>
      <c r="I23"/>
      <c r="J23"/>
      <c r="K23"/>
      <c r="L23"/>
      <c r="M23"/>
      <c r="N23"/>
    </row>
    <row r="24" spans="1:14">
      <c r="A24" s="59" t="s">
        <v>16939</v>
      </c>
      <c r="B24" s="58"/>
      <c r="C24" s="58"/>
      <c r="D24" s="58"/>
      <c r="E24" s="58"/>
      <c r="H24"/>
      <c r="I24"/>
      <c r="J24"/>
      <c r="K24"/>
      <c r="L24"/>
      <c r="M24"/>
      <c r="N24"/>
    </row>
    <row r="25" spans="1:14">
      <c r="A25" s="59" t="s">
        <v>16936</v>
      </c>
      <c r="B25" s="58"/>
      <c r="C25" s="58"/>
      <c r="D25" s="58"/>
      <c r="E25" s="58"/>
      <c r="H25"/>
      <c r="I25"/>
      <c r="J25"/>
      <c r="K25"/>
      <c r="L25"/>
      <c r="M25"/>
      <c r="N25"/>
    </row>
    <row r="26" spans="1:14">
      <c r="A26" s="54" t="s">
        <v>14537</v>
      </c>
      <c r="B26" s="57" t="s">
        <v>14547</v>
      </c>
      <c r="H26"/>
      <c r="I26"/>
      <c r="J26"/>
      <c r="K26"/>
      <c r="L26"/>
      <c r="M26"/>
      <c r="N26"/>
    </row>
    <row r="27" spans="1:14">
      <c r="H27"/>
      <c r="I27"/>
      <c r="J27"/>
      <c r="K27"/>
      <c r="L27"/>
      <c r="M27"/>
      <c r="N27"/>
    </row>
    <row r="28" spans="1:14">
      <c r="A28" s="54" t="s">
        <v>119</v>
      </c>
      <c r="B28" s="57" t="s">
        <v>121</v>
      </c>
      <c r="C28" s="57" t="s">
        <v>122</v>
      </c>
      <c r="D28" s="57" t="s">
        <v>124</v>
      </c>
      <c r="E28" s="57" t="s">
        <v>123</v>
      </c>
      <c r="F28" s="57" t="s">
        <v>125</v>
      </c>
      <c r="G28" s="57" t="s">
        <v>126</v>
      </c>
      <c r="H28"/>
      <c r="I28"/>
      <c r="J28"/>
      <c r="K28"/>
      <c r="L28"/>
      <c r="M28"/>
      <c r="N28"/>
    </row>
    <row r="29" spans="1:14">
      <c r="A29" s="59" t="s">
        <v>24</v>
      </c>
      <c r="B29" s="58">
        <v>5200000</v>
      </c>
      <c r="C29" s="58">
        <v>5200000</v>
      </c>
      <c r="D29" s="58">
        <v>5200000</v>
      </c>
      <c r="E29" s="58">
        <v>4700000</v>
      </c>
      <c r="F29" s="58">
        <v>42200000</v>
      </c>
      <c r="G29" s="58">
        <v>3900000</v>
      </c>
      <c r="H29"/>
      <c r="I29"/>
      <c r="J29"/>
      <c r="K29"/>
      <c r="L29"/>
      <c r="M29"/>
      <c r="N29"/>
    </row>
    <row r="30" spans="1:14">
      <c r="A30" s="59" t="s">
        <v>17</v>
      </c>
      <c r="B30" s="58">
        <v>170500000</v>
      </c>
      <c r="C30" s="58">
        <v>29500000</v>
      </c>
      <c r="D30" s="58">
        <v>32500000</v>
      </c>
      <c r="E30" s="58">
        <v>84000000</v>
      </c>
      <c r="F30" s="58">
        <v>33500000</v>
      </c>
      <c r="G30" s="58">
        <v>53500000</v>
      </c>
      <c r="H30"/>
      <c r="I30"/>
      <c r="J30"/>
      <c r="K30"/>
      <c r="L30"/>
      <c r="M30"/>
      <c r="N30"/>
    </row>
    <row r="31" spans="1:14">
      <c r="A31" s="59" t="s">
        <v>26</v>
      </c>
      <c r="B31" s="58">
        <v>25400000</v>
      </c>
      <c r="C31" s="58">
        <v>21100000</v>
      </c>
      <c r="D31" s="58">
        <v>22100000</v>
      </c>
      <c r="E31" s="58">
        <v>21600000</v>
      </c>
      <c r="F31" s="58">
        <v>68100000</v>
      </c>
      <c r="G31" s="58">
        <v>22700000</v>
      </c>
      <c r="H31"/>
      <c r="I31"/>
      <c r="J31"/>
      <c r="K31"/>
      <c r="L31"/>
      <c r="M31"/>
      <c r="N31"/>
    </row>
    <row r="32" spans="1:14">
      <c r="A32" s="59" t="s">
        <v>31</v>
      </c>
      <c r="B32" s="58"/>
      <c r="C32" s="58"/>
      <c r="D32" s="58"/>
      <c r="E32" s="58"/>
      <c r="F32" s="58"/>
      <c r="G32" s="58"/>
      <c r="H32"/>
      <c r="I32"/>
      <c r="J32"/>
      <c r="K32"/>
      <c r="L32"/>
      <c r="M32"/>
      <c r="N32"/>
    </row>
    <row r="33" spans="1:14">
      <c r="A33" s="59" t="s">
        <v>131</v>
      </c>
      <c r="B33" s="58"/>
      <c r="C33" s="58"/>
      <c r="D33" s="58">
        <v>50000000</v>
      </c>
      <c r="E33" s="58"/>
      <c r="F33" s="58"/>
      <c r="G33" s="58"/>
      <c r="H33"/>
      <c r="I33"/>
      <c r="J33"/>
      <c r="K33"/>
      <c r="L33"/>
      <c r="M33"/>
      <c r="N33"/>
    </row>
    <row r="34" spans="1:14">
      <c r="A34" s="59" t="s">
        <v>130</v>
      </c>
      <c r="B34" s="58">
        <v>9000000</v>
      </c>
      <c r="C34" s="58">
        <v>5000000</v>
      </c>
      <c r="D34" s="58">
        <v>29000000</v>
      </c>
      <c r="E34" s="58">
        <v>11000000</v>
      </c>
      <c r="F34" s="58">
        <v>120000000</v>
      </c>
      <c r="G34" s="58">
        <v>54000000</v>
      </c>
      <c r="H34"/>
      <c r="I34"/>
      <c r="J34"/>
      <c r="K34"/>
      <c r="L34"/>
      <c r="M34"/>
      <c r="N34"/>
    </row>
    <row r="35" spans="1:14">
      <c r="A35" s="59" t="s">
        <v>139</v>
      </c>
      <c r="B35" s="58">
        <v>7000000</v>
      </c>
      <c r="C35" s="58">
        <v>17000000</v>
      </c>
      <c r="D35" s="58">
        <v>0</v>
      </c>
      <c r="E35" s="58">
        <v>32000000</v>
      </c>
      <c r="F35" s="58">
        <v>0</v>
      </c>
      <c r="G35" s="58">
        <v>7000000</v>
      </c>
      <c r="H35"/>
      <c r="I35"/>
      <c r="J35"/>
      <c r="K35"/>
      <c r="L35"/>
      <c r="M35"/>
      <c r="N35"/>
    </row>
    <row r="36" spans="1:14">
      <c r="A36" s="59" t="s">
        <v>132</v>
      </c>
      <c r="B36" s="58"/>
      <c r="C36" s="58"/>
      <c r="D36" s="58"/>
      <c r="E36" s="58"/>
      <c r="F36" s="58"/>
      <c r="G36" s="58"/>
      <c r="H36"/>
      <c r="I36"/>
      <c r="J36"/>
      <c r="K36"/>
      <c r="L36"/>
      <c r="M36"/>
      <c r="N36"/>
    </row>
    <row r="37" spans="1:14">
      <c r="A37" s="59" t="s">
        <v>64</v>
      </c>
      <c r="B37" s="58">
        <v>10000000</v>
      </c>
      <c r="C37" s="58">
        <v>5000000</v>
      </c>
      <c r="D37" s="58"/>
      <c r="E37" s="58"/>
      <c r="F37" s="58"/>
      <c r="G37" s="58"/>
      <c r="H37"/>
      <c r="I37"/>
      <c r="J37"/>
      <c r="K37"/>
      <c r="L37"/>
      <c r="M37"/>
      <c r="N37"/>
    </row>
    <row r="38" spans="1:14">
      <c r="A38" s="59" t="s">
        <v>137</v>
      </c>
      <c r="B38" s="58">
        <v>0</v>
      </c>
      <c r="C38" s="58">
        <v>0</v>
      </c>
      <c r="D38" s="58">
        <v>0</v>
      </c>
      <c r="E38" s="58">
        <v>2000000</v>
      </c>
      <c r="F38" s="58">
        <v>0</v>
      </c>
      <c r="G38" s="58">
        <v>0</v>
      </c>
      <c r="H38"/>
      <c r="I38"/>
      <c r="J38"/>
      <c r="K38"/>
      <c r="L38"/>
      <c r="M38"/>
      <c r="N38"/>
    </row>
    <row r="39" spans="1:14">
      <c r="A39" s="59" t="s">
        <v>136</v>
      </c>
      <c r="B39" s="58"/>
      <c r="C39" s="58"/>
      <c r="D39" s="58">
        <v>2000000</v>
      </c>
      <c r="E39" s="58">
        <v>7000000</v>
      </c>
      <c r="F39" s="58"/>
      <c r="G39" s="58"/>
      <c r="H39"/>
      <c r="I39"/>
      <c r="J39"/>
      <c r="K39"/>
      <c r="L39"/>
      <c r="M39"/>
      <c r="N39"/>
    </row>
    <row r="40" spans="1:14">
      <c r="A40" s="59" t="s">
        <v>128</v>
      </c>
      <c r="B40" s="58"/>
      <c r="C40" s="58"/>
      <c r="D40" s="58">
        <v>1000000</v>
      </c>
      <c r="E40" s="58"/>
      <c r="F40" s="58"/>
      <c r="G40" s="58"/>
      <c r="H40"/>
      <c r="I40"/>
      <c r="J40"/>
      <c r="K40"/>
      <c r="L40"/>
      <c r="M40"/>
      <c r="N40"/>
    </row>
    <row r="41" spans="1:14">
      <c r="A41" s="59" t="s">
        <v>5917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55000000</v>
      </c>
      <c r="H41"/>
      <c r="I41"/>
      <c r="J41"/>
      <c r="K41"/>
      <c r="L41"/>
      <c r="M41"/>
      <c r="N41"/>
    </row>
    <row r="42" spans="1:14">
      <c r="A42" s="59" t="s">
        <v>14458</v>
      </c>
      <c r="B42" s="58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/>
      <c r="I42"/>
      <c r="J42"/>
      <c r="K42"/>
      <c r="L42"/>
      <c r="M42"/>
      <c r="N42"/>
    </row>
    <row r="43" spans="1:14">
      <c r="A43" s="59" t="s">
        <v>17266</v>
      </c>
      <c r="B43" s="58">
        <v>1000000</v>
      </c>
      <c r="C43" s="58">
        <v>1000000</v>
      </c>
      <c r="D43" s="58">
        <v>1000000</v>
      </c>
      <c r="E43" s="58">
        <v>1000000</v>
      </c>
      <c r="F43" s="58">
        <v>22000000</v>
      </c>
      <c r="G43" s="58">
        <v>1000000</v>
      </c>
      <c r="H43"/>
      <c r="I43"/>
      <c r="J43"/>
      <c r="K43"/>
      <c r="L43"/>
      <c r="M43"/>
      <c r="N43"/>
    </row>
    <row r="44" spans="1:14">
      <c r="A44" s="59" t="s">
        <v>120</v>
      </c>
      <c r="B44" s="58">
        <v>228100000</v>
      </c>
      <c r="C44" s="58">
        <v>83800000</v>
      </c>
      <c r="D44" s="58">
        <v>142800000</v>
      </c>
      <c r="E44" s="58">
        <v>163300000</v>
      </c>
      <c r="F44" s="58">
        <v>285800000</v>
      </c>
      <c r="G44" s="58">
        <v>197100000</v>
      </c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/>
      <c r="I72"/>
      <c r="J72"/>
      <c r="K72"/>
      <c r="L72"/>
      <c r="N72"/>
    </row>
    <row r="73" spans="1:14">
      <c r="A73"/>
      <c r="B73"/>
    </row>
    <row r="74" spans="1:14">
      <c r="A74"/>
      <c r="B74"/>
    </row>
    <row r="75" spans="1:14">
      <c r="A75"/>
      <c r="B75"/>
    </row>
    <row r="76" spans="1:14">
      <c r="A76"/>
      <c r="B76"/>
    </row>
    <row r="77" spans="1:14">
      <c r="A77"/>
      <c r="B77"/>
    </row>
    <row r="78" spans="1:14">
      <c r="A78"/>
      <c r="B78"/>
    </row>
    <row r="79" spans="1:14">
      <c r="A79"/>
      <c r="B79"/>
    </row>
    <row r="80" spans="1:14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118" spans="1:14">
      <c r="A118" s="54" t="s">
        <v>119</v>
      </c>
      <c r="B118" s="58" t="s">
        <v>121</v>
      </c>
      <c r="C118" s="58" t="s">
        <v>122</v>
      </c>
      <c r="D118" s="58" t="s">
        <v>124</v>
      </c>
      <c r="E118" s="58" t="s">
        <v>123</v>
      </c>
      <c r="F118" s="58" t="s">
        <v>125</v>
      </c>
      <c r="G118" s="58" t="s">
        <v>126</v>
      </c>
      <c r="H118" s="58" t="s">
        <v>127</v>
      </c>
      <c r="I118"/>
      <c r="J118"/>
      <c r="K118"/>
      <c r="L118"/>
      <c r="M118"/>
      <c r="N118"/>
    </row>
    <row r="119" spans="1:14">
      <c r="A119" s="59" t="s">
        <v>23</v>
      </c>
      <c r="B119" s="58">
        <v>78100000</v>
      </c>
      <c r="C119" s="58">
        <v>48800000</v>
      </c>
      <c r="D119" s="58">
        <v>47800000</v>
      </c>
      <c r="E119" s="58">
        <v>90300000</v>
      </c>
      <c r="F119" s="58">
        <v>78800000</v>
      </c>
      <c r="G119" s="58">
        <v>104100000</v>
      </c>
      <c r="H119" s="58">
        <v>333800000</v>
      </c>
      <c r="I119"/>
      <c r="J119"/>
      <c r="K119"/>
      <c r="L119"/>
      <c r="M119"/>
      <c r="N119"/>
    </row>
    <row r="120" spans="1:14">
      <c r="A120" s="247" t="s">
        <v>24</v>
      </c>
      <c r="B120" s="58">
        <v>5200000</v>
      </c>
      <c r="C120" s="58">
        <v>5200000</v>
      </c>
      <c r="D120" s="58">
        <v>5200000</v>
      </c>
      <c r="E120" s="58">
        <v>4700000</v>
      </c>
      <c r="F120" s="58">
        <v>42200000</v>
      </c>
      <c r="G120" s="58">
        <v>3900000</v>
      </c>
      <c r="H120" s="58">
        <v>4000000</v>
      </c>
      <c r="I120"/>
      <c r="J120"/>
      <c r="K120"/>
      <c r="L120"/>
      <c r="M120"/>
      <c r="N120"/>
    </row>
    <row r="121" spans="1:14">
      <c r="A121" s="247" t="s">
        <v>17</v>
      </c>
      <c r="B121" s="58">
        <v>52500000</v>
      </c>
      <c r="C121" s="58">
        <v>14500000</v>
      </c>
      <c r="D121" s="58">
        <v>16500000</v>
      </c>
      <c r="E121" s="58">
        <v>65500000</v>
      </c>
      <c r="F121" s="58">
        <v>15500000</v>
      </c>
      <c r="G121" s="58">
        <v>30500000</v>
      </c>
      <c r="H121" s="58">
        <v>156500000</v>
      </c>
      <c r="I121"/>
      <c r="J121"/>
      <c r="K121"/>
      <c r="L121"/>
      <c r="M121"/>
      <c r="N121"/>
    </row>
    <row r="122" spans="1:14">
      <c r="A122" s="247" t="s">
        <v>26</v>
      </c>
      <c r="B122" s="58">
        <v>12400000</v>
      </c>
      <c r="C122" s="58">
        <v>16100000</v>
      </c>
      <c r="D122" s="58">
        <v>20100000</v>
      </c>
      <c r="E122" s="58">
        <v>7100000</v>
      </c>
      <c r="F122" s="58">
        <v>9100000</v>
      </c>
      <c r="G122" s="58">
        <v>12700000</v>
      </c>
      <c r="H122" s="58">
        <v>29300000</v>
      </c>
      <c r="I122"/>
      <c r="J122"/>
      <c r="K122"/>
      <c r="L122"/>
      <c r="M122"/>
      <c r="N122"/>
    </row>
    <row r="123" spans="1:14">
      <c r="A123" s="247" t="s">
        <v>31</v>
      </c>
      <c r="B123" s="58"/>
      <c r="C123" s="58"/>
      <c r="D123" s="58"/>
      <c r="E123" s="58"/>
      <c r="F123" s="58"/>
      <c r="G123" s="58"/>
      <c r="H123" s="58"/>
      <c r="I123"/>
      <c r="J123"/>
      <c r="K123"/>
      <c r="L123"/>
      <c r="M123"/>
      <c r="N123"/>
    </row>
    <row r="124" spans="1:14">
      <c r="A124" s="247" t="s">
        <v>130</v>
      </c>
      <c r="B124" s="58">
        <v>0</v>
      </c>
      <c r="C124" s="58">
        <v>0</v>
      </c>
      <c r="D124" s="58">
        <v>2000000</v>
      </c>
      <c r="E124" s="58">
        <v>0</v>
      </c>
      <c r="F124" s="58">
        <v>0</v>
      </c>
      <c r="G124" s="58">
        <v>54000000</v>
      </c>
      <c r="H124" s="58">
        <v>20000000</v>
      </c>
      <c r="I124"/>
      <c r="J124"/>
      <c r="K124"/>
      <c r="L124"/>
      <c r="M124"/>
      <c r="N124"/>
    </row>
    <row r="125" spans="1:14">
      <c r="A125" s="247" t="s">
        <v>139</v>
      </c>
      <c r="B125" s="58">
        <v>7000000</v>
      </c>
      <c r="C125" s="58">
        <v>7000000</v>
      </c>
      <c r="D125" s="58">
        <v>0</v>
      </c>
      <c r="E125" s="58">
        <v>12000000</v>
      </c>
      <c r="F125" s="58">
        <v>0</v>
      </c>
      <c r="G125" s="58">
        <v>2000000</v>
      </c>
      <c r="H125" s="58">
        <v>0</v>
      </c>
      <c r="I125"/>
      <c r="J125"/>
      <c r="K125"/>
      <c r="L125"/>
      <c r="M125"/>
      <c r="N125"/>
    </row>
    <row r="126" spans="1:14">
      <c r="A126" s="247" t="s">
        <v>132</v>
      </c>
      <c r="B126" s="58"/>
      <c r="C126" s="58"/>
      <c r="D126" s="58"/>
      <c r="E126" s="58"/>
      <c r="F126" s="58"/>
      <c r="G126" s="58"/>
      <c r="H126" s="58"/>
      <c r="I126"/>
      <c r="J126"/>
      <c r="K126"/>
      <c r="L126"/>
      <c r="M126"/>
      <c r="N126"/>
    </row>
    <row r="127" spans="1:14">
      <c r="A127" s="247" t="s">
        <v>64</v>
      </c>
      <c r="B127" s="58"/>
      <c r="C127" s="58">
        <v>5000000</v>
      </c>
      <c r="D127" s="58"/>
      <c r="E127" s="58"/>
      <c r="F127" s="58"/>
      <c r="G127" s="58"/>
      <c r="H127" s="58">
        <v>100000000</v>
      </c>
      <c r="I127"/>
      <c r="J127"/>
      <c r="K127"/>
      <c r="L127"/>
      <c r="M127"/>
      <c r="N127"/>
    </row>
    <row r="128" spans="1:14">
      <c r="A128" s="247" t="s">
        <v>137</v>
      </c>
      <c r="B128" s="58"/>
      <c r="C128" s="58"/>
      <c r="D128" s="58"/>
      <c r="E128" s="58"/>
      <c r="F128" s="58"/>
      <c r="G128" s="58"/>
      <c r="H128" s="58"/>
      <c r="I128"/>
      <c r="J128"/>
      <c r="K128"/>
      <c r="L128"/>
      <c r="M128"/>
      <c r="N128"/>
    </row>
    <row r="129" spans="1:14">
      <c r="A129" s="247" t="s">
        <v>136</v>
      </c>
      <c r="B129" s="58"/>
      <c r="C129" s="58"/>
      <c r="D129" s="58">
        <v>2000000</v>
      </c>
      <c r="E129" s="58"/>
      <c r="F129" s="58"/>
      <c r="G129" s="58"/>
      <c r="H129" s="58"/>
      <c r="I129"/>
      <c r="J129"/>
      <c r="K129"/>
      <c r="L129"/>
      <c r="M129"/>
      <c r="N129"/>
    </row>
    <row r="130" spans="1:14">
      <c r="A130" s="247" t="s">
        <v>128</v>
      </c>
      <c r="B130" s="58"/>
      <c r="C130" s="58"/>
      <c r="D130" s="58">
        <v>1000000</v>
      </c>
      <c r="E130" s="58"/>
      <c r="F130" s="58"/>
      <c r="G130" s="58"/>
      <c r="H130" s="58"/>
      <c r="I130"/>
      <c r="J130"/>
      <c r="K130"/>
      <c r="L130"/>
      <c r="M130"/>
      <c r="N130"/>
    </row>
    <row r="131" spans="1:14">
      <c r="A131" s="247" t="s">
        <v>5917</v>
      </c>
      <c r="B131" s="58">
        <v>0</v>
      </c>
      <c r="C131" s="58">
        <v>0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/>
      <c r="J131"/>
      <c r="K131"/>
      <c r="L131"/>
      <c r="M131"/>
      <c r="N131"/>
    </row>
    <row r="132" spans="1:14">
      <c r="A132" s="257" t="s">
        <v>14458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  <c r="H132" s="58">
        <v>23000000</v>
      </c>
      <c r="I132"/>
      <c r="J132"/>
      <c r="K132"/>
      <c r="L132"/>
      <c r="M132"/>
      <c r="N132"/>
    </row>
    <row r="133" spans="1:14">
      <c r="A133" s="247" t="s">
        <v>17266</v>
      </c>
      <c r="B133" s="58">
        <v>1000000</v>
      </c>
      <c r="C133" s="58">
        <v>1000000</v>
      </c>
      <c r="D133" s="58">
        <v>1000000</v>
      </c>
      <c r="E133" s="58">
        <v>1000000</v>
      </c>
      <c r="F133" s="58">
        <v>12000000</v>
      </c>
      <c r="G133" s="58">
        <v>1000000</v>
      </c>
      <c r="H133" s="58">
        <v>1000000</v>
      </c>
      <c r="I133"/>
      <c r="J133"/>
      <c r="K133"/>
      <c r="L133"/>
      <c r="M133"/>
      <c r="N133"/>
    </row>
    <row r="134" spans="1:14">
      <c r="A134" s="59" t="s">
        <v>20</v>
      </c>
      <c r="B134" s="58">
        <v>14000000</v>
      </c>
      <c r="C134" s="58">
        <v>20000000</v>
      </c>
      <c r="D134" s="58">
        <v>4000000</v>
      </c>
      <c r="E134" s="58">
        <v>39000000</v>
      </c>
      <c r="F134" s="58">
        <v>29000000</v>
      </c>
      <c r="G134" s="58">
        <v>73000000</v>
      </c>
      <c r="H134" s="58">
        <v>180000000</v>
      </c>
      <c r="I134"/>
      <c r="J134"/>
      <c r="K134"/>
      <c r="L134"/>
      <c r="M134"/>
      <c r="N134"/>
    </row>
    <row r="135" spans="1:14">
      <c r="A135" s="247" t="s">
        <v>17</v>
      </c>
      <c r="B135" s="58">
        <v>0</v>
      </c>
      <c r="C135" s="58">
        <v>0</v>
      </c>
      <c r="D135" s="58">
        <v>0</v>
      </c>
      <c r="E135" s="58">
        <v>3500000</v>
      </c>
      <c r="F135" s="58">
        <v>0</v>
      </c>
      <c r="G135" s="58">
        <v>8000000</v>
      </c>
      <c r="H135" s="58">
        <v>106000000</v>
      </c>
      <c r="I135"/>
      <c r="J135"/>
      <c r="K135"/>
      <c r="L135"/>
      <c r="M135"/>
      <c r="N135"/>
    </row>
    <row r="136" spans="1:14">
      <c r="A136" s="247" t="s">
        <v>26</v>
      </c>
      <c r="B136" s="58">
        <v>0</v>
      </c>
      <c r="C136" s="58">
        <v>5000000</v>
      </c>
      <c r="D136" s="58">
        <v>2000000</v>
      </c>
      <c r="E136" s="58">
        <v>4500000</v>
      </c>
      <c r="F136" s="58">
        <v>24000000</v>
      </c>
      <c r="G136" s="58">
        <v>10000000</v>
      </c>
      <c r="H136" s="58">
        <v>34000000</v>
      </c>
      <c r="I136"/>
      <c r="J136"/>
      <c r="K136"/>
      <c r="L136"/>
      <c r="M136"/>
      <c r="N136"/>
    </row>
    <row r="137" spans="1:14">
      <c r="A137" s="247" t="s">
        <v>31</v>
      </c>
      <c r="B137" s="58"/>
      <c r="C137" s="58"/>
      <c r="D137" s="58"/>
      <c r="E137" s="58"/>
      <c r="F137" s="58"/>
      <c r="G137" s="58"/>
      <c r="H137" s="58"/>
      <c r="I137"/>
      <c r="J137"/>
      <c r="K137"/>
      <c r="L137"/>
      <c r="M137"/>
      <c r="N137"/>
    </row>
    <row r="138" spans="1:14">
      <c r="A138" s="247" t="s">
        <v>130</v>
      </c>
      <c r="B138" s="58">
        <v>4000000</v>
      </c>
      <c r="C138" s="58">
        <v>5000000</v>
      </c>
      <c r="D138" s="58">
        <v>2000000</v>
      </c>
      <c r="E138" s="58">
        <v>4000000</v>
      </c>
      <c r="F138" s="58">
        <v>5000000</v>
      </c>
      <c r="G138" s="58">
        <v>0</v>
      </c>
      <c r="H138" s="58">
        <v>10000000</v>
      </c>
      <c r="I138"/>
      <c r="J138"/>
      <c r="K138"/>
      <c r="L138"/>
      <c r="M138"/>
      <c r="N138"/>
    </row>
    <row r="139" spans="1:14">
      <c r="A139" s="247" t="s">
        <v>139</v>
      </c>
      <c r="B139" s="58"/>
      <c r="C139" s="58">
        <v>10000000</v>
      </c>
      <c r="D139" s="58"/>
      <c r="E139" s="58">
        <v>20000000</v>
      </c>
      <c r="F139" s="58"/>
      <c r="G139" s="58"/>
      <c r="H139" s="58">
        <v>20000000</v>
      </c>
      <c r="I139"/>
      <c r="J139"/>
      <c r="K139"/>
      <c r="L139"/>
      <c r="M139"/>
      <c r="N139"/>
    </row>
    <row r="140" spans="1:14">
      <c r="A140" s="247" t="s">
        <v>64</v>
      </c>
      <c r="B140" s="58">
        <v>10000000</v>
      </c>
      <c r="C140" s="58"/>
      <c r="D140" s="58"/>
      <c r="E140" s="58"/>
      <c r="F140" s="58"/>
      <c r="G140" s="58"/>
      <c r="H140" s="58">
        <v>10000000</v>
      </c>
      <c r="I140"/>
      <c r="J140"/>
      <c r="K140"/>
      <c r="L140"/>
      <c r="M140"/>
      <c r="N140"/>
    </row>
    <row r="141" spans="1:14">
      <c r="A141" s="247" t="s">
        <v>137</v>
      </c>
      <c r="B141" s="58">
        <v>0</v>
      </c>
      <c r="C141" s="58">
        <v>0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/>
      <c r="J141"/>
      <c r="K141"/>
      <c r="L141"/>
      <c r="M141"/>
      <c r="N141"/>
    </row>
    <row r="142" spans="1:14">
      <c r="A142" s="247" t="s">
        <v>136</v>
      </c>
      <c r="B142" s="58"/>
      <c r="C142" s="58"/>
      <c r="D142" s="58"/>
      <c r="E142" s="58">
        <v>7000000</v>
      </c>
      <c r="F142" s="58"/>
      <c r="G142" s="58"/>
      <c r="H142" s="58"/>
      <c r="I142"/>
      <c r="J142"/>
      <c r="K142"/>
      <c r="L142"/>
      <c r="M142"/>
      <c r="N142"/>
    </row>
    <row r="143" spans="1:14">
      <c r="A143" s="247" t="s">
        <v>5917</v>
      </c>
      <c r="B143" s="58">
        <v>0</v>
      </c>
      <c r="C143" s="58">
        <v>0</v>
      </c>
      <c r="D143" s="58">
        <v>0</v>
      </c>
      <c r="E143" s="58">
        <v>0</v>
      </c>
      <c r="F143" s="58">
        <v>0</v>
      </c>
      <c r="G143" s="58">
        <v>55000000</v>
      </c>
      <c r="H143" s="58">
        <v>0</v>
      </c>
      <c r="I143"/>
      <c r="J143"/>
      <c r="K143"/>
      <c r="L143"/>
      <c r="M143"/>
      <c r="N143"/>
    </row>
    <row r="144" spans="1:14">
      <c r="A144" s="247" t="s">
        <v>17266</v>
      </c>
      <c r="B144" s="58"/>
      <c r="C144" s="58"/>
      <c r="D144" s="58"/>
      <c r="E144" s="58"/>
      <c r="F144" s="58"/>
      <c r="G144" s="58"/>
      <c r="H144" s="58"/>
      <c r="I144"/>
      <c r="J144"/>
      <c r="K144"/>
      <c r="L144"/>
      <c r="M144"/>
      <c r="N144"/>
    </row>
    <row r="145" spans="1:14">
      <c r="A145" s="59" t="s">
        <v>21</v>
      </c>
      <c r="B145" s="58">
        <v>136000000</v>
      </c>
      <c r="C145" s="58">
        <v>15000000</v>
      </c>
      <c r="D145" s="58">
        <v>91000000</v>
      </c>
      <c r="E145" s="58">
        <v>34000000</v>
      </c>
      <c r="F145" s="58">
        <v>178000000</v>
      </c>
      <c r="G145" s="58">
        <v>20000000</v>
      </c>
      <c r="H145" s="58">
        <v>702000000</v>
      </c>
      <c r="I145"/>
      <c r="J145"/>
      <c r="K145"/>
      <c r="L145"/>
      <c r="M145"/>
      <c r="N145"/>
    </row>
    <row r="146" spans="1:14">
      <c r="A146" s="247" t="s">
        <v>24</v>
      </c>
      <c r="B146" s="58"/>
      <c r="C146" s="58"/>
      <c r="D146" s="58"/>
      <c r="E146" s="58"/>
      <c r="F146" s="58"/>
      <c r="G146" s="58"/>
      <c r="H146" s="58"/>
      <c r="I146"/>
      <c r="J146"/>
      <c r="K146"/>
      <c r="L146"/>
      <c r="M146"/>
      <c r="N146"/>
    </row>
    <row r="147" spans="1:14">
      <c r="A147" s="247" t="s">
        <v>17</v>
      </c>
      <c r="B147" s="58">
        <v>118000000</v>
      </c>
      <c r="C147" s="58">
        <v>15000000</v>
      </c>
      <c r="D147" s="58">
        <v>16000000</v>
      </c>
      <c r="E147" s="58">
        <v>15000000</v>
      </c>
      <c r="F147" s="58">
        <v>18000000</v>
      </c>
      <c r="G147" s="58">
        <v>15000000</v>
      </c>
      <c r="H147" s="58">
        <v>350000000</v>
      </c>
      <c r="I147"/>
      <c r="J147"/>
      <c r="K147"/>
      <c r="L147"/>
      <c r="M147"/>
      <c r="N147"/>
    </row>
    <row r="148" spans="1:14">
      <c r="A148" s="247" t="s">
        <v>26</v>
      </c>
      <c r="B148" s="58">
        <v>13000000</v>
      </c>
      <c r="C148" s="58">
        <v>0</v>
      </c>
      <c r="D148" s="58">
        <v>0</v>
      </c>
      <c r="E148" s="58">
        <v>10000000</v>
      </c>
      <c r="F148" s="58">
        <v>35000000</v>
      </c>
      <c r="G148" s="58">
        <v>0</v>
      </c>
      <c r="H148" s="58">
        <v>7000000</v>
      </c>
      <c r="I148"/>
      <c r="J148"/>
      <c r="K148"/>
      <c r="L148"/>
      <c r="M148"/>
      <c r="N148"/>
    </row>
    <row r="149" spans="1:14">
      <c r="A149" s="247" t="s">
        <v>131</v>
      </c>
      <c r="B149" s="58"/>
      <c r="C149" s="58"/>
      <c r="D149" s="58">
        <v>50000000</v>
      </c>
      <c r="E149" s="58"/>
      <c r="F149" s="58"/>
      <c r="G149" s="58"/>
      <c r="H149" s="58">
        <v>10000000</v>
      </c>
      <c r="I149"/>
      <c r="J149"/>
      <c r="K149"/>
      <c r="L149"/>
      <c r="M149"/>
      <c r="N149"/>
    </row>
    <row r="150" spans="1:14">
      <c r="A150" s="247" t="s">
        <v>130</v>
      </c>
      <c r="B150" s="58">
        <v>5000000</v>
      </c>
      <c r="C150" s="58">
        <v>0</v>
      </c>
      <c r="D150" s="58">
        <v>25000000</v>
      </c>
      <c r="E150" s="58">
        <v>7000000</v>
      </c>
      <c r="F150" s="58">
        <v>115000000</v>
      </c>
      <c r="G150" s="58">
        <v>0</v>
      </c>
      <c r="H150" s="58">
        <v>310000000</v>
      </c>
      <c r="I150"/>
      <c r="J150"/>
      <c r="K150"/>
      <c r="L150"/>
      <c r="M150"/>
      <c r="N150"/>
    </row>
    <row r="151" spans="1:14">
      <c r="A151" s="247" t="s">
        <v>139</v>
      </c>
      <c r="B151" s="58">
        <v>0</v>
      </c>
      <c r="C151" s="58">
        <v>0</v>
      </c>
      <c r="D151" s="58">
        <v>0</v>
      </c>
      <c r="E151" s="58">
        <v>0</v>
      </c>
      <c r="F151" s="58">
        <v>0</v>
      </c>
      <c r="G151" s="58">
        <v>5000000</v>
      </c>
      <c r="H151" s="58">
        <v>25000000</v>
      </c>
      <c r="I151"/>
      <c r="J151"/>
      <c r="K151"/>
      <c r="L151"/>
      <c r="M151"/>
      <c r="N151"/>
    </row>
    <row r="152" spans="1:14">
      <c r="A152" s="247" t="s">
        <v>64</v>
      </c>
      <c r="B152" s="58"/>
      <c r="C152" s="58"/>
      <c r="D152" s="58"/>
      <c r="E152" s="58"/>
      <c r="F152" s="58"/>
      <c r="G152" s="58"/>
      <c r="H152" s="58"/>
      <c r="I152"/>
      <c r="J152"/>
      <c r="K152"/>
      <c r="L152"/>
      <c r="M152"/>
      <c r="N152"/>
    </row>
    <row r="153" spans="1:14">
      <c r="A153" s="247" t="s">
        <v>137</v>
      </c>
      <c r="B153" s="58"/>
      <c r="C153" s="58"/>
      <c r="D153" s="58"/>
      <c r="E153" s="58">
        <v>2000000</v>
      </c>
      <c r="F153" s="58"/>
      <c r="G153" s="58"/>
      <c r="H153" s="58"/>
      <c r="I153"/>
      <c r="J153"/>
      <c r="K153"/>
      <c r="L153"/>
      <c r="M153"/>
      <c r="N153"/>
    </row>
    <row r="154" spans="1:14">
      <c r="A154" s="247" t="s">
        <v>14458</v>
      </c>
      <c r="B154" s="58"/>
      <c r="C154" s="58"/>
      <c r="D154" s="58"/>
      <c r="E154" s="58"/>
      <c r="F154" s="58"/>
      <c r="G154" s="58"/>
      <c r="H154" s="58"/>
      <c r="I154"/>
      <c r="J154"/>
      <c r="K154"/>
      <c r="L154"/>
      <c r="M154"/>
      <c r="N154"/>
    </row>
    <row r="155" spans="1:14">
      <c r="A155" s="247" t="s">
        <v>17266</v>
      </c>
      <c r="B155" s="58"/>
      <c r="C155" s="58"/>
      <c r="D155" s="58"/>
      <c r="E155" s="58"/>
      <c r="F155" s="58">
        <v>10000000</v>
      </c>
      <c r="G155" s="58"/>
      <c r="H155" s="58"/>
      <c r="I155"/>
      <c r="J155"/>
      <c r="K155"/>
      <c r="L155"/>
      <c r="M155"/>
      <c r="N155"/>
    </row>
    <row r="156" spans="1:14">
      <c r="A156" s="59" t="s">
        <v>120</v>
      </c>
      <c r="B156" s="58">
        <v>228100000</v>
      </c>
      <c r="C156" s="58">
        <v>83800000</v>
      </c>
      <c r="D156" s="58">
        <v>142800000</v>
      </c>
      <c r="E156" s="58">
        <v>163300000</v>
      </c>
      <c r="F156" s="58">
        <v>285800000</v>
      </c>
      <c r="G156" s="58">
        <v>197100000</v>
      </c>
      <c r="H156" s="58">
        <v>1215800000</v>
      </c>
      <c r="I156"/>
      <c r="J156"/>
      <c r="K156"/>
      <c r="L156"/>
      <c r="M156"/>
      <c r="N156"/>
    </row>
    <row r="157" spans="1:1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255"/>
  <sheetViews>
    <sheetView zoomScale="70" zoomScaleNormal="70" workbookViewId="0">
      <pane ySplit="2" topLeftCell="A3" activePane="bottomLeft" state="frozen"/>
      <selection activeCell="BB32" sqref="BB32"/>
      <selection pane="bottomLeft" activeCell="BB32" sqref="BB32"/>
    </sheetView>
  </sheetViews>
  <sheetFormatPr defaultColWidth="8.75" defaultRowHeight="16.5"/>
  <cols>
    <col min="1" max="1" width="8.75" style="2"/>
    <col min="2" max="2" width="11.875" style="2" bestFit="1" customWidth="1"/>
    <col min="3" max="3" width="8.75" style="2"/>
    <col min="4" max="4" width="41.375" style="2" bestFit="1" customWidth="1"/>
    <col min="5" max="5" width="13.375" style="2" customWidth="1"/>
    <col min="6" max="6" width="32.375" style="2" customWidth="1"/>
    <col min="7" max="7" width="20.75" style="4" customWidth="1"/>
    <col min="8" max="9" width="20.75" style="60" customWidth="1"/>
    <col min="10" max="10" width="20.75" style="108" customWidth="1"/>
    <col min="11" max="11" width="18.25" style="2" customWidth="1"/>
    <col min="12" max="12" width="17.75" customWidth="1"/>
    <col min="13" max="13" width="32.25" bestFit="1" customWidth="1"/>
    <col min="14" max="14" width="30.75" customWidth="1"/>
    <col min="15" max="15" width="16.125" style="2" customWidth="1"/>
    <col min="16" max="16" width="28.125" customWidth="1"/>
  </cols>
  <sheetData>
    <row r="1" spans="1:16">
      <c r="G1" s="3"/>
      <c r="J1" s="61"/>
      <c r="P1" s="62"/>
    </row>
    <row r="2" spans="1:16" ht="34.5">
      <c r="A2" s="63" t="s">
        <v>149</v>
      </c>
      <c r="B2" s="64" t="s">
        <v>150</v>
      </c>
      <c r="C2" s="63" t="s">
        <v>151</v>
      </c>
      <c r="D2" s="63" t="s">
        <v>152</v>
      </c>
      <c r="E2" s="65" t="s">
        <v>153</v>
      </c>
      <c r="F2" s="63" t="s">
        <v>154</v>
      </c>
      <c r="G2" s="66" t="s">
        <v>155</v>
      </c>
      <c r="H2" s="66" t="s">
        <v>156</v>
      </c>
      <c r="I2" s="66" t="s">
        <v>199</v>
      </c>
      <c r="J2" s="67" t="s">
        <v>157</v>
      </c>
      <c r="K2" s="63" t="s">
        <v>158</v>
      </c>
      <c r="L2" s="63" t="s">
        <v>159</v>
      </c>
      <c r="M2" s="63" t="s">
        <v>160</v>
      </c>
      <c r="N2" s="63" t="s">
        <v>161</v>
      </c>
      <c r="O2" s="63" t="s">
        <v>162</v>
      </c>
      <c r="P2" s="68" t="s">
        <v>163</v>
      </c>
    </row>
    <row r="3" spans="1:16" s="1" customFormat="1">
      <c r="A3" s="69" t="s">
        <v>5915</v>
      </c>
      <c r="B3" s="51">
        <v>45708</v>
      </c>
      <c r="C3" s="69" t="s">
        <v>5914</v>
      </c>
      <c r="D3" s="69" t="s">
        <v>222</v>
      </c>
      <c r="E3" s="69">
        <v>18624</v>
      </c>
      <c r="F3" s="69" t="s">
        <v>24</v>
      </c>
      <c r="G3" s="18">
        <v>40000000</v>
      </c>
      <c r="H3" s="81"/>
      <c r="I3" s="81"/>
      <c r="J3" s="80">
        <f t="shared" ref="J3:J11" si="0">SUM(G3:I3)</f>
        <v>40000000</v>
      </c>
      <c r="K3" s="69"/>
      <c r="L3" s="17"/>
      <c r="M3" s="17"/>
      <c r="N3" s="17"/>
      <c r="O3" s="71"/>
      <c r="P3" s="84"/>
    </row>
    <row r="4" spans="1:16" s="1" customFormat="1">
      <c r="A4" s="69" t="s">
        <v>5915</v>
      </c>
      <c r="B4" s="218">
        <v>45715</v>
      </c>
      <c r="C4" s="69" t="s">
        <v>71</v>
      </c>
      <c r="D4" s="69" t="s">
        <v>275</v>
      </c>
      <c r="E4" s="69">
        <v>1966</v>
      </c>
      <c r="F4" s="69" t="s">
        <v>26</v>
      </c>
      <c r="G4" s="18">
        <v>10000000</v>
      </c>
      <c r="H4" s="81"/>
      <c r="I4" s="81"/>
      <c r="J4" s="80">
        <f t="shared" si="0"/>
        <v>10000000</v>
      </c>
      <c r="K4" s="69"/>
      <c r="L4" s="17"/>
      <c r="M4" s="17"/>
      <c r="N4" s="17"/>
      <c r="O4" s="71"/>
      <c r="P4" s="84"/>
    </row>
    <row r="5" spans="1:16" s="1" customFormat="1">
      <c r="A5" s="69" t="s">
        <v>5915</v>
      </c>
      <c r="B5" s="218">
        <v>45715</v>
      </c>
      <c r="C5" s="69" t="s">
        <v>72</v>
      </c>
      <c r="D5" s="69" t="s">
        <v>5918</v>
      </c>
      <c r="E5" s="69">
        <v>10651</v>
      </c>
      <c r="F5" s="69" t="s">
        <v>130</v>
      </c>
      <c r="G5" s="18">
        <v>83000000</v>
      </c>
      <c r="H5" s="81"/>
      <c r="I5" s="81"/>
      <c r="J5" s="80">
        <f t="shared" si="0"/>
        <v>83000000</v>
      </c>
      <c r="K5" s="69"/>
      <c r="L5" s="17"/>
      <c r="M5" s="17"/>
      <c r="N5" s="17"/>
      <c r="O5" s="71"/>
      <c r="P5" s="84"/>
    </row>
    <row r="6" spans="1:16" s="1" customFormat="1">
      <c r="A6" s="69" t="s">
        <v>5960</v>
      </c>
      <c r="B6" s="218">
        <v>45722</v>
      </c>
      <c r="C6" s="69" t="s">
        <v>76</v>
      </c>
      <c r="D6" s="69" t="s">
        <v>2232</v>
      </c>
      <c r="E6" s="69">
        <v>20949</v>
      </c>
      <c r="F6" s="18" t="s">
        <v>130</v>
      </c>
      <c r="G6" s="18">
        <v>85000000</v>
      </c>
      <c r="H6" s="81"/>
      <c r="I6" s="81"/>
      <c r="J6" s="80">
        <f t="shared" si="0"/>
        <v>85000000</v>
      </c>
      <c r="K6" s="69"/>
      <c r="L6" s="17"/>
      <c r="M6" s="17"/>
      <c r="N6" s="17"/>
      <c r="O6" s="71"/>
      <c r="P6" s="84"/>
    </row>
    <row r="7" spans="1:16" s="206" customFormat="1">
      <c r="A7" s="198" t="s">
        <v>5960</v>
      </c>
      <c r="B7" s="199">
        <v>45729</v>
      </c>
      <c r="C7" s="198"/>
      <c r="D7" s="198"/>
      <c r="E7" s="198"/>
      <c r="F7" s="198"/>
      <c r="G7" s="200"/>
      <c r="H7" s="201"/>
      <c r="I7" s="201"/>
      <c r="J7" s="202">
        <f t="shared" si="0"/>
        <v>0</v>
      </c>
      <c r="K7" s="198"/>
      <c r="L7" s="203"/>
      <c r="M7" s="203"/>
      <c r="N7" s="203"/>
      <c r="O7" s="204"/>
      <c r="P7" s="205"/>
    </row>
    <row r="8" spans="1:16" s="206" customFormat="1">
      <c r="A8" s="198" t="s">
        <v>5960</v>
      </c>
      <c r="B8" s="199">
        <v>45729</v>
      </c>
      <c r="C8" s="198"/>
      <c r="D8" s="198"/>
      <c r="E8" s="198"/>
      <c r="F8" s="198"/>
      <c r="G8" s="200"/>
      <c r="H8" s="201"/>
      <c r="I8" s="201"/>
      <c r="J8" s="202">
        <f t="shared" si="0"/>
        <v>0</v>
      </c>
      <c r="K8" s="198"/>
      <c r="L8" s="203"/>
      <c r="M8" s="203"/>
      <c r="N8" s="203"/>
      <c r="O8" s="204"/>
      <c r="P8" s="205"/>
    </row>
    <row r="9" spans="1:16" s="206" customFormat="1">
      <c r="A9" s="198" t="s">
        <v>5960</v>
      </c>
      <c r="B9" s="199">
        <v>45729</v>
      </c>
      <c r="C9" s="198"/>
      <c r="D9" s="198"/>
      <c r="E9" s="198"/>
      <c r="F9" s="198"/>
      <c r="G9" s="200"/>
      <c r="H9" s="201"/>
      <c r="I9" s="201"/>
      <c r="J9" s="202">
        <f t="shared" si="0"/>
        <v>0</v>
      </c>
      <c r="K9" s="198"/>
      <c r="L9" s="203"/>
      <c r="M9" s="203"/>
      <c r="N9" s="203"/>
      <c r="O9" s="204"/>
      <c r="P9" s="205"/>
    </row>
    <row r="10" spans="1:16" s="206" customFormat="1">
      <c r="A10" s="198" t="s">
        <v>5960</v>
      </c>
      <c r="B10" s="199">
        <v>45729</v>
      </c>
      <c r="C10" s="198"/>
      <c r="D10" s="198"/>
      <c r="E10" s="198"/>
      <c r="F10" s="198"/>
      <c r="G10" s="200"/>
      <c r="H10" s="201"/>
      <c r="I10" s="201"/>
      <c r="J10" s="202">
        <f t="shared" si="0"/>
        <v>0</v>
      </c>
      <c r="K10" s="198"/>
      <c r="L10" s="203"/>
      <c r="M10" s="203"/>
      <c r="N10" s="203"/>
      <c r="O10" s="204"/>
      <c r="P10" s="205"/>
    </row>
    <row r="11" spans="1:16" s="206" customFormat="1">
      <c r="A11" s="198" t="s">
        <v>5960</v>
      </c>
      <c r="B11" s="199">
        <v>45729</v>
      </c>
      <c r="C11" s="198"/>
      <c r="D11" s="198"/>
      <c r="E11" s="198"/>
      <c r="F11" s="198"/>
      <c r="G11" s="200"/>
      <c r="H11" s="201"/>
      <c r="I11" s="201"/>
      <c r="J11" s="202">
        <f t="shared" si="0"/>
        <v>0</v>
      </c>
      <c r="K11" s="198"/>
      <c r="L11" s="203"/>
      <c r="M11" s="203"/>
      <c r="N11" s="203"/>
      <c r="O11" s="204"/>
      <c r="P11" s="205"/>
    </row>
    <row r="12" spans="1:16" s="206" customFormat="1">
      <c r="A12" s="198" t="s">
        <v>5960</v>
      </c>
      <c r="B12" s="199">
        <v>45729</v>
      </c>
      <c r="C12" s="198"/>
      <c r="D12" s="198"/>
      <c r="E12" s="198"/>
      <c r="F12" s="198"/>
      <c r="G12" s="200"/>
      <c r="H12" s="201"/>
      <c r="I12" s="201"/>
      <c r="J12" s="202">
        <f>SUM(G12:I12)</f>
        <v>0</v>
      </c>
      <c r="K12" s="198"/>
      <c r="L12" s="203"/>
      <c r="M12" s="203"/>
      <c r="N12" s="203"/>
      <c r="O12" s="204"/>
      <c r="P12" s="205"/>
    </row>
    <row r="13" spans="1:16" s="206" customFormat="1">
      <c r="A13" s="198" t="s">
        <v>5960</v>
      </c>
      <c r="B13" s="199">
        <v>45729</v>
      </c>
      <c r="C13" s="198"/>
      <c r="D13" s="198"/>
      <c r="E13" s="198"/>
      <c r="F13" s="198"/>
      <c r="G13" s="200"/>
      <c r="H13" s="201"/>
      <c r="I13" s="201"/>
      <c r="J13" s="202">
        <f>SUM(G13:I13)</f>
        <v>0</v>
      </c>
      <c r="K13" s="198"/>
      <c r="L13" s="203"/>
      <c r="M13" s="203"/>
      <c r="N13" s="203"/>
      <c r="O13" s="204"/>
      <c r="P13" s="205"/>
    </row>
    <row r="14" spans="1:16" s="206" customFormat="1">
      <c r="A14" s="198" t="s">
        <v>5960</v>
      </c>
      <c r="B14" s="199">
        <v>45729</v>
      </c>
      <c r="C14" s="198"/>
      <c r="D14" s="198"/>
      <c r="E14" s="198"/>
      <c r="F14" s="198"/>
      <c r="G14" s="200"/>
      <c r="H14" s="201"/>
      <c r="I14" s="201"/>
      <c r="J14" s="202">
        <f t="shared" ref="J14:J35" si="1">SUM(G14:I14)</f>
        <v>0</v>
      </c>
      <c r="K14" s="198"/>
      <c r="L14" s="203"/>
      <c r="M14" s="203"/>
      <c r="N14" s="203"/>
      <c r="O14" s="204"/>
      <c r="P14" s="205"/>
    </row>
    <row r="15" spans="1:16" s="206" customFormat="1">
      <c r="A15" s="198" t="s">
        <v>5960</v>
      </c>
      <c r="B15" s="199">
        <v>45729</v>
      </c>
      <c r="C15" s="198"/>
      <c r="D15" s="198"/>
      <c r="E15" s="198"/>
      <c r="F15" s="198"/>
      <c r="G15" s="200"/>
      <c r="H15" s="201"/>
      <c r="I15" s="201"/>
      <c r="J15" s="202">
        <f t="shared" si="1"/>
        <v>0</v>
      </c>
      <c r="K15" s="198"/>
      <c r="L15" s="203"/>
      <c r="M15" s="203"/>
      <c r="N15" s="203"/>
      <c r="O15" s="204"/>
      <c r="P15" s="205"/>
    </row>
    <row r="16" spans="1:16" s="206" customFormat="1">
      <c r="A16" s="198" t="s">
        <v>5960</v>
      </c>
      <c r="B16" s="199">
        <v>45729</v>
      </c>
      <c r="C16" s="198"/>
      <c r="D16" s="198"/>
      <c r="E16" s="198"/>
      <c r="F16" s="198"/>
      <c r="G16" s="200"/>
      <c r="H16" s="201"/>
      <c r="I16" s="201"/>
      <c r="J16" s="202">
        <f t="shared" si="1"/>
        <v>0</v>
      </c>
      <c r="K16" s="198"/>
      <c r="L16" s="203"/>
      <c r="M16" s="203"/>
      <c r="N16" s="203"/>
      <c r="O16" s="204"/>
      <c r="P16" s="205"/>
    </row>
    <row r="17" spans="1:16" s="206" customFormat="1">
      <c r="A17" s="198" t="s">
        <v>5960</v>
      </c>
      <c r="B17" s="199">
        <v>45729</v>
      </c>
      <c r="C17" s="198"/>
      <c r="D17" s="198"/>
      <c r="E17" s="198"/>
      <c r="F17" s="198"/>
      <c r="G17" s="200"/>
      <c r="H17" s="201"/>
      <c r="I17" s="201"/>
      <c r="J17" s="202">
        <f t="shared" si="1"/>
        <v>0</v>
      </c>
      <c r="K17" s="198"/>
      <c r="L17" s="203"/>
      <c r="M17" s="203"/>
      <c r="N17" s="203"/>
      <c r="O17" s="204"/>
      <c r="P17" s="205"/>
    </row>
    <row r="18" spans="1:16" s="206" customFormat="1">
      <c r="A18" s="198" t="s">
        <v>5960</v>
      </c>
      <c r="B18" s="199">
        <v>45729</v>
      </c>
      <c r="C18" s="198"/>
      <c r="D18" s="198"/>
      <c r="E18" s="198"/>
      <c r="F18" s="198"/>
      <c r="G18" s="200"/>
      <c r="H18" s="201"/>
      <c r="I18" s="201"/>
      <c r="J18" s="202">
        <f t="shared" si="1"/>
        <v>0</v>
      </c>
      <c r="K18" s="198"/>
      <c r="L18" s="203"/>
      <c r="M18" s="203"/>
      <c r="N18" s="203"/>
      <c r="O18" s="204"/>
      <c r="P18" s="205"/>
    </row>
    <row r="19" spans="1:16" s="206" customFormat="1">
      <c r="A19" s="198" t="s">
        <v>5960</v>
      </c>
      <c r="B19" s="199">
        <v>45729</v>
      </c>
      <c r="C19" s="198"/>
      <c r="D19" s="198"/>
      <c r="E19" s="198"/>
      <c r="F19" s="198"/>
      <c r="G19" s="200"/>
      <c r="H19" s="201"/>
      <c r="I19" s="201"/>
      <c r="J19" s="202">
        <f t="shared" si="1"/>
        <v>0</v>
      </c>
      <c r="K19" s="198"/>
      <c r="L19" s="203"/>
      <c r="M19" s="203"/>
      <c r="N19" s="203"/>
      <c r="O19" s="204"/>
      <c r="P19" s="205"/>
    </row>
    <row r="20" spans="1:16" s="206" customFormat="1">
      <c r="A20" s="198" t="s">
        <v>5960</v>
      </c>
      <c r="B20" s="199">
        <v>45729</v>
      </c>
      <c r="C20" s="198"/>
      <c r="D20" s="198"/>
      <c r="E20" s="198"/>
      <c r="F20" s="198"/>
      <c r="G20" s="200"/>
      <c r="H20" s="201"/>
      <c r="I20" s="201"/>
      <c r="J20" s="202">
        <f t="shared" si="1"/>
        <v>0</v>
      </c>
      <c r="K20" s="198"/>
      <c r="L20" s="203"/>
      <c r="M20" s="203"/>
      <c r="N20" s="203"/>
      <c r="O20" s="204"/>
      <c r="P20" s="205"/>
    </row>
    <row r="21" spans="1:16" s="206" customFormat="1">
      <c r="A21" s="198" t="s">
        <v>5960</v>
      </c>
      <c r="B21" s="199">
        <v>45729</v>
      </c>
      <c r="C21" s="198"/>
      <c r="D21" s="198"/>
      <c r="E21" s="198"/>
      <c r="F21" s="198"/>
      <c r="G21" s="200"/>
      <c r="H21" s="201"/>
      <c r="I21" s="201"/>
      <c r="J21" s="202">
        <f t="shared" si="1"/>
        <v>0</v>
      </c>
      <c r="K21" s="198"/>
      <c r="L21" s="203"/>
      <c r="M21" s="203"/>
      <c r="N21" s="203"/>
      <c r="O21" s="204"/>
      <c r="P21" s="205"/>
    </row>
    <row r="22" spans="1:16" s="206" customFormat="1">
      <c r="A22" s="198" t="s">
        <v>5960</v>
      </c>
      <c r="B22" s="199">
        <v>45729</v>
      </c>
      <c r="C22" s="198"/>
      <c r="D22" s="198"/>
      <c r="E22" s="198"/>
      <c r="F22" s="198"/>
      <c r="G22" s="200"/>
      <c r="H22" s="201"/>
      <c r="I22" s="201"/>
      <c r="J22" s="202">
        <f t="shared" si="1"/>
        <v>0</v>
      </c>
      <c r="K22" s="198"/>
      <c r="L22" s="203"/>
      <c r="M22" s="203"/>
      <c r="N22" s="203"/>
      <c r="O22" s="204"/>
      <c r="P22" s="205"/>
    </row>
    <row r="23" spans="1:16" s="206" customFormat="1">
      <c r="A23" s="198" t="s">
        <v>5960</v>
      </c>
      <c r="B23" s="199">
        <v>45729</v>
      </c>
      <c r="C23" s="198"/>
      <c r="D23" s="198"/>
      <c r="E23" s="198"/>
      <c r="F23" s="198"/>
      <c r="G23" s="200"/>
      <c r="H23" s="201"/>
      <c r="I23" s="201"/>
      <c r="J23" s="202">
        <f t="shared" si="1"/>
        <v>0</v>
      </c>
      <c r="K23" s="198"/>
      <c r="L23" s="203"/>
      <c r="M23" s="203"/>
      <c r="N23" s="203"/>
      <c r="O23" s="204"/>
      <c r="P23" s="205"/>
    </row>
    <row r="24" spans="1:16" s="206" customFormat="1">
      <c r="A24" s="198" t="s">
        <v>5960</v>
      </c>
      <c r="B24" s="199">
        <v>45729</v>
      </c>
      <c r="C24" s="198"/>
      <c r="D24" s="198"/>
      <c r="E24" s="198"/>
      <c r="F24" s="198"/>
      <c r="G24" s="200"/>
      <c r="H24" s="201"/>
      <c r="I24" s="201"/>
      <c r="J24" s="202">
        <f t="shared" si="1"/>
        <v>0</v>
      </c>
      <c r="K24" s="198"/>
      <c r="L24" s="203"/>
      <c r="M24" s="203"/>
      <c r="N24" s="203"/>
      <c r="O24" s="204"/>
      <c r="P24" s="205"/>
    </row>
    <row r="25" spans="1:16" s="206" customFormat="1">
      <c r="A25" s="198" t="s">
        <v>5960</v>
      </c>
      <c r="B25" s="199">
        <v>45729</v>
      </c>
      <c r="C25" s="198"/>
      <c r="D25" s="198"/>
      <c r="E25" s="198"/>
      <c r="F25" s="198"/>
      <c r="G25" s="200"/>
      <c r="H25" s="201"/>
      <c r="I25" s="201"/>
      <c r="J25" s="202">
        <f t="shared" si="1"/>
        <v>0</v>
      </c>
      <c r="K25" s="198"/>
      <c r="L25" s="203"/>
      <c r="M25" s="203"/>
      <c r="N25" s="203"/>
      <c r="O25" s="204"/>
      <c r="P25" s="205"/>
    </row>
    <row r="26" spans="1:16" s="206" customFormat="1">
      <c r="A26" s="198" t="s">
        <v>5960</v>
      </c>
      <c r="B26" s="199">
        <v>45729</v>
      </c>
      <c r="C26" s="198"/>
      <c r="D26" s="198"/>
      <c r="E26" s="198"/>
      <c r="F26" s="198"/>
      <c r="G26" s="200"/>
      <c r="H26" s="201"/>
      <c r="I26" s="201"/>
      <c r="J26" s="202">
        <f t="shared" si="1"/>
        <v>0</v>
      </c>
      <c r="K26" s="198"/>
      <c r="L26" s="203"/>
      <c r="M26" s="203"/>
      <c r="N26" s="203"/>
      <c r="O26" s="204"/>
      <c r="P26" s="205"/>
    </row>
    <row r="27" spans="1:16" s="206" customFormat="1">
      <c r="A27" s="198" t="s">
        <v>5960</v>
      </c>
      <c r="B27" s="199">
        <v>45729</v>
      </c>
      <c r="C27" s="198"/>
      <c r="D27" s="198"/>
      <c r="E27" s="198"/>
      <c r="F27" s="198"/>
      <c r="G27" s="200"/>
      <c r="H27" s="201"/>
      <c r="I27" s="201"/>
      <c r="J27" s="202">
        <f t="shared" si="1"/>
        <v>0</v>
      </c>
      <c r="K27" s="198"/>
      <c r="L27" s="203"/>
      <c r="M27" s="203"/>
      <c r="N27" s="203"/>
      <c r="O27" s="204"/>
      <c r="P27" s="205"/>
    </row>
    <row r="28" spans="1:16" s="206" customFormat="1">
      <c r="A28" s="198" t="s">
        <v>5960</v>
      </c>
      <c r="B28" s="199">
        <v>45729</v>
      </c>
      <c r="C28" s="198"/>
      <c r="D28" s="198"/>
      <c r="E28" s="198"/>
      <c r="F28" s="198"/>
      <c r="G28" s="200"/>
      <c r="H28" s="201"/>
      <c r="I28" s="201"/>
      <c r="J28" s="202">
        <f t="shared" si="1"/>
        <v>0</v>
      </c>
      <c r="K28" s="198"/>
      <c r="L28" s="203"/>
      <c r="M28" s="203"/>
      <c r="N28" s="203"/>
      <c r="O28" s="204"/>
      <c r="P28" s="205"/>
    </row>
    <row r="29" spans="1:16" s="206" customFormat="1">
      <c r="A29" s="198" t="s">
        <v>5960</v>
      </c>
      <c r="B29" s="199">
        <v>45729</v>
      </c>
      <c r="C29" s="198"/>
      <c r="D29" s="198"/>
      <c r="E29" s="198"/>
      <c r="F29" s="198"/>
      <c r="G29" s="200"/>
      <c r="H29" s="201"/>
      <c r="I29" s="201"/>
      <c r="J29" s="202">
        <f t="shared" si="1"/>
        <v>0</v>
      </c>
      <c r="K29" s="198"/>
      <c r="L29" s="203"/>
      <c r="M29" s="203"/>
      <c r="N29" s="203"/>
      <c r="O29" s="204"/>
      <c r="P29" s="205"/>
    </row>
    <row r="30" spans="1:16" s="206" customFormat="1">
      <c r="A30" s="198" t="s">
        <v>5960</v>
      </c>
      <c r="B30" s="199">
        <v>45729</v>
      </c>
      <c r="C30" s="198"/>
      <c r="D30" s="198"/>
      <c r="E30" s="198"/>
      <c r="F30" s="198"/>
      <c r="G30" s="200"/>
      <c r="H30" s="201"/>
      <c r="I30" s="201"/>
      <c r="J30" s="202">
        <f t="shared" si="1"/>
        <v>0</v>
      </c>
      <c r="K30" s="198"/>
      <c r="L30" s="203"/>
      <c r="M30" s="203"/>
      <c r="N30" s="203"/>
      <c r="O30" s="204"/>
      <c r="P30" s="205"/>
    </row>
    <row r="31" spans="1:16" s="206" customFormat="1">
      <c r="A31" s="198" t="s">
        <v>5960</v>
      </c>
      <c r="B31" s="199">
        <v>45729</v>
      </c>
      <c r="C31" s="198"/>
      <c r="D31" s="198"/>
      <c r="E31" s="198"/>
      <c r="F31" s="198"/>
      <c r="G31" s="200"/>
      <c r="H31" s="201"/>
      <c r="I31" s="201"/>
      <c r="J31" s="202">
        <f t="shared" si="1"/>
        <v>0</v>
      </c>
      <c r="K31" s="198"/>
      <c r="L31" s="203"/>
      <c r="M31" s="203"/>
      <c r="N31" s="203"/>
      <c r="O31" s="204"/>
      <c r="P31" s="205"/>
    </row>
    <row r="32" spans="1:16" s="206" customFormat="1">
      <c r="A32" s="198" t="s">
        <v>5960</v>
      </c>
      <c r="B32" s="199">
        <v>45729</v>
      </c>
      <c r="C32" s="198"/>
      <c r="D32" s="198"/>
      <c r="E32" s="198"/>
      <c r="F32" s="198"/>
      <c r="G32" s="200"/>
      <c r="H32" s="201"/>
      <c r="I32" s="201"/>
      <c r="J32" s="202">
        <f t="shared" si="1"/>
        <v>0</v>
      </c>
      <c r="K32" s="198"/>
      <c r="L32" s="203"/>
      <c r="M32" s="203"/>
      <c r="N32" s="203"/>
      <c r="O32" s="204"/>
      <c r="P32" s="205"/>
    </row>
    <row r="33" spans="1:16" s="206" customFormat="1">
      <c r="A33" s="198" t="s">
        <v>5960</v>
      </c>
      <c r="B33" s="199">
        <v>45729</v>
      </c>
      <c r="C33" s="198"/>
      <c r="D33" s="198"/>
      <c r="E33" s="198"/>
      <c r="F33" s="198"/>
      <c r="G33" s="200"/>
      <c r="H33" s="201"/>
      <c r="I33" s="201"/>
      <c r="J33" s="202">
        <f t="shared" si="1"/>
        <v>0</v>
      </c>
      <c r="K33" s="198"/>
      <c r="L33" s="203"/>
      <c r="M33" s="203"/>
      <c r="N33" s="203"/>
      <c r="O33" s="204"/>
      <c r="P33" s="205"/>
    </row>
    <row r="34" spans="1:16" s="206" customFormat="1">
      <c r="A34" s="198" t="s">
        <v>5960</v>
      </c>
      <c r="B34" s="199">
        <v>45729</v>
      </c>
      <c r="C34" s="198"/>
      <c r="D34" s="198"/>
      <c r="E34" s="198"/>
      <c r="F34" s="198"/>
      <c r="G34" s="200"/>
      <c r="H34" s="201"/>
      <c r="I34" s="201"/>
      <c r="J34" s="202">
        <f t="shared" si="1"/>
        <v>0</v>
      </c>
      <c r="K34" s="198"/>
      <c r="L34" s="203"/>
      <c r="M34" s="203"/>
      <c r="N34" s="203"/>
      <c r="O34" s="204"/>
      <c r="P34" s="205"/>
    </row>
    <row r="35" spans="1:16" s="206" customFormat="1">
      <c r="A35" s="198" t="s">
        <v>5960</v>
      </c>
      <c r="B35" s="199">
        <v>45729</v>
      </c>
      <c r="C35" s="198"/>
      <c r="D35" s="198"/>
      <c r="E35" s="198"/>
      <c r="F35" s="198"/>
      <c r="G35" s="200"/>
      <c r="H35" s="201"/>
      <c r="I35" s="201"/>
      <c r="J35" s="202">
        <f t="shared" si="1"/>
        <v>0</v>
      </c>
      <c r="K35" s="198"/>
      <c r="L35" s="203"/>
      <c r="M35" s="203"/>
      <c r="N35" s="203"/>
      <c r="O35" s="204"/>
      <c r="P35" s="205"/>
    </row>
    <row r="36" spans="1:16">
      <c r="A36" s="77"/>
      <c r="B36" s="74"/>
      <c r="C36" s="77"/>
      <c r="D36" s="77"/>
      <c r="E36" s="77"/>
      <c r="F36" s="72"/>
      <c r="G36" s="18"/>
      <c r="H36" s="79"/>
      <c r="I36" s="79"/>
      <c r="J36" s="80">
        <f>SUM(G36:I36)</f>
        <v>0</v>
      </c>
      <c r="K36" s="77"/>
      <c r="L36" s="15"/>
      <c r="M36" s="15"/>
      <c r="N36" s="15"/>
      <c r="O36" s="77"/>
      <c r="P36" s="85"/>
    </row>
    <row r="37" spans="1:16">
      <c r="A37" s="77"/>
      <c r="B37" s="74"/>
      <c r="C37" s="77"/>
      <c r="D37" s="77"/>
      <c r="E37" s="77"/>
      <c r="F37" s="72"/>
      <c r="G37" s="18"/>
      <c r="H37" s="79"/>
      <c r="I37" s="79"/>
      <c r="J37" s="80">
        <f>SUM(G37:I37)</f>
        <v>0</v>
      </c>
      <c r="K37" s="77"/>
      <c r="L37" s="15"/>
      <c r="M37" s="15"/>
      <c r="N37" s="15"/>
      <c r="O37" s="77"/>
      <c r="P37" s="85"/>
    </row>
    <row r="38" spans="1:16">
      <c r="A38" s="77"/>
      <c r="B38" s="74"/>
      <c r="C38" s="77"/>
      <c r="D38" s="77"/>
      <c r="E38" s="77"/>
      <c r="F38" s="72"/>
      <c r="G38" s="18"/>
      <c r="H38" s="79"/>
      <c r="I38" s="79"/>
      <c r="J38" s="80">
        <f>SUM(G38:I38)</f>
        <v>0</v>
      </c>
      <c r="K38" s="77"/>
      <c r="L38" s="15"/>
      <c r="M38" s="15"/>
      <c r="N38" s="15"/>
      <c r="O38" s="77"/>
      <c r="P38" s="85"/>
    </row>
    <row r="39" spans="1:16">
      <c r="A39" s="77"/>
      <c r="B39" s="74"/>
      <c r="C39" s="77"/>
      <c r="D39" s="77"/>
      <c r="E39" s="77"/>
      <c r="F39" s="72"/>
      <c r="G39" s="18"/>
      <c r="H39" s="79"/>
      <c r="I39" s="79"/>
      <c r="J39" s="80">
        <f>SUM(G39:I39)</f>
        <v>0</v>
      </c>
      <c r="K39" s="77"/>
      <c r="L39" s="15"/>
      <c r="M39" s="15"/>
      <c r="N39" s="15"/>
      <c r="O39" s="77"/>
      <c r="P39" s="85"/>
    </row>
    <row r="40" spans="1:16">
      <c r="A40" s="77"/>
      <c r="B40" s="74"/>
      <c r="C40" s="77"/>
      <c r="D40" s="77"/>
      <c r="E40" s="77"/>
      <c r="F40" s="72"/>
      <c r="G40" s="18"/>
      <c r="H40" s="79"/>
      <c r="I40" s="79"/>
      <c r="J40" s="80">
        <f>SUM(G40:I40)</f>
        <v>0</v>
      </c>
      <c r="K40" s="77"/>
      <c r="L40" s="15"/>
      <c r="M40" s="15"/>
      <c r="N40" s="15"/>
      <c r="O40" s="77"/>
      <c r="P40" s="85"/>
    </row>
    <row r="41" spans="1:16">
      <c r="A41" s="77"/>
      <c r="B41" s="74"/>
      <c r="C41" s="77"/>
      <c r="D41" s="77"/>
      <c r="E41" s="77"/>
      <c r="F41" s="72"/>
      <c r="G41" s="18"/>
      <c r="H41" s="79"/>
      <c r="I41" s="79"/>
      <c r="J41" s="80"/>
      <c r="K41" s="77"/>
      <c r="L41" s="15"/>
      <c r="M41" s="15"/>
      <c r="N41" s="15"/>
      <c r="O41" s="77"/>
      <c r="P41" s="85"/>
    </row>
    <row r="42" spans="1:16">
      <c r="A42" s="77"/>
      <c r="B42" s="74"/>
      <c r="C42" s="77"/>
      <c r="D42" s="77"/>
      <c r="E42" s="77"/>
      <c r="F42" s="72"/>
      <c r="G42" s="18"/>
      <c r="H42" s="79"/>
      <c r="I42" s="79"/>
      <c r="J42" s="80"/>
      <c r="K42" s="77"/>
      <c r="L42" s="15"/>
      <c r="M42" s="15"/>
      <c r="N42" s="15"/>
      <c r="O42" s="77"/>
      <c r="P42" s="85"/>
    </row>
    <row r="43" spans="1:16">
      <c r="A43" s="77"/>
      <c r="B43" s="74"/>
      <c r="C43" s="77"/>
      <c r="D43" s="77"/>
      <c r="E43" s="77"/>
      <c r="F43" s="72"/>
      <c r="G43" s="18"/>
      <c r="H43" s="79"/>
      <c r="I43" s="79"/>
      <c r="J43" s="80"/>
      <c r="K43" s="77"/>
      <c r="L43" s="15"/>
      <c r="M43" s="15"/>
      <c r="N43" s="15"/>
      <c r="O43" s="77"/>
      <c r="P43" s="85"/>
    </row>
    <row r="44" spans="1:16">
      <c r="A44" s="77"/>
      <c r="B44" s="74"/>
      <c r="C44" s="77"/>
      <c r="D44" s="77"/>
      <c r="E44" s="77"/>
      <c r="F44" s="72"/>
      <c r="G44" s="18"/>
      <c r="H44" s="79"/>
      <c r="I44" s="79"/>
      <c r="J44" s="80"/>
      <c r="K44" s="77"/>
      <c r="L44" s="15"/>
      <c r="M44" s="15"/>
      <c r="N44" s="15"/>
      <c r="O44" s="77"/>
      <c r="P44" s="85"/>
    </row>
    <row r="45" spans="1:16">
      <c r="A45" s="77"/>
      <c r="B45" s="74"/>
      <c r="C45" s="77"/>
      <c r="D45" s="77"/>
      <c r="E45" s="77"/>
      <c r="F45" s="72"/>
      <c r="G45" s="18"/>
      <c r="H45" s="79"/>
      <c r="I45" s="79"/>
      <c r="J45" s="80"/>
      <c r="K45" s="77"/>
      <c r="L45" s="85"/>
      <c r="M45" s="15"/>
      <c r="N45" s="15"/>
      <c r="O45" s="77"/>
      <c r="P45" s="85"/>
    </row>
    <row r="46" spans="1:16">
      <c r="A46" s="77"/>
      <c r="B46" s="74"/>
      <c r="C46" s="77"/>
      <c r="D46" s="77"/>
      <c r="E46" s="77"/>
      <c r="F46" s="72"/>
      <c r="G46" s="18"/>
      <c r="H46" s="79"/>
      <c r="I46" s="79"/>
      <c r="J46" s="80"/>
      <c r="K46" s="77"/>
      <c r="L46" s="15"/>
      <c r="M46" s="15"/>
      <c r="N46" s="15"/>
      <c r="O46" s="77"/>
      <c r="P46" s="85"/>
    </row>
    <row r="47" spans="1:16">
      <c r="A47" s="77"/>
      <c r="B47" s="74"/>
      <c r="C47" s="77"/>
      <c r="D47" s="77"/>
      <c r="E47" s="77"/>
      <c r="F47" s="72"/>
      <c r="G47" s="18"/>
      <c r="H47" s="79"/>
      <c r="I47" s="79"/>
      <c r="J47" s="80"/>
      <c r="K47" s="77"/>
      <c r="L47" s="15"/>
      <c r="M47" s="15"/>
      <c r="N47" s="15"/>
      <c r="O47" s="77"/>
      <c r="P47" s="85"/>
    </row>
    <row r="48" spans="1:16">
      <c r="A48" s="77"/>
      <c r="B48" s="74"/>
      <c r="C48" s="77"/>
      <c r="D48" s="77"/>
      <c r="E48" s="77"/>
      <c r="F48" s="72"/>
      <c r="G48" s="18"/>
      <c r="H48" s="79"/>
      <c r="I48" s="79"/>
      <c r="J48" s="80"/>
      <c r="K48" s="77"/>
      <c r="L48" s="15"/>
      <c r="M48" s="15"/>
      <c r="N48" s="15"/>
      <c r="O48" s="77"/>
      <c r="P48" s="85"/>
    </row>
    <row r="49" spans="1:16">
      <c r="A49" s="77"/>
      <c r="B49" s="74"/>
      <c r="C49" s="77"/>
      <c r="D49" s="77"/>
      <c r="E49" s="77"/>
      <c r="F49" s="72"/>
      <c r="G49" s="18"/>
      <c r="H49" s="79"/>
      <c r="I49" s="79"/>
      <c r="J49" s="80"/>
      <c r="K49" s="77"/>
      <c r="L49" s="15"/>
      <c r="M49" s="15"/>
      <c r="N49" s="15"/>
      <c r="O49" s="77"/>
      <c r="P49" s="85"/>
    </row>
    <row r="50" spans="1:16">
      <c r="A50" s="77"/>
      <c r="B50" s="74"/>
      <c r="C50" s="77"/>
      <c r="D50" s="77"/>
      <c r="E50" s="77"/>
      <c r="F50" s="72"/>
      <c r="G50" s="18"/>
      <c r="H50" s="79"/>
      <c r="I50" s="79"/>
      <c r="J50" s="80"/>
      <c r="K50" s="77"/>
      <c r="L50" s="15"/>
      <c r="M50" s="15"/>
      <c r="N50" s="15"/>
      <c r="O50" s="77"/>
      <c r="P50" s="85"/>
    </row>
    <row r="51" spans="1:16">
      <c r="A51" s="77"/>
      <c r="B51" s="74"/>
      <c r="C51" s="77"/>
      <c r="D51" s="77"/>
      <c r="E51" s="77"/>
      <c r="F51" s="72"/>
      <c r="G51" s="18"/>
      <c r="H51" s="79"/>
      <c r="I51" s="79"/>
      <c r="J51" s="80"/>
      <c r="K51" s="77"/>
      <c r="L51" s="15"/>
      <c r="M51" s="15"/>
      <c r="N51" s="15"/>
      <c r="O51" s="77"/>
      <c r="P51" s="85"/>
    </row>
    <row r="52" spans="1:16">
      <c r="A52" s="77"/>
      <c r="B52" s="87"/>
      <c r="C52" s="73"/>
      <c r="D52" s="77"/>
      <c r="E52" s="73"/>
      <c r="F52" s="73"/>
      <c r="G52" s="88"/>
      <c r="H52" s="79"/>
      <c r="I52" s="79"/>
      <c r="J52" s="80"/>
      <c r="K52" s="73"/>
      <c r="L52" s="15"/>
      <c r="M52" s="15"/>
      <c r="N52" s="15"/>
      <c r="O52" s="77"/>
      <c r="P52" s="85"/>
    </row>
    <row r="53" spans="1:16">
      <c r="A53" s="77"/>
      <c r="B53" s="78"/>
      <c r="C53" s="75"/>
      <c r="D53" s="77"/>
      <c r="E53" s="75"/>
      <c r="F53" s="75"/>
      <c r="G53" s="88"/>
      <c r="H53" s="79"/>
      <c r="J53" s="89"/>
      <c r="K53" s="75"/>
      <c r="L53" s="15"/>
      <c r="M53" s="15"/>
      <c r="N53" s="15"/>
      <c r="O53" s="77"/>
      <c r="P53" s="85"/>
    </row>
    <row r="54" spans="1:16">
      <c r="A54" s="77"/>
      <c r="B54" s="78"/>
      <c r="C54" s="77"/>
      <c r="D54" s="77"/>
      <c r="E54" s="77"/>
      <c r="F54" s="77"/>
      <c r="G54" s="18"/>
      <c r="H54" s="79"/>
      <c r="I54" s="79"/>
      <c r="J54" s="80"/>
      <c r="K54" s="77"/>
      <c r="L54" s="15"/>
      <c r="M54" s="15"/>
      <c r="N54" s="15"/>
      <c r="O54" s="77"/>
      <c r="P54" s="85"/>
    </row>
    <row r="55" spans="1:16">
      <c r="A55" s="77"/>
      <c r="B55" s="78"/>
      <c r="C55" s="77"/>
      <c r="D55" s="77"/>
      <c r="E55" s="77"/>
      <c r="F55" s="77"/>
      <c r="G55" s="18"/>
      <c r="H55" s="79"/>
      <c r="I55" s="79"/>
      <c r="J55" s="80"/>
      <c r="K55" s="77"/>
      <c r="L55" s="15"/>
      <c r="M55" s="15"/>
      <c r="N55" s="15"/>
      <c r="O55" s="77"/>
      <c r="P55" s="85"/>
    </row>
    <row r="56" spans="1:16">
      <c r="A56" s="77"/>
      <c r="B56" s="74"/>
      <c r="C56" s="77"/>
      <c r="D56" s="77"/>
      <c r="E56" s="77"/>
      <c r="F56" s="77"/>
      <c r="G56" s="18"/>
      <c r="H56" s="79"/>
      <c r="I56" s="79"/>
      <c r="J56" s="80"/>
      <c r="K56" s="77"/>
      <c r="L56" s="15"/>
      <c r="M56" s="15"/>
      <c r="N56" s="15"/>
      <c r="O56" s="77"/>
      <c r="P56" s="85"/>
    </row>
    <row r="57" spans="1:16">
      <c r="A57" s="77"/>
      <c r="B57" s="74"/>
      <c r="C57" s="77"/>
      <c r="D57" s="77"/>
      <c r="E57" s="77"/>
      <c r="F57" s="77"/>
      <c r="G57" s="18"/>
      <c r="H57" s="79"/>
      <c r="I57" s="79"/>
      <c r="J57" s="80"/>
      <c r="K57" s="77"/>
      <c r="L57" s="15"/>
      <c r="M57" s="15"/>
      <c r="N57" s="15"/>
      <c r="O57" s="77"/>
      <c r="P57" s="85"/>
    </row>
    <row r="58" spans="1:16">
      <c r="A58" s="77"/>
      <c r="B58" s="74"/>
      <c r="C58" s="77"/>
      <c r="D58" s="77"/>
      <c r="E58" s="77"/>
      <c r="F58" s="77"/>
      <c r="G58" s="18"/>
      <c r="H58" s="79"/>
      <c r="I58" s="79"/>
      <c r="J58" s="80"/>
      <c r="K58" s="77"/>
      <c r="L58" s="15"/>
      <c r="M58" s="15"/>
      <c r="N58" s="15"/>
      <c r="O58" s="77"/>
      <c r="P58" s="85"/>
    </row>
    <row r="59" spans="1:16">
      <c r="A59" s="77"/>
      <c r="B59" s="74"/>
      <c r="C59" s="77"/>
      <c r="D59" s="77"/>
      <c r="E59" s="77"/>
      <c r="F59" s="77"/>
      <c r="G59" s="18"/>
      <c r="H59" s="79"/>
      <c r="I59" s="79"/>
      <c r="J59" s="80"/>
      <c r="K59" s="77"/>
      <c r="L59" s="15"/>
      <c r="M59" s="15"/>
      <c r="N59" s="15"/>
      <c r="O59" s="77"/>
      <c r="P59" s="85"/>
    </row>
    <row r="60" spans="1:16">
      <c r="A60" s="77"/>
      <c r="B60" s="74"/>
      <c r="C60" s="77"/>
      <c r="D60" s="77"/>
      <c r="E60" s="77"/>
      <c r="F60" s="77"/>
      <c r="G60" s="18"/>
      <c r="H60" s="79"/>
      <c r="I60" s="79"/>
      <c r="J60" s="80"/>
      <c r="K60" s="77"/>
      <c r="L60" s="15"/>
      <c r="M60" s="15"/>
      <c r="N60" s="15"/>
      <c r="O60" s="77"/>
      <c r="P60" s="85"/>
    </row>
    <row r="61" spans="1:16">
      <c r="A61" s="77"/>
      <c r="B61" s="74"/>
      <c r="C61" s="77"/>
      <c r="D61" s="77"/>
      <c r="E61" s="72"/>
      <c r="F61" s="77"/>
      <c r="G61" s="18"/>
      <c r="H61" s="79"/>
      <c r="I61" s="79"/>
      <c r="J61" s="80"/>
      <c r="K61" s="77"/>
      <c r="L61" s="15"/>
      <c r="M61" s="15"/>
      <c r="N61" s="77"/>
      <c r="O61" s="77"/>
      <c r="P61" s="85"/>
    </row>
    <row r="62" spans="1:16">
      <c r="A62" s="77"/>
      <c r="B62" s="74"/>
      <c r="C62" s="77"/>
      <c r="D62" s="77"/>
      <c r="E62" s="77"/>
      <c r="F62" s="77"/>
      <c r="G62" s="18"/>
      <c r="H62" s="79"/>
      <c r="I62" s="79"/>
      <c r="J62" s="80"/>
      <c r="K62" s="77"/>
      <c r="L62" s="15"/>
      <c r="M62" s="15"/>
      <c r="N62" s="15"/>
      <c r="O62" s="72"/>
      <c r="P62" s="85"/>
    </row>
    <row r="63" spans="1:16">
      <c r="A63" s="77"/>
      <c r="B63" s="74"/>
      <c r="C63" s="77"/>
      <c r="D63" s="77"/>
      <c r="E63" s="77"/>
      <c r="F63" s="77"/>
      <c r="G63" s="18"/>
      <c r="H63" s="79"/>
      <c r="I63" s="79"/>
      <c r="J63" s="80"/>
      <c r="K63" s="77"/>
      <c r="L63" s="15"/>
      <c r="M63" s="15"/>
      <c r="N63" s="15"/>
      <c r="O63" s="72"/>
      <c r="P63" s="85"/>
    </row>
    <row r="64" spans="1:16">
      <c r="A64" s="77"/>
      <c r="B64" s="74"/>
      <c r="C64" s="77"/>
      <c r="D64" s="77"/>
      <c r="E64" s="77"/>
      <c r="F64" s="77"/>
      <c r="G64" s="18"/>
      <c r="H64" s="79"/>
      <c r="I64" s="79"/>
      <c r="J64" s="80"/>
      <c r="K64" s="77"/>
      <c r="L64" s="15"/>
      <c r="M64" s="15"/>
      <c r="N64" s="15"/>
      <c r="O64" s="72"/>
      <c r="P64" s="85"/>
    </row>
    <row r="65" spans="1:16">
      <c r="A65" s="77"/>
      <c r="B65" s="74"/>
      <c r="C65" s="77"/>
      <c r="D65" s="77"/>
      <c r="E65" s="77"/>
      <c r="F65" s="77"/>
      <c r="G65" s="18"/>
      <c r="H65" s="79"/>
      <c r="I65" s="79"/>
      <c r="J65" s="80"/>
      <c r="K65" s="77"/>
      <c r="L65" s="15"/>
      <c r="M65" s="15"/>
      <c r="N65" s="15"/>
      <c r="O65" s="72"/>
      <c r="P65" s="85"/>
    </row>
    <row r="66" spans="1:16">
      <c r="A66" s="77"/>
      <c r="B66" s="74"/>
      <c r="C66" s="77"/>
      <c r="D66" s="77"/>
      <c r="E66" s="77"/>
      <c r="F66" s="77"/>
      <c r="G66" s="18"/>
      <c r="H66" s="79"/>
      <c r="I66" s="79"/>
      <c r="J66" s="80"/>
      <c r="K66" s="77"/>
      <c r="L66" s="15"/>
      <c r="M66" s="15"/>
      <c r="N66" s="15"/>
      <c r="O66" s="77"/>
      <c r="P66" s="85"/>
    </row>
    <row r="67" spans="1:16">
      <c r="A67" s="77"/>
      <c r="B67" s="74"/>
      <c r="C67" s="77"/>
      <c r="D67" s="77"/>
      <c r="E67" s="77"/>
      <c r="F67" s="77"/>
      <c r="G67" s="18"/>
      <c r="H67" s="79"/>
      <c r="I67" s="79"/>
      <c r="J67" s="80"/>
      <c r="K67" s="77"/>
      <c r="L67" s="15"/>
      <c r="M67" s="15"/>
      <c r="N67" s="15"/>
      <c r="O67" s="77"/>
      <c r="P67" s="85"/>
    </row>
    <row r="68" spans="1:16">
      <c r="A68" s="77"/>
      <c r="B68" s="74"/>
      <c r="C68" s="77"/>
      <c r="D68" s="77"/>
      <c r="E68" s="77"/>
      <c r="F68" s="77"/>
      <c r="G68" s="18"/>
      <c r="H68" s="79"/>
      <c r="I68" s="79"/>
      <c r="J68" s="80"/>
      <c r="K68" s="77"/>
      <c r="L68" s="15"/>
      <c r="M68" s="15"/>
      <c r="N68" s="15"/>
      <c r="O68" s="77"/>
      <c r="P68" s="85"/>
    </row>
    <row r="69" spans="1:16">
      <c r="A69" s="77"/>
      <c r="B69" s="74"/>
      <c r="C69" s="77"/>
      <c r="D69" s="77"/>
      <c r="E69" s="77"/>
      <c r="F69" s="77"/>
      <c r="G69" s="18"/>
      <c r="H69" s="79"/>
      <c r="I69" s="79"/>
      <c r="J69" s="80"/>
      <c r="K69" s="77"/>
      <c r="L69" s="15"/>
      <c r="M69" s="15"/>
      <c r="N69" s="15"/>
      <c r="O69" s="77"/>
      <c r="P69" s="85"/>
    </row>
    <row r="70" spans="1:16">
      <c r="A70" s="77"/>
      <c r="B70" s="74"/>
      <c r="C70" s="77"/>
      <c r="D70" s="77"/>
      <c r="E70" s="77"/>
      <c r="F70" s="77"/>
      <c r="G70" s="18"/>
      <c r="H70" s="79"/>
      <c r="I70" s="79"/>
      <c r="J70" s="80"/>
      <c r="K70" s="77"/>
      <c r="L70" s="15"/>
      <c r="M70" s="15"/>
      <c r="N70" s="15"/>
      <c r="O70" s="77"/>
      <c r="P70" s="85"/>
    </row>
    <row r="71" spans="1:16">
      <c r="A71" s="77"/>
      <c r="B71" s="74"/>
      <c r="C71" s="77"/>
      <c r="D71" s="77"/>
      <c r="E71" s="77"/>
      <c r="F71" s="77"/>
      <c r="G71" s="18"/>
      <c r="H71" s="79"/>
      <c r="I71" s="79"/>
      <c r="J71" s="80"/>
      <c r="K71" s="77"/>
      <c r="L71" s="15"/>
      <c r="M71" s="15"/>
      <c r="N71" s="15"/>
      <c r="O71" s="77"/>
      <c r="P71" s="85"/>
    </row>
    <row r="72" spans="1:16">
      <c r="A72" s="77"/>
      <c r="B72" s="74"/>
      <c r="C72" s="77"/>
      <c r="D72" s="77"/>
      <c r="E72" s="77"/>
      <c r="F72" s="77"/>
      <c r="G72" s="18"/>
      <c r="H72" s="79"/>
      <c r="I72" s="79"/>
      <c r="J72" s="80"/>
      <c r="K72" s="77"/>
      <c r="L72" s="15"/>
      <c r="M72" s="15"/>
      <c r="N72" s="15"/>
      <c r="O72" s="77"/>
      <c r="P72" s="85"/>
    </row>
    <row r="73" spans="1:16">
      <c r="A73" s="77"/>
      <c r="B73" s="74"/>
      <c r="C73" s="77"/>
      <c r="D73" s="77"/>
      <c r="E73" s="77"/>
      <c r="F73" s="77"/>
      <c r="G73" s="18"/>
      <c r="H73" s="79"/>
      <c r="I73" s="79"/>
      <c r="J73" s="80"/>
      <c r="K73" s="77"/>
      <c r="L73" s="15"/>
      <c r="M73" s="15"/>
      <c r="N73" s="15"/>
      <c r="O73" s="77"/>
      <c r="P73" s="85"/>
    </row>
    <row r="74" spans="1:16">
      <c r="A74" s="77"/>
      <c r="B74" s="74"/>
      <c r="C74" s="77"/>
      <c r="D74" s="77"/>
      <c r="E74" s="77"/>
      <c r="F74" s="77"/>
      <c r="G74" s="18"/>
      <c r="H74" s="79"/>
      <c r="I74" s="79"/>
      <c r="J74" s="80"/>
      <c r="K74" s="77"/>
      <c r="L74" s="15"/>
      <c r="M74" s="15"/>
      <c r="N74" s="15"/>
      <c r="O74" s="77"/>
      <c r="P74" s="85"/>
    </row>
    <row r="75" spans="1:16">
      <c r="A75" s="77"/>
      <c r="B75" s="74"/>
      <c r="C75" s="77"/>
      <c r="D75" s="77"/>
      <c r="E75" s="77"/>
      <c r="F75" s="77"/>
      <c r="G75" s="18"/>
      <c r="H75" s="79"/>
      <c r="I75" s="79"/>
      <c r="J75" s="80"/>
      <c r="K75" s="77"/>
      <c r="L75" s="15"/>
      <c r="M75" s="15"/>
      <c r="N75" s="15"/>
      <c r="O75" s="77"/>
      <c r="P75" s="85"/>
    </row>
    <row r="76" spans="1:16">
      <c r="A76" s="77"/>
      <c r="B76" s="74"/>
      <c r="C76" s="77"/>
      <c r="D76" s="77"/>
      <c r="E76" s="77"/>
      <c r="F76" s="77"/>
      <c r="G76" s="18"/>
      <c r="H76" s="79"/>
      <c r="I76" s="79"/>
      <c r="J76" s="80"/>
      <c r="K76" s="77"/>
      <c r="L76" s="15"/>
      <c r="M76" s="15"/>
      <c r="N76" s="15"/>
      <c r="O76" s="77"/>
      <c r="P76" s="85"/>
    </row>
    <row r="77" spans="1:16">
      <c r="A77" s="77"/>
      <c r="B77" s="74"/>
      <c r="C77" s="77"/>
      <c r="D77" s="77"/>
      <c r="E77" s="77"/>
      <c r="F77" s="77"/>
      <c r="G77" s="80"/>
      <c r="H77" s="15"/>
      <c r="I77" s="15"/>
      <c r="J77" s="80"/>
      <c r="K77" s="77"/>
      <c r="L77" s="15"/>
      <c r="M77" s="15"/>
      <c r="N77" s="15"/>
      <c r="O77" s="77"/>
      <c r="P77" s="85"/>
    </row>
    <row r="78" spans="1:16">
      <c r="A78" s="77"/>
      <c r="B78" s="74"/>
      <c r="C78" s="77"/>
      <c r="D78" s="77"/>
      <c r="E78" s="77"/>
      <c r="F78" s="77"/>
      <c r="G78" s="80"/>
      <c r="H78" s="15"/>
      <c r="I78" s="15"/>
      <c r="J78" s="80"/>
      <c r="K78" s="77"/>
      <c r="L78" s="15"/>
      <c r="M78" s="15"/>
      <c r="N78" s="15"/>
      <c r="O78" s="77"/>
      <c r="P78" s="85"/>
    </row>
    <row r="79" spans="1:16">
      <c r="A79" s="77"/>
      <c r="B79" s="74"/>
      <c r="C79" s="77"/>
      <c r="D79" s="77"/>
      <c r="E79" s="77"/>
      <c r="F79" s="77"/>
      <c r="G79" s="80"/>
      <c r="H79" s="15"/>
      <c r="I79" s="15"/>
      <c r="J79" s="80"/>
      <c r="K79" s="77"/>
      <c r="L79" s="15"/>
      <c r="M79" s="15"/>
      <c r="N79" s="15"/>
      <c r="O79" s="77"/>
      <c r="P79" s="85"/>
    </row>
    <row r="80" spans="1:16">
      <c r="A80" s="77"/>
      <c r="B80" s="74"/>
      <c r="C80" s="77"/>
      <c r="D80" s="77"/>
      <c r="E80" s="77"/>
      <c r="F80" s="77"/>
      <c r="G80" s="80"/>
      <c r="H80" s="15"/>
      <c r="I80" s="15"/>
      <c r="J80" s="80"/>
      <c r="K80" s="77"/>
      <c r="L80" s="15"/>
      <c r="M80" s="15"/>
      <c r="N80" s="15"/>
      <c r="O80" s="77"/>
      <c r="P80" s="85"/>
    </row>
    <row r="81" spans="1:16">
      <c r="A81" s="77"/>
      <c r="B81" s="74"/>
      <c r="C81" s="77"/>
      <c r="D81" s="77"/>
      <c r="E81" s="77"/>
      <c r="F81" s="77"/>
      <c r="G81" s="80"/>
      <c r="H81" s="15"/>
      <c r="I81" s="15"/>
      <c r="J81" s="80"/>
      <c r="K81" s="77"/>
      <c r="L81" s="15"/>
      <c r="M81" s="15"/>
      <c r="N81" s="15"/>
      <c r="O81" s="72"/>
      <c r="P81" s="85"/>
    </row>
    <row r="82" spans="1:16">
      <c r="A82" s="77"/>
      <c r="B82" s="74"/>
      <c r="C82" s="77"/>
      <c r="D82" s="77"/>
      <c r="E82" s="77"/>
      <c r="F82" s="77"/>
      <c r="G82" s="80"/>
      <c r="H82" s="15"/>
      <c r="I82" s="15"/>
      <c r="J82" s="80"/>
      <c r="K82" s="77"/>
      <c r="L82" s="15"/>
      <c r="M82" s="15"/>
      <c r="N82" s="15"/>
      <c r="O82" s="72"/>
      <c r="P82" s="85"/>
    </row>
    <row r="83" spans="1:16">
      <c r="A83" s="77"/>
      <c r="B83" s="74"/>
      <c r="C83" s="77"/>
      <c r="D83" s="77"/>
      <c r="E83" s="77"/>
      <c r="F83" s="77"/>
      <c r="G83" s="18"/>
      <c r="H83" s="79"/>
      <c r="I83" s="79"/>
      <c r="J83" s="80"/>
      <c r="K83" s="77"/>
      <c r="L83" s="15"/>
      <c r="M83" s="15"/>
      <c r="N83" s="15"/>
      <c r="O83" s="72"/>
      <c r="P83" s="85"/>
    </row>
    <row r="84" spans="1:16">
      <c r="A84" s="77"/>
      <c r="B84" s="74"/>
      <c r="C84" s="77"/>
      <c r="D84" s="72"/>
      <c r="E84" s="77"/>
      <c r="F84" s="72"/>
      <c r="G84" s="18"/>
      <c r="H84" s="79"/>
      <c r="I84" s="79"/>
      <c r="J84" s="80"/>
      <c r="K84" s="77"/>
      <c r="L84" s="15"/>
      <c r="M84" s="15"/>
      <c r="N84" s="15"/>
      <c r="O84" s="77"/>
      <c r="P84" s="85"/>
    </row>
    <row r="85" spans="1:16">
      <c r="A85" s="77"/>
      <c r="B85" s="74"/>
      <c r="C85" s="77"/>
      <c r="D85" s="77"/>
      <c r="E85" s="77"/>
      <c r="F85" s="77"/>
      <c r="G85" s="18"/>
      <c r="H85" s="79"/>
      <c r="I85" s="79"/>
      <c r="J85" s="80"/>
      <c r="K85" s="77"/>
      <c r="L85" s="15"/>
      <c r="M85" s="15"/>
      <c r="N85" s="15"/>
      <c r="O85" s="77"/>
      <c r="P85" s="85"/>
    </row>
    <row r="86" spans="1:16">
      <c r="A86" s="77"/>
      <c r="B86" s="74"/>
      <c r="C86" s="77"/>
      <c r="D86" s="77"/>
      <c r="E86" s="77"/>
      <c r="F86" s="77"/>
      <c r="G86" s="18"/>
      <c r="H86" s="79"/>
      <c r="I86" s="79"/>
      <c r="J86" s="80"/>
      <c r="K86" s="77"/>
      <c r="L86" s="15"/>
      <c r="M86" s="15"/>
      <c r="N86" s="15"/>
      <c r="O86" s="77"/>
      <c r="P86" s="85"/>
    </row>
    <row r="87" spans="1:16">
      <c r="A87" s="77"/>
      <c r="B87" s="74"/>
      <c r="C87" s="77"/>
      <c r="D87" s="77"/>
      <c r="E87" s="77"/>
      <c r="F87" s="77"/>
      <c r="G87" s="18"/>
      <c r="H87" s="79"/>
      <c r="I87" s="79"/>
      <c r="J87" s="80"/>
      <c r="K87" s="77"/>
      <c r="L87" s="15"/>
      <c r="M87" s="15"/>
      <c r="N87" s="15"/>
      <c r="O87" s="72"/>
      <c r="P87" s="85"/>
    </row>
    <row r="88" spans="1:16">
      <c r="A88" s="77"/>
      <c r="B88" s="74"/>
      <c r="C88" s="77"/>
      <c r="D88" s="77"/>
      <c r="E88" s="77"/>
      <c r="F88" s="77"/>
      <c r="G88" s="18"/>
      <c r="H88" s="79"/>
      <c r="I88" s="79"/>
      <c r="J88" s="80"/>
      <c r="K88" s="77"/>
      <c r="L88" s="15"/>
      <c r="M88" s="15"/>
      <c r="N88" s="15"/>
      <c r="O88" s="72"/>
      <c r="P88" s="85"/>
    </row>
    <row r="89" spans="1:16">
      <c r="A89" s="77"/>
      <c r="B89" s="74"/>
      <c r="C89" s="77"/>
      <c r="D89" s="77"/>
      <c r="E89" s="77"/>
      <c r="F89" s="77"/>
      <c r="G89" s="18"/>
      <c r="H89" s="79"/>
      <c r="I89" s="79"/>
      <c r="J89" s="80"/>
      <c r="K89" s="77"/>
      <c r="L89" s="15"/>
      <c r="M89" s="15"/>
      <c r="N89" s="15"/>
      <c r="O89" s="72"/>
      <c r="P89" s="85"/>
    </row>
    <row r="90" spans="1:16">
      <c r="A90" s="77"/>
      <c r="B90" s="74"/>
      <c r="C90" s="77"/>
      <c r="D90" s="77"/>
      <c r="E90" s="77"/>
      <c r="F90" s="77"/>
      <c r="G90" s="18"/>
      <c r="H90" s="79"/>
      <c r="I90" s="79"/>
      <c r="J90" s="80"/>
      <c r="K90" s="77"/>
      <c r="L90" s="15"/>
      <c r="M90" s="15"/>
      <c r="N90" s="15"/>
      <c r="O90" s="72"/>
      <c r="P90" s="85"/>
    </row>
    <row r="91" spans="1:16">
      <c r="A91" s="77"/>
      <c r="B91" s="74"/>
      <c r="C91" s="77"/>
      <c r="D91" s="77"/>
      <c r="E91" s="72"/>
      <c r="F91" s="72"/>
      <c r="G91" s="18"/>
      <c r="H91" s="79"/>
      <c r="I91" s="79"/>
      <c r="J91" s="80"/>
      <c r="K91" s="77"/>
      <c r="L91" s="15"/>
      <c r="M91" s="15"/>
      <c r="N91" s="15"/>
      <c r="O91" s="77"/>
      <c r="P91" s="85"/>
    </row>
    <row r="92" spans="1:16">
      <c r="A92" s="77"/>
      <c r="B92" s="74"/>
      <c r="C92" s="77"/>
      <c r="D92" s="77"/>
      <c r="E92" s="77"/>
      <c r="F92" s="77"/>
      <c r="G92" s="18"/>
      <c r="H92" s="79"/>
      <c r="I92" s="79"/>
      <c r="J92" s="80"/>
      <c r="K92" s="77"/>
      <c r="L92" s="15"/>
      <c r="M92" s="15"/>
      <c r="N92" s="15"/>
      <c r="O92" s="77"/>
      <c r="P92" s="85"/>
    </row>
    <row r="93" spans="1:16">
      <c r="A93" s="77"/>
      <c r="B93" s="74"/>
      <c r="C93" s="77"/>
      <c r="D93" s="77"/>
      <c r="E93" s="77"/>
      <c r="F93" s="77"/>
      <c r="G93" s="18"/>
      <c r="H93" s="79"/>
      <c r="I93" s="79"/>
      <c r="J93" s="80"/>
      <c r="K93" s="77"/>
      <c r="L93" s="15"/>
      <c r="M93" s="15"/>
      <c r="N93" s="15"/>
      <c r="O93" s="77"/>
      <c r="P93" s="85"/>
    </row>
    <row r="94" spans="1:16">
      <c r="A94" s="77"/>
      <c r="B94" s="74"/>
      <c r="C94" s="77"/>
      <c r="D94" s="77"/>
      <c r="E94" s="77"/>
      <c r="F94" s="77"/>
      <c r="G94" s="18"/>
      <c r="H94" s="79"/>
      <c r="I94" s="79"/>
      <c r="J94" s="80"/>
      <c r="K94" s="77"/>
      <c r="L94" s="15"/>
      <c r="M94" s="15"/>
      <c r="N94" s="15"/>
      <c r="O94" s="77"/>
      <c r="P94" s="85"/>
    </row>
    <row r="95" spans="1:16">
      <c r="A95" s="77"/>
      <c r="B95" s="74"/>
      <c r="C95" s="77"/>
      <c r="D95" s="77"/>
      <c r="E95" s="77"/>
      <c r="F95" s="77"/>
      <c r="G95" s="18"/>
      <c r="H95" s="79"/>
      <c r="I95" s="79"/>
      <c r="J95" s="80"/>
      <c r="K95" s="77"/>
      <c r="L95" s="15"/>
      <c r="M95" s="15"/>
      <c r="N95" s="15"/>
      <c r="O95" s="77"/>
      <c r="P95" s="85"/>
    </row>
    <row r="96" spans="1:16">
      <c r="A96" s="77"/>
      <c r="B96" s="74"/>
      <c r="C96" s="77"/>
      <c r="D96" s="77"/>
      <c r="E96" s="77"/>
      <c r="F96" s="77"/>
      <c r="G96" s="18"/>
      <c r="H96" s="79"/>
      <c r="I96" s="79"/>
      <c r="J96" s="80"/>
      <c r="K96" s="77"/>
      <c r="L96" s="15"/>
      <c r="M96" s="15"/>
      <c r="N96" s="15"/>
      <c r="O96" s="77"/>
      <c r="P96" s="85"/>
    </row>
    <row r="97" spans="1:16">
      <c r="A97" s="77"/>
      <c r="B97" s="74"/>
      <c r="C97" s="77"/>
      <c r="D97" s="77"/>
      <c r="E97" s="77"/>
      <c r="F97" s="77"/>
      <c r="G97" s="18"/>
      <c r="H97" s="79"/>
      <c r="I97" s="79"/>
      <c r="J97" s="80"/>
      <c r="K97" s="77"/>
      <c r="L97" s="15"/>
      <c r="M97" s="15"/>
      <c r="N97" s="15"/>
      <c r="O97" s="77"/>
      <c r="P97" s="85"/>
    </row>
    <row r="98" spans="1:16">
      <c r="A98" s="77"/>
      <c r="B98" s="74"/>
      <c r="C98" s="77"/>
      <c r="D98" s="77"/>
      <c r="E98" s="77"/>
      <c r="F98" s="77"/>
      <c r="G98" s="18"/>
      <c r="H98" s="79"/>
      <c r="I98" s="79"/>
      <c r="J98" s="80"/>
      <c r="K98" s="77"/>
      <c r="L98" s="15"/>
      <c r="M98" s="15"/>
      <c r="N98" s="15"/>
      <c r="O98" s="77"/>
      <c r="P98" s="85"/>
    </row>
    <row r="99" spans="1:16">
      <c r="A99" s="77"/>
      <c r="B99" s="74"/>
      <c r="C99" s="77"/>
      <c r="D99" s="77"/>
      <c r="E99" s="77"/>
      <c r="F99" s="77"/>
      <c r="G99" s="18"/>
      <c r="H99" s="79"/>
      <c r="I99" s="79"/>
      <c r="J99" s="80"/>
      <c r="K99" s="77"/>
      <c r="L99" s="15"/>
      <c r="M99" s="15"/>
      <c r="N99" s="15"/>
      <c r="O99" s="77"/>
      <c r="P99" s="85"/>
    </row>
    <row r="100" spans="1:16">
      <c r="A100" s="77"/>
      <c r="B100" s="74"/>
      <c r="C100" s="77"/>
      <c r="D100" s="77"/>
      <c r="E100" s="77"/>
      <c r="F100" s="77"/>
      <c r="G100" s="18"/>
      <c r="H100" s="79"/>
      <c r="I100" s="79"/>
      <c r="J100" s="80"/>
      <c r="K100" s="77"/>
      <c r="L100" s="15"/>
      <c r="M100" s="15"/>
      <c r="N100" s="15"/>
      <c r="O100" s="77"/>
      <c r="P100" s="85"/>
    </row>
    <row r="101" spans="1:16">
      <c r="A101" s="77"/>
      <c r="B101" s="74"/>
      <c r="C101" s="77"/>
      <c r="D101" s="77"/>
      <c r="E101" s="77"/>
      <c r="F101" s="77"/>
      <c r="G101" s="18"/>
      <c r="H101" s="79"/>
      <c r="I101" s="79"/>
      <c r="J101" s="80"/>
      <c r="K101" s="77"/>
      <c r="L101" s="15"/>
      <c r="M101" s="15"/>
      <c r="N101" s="15"/>
      <c r="O101" s="77"/>
      <c r="P101" s="85"/>
    </row>
    <row r="102" spans="1:16">
      <c r="A102" s="77"/>
      <c r="B102" s="74"/>
      <c r="C102" s="77"/>
      <c r="D102" s="77"/>
      <c r="E102" s="72"/>
      <c r="F102" s="72"/>
      <c r="G102" s="18"/>
      <c r="H102" s="79"/>
      <c r="I102" s="79"/>
      <c r="J102" s="80"/>
      <c r="K102" s="77"/>
      <c r="L102" s="15"/>
      <c r="M102" s="15"/>
      <c r="N102" s="15"/>
      <c r="O102" s="77"/>
      <c r="P102" s="85"/>
    </row>
    <row r="103" spans="1:16">
      <c r="A103" s="77"/>
      <c r="B103" s="74"/>
      <c r="C103" s="77"/>
      <c r="D103" s="77"/>
      <c r="E103" s="77"/>
      <c r="F103" s="77"/>
      <c r="G103" s="18"/>
      <c r="H103" s="79"/>
      <c r="I103" s="79"/>
      <c r="J103" s="80"/>
      <c r="K103" s="77"/>
      <c r="L103" s="15"/>
      <c r="M103" s="15"/>
      <c r="N103" s="15"/>
      <c r="O103" s="77"/>
      <c r="P103" s="85"/>
    </row>
    <row r="104" spans="1:16">
      <c r="A104" s="77"/>
      <c r="B104" s="74"/>
      <c r="C104" s="77"/>
      <c r="D104" s="77"/>
      <c r="E104" s="77"/>
      <c r="F104" s="77"/>
      <c r="G104" s="18"/>
      <c r="H104" s="79"/>
      <c r="I104" s="79"/>
      <c r="J104" s="80"/>
      <c r="K104" s="77"/>
      <c r="L104" s="15"/>
      <c r="M104" s="15"/>
      <c r="N104" s="15"/>
      <c r="O104" s="77"/>
      <c r="P104" s="85"/>
    </row>
    <row r="105" spans="1:16">
      <c r="A105" s="77"/>
      <c r="B105" s="74"/>
      <c r="C105" s="77"/>
      <c r="D105" s="77"/>
      <c r="E105" s="77"/>
      <c r="F105" s="77"/>
      <c r="G105" s="18"/>
      <c r="H105" s="79"/>
      <c r="I105" s="79"/>
      <c r="J105" s="80"/>
      <c r="K105" s="77"/>
      <c r="L105" s="15"/>
      <c r="M105" s="15"/>
      <c r="N105" s="15"/>
      <c r="O105" s="77"/>
      <c r="P105" s="85"/>
    </row>
    <row r="106" spans="1:16">
      <c r="A106" s="77"/>
      <c r="B106" s="74"/>
      <c r="C106" s="77"/>
      <c r="D106" s="77"/>
      <c r="E106" s="77"/>
      <c r="F106" s="77"/>
      <c r="G106" s="18"/>
      <c r="H106" s="79"/>
      <c r="I106" s="79"/>
      <c r="J106" s="80"/>
      <c r="K106" s="77"/>
      <c r="L106" s="15"/>
      <c r="M106" s="15"/>
      <c r="N106" s="15"/>
      <c r="O106" s="77"/>
      <c r="P106" s="85"/>
    </row>
    <row r="107" spans="1:16">
      <c r="A107" s="77"/>
      <c r="B107" s="74"/>
      <c r="C107" s="77"/>
      <c r="D107" s="77"/>
      <c r="E107" s="77"/>
      <c r="F107" s="77"/>
      <c r="G107" s="18"/>
      <c r="H107" s="79"/>
      <c r="I107" s="79"/>
      <c r="J107" s="80"/>
      <c r="K107" s="77"/>
      <c r="L107" s="15"/>
      <c r="M107" s="15"/>
      <c r="N107" s="15"/>
      <c r="O107" s="77"/>
      <c r="P107" s="85"/>
    </row>
    <row r="108" spans="1:16">
      <c r="A108" s="77"/>
      <c r="B108" s="74"/>
      <c r="C108" s="77"/>
      <c r="D108" s="77"/>
      <c r="E108" s="77"/>
      <c r="F108" s="77"/>
      <c r="G108" s="18"/>
      <c r="H108" s="79"/>
      <c r="I108" s="79"/>
      <c r="J108" s="80"/>
      <c r="K108" s="77"/>
      <c r="L108" s="15"/>
      <c r="M108" s="15"/>
      <c r="N108" s="15"/>
      <c r="O108" s="77"/>
      <c r="P108" s="85"/>
    </row>
    <row r="109" spans="1:16">
      <c r="A109" s="77"/>
      <c r="B109" s="74"/>
      <c r="C109" s="77"/>
      <c r="D109" s="77"/>
      <c r="E109" s="77"/>
      <c r="F109" s="77"/>
      <c r="G109" s="18"/>
      <c r="H109" s="79"/>
      <c r="I109" s="79"/>
      <c r="J109" s="80"/>
      <c r="K109" s="77"/>
      <c r="L109" s="15"/>
      <c r="M109" s="15"/>
      <c r="N109" s="15"/>
      <c r="O109" s="77"/>
      <c r="P109" s="85"/>
    </row>
    <row r="110" spans="1:16">
      <c r="A110" s="77"/>
      <c r="B110" s="74"/>
      <c r="C110" s="77"/>
      <c r="D110" s="77"/>
      <c r="E110" s="77"/>
      <c r="F110" s="77"/>
      <c r="G110" s="18"/>
      <c r="H110" s="79"/>
      <c r="I110" s="79"/>
      <c r="J110" s="80"/>
      <c r="K110" s="77"/>
      <c r="L110" s="15"/>
      <c r="M110" s="15"/>
      <c r="N110" s="15"/>
      <c r="O110" s="77"/>
      <c r="P110" s="85"/>
    </row>
    <row r="111" spans="1:16">
      <c r="A111" s="77"/>
      <c r="B111" s="74"/>
      <c r="C111" s="77"/>
      <c r="D111" s="77"/>
      <c r="E111" s="77"/>
      <c r="F111" s="77"/>
      <c r="G111" s="18"/>
      <c r="H111" s="79"/>
      <c r="I111" s="79"/>
      <c r="J111" s="80"/>
      <c r="K111" s="77"/>
      <c r="L111" s="15"/>
      <c r="M111" s="15"/>
      <c r="N111" s="15"/>
      <c r="O111" s="77"/>
      <c r="P111" s="85"/>
    </row>
    <row r="112" spans="1:16">
      <c r="A112" s="77"/>
      <c r="B112" s="74"/>
      <c r="C112" s="77"/>
      <c r="D112" s="77"/>
      <c r="E112" s="77"/>
      <c r="F112" s="77"/>
      <c r="G112" s="18"/>
      <c r="H112" s="79"/>
      <c r="I112" s="79"/>
      <c r="J112" s="80"/>
      <c r="K112" s="77"/>
      <c r="L112" s="15"/>
      <c r="M112" s="15"/>
      <c r="N112" s="15"/>
      <c r="O112" s="77"/>
      <c r="P112" s="85"/>
    </row>
    <row r="113" spans="1:16">
      <c r="A113" s="77"/>
      <c r="B113" s="74"/>
      <c r="C113" s="77"/>
      <c r="D113" s="77"/>
      <c r="E113" s="77"/>
      <c r="F113" s="77"/>
      <c r="G113" s="21"/>
      <c r="H113" s="79"/>
      <c r="I113" s="79"/>
      <c r="J113" s="80"/>
      <c r="K113" s="77"/>
      <c r="L113" s="15"/>
      <c r="M113" s="15"/>
      <c r="N113" s="15"/>
      <c r="O113" s="77"/>
      <c r="P113" s="85"/>
    </row>
    <row r="114" spans="1:16">
      <c r="A114" s="77"/>
      <c r="B114" s="74"/>
      <c r="C114" s="77"/>
      <c r="D114" s="77"/>
      <c r="E114" s="77"/>
      <c r="F114" s="77"/>
      <c r="G114" s="21"/>
      <c r="H114" s="79"/>
      <c r="I114" s="79"/>
      <c r="J114" s="80"/>
      <c r="K114" s="77"/>
      <c r="L114" s="15"/>
      <c r="M114" s="15"/>
      <c r="N114" s="15"/>
      <c r="O114" s="77"/>
      <c r="P114" s="85"/>
    </row>
    <row r="115" spans="1:16">
      <c r="A115" s="77"/>
      <c r="B115" s="74"/>
      <c r="C115" s="77"/>
      <c r="D115" s="77"/>
      <c r="E115" s="72"/>
      <c r="F115" s="77"/>
      <c r="G115" s="21"/>
      <c r="H115" s="79"/>
      <c r="I115" s="79"/>
      <c r="J115" s="80"/>
      <c r="K115" s="77"/>
      <c r="L115" s="15"/>
      <c r="M115" s="15"/>
      <c r="N115" s="15"/>
      <c r="O115" s="77"/>
      <c r="P115" s="85"/>
    </row>
    <row r="116" spans="1:16">
      <c r="A116" s="77"/>
      <c r="B116" s="74"/>
      <c r="C116" s="77"/>
      <c r="D116" s="77"/>
      <c r="E116" s="77"/>
      <c r="F116" s="77"/>
      <c r="G116" s="21"/>
      <c r="H116" s="79"/>
      <c r="I116" s="79"/>
      <c r="J116" s="80"/>
      <c r="K116" s="77"/>
      <c r="L116" s="15"/>
      <c r="M116" s="15"/>
      <c r="N116" s="15"/>
      <c r="O116" s="77"/>
      <c r="P116" s="85"/>
    </row>
    <row r="117" spans="1:16">
      <c r="A117" s="77"/>
      <c r="B117" s="74"/>
      <c r="C117" s="77"/>
      <c r="D117" s="77"/>
      <c r="E117" s="77"/>
      <c r="F117" s="77"/>
      <c r="G117" s="21"/>
      <c r="H117" s="79"/>
      <c r="I117" s="79"/>
      <c r="J117" s="80"/>
      <c r="K117" s="77"/>
      <c r="L117" s="15"/>
      <c r="M117" s="15"/>
      <c r="N117" s="15"/>
      <c r="O117" s="77"/>
      <c r="P117" s="85"/>
    </row>
    <row r="118" spans="1:16">
      <c r="A118" s="77"/>
      <c r="B118" s="74"/>
      <c r="C118" s="72"/>
      <c r="D118" s="72"/>
      <c r="E118" s="72"/>
      <c r="F118" s="77"/>
      <c r="G118" s="21"/>
      <c r="H118" s="79"/>
      <c r="I118" s="79"/>
      <c r="J118" s="80"/>
      <c r="K118" s="77"/>
      <c r="L118" s="15"/>
      <c r="M118" s="15"/>
      <c r="N118" s="15"/>
      <c r="O118" s="77"/>
      <c r="P118" s="85"/>
    </row>
    <row r="119" spans="1:16">
      <c r="A119" s="77"/>
      <c r="B119" s="74"/>
      <c r="C119" s="77"/>
      <c r="D119" s="77"/>
      <c r="E119" s="72"/>
      <c r="F119" s="77"/>
      <c r="G119" s="21"/>
      <c r="H119" s="79"/>
      <c r="I119" s="79"/>
      <c r="J119" s="80"/>
      <c r="K119" s="77"/>
      <c r="L119" s="15"/>
      <c r="M119" s="15"/>
      <c r="N119" s="15"/>
      <c r="O119" s="77"/>
      <c r="P119" s="85"/>
    </row>
    <row r="120" spans="1:16">
      <c r="A120" s="77"/>
      <c r="B120" s="74"/>
      <c r="C120" s="77"/>
      <c r="D120" s="90"/>
      <c r="E120" s="77"/>
      <c r="F120" s="77"/>
      <c r="G120" s="21"/>
      <c r="H120" s="79"/>
      <c r="I120" s="79"/>
      <c r="J120" s="80"/>
      <c r="K120" s="77"/>
      <c r="L120" s="15"/>
      <c r="M120" s="15"/>
      <c r="N120" s="15"/>
      <c r="O120" s="77"/>
      <c r="P120" s="85"/>
    </row>
    <row r="121" spans="1:16">
      <c r="A121" s="77"/>
      <c r="B121" s="74"/>
      <c r="C121" s="77"/>
      <c r="D121" s="77"/>
      <c r="E121" s="77"/>
      <c r="F121" s="77"/>
      <c r="G121" s="21"/>
      <c r="H121" s="79"/>
      <c r="I121" s="79"/>
      <c r="J121" s="80"/>
      <c r="K121" s="77"/>
      <c r="L121" s="15"/>
      <c r="M121" s="15"/>
      <c r="N121" s="15"/>
      <c r="O121" s="77"/>
      <c r="P121" s="85"/>
    </row>
    <row r="122" spans="1:16">
      <c r="A122" s="77"/>
      <c r="B122" s="74"/>
      <c r="C122" s="77"/>
      <c r="D122" s="77"/>
      <c r="E122" s="77"/>
      <c r="F122" s="77"/>
      <c r="G122" s="21"/>
      <c r="H122" s="79"/>
      <c r="I122" s="79"/>
      <c r="J122" s="80"/>
      <c r="K122" s="77"/>
      <c r="L122" s="15"/>
      <c r="M122" s="15"/>
      <c r="N122" s="15"/>
      <c r="O122" s="77"/>
      <c r="P122" s="85"/>
    </row>
    <row r="123" spans="1:16">
      <c r="A123" s="77"/>
      <c r="B123" s="74"/>
      <c r="C123" s="77"/>
      <c r="D123" s="77"/>
      <c r="E123" s="77"/>
      <c r="F123" s="77"/>
      <c r="G123" s="21"/>
      <c r="H123" s="79"/>
      <c r="I123" s="79"/>
      <c r="J123" s="80"/>
      <c r="K123" s="77"/>
      <c r="L123" s="15"/>
      <c r="M123" s="15"/>
      <c r="N123" s="15"/>
      <c r="O123" s="77"/>
      <c r="P123" s="85"/>
    </row>
    <row r="124" spans="1:16">
      <c r="A124" s="77"/>
      <c r="B124" s="74"/>
      <c r="C124" s="77"/>
      <c r="D124" s="77"/>
      <c r="E124" s="72"/>
      <c r="F124" s="77"/>
      <c r="G124" s="21"/>
      <c r="H124" s="79"/>
      <c r="I124" s="79"/>
      <c r="J124" s="80"/>
      <c r="K124" s="77"/>
      <c r="L124" s="15"/>
      <c r="M124" s="15"/>
      <c r="N124" s="15"/>
      <c r="O124" s="77"/>
      <c r="P124" s="85"/>
    </row>
    <row r="125" spans="1:16">
      <c r="A125" s="77"/>
      <c r="B125" s="74"/>
      <c r="C125" s="77"/>
      <c r="D125" s="77"/>
      <c r="E125" s="77"/>
      <c r="F125" s="77"/>
      <c r="G125" s="21"/>
      <c r="H125" s="79"/>
      <c r="I125" s="79"/>
      <c r="J125" s="80"/>
      <c r="K125" s="77"/>
      <c r="L125" s="15"/>
      <c r="M125" s="15"/>
      <c r="N125" s="15"/>
      <c r="O125" s="77"/>
      <c r="P125" s="85"/>
    </row>
    <row r="126" spans="1:16">
      <c r="A126" s="77"/>
      <c r="B126" s="74"/>
      <c r="C126" s="77"/>
      <c r="D126" s="77"/>
      <c r="E126" s="77"/>
      <c r="F126" s="77"/>
      <c r="G126" s="21"/>
      <c r="H126" s="79"/>
      <c r="I126" s="79"/>
      <c r="J126" s="80"/>
      <c r="K126" s="77"/>
      <c r="L126" s="15"/>
      <c r="M126" s="15"/>
      <c r="N126" s="15"/>
      <c r="O126" s="77"/>
      <c r="P126" s="85"/>
    </row>
    <row r="127" spans="1:16">
      <c r="A127" s="77"/>
      <c r="B127" s="74"/>
      <c r="C127" s="77"/>
      <c r="D127" s="77"/>
      <c r="E127" s="77"/>
      <c r="F127" s="72"/>
      <c r="G127" s="21"/>
      <c r="H127" s="91"/>
      <c r="I127" s="91"/>
      <c r="J127" s="80"/>
      <c r="K127" s="77"/>
      <c r="L127" s="15"/>
      <c r="M127" s="15"/>
      <c r="N127" s="15"/>
      <c r="O127" s="77"/>
      <c r="P127" s="85"/>
    </row>
    <row r="128" spans="1:16">
      <c r="A128" s="77"/>
      <c r="B128" s="74"/>
      <c r="C128" s="77"/>
      <c r="D128" s="77"/>
      <c r="E128" s="77"/>
      <c r="F128" s="72"/>
      <c r="G128" s="21"/>
      <c r="H128" s="91"/>
      <c r="I128" s="91"/>
      <c r="J128" s="80"/>
      <c r="K128" s="77"/>
      <c r="L128" s="15"/>
      <c r="M128" s="15"/>
      <c r="N128" s="15"/>
      <c r="O128" s="77"/>
      <c r="P128" s="85"/>
    </row>
    <row r="129" spans="1:16">
      <c r="A129" s="77"/>
      <c r="B129" s="74"/>
      <c r="C129" s="77"/>
      <c r="D129" s="77"/>
      <c r="E129" s="77"/>
      <c r="F129" s="77"/>
      <c r="G129" s="18"/>
      <c r="H129" s="79"/>
      <c r="I129" s="79"/>
      <c r="J129" s="80"/>
      <c r="K129" s="77"/>
      <c r="L129" s="15"/>
      <c r="M129" s="15"/>
      <c r="N129" s="15"/>
      <c r="O129" s="77"/>
      <c r="P129" s="85"/>
    </row>
    <row r="130" spans="1:16">
      <c r="A130" s="76"/>
      <c r="B130" s="78"/>
      <c r="C130" s="76"/>
      <c r="D130" s="77"/>
      <c r="E130" s="72"/>
      <c r="F130" s="77"/>
      <c r="G130" s="21"/>
      <c r="H130" s="79"/>
      <c r="I130" s="79"/>
      <c r="J130" s="80"/>
      <c r="K130" s="77"/>
      <c r="L130" s="15"/>
      <c r="M130" s="15"/>
      <c r="N130" s="15"/>
      <c r="O130" s="77"/>
      <c r="P130" s="85"/>
    </row>
    <row r="131" spans="1:16">
      <c r="A131" s="76"/>
      <c r="B131" s="78"/>
      <c r="C131" s="76"/>
      <c r="D131" s="72"/>
      <c r="E131" s="72"/>
      <c r="F131" s="72"/>
      <c r="G131" s="21"/>
      <c r="H131" s="79"/>
      <c r="I131" s="79"/>
      <c r="J131" s="80"/>
      <c r="K131" s="77"/>
      <c r="L131" s="15"/>
      <c r="M131" s="15"/>
      <c r="N131" s="15"/>
      <c r="O131" s="77"/>
      <c r="P131" s="85"/>
    </row>
    <row r="132" spans="1:16">
      <c r="A132" s="76"/>
      <c r="B132" s="74"/>
      <c r="C132" s="77"/>
      <c r="D132" s="77"/>
      <c r="E132" s="77"/>
      <c r="F132" s="77"/>
      <c r="G132" s="18"/>
      <c r="H132" s="79"/>
      <c r="I132" s="79"/>
      <c r="J132" s="80"/>
      <c r="K132" s="77"/>
      <c r="L132" s="15"/>
      <c r="M132" s="15"/>
      <c r="N132" s="15"/>
      <c r="O132" s="77"/>
      <c r="P132" s="85"/>
    </row>
    <row r="133" spans="1:16">
      <c r="A133" s="76"/>
      <c r="B133" s="74"/>
      <c r="C133" s="77"/>
      <c r="D133" s="77"/>
      <c r="E133" s="77"/>
      <c r="F133" s="77"/>
      <c r="G133" s="18"/>
      <c r="H133" s="79"/>
      <c r="I133" s="79"/>
      <c r="J133" s="80"/>
      <c r="K133" s="77"/>
      <c r="L133" s="15"/>
      <c r="M133" s="15"/>
      <c r="N133" s="15"/>
      <c r="O133" s="77"/>
      <c r="P133" s="85"/>
    </row>
    <row r="134" spans="1:16">
      <c r="A134" s="76"/>
      <c r="B134" s="74"/>
      <c r="C134" s="77"/>
      <c r="D134" s="77"/>
      <c r="E134" s="77"/>
      <c r="F134" s="77"/>
      <c r="G134" s="18"/>
      <c r="H134" s="79"/>
      <c r="I134" s="79"/>
      <c r="J134" s="80"/>
      <c r="K134" s="77"/>
      <c r="L134" s="15"/>
      <c r="M134" s="15"/>
      <c r="N134" s="15"/>
      <c r="O134" s="77"/>
      <c r="P134" s="85"/>
    </row>
    <row r="135" spans="1:16">
      <c r="A135" s="76"/>
      <c r="B135" s="74"/>
      <c r="C135" s="77"/>
      <c r="D135" s="77"/>
      <c r="E135" s="77"/>
      <c r="F135" s="77"/>
      <c r="G135" s="18"/>
      <c r="H135" s="91"/>
      <c r="I135" s="91"/>
      <c r="J135" s="80"/>
      <c r="K135" s="77"/>
      <c r="L135" s="15"/>
      <c r="M135" s="15"/>
      <c r="N135" s="15"/>
      <c r="O135" s="77"/>
      <c r="P135" s="85"/>
    </row>
    <row r="136" spans="1:16">
      <c r="A136" s="76"/>
      <c r="B136" s="74"/>
      <c r="C136" s="77"/>
      <c r="D136" s="77"/>
      <c r="E136" s="77"/>
      <c r="F136" s="77"/>
      <c r="G136" s="18"/>
      <c r="H136" s="91"/>
      <c r="I136" s="91"/>
      <c r="J136" s="80"/>
      <c r="K136" s="77"/>
      <c r="L136" s="15"/>
      <c r="M136" s="15"/>
      <c r="N136" s="15"/>
      <c r="O136" s="77"/>
      <c r="P136" s="85"/>
    </row>
    <row r="137" spans="1:16">
      <c r="A137" s="76"/>
      <c r="B137" s="74"/>
      <c r="C137" s="77"/>
      <c r="D137" s="77"/>
      <c r="E137" s="77"/>
      <c r="F137" s="77"/>
      <c r="G137" s="18"/>
      <c r="H137" s="79"/>
      <c r="I137" s="79"/>
      <c r="J137" s="80"/>
      <c r="K137" s="77"/>
      <c r="L137" s="15"/>
      <c r="M137" s="15"/>
      <c r="N137" s="15"/>
      <c r="O137" s="77"/>
      <c r="P137" s="85"/>
    </row>
    <row r="138" spans="1:16">
      <c r="A138" s="76"/>
      <c r="B138" s="74"/>
      <c r="C138" s="77"/>
      <c r="D138" s="77"/>
      <c r="E138" s="77"/>
      <c r="F138" s="72"/>
      <c r="G138" s="18"/>
      <c r="H138" s="79"/>
      <c r="I138" s="79"/>
      <c r="J138" s="80"/>
      <c r="K138" s="77"/>
      <c r="L138" s="15"/>
      <c r="M138" s="15"/>
      <c r="N138" s="15"/>
      <c r="O138" s="77"/>
      <c r="P138" s="85"/>
    </row>
    <row r="139" spans="1:16">
      <c r="A139" s="76"/>
      <c r="B139" s="74"/>
      <c r="C139" s="77"/>
      <c r="D139" s="77"/>
      <c r="E139" s="77"/>
      <c r="F139" s="77"/>
      <c r="G139" s="18"/>
      <c r="H139" s="79"/>
      <c r="I139" s="79"/>
      <c r="J139" s="80"/>
      <c r="K139" s="77"/>
      <c r="L139" s="15"/>
      <c r="M139" s="15"/>
      <c r="N139" s="15"/>
      <c r="O139" s="77"/>
      <c r="P139" s="85"/>
    </row>
    <row r="140" spans="1:16">
      <c r="A140" s="76"/>
      <c r="B140" s="74"/>
      <c r="C140" s="77"/>
      <c r="D140" s="77"/>
      <c r="E140" s="77"/>
      <c r="F140" s="77"/>
      <c r="G140" s="18"/>
      <c r="H140" s="79"/>
      <c r="I140" s="79"/>
      <c r="J140" s="80"/>
      <c r="K140" s="77"/>
      <c r="L140" s="15"/>
      <c r="M140" s="15"/>
      <c r="N140" s="15"/>
      <c r="O140" s="77"/>
      <c r="P140" s="85"/>
    </row>
    <row r="141" spans="1:16">
      <c r="A141" s="76"/>
      <c r="B141" s="74"/>
      <c r="C141" s="77"/>
      <c r="D141" s="77"/>
      <c r="E141" s="77"/>
      <c r="F141" s="77"/>
      <c r="G141" s="18"/>
      <c r="H141" s="79"/>
      <c r="I141" s="79"/>
      <c r="J141" s="80"/>
      <c r="K141" s="77"/>
      <c r="L141" s="15"/>
      <c r="M141" s="15"/>
      <c r="N141" s="15"/>
      <c r="O141" s="77"/>
      <c r="P141" s="85"/>
    </row>
    <row r="142" spans="1:16">
      <c r="A142" s="76"/>
      <c r="B142" s="74"/>
      <c r="C142" s="77"/>
      <c r="D142" s="77"/>
      <c r="E142" s="77"/>
      <c r="F142" s="77"/>
      <c r="G142" s="18"/>
      <c r="H142" s="79"/>
      <c r="I142" s="79"/>
      <c r="J142" s="80"/>
      <c r="K142" s="77"/>
      <c r="L142" s="15"/>
      <c r="M142" s="15"/>
      <c r="N142" s="15"/>
      <c r="O142" s="77"/>
      <c r="P142" s="85"/>
    </row>
    <row r="143" spans="1:16">
      <c r="A143" s="77"/>
      <c r="B143" s="74"/>
      <c r="C143" s="77"/>
      <c r="D143" s="77"/>
      <c r="E143" s="77"/>
      <c r="F143" s="77"/>
      <c r="G143" s="18"/>
      <c r="H143" s="79"/>
      <c r="I143" s="79"/>
      <c r="J143" s="80"/>
      <c r="K143" s="77"/>
      <c r="L143" s="15"/>
      <c r="M143" s="15"/>
      <c r="N143" s="15"/>
      <c r="O143" s="77"/>
      <c r="P143" s="85"/>
    </row>
    <row r="144" spans="1:16">
      <c r="A144" s="77"/>
      <c r="B144" s="74"/>
      <c r="C144" s="77"/>
      <c r="D144" s="77"/>
      <c r="E144" s="77"/>
      <c r="F144" s="77"/>
      <c r="G144" s="18"/>
      <c r="H144" s="79"/>
      <c r="I144" s="79"/>
      <c r="J144" s="80"/>
      <c r="K144" s="77"/>
      <c r="L144" s="15"/>
      <c r="M144" s="15"/>
      <c r="N144" s="15"/>
      <c r="O144" s="77"/>
      <c r="P144" s="85"/>
    </row>
    <row r="145" spans="1:16">
      <c r="A145" s="77"/>
      <c r="B145" s="74"/>
      <c r="C145" s="77"/>
      <c r="D145" s="77"/>
      <c r="E145" s="77"/>
      <c r="F145" s="77"/>
      <c r="G145" s="18"/>
      <c r="H145" s="79"/>
      <c r="I145" s="79"/>
      <c r="J145" s="80"/>
      <c r="K145" s="77"/>
      <c r="L145" s="15"/>
      <c r="M145" s="15"/>
      <c r="N145" s="15"/>
      <c r="O145" s="77"/>
      <c r="P145" s="85"/>
    </row>
    <row r="146" spans="1:16">
      <c r="A146" s="77"/>
      <c r="B146" s="74"/>
      <c r="C146" s="77"/>
      <c r="D146" s="77"/>
      <c r="E146" s="77"/>
      <c r="F146" s="77"/>
      <c r="G146" s="18"/>
      <c r="H146" s="79"/>
      <c r="I146" s="79"/>
      <c r="J146" s="80"/>
      <c r="K146" s="77"/>
      <c r="L146" s="15"/>
      <c r="M146" s="15"/>
      <c r="N146" s="15"/>
      <c r="O146" s="77"/>
      <c r="P146" s="85"/>
    </row>
    <row r="147" spans="1:16" ht="17.45" customHeight="1">
      <c r="A147" s="77"/>
      <c r="B147" s="74"/>
      <c r="C147" s="77"/>
      <c r="D147" s="77"/>
      <c r="E147" s="77"/>
      <c r="F147" s="77"/>
      <c r="G147" s="18"/>
      <c r="H147" s="79"/>
      <c r="I147" s="79"/>
      <c r="J147" s="80"/>
      <c r="K147" s="77"/>
      <c r="L147" s="15"/>
      <c r="M147" s="15"/>
      <c r="N147" s="92"/>
      <c r="O147" s="77"/>
      <c r="P147" s="85"/>
    </row>
    <row r="148" spans="1:16">
      <c r="A148" s="77"/>
      <c r="B148" s="74"/>
      <c r="C148" s="77"/>
      <c r="D148" s="77"/>
      <c r="E148" s="77"/>
      <c r="F148" s="77"/>
      <c r="G148" s="18"/>
      <c r="H148" s="79"/>
      <c r="I148" s="79"/>
      <c r="J148" s="80"/>
      <c r="K148" s="77"/>
      <c r="L148" s="15"/>
      <c r="M148" s="15"/>
      <c r="N148" s="15"/>
      <c r="O148" s="77"/>
      <c r="P148" s="85"/>
    </row>
    <row r="149" spans="1:16">
      <c r="A149" s="77"/>
      <c r="B149" s="74"/>
      <c r="C149" s="77"/>
      <c r="D149" s="77"/>
      <c r="E149" s="77"/>
      <c r="F149" s="77"/>
      <c r="G149" s="18"/>
      <c r="H149" s="79"/>
      <c r="I149" s="79"/>
      <c r="J149" s="80"/>
      <c r="K149" s="77"/>
      <c r="L149" s="15"/>
      <c r="M149" s="15"/>
      <c r="N149" s="15"/>
      <c r="O149" s="77"/>
      <c r="P149" s="85"/>
    </row>
    <row r="150" spans="1:16">
      <c r="A150" s="77"/>
      <c r="B150" s="74"/>
      <c r="C150" s="77"/>
      <c r="D150" s="77"/>
      <c r="E150" s="77"/>
      <c r="F150" s="77"/>
      <c r="G150" s="18"/>
      <c r="H150" s="79"/>
      <c r="I150" s="79"/>
      <c r="J150" s="80"/>
      <c r="K150" s="77"/>
      <c r="L150" s="15"/>
      <c r="M150" s="15"/>
      <c r="N150" s="15"/>
      <c r="O150" s="77"/>
      <c r="P150" s="85"/>
    </row>
    <row r="151" spans="1:16">
      <c r="A151" s="77"/>
      <c r="B151" s="74"/>
      <c r="C151" s="77"/>
      <c r="D151" s="77"/>
      <c r="E151" s="77"/>
      <c r="F151" s="77"/>
      <c r="G151" s="18"/>
      <c r="H151" s="79"/>
      <c r="I151" s="79"/>
      <c r="J151" s="80"/>
      <c r="K151" s="77"/>
      <c r="L151" s="15"/>
      <c r="M151" s="15"/>
      <c r="N151" s="15"/>
      <c r="O151" s="77"/>
      <c r="P151" s="85"/>
    </row>
    <row r="152" spans="1:16">
      <c r="A152" s="77"/>
      <c r="B152" s="74"/>
      <c r="C152" s="77"/>
      <c r="D152" s="77"/>
      <c r="E152" s="77"/>
      <c r="F152" s="77"/>
      <c r="G152" s="18"/>
      <c r="H152" s="79"/>
      <c r="I152" s="79"/>
      <c r="J152" s="80"/>
      <c r="K152" s="77"/>
      <c r="L152" s="15"/>
      <c r="M152" s="15"/>
      <c r="N152" s="15"/>
      <c r="O152" s="77"/>
      <c r="P152" s="85"/>
    </row>
    <row r="153" spans="1:16">
      <c r="A153" s="77"/>
      <c r="B153" s="74"/>
      <c r="C153" s="77"/>
      <c r="D153" s="77"/>
      <c r="E153" s="93"/>
      <c r="F153" s="77"/>
      <c r="G153" s="18"/>
      <c r="H153" s="79"/>
      <c r="I153" s="79"/>
      <c r="J153" s="80"/>
      <c r="K153" s="77"/>
      <c r="L153" s="15"/>
      <c r="M153" s="15"/>
      <c r="N153" s="15"/>
      <c r="O153" s="77"/>
      <c r="P153" s="85"/>
    </row>
    <row r="154" spans="1:16">
      <c r="A154" s="77"/>
      <c r="B154" s="74"/>
      <c r="C154" s="77"/>
      <c r="D154" s="77"/>
      <c r="E154" s="77"/>
      <c r="F154" s="77"/>
      <c r="G154" s="18"/>
      <c r="H154" s="79"/>
      <c r="I154" s="79"/>
      <c r="J154" s="80"/>
      <c r="K154" s="77"/>
      <c r="L154" s="15"/>
      <c r="M154" s="15"/>
      <c r="N154" s="15"/>
      <c r="O154" s="77"/>
      <c r="P154" s="85"/>
    </row>
    <row r="155" spans="1:16">
      <c r="A155" s="83"/>
      <c r="B155" s="74"/>
      <c r="C155" s="77"/>
      <c r="D155" s="77"/>
      <c r="E155" s="94"/>
      <c r="F155" s="77"/>
      <c r="G155" s="18"/>
      <c r="H155" s="79"/>
      <c r="I155" s="79"/>
      <c r="J155" s="80"/>
      <c r="K155" s="77"/>
      <c r="L155" s="15"/>
      <c r="M155" s="15"/>
      <c r="N155" s="15"/>
      <c r="O155" s="77"/>
      <c r="P155" s="85"/>
    </row>
    <row r="156" spans="1:16">
      <c r="A156" s="77"/>
      <c r="B156" s="74"/>
      <c r="C156" s="77"/>
      <c r="D156" s="77"/>
      <c r="E156" s="94"/>
      <c r="F156" s="77"/>
      <c r="G156" s="18"/>
      <c r="H156" s="79"/>
      <c r="I156" s="79"/>
      <c r="J156" s="80"/>
      <c r="K156" s="77"/>
      <c r="L156" s="15"/>
      <c r="M156" s="15"/>
      <c r="N156" s="15"/>
      <c r="O156" s="77"/>
      <c r="P156" s="85"/>
    </row>
    <row r="157" spans="1:16">
      <c r="A157" s="77"/>
      <c r="B157" s="74"/>
      <c r="C157" s="77"/>
      <c r="D157" s="77"/>
      <c r="E157" s="77"/>
      <c r="F157" s="95"/>
      <c r="G157" s="18"/>
      <c r="H157" s="79"/>
      <c r="I157" s="79"/>
      <c r="J157" s="80"/>
      <c r="K157" s="77"/>
      <c r="L157" s="15"/>
      <c r="M157" s="15"/>
      <c r="N157" s="15"/>
      <c r="O157" s="77"/>
      <c r="P157" s="85"/>
    </row>
    <row r="158" spans="1:16">
      <c r="A158" s="77"/>
      <c r="B158" s="74"/>
      <c r="C158" s="77"/>
      <c r="D158" s="77"/>
      <c r="E158" s="77"/>
      <c r="F158" s="77"/>
      <c r="G158" s="18"/>
      <c r="H158" s="79"/>
      <c r="I158" s="79"/>
      <c r="J158" s="80"/>
      <c r="K158" s="77"/>
      <c r="M158" s="15"/>
      <c r="N158" s="15"/>
      <c r="O158" s="77"/>
      <c r="P158" s="85"/>
    </row>
    <row r="159" spans="1:16">
      <c r="A159" s="77"/>
      <c r="B159" s="74"/>
      <c r="C159" s="77"/>
      <c r="D159" s="77"/>
      <c r="E159" s="94"/>
      <c r="F159" s="95"/>
      <c r="G159" s="18"/>
      <c r="H159" s="79"/>
      <c r="I159" s="79"/>
      <c r="J159" s="80"/>
      <c r="K159" s="77"/>
      <c r="L159" s="15"/>
      <c r="M159" s="15"/>
      <c r="N159" s="15"/>
      <c r="O159" s="77"/>
      <c r="P159" s="85"/>
    </row>
    <row r="160" spans="1:16">
      <c r="A160" s="77"/>
      <c r="B160" s="74"/>
      <c r="C160" s="77"/>
      <c r="D160" s="77"/>
      <c r="E160" s="94"/>
      <c r="F160" s="77"/>
      <c r="G160" s="18"/>
      <c r="H160" s="79"/>
      <c r="I160" s="79"/>
      <c r="J160" s="80"/>
      <c r="K160" s="77"/>
      <c r="L160" s="85"/>
      <c r="M160" s="15"/>
      <c r="N160" s="15"/>
      <c r="O160" s="77"/>
      <c r="P160" s="85"/>
    </row>
    <row r="161" spans="1:16">
      <c r="A161" s="77"/>
      <c r="B161" s="74"/>
      <c r="C161" s="77"/>
      <c r="D161" s="77"/>
      <c r="E161" s="94"/>
      <c r="F161" s="77"/>
      <c r="G161" s="18"/>
      <c r="H161" s="79"/>
      <c r="I161" s="79"/>
      <c r="J161" s="80"/>
      <c r="K161" s="77"/>
      <c r="L161" s="85"/>
      <c r="M161" s="15"/>
      <c r="N161" s="15"/>
      <c r="O161" s="77"/>
      <c r="P161" s="85"/>
    </row>
    <row r="162" spans="1:16">
      <c r="A162" s="77"/>
      <c r="B162" s="74"/>
      <c r="C162" s="77"/>
      <c r="D162" s="77"/>
      <c r="E162" s="94"/>
      <c r="F162" s="77"/>
      <c r="G162" s="18"/>
      <c r="H162" s="79"/>
      <c r="I162" s="79"/>
      <c r="J162" s="80"/>
      <c r="K162" s="77"/>
      <c r="L162" s="85"/>
      <c r="M162" s="15"/>
      <c r="N162" s="15"/>
      <c r="O162" s="77"/>
      <c r="P162" s="85"/>
    </row>
    <row r="163" spans="1:16">
      <c r="A163" s="77"/>
      <c r="B163" s="74"/>
      <c r="C163" s="77"/>
      <c r="D163" s="77"/>
      <c r="E163" s="94"/>
      <c r="F163" s="77"/>
      <c r="G163" s="18"/>
      <c r="H163" s="79"/>
      <c r="I163" s="79"/>
      <c r="J163" s="80"/>
      <c r="K163" s="77"/>
      <c r="L163" s="85"/>
      <c r="M163" s="15"/>
      <c r="N163" s="15"/>
      <c r="O163" s="77"/>
      <c r="P163" s="85"/>
    </row>
    <row r="164" spans="1:16">
      <c r="A164" s="77"/>
      <c r="B164" s="74"/>
      <c r="C164" s="77"/>
      <c r="D164" s="77"/>
      <c r="E164" s="94"/>
      <c r="F164" s="77"/>
      <c r="G164" s="18"/>
      <c r="H164" s="79"/>
      <c r="I164" s="79"/>
      <c r="J164" s="80"/>
      <c r="K164" s="77"/>
      <c r="L164" s="85"/>
      <c r="M164" s="15"/>
      <c r="N164" s="15"/>
      <c r="O164" s="77"/>
      <c r="P164" s="85"/>
    </row>
    <row r="165" spans="1:16">
      <c r="A165" s="77"/>
      <c r="B165" s="74"/>
      <c r="C165" s="77"/>
      <c r="D165" s="77"/>
      <c r="E165" s="72"/>
      <c r="F165" s="72"/>
      <c r="G165" s="70"/>
      <c r="H165" s="79"/>
      <c r="I165" s="79"/>
      <c r="J165" s="80"/>
      <c r="K165" s="77"/>
      <c r="L165" s="85"/>
      <c r="M165" s="15"/>
      <c r="N165" s="15"/>
      <c r="O165" s="77"/>
      <c r="P165" s="85"/>
    </row>
    <row r="166" spans="1:16">
      <c r="A166" s="77"/>
      <c r="B166" s="74"/>
      <c r="C166" s="77"/>
      <c r="D166" s="77"/>
      <c r="E166" s="93"/>
      <c r="F166" s="77"/>
      <c r="G166" s="18"/>
      <c r="H166" s="79"/>
      <c r="I166" s="79"/>
      <c r="J166" s="80"/>
      <c r="K166" s="77"/>
      <c r="L166" s="85"/>
      <c r="M166" s="15"/>
      <c r="N166" s="15"/>
      <c r="O166" s="77"/>
      <c r="P166" s="85"/>
    </row>
    <row r="167" spans="1:16">
      <c r="A167" s="77"/>
      <c r="B167" s="74"/>
      <c r="C167" s="77"/>
      <c r="D167" s="77"/>
      <c r="E167" s="93"/>
      <c r="F167" s="77"/>
      <c r="G167" s="18"/>
      <c r="H167" s="79"/>
      <c r="I167" s="79"/>
      <c r="J167" s="80"/>
      <c r="K167" s="77"/>
      <c r="L167" s="15"/>
      <c r="M167" s="15"/>
      <c r="N167" s="15"/>
      <c r="O167" s="77"/>
      <c r="P167" s="85"/>
    </row>
    <row r="168" spans="1:16">
      <c r="A168" s="77"/>
      <c r="B168" s="74"/>
      <c r="C168" s="77"/>
      <c r="D168" s="77"/>
      <c r="E168" s="93"/>
      <c r="F168" s="77"/>
      <c r="G168" s="18"/>
      <c r="H168" s="79"/>
      <c r="I168" s="79"/>
      <c r="J168" s="80"/>
      <c r="K168" s="77"/>
      <c r="L168" s="15"/>
      <c r="M168" s="15"/>
      <c r="N168" s="15"/>
      <c r="O168" s="77"/>
      <c r="P168" s="85"/>
    </row>
    <row r="169" spans="1:16">
      <c r="A169" s="77"/>
      <c r="B169" s="74"/>
      <c r="C169" s="77"/>
      <c r="D169" s="77"/>
      <c r="E169" s="93"/>
      <c r="F169" s="77"/>
      <c r="G169" s="18"/>
      <c r="H169" s="79"/>
      <c r="I169" s="79"/>
      <c r="J169" s="80"/>
      <c r="K169" s="77"/>
      <c r="L169" s="15"/>
      <c r="M169" s="15"/>
      <c r="N169" s="15"/>
      <c r="O169" s="77"/>
      <c r="P169" s="85"/>
    </row>
    <row r="170" spans="1:16">
      <c r="A170" s="77"/>
      <c r="B170" s="74"/>
      <c r="C170" s="77"/>
      <c r="D170" s="77"/>
      <c r="E170" s="93"/>
      <c r="F170" s="77"/>
      <c r="G170" s="18"/>
      <c r="H170" s="79"/>
      <c r="I170" s="79"/>
      <c r="J170" s="80"/>
      <c r="K170" s="77"/>
      <c r="L170" s="15"/>
      <c r="M170" s="15"/>
      <c r="N170" s="15"/>
      <c r="O170" s="77"/>
      <c r="P170" s="85"/>
    </row>
    <row r="171" spans="1:16">
      <c r="A171" s="77"/>
      <c r="B171" s="74"/>
      <c r="C171" s="77"/>
      <c r="D171" s="77"/>
      <c r="E171" s="93"/>
      <c r="F171" s="77"/>
      <c r="G171" s="18"/>
      <c r="H171" s="79"/>
      <c r="I171" s="79"/>
      <c r="J171" s="80"/>
      <c r="K171" s="77"/>
      <c r="L171" s="15"/>
      <c r="M171" s="15"/>
      <c r="N171" s="15"/>
      <c r="O171" s="77"/>
      <c r="P171" s="85"/>
    </row>
    <row r="172" spans="1:16">
      <c r="A172" s="77"/>
      <c r="B172" s="74"/>
      <c r="C172" s="77"/>
      <c r="D172" s="77"/>
      <c r="E172" s="93"/>
      <c r="F172" s="77"/>
      <c r="G172" s="18"/>
      <c r="H172" s="79"/>
      <c r="I172" s="79"/>
      <c r="J172" s="80"/>
      <c r="K172" s="77"/>
      <c r="L172" s="15"/>
      <c r="M172" s="15"/>
      <c r="N172" s="15"/>
      <c r="O172" s="77"/>
      <c r="P172" s="85"/>
    </row>
    <row r="173" spans="1:16">
      <c r="A173" s="77"/>
      <c r="B173" s="74"/>
      <c r="C173" s="77"/>
      <c r="D173" s="77"/>
      <c r="E173" s="93"/>
      <c r="F173" s="77"/>
      <c r="G173" s="18"/>
      <c r="H173" s="79"/>
      <c r="I173" s="79"/>
      <c r="J173" s="80"/>
      <c r="K173" s="77"/>
      <c r="L173" s="15"/>
      <c r="M173" s="15"/>
      <c r="N173" s="15"/>
      <c r="O173" s="77"/>
      <c r="P173" s="85"/>
    </row>
    <row r="174" spans="1:16">
      <c r="A174" s="77"/>
      <c r="B174" s="74"/>
      <c r="C174" s="77"/>
      <c r="D174" s="77"/>
      <c r="E174" s="93"/>
      <c r="F174" s="77"/>
      <c r="G174" s="18"/>
      <c r="H174" s="82"/>
      <c r="I174" s="82"/>
      <c r="J174" s="80"/>
      <c r="K174" s="77"/>
      <c r="L174" s="15"/>
      <c r="M174" s="15"/>
      <c r="N174" s="15"/>
      <c r="O174" s="77"/>
      <c r="P174" s="85"/>
    </row>
    <row r="175" spans="1:16">
      <c r="A175" s="77"/>
      <c r="B175" s="74"/>
      <c r="C175" s="77"/>
      <c r="D175" s="77"/>
      <c r="E175" s="93"/>
      <c r="F175" s="77"/>
      <c r="G175" s="18"/>
      <c r="H175" s="79"/>
      <c r="I175" s="79"/>
      <c r="J175" s="80"/>
      <c r="K175" s="77"/>
      <c r="L175" s="15"/>
      <c r="M175" s="15"/>
      <c r="N175" s="15"/>
      <c r="O175" s="77"/>
      <c r="P175" s="85"/>
    </row>
    <row r="176" spans="1:16">
      <c r="A176" s="77"/>
      <c r="B176" s="74"/>
      <c r="C176" s="77"/>
      <c r="D176" s="77"/>
      <c r="E176" s="72"/>
      <c r="F176" s="77"/>
      <c r="G176" s="18"/>
      <c r="H176" s="79"/>
      <c r="I176" s="79"/>
      <c r="J176" s="80"/>
      <c r="K176" s="77"/>
      <c r="L176" s="15"/>
      <c r="M176" s="15"/>
      <c r="N176" s="15"/>
      <c r="O176" s="77"/>
      <c r="P176" s="85"/>
    </row>
    <row r="177" spans="1:16">
      <c r="A177" s="77"/>
      <c r="B177" s="74"/>
      <c r="C177" s="77"/>
      <c r="D177" s="77"/>
      <c r="E177" s="77"/>
      <c r="F177" s="77"/>
      <c r="G177" s="18"/>
      <c r="H177" s="79"/>
      <c r="I177" s="79"/>
      <c r="J177" s="80"/>
      <c r="K177" s="77"/>
      <c r="L177" s="15"/>
      <c r="M177" s="15"/>
      <c r="N177" s="15"/>
      <c r="O177" s="77"/>
      <c r="P177" s="85"/>
    </row>
    <row r="178" spans="1:16">
      <c r="A178" s="77"/>
      <c r="B178" s="74"/>
      <c r="C178" s="77"/>
      <c r="D178" s="77"/>
      <c r="E178" s="77"/>
      <c r="F178" s="77"/>
      <c r="G178" s="18"/>
      <c r="H178" s="79"/>
      <c r="I178" s="79"/>
      <c r="J178" s="80"/>
      <c r="K178" s="77"/>
      <c r="L178" s="15"/>
      <c r="M178" s="15"/>
      <c r="N178" s="15"/>
      <c r="O178" s="77"/>
      <c r="P178" s="85"/>
    </row>
    <row r="179" spans="1:16">
      <c r="A179" s="77"/>
      <c r="B179" s="74"/>
      <c r="C179" s="77"/>
      <c r="D179" s="77"/>
      <c r="E179" s="77"/>
      <c r="F179" s="77"/>
      <c r="G179" s="18"/>
      <c r="H179" s="79"/>
      <c r="I179" s="79"/>
      <c r="J179" s="80"/>
      <c r="K179" s="77"/>
      <c r="L179" s="15"/>
      <c r="M179" s="15"/>
      <c r="N179" s="15"/>
      <c r="O179" s="77"/>
      <c r="P179" s="85"/>
    </row>
    <row r="180" spans="1:16">
      <c r="A180" s="77"/>
      <c r="B180" s="74"/>
      <c r="C180" s="77"/>
      <c r="D180" s="77"/>
      <c r="E180" s="77"/>
      <c r="F180" s="77"/>
      <c r="G180" s="18"/>
      <c r="H180" s="79"/>
      <c r="I180" s="79"/>
      <c r="J180" s="80"/>
      <c r="K180" s="77"/>
      <c r="L180" s="15"/>
      <c r="M180" s="15"/>
      <c r="N180" s="15"/>
      <c r="O180" s="77"/>
      <c r="P180" s="85"/>
    </row>
    <row r="181" spans="1:16">
      <c r="A181" s="77"/>
      <c r="B181" s="74"/>
      <c r="C181" s="77"/>
      <c r="D181" s="77"/>
      <c r="E181" s="77"/>
      <c r="F181" s="77"/>
      <c r="G181" s="18"/>
      <c r="H181" s="79"/>
      <c r="I181" s="79"/>
      <c r="J181" s="80"/>
      <c r="K181" s="77"/>
      <c r="L181" s="15"/>
      <c r="M181" s="15"/>
      <c r="N181" s="15"/>
      <c r="O181" s="77"/>
      <c r="P181" s="85"/>
    </row>
    <row r="182" spans="1:16">
      <c r="A182" s="77"/>
      <c r="B182" s="74"/>
      <c r="C182" s="77"/>
      <c r="D182" s="72"/>
      <c r="E182" s="72"/>
      <c r="F182" s="72"/>
      <c r="G182" s="18"/>
      <c r="H182" s="79"/>
      <c r="I182" s="79"/>
      <c r="J182" s="80"/>
      <c r="K182" s="77"/>
      <c r="L182" s="15"/>
      <c r="M182" s="15"/>
      <c r="N182" s="15"/>
      <c r="O182" s="77"/>
      <c r="P182" s="85"/>
    </row>
    <row r="183" spans="1:16">
      <c r="A183" s="77"/>
      <c r="B183" s="74"/>
      <c r="C183" s="77"/>
      <c r="D183" s="77"/>
      <c r="E183" s="77"/>
      <c r="F183" s="77"/>
      <c r="G183" s="18"/>
      <c r="H183" s="79"/>
      <c r="I183" s="79"/>
      <c r="J183" s="80"/>
      <c r="K183" s="77"/>
      <c r="L183" s="15"/>
      <c r="M183" s="15"/>
      <c r="N183" s="15"/>
      <c r="O183" s="77"/>
      <c r="P183" s="85"/>
    </row>
    <row r="184" spans="1:16">
      <c r="A184" s="77"/>
      <c r="B184" s="74"/>
      <c r="C184" s="77"/>
      <c r="D184" s="77"/>
      <c r="E184" s="77"/>
      <c r="F184" s="77"/>
      <c r="G184" s="18"/>
      <c r="H184" s="79"/>
      <c r="I184" s="79"/>
      <c r="J184" s="80"/>
      <c r="K184" s="77"/>
      <c r="L184" s="15"/>
      <c r="M184" s="15"/>
      <c r="N184" s="15"/>
      <c r="O184" s="77"/>
      <c r="P184" s="85"/>
    </row>
    <row r="185" spans="1:16">
      <c r="A185" s="77"/>
      <c r="B185" s="74"/>
      <c r="C185" s="77"/>
      <c r="D185" s="77"/>
      <c r="E185" s="72"/>
      <c r="F185" s="77"/>
      <c r="G185" s="18"/>
      <c r="H185" s="79"/>
      <c r="I185" s="79"/>
      <c r="J185" s="80"/>
      <c r="K185" s="77"/>
      <c r="L185" s="15"/>
      <c r="M185" s="15"/>
      <c r="N185" s="15"/>
      <c r="O185" s="77"/>
      <c r="P185" s="85"/>
    </row>
    <row r="186" spans="1:16">
      <c r="A186" s="77"/>
      <c r="B186" s="74"/>
      <c r="C186" s="77"/>
      <c r="D186" s="77"/>
      <c r="E186" s="77"/>
      <c r="F186" s="77"/>
      <c r="G186" s="18"/>
      <c r="H186" s="79"/>
      <c r="I186" s="79"/>
      <c r="J186" s="80"/>
      <c r="K186" s="77"/>
      <c r="L186" s="15"/>
      <c r="M186" s="15"/>
      <c r="N186" s="15"/>
      <c r="O186" s="77"/>
      <c r="P186" s="85"/>
    </row>
    <row r="187" spans="1:16">
      <c r="A187" s="77"/>
      <c r="B187" s="74"/>
      <c r="C187" s="77"/>
      <c r="D187" s="77"/>
      <c r="E187" s="72"/>
      <c r="F187" s="77"/>
      <c r="G187" s="18"/>
      <c r="H187" s="79"/>
      <c r="I187" s="79"/>
      <c r="J187" s="80"/>
      <c r="K187" s="77"/>
      <c r="L187" s="15"/>
      <c r="M187" s="15"/>
      <c r="N187" s="15"/>
      <c r="O187" s="77"/>
      <c r="P187" s="85"/>
    </row>
    <row r="188" spans="1:16">
      <c r="A188" s="77"/>
      <c r="B188" s="74"/>
      <c r="C188" s="77"/>
      <c r="D188" s="72"/>
      <c r="E188" s="72"/>
      <c r="F188" s="72"/>
      <c r="G188" s="18"/>
      <c r="H188" s="79"/>
      <c r="I188" s="79"/>
      <c r="J188" s="80"/>
      <c r="K188" s="77"/>
      <c r="L188" s="15"/>
      <c r="M188" s="15"/>
      <c r="N188" s="15"/>
      <c r="O188" s="77"/>
      <c r="P188" s="85"/>
    </row>
    <row r="189" spans="1:16">
      <c r="A189" s="83"/>
      <c r="B189" s="74"/>
      <c r="C189" s="77"/>
      <c r="D189" s="77"/>
      <c r="E189" s="77"/>
      <c r="F189" s="77"/>
      <c r="G189" s="18"/>
      <c r="H189" s="79"/>
      <c r="I189" s="79"/>
      <c r="J189" s="80"/>
      <c r="K189" s="77"/>
      <c r="L189" s="15"/>
      <c r="M189" s="77"/>
      <c r="N189" s="15"/>
      <c r="O189" s="77"/>
      <c r="P189" s="85"/>
    </row>
    <row r="190" spans="1:16">
      <c r="A190" s="83"/>
      <c r="B190" s="74"/>
      <c r="C190" s="77"/>
      <c r="D190" s="77"/>
      <c r="E190" s="77"/>
      <c r="F190" s="77"/>
      <c r="G190" s="18"/>
      <c r="H190" s="79"/>
      <c r="I190" s="79"/>
      <c r="J190" s="80"/>
      <c r="K190" s="77"/>
      <c r="L190" s="15"/>
      <c r="M190" s="15"/>
      <c r="N190" s="15"/>
      <c r="O190" s="77"/>
      <c r="P190" s="85"/>
    </row>
    <row r="191" spans="1:16">
      <c r="A191" s="96"/>
      <c r="B191" s="97"/>
      <c r="C191" s="96"/>
      <c r="D191" s="96"/>
      <c r="E191" s="98"/>
      <c r="F191" s="98"/>
      <c r="G191" s="100"/>
      <c r="H191" s="101"/>
      <c r="J191" s="89"/>
      <c r="K191" s="96"/>
      <c r="L191" s="98"/>
      <c r="M191" s="98"/>
      <c r="N191" s="102"/>
      <c r="O191" s="99"/>
      <c r="P191" s="103"/>
    </row>
    <row r="192" spans="1:16">
      <c r="A192" s="75"/>
      <c r="B192" s="78"/>
      <c r="C192" s="75"/>
      <c r="D192" s="75"/>
      <c r="E192" s="76"/>
      <c r="F192" s="76"/>
      <c r="G192" s="104"/>
      <c r="H192" s="79"/>
      <c r="J192" s="89"/>
      <c r="K192" s="75"/>
      <c r="L192" s="15"/>
      <c r="M192" s="76"/>
      <c r="N192" s="15"/>
      <c r="O192" s="77"/>
      <c r="P192" s="85"/>
    </row>
    <row r="193" spans="1:16">
      <c r="A193" s="75"/>
      <c r="B193" s="78"/>
      <c r="C193" s="75"/>
      <c r="D193" s="75"/>
      <c r="E193" s="76"/>
      <c r="F193" s="76"/>
      <c r="G193" s="104"/>
      <c r="H193" s="79"/>
      <c r="J193" s="89"/>
      <c r="K193" s="75"/>
      <c r="L193" s="15"/>
      <c r="M193" s="15"/>
      <c r="N193" s="15"/>
      <c r="O193" s="77"/>
      <c r="P193" s="85"/>
    </row>
    <row r="194" spans="1:16">
      <c r="A194" s="75"/>
      <c r="B194" s="78"/>
      <c r="C194" s="75"/>
      <c r="D194" s="75"/>
      <c r="E194" s="76"/>
      <c r="F194" s="76"/>
      <c r="G194" s="104"/>
      <c r="H194" s="79"/>
      <c r="J194" s="89"/>
      <c r="K194" s="75"/>
      <c r="L194" s="15"/>
      <c r="M194" s="15"/>
      <c r="N194" s="15"/>
      <c r="O194" s="77"/>
      <c r="P194" s="85"/>
    </row>
    <row r="195" spans="1:16">
      <c r="A195" s="75"/>
      <c r="B195" s="78"/>
      <c r="C195" s="75"/>
      <c r="D195" s="75"/>
      <c r="E195" s="76"/>
      <c r="F195" s="76"/>
      <c r="G195" s="104"/>
      <c r="H195" s="79"/>
      <c r="J195" s="89"/>
      <c r="K195" s="75"/>
      <c r="L195" s="15"/>
      <c r="M195" s="15"/>
      <c r="N195" s="15"/>
      <c r="O195" s="77"/>
      <c r="P195" s="85"/>
    </row>
    <row r="196" spans="1:16">
      <c r="A196" s="75"/>
      <c r="B196" s="78"/>
      <c r="C196" s="75"/>
      <c r="D196" s="75"/>
      <c r="E196" s="76"/>
      <c r="F196" s="76"/>
      <c r="G196" s="104"/>
      <c r="H196" s="79"/>
      <c r="J196" s="89"/>
      <c r="K196" s="75"/>
      <c r="L196" s="15"/>
      <c r="M196" s="15"/>
      <c r="N196" s="15"/>
      <c r="O196" s="77"/>
      <c r="P196" s="85"/>
    </row>
    <row r="197" spans="1:16">
      <c r="A197" s="75"/>
      <c r="B197" s="105"/>
      <c r="C197" s="75"/>
      <c r="D197" s="106"/>
      <c r="E197" s="76"/>
      <c r="F197" s="77"/>
      <c r="G197" s="18"/>
      <c r="H197" s="79"/>
      <c r="I197" s="79"/>
      <c r="J197" s="80"/>
      <c r="K197" s="77"/>
      <c r="L197" s="15"/>
      <c r="M197" s="15"/>
      <c r="N197" s="15"/>
      <c r="O197" s="77"/>
      <c r="P197" s="85"/>
    </row>
    <row r="198" spans="1:16">
      <c r="A198" s="75"/>
      <c r="B198" s="105"/>
      <c r="C198" s="75"/>
      <c r="D198" s="75"/>
      <c r="E198" s="76"/>
      <c r="F198" s="77"/>
      <c r="G198" s="18"/>
      <c r="H198" s="79"/>
      <c r="I198" s="79"/>
      <c r="J198" s="80"/>
      <c r="K198" s="77"/>
      <c r="L198" s="15"/>
      <c r="M198" s="15"/>
      <c r="N198" s="15"/>
      <c r="O198" s="77"/>
      <c r="P198" s="85"/>
    </row>
    <row r="199" spans="1:16">
      <c r="A199" s="75"/>
      <c r="B199" s="105"/>
      <c r="C199" s="75"/>
      <c r="D199" s="75"/>
      <c r="E199" s="76"/>
      <c r="F199" s="77"/>
      <c r="G199" s="18"/>
      <c r="H199" s="79"/>
      <c r="I199" s="79"/>
      <c r="J199" s="80"/>
      <c r="K199" s="77"/>
      <c r="L199" s="15"/>
      <c r="M199" s="15"/>
      <c r="N199" s="15"/>
      <c r="O199" s="77"/>
      <c r="P199" s="85"/>
    </row>
    <row r="200" spans="1:16">
      <c r="A200" s="75"/>
      <c r="B200" s="105"/>
      <c r="C200" s="75"/>
      <c r="D200" s="75"/>
      <c r="E200" s="76"/>
      <c r="F200" s="77"/>
      <c r="G200" s="18"/>
      <c r="H200" s="79"/>
      <c r="I200" s="79"/>
      <c r="J200" s="80"/>
      <c r="K200" s="77"/>
      <c r="L200" s="15"/>
      <c r="M200" s="15"/>
      <c r="N200" s="15"/>
      <c r="O200" s="77"/>
      <c r="P200" s="85"/>
    </row>
    <row r="201" spans="1:16">
      <c r="A201" s="75"/>
      <c r="B201" s="105"/>
      <c r="C201" s="75"/>
      <c r="D201" s="75"/>
      <c r="E201" s="76"/>
      <c r="F201" s="77"/>
      <c r="G201" s="18"/>
      <c r="H201" s="79"/>
      <c r="I201" s="79"/>
      <c r="J201" s="80"/>
      <c r="K201" s="77"/>
      <c r="L201" s="15"/>
      <c r="M201" s="15"/>
      <c r="N201" s="15"/>
      <c r="O201" s="77"/>
      <c r="P201" s="85"/>
    </row>
    <row r="202" spans="1:16">
      <c r="A202" s="75"/>
      <c r="B202" s="105"/>
      <c r="C202" s="75"/>
      <c r="D202" s="77"/>
      <c r="E202" s="77"/>
      <c r="F202" s="77"/>
      <c r="G202" s="18"/>
      <c r="H202" s="79"/>
      <c r="I202" s="79"/>
      <c r="J202" s="80"/>
      <c r="K202" s="77"/>
      <c r="L202" s="15"/>
      <c r="M202" s="15"/>
      <c r="N202" s="15"/>
      <c r="O202" s="77"/>
      <c r="P202" s="85"/>
    </row>
    <row r="203" spans="1:16">
      <c r="A203" s="75"/>
      <c r="B203" s="105"/>
      <c r="C203" s="75"/>
      <c r="D203" s="77"/>
      <c r="E203" s="77"/>
      <c r="F203" s="77"/>
      <c r="G203" s="18"/>
      <c r="H203" s="79"/>
      <c r="I203" s="79"/>
      <c r="J203" s="80"/>
      <c r="K203" s="77"/>
      <c r="L203" s="15"/>
      <c r="M203" s="15"/>
      <c r="N203" s="15"/>
      <c r="O203" s="77"/>
      <c r="P203" s="85"/>
    </row>
    <row r="204" spans="1:16">
      <c r="A204" s="75"/>
      <c r="B204" s="105"/>
      <c r="C204" s="75"/>
      <c r="D204" s="77"/>
      <c r="E204" s="77"/>
      <c r="F204" s="77"/>
      <c r="G204" s="18"/>
      <c r="H204" s="79"/>
      <c r="I204" s="79"/>
      <c r="J204" s="80"/>
      <c r="K204" s="77"/>
      <c r="L204" s="15"/>
      <c r="M204" s="15"/>
      <c r="N204" s="15"/>
      <c r="O204" s="77"/>
      <c r="P204" s="85"/>
    </row>
    <row r="205" spans="1:16">
      <c r="A205" s="75"/>
      <c r="B205" s="105"/>
      <c r="C205" s="75"/>
      <c r="D205" s="77"/>
      <c r="E205" s="77"/>
      <c r="F205" s="77"/>
      <c r="G205" s="18"/>
      <c r="H205" s="79"/>
      <c r="I205" s="79"/>
      <c r="J205" s="80"/>
      <c r="K205" s="77"/>
      <c r="L205" s="15"/>
      <c r="M205" s="15"/>
      <c r="N205" s="15"/>
      <c r="O205" s="77"/>
      <c r="P205" s="85"/>
    </row>
    <row r="206" spans="1:16">
      <c r="A206" s="75"/>
      <c r="B206" s="105"/>
      <c r="C206" s="75"/>
      <c r="D206" s="77"/>
      <c r="E206" s="77"/>
      <c r="F206" s="77"/>
      <c r="G206" s="18"/>
      <c r="H206" s="79"/>
      <c r="I206" s="79"/>
      <c r="J206" s="80"/>
      <c r="K206" s="77"/>
      <c r="L206" s="15"/>
      <c r="M206" s="15"/>
      <c r="N206" s="15"/>
      <c r="O206" s="77"/>
      <c r="P206" s="85"/>
    </row>
    <row r="207" spans="1:16">
      <c r="A207" s="75"/>
      <c r="B207" s="105"/>
      <c r="C207" s="75"/>
      <c r="D207" s="77"/>
      <c r="E207" s="93"/>
      <c r="F207" s="77"/>
      <c r="G207" s="18"/>
      <c r="H207" s="79"/>
      <c r="I207" s="79"/>
      <c r="J207" s="80"/>
      <c r="K207" s="77"/>
      <c r="L207" s="15"/>
      <c r="M207" s="15"/>
      <c r="N207" s="15"/>
      <c r="O207" s="77"/>
      <c r="P207" s="85"/>
    </row>
    <row r="208" spans="1:16">
      <c r="A208" s="75"/>
      <c r="B208" s="105"/>
      <c r="C208" s="77"/>
      <c r="D208" s="77"/>
      <c r="E208" s="93"/>
      <c r="F208" s="77"/>
      <c r="G208" s="18"/>
      <c r="H208" s="79"/>
      <c r="I208" s="79"/>
      <c r="J208" s="80"/>
      <c r="K208" s="77"/>
      <c r="L208" s="15"/>
      <c r="M208" s="15"/>
      <c r="N208" s="15"/>
      <c r="O208" s="77"/>
      <c r="P208" s="85"/>
    </row>
    <row r="209" spans="1:16">
      <c r="A209" s="75"/>
      <c r="B209" s="74"/>
      <c r="C209" s="77"/>
      <c r="D209" s="77"/>
      <c r="E209" s="93"/>
      <c r="F209" s="77"/>
      <c r="G209" s="18"/>
      <c r="H209" s="79"/>
      <c r="I209" s="79"/>
      <c r="J209" s="80"/>
      <c r="K209" s="77"/>
      <c r="L209" s="74"/>
      <c r="M209" s="77"/>
      <c r="N209" s="15"/>
      <c r="O209" s="77"/>
      <c r="P209" s="85"/>
    </row>
    <row r="210" spans="1:16">
      <c r="A210" s="75"/>
      <c r="B210" s="74"/>
      <c r="C210" s="77"/>
      <c r="D210" s="77"/>
      <c r="E210" s="93"/>
      <c r="F210" s="77"/>
      <c r="G210" s="18"/>
      <c r="H210" s="79"/>
      <c r="I210" s="79"/>
      <c r="J210" s="80"/>
      <c r="K210" s="77"/>
      <c r="L210" s="74"/>
      <c r="M210" s="77"/>
      <c r="N210" s="15"/>
      <c r="O210" s="77"/>
      <c r="P210" s="85"/>
    </row>
    <row r="211" spans="1:16">
      <c r="A211" s="75"/>
      <c r="B211" s="74"/>
      <c r="C211" s="77"/>
      <c r="D211" s="77"/>
      <c r="E211" s="93"/>
      <c r="F211" s="77"/>
      <c r="G211" s="18"/>
      <c r="H211" s="79"/>
      <c r="I211" s="79"/>
      <c r="J211" s="80"/>
      <c r="K211" s="77"/>
      <c r="L211" s="74"/>
      <c r="M211" s="77"/>
      <c r="N211" s="15"/>
      <c r="O211" s="77"/>
      <c r="P211" s="85"/>
    </row>
    <row r="212" spans="1:16">
      <c r="A212" s="75"/>
      <c r="B212" s="74"/>
      <c r="C212" s="77"/>
      <c r="D212" s="77"/>
      <c r="E212" s="93"/>
      <c r="F212" s="77"/>
      <c r="G212" s="18"/>
      <c r="H212" s="79"/>
      <c r="I212" s="79"/>
      <c r="J212" s="80"/>
      <c r="K212" s="77"/>
      <c r="L212" s="74"/>
      <c r="M212" s="77"/>
      <c r="N212" s="107"/>
      <c r="O212" s="77"/>
      <c r="P212" s="85"/>
    </row>
    <row r="213" spans="1:16">
      <c r="A213" s="75"/>
      <c r="B213" s="74"/>
      <c r="C213" s="77"/>
      <c r="D213" s="77"/>
      <c r="E213" s="93"/>
      <c r="F213" s="77"/>
      <c r="G213" s="18"/>
      <c r="H213" s="79"/>
      <c r="I213" s="79"/>
      <c r="J213" s="80"/>
      <c r="K213" s="77"/>
      <c r="L213" s="74"/>
      <c r="M213" s="77"/>
      <c r="N213" s="15"/>
      <c r="O213" s="77"/>
      <c r="P213" s="85"/>
    </row>
    <row r="214" spans="1:16">
      <c r="A214" s="75"/>
      <c r="B214" s="74"/>
      <c r="C214" s="77"/>
      <c r="D214" s="77"/>
      <c r="E214" s="93"/>
      <c r="F214" s="77"/>
      <c r="G214" s="18"/>
      <c r="H214" s="79"/>
      <c r="I214" s="79"/>
      <c r="J214" s="80"/>
      <c r="K214" s="77"/>
      <c r="L214" s="74"/>
      <c r="M214" s="77"/>
      <c r="N214" s="15"/>
      <c r="O214" s="77"/>
      <c r="P214" s="85"/>
    </row>
    <row r="215" spans="1:16">
      <c r="A215" s="75"/>
      <c r="B215" s="74"/>
      <c r="C215" s="77"/>
      <c r="D215" s="77"/>
      <c r="E215" s="93"/>
      <c r="F215" s="77"/>
      <c r="G215" s="18"/>
      <c r="H215" s="79"/>
      <c r="I215" s="79"/>
      <c r="J215" s="80"/>
      <c r="K215" s="77"/>
      <c r="L215" s="74"/>
      <c r="M215" s="77"/>
      <c r="N215" s="15"/>
      <c r="O215" s="77"/>
      <c r="P215" s="85"/>
    </row>
    <row r="216" spans="1:16">
      <c r="A216" s="75"/>
      <c r="B216" s="74"/>
      <c r="C216" s="77"/>
      <c r="D216" s="77"/>
      <c r="E216" s="93"/>
      <c r="F216" s="77"/>
      <c r="G216" s="18"/>
      <c r="H216" s="79"/>
      <c r="I216" s="79"/>
      <c r="J216" s="80"/>
      <c r="K216" s="77"/>
      <c r="L216" s="74"/>
      <c r="M216" s="77"/>
      <c r="N216" s="15"/>
      <c r="O216" s="77"/>
      <c r="P216" s="85"/>
    </row>
    <row r="217" spans="1:16">
      <c r="A217" s="75"/>
      <c r="B217" s="74"/>
      <c r="C217" s="77"/>
      <c r="D217" s="86"/>
      <c r="E217" s="86"/>
      <c r="F217" s="77"/>
      <c r="G217" s="18"/>
      <c r="H217" s="79"/>
      <c r="I217" s="79"/>
      <c r="J217" s="80"/>
      <c r="K217" s="77"/>
      <c r="L217" s="74"/>
      <c r="M217" s="77"/>
      <c r="N217" s="15"/>
      <c r="O217" s="77"/>
      <c r="P217" s="85"/>
    </row>
    <row r="218" spans="1:16">
      <c r="A218" s="75"/>
      <c r="B218" s="74"/>
      <c r="C218" s="77"/>
      <c r="D218" s="77"/>
      <c r="E218" s="93"/>
      <c r="F218" s="77"/>
      <c r="G218" s="18"/>
      <c r="H218" s="79"/>
      <c r="I218" s="79"/>
      <c r="J218" s="80"/>
      <c r="K218" s="77"/>
      <c r="L218" s="74"/>
      <c r="M218" s="77"/>
      <c r="N218" s="15"/>
      <c r="O218" s="77"/>
      <c r="P218" s="85"/>
    </row>
    <row r="219" spans="1:16">
      <c r="A219" s="75"/>
      <c r="B219" s="74"/>
      <c r="C219" s="77"/>
      <c r="D219" s="77"/>
      <c r="E219" s="77"/>
      <c r="F219" s="77"/>
      <c r="G219" s="18"/>
      <c r="H219" s="79"/>
      <c r="I219" s="79"/>
      <c r="J219" s="80"/>
      <c r="K219" s="77"/>
      <c r="L219" s="74"/>
      <c r="M219" s="77"/>
      <c r="N219" s="15"/>
      <c r="O219" s="77"/>
      <c r="P219" s="85"/>
    </row>
    <row r="220" spans="1:16">
      <c r="A220" s="75"/>
      <c r="B220" s="74"/>
      <c r="C220" s="77"/>
      <c r="D220" s="77"/>
      <c r="E220" s="77"/>
      <c r="F220" s="77"/>
      <c r="G220" s="18"/>
      <c r="H220" s="79"/>
      <c r="I220" s="79"/>
      <c r="J220" s="80"/>
      <c r="K220" s="77"/>
      <c r="L220" s="74"/>
      <c r="M220" s="77"/>
      <c r="N220" s="15"/>
      <c r="O220" s="77"/>
      <c r="P220" s="85"/>
    </row>
    <row r="221" spans="1:16">
      <c r="A221" s="77"/>
      <c r="B221" s="74"/>
      <c r="C221" s="77"/>
      <c r="D221" s="77"/>
      <c r="E221" s="77"/>
      <c r="F221" s="77"/>
      <c r="G221" s="18"/>
      <c r="H221" s="79"/>
      <c r="I221" s="79"/>
      <c r="J221" s="80"/>
      <c r="K221" s="77"/>
      <c r="L221" s="15"/>
      <c r="M221" s="15"/>
      <c r="N221" s="15"/>
      <c r="O221" s="77"/>
      <c r="P221" s="85"/>
    </row>
    <row r="222" spans="1:16">
      <c r="A222" s="77"/>
      <c r="B222" s="74"/>
      <c r="C222" s="77"/>
      <c r="D222" s="77"/>
      <c r="E222" s="77"/>
      <c r="F222" s="77"/>
      <c r="G222" s="18"/>
      <c r="H222" s="79"/>
      <c r="I222" s="79"/>
      <c r="J222" s="80"/>
      <c r="K222" s="77"/>
      <c r="L222" s="15"/>
      <c r="M222" s="15"/>
      <c r="N222" s="15"/>
      <c r="O222" s="77"/>
      <c r="P222" s="85"/>
    </row>
    <row r="223" spans="1:16">
      <c r="A223" s="77"/>
      <c r="B223" s="74"/>
      <c r="C223" s="77"/>
      <c r="D223" s="77"/>
      <c r="E223" s="77"/>
      <c r="F223" s="77"/>
      <c r="G223" s="18"/>
      <c r="H223" s="79"/>
      <c r="I223" s="79"/>
      <c r="J223" s="80"/>
      <c r="K223" s="77"/>
      <c r="L223" s="15"/>
      <c r="M223" s="15"/>
      <c r="N223" s="15"/>
      <c r="O223" s="77"/>
      <c r="P223" s="85"/>
    </row>
    <row r="224" spans="1:16">
      <c r="A224" s="77"/>
      <c r="B224" s="74"/>
      <c r="C224" s="77"/>
      <c r="D224" s="77"/>
      <c r="E224" s="77"/>
      <c r="F224" s="77"/>
      <c r="G224" s="18"/>
      <c r="H224" s="79"/>
      <c r="I224" s="79"/>
      <c r="J224" s="80"/>
      <c r="K224" s="77"/>
      <c r="L224" s="15"/>
      <c r="M224" s="15"/>
      <c r="N224" s="15"/>
      <c r="O224" s="77"/>
      <c r="P224" s="85"/>
    </row>
    <row r="225" spans="1:16">
      <c r="A225" s="77"/>
      <c r="B225" s="74"/>
      <c r="C225" s="77"/>
      <c r="D225" s="77"/>
      <c r="E225" s="77"/>
      <c r="F225" s="77"/>
      <c r="G225" s="18"/>
      <c r="H225" s="79"/>
      <c r="I225" s="79"/>
      <c r="J225" s="80"/>
      <c r="K225" s="77"/>
      <c r="L225" s="15"/>
      <c r="M225" s="15"/>
      <c r="N225" s="15"/>
      <c r="O225" s="77"/>
      <c r="P225" s="85"/>
    </row>
    <row r="226" spans="1:16">
      <c r="A226" s="77"/>
      <c r="B226" s="74"/>
      <c r="C226" s="77"/>
      <c r="D226" s="77"/>
      <c r="E226" s="77"/>
      <c r="F226" s="77"/>
      <c r="G226" s="18"/>
      <c r="H226" s="79"/>
      <c r="I226" s="79"/>
      <c r="J226" s="80"/>
      <c r="K226" s="77"/>
      <c r="L226" s="15"/>
      <c r="M226" s="15"/>
      <c r="N226" s="15"/>
      <c r="O226" s="77"/>
      <c r="P226" s="85"/>
    </row>
    <row r="227" spans="1:16">
      <c r="A227" s="77"/>
      <c r="B227" s="74"/>
      <c r="C227" s="77"/>
      <c r="D227" s="77"/>
      <c r="E227" s="77"/>
      <c r="F227" s="77"/>
      <c r="G227" s="18"/>
      <c r="H227" s="79"/>
      <c r="I227" s="79"/>
      <c r="J227" s="80"/>
      <c r="K227" s="77"/>
      <c r="L227" s="15"/>
      <c r="M227" s="15"/>
      <c r="N227" s="15"/>
      <c r="O227" s="77"/>
      <c r="P227" s="85"/>
    </row>
    <row r="228" spans="1:16">
      <c r="A228" s="77"/>
      <c r="B228" s="74"/>
      <c r="C228" s="77"/>
      <c r="D228" s="77"/>
      <c r="E228" s="77"/>
      <c r="F228" s="72"/>
      <c r="G228" s="18"/>
      <c r="H228" s="79"/>
      <c r="I228" s="79"/>
      <c r="J228" s="80"/>
      <c r="K228" s="77"/>
      <c r="L228" s="15"/>
      <c r="M228" s="15"/>
      <c r="N228" s="15"/>
      <c r="O228" s="77"/>
      <c r="P228" s="85"/>
    </row>
    <row r="229" spans="1:16">
      <c r="A229" s="77"/>
      <c r="B229" s="74"/>
      <c r="C229" s="77"/>
      <c r="D229" s="77"/>
      <c r="E229" s="77"/>
      <c r="F229" s="77"/>
      <c r="G229" s="18"/>
      <c r="H229" s="79"/>
      <c r="I229" s="79"/>
      <c r="J229" s="80"/>
      <c r="K229" s="77"/>
      <c r="L229" s="15"/>
      <c r="M229" s="15"/>
      <c r="N229" s="15"/>
      <c r="O229" s="77"/>
      <c r="P229" s="85"/>
    </row>
    <row r="230" spans="1:16">
      <c r="A230" s="77"/>
      <c r="B230" s="74"/>
      <c r="C230" s="77"/>
      <c r="D230" s="77"/>
      <c r="E230" s="77"/>
      <c r="F230" s="77"/>
      <c r="G230" s="18"/>
      <c r="H230" s="79"/>
      <c r="I230" s="79"/>
      <c r="J230" s="80"/>
      <c r="K230" s="77"/>
      <c r="L230" s="15"/>
      <c r="M230" s="15"/>
      <c r="N230" s="15"/>
      <c r="O230" s="77"/>
      <c r="P230" s="85"/>
    </row>
    <row r="231" spans="1:16">
      <c r="A231" s="77"/>
      <c r="B231" s="74"/>
      <c r="C231" s="77"/>
      <c r="D231" s="77"/>
      <c r="E231" s="77"/>
      <c r="F231" s="77"/>
      <c r="G231" s="18"/>
      <c r="H231" s="79"/>
      <c r="I231" s="79"/>
      <c r="J231" s="80"/>
      <c r="K231" s="77"/>
      <c r="L231" s="15"/>
      <c r="M231" s="15"/>
      <c r="N231" s="15"/>
      <c r="O231" s="77"/>
      <c r="P231" s="85"/>
    </row>
    <row r="232" spans="1:16">
      <c r="A232" s="77"/>
      <c r="B232" s="74"/>
      <c r="C232" s="77"/>
      <c r="D232" s="77"/>
      <c r="E232" s="77"/>
      <c r="F232" s="77"/>
      <c r="G232" s="18"/>
      <c r="H232" s="79"/>
      <c r="I232" s="79"/>
      <c r="J232" s="80"/>
      <c r="K232" s="77"/>
      <c r="L232" s="15"/>
      <c r="M232" s="15"/>
      <c r="N232" s="15"/>
      <c r="O232" s="77"/>
      <c r="P232" s="85"/>
    </row>
    <row r="233" spans="1:16">
      <c r="A233" s="77"/>
      <c r="B233" s="74"/>
      <c r="C233" s="77"/>
      <c r="D233" s="77"/>
      <c r="E233" s="77"/>
      <c r="F233" s="72"/>
      <c r="G233" s="18"/>
      <c r="H233" s="79"/>
      <c r="I233" s="79"/>
      <c r="J233" s="80"/>
      <c r="K233" s="77"/>
      <c r="L233" s="15"/>
      <c r="M233" s="15"/>
      <c r="N233" s="15"/>
      <c r="O233" s="72"/>
      <c r="P233" s="85"/>
    </row>
    <row r="234" spans="1:16">
      <c r="A234" s="77"/>
      <c r="B234" s="74"/>
      <c r="C234" s="77"/>
      <c r="D234" s="77"/>
      <c r="E234" s="77"/>
      <c r="F234" s="77"/>
      <c r="G234" s="18"/>
      <c r="H234" s="79"/>
      <c r="I234" s="79"/>
      <c r="J234" s="80"/>
      <c r="K234" s="77"/>
      <c r="L234" s="15"/>
      <c r="M234" s="15"/>
      <c r="N234" s="15"/>
      <c r="O234" s="72"/>
      <c r="P234" s="85"/>
    </row>
    <row r="235" spans="1:16">
      <c r="A235" s="77"/>
      <c r="B235" s="74"/>
      <c r="C235" s="77"/>
      <c r="D235" s="77"/>
      <c r="E235" s="77"/>
      <c r="F235" s="77"/>
      <c r="G235" s="18"/>
      <c r="H235" s="79"/>
      <c r="I235" s="79"/>
      <c r="J235" s="80"/>
      <c r="K235" s="77"/>
      <c r="L235" s="15"/>
      <c r="M235" s="15"/>
      <c r="N235" s="15"/>
      <c r="O235" s="77"/>
      <c r="P235" s="85"/>
    </row>
    <row r="236" spans="1:16">
      <c r="A236" s="77"/>
      <c r="B236" s="74"/>
      <c r="C236" s="77"/>
      <c r="D236" s="77"/>
      <c r="E236" s="77"/>
      <c r="F236" s="77"/>
      <c r="G236" s="18"/>
      <c r="H236" s="79"/>
      <c r="I236" s="79"/>
      <c r="J236" s="80"/>
      <c r="K236" s="77"/>
      <c r="L236" s="15"/>
      <c r="M236" s="15"/>
      <c r="N236" s="15"/>
      <c r="O236" s="77"/>
      <c r="P236" s="85"/>
    </row>
    <row r="237" spans="1:16">
      <c r="A237" s="77"/>
      <c r="B237" s="74"/>
      <c r="C237" s="77"/>
      <c r="D237" s="77"/>
      <c r="E237" s="77"/>
      <c r="F237" s="77"/>
      <c r="G237" s="18"/>
      <c r="H237" s="79"/>
      <c r="I237" s="79"/>
      <c r="J237" s="80"/>
      <c r="K237" s="77"/>
      <c r="L237" s="15"/>
      <c r="M237" s="15"/>
      <c r="N237" s="15"/>
      <c r="O237" s="77"/>
      <c r="P237" s="85"/>
    </row>
    <row r="238" spans="1:16">
      <c r="A238" s="77"/>
      <c r="B238" s="74"/>
      <c r="C238" s="77"/>
      <c r="D238" s="77"/>
      <c r="E238" s="77"/>
      <c r="F238" s="77"/>
      <c r="G238" s="18"/>
      <c r="H238" s="79"/>
      <c r="I238" s="79"/>
      <c r="J238" s="80"/>
      <c r="K238" s="77"/>
      <c r="L238" s="15"/>
      <c r="M238" s="15"/>
      <c r="N238" s="15"/>
      <c r="O238" s="77"/>
      <c r="P238" s="85"/>
    </row>
    <row r="239" spans="1:16">
      <c r="A239" s="77"/>
      <c r="B239" s="74"/>
      <c r="C239" s="77"/>
      <c r="D239" s="77"/>
      <c r="E239" s="77"/>
      <c r="F239" s="77"/>
      <c r="G239" s="18"/>
      <c r="H239" s="79"/>
      <c r="I239" s="79"/>
      <c r="J239" s="80"/>
      <c r="K239" s="77"/>
      <c r="L239" s="15"/>
      <c r="M239" s="15"/>
      <c r="N239" s="15"/>
      <c r="O239" s="77"/>
      <c r="P239" s="85"/>
    </row>
    <row r="240" spans="1:16">
      <c r="A240" s="77"/>
      <c r="B240" s="74"/>
      <c r="C240" s="77"/>
      <c r="D240" s="77"/>
      <c r="E240" s="77"/>
      <c r="F240" s="77"/>
      <c r="G240" s="18"/>
      <c r="H240" s="79"/>
      <c r="I240" s="79"/>
      <c r="J240" s="80"/>
      <c r="K240" s="77"/>
      <c r="L240" s="15"/>
      <c r="M240" s="15"/>
      <c r="N240" s="15"/>
      <c r="O240" s="77"/>
      <c r="P240" s="85"/>
    </row>
    <row r="241" spans="1:16">
      <c r="A241" s="77"/>
      <c r="B241" s="74"/>
      <c r="C241" s="77"/>
      <c r="D241" s="77"/>
      <c r="E241" s="77"/>
      <c r="F241" s="77"/>
      <c r="G241" s="18"/>
      <c r="H241" s="79"/>
      <c r="I241" s="79"/>
      <c r="J241" s="80"/>
      <c r="K241" s="77"/>
      <c r="L241" s="15"/>
      <c r="M241" s="15"/>
      <c r="N241" s="15"/>
      <c r="O241" s="77"/>
      <c r="P241" s="85"/>
    </row>
    <row r="242" spans="1:16">
      <c r="A242" s="77"/>
      <c r="B242" s="74"/>
      <c r="C242" s="77"/>
      <c r="D242" s="77"/>
      <c r="E242" s="77"/>
      <c r="F242" s="77"/>
      <c r="G242" s="18"/>
      <c r="H242" s="79"/>
      <c r="I242" s="79"/>
      <c r="J242" s="80"/>
      <c r="K242" s="77"/>
      <c r="L242" s="15"/>
      <c r="M242" s="15"/>
      <c r="N242" s="15"/>
      <c r="O242" s="77"/>
      <c r="P242" s="85"/>
    </row>
    <row r="243" spans="1:16">
      <c r="A243" s="77"/>
      <c r="B243" s="74"/>
      <c r="C243" s="77"/>
      <c r="D243" s="77"/>
      <c r="E243" s="77"/>
      <c r="F243" s="77"/>
      <c r="G243" s="18"/>
      <c r="H243" s="79"/>
      <c r="I243" s="79"/>
      <c r="J243" s="80"/>
      <c r="K243" s="77"/>
      <c r="L243" s="15"/>
      <c r="M243" s="15"/>
      <c r="N243" s="15"/>
      <c r="O243" s="77"/>
      <c r="P243" s="85"/>
    </row>
    <row r="244" spans="1:16">
      <c r="A244" s="77"/>
      <c r="B244" s="74"/>
      <c r="C244" s="77"/>
      <c r="D244" s="77"/>
      <c r="E244" s="77"/>
      <c r="F244" s="77"/>
      <c r="G244" s="18"/>
      <c r="H244" s="79"/>
      <c r="I244" s="79"/>
      <c r="J244" s="80"/>
      <c r="K244" s="77"/>
      <c r="L244" s="15"/>
      <c r="M244" s="15"/>
      <c r="N244" s="15"/>
      <c r="O244" s="77"/>
      <c r="P244" s="85"/>
    </row>
    <row r="245" spans="1:16">
      <c r="A245" s="77"/>
      <c r="B245" s="74"/>
      <c r="C245" s="77"/>
      <c r="D245" s="77"/>
      <c r="E245" s="77"/>
      <c r="F245" s="77"/>
      <c r="G245" s="18"/>
      <c r="H245" s="79"/>
      <c r="I245" s="79"/>
      <c r="J245" s="80"/>
      <c r="K245" s="77"/>
      <c r="L245" s="15"/>
      <c r="M245" s="15"/>
      <c r="N245" s="15"/>
      <c r="O245" s="77"/>
      <c r="P245" s="85"/>
    </row>
    <row r="246" spans="1:16">
      <c r="A246" s="77"/>
      <c r="B246" s="74"/>
      <c r="C246" s="77"/>
      <c r="D246" s="77"/>
      <c r="E246" s="77"/>
      <c r="F246" s="77"/>
      <c r="G246" s="18"/>
      <c r="H246" s="79"/>
      <c r="I246" s="79"/>
      <c r="J246" s="80"/>
      <c r="K246" s="77"/>
      <c r="L246" s="15"/>
      <c r="M246" s="15"/>
      <c r="N246" s="15"/>
      <c r="O246" s="77"/>
      <c r="P246" s="15"/>
    </row>
    <row r="247" spans="1:16">
      <c r="A247" s="77"/>
      <c r="B247" s="74"/>
      <c r="C247" s="77"/>
      <c r="D247" s="77"/>
      <c r="E247" s="77"/>
      <c r="F247" s="77"/>
      <c r="G247" s="18"/>
      <c r="H247" s="79"/>
      <c r="I247" s="79"/>
      <c r="J247" s="80"/>
      <c r="K247" s="77"/>
      <c r="L247" s="15"/>
      <c r="M247" s="15"/>
      <c r="N247" s="15"/>
      <c r="O247" s="77"/>
      <c r="P247" s="15"/>
    </row>
    <row r="248" spans="1:16">
      <c r="A248" s="77"/>
      <c r="B248" s="74"/>
      <c r="C248" s="77"/>
      <c r="D248" s="77"/>
      <c r="E248" s="77"/>
      <c r="F248" s="77"/>
      <c r="G248" s="18"/>
      <c r="H248" s="79"/>
      <c r="I248" s="79"/>
      <c r="J248" s="80"/>
      <c r="K248" s="77"/>
      <c r="L248" s="15"/>
      <c r="M248" s="15"/>
      <c r="N248" s="15"/>
      <c r="O248" s="77"/>
      <c r="P248" s="15"/>
    </row>
    <row r="249" spans="1:16">
      <c r="A249" s="77"/>
      <c r="B249" s="74"/>
      <c r="C249" s="77"/>
      <c r="D249" s="77"/>
      <c r="E249" s="77"/>
      <c r="F249" s="77"/>
      <c r="G249" s="18"/>
      <c r="H249" s="79"/>
      <c r="I249" s="79"/>
      <c r="J249" s="80"/>
      <c r="K249" s="77"/>
      <c r="L249" s="15"/>
      <c r="M249" s="15"/>
      <c r="N249" s="15"/>
      <c r="O249" s="77"/>
      <c r="P249" s="15"/>
    </row>
    <row r="250" spans="1:16">
      <c r="A250" s="77"/>
      <c r="B250" s="74"/>
      <c r="C250" s="77"/>
      <c r="D250" s="77"/>
      <c r="E250" s="77"/>
      <c r="F250" s="77"/>
      <c r="G250" s="18"/>
      <c r="H250" s="79"/>
      <c r="I250" s="79"/>
      <c r="J250" s="80"/>
      <c r="K250" s="77"/>
      <c r="L250" s="15"/>
      <c r="M250" s="15"/>
      <c r="N250" s="15"/>
      <c r="O250" s="77"/>
      <c r="P250" s="15"/>
    </row>
    <row r="251" spans="1:16">
      <c r="A251" s="77"/>
      <c r="B251" s="74"/>
      <c r="C251" s="77"/>
      <c r="D251" s="77"/>
      <c r="E251" s="77"/>
      <c r="F251" s="77"/>
      <c r="G251" s="18"/>
      <c r="H251" s="79"/>
      <c r="I251" s="79"/>
      <c r="J251" s="80"/>
      <c r="K251" s="77"/>
      <c r="L251" s="15"/>
      <c r="M251" s="15"/>
      <c r="N251" s="15"/>
      <c r="O251" s="77"/>
      <c r="P251" s="15"/>
    </row>
    <row r="252" spans="1:16">
      <c r="A252" s="77"/>
      <c r="B252" s="74"/>
      <c r="C252" s="77"/>
      <c r="D252" s="77"/>
      <c r="E252" s="77"/>
      <c r="F252" s="77"/>
      <c r="G252" s="18"/>
      <c r="H252" s="79"/>
      <c r="I252" s="79"/>
      <c r="J252" s="80"/>
      <c r="K252" s="77"/>
      <c r="L252" s="15"/>
      <c r="M252" s="15"/>
      <c r="N252" s="15"/>
      <c r="O252" s="77"/>
      <c r="P252" s="15"/>
    </row>
    <row r="253" spans="1:16">
      <c r="A253" s="77"/>
      <c r="B253" s="77"/>
      <c r="C253" s="77"/>
      <c r="D253" s="77"/>
      <c r="E253" s="77"/>
      <c r="F253" s="77"/>
      <c r="G253" s="18"/>
      <c r="H253" s="79"/>
      <c r="I253" s="79"/>
      <c r="J253" s="80"/>
      <c r="K253" s="77"/>
      <c r="L253" s="15"/>
      <c r="M253" s="15"/>
      <c r="N253" s="15"/>
      <c r="O253" s="77"/>
      <c r="P253" s="15"/>
    </row>
    <row r="254" spans="1:16">
      <c r="A254" s="77"/>
      <c r="B254" s="77"/>
      <c r="C254" s="77"/>
      <c r="D254" s="77"/>
      <c r="E254" s="77"/>
      <c r="F254" s="77"/>
      <c r="G254" s="18"/>
      <c r="H254" s="79"/>
      <c r="I254" s="79"/>
      <c r="J254" s="80"/>
      <c r="K254" s="77"/>
      <c r="L254" s="15"/>
      <c r="M254" s="15"/>
      <c r="N254" s="15"/>
      <c r="O254" s="77"/>
      <c r="P254" s="15"/>
    </row>
    <row r="255" spans="1:16">
      <c r="A255" s="77"/>
      <c r="B255" s="77"/>
      <c r="C255" s="77"/>
      <c r="D255" s="77"/>
      <c r="E255" s="77"/>
      <c r="F255" s="77"/>
      <c r="G255" s="18"/>
      <c r="H255" s="79"/>
      <c r="I255" s="79"/>
      <c r="J255" s="80"/>
      <c r="K255" s="77"/>
      <c r="L255" s="15"/>
      <c r="M255" s="15"/>
      <c r="N255" s="15"/>
      <c r="O255" s="77"/>
      <c r="P255" s="15"/>
    </row>
  </sheetData>
  <autoFilter ref="A2:O2"/>
  <phoneticPr fontId="2" type="noConversion"/>
  <dataValidations count="1">
    <dataValidation type="list" allowBlank="1" showInputMessage="1" showErrorMessage="1" sqref="D84">
      <formula1>$D$2:$D$2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'\\172.20.100.180\Hunet\Users\oh_hj\Desktop\1205 데이터북\[2024년_databook_기업교육1팀_241205.xlsm]index'!#REF!</xm:f>
          </x14:formula1>
          <xm:sqref>E70:E71 F1 F3:F5 F7:F1048576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296"/>
  <sheetViews>
    <sheetView topLeftCell="Z1" zoomScaleNormal="100" zoomScaleSheetLayoutView="100" workbookViewId="0">
      <selection activeCell="BB32" sqref="BB32"/>
    </sheetView>
  </sheetViews>
  <sheetFormatPr defaultRowHeight="16.5" outlineLevelCol="1"/>
  <cols>
    <col min="3" max="3" width="15" customWidth="1"/>
    <col min="6" max="6" width="12.375" customWidth="1"/>
    <col min="7" max="7" width="8.75" customWidth="1"/>
    <col min="8" max="8" width="59.125" bestFit="1" customWidth="1"/>
    <col min="10" max="11" width="8.75" customWidth="1"/>
    <col min="12" max="12" width="21.375" bestFit="1" customWidth="1"/>
    <col min="13" max="13" width="17.375" customWidth="1"/>
    <col min="14" max="14" width="38.75" bestFit="1" customWidth="1"/>
    <col min="18" max="18" width="8.75" style="225"/>
    <col min="19" max="19" width="8.875" style="3" customWidth="1"/>
    <col min="20" max="20" width="10.75" style="3" customWidth="1"/>
    <col min="21" max="21" width="14.625" style="3" bestFit="1" customWidth="1"/>
    <col min="22" max="22" width="11.75" style="3" bestFit="1" customWidth="1"/>
    <col min="23" max="23" width="8.875" style="3" customWidth="1" outlineLevel="1"/>
    <col min="24" max="24" width="11.875" style="3" customWidth="1" outlineLevel="1"/>
    <col min="25" max="25" width="8.875" style="3" customWidth="1" outlineLevel="1"/>
    <col min="26" max="26" width="11.875" style="3" customWidth="1" outlineLevel="1"/>
    <col min="27" max="27" width="10.75" style="3" customWidth="1" outlineLevel="1"/>
    <col min="28" max="28" width="11.875" style="3" customWidth="1" outlineLevel="1"/>
    <col min="29" max="29" width="8.875" style="3" customWidth="1" outlineLevel="1"/>
    <col min="30" max="30" width="11.875" style="3" customWidth="1" outlineLevel="1"/>
    <col min="31" max="31" width="12.25" style="3" bestFit="1" customWidth="1" outlineLevel="1"/>
    <col min="32" max="32" width="13.375" style="3" bestFit="1" customWidth="1" outlineLevel="1"/>
    <col min="33" max="33" width="13.25" style="4" customWidth="1" outlineLevel="1"/>
    <col min="34" max="34" width="13.875" style="3" bestFit="1" customWidth="1"/>
    <col min="35" max="35" width="8.875" style="3" bestFit="1" customWidth="1"/>
    <col min="36" max="36" width="11.875" style="3" bestFit="1" customWidth="1"/>
    <col min="37" max="37" width="8.875" style="3" bestFit="1" customWidth="1"/>
    <col min="38" max="38" width="11.875" style="3" bestFit="1" customWidth="1"/>
    <col min="39" max="39" width="8.875" style="3" bestFit="1" customWidth="1"/>
    <col min="40" max="40" width="13" style="3" bestFit="1" customWidth="1"/>
    <col min="41" max="41" width="8.875" style="3" bestFit="1" customWidth="1"/>
    <col min="42" max="42" width="14.375" style="3" bestFit="1" customWidth="1"/>
    <col min="43" max="43" width="8.875" style="3" bestFit="1" customWidth="1"/>
    <col min="44" max="44" width="13.25" style="3" customWidth="1"/>
    <col min="45" max="45" width="8.875" style="3" bestFit="1" customWidth="1"/>
  </cols>
  <sheetData>
    <row r="1" spans="1:45" ht="16.899999999999999" customHeight="1">
      <c r="A1" s="219"/>
      <c r="B1" s="219"/>
      <c r="C1" s="219">
        <v>1</v>
      </c>
      <c r="D1" s="219">
        <v>2</v>
      </c>
      <c r="E1" s="219">
        <v>3</v>
      </c>
      <c r="F1" s="219">
        <v>4</v>
      </c>
      <c r="G1" s="219">
        <v>5</v>
      </c>
      <c r="H1" s="219">
        <v>6</v>
      </c>
      <c r="I1" s="219">
        <v>7</v>
      </c>
      <c r="J1" s="219">
        <v>8</v>
      </c>
      <c r="K1" s="219">
        <v>9</v>
      </c>
      <c r="L1" s="219">
        <v>10</v>
      </c>
      <c r="M1" s="219">
        <v>11</v>
      </c>
      <c r="N1" s="219">
        <v>12</v>
      </c>
      <c r="O1" s="219">
        <v>13</v>
      </c>
      <c r="P1" s="219">
        <v>14</v>
      </c>
      <c r="Q1" s="219">
        <v>15</v>
      </c>
      <c r="R1" s="223">
        <v>16</v>
      </c>
      <c r="S1" s="221">
        <v>17</v>
      </c>
      <c r="T1" s="221">
        <v>18</v>
      </c>
      <c r="U1" s="221">
        <v>19</v>
      </c>
      <c r="V1" s="221">
        <v>20</v>
      </c>
      <c r="W1" s="221">
        <v>21</v>
      </c>
      <c r="X1" s="221">
        <v>22</v>
      </c>
      <c r="Y1" s="221">
        <v>23</v>
      </c>
      <c r="Z1" s="221">
        <v>24</v>
      </c>
      <c r="AA1" s="221">
        <v>25</v>
      </c>
      <c r="AB1" s="221">
        <v>26</v>
      </c>
      <c r="AC1" s="221">
        <v>27</v>
      </c>
      <c r="AD1" s="221">
        <v>28</v>
      </c>
      <c r="AE1" s="221">
        <v>29</v>
      </c>
      <c r="AF1" s="221">
        <v>30</v>
      </c>
      <c r="AG1" s="272">
        <v>31</v>
      </c>
      <c r="AH1" s="221">
        <v>32</v>
      </c>
      <c r="AI1" s="221">
        <v>33</v>
      </c>
      <c r="AJ1" s="245">
        <v>34</v>
      </c>
      <c r="AK1" s="221">
        <v>35</v>
      </c>
      <c r="AL1" s="221">
        <v>36</v>
      </c>
      <c r="AM1" s="221">
        <v>37</v>
      </c>
      <c r="AN1" s="221">
        <v>38</v>
      </c>
      <c r="AO1" s="221">
        <v>39</v>
      </c>
      <c r="AP1" s="221">
        <v>40</v>
      </c>
      <c r="AQ1" s="221">
        <v>41</v>
      </c>
      <c r="AR1" s="221">
        <v>42</v>
      </c>
      <c r="AS1" s="221">
        <v>43</v>
      </c>
    </row>
    <row r="2" spans="1:45" ht="16.899999999999999" customHeight="1">
      <c r="A2" s="220" t="s">
        <v>5961</v>
      </c>
      <c r="B2" s="220" t="s">
        <v>5962</v>
      </c>
      <c r="C2" s="228" t="s">
        <v>16773</v>
      </c>
      <c r="D2" s="220" t="s">
        <v>5963</v>
      </c>
      <c r="E2" s="220" t="s">
        <v>5964</v>
      </c>
      <c r="F2" s="220" t="s">
        <v>5965</v>
      </c>
      <c r="G2" s="220" t="s">
        <v>5966</v>
      </c>
      <c r="H2" s="220" t="s">
        <v>5967</v>
      </c>
      <c r="I2" s="220" t="s">
        <v>5968</v>
      </c>
      <c r="J2" s="220" t="s">
        <v>5969</v>
      </c>
      <c r="K2" s="220" t="s">
        <v>5970</v>
      </c>
      <c r="L2" s="220" t="s">
        <v>5971</v>
      </c>
      <c r="M2" s="220" t="s">
        <v>5972</v>
      </c>
      <c r="N2" s="206" t="s">
        <v>5973</v>
      </c>
      <c r="O2" s="220" t="s">
        <v>5974</v>
      </c>
      <c r="P2" s="220" t="s">
        <v>5975</v>
      </c>
      <c r="Q2" s="220" t="s">
        <v>5976</v>
      </c>
      <c r="R2" s="224" t="s">
        <v>8880</v>
      </c>
      <c r="S2" s="222" t="s">
        <v>5977</v>
      </c>
      <c r="T2" s="222" t="s">
        <v>5978</v>
      </c>
      <c r="U2" s="227" t="s">
        <v>5979</v>
      </c>
      <c r="V2" s="222" t="s">
        <v>5980</v>
      </c>
      <c r="W2" s="222" t="s">
        <v>5981</v>
      </c>
      <c r="X2" s="222" t="s">
        <v>8859</v>
      </c>
      <c r="Y2" s="222" t="s">
        <v>8860</v>
      </c>
      <c r="Z2" s="222" t="s">
        <v>8861</v>
      </c>
      <c r="AA2" s="222" t="s">
        <v>8862</v>
      </c>
      <c r="AB2" s="222" t="s">
        <v>13051</v>
      </c>
      <c r="AC2" s="222" t="s">
        <v>8863</v>
      </c>
      <c r="AD2" s="222" t="s">
        <v>8864</v>
      </c>
      <c r="AE2" s="222" t="s">
        <v>8865</v>
      </c>
      <c r="AF2" s="222" t="s">
        <v>8866</v>
      </c>
      <c r="AG2" s="222" t="s">
        <v>8867</v>
      </c>
      <c r="AH2" s="222" t="s">
        <v>8868</v>
      </c>
      <c r="AI2" s="222" t="s">
        <v>8869</v>
      </c>
      <c r="AJ2" s="246" t="s">
        <v>8870</v>
      </c>
      <c r="AK2" s="222" t="s">
        <v>8871</v>
      </c>
      <c r="AL2" s="222" t="s">
        <v>8872</v>
      </c>
      <c r="AM2" s="222" t="s">
        <v>8873</v>
      </c>
      <c r="AN2" s="222" t="s">
        <v>8874</v>
      </c>
      <c r="AO2" s="222" t="s">
        <v>8875</v>
      </c>
      <c r="AP2" s="222" t="s">
        <v>8876</v>
      </c>
      <c r="AQ2" s="222" t="s">
        <v>8877</v>
      </c>
      <c r="AR2" s="222" t="s">
        <v>8878</v>
      </c>
      <c r="AS2" s="222" t="s">
        <v>8879</v>
      </c>
    </row>
    <row r="3" spans="1:45" s="236" customFormat="1">
      <c r="C3" s="236" t="s">
        <v>12433</v>
      </c>
      <c r="I3" s="237"/>
      <c r="Q3" s="236" t="s">
        <v>16772</v>
      </c>
      <c r="R3" s="238"/>
      <c r="S3" s="239"/>
      <c r="T3" s="239"/>
      <c r="U3" s="240"/>
      <c r="V3" s="239"/>
      <c r="W3" s="240"/>
      <c r="X3" s="239"/>
      <c r="Y3" s="240"/>
      <c r="Z3" s="239"/>
      <c r="AA3" s="240"/>
      <c r="AB3" s="239"/>
      <c r="AC3" s="240"/>
      <c r="AD3" s="239"/>
      <c r="AE3" s="240"/>
      <c r="AF3" s="239"/>
      <c r="AG3" s="240"/>
      <c r="AH3" s="239"/>
      <c r="AI3" s="240"/>
      <c r="AJ3" s="239"/>
      <c r="AK3" s="240"/>
      <c r="AL3" s="239"/>
      <c r="AM3" s="240"/>
      <c r="AN3" s="239"/>
      <c r="AO3" s="240"/>
      <c r="AP3" s="239"/>
      <c r="AQ3" s="240"/>
      <c r="AR3" s="239"/>
      <c r="AS3" s="240"/>
    </row>
    <row r="4" spans="1:45">
      <c r="A4">
        <v>1</v>
      </c>
      <c r="B4" t="s">
        <v>5982</v>
      </c>
      <c r="C4" t="s">
        <v>16774</v>
      </c>
      <c r="D4" t="s">
        <v>45</v>
      </c>
      <c r="E4" t="s">
        <v>77</v>
      </c>
      <c r="F4" t="s">
        <v>224</v>
      </c>
      <c r="G4" t="s">
        <v>10612</v>
      </c>
      <c r="H4" t="s">
        <v>16775</v>
      </c>
      <c r="I4" t="s">
        <v>16776</v>
      </c>
      <c r="J4" t="s">
        <v>48</v>
      </c>
      <c r="K4" t="s">
        <v>48</v>
      </c>
      <c r="L4" t="s">
        <v>5985</v>
      </c>
      <c r="M4" t="s">
        <v>5986</v>
      </c>
      <c r="N4" t="str">
        <f>VLOOKUP(O4,index!$Q:$R,2,0)</f>
        <v>01. 이러닝 - 통합위탁</v>
      </c>
      <c r="O4" t="s">
        <v>40</v>
      </c>
      <c r="P4" t="s">
        <v>13972</v>
      </c>
      <c r="Q4" t="s">
        <v>23</v>
      </c>
      <c r="R4" s="226" t="e">
        <f>VLOOKUP(C4,'26년 databook(취합)'!$M:$M,2,0)</f>
        <v>#N/A</v>
      </c>
      <c r="S4" t="s">
        <v>48</v>
      </c>
      <c r="T4" t="s">
        <v>48</v>
      </c>
      <c r="U4" t="s">
        <v>11567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/>
      <c r="AG4"/>
      <c r="AH4"/>
      <c r="AI4" t="s">
        <v>48</v>
      </c>
      <c r="AJ4"/>
      <c r="AK4" t="s">
        <v>48</v>
      </c>
      <c r="AL4"/>
      <c r="AM4" t="s">
        <v>48</v>
      </c>
      <c r="AN4"/>
      <c r="AO4" t="s">
        <v>48</v>
      </c>
      <c r="AP4"/>
      <c r="AQ4" t="s">
        <v>48</v>
      </c>
      <c r="AR4"/>
      <c r="AS4" t="s">
        <v>48</v>
      </c>
    </row>
    <row r="5" spans="1:45">
      <c r="A5">
        <v>2</v>
      </c>
      <c r="B5" t="s">
        <v>5982</v>
      </c>
      <c r="C5" t="s">
        <v>16777</v>
      </c>
      <c r="D5" t="s">
        <v>45</v>
      </c>
      <c r="E5" t="s">
        <v>77</v>
      </c>
      <c r="F5" t="s">
        <v>224</v>
      </c>
      <c r="G5" t="s">
        <v>10612</v>
      </c>
      <c r="H5" t="s">
        <v>16778</v>
      </c>
      <c r="I5" t="s">
        <v>16779</v>
      </c>
      <c r="J5" t="s">
        <v>48</v>
      </c>
      <c r="K5" t="s">
        <v>48</v>
      </c>
      <c r="L5" t="s">
        <v>5985</v>
      </c>
      <c r="M5" t="s">
        <v>5986</v>
      </c>
      <c r="N5" t="str">
        <f>VLOOKUP(O5,index!$Q:$R,2,0)</f>
        <v>01. 이러닝 - 통합위탁</v>
      </c>
      <c r="O5" t="s">
        <v>40</v>
      </c>
      <c r="P5" t="s">
        <v>13972</v>
      </c>
      <c r="Q5" t="s">
        <v>23</v>
      </c>
      <c r="R5" s="226" t="e">
        <f>VLOOKUP(C5,'26년 databook(취합)'!$M:$M,2,0)</f>
        <v>#N/A</v>
      </c>
      <c r="S5" t="s">
        <v>48</v>
      </c>
      <c r="T5" t="s">
        <v>48</v>
      </c>
      <c r="U5" t="s">
        <v>11567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/>
      <c r="AG5"/>
      <c r="AH5"/>
      <c r="AI5" t="s">
        <v>48</v>
      </c>
      <c r="AJ5"/>
      <c r="AK5" t="s">
        <v>48</v>
      </c>
      <c r="AL5"/>
      <c r="AM5" t="s">
        <v>48</v>
      </c>
      <c r="AN5"/>
      <c r="AO5" t="s">
        <v>48</v>
      </c>
      <c r="AP5"/>
      <c r="AQ5" t="s">
        <v>48</v>
      </c>
      <c r="AR5"/>
      <c r="AS5" t="s">
        <v>48</v>
      </c>
    </row>
    <row r="6" spans="1:45">
      <c r="A6">
        <v>3</v>
      </c>
      <c r="B6" t="s">
        <v>5982</v>
      </c>
      <c r="C6" t="s">
        <v>12519</v>
      </c>
      <c r="D6" t="s">
        <v>45</v>
      </c>
      <c r="E6" t="s">
        <v>71</v>
      </c>
      <c r="F6" t="s">
        <v>5923</v>
      </c>
      <c r="G6" t="s">
        <v>16780</v>
      </c>
      <c r="H6" t="s">
        <v>5923</v>
      </c>
      <c r="I6" t="s">
        <v>16780</v>
      </c>
      <c r="J6" t="s">
        <v>48</v>
      </c>
      <c r="K6" t="s">
        <v>48</v>
      </c>
      <c r="L6" t="s">
        <v>5985</v>
      </c>
      <c r="M6" t="s">
        <v>5986</v>
      </c>
      <c r="N6" t="str">
        <f>VLOOKUP(O6,index!$Q:$R,2,0)</f>
        <v>03. 이러닝 - 법정</v>
      </c>
      <c r="O6" t="s">
        <v>6002</v>
      </c>
      <c r="P6" t="s">
        <v>13972</v>
      </c>
      <c r="Q6" t="s">
        <v>23</v>
      </c>
      <c r="R6" s="226" t="e">
        <f>VLOOKUP(C6,'26년 databook(취합)'!$M:$M,2,0)</f>
        <v>#N/A</v>
      </c>
      <c r="S6" t="s">
        <v>16851</v>
      </c>
      <c r="T6" t="s">
        <v>48</v>
      </c>
      <c r="U6" t="s">
        <v>16852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/>
      <c r="AG6"/>
      <c r="AH6">
        <v>2178000</v>
      </c>
      <c r="AI6" t="s">
        <v>48</v>
      </c>
      <c r="AJ6"/>
      <c r="AK6" t="s">
        <v>48</v>
      </c>
      <c r="AL6"/>
      <c r="AM6" t="s">
        <v>48</v>
      </c>
      <c r="AN6"/>
      <c r="AO6" t="s">
        <v>48</v>
      </c>
      <c r="AP6"/>
      <c r="AQ6" t="s">
        <v>48</v>
      </c>
      <c r="AR6">
        <v>2178000</v>
      </c>
      <c r="AS6" t="s">
        <v>48</v>
      </c>
    </row>
    <row r="7" spans="1:45">
      <c r="A7">
        <v>4</v>
      </c>
      <c r="B7" t="s">
        <v>5982</v>
      </c>
      <c r="C7" t="s">
        <v>16781</v>
      </c>
      <c r="D7" t="s">
        <v>45</v>
      </c>
      <c r="E7" t="s">
        <v>79</v>
      </c>
      <c r="F7" t="s">
        <v>6025</v>
      </c>
      <c r="G7" t="s">
        <v>8922</v>
      </c>
      <c r="H7" t="s">
        <v>16782</v>
      </c>
      <c r="I7" t="s">
        <v>16783</v>
      </c>
      <c r="J7" t="s">
        <v>48</v>
      </c>
      <c r="K7" t="s">
        <v>48</v>
      </c>
      <c r="L7" t="s">
        <v>5985</v>
      </c>
      <c r="M7" t="s">
        <v>5986</v>
      </c>
      <c r="N7" t="str">
        <f>VLOOKUP(O7,index!$Q:$R,2,0)</f>
        <v>02. 이러닝 - 단과</v>
      </c>
      <c r="O7" t="s">
        <v>5987</v>
      </c>
      <c r="P7" t="s">
        <v>13972</v>
      </c>
      <c r="Q7" t="s">
        <v>23</v>
      </c>
      <c r="R7" s="226" t="e">
        <f>VLOOKUP(C7,'26년 databook(취합)'!$M:$M,2,0)</f>
        <v>#N/A</v>
      </c>
      <c r="S7" t="s">
        <v>48</v>
      </c>
      <c r="T7" t="s">
        <v>48</v>
      </c>
      <c r="U7" t="s">
        <v>11567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/>
      <c r="AG7"/>
      <c r="AH7"/>
      <c r="AI7" t="s">
        <v>48</v>
      </c>
      <c r="AJ7"/>
      <c r="AK7" t="s">
        <v>48</v>
      </c>
      <c r="AL7"/>
      <c r="AM7" t="s">
        <v>48</v>
      </c>
      <c r="AN7"/>
      <c r="AO7" t="s">
        <v>48</v>
      </c>
      <c r="AP7"/>
      <c r="AQ7" t="s">
        <v>48</v>
      </c>
      <c r="AR7"/>
      <c r="AS7" t="s">
        <v>48</v>
      </c>
    </row>
    <row r="8" spans="1:45">
      <c r="A8">
        <v>5</v>
      </c>
      <c r="B8" t="s">
        <v>5982</v>
      </c>
      <c r="C8" t="s">
        <v>16784</v>
      </c>
      <c r="D8" t="s">
        <v>45</v>
      </c>
      <c r="E8" t="s">
        <v>79</v>
      </c>
      <c r="F8" t="s">
        <v>6025</v>
      </c>
      <c r="G8" t="s">
        <v>8922</v>
      </c>
      <c r="H8" t="s">
        <v>16785</v>
      </c>
      <c r="I8" t="s">
        <v>16786</v>
      </c>
      <c r="J8" t="s">
        <v>48</v>
      </c>
      <c r="K8" t="s">
        <v>48</v>
      </c>
      <c r="L8" t="s">
        <v>5985</v>
      </c>
      <c r="M8" t="s">
        <v>5986</v>
      </c>
      <c r="N8" t="str">
        <f>VLOOKUP(O8,index!$Q:$R,2,0)</f>
        <v>02. 이러닝 - 단과</v>
      </c>
      <c r="O8" t="s">
        <v>5987</v>
      </c>
      <c r="P8" t="s">
        <v>13972</v>
      </c>
      <c r="Q8" t="s">
        <v>23</v>
      </c>
      <c r="R8" s="226" t="e">
        <f>VLOOKUP(C8,'26년 databook(취합)'!$M:$M,2,0)</f>
        <v>#N/A</v>
      </c>
      <c r="S8" t="s">
        <v>48</v>
      </c>
      <c r="T8" t="s">
        <v>48</v>
      </c>
      <c r="U8" t="s">
        <v>11567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/>
      <c r="AG8"/>
      <c r="AH8"/>
      <c r="AI8" t="s">
        <v>48</v>
      </c>
      <c r="AJ8"/>
      <c r="AK8" t="s">
        <v>48</v>
      </c>
      <c r="AL8"/>
      <c r="AM8" t="s">
        <v>48</v>
      </c>
      <c r="AN8"/>
      <c r="AO8" t="s">
        <v>48</v>
      </c>
      <c r="AP8"/>
      <c r="AQ8" t="s">
        <v>48</v>
      </c>
      <c r="AR8"/>
      <c r="AS8" t="s">
        <v>48</v>
      </c>
    </row>
    <row r="9" spans="1:45">
      <c r="A9">
        <v>6</v>
      </c>
      <c r="B9" t="s">
        <v>5982</v>
      </c>
      <c r="C9" t="s">
        <v>16787</v>
      </c>
      <c r="D9" t="s">
        <v>45</v>
      </c>
      <c r="E9" t="s">
        <v>79</v>
      </c>
      <c r="F9" t="s">
        <v>6025</v>
      </c>
      <c r="G9" t="s">
        <v>8922</v>
      </c>
      <c r="H9" t="s">
        <v>16788</v>
      </c>
      <c r="I9" t="s">
        <v>16789</v>
      </c>
      <c r="J9" t="s">
        <v>48</v>
      </c>
      <c r="K9" t="s">
        <v>48</v>
      </c>
      <c r="L9" t="s">
        <v>5985</v>
      </c>
      <c r="M9" t="s">
        <v>5986</v>
      </c>
      <c r="N9" t="str">
        <f>VLOOKUP(O9,index!$Q:$R,2,0)</f>
        <v>02. 이러닝 - 단과</v>
      </c>
      <c r="O9" t="s">
        <v>5987</v>
      </c>
      <c r="P9" t="s">
        <v>13972</v>
      </c>
      <c r="Q9" t="s">
        <v>23</v>
      </c>
      <c r="R9" s="226" t="e">
        <f>VLOOKUP(C9,'26년 databook(취합)'!$M:$M,2,0)</f>
        <v>#N/A</v>
      </c>
      <c r="S9" t="s">
        <v>48</v>
      </c>
      <c r="T9" t="s">
        <v>48</v>
      </c>
      <c r="U9" t="s">
        <v>11567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/>
      <c r="AG9"/>
      <c r="AH9"/>
      <c r="AI9" t="s">
        <v>48</v>
      </c>
      <c r="AJ9"/>
      <c r="AK9" t="s">
        <v>48</v>
      </c>
      <c r="AL9"/>
      <c r="AM9" t="s">
        <v>48</v>
      </c>
      <c r="AN9"/>
      <c r="AO9" t="s">
        <v>48</v>
      </c>
      <c r="AP9"/>
      <c r="AQ9" t="s">
        <v>48</v>
      </c>
      <c r="AR9"/>
      <c r="AS9" t="s">
        <v>48</v>
      </c>
    </row>
    <row r="10" spans="1:45">
      <c r="A10">
        <v>7</v>
      </c>
      <c r="B10" t="s">
        <v>5982</v>
      </c>
      <c r="C10" t="s">
        <v>12523</v>
      </c>
      <c r="D10" t="s">
        <v>45</v>
      </c>
      <c r="E10" t="s">
        <v>79</v>
      </c>
      <c r="F10" t="s">
        <v>586</v>
      </c>
      <c r="G10" t="s">
        <v>8923</v>
      </c>
      <c r="H10" t="s">
        <v>5930</v>
      </c>
      <c r="I10" t="s">
        <v>16790</v>
      </c>
      <c r="J10" t="s">
        <v>48</v>
      </c>
      <c r="K10" t="s">
        <v>48</v>
      </c>
      <c r="L10" t="s">
        <v>5985</v>
      </c>
      <c r="M10" t="s">
        <v>5986</v>
      </c>
      <c r="N10" t="str">
        <f>VLOOKUP(O10,index!$Q:$R,2,0)</f>
        <v>02. 이러닝 - 단과</v>
      </c>
      <c r="O10" t="s">
        <v>5987</v>
      </c>
      <c r="P10" t="s">
        <v>13972</v>
      </c>
      <c r="Q10" t="s">
        <v>23</v>
      </c>
      <c r="R10" s="226" t="e">
        <f>VLOOKUP(C10,'26년 databook(취합)'!$M:$M,2,0)</f>
        <v>#N/A</v>
      </c>
      <c r="S10" t="s">
        <v>48</v>
      </c>
      <c r="T10" t="s">
        <v>48</v>
      </c>
      <c r="U10" t="s">
        <v>11567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/>
      <c r="AG10"/>
      <c r="AH10"/>
      <c r="AI10" t="s">
        <v>48</v>
      </c>
      <c r="AJ10"/>
      <c r="AK10" t="s">
        <v>48</v>
      </c>
      <c r="AL10"/>
      <c r="AM10" t="s">
        <v>48</v>
      </c>
      <c r="AN10"/>
      <c r="AO10" t="s">
        <v>48</v>
      </c>
      <c r="AP10"/>
      <c r="AQ10" t="s">
        <v>48</v>
      </c>
      <c r="AR10"/>
      <c r="AS10" t="s">
        <v>48</v>
      </c>
    </row>
    <row r="11" spans="1:45">
      <c r="A11">
        <v>8</v>
      </c>
      <c r="B11" t="s">
        <v>5982</v>
      </c>
      <c r="C11" t="s">
        <v>16791</v>
      </c>
      <c r="D11" t="s">
        <v>45</v>
      </c>
      <c r="E11" t="s">
        <v>79</v>
      </c>
      <c r="F11" t="s">
        <v>6025</v>
      </c>
      <c r="G11" t="s">
        <v>8922</v>
      </c>
      <c r="H11" t="s">
        <v>16792</v>
      </c>
      <c r="I11" t="s">
        <v>16793</v>
      </c>
      <c r="J11" t="s">
        <v>16794</v>
      </c>
      <c r="K11" t="s">
        <v>16795</v>
      </c>
      <c r="L11" t="s">
        <v>5985</v>
      </c>
      <c r="M11" t="s">
        <v>5986</v>
      </c>
      <c r="N11" t="str">
        <f>VLOOKUP(O11,index!$Q:$R,2,0)</f>
        <v>02. 이러닝 - 단과</v>
      </c>
      <c r="O11" t="s">
        <v>5987</v>
      </c>
      <c r="P11" t="s">
        <v>13972</v>
      </c>
      <c r="Q11" t="s">
        <v>23</v>
      </c>
      <c r="R11" s="226" t="e">
        <f>VLOOKUP(C11,'26년 databook(취합)'!$M:$M,2,0)</f>
        <v>#N/A</v>
      </c>
      <c r="S11" t="s">
        <v>48</v>
      </c>
      <c r="T11" t="s">
        <v>48</v>
      </c>
      <c r="U11" t="s">
        <v>11567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/>
      <c r="AG11"/>
      <c r="AH11"/>
      <c r="AI11" t="s">
        <v>48</v>
      </c>
      <c r="AJ11"/>
      <c r="AK11" t="s">
        <v>48</v>
      </c>
      <c r="AL11"/>
      <c r="AM11" t="s">
        <v>48</v>
      </c>
      <c r="AN11"/>
      <c r="AO11" t="s">
        <v>48</v>
      </c>
      <c r="AP11"/>
      <c r="AQ11" t="s">
        <v>48</v>
      </c>
      <c r="AR11"/>
      <c r="AS11" t="s">
        <v>48</v>
      </c>
    </row>
    <row r="12" spans="1:45">
      <c r="A12">
        <v>9</v>
      </c>
      <c r="B12" t="s">
        <v>5982</v>
      </c>
      <c r="C12" t="s">
        <v>16796</v>
      </c>
      <c r="D12" t="s">
        <v>45</v>
      </c>
      <c r="E12" t="s">
        <v>77</v>
      </c>
      <c r="F12" t="s">
        <v>16797</v>
      </c>
      <c r="G12" t="s">
        <v>16798</v>
      </c>
      <c r="H12" t="s">
        <v>16799</v>
      </c>
      <c r="I12" t="s">
        <v>16800</v>
      </c>
      <c r="J12" t="s">
        <v>48</v>
      </c>
      <c r="K12" t="s">
        <v>48</v>
      </c>
      <c r="L12" t="s">
        <v>5985</v>
      </c>
      <c r="M12" t="s">
        <v>5986</v>
      </c>
      <c r="N12" t="str">
        <f>VLOOKUP(O12,index!$Q:$R,2,0)</f>
        <v>01. 이러닝 - 통합위탁</v>
      </c>
      <c r="O12" t="s">
        <v>40</v>
      </c>
      <c r="P12" t="s">
        <v>13972</v>
      </c>
      <c r="Q12" t="s">
        <v>23</v>
      </c>
      <c r="R12" s="226" t="e">
        <f>VLOOKUP(C12,'26년 databook(취합)'!$M:$M,2,0)</f>
        <v>#N/A</v>
      </c>
      <c r="S12" t="s">
        <v>48</v>
      </c>
      <c r="T12" t="s">
        <v>48</v>
      </c>
      <c r="U12" t="s">
        <v>11567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/>
      <c r="AG12"/>
      <c r="AH12"/>
      <c r="AI12" t="s">
        <v>48</v>
      </c>
      <c r="AJ12"/>
      <c r="AK12" t="s">
        <v>48</v>
      </c>
      <c r="AL12"/>
      <c r="AM12" t="s">
        <v>48</v>
      </c>
      <c r="AN12"/>
      <c r="AO12" t="s">
        <v>48</v>
      </c>
      <c r="AP12"/>
      <c r="AQ12" t="s">
        <v>48</v>
      </c>
      <c r="AR12"/>
      <c r="AS12" t="s">
        <v>48</v>
      </c>
    </row>
    <row r="13" spans="1:45">
      <c r="A13">
        <v>10</v>
      </c>
      <c r="B13" t="s">
        <v>5982</v>
      </c>
      <c r="C13" t="s">
        <v>16801</v>
      </c>
      <c r="D13" t="s">
        <v>45</v>
      </c>
      <c r="E13" t="s">
        <v>76</v>
      </c>
      <c r="F13" t="s">
        <v>2049</v>
      </c>
      <c r="G13" t="s">
        <v>8942</v>
      </c>
      <c r="H13" t="s">
        <v>16802</v>
      </c>
      <c r="I13" t="s">
        <v>16803</v>
      </c>
      <c r="J13" t="s">
        <v>48</v>
      </c>
      <c r="K13" t="s">
        <v>48</v>
      </c>
      <c r="L13" t="s">
        <v>5985</v>
      </c>
      <c r="M13" t="s">
        <v>5986</v>
      </c>
      <c r="N13" t="str">
        <f>VLOOKUP(O13,index!$Q:$R,2,0)</f>
        <v>02. 이러닝 - 단과</v>
      </c>
      <c r="O13" t="s">
        <v>5987</v>
      </c>
      <c r="P13" t="s">
        <v>13972</v>
      </c>
      <c r="Q13" t="s">
        <v>23</v>
      </c>
      <c r="R13" s="226" t="e">
        <f>VLOOKUP(C13,'26년 databook(취합)'!$M:$M,2,0)</f>
        <v>#N/A</v>
      </c>
      <c r="S13" t="s">
        <v>48</v>
      </c>
      <c r="T13" t="s">
        <v>48</v>
      </c>
      <c r="U13" t="s">
        <v>11567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/>
      <c r="AG13"/>
      <c r="AH13"/>
      <c r="AI13" t="s">
        <v>48</v>
      </c>
      <c r="AJ13"/>
      <c r="AK13" t="s">
        <v>48</v>
      </c>
      <c r="AL13"/>
      <c r="AM13" t="s">
        <v>48</v>
      </c>
      <c r="AN13"/>
      <c r="AO13" t="s">
        <v>48</v>
      </c>
      <c r="AP13"/>
      <c r="AQ13" t="s">
        <v>48</v>
      </c>
      <c r="AR13"/>
      <c r="AS13" t="s">
        <v>48</v>
      </c>
    </row>
    <row r="14" spans="1:45">
      <c r="A14">
        <v>11</v>
      </c>
      <c r="B14" t="s">
        <v>5982</v>
      </c>
      <c r="C14" t="s">
        <v>16804</v>
      </c>
      <c r="D14" t="s">
        <v>45</v>
      </c>
      <c r="E14" t="s">
        <v>77</v>
      </c>
      <c r="F14" t="s">
        <v>16797</v>
      </c>
      <c r="G14" t="s">
        <v>16798</v>
      </c>
      <c r="H14" t="s">
        <v>16805</v>
      </c>
      <c r="I14" t="s">
        <v>16806</v>
      </c>
      <c r="J14" t="s">
        <v>48</v>
      </c>
      <c r="K14" t="s">
        <v>48</v>
      </c>
      <c r="L14" t="s">
        <v>5985</v>
      </c>
      <c r="M14" t="s">
        <v>5986</v>
      </c>
      <c r="N14" t="str">
        <f>VLOOKUP(O14,index!$Q:$R,2,0)</f>
        <v>01. 이러닝 - 통합위탁</v>
      </c>
      <c r="O14" t="s">
        <v>40</v>
      </c>
      <c r="P14" t="s">
        <v>13972</v>
      </c>
      <c r="Q14" t="s">
        <v>23</v>
      </c>
      <c r="R14" s="226" t="e">
        <f>VLOOKUP(C14,'26년 databook(취합)'!$M:$M,2,0)</f>
        <v>#N/A</v>
      </c>
      <c r="S14" t="s">
        <v>48</v>
      </c>
      <c r="T14" t="s">
        <v>48</v>
      </c>
      <c r="U14" t="s">
        <v>11567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/>
      <c r="AG14"/>
      <c r="AH14"/>
      <c r="AI14" t="s">
        <v>48</v>
      </c>
      <c r="AJ14"/>
      <c r="AK14" t="s">
        <v>48</v>
      </c>
      <c r="AL14"/>
      <c r="AM14" t="s">
        <v>48</v>
      </c>
      <c r="AN14"/>
      <c r="AO14" t="s">
        <v>48</v>
      </c>
      <c r="AP14"/>
      <c r="AQ14" t="s">
        <v>48</v>
      </c>
      <c r="AR14"/>
      <c r="AS14" t="s">
        <v>48</v>
      </c>
    </row>
    <row r="15" spans="1:45">
      <c r="A15">
        <v>12</v>
      </c>
      <c r="B15" t="s">
        <v>5982</v>
      </c>
      <c r="C15" t="s">
        <v>16807</v>
      </c>
      <c r="D15" t="s">
        <v>45</v>
      </c>
      <c r="E15" t="s">
        <v>76</v>
      </c>
      <c r="F15" t="s">
        <v>2049</v>
      </c>
      <c r="G15" t="s">
        <v>8942</v>
      </c>
      <c r="H15" t="s">
        <v>16808</v>
      </c>
      <c r="I15" t="s">
        <v>16809</v>
      </c>
      <c r="J15" t="s">
        <v>16808</v>
      </c>
      <c r="K15" t="s">
        <v>16810</v>
      </c>
      <c r="L15" t="s">
        <v>5985</v>
      </c>
      <c r="M15" t="s">
        <v>5986</v>
      </c>
      <c r="N15" t="str">
        <f>VLOOKUP(O15,index!$Q:$R,2,0)</f>
        <v>02. 이러닝 - 단과</v>
      </c>
      <c r="O15" t="s">
        <v>5987</v>
      </c>
      <c r="P15" t="s">
        <v>13972</v>
      </c>
      <c r="Q15" t="s">
        <v>23</v>
      </c>
      <c r="R15" s="226" t="e">
        <f>VLOOKUP(C15,'26년 databook(취합)'!$M:$M,2,0)</f>
        <v>#N/A</v>
      </c>
      <c r="S15" t="s">
        <v>48</v>
      </c>
      <c r="T15" t="s">
        <v>48</v>
      </c>
      <c r="U15" t="s">
        <v>11567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/>
      <c r="AG15"/>
      <c r="AH15"/>
      <c r="AI15" t="s">
        <v>48</v>
      </c>
      <c r="AJ15"/>
      <c r="AK15" t="s">
        <v>48</v>
      </c>
      <c r="AL15"/>
      <c r="AM15" t="s">
        <v>48</v>
      </c>
      <c r="AN15"/>
      <c r="AO15" t="s">
        <v>48</v>
      </c>
      <c r="AP15"/>
      <c r="AQ15" t="s">
        <v>48</v>
      </c>
      <c r="AR15"/>
      <c r="AS15" t="s">
        <v>48</v>
      </c>
    </row>
    <row r="16" spans="1:45">
      <c r="A16">
        <v>13</v>
      </c>
      <c r="B16" t="s">
        <v>5982</v>
      </c>
      <c r="C16" t="s">
        <v>16811</v>
      </c>
      <c r="D16" t="s">
        <v>45</v>
      </c>
      <c r="E16" t="s">
        <v>76</v>
      </c>
      <c r="F16" t="s">
        <v>2049</v>
      </c>
      <c r="G16" t="s">
        <v>8942</v>
      </c>
      <c r="H16" t="s">
        <v>16812</v>
      </c>
      <c r="I16" t="s">
        <v>16813</v>
      </c>
      <c r="J16" t="s">
        <v>48</v>
      </c>
      <c r="K16" t="s">
        <v>48</v>
      </c>
      <c r="L16" t="s">
        <v>5985</v>
      </c>
      <c r="M16" t="s">
        <v>5986</v>
      </c>
      <c r="N16" t="str">
        <f>VLOOKUP(O16,index!$Q:$R,2,0)</f>
        <v>02. 이러닝 - 단과</v>
      </c>
      <c r="O16" t="s">
        <v>5987</v>
      </c>
      <c r="P16" t="s">
        <v>13972</v>
      </c>
      <c r="Q16" t="s">
        <v>23</v>
      </c>
      <c r="R16" s="226" t="e">
        <f>VLOOKUP(C16,'26년 databook(취합)'!$M:$M,2,0)</f>
        <v>#N/A</v>
      </c>
      <c r="S16" t="s">
        <v>48</v>
      </c>
      <c r="T16" t="s">
        <v>48</v>
      </c>
      <c r="U16" t="s">
        <v>11567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/>
      <c r="AG16"/>
      <c r="AH16"/>
      <c r="AI16" t="s">
        <v>48</v>
      </c>
      <c r="AJ16"/>
      <c r="AK16" t="s">
        <v>48</v>
      </c>
      <c r="AL16"/>
      <c r="AM16" t="s">
        <v>48</v>
      </c>
      <c r="AN16"/>
      <c r="AO16" t="s">
        <v>48</v>
      </c>
      <c r="AP16"/>
      <c r="AQ16" t="s">
        <v>48</v>
      </c>
      <c r="AR16"/>
      <c r="AS16" t="s">
        <v>48</v>
      </c>
    </row>
    <row r="17" spans="1:45">
      <c r="A17">
        <v>14</v>
      </c>
      <c r="B17" t="s">
        <v>5982</v>
      </c>
      <c r="C17" t="s">
        <v>16814</v>
      </c>
      <c r="D17" t="s">
        <v>45</v>
      </c>
      <c r="E17" t="s">
        <v>77</v>
      </c>
      <c r="F17" t="s">
        <v>2796</v>
      </c>
      <c r="G17" t="s">
        <v>9134</v>
      </c>
      <c r="H17" t="s">
        <v>16815</v>
      </c>
      <c r="I17" t="s">
        <v>16816</v>
      </c>
      <c r="J17" t="s">
        <v>48</v>
      </c>
      <c r="K17" t="s">
        <v>48</v>
      </c>
      <c r="L17" t="s">
        <v>5985</v>
      </c>
      <c r="M17" t="s">
        <v>5986</v>
      </c>
      <c r="N17" t="str">
        <f>VLOOKUP(O17,index!$Q:$R,2,0)</f>
        <v>01. 이러닝 - 통합위탁</v>
      </c>
      <c r="O17" t="s">
        <v>40</v>
      </c>
      <c r="P17" t="s">
        <v>13972</v>
      </c>
      <c r="Q17" t="s">
        <v>23</v>
      </c>
      <c r="R17" s="226" t="e">
        <f>VLOOKUP(C17,'26년 databook(취합)'!$M:$M,2,0)</f>
        <v>#N/A</v>
      </c>
      <c r="S17" t="s">
        <v>48</v>
      </c>
      <c r="T17" t="s">
        <v>48</v>
      </c>
      <c r="U17" t="s">
        <v>11567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/>
      <c r="AG17"/>
      <c r="AH17"/>
      <c r="AI17" t="s">
        <v>48</v>
      </c>
      <c r="AJ17"/>
      <c r="AK17" t="s">
        <v>48</v>
      </c>
      <c r="AL17"/>
      <c r="AM17" t="s">
        <v>48</v>
      </c>
      <c r="AN17"/>
      <c r="AO17" t="s">
        <v>48</v>
      </c>
      <c r="AP17"/>
      <c r="AQ17" t="s">
        <v>48</v>
      </c>
      <c r="AR17"/>
      <c r="AS17" t="s">
        <v>48</v>
      </c>
    </row>
    <row r="18" spans="1:45">
      <c r="A18">
        <v>15</v>
      </c>
      <c r="B18" t="s">
        <v>5982</v>
      </c>
      <c r="C18" t="s">
        <v>16817</v>
      </c>
      <c r="D18" t="s">
        <v>45</v>
      </c>
      <c r="E18" t="s">
        <v>77</v>
      </c>
      <c r="F18" t="s">
        <v>1290</v>
      </c>
      <c r="G18" t="s">
        <v>9528</v>
      </c>
      <c r="H18" t="s">
        <v>16818</v>
      </c>
      <c r="I18" t="s">
        <v>16819</v>
      </c>
      <c r="J18" t="s">
        <v>48</v>
      </c>
      <c r="K18" t="s">
        <v>48</v>
      </c>
      <c r="L18" t="s">
        <v>5985</v>
      </c>
      <c r="M18" t="s">
        <v>5986</v>
      </c>
      <c r="N18" t="str">
        <f>VLOOKUP(O18,index!$Q:$R,2,0)</f>
        <v>01. 이러닝 - 통합위탁</v>
      </c>
      <c r="O18" t="s">
        <v>40</v>
      </c>
      <c r="P18" t="s">
        <v>13972</v>
      </c>
      <c r="Q18" t="s">
        <v>23</v>
      </c>
      <c r="R18" s="226" t="e">
        <f>VLOOKUP(C18,'26년 databook(취합)'!$M:$M,2,0)</f>
        <v>#N/A</v>
      </c>
      <c r="S18" t="s">
        <v>48</v>
      </c>
      <c r="T18" t="s">
        <v>48</v>
      </c>
      <c r="U18" t="s">
        <v>11567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/>
      <c r="AG18"/>
      <c r="AH18"/>
      <c r="AI18" t="s">
        <v>48</v>
      </c>
      <c r="AJ18"/>
      <c r="AK18" t="s">
        <v>48</v>
      </c>
      <c r="AL18"/>
      <c r="AM18" t="s">
        <v>48</v>
      </c>
      <c r="AN18"/>
      <c r="AO18" t="s">
        <v>48</v>
      </c>
      <c r="AP18"/>
      <c r="AQ18" t="s">
        <v>48</v>
      </c>
      <c r="AR18"/>
      <c r="AS18" t="s">
        <v>48</v>
      </c>
    </row>
    <row r="19" spans="1:45">
      <c r="A19">
        <v>16</v>
      </c>
      <c r="B19" t="s">
        <v>5982</v>
      </c>
      <c r="C19" t="s">
        <v>16820</v>
      </c>
      <c r="D19" t="s">
        <v>45</v>
      </c>
      <c r="E19" t="s">
        <v>77</v>
      </c>
      <c r="F19" t="s">
        <v>1290</v>
      </c>
      <c r="G19" t="s">
        <v>9528</v>
      </c>
      <c r="H19" t="s">
        <v>16821</v>
      </c>
      <c r="I19" t="s">
        <v>16822</v>
      </c>
      <c r="J19" t="s">
        <v>48</v>
      </c>
      <c r="K19" t="s">
        <v>48</v>
      </c>
      <c r="L19" t="s">
        <v>5985</v>
      </c>
      <c r="M19" t="s">
        <v>5986</v>
      </c>
      <c r="N19" t="str">
        <f>VLOOKUP(O19,index!$Q:$R,2,0)</f>
        <v>01. 이러닝 - 통합위탁</v>
      </c>
      <c r="O19" t="s">
        <v>40</v>
      </c>
      <c r="P19" t="s">
        <v>13972</v>
      </c>
      <c r="Q19" t="s">
        <v>23</v>
      </c>
      <c r="R19" s="226" t="e">
        <f>VLOOKUP(C19,'26년 databook(취합)'!$M:$M,2,0)</f>
        <v>#N/A</v>
      </c>
      <c r="S19" t="s">
        <v>48</v>
      </c>
      <c r="T19" t="s">
        <v>48</v>
      </c>
      <c r="U19" t="s">
        <v>11567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/>
      <c r="AG19"/>
      <c r="AH19"/>
      <c r="AI19" t="s">
        <v>48</v>
      </c>
      <c r="AJ19"/>
      <c r="AK19" t="s">
        <v>48</v>
      </c>
      <c r="AL19"/>
      <c r="AM19" t="s">
        <v>48</v>
      </c>
      <c r="AN19"/>
      <c r="AO19" t="s">
        <v>48</v>
      </c>
      <c r="AP19"/>
      <c r="AQ19" t="s">
        <v>48</v>
      </c>
      <c r="AR19"/>
      <c r="AS19" t="s">
        <v>48</v>
      </c>
    </row>
    <row r="20" spans="1:45">
      <c r="A20">
        <v>17</v>
      </c>
      <c r="B20" t="s">
        <v>5982</v>
      </c>
      <c r="C20" t="s">
        <v>16823</v>
      </c>
      <c r="D20" t="s">
        <v>45</v>
      </c>
      <c r="E20" t="s">
        <v>73</v>
      </c>
      <c r="F20" t="s">
        <v>1962</v>
      </c>
      <c r="G20" t="s">
        <v>10202</v>
      </c>
      <c r="H20" t="s">
        <v>1962</v>
      </c>
      <c r="I20" t="s">
        <v>10202</v>
      </c>
      <c r="J20" t="s">
        <v>1962</v>
      </c>
      <c r="K20" t="s">
        <v>7742</v>
      </c>
      <c r="L20" t="s">
        <v>5985</v>
      </c>
      <c r="M20" t="s">
        <v>5986</v>
      </c>
      <c r="N20" t="str">
        <f>VLOOKUP(O20,index!$Q:$R,2,0)</f>
        <v>01. 이러닝 - 통합위탁</v>
      </c>
      <c r="O20" t="s">
        <v>40</v>
      </c>
      <c r="P20" t="s">
        <v>13972</v>
      </c>
      <c r="Q20" t="s">
        <v>23</v>
      </c>
      <c r="R20" s="226" t="e">
        <f>VLOOKUP(C20,'26년 databook(취합)'!$M:$M,2,0)</f>
        <v>#N/A</v>
      </c>
      <c r="S20" t="s">
        <v>48</v>
      </c>
      <c r="T20" t="s">
        <v>48</v>
      </c>
      <c r="U20" t="s">
        <v>11567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/>
      <c r="AG20"/>
      <c r="AH20"/>
      <c r="AI20" t="s">
        <v>48</v>
      </c>
      <c r="AJ20"/>
      <c r="AK20" t="s">
        <v>48</v>
      </c>
      <c r="AL20"/>
      <c r="AM20" t="s">
        <v>48</v>
      </c>
      <c r="AN20"/>
      <c r="AO20" t="s">
        <v>48</v>
      </c>
      <c r="AP20"/>
      <c r="AQ20" t="s">
        <v>48</v>
      </c>
      <c r="AR20"/>
      <c r="AS20" t="s">
        <v>48</v>
      </c>
    </row>
    <row r="21" spans="1:45">
      <c r="A21">
        <v>18</v>
      </c>
      <c r="B21" t="s">
        <v>5982</v>
      </c>
      <c r="C21" t="s">
        <v>16824</v>
      </c>
      <c r="D21" t="s">
        <v>45</v>
      </c>
      <c r="E21" t="s">
        <v>79</v>
      </c>
      <c r="F21" t="s">
        <v>6025</v>
      </c>
      <c r="G21" t="s">
        <v>8922</v>
      </c>
      <c r="H21" t="s">
        <v>16825</v>
      </c>
      <c r="I21" t="s">
        <v>16826</v>
      </c>
      <c r="J21" t="s">
        <v>48</v>
      </c>
      <c r="K21" t="s">
        <v>48</v>
      </c>
      <c r="L21" t="s">
        <v>5985</v>
      </c>
      <c r="M21" t="s">
        <v>5986</v>
      </c>
      <c r="N21" t="str">
        <f>VLOOKUP(O21,index!$Q:$R,2,0)</f>
        <v>02. 이러닝 - 단과</v>
      </c>
      <c r="O21" t="s">
        <v>5987</v>
      </c>
      <c r="P21" t="s">
        <v>13972</v>
      </c>
      <c r="Q21" t="s">
        <v>23</v>
      </c>
      <c r="R21" s="226" t="e">
        <f>VLOOKUP(C21,'26년 databook(취합)'!$M:$M,2,0)</f>
        <v>#N/A</v>
      </c>
      <c r="S21" t="s">
        <v>48</v>
      </c>
      <c r="T21" t="s">
        <v>48</v>
      </c>
      <c r="U21" t="s">
        <v>11567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/>
      <c r="AG21"/>
      <c r="AH21"/>
      <c r="AI21" t="s">
        <v>48</v>
      </c>
      <c r="AJ21"/>
      <c r="AK21" t="s">
        <v>48</v>
      </c>
      <c r="AL21"/>
      <c r="AM21" t="s">
        <v>48</v>
      </c>
      <c r="AN21"/>
      <c r="AO21" t="s">
        <v>48</v>
      </c>
      <c r="AP21"/>
      <c r="AQ21" t="s">
        <v>48</v>
      </c>
      <c r="AR21"/>
      <c r="AS21" t="s">
        <v>48</v>
      </c>
    </row>
    <row r="22" spans="1:45">
      <c r="A22">
        <v>19</v>
      </c>
      <c r="B22" t="s">
        <v>5982</v>
      </c>
      <c r="C22" t="s">
        <v>16827</v>
      </c>
      <c r="D22" t="s">
        <v>45</v>
      </c>
      <c r="E22" t="s">
        <v>79</v>
      </c>
      <c r="F22" t="s">
        <v>16828</v>
      </c>
      <c r="G22" t="s">
        <v>16829</v>
      </c>
      <c r="H22" t="s">
        <v>16828</v>
      </c>
      <c r="I22" t="s">
        <v>16829</v>
      </c>
      <c r="J22" t="s">
        <v>48</v>
      </c>
      <c r="K22" t="s">
        <v>48</v>
      </c>
      <c r="L22" t="s">
        <v>5985</v>
      </c>
      <c r="M22" t="s">
        <v>5986</v>
      </c>
      <c r="N22" t="str">
        <f>VLOOKUP(O22,index!$Q:$R,2,0)</f>
        <v>09. 하이브리드러닝 - 순수 오프라인</v>
      </c>
      <c r="O22" t="s">
        <v>6019</v>
      </c>
      <c r="P22" t="s">
        <v>13972</v>
      </c>
      <c r="Q22" t="s">
        <v>23</v>
      </c>
      <c r="R22" s="226" t="e">
        <f>VLOOKUP(C22,'26년 databook(취합)'!$M:$M,2,0)</f>
        <v>#N/A</v>
      </c>
      <c r="S22" t="s">
        <v>48</v>
      </c>
      <c r="T22" t="s">
        <v>48</v>
      </c>
      <c r="U22" t="s">
        <v>11567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/>
      <c r="AG22"/>
      <c r="AH22"/>
      <c r="AI22" t="s">
        <v>48</v>
      </c>
      <c r="AJ22"/>
      <c r="AK22" t="s">
        <v>48</v>
      </c>
      <c r="AL22"/>
      <c r="AM22" t="s">
        <v>48</v>
      </c>
      <c r="AN22"/>
      <c r="AO22" t="s">
        <v>48</v>
      </c>
      <c r="AP22"/>
      <c r="AQ22" t="s">
        <v>48</v>
      </c>
      <c r="AR22"/>
      <c r="AS22" t="s">
        <v>48</v>
      </c>
    </row>
    <row r="23" spans="1:45">
      <c r="A23">
        <v>20</v>
      </c>
      <c r="B23" t="s">
        <v>5982</v>
      </c>
      <c r="C23" t="s">
        <v>16830</v>
      </c>
      <c r="D23" t="s">
        <v>45</v>
      </c>
      <c r="E23" t="s">
        <v>73</v>
      </c>
      <c r="F23" t="s">
        <v>1822</v>
      </c>
      <c r="G23" t="s">
        <v>8915</v>
      </c>
      <c r="H23" t="s">
        <v>16831</v>
      </c>
      <c r="I23" t="s">
        <v>16832</v>
      </c>
      <c r="J23" t="s">
        <v>48</v>
      </c>
      <c r="K23" t="s">
        <v>48</v>
      </c>
      <c r="L23" t="s">
        <v>16833</v>
      </c>
      <c r="M23" t="s">
        <v>5986</v>
      </c>
      <c r="N23" t="str">
        <f>VLOOKUP(O23,index!$Q:$R,2,0)</f>
        <v>02. 이러닝 - 단과</v>
      </c>
      <c r="O23" t="s">
        <v>5987</v>
      </c>
      <c r="P23" t="s">
        <v>13972</v>
      </c>
      <c r="Q23" t="s">
        <v>23</v>
      </c>
      <c r="R23" s="226" t="e">
        <f>VLOOKUP(C23,'26년 databook(취합)'!$M:$M,2,0)</f>
        <v>#N/A</v>
      </c>
      <c r="S23" t="s">
        <v>48</v>
      </c>
      <c r="T23" t="s">
        <v>12190</v>
      </c>
      <c r="U23" t="s">
        <v>12190</v>
      </c>
      <c r="V23" t="s">
        <v>48</v>
      </c>
      <c r="W23" t="s">
        <v>11567</v>
      </c>
      <c r="X23" t="s">
        <v>48</v>
      </c>
      <c r="Y23" t="s">
        <v>11567</v>
      </c>
      <c r="Z23" t="s">
        <v>48</v>
      </c>
      <c r="AA23" t="s">
        <v>11567</v>
      </c>
      <c r="AB23" t="s">
        <v>48</v>
      </c>
      <c r="AC23" t="s">
        <v>11567</v>
      </c>
      <c r="AD23" t="s">
        <v>48</v>
      </c>
      <c r="AE23" t="s">
        <v>11567</v>
      </c>
      <c r="AF23"/>
      <c r="AG23">
        <v>0</v>
      </c>
      <c r="AH23"/>
      <c r="AI23" t="s">
        <v>12190</v>
      </c>
      <c r="AJ23"/>
      <c r="AK23" t="s">
        <v>11567</v>
      </c>
      <c r="AL23"/>
      <c r="AM23" t="s">
        <v>11567</v>
      </c>
      <c r="AN23"/>
      <c r="AO23" t="s">
        <v>11567</v>
      </c>
      <c r="AP23"/>
      <c r="AQ23" t="s">
        <v>11567</v>
      </c>
      <c r="AR23"/>
      <c r="AS23" t="s">
        <v>11567</v>
      </c>
    </row>
    <row r="24" spans="1:45">
      <c r="A24">
        <v>21</v>
      </c>
      <c r="B24" t="s">
        <v>5982</v>
      </c>
      <c r="C24" t="s">
        <v>16834</v>
      </c>
      <c r="D24" t="s">
        <v>45</v>
      </c>
      <c r="E24" t="s">
        <v>75</v>
      </c>
      <c r="F24" t="s">
        <v>16835</v>
      </c>
      <c r="G24" t="s">
        <v>16836</v>
      </c>
      <c r="H24" t="s">
        <v>16837</v>
      </c>
      <c r="I24" t="s">
        <v>16838</v>
      </c>
      <c r="J24" t="s">
        <v>48</v>
      </c>
      <c r="K24" t="s">
        <v>48</v>
      </c>
      <c r="L24" t="s">
        <v>5985</v>
      </c>
      <c r="M24" t="s">
        <v>5986</v>
      </c>
      <c r="N24" t="str">
        <f>VLOOKUP(O24,index!$Q:$R,2,0)</f>
        <v>26. 이러닝 - 정부지원사업</v>
      </c>
      <c r="O24" t="s">
        <v>14217</v>
      </c>
      <c r="P24" t="s">
        <v>13972</v>
      </c>
      <c r="Q24" t="s">
        <v>23</v>
      </c>
      <c r="R24" s="226" t="e">
        <f>VLOOKUP(C24,'26년 databook(취합)'!$M:$M,2,0)</f>
        <v>#N/A</v>
      </c>
      <c r="S24" t="s">
        <v>11607</v>
      </c>
      <c r="T24" t="s">
        <v>48</v>
      </c>
      <c r="U24" t="s">
        <v>12767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/>
      <c r="AG24"/>
      <c r="AH24">
        <v>14000</v>
      </c>
      <c r="AI24" t="s">
        <v>48</v>
      </c>
      <c r="AJ24"/>
      <c r="AK24" t="s">
        <v>48</v>
      </c>
      <c r="AL24"/>
      <c r="AM24" t="s">
        <v>48</v>
      </c>
      <c r="AN24"/>
      <c r="AO24" t="s">
        <v>48</v>
      </c>
      <c r="AP24"/>
      <c r="AQ24" t="s">
        <v>48</v>
      </c>
      <c r="AR24">
        <v>126000</v>
      </c>
      <c r="AS24" t="s">
        <v>48</v>
      </c>
    </row>
    <row r="25" spans="1:45">
      <c r="A25">
        <v>22</v>
      </c>
      <c r="B25" t="s">
        <v>5982</v>
      </c>
      <c r="C25" t="s">
        <v>16839</v>
      </c>
      <c r="D25" t="s">
        <v>45</v>
      </c>
      <c r="E25" t="s">
        <v>77</v>
      </c>
      <c r="F25" t="s">
        <v>1047</v>
      </c>
      <c r="G25" t="s">
        <v>10257</v>
      </c>
      <c r="H25" t="s">
        <v>16840</v>
      </c>
      <c r="I25" t="s">
        <v>16841</v>
      </c>
      <c r="J25" t="s">
        <v>1047</v>
      </c>
      <c r="K25" t="s">
        <v>7827</v>
      </c>
      <c r="L25" t="s">
        <v>5985</v>
      </c>
      <c r="M25" t="s">
        <v>5986</v>
      </c>
      <c r="N25" t="str">
        <f>VLOOKUP(O25,index!$Q:$R,2,0)</f>
        <v>01. 이러닝 - 통합위탁</v>
      </c>
      <c r="O25" t="s">
        <v>40</v>
      </c>
      <c r="P25" t="s">
        <v>13972</v>
      </c>
      <c r="Q25" t="s">
        <v>23</v>
      </c>
      <c r="R25" s="226" t="e">
        <f>VLOOKUP(C25,'26년 databook(취합)'!$M:$M,2,0)</f>
        <v>#N/A</v>
      </c>
      <c r="S25" t="s">
        <v>48</v>
      </c>
      <c r="T25" t="s">
        <v>11697</v>
      </c>
      <c r="U25" t="s">
        <v>11697</v>
      </c>
      <c r="V25" t="s">
        <v>48</v>
      </c>
      <c r="W25" t="s">
        <v>11567</v>
      </c>
      <c r="X25" t="s">
        <v>48</v>
      </c>
      <c r="Y25" t="s">
        <v>11567</v>
      </c>
      <c r="Z25" t="s">
        <v>48</v>
      </c>
      <c r="AA25" t="s">
        <v>11567</v>
      </c>
      <c r="AB25" t="s">
        <v>48</v>
      </c>
      <c r="AC25" t="s">
        <v>11567</v>
      </c>
      <c r="AD25" t="s">
        <v>48</v>
      </c>
      <c r="AE25" t="s">
        <v>11567</v>
      </c>
      <c r="AF25"/>
      <c r="AG25">
        <v>0</v>
      </c>
      <c r="AH25"/>
      <c r="AI25" t="s">
        <v>11697</v>
      </c>
      <c r="AJ25"/>
      <c r="AK25" t="s">
        <v>11567</v>
      </c>
      <c r="AL25"/>
      <c r="AM25" t="s">
        <v>11567</v>
      </c>
      <c r="AN25"/>
      <c r="AO25" t="s">
        <v>11567</v>
      </c>
      <c r="AP25"/>
      <c r="AQ25" t="s">
        <v>11567</v>
      </c>
      <c r="AR25"/>
      <c r="AS25" t="s">
        <v>11567</v>
      </c>
    </row>
    <row r="26" spans="1:45">
      <c r="A26">
        <v>23</v>
      </c>
      <c r="B26" t="s">
        <v>5982</v>
      </c>
      <c r="C26" t="s">
        <v>16842</v>
      </c>
      <c r="D26" t="s">
        <v>45</v>
      </c>
      <c r="E26" t="s">
        <v>77</v>
      </c>
      <c r="F26" t="s">
        <v>1047</v>
      </c>
      <c r="G26" t="s">
        <v>10257</v>
      </c>
      <c r="H26" t="s">
        <v>16843</v>
      </c>
      <c r="I26" t="s">
        <v>16844</v>
      </c>
      <c r="J26" t="s">
        <v>48</v>
      </c>
      <c r="K26" t="s">
        <v>48</v>
      </c>
      <c r="L26" t="s">
        <v>5985</v>
      </c>
      <c r="M26" t="s">
        <v>5986</v>
      </c>
      <c r="N26" t="str">
        <f>VLOOKUP(O26,index!$Q:$R,2,0)</f>
        <v>01. 이러닝 - 통합위탁</v>
      </c>
      <c r="O26" t="s">
        <v>40</v>
      </c>
      <c r="P26" t="s">
        <v>13972</v>
      </c>
      <c r="Q26" t="s">
        <v>23</v>
      </c>
      <c r="R26" s="226" t="e">
        <f>VLOOKUP(C26,'26년 databook(취합)'!$M:$M,2,0)</f>
        <v>#N/A</v>
      </c>
      <c r="S26" t="s">
        <v>48</v>
      </c>
      <c r="T26" t="s">
        <v>11630</v>
      </c>
      <c r="U26" t="s">
        <v>11630</v>
      </c>
      <c r="V26" t="s">
        <v>48</v>
      </c>
      <c r="W26" t="s">
        <v>11567</v>
      </c>
      <c r="X26" t="s">
        <v>48</v>
      </c>
      <c r="Y26" t="s">
        <v>11567</v>
      </c>
      <c r="Z26" t="s">
        <v>48</v>
      </c>
      <c r="AA26" t="s">
        <v>11567</v>
      </c>
      <c r="AB26" t="s">
        <v>48</v>
      </c>
      <c r="AC26" t="s">
        <v>11567</v>
      </c>
      <c r="AD26" t="s">
        <v>48</v>
      </c>
      <c r="AE26" t="s">
        <v>11567</v>
      </c>
      <c r="AF26"/>
      <c r="AG26" s="1">
        <v>0</v>
      </c>
      <c r="AH26"/>
      <c r="AI26" t="s">
        <v>11630</v>
      </c>
      <c r="AJ26"/>
      <c r="AK26" t="s">
        <v>11567</v>
      </c>
      <c r="AL26"/>
      <c r="AM26" t="s">
        <v>11567</v>
      </c>
      <c r="AN26"/>
      <c r="AO26" t="s">
        <v>11567</v>
      </c>
      <c r="AP26"/>
      <c r="AQ26" t="s">
        <v>11567</v>
      </c>
      <c r="AR26"/>
      <c r="AS26" t="s">
        <v>11567</v>
      </c>
    </row>
    <row r="27" spans="1:45">
      <c r="A27">
        <v>24</v>
      </c>
      <c r="B27" t="s">
        <v>5982</v>
      </c>
      <c r="C27" t="s">
        <v>16845</v>
      </c>
      <c r="D27" t="s">
        <v>45</v>
      </c>
      <c r="E27" t="s">
        <v>77</v>
      </c>
      <c r="F27" t="s">
        <v>16846</v>
      </c>
      <c r="G27" t="s">
        <v>16847</v>
      </c>
      <c r="H27" t="s">
        <v>16846</v>
      </c>
      <c r="I27" t="s">
        <v>16847</v>
      </c>
      <c r="J27" t="s">
        <v>48</v>
      </c>
      <c r="K27" t="s">
        <v>48</v>
      </c>
      <c r="L27" t="s">
        <v>5985</v>
      </c>
      <c r="M27" t="s">
        <v>5986</v>
      </c>
      <c r="N27" t="str">
        <f>VLOOKUP(O27,index!$Q:$R,2,0)</f>
        <v>01. 이러닝 - 통합위탁</v>
      </c>
      <c r="O27" t="s">
        <v>40</v>
      </c>
      <c r="P27" t="s">
        <v>13972</v>
      </c>
      <c r="Q27" t="s">
        <v>23</v>
      </c>
      <c r="R27" s="226" t="e">
        <f>VLOOKUP(C27,'26년 databook(취합)'!$M:$M,2,0)</f>
        <v>#N/A</v>
      </c>
      <c r="S27" t="s">
        <v>48</v>
      </c>
      <c r="T27" t="s">
        <v>16853</v>
      </c>
      <c r="U27" t="s">
        <v>16853</v>
      </c>
      <c r="V27" t="s">
        <v>48</v>
      </c>
      <c r="W27" t="s">
        <v>11567</v>
      </c>
      <c r="X27" t="s">
        <v>48</v>
      </c>
      <c r="Y27" t="s">
        <v>11567</v>
      </c>
      <c r="Z27" t="s">
        <v>48</v>
      </c>
      <c r="AA27" t="s">
        <v>11567</v>
      </c>
      <c r="AB27" t="s">
        <v>48</v>
      </c>
      <c r="AC27" t="s">
        <v>11567</v>
      </c>
      <c r="AD27" t="s">
        <v>48</v>
      </c>
      <c r="AE27" t="s">
        <v>11567</v>
      </c>
      <c r="AF27"/>
      <c r="AG27" s="1">
        <v>0</v>
      </c>
      <c r="AH27"/>
      <c r="AI27" t="s">
        <v>16853</v>
      </c>
      <c r="AJ27"/>
      <c r="AK27" t="s">
        <v>11567</v>
      </c>
      <c r="AL27"/>
      <c r="AM27" t="s">
        <v>11567</v>
      </c>
      <c r="AN27"/>
      <c r="AO27" t="s">
        <v>11567</v>
      </c>
      <c r="AP27"/>
      <c r="AQ27" t="s">
        <v>11567</v>
      </c>
      <c r="AR27"/>
      <c r="AS27" t="s">
        <v>11567</v>
      </c>
    </row>
    <row r="28" spans="1:45">
      <c r="A28">
        <v>25</v>
      </c>
      <c r="B28" t="s">
        <v>5982</v>
      </c>
      <c r="C28" t="s">
        <v>16848</v>
      </c>
      <c r="D28" t="s">
        <v>45</v>
      </c>
      <c r="E28" t="s">
        <v>79</v>
      </c>
      <c r="F28" t="s">
        <v>16849</v>
      </c>
      <c r="G28" t="s">
        <v>16850</v>
      </c>
      <c r="H28" t="s">
        <v>16849</v>
      </c>
      <c r="I28" t="s">
        <v>16850</v>
      </c>
      <c r="J28" t="s">
        <v>48</v>
      </c>
      <c r="K28" t="s">
        <v>48</v>
      </c>
      <c r="L28" t="s">
        <v>5985</v>
      </c>
      <c r="M28" t="s">
        <v>5986</v>
      </c>
      <c r="N28" t="str">
        <f>VLOOKUP(O28,index!$Q:$R,2,0)</f>
        <v>02. 이러닝 - 단과</v>
      </c>
      <c r="O28" t="s">
        <v>5987</v>
      </c>
      <c r="P28" t="s">
        <v>13972</v>
      </c>
      <c r="Q28" t="s">
        <v>23</v>
      </c>
      <c r="R28" s="226" t="e">
        <f>VLOOKUP(C28,'26년 databook(취합)'!$M:$M,2,0)</f>
        <v>#N/A</v>
      </c>
      <c r="S28" t="s">
        <v>48</v>
      </c>
      <c r="T28" t="s">
        <v>11573</v>
      </c>
      <c r="U28" t="s">
        <v>11573</v>
      </c>
      <c r="V28" t="s">
        <v>48</v>
      </c>
      <c r="W28" t="s">
        <v>11567</v>
      </c>
      <c r="X28" t="s">
        <v>48</v>
      </c>
      <c r="Y28" t="s">
        <v>11567</v>
      </c>
      <c r="Z28" t="s">
        <v>48</v>
      </c>
      <c r="AA28" t="s">
        <v>11567</v>
      </c>
      <c r="AB28" t="s">
        <v>48</v>
      </c>
      <c r="AC28" t="s">
        <v>11567</v>
      </c>
      <c r="AD28" t="s">
        <v>48</v>
      </c>
      <c r="AE28" t="s">
        <v>11567</v>
      </c>
      <c r="AF28"/>
      <c r="AG28">
        <v>0</v>
      </c>
      <c r="AH28"/>
      <c r="AI28" t="s">
        <v>11573</v>
      </c>
      <c r="AJ28"/>
      <c r="AK28" t="s">
        <v>11567</v>
      </c>
      <c r="AL28"/>
      <c r="AM28" t="s">
        <v>11567</v>
      </c>
      <c r="AN28"/>
      <c r="AO28" t="s">
        <v>11567</v>
      </c>
      <c r="AP28"/>
      <c r="AQ28" t="s">
        <v>11567</v>
      </c>
      <c r="AR28"/>
      <c r="AS28" t="s">
        <v>11567</v>
      </c>
    </row>
    <row r="29" spans="1:45">
      <c r="A29">
        <v>26</v>
      </c>
      <c r="B29" t="s">
        <v>5982</v>
      </c>
      <c r="C29" t="s">
        <v>16443</v>
      </c>
      <c r="D29" t="s">
        <v>45</v>
      </c>
      <c r="E29" t="s">
        <v>75</v>
      </c>
      <c r="F29" t="s">
        <v>16444</v>
      </c>
      <c r="G29" t="s">
        <v>16445</v>
      </c>
      <c r="H29" t="s">
        <v>16444</v>
      </c>
      <c r="I29" t="s">
        <v>16445</v>
      </c>
      <c r="J29" t="s">
        <v>48</v>
      </c>
      <c r="K29" t="s">
        <v>48</v>
      </c>
      <c r="L29" t="s">
        <v>5985</v>
      </c>
      <c r="M29" t="s">
        <v>5986</v>
      </c>
      <c r="N29" t="str">
        <f>VLOOKUP(O29,index!$Q:$R,2,0)</f>
        <v>02. 이러닝 - 단과</v>
      </c>
      <c r="O29" t="s">
        <v>5987</v>
      </c>
      <c r="P29" t="s">
        <v>13972</v>
      </c>
      <c r="Q29" t="s">
        <v>23</v>
      </c>
      <c r="R29" s="226" t="e">
        <f>VLOOKUP(C29,'26년 databook(취합)'!$M:$M,2,0)</f>
        <v>#N/A</v>
      </c>
      <c r="S29" t="s">
        <v>48</v>
      </c>
      <c r="T29" t="s">
        <v>12116</v>
      </c>
      <c r="U29" t="s">
        <v>12116</v>
      </c>
      <c r="V29" t="s">
        <v>48</v>
      </c>
      <c r="W29" t="s">
        <v>11567</v>
      </c>
      <c r="X29" t="s">
        <v>48</v>
      </c>
      <c r="Y29" t="s">
        <v>11567</v>
      </c>
      <c r="Z29" t="s">
        <v>48</v>
      </c>
      <c r="AA29" t="s">
        <v>11567</v>
      </c>
      <c r="AB29" t="s">
        <v>48</v>
      </c>
      <c r="AC29" t="s">
        <v>11567</v>
      </c>
      <c r="AD29" t="s">
        <v>48</v>
      </c>
      <c r="AE29" t="s">
        <v>11567</v>
      </c>
      <c r="AF29"/>
      <c r="AG29">
        <v>0</v>
      </c>
      <c r="AH29"/>
      <c r="AI29" t="s">
        <v>12116</v>
      </c>
      <c r="AJ29"/>
      <c r="AK29" t="s">
        <v>11567</v>
      </c>
      <c r="AL29"/>
      <c r="AM29" t="s">
        <v>11567</v>
      </c>
      <c r="AN29"/>
      <c r="AO29" t="s">
        <v>11567</v>
      </c>
      <c r="AP29"/>
      <c r="AQ29" t="s">
        <v>11567</v>
      </c>
      <c r="AR29"/>
      <c r="AS29" t="s">
        <v>11567</v>
      </c>
    </row>
    <row r="30" spans="1:45">
      <c r="A30">
        <v>27</v>
      </c>
      <c r="B30" t="s">
        <v>5982</v>
      </c>
      <c r="C30" t="s">
        <v>16446</v>
      </c>
      <c r="D30" t="s">
        <v>45</v>
      </c>
      <c r="E30" t="s">
        <v>75</v>
      </c>
      <c r="F30" t="s">
        <v>359</v>
      </c>
      <c r="G30" t="s">
        <v>8916</v>
      </c>
      <c r="H30" t="s">
        <v>16447</v>
      </c>
      <c r="I30" t="s">
        <v>16448</v>
      </c>
      <c r="J30" t="s">
        <v>48</v>
      </c>
      <c r="K30" t="s">
        <v>48</v>
      </c>
      <c r="L30" t="s">
        <v>5985</v>
      </c>
      <c r="M30" t="s">
        <v>5986</v>
      </c>
      <c r="N30" t="str">
        <f>VLOOKUP(O30,index!$Q:$R,2,0)</f>
        <v>02. 이러닝 - 단과</v>
      </c>
      <c r="O30" t="s">
        <v>5987</v>
      </c>
      <c r="P30" t="s">
        <v>13972</v>
      </c>
      <c r="Q30" t="s">
        <v>23</v>
      </c>
      <c r="R30" s="226" t="e">
        <f>VLOOKUP(C30,'26년 databook(취합)'!$M:$M,2,0)</f>
        <v>#N/A</v>
      </c>
      <c r="S30" t="s">
        <v>48</v>
      </c>
      <c r="T30" t="s">
        <v>11702</v>
      </c>
      <c r="U30" t="s">
        <v>11702</v>
      </c>
      <c r="V30" t="s">
        <v>48</v>
      </c>
      <c r="W30" t="s">
        <v>11567</v>
      </c>
      <c r="X30" t="s">
        <v>48</v>
      </c>
      <c r="Y30" t="s">
        <v>11567</v>
      </c>
      <c r="Z30" t="s">
        <v>48</v>
      </c>
      <c r="AA30" t="s">
        <v>11567</v>
      </c>
      <c r="AB30" t="s">
        <v>48</v>
      </c>
      <c r="AC30" t="s">
        <v>11567</v>
      </c>
      <c r="AD30" t="s">
        <v>48</v>
      </c>
      <c r="AE30" t="s">
        <v>11567</v>
      </c>
      <c r="AF30"/>
      <c r="AG30" s="1">
        <v>0</v>
      </c>
      <c r="AH30"/>
      <c r="AI30" t="s">
        <v>11702</v>
      </c>
      <c r="AJ30"/>
      <c r="AK30" t="s">
        <v>11567</v>
      </c>
      <c r="AL30"/>
      <c r="AM30" t="s">
        <v>11567</v>
      </c>
      <c r="AN30"/>
      <c r="AO30" t="s">
        <v>11567</v>
      </c>
      <c r="AP30"/>
      <c r="AQ30" t="s">
        <v>11567</v>
      </c>
      <c r="AR30"/>
      <c r="AS30" t="s">
        <v>11567</v>
      </c>
    </row>
    <row r="31" spans="1:45">
      <c r="A31">
        <v>28</v>
      </c>
      <c r="B31" t="s">
        <v>5982</v>
      </c>
      <c r="C31" t="s">
        <v>16449</v>
      </c>
      <c r="D31" t="s">
        <v>45</v>
      </c>
      <c r="E31" t="s">
        <v>75</v>
      </c>
      <c r="F31" t="s">
        <v>359</v>
      </c>
      <c r="G31" t="s">
        <v>8916</v>
      </c>
      <c r="H31" t="s">
        <v>16450</v>
      </c>
      <c r="I31" t="s">
        <v>16451</v>
      </c>
      <c r="J31" t="s">
        <v>48</v>
      </c>
      <c r="K31" t="s">
        <v>48</v>
      </c>
      <c r="L31" t="s">
        <v>5985</v>
      </c>
      <c r="M31" t="s">
        <v>5986</v>
      </c>
      <c r="N31" t="str">
        <f>VLOOKUP(O31,index!$Q:$R,2,0)</f>
        <v>02. 이러닝 - 단과</v>
      </c>
      <c r="O31" t="s">
        <v>5987</v>
      </c>
      <c r="P31" t="s">
        <v>13972</v>
      </c>
      <c r="Q31" t="s">
        <v>23</v>
      </c>
      <c r="R31" s="226" t="e">
        <f>VLOOKUP(C31,'26년 databook(취합)'!$M:$M,2,0)</f>
        <v>#N/A</v>
      </c>
      <c r="S31" t="s">
        <v>48</v>
      </c>
      <c r="T31" t="s">
        <v>48</v>
      </c>
      <c r="U31" t="s">
        <v>11567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/>
      <c r="AG31"/>
      <c r="AH31"/>
      <c r="AI31" t="s">
        <v>48</v>
      </c>
      <c r="AJ31"/>
      <c r="AK31" t="s">
        <v>48</v>
      </c>
      <c r="AL31"/>
      <c r="AM31" t="s">
        <v>48</v>
      </c>
      <c r="AN31"/>
      <c r="AO31" t="s">
        <v>48</v>
      </c>
      <c r="AP31"/>
      <c r="AQ31" t="s">
        <v>48</v>
      </c>
      <c r="AR31"/>
      <c r="AS31" t="s">
        <v>48</v>
      </c>
    </row>
    <row r="32" spans="1:45">
      <c r="A32">
        <v>29</v>
      </c>
      <c r="B32" t="s">
        <v>5982</v>
      </c>
      <c r="C32" t="s">
        <v>12530</v>
      </c>
      <c r="D32" t="s">
        <v>45</v>
      </c>
      <c r="E32" t="s">
        <v>75</v>
      </c>
      <c r="F32" t="s">
        <v>5937</v>
      </c>
      <c r="G32" t="s">
        <v>16452</v>
      </c>
      <c r="H32" t="s">
        <v>5937</v>
      </c>
      <c r="I32" t="s">
        <v>16452</v>
      </c>
      <c r="J32" t="s">
        <v>48</v>
      </c>
      <c r="K32" t="s">
        <v>48</v>
      </c>
      <c r="L32" t="s">
        <v>5985</v>
      </c>
      <c r="M32" t="s">
        <v>5986</v>
      </c>
      <c r="N32" t="str">
        <f>VLOOKUP(O32,index!$Q:$R,2,0)</f>
        <v>02. 이러닝 - 단과</v>
      </c>
      <c r="O32" t="s">
        <v>5987</v>
      </c>
      <c r="P32" t="s">
        <v>13972</v>
      </c>
      <c r="Q32" t="s">
        <v>23</v>
      </c>
      <c r="R32" s="226" t="e">
        <f>VLOOKUP(C32,'26년 databook(취합)'!$M:$M,2,0)</f>
        <v>#N/A</v>
      </c>
      <c r="S32" t="s">
        <v>48</v>
      </c>
      <c r="T32" t="s">
        <v>11937</v>
      </c>
      <c r="U32" t="s">
        <v>11937</v>
      </c>
      <c r="V32" t="s">
        <v>48</v>
      </c>
      <c r="W32" t="s">
        <v>11567</v>
      </c>
      <c r="X32" t="s">
        <v>48</v>
      </c>
      <c r="Y32" t="s">
        <v>11567</v>
      </c>
      <c r="Z32" t="s">
        <v>48</v>
      </c>
      <c r="AA32" t="s">
        <v>11567</v>
      </c>
      <c r="AB32" t="s">
        <v>48</v>
      </c>
      <c r="AC32" t="s">
        <v>11567</v>
      </c>
      <c r="AD32" t="s">
        <v>48</v>
      </c>
      <c r="AE32" t="s">
        <v>11567</v>
      </c>
      <c r="AF32"/>
      <c r="AG32">
        <v>0</v>
      </c>
      <c r="AH32"/>
      <c r="AI32" t="s">
        <v>11937</v>
      </c>
      <c r="AJ32"/>
      <c r="AK32" t="s">
        <v>11567</v>
      </c>
      <c r="AL32"/>
      <c r="AM32" t="s">
        <v>11567</v>
      </c>
      <c r="AN32"/>
      <c r="AO32" t="s">
        <v>11567</v>
      </c>
      <c r="AP32"/>
      <c r="AQ32" t="s">
        <v>11567</v>
      </c>
      <c r="AR32"/>
      <c r="AS32" t="s">
        <v>11567</v>
      </c>
    </row>
    <row r="33" spans="1:45">
      <c r="A33">
        <v>30</v>
      </c>
      <c r="B33" t="s">
        <v>5982</v>
      </c>
      <c r="C33" t="s">
        <v>16453</v>
      </c>
      <c r="D33" t="s">
        <v>45</v>
      </c>
      <c r="E33" t="s">
        <v>75</v>
      </c>
      <c r="F33" t="s">
        <v>359</v>
      </c>
      <c r="G33" t="s">
        <v>8916</v>
      </c>
      <c r="H33" t="s">
        <v>16454</v>
      </c>
      <c r="I33" t="s">
        <v>16455</v>
      </c>
      <c r="J33" t="s">
        <v>16456</v>
      </c>
      <c r="K33" t="s">
        <v>16457</v>
      </c>
      <c r="L33" t="s">
        <v>5985</v>
      </c>
      <c r="M33" t="s">
        <v>5986</v>
      </c>
      <c r="N33" t="str">
        <f>VLOOKUP(O33,index!$Q:$R,2,0)</f>
        <v>02. 이러닝 - 단과</v>
      </c>
      <c r="O33" t="s">
        <v>5987</v>
      </c>
      <c r="P33" t="s">
        <v>13972</v>
      </c>
      <c r="Q33" t="s">
        <v>23</v>
      </c>
      <c r="R33" s="226" t="e">
        <f>VLOOKUP(C33,'26년 databook(취합)'!$M:$M,2,0)</f>
        <v>#N/A</v>
      </c>
      <c r="S33" t="s">
        <v>48</v>
      </c>
      <c r="T33" t="s">
        <v>12381</v>
      </c>
      <c r="U33" t="s">
        <v>12381</v>
      </c>
      <c r="V33" t="s">
        <v>48</v>
      </c>
      <c r="W33" t="s">
        <v>11567</v>
      </c>
      <c r="X33" t="s">
        <v>48</v>
      </c>
      <c r="Y33" t="s">
        <v>11567</v>
      </c>
      <c r="Z33" t="s">
        <v>48</v>
      </c>
      <c r="AA33" t="s">
        <v>11567</v>
      </c>
      <c r="AB33" t="s">
        <v>48</v>
      </c>
      <c r="AC33" t="s">
        <v>11567</v>
      </c>
      <c r="AD33" t="s">
        <v>48</v>
      </c>
      <c r="AE33" t="s">
        <v>11567</v>
      </c>
      <c r="AF33"/>
      <c r="AG33">
        <v>0</v>
      </c>
      <c r="AH33"/>
      <c r="AI33" t="s">
        <v>12381</v>
      </c>
      <c r="AJ33"/>
      <c r="AK33" t="s">
        <v>11567</v>
      </c>
      <c r="AL33"/>
      <c r="AM33" t="s">
        <v>11567</v>
      </c>
      <c r="AN33"/>
      <c r="AO33" t="s">
        <v>11567</v>
      </c>
      <c r="AP33"/>
      <c r="AQ33" t="s">
        <v>11567</v>
      </c>
      <c r="AR33"/>
      <c r="AS33" t="s">
        <v>11567</v>
      </c>
    </row>
    <row r="34" spans="1:45">
      <c r="A34">
        <v>31</v>
      </c>
      <c r="B34" t="s">
        <v>5982</v>
      </c>
      <c r="C34" t="s">
        <v>16458</v>
      </c>
      <c r="D34" t="s">
        <v>45</v>
      </c>
      <c r="E34" t="s">
        <v>75</v>
      </c>
      <c r="F34" t="s">
        <v>359</v>
      </c>
      <c r="G34" t="s">
        <v>8916</v>
      </c>
      <c r="H34" t="s">
        <v>16459</v>
      </c>
      <c r="I34" t="s">
        <v>16460</v>
      </c>
      <c r="J34" t="s">
        <v>16459</v>
      </c>
      <c r="K34" t="s">
        <v>16461</v>
      </c>
      <c r="L34" t="s">
        <v>5985</v>
      </c>
      <c r="M34" t="s">
        <v>5986</v>
      </c>
      <c r="N34" t="str">
        <f>VLOOKUP(O34,index!$Q:$R,2,0)</f>
        <v>02. 이러닝 - 단과</v>
      </c>
      <c r="O34" t="s">
        <v>5987</v>
      </c>
      <c r="P34" t="s">
        <v>13972</v>
      </c>
      <c r="Q34" t="s">
        <v>23</v>
      </c>
      <c r="R34" s="226" t="e">
        <f>VLOOKUP(C34,'26년 databook(취합)'!$M:$M,2,0)</f>
        <v>#N/A</v>
      </c>
      <c r="S34" t="s">
        <v>48</v>
      </c>
      <c r="T34" t="s">
        <v>14869</v>
      </c>
      <c r="U34" t="s">
        <v>14869</v>
      </c>
      <c r="V34" t="s">
        <v>48</v>
      </c>
      <c r="W34" t="s">
        <v>11567</v>
      </c>
      <c r="X34" t="s">
        <v>48</v>
      </c>
      <c r="Y34" t="s">
        <v>11567</v>
      </c>
      <c r="Z34" t="s">
        <v>48</v>
      </c>
      <c r="AA34" t="s">
        <v>11567</v>
      </c>
      <c r="AB34" t="s">
        <v>48</v>
      </c>
      <c r="AC34" t="s">
        <v>11567</v>
      </c>
      <c r="AD34" t="s">
        <v>48</v>
      </c>
      <c r="AE34" t="s">
        <v>11567</v>
      </c>
      <c r="AF34"/>
      <c r="AG34">
        <v>0</v>
      </c>
      <c r="AH34"/>
      <c r="AI34" t="s">
        <v>14869</v>
      </c>
      <c r="AJ34"/>
      <c r="AK34" t="s">
        <v>11567</v>
      </c>
      <c r="AL34"/>
      <c r="AM34" t="s">
        <v>11567</v>
      </c>
      <c r="AN34"/>
      <c r="AO34" t="s">
        <v>11567</v>
      </c>
      <c r="AP34"/>
      <c r="AQ34" t="s">
        <v>11567</v>
      </c>
      <c r="AR34"/>
      <c r="AS34" t="s">
        <v>11567</v>
      </c>
    </row>
    <row r="35" spans="1:45">
      <c r="A35">
        <v>32</v>
      </c>
      <c r="B35" t="s">
        <v>5982</v>
      </c>
      <c r="C35" t="s">
        <v>16462</v>
      </c>
      <c r="D35" t="s">
        <v>45</v>
      </c>
      <c r="E35" t="s">
        <v>75</v>
      </c>
      <c r="F35" t="s">
        <v>359</v>
      </c>
      <c r="G35" t="s">
        <v>8916</v>
      </c>
      <c r="H35" t="s">
        <v>16463</v>
      </c>
      <c r="I35" t="s">
        <v>16464</v>
      </c>
      <c r="J35" t="s">
        <v>48</v>
      </c>
      <c r="K35" t="s">
        <v>48</v>
      </c>
      <c r="L35" t="s">
        <v>5985</v>
      </c>
      <c r="M35" t="s">
        <v>5986</v>
      </c>
      <c r="N35" t="str">
        <f>VLOOKUP(O35,index!$Q:$R,2,0)</f>
        <v>01. 이러닝 - 통합위탁</v>
      </c>
      <c r="O35" t="s">
        <v>40</v>
      </c>
      <c r="P35" t="s">
        <v>13972</v>
      </c>
      <c r="Q35" t="s">
        <v>23</v>
      </c>
      <c r="R35" s="226" t="e">
        <f>VLOOKUP(C35,'26년 databook(취합)'!$M:$M,2,0)</f>
        <v>#N/A</v>
      </c>
      <c r="S35" t="s">
        <v>48</v>
      </c>
      <c r="T35" t="s">
        <v>11588</v>
      </c>
      <c r="U35" t="s">
        <v>11588</v>
      </c>
      <c r="V35" t="s">
        <v>48</v>
      </c>
      <c r="W35" t="s">
        <v>11567</v>
      </c>
      <c r="X35" t="s">
        <v>48</v>
      </c>
      <c r="Y35" t="s">
        <v>11567</v>
      </c>
      <c r="Z35" t="s">
        <v>48</v>
      </c>
      <c r="AA35" t="s">
        <v>11567</v>
      </c>
      <c r="AB35" t="s">
        <v>48</v>
      </c>
      <c r="AC35" t="s">
        <v>11567</v>
      </c>
      <c r="AD35" t="s">
        <v>48</v>
      </c>
      <c r="AE35" t="s">
        <v>11567</v>
      </c>
      <c r="AF35"/>
      <c r="AG35" s="1">
        <v>0</v>
      </c>
      <c r="AH35"/>
      <c r="AI35" t="s">
        <v>11588</v>
      </c>
      <c r="AJ35"/>
      <c r="AK35" t="s">
        <v>11567</v>
      </c>
      <c r="AL35"/>
      <c r="AM35" t="s">
        <v>11567</v>
      </c>
      <c r="AN35"/>
      <c r="AO35" t="s">
        <v>11567</v>
      </c>
      <c r="AP35"/>
      <c r="AQ35" t="s">
        <v>11567</v>
      </c>
      <c r="AR35"/>
      <c r="AS35" t="s">
        <v>11567</v>
      </c>
    </row>
    <row r="36" spans="1:45">
      <c r="A36">
        <v>33</v>
      </c>
      <c r="B36" t="s">
        <v>5982</v>
      </c>
      <c r="C36" t="s">
        <v>16465</v>
      </c>
      <c r="D36" t="s">
        <v>45</v>
      </c>
      <c r="E36" t="s">
        <v>75</v>
      </c>
      <c r="F36" t="s">
        <v>359</v>
      </c>
      <c r="G36" t="s">
        <v>8916</v>
      </c>
      <c r="H36" t="s">
        <v>16466</v>
      </c>
      <c r="I36" t="s">
        <v>16467</v>
      </c>
      <c r="J36" t="s">
        <v>48</v>
      </c>
      <c r="K36" t="s">
        <v>48</v>
      </c>
      <c r="L36" t="s">
        <v>5985</v>
      </c>
      <c r="M36" t="s">
        <v>5986</v>
      </c>
      <c r="N36" t="str">
        <f>VLOOKUP(O36,index!$Q:$R,2,0)</f>
        <v>02. 이러닝 - 단과</v>
      </c>
      <c r="O36" t="s">
        <v>5987</v>
      </c>
      <c r="P36" t="s">
        <v>13972</v>
      </c>
      <c r="Q36" t="s">
        <v>23</v>
      </c>
      <c r="R36" s="226" t="e">
        <f>VLOOKUP(C36,'26년 databook(취합)'!$M:$M,2,0)</f>
        <v>#N/A</v>
      </c>
      <c r="S36" t="s">
        <v>48</v>
      </c>
      <c r="T36" t="s">
        <v>11648</v>
      </c>
      <c r="U36" t="s">
        <v>11648</v>
      </c>
      <c r="V36" t="s">
        <v>48</v>
      </c>
      <c r="W36" t="s">
        <v>11567</v>
      </c>
      <c r="X36" t="s">
        <v>48</v>
      </c>
      <c r="Y36" t="s">
        <v>11567</v>
      </c>
      <c r="Z36" t="s">
        <v>48</v>
      </c>
      <c r="AA36" t="s">
        <v>11567</v>
      </c>
      <c r="AB36" t="s">
        <v>48</v>
      </c>
      <c r="AC36" t="s">
        <v>11567</v>
      </c>
      <c r="AD36" t="s">
        <v>48</v>
      </c>
      <c r="AE36" t="s">
        <v>11567</v>
      </c>
      <c r="AF36"/>
      <c r="AG36" s="1">
        <v>0</v>
      </c>
      <c r="AH36"/>
      <c r="AI36" t="s">
        <v>11648</v>
      </c>
      <c r="AJ36"/>
      <c r="AK36" t="s">
        <v>11567</v>
      </c>
      <c r="AL36"/>
      <c r="AM36" t="s">
        <v>11567</v>
      </c>
      <c r="AN36"/>
      <c r="AO36" t="s">
        <v>11567</v>
      </c>
      <c r="AP36"/>
      <c r="AQ36" t="s">
        <v>11567</v>
      </c>
      <c r="AR36"/>
      <c r="AS36" t="s">
        <v>11567</v>
      </c>
    </row>
    <row r="37" spans="1:45">
      <c r="A37">
        <v>34</v>
      </c>
      <c r="B37" t="s">
        <v>5982</v>
      </c>
      <c r="C37" t="s">
        <v>16468</v>
      </c>
      <c r="D37" t="s">
        <v>45</v>
      </c>
      <c r="E37" t="s">
        <v>75</v>
      </c>
      <c r="F37" t="s">
        <v>359</v>
      </c>
      <c r="G37" t="s">
        <v>8916</v>
      </c>
      <c r="H37" t="s">
        <v>16469</v>
      </c>
      <c r="I37" t="s">
        <v>16470</v>
      </c>
      <c r="J37" t="s">
        <v>16471</v>
      </c>
      <c r="K37" t="s">
        <v>16472</v>
      </c>
      <c r="L37" t="s">
        <v>5985</v>
      </c>
      <c r="M37" t="s">
        <v>5986</v>
      </c>
      <c r="N37" t="str">
        <f>VLOOKUP(O37,index!$Q:$R,2,0)</f>
        <v>02. 이러닝 - 단과</v>
      </c>
      <c r="O37" t="s">
        <v>5987</v>
      </c>
      <c r="P37" t="s">
        <v>13972</v>
      </c>
      <c r="Q37" t="s">
        <v>23</v>
      </c>
      <c r="R37" s="226" t="e">
        <f>VLOOKUP(C37,'26년 databook(취합)'!$M:$M,2,0)</f>
        <v>#N/A</v>
      </c>
      <c r="S37" t="s">
        <v>48</v>
      </c>
      <c r="T37" t="s">
        <v>48</v>
      </c>
      <c r="U37" t="s">
        <v>11567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/>
      <c r="AG37"/>
      <c r="AH37"/>
      <c r="AI37" t="s">
        <v>48</v>
      </c>
      <c r="AJ37"/>
      <c r="AK37" t="s">
        <v>48</v>
      </c>
      <c r="AL37"/>
      <c r="AM37" t="s">
        <v>48</v>
      </c>
      <c r="AN37"/>
      <c r="AO37" t="s">
        <v>48</v>
      </c>
      <c r="AP37"/>
      <c r="AQ37" t="s">
        <v>48</v>
      </c>
      <c r="AR37"/>
      <c r="AS37" t="s">
        <v>48</v>
      </c>
    </row>
    <row r="38" spans="1:45">
      <c r="A38">
        <v>35</v>
      </c>
      <c r="B38" t="s">
        <v>5982</v>
      </c>
      <c r="C38" t="s">
        <v>16473</v>
      </c>
      <c r="D38" t="s">
        <v>45</v>
      </c>
      <c r="E38" t="s">
        <v>75</v>
      </c>
      <c r="F38" t="s">
        <v>359</v>
      </c>
      <c r="G38" t="s">
        <v>8916</v>
      </c>
      <c r="H38" t="s">
        <v>16474</v>
      </c>
      <c r="I38" t="s">
        <v>16475</v>
      </c>
      <c r="J38" t="s">
        <v>48</v>
      </c>
      <c r="K38" t="s">
        <v>48</v>
      </c>
      <c r="L38" t="s">
        <v>5985</v>
      </c>
      <c r="M38" t="s">
        <v>5986</v>
      </c>
      <c r="N38" t="str">
        <f>VLOOKUP(O38,index!$Q:$R,2,0)</f>
        <v>02. 이러닝 - 단과</v>
      </c>
      <c r="O38" t="s">
        <v>5987</v>
      </c>
      <c r="P38" t="s">
        <v>13972</v>
      </c>
      <c r="Q38" t="s">
        <v>23</v>
      </c>
      <c r="R38" s="226" t="e">
        <f>VLOOKUP(C38,'26년 databook(취합)'!$M:$M,2,0)</f>
        <v>#N/A</v>
      </c>
      <c r="S38" t="s">
        <v>48</v>
      </c>
      <c r="T38" t="s">
        <v>48</v>
      </c>
      <c r="U38" t="s">
        <v>11567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/>
      <c r="AG38"/>
      <c r="AH38"/>
      <c r="AI38" t="s">
        <v>48</v>
      </c>
      <c r="AJ38"/>
      <c r="AK38" t="s">
        <v>48</v>
      </c>
      <c r="AL38"/>
      <c r="AM38" t="s">
        <v>48</v>
      </c>
      <c r="AN38"/>
      <c r="AO38" t="s">
        <v>48</v>
      </c>
      <c r="AP38"/>
      <c r="AQ38" t="s">
        <v>48</v>
      </c>
      <c r="AR38"/>
      <c r="AS38" t="s">
        <v>48</v>
      </c>
    </row>
    <row r="39" spans="1:45">
      <c r="A39">
        <v>36</v>
      </c>
      <c r="B39" t="s">
        <v>5982</v>
      </c>
      <c r="C39" t="s">
        <v>16476</v>
      </c>
      <c r="D39" t="s">
        <v>45</v>
      </c>
      <c r="E39" t="s">
        <v>75</v>
      </c>
      <c r="F39" t="s">
        <v>359</v>
      </c>
      <c r="G39" t="s">
        <v>8916</v>
      </c>
      <c r="H39" t="s">
        <v>16477</v>
      </c>
      <c r="I39" t="s">
        <v>16478</v>
      </c>
      <c r="J39" t="s">
        <v>48</v>
      </c>
      <c r="K39" t="s">
        <v>48</v>
      </c>
      <c r="L39" t="s">
        <v>5985</v>
      </c>
      <c r="M39" t="s">
        <v>5986</v>
      </c>
      <c r="N39" t="str">
        <f>VLOOKUP(O39,index!$Q:$R,2,0)</f>
        <v>02. 이러닝 - 단과</v>
      </c>
      <c r="O39" t="s">
        <v>5987</v>
      </c>
      <c r="P39" t="s">
        <v>13972</v>
      </c>
      <c r="Q39" t="s">
        <v>23</v>
      </c>
      <c r="R39" s="226" t="e">
        <f>VLOOKUP(C39,'26년 databook(취합)'!$M:$M,2,0)</f>
        <v>#N/A</v>
      </c>
      <c r="S39" t="s">
        <v>48</v>
      </c>
      <c r="T39" t="s">
        <v>48</v>
      </c>
      <c r="U39" t="s">
        <v>11567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/>
      <c r="AG39"/>
      <c r="AH39"/>
      <c r="AI39" t="s">
        <v>48</v>
      </c>
      <c r="AJ39"/>
      <c r="AK39" t="s">
        <v>48</v>
      </c>
      <c r="AL39"/>
      <c r="AM39" t="s">
        <v>48</v>
      </c>
      <c r="AN39"/>
      <c r="AO39" t="s">
        <v>48</v>
      </c>
      <c r="AP39"/>
      <c r="AQ39" t="s">
        <v>48</v>
      </c>
      <c r="AR39"/>
      <c r="AS39" t="s">
        <v>48</v>
      </c>
    </row>
    <row r="40" spans="1:45">
      <c r="A40">
        <v>37</v>
      </c>
      <c r="B40" t="s">
        <v>5982</v>
      </c>
      <c r="C40" t="s">
        <v>16479</v>
      </c>
      <c r="D40" t="s">
        <v>45</v>
      </c>
      <c r="E40" t="s">
        <v>75</v>
      </c>
      <c r="F40" t="s">
        <v>16480</v>
      </c>
      <c r="G40" t="s">
        <v>16481</v>
      </c>
      <c r="H40" t="s">
        <v>16480</v>
      </c>
      <c r="I40" t="s">
        <v>16481</v>
      </c>
      <c r="J40" t="s">
        <v>48</v>
      </c>
      <c r="K40" t="s">
        <v>48</v>
      </c>
      <c r="L40" t="s">
        <v>5985</v>
      </c>
      <c r="M40" t="s">
        <v>5986</v>
      </c>
      <c r="N40" t="str">
        <f>VLOOKUP(O40,index!$Q:$R,2,0)</f>
        <v>02. 이러닝 - 단과</v>
      </c>
      <c r="O40" t="s">
        <v>5987</v>
      </c>
      <c r="P40" t="s">
        <v>13972</v>
      </c>
      <c r="Q40" t="s">
        <v>23</v>
      </c>
      <c r="R40" s="226" t="e">
        <f>VLOOKUP(C40,'26년 databook(취합)'!$M:$M,2,0)</f>
        <v>#N/A</v>
      </c>
      <c r="S40" t="s">
        <v>48</v>
      </c>
      <c r="T40" t="s">
        <v>12130</v>
      </c>
      <c r="U40" t="s">
        <v>12130</v>
      </c>
      <c r="V40" t="s">
        <v>48</v>
      </c>
      <c r="W40" t="s">
        <v>11567</v>
      </c>
      <c r="X40" t="s">
        <v>48</v>
      </c>
      <c r="Y40" t="s">
        <v>11567</v>
      </c>
      <c r="Z40" t="s">
        <v>48</v>
      </c>
      <c r="AA40" t="s">
        <v>11567</v>
      </c>
      <c r="AB40" t="s">
        <v>48</v>
      </c>
      <c r="AC40" t="s">
        <v>11567</v>
      </c>
      <c r="AD40" t="s">
        <v>48</v>
      </c>
      <c r="AE40" t="s">
        <v>11567</v>
      </c>
      <c r="AF40"/>
      <c r="AG40">
        <v>0</v>
      </c>
      <c r="AH40"/>
      <c r="AI40" t="s">
        <v>12130</v>
      </c>
      <c r="AJ40"/>
      <c r="AK40" t="s">
        <v>11567</v>
      </c>
      <c r="AL40"/>
      <c r="AM40" t="s">
        <v>11567</v>
      </c>
      <c r="AN40"/>
      <c r="AO40" t="s">
        <v>11567</v>
      </c>
      <c r="AP40"/>
      <c r="AQ40" t="s">
        <v>11567</v>
      </c>
      <c r="AR40"/>
      <c r="AS40" t="s">
        <v>11567</v>
      </c>
    </row>
    <row r="41" spans="1:45">
      <c r="A41">
        <v>38</v>
      </c>
      <c r="B41" t="s">
        <v>5982</v>
      </c>
      <c r="C41" t="s">
        <v>16482</v>
      </c>
      <c r="D41" t="s">
        <v>45</v>
      </c>
      <c r="E41" t="s">
        <v>75</v>
      </c>
      <c r="F41" t="s">
        <v>16483</v>
      </c>
      <c r="G41" t="s">
        <v>16484</v>
      </c>
      <c r="H41" t="s">
        <v>16483</v>
      </c>
      <c r="I41" t="s">
        <v>16484</v>
      </c>
      <c r="J41" t="s">
        <v>48</v>
      </c>
      <c r="K41" t="s">
        <v>48</v>
      </c>
      <c r="L41" t="s">
        <v>5985</v>
      </c>
      <c r="M41" t="s">
        <v>5986</v>
      </c>
      <c r="N41" t="str">
        <f>VLOOKUP(O41,index!$Q:$R,2,0)</f>
        <v>02. 이러닝 - 단과</v>
      </c>
      <c r="O41" t="s">
        <v>5987</v>
      </c>
      <c r="P41" t="s">
        <v>13972</v>
      </c>
      <c r="Q41" t="s">
        <v>23</v>
      </c>
      <c r="R41" s="226" t="e">
        <f>VLOOKUP(C41,'26년 databook(취합)'!$M:$M,2,0)</f>
        <v>#N/A</v>
      </c>
      <c r="S41" t="s">
        <v>48</v>
      </c>
      <c r="T41" t="s">
        <v>48</v>
      </c>
      <c r="U41" t="s">
        <v>11567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/>
      <c r="AG41" s="1"/>
      <c r="AH41"/>
      <c r="AI41" t="s">
        <v>48</v>
      </c>
      <c r="AJ41"/>
      <c r="AK41" t="s">
        <v>48</v>
      </c>
      <c r="AL41"/>
      <c r="AM41" t="s">
        <v>48</v>
      </c>
      <c r="AN41"/>
      <c r="AO41" t="s">
        <v>48</v>
      </c>
      <c r="AP41"/>
      <c r="AQ41" t="s">
        <v>48</v>
      </c>
      <c r="AR41"/>
      <c r="AS41" t="s">
        <v>48</v>
      </c>
    </row>
    <row r="42" spans="1:45">
      <c r="A42">
        <v>39</v>
      </c>
      <c r="B42" t="s">
        <v>5982</v>
      </c>
      <c r="C42" t="s">
        <v>16485</v>
      </c>
      <c r="D42" t="s">
        <v>45</v>
      </c>
      <c r="E42" t="s">
        <v>75</v>
      </c>
      <c r="F42" t="s">
        <v>16486</v>
      </c>
      <c r="G42" t="s">
        <v>16487</v>
      </c>
      <c r="H42" t="s">
        <v>16486</v>
      </c>
      <c r="I42" t="s">
        <v>16487</v>
      </c>
      <c r="J42" t="s">
        <v>48</v>
      </c>
      <c r="K42" t="s">
        <v>48</v>
      </c>
      <c r="L42" t="s">
        <v>5985</v>
      </c>
      <c r="M42" t="s">
        <v>5986</v>
      </c>
      <c r="N42" t="str">
        <f>VLOOKUP(O42,index!$Q:$R,2,0)</f>
        <v>02. 이러닝 - 단과</v>
      </c>
      <c r="O42" t="s">
        <v>5987</v>
      </c>
      <c r="P42" t="s">
        <v>13972</v>
      </c>
      <c r="Q42" t="s">
        <v>23</v>
      </c>
      <c r="R42" s="226" t="e">
        <f>VLOOKUP(C42,'26년 databook(취합)'!$M:$M,2,0)</f>
        <v>#N/A</v>
      </c>
      <c r="S42" t="s">
        <v>48</v>
      </c>
      <c r="T42" t="s">
        <v>12189</v>
      </c>
      <c r="U42" t="s">
        <v>12189</v>
      </c>
      <c r="V42" t="s">
        <v>48</v>
      </c>
      <c r="W42" t="s">
        <v>11567</v>
      </c>
      <c r="X42" t="s">
        <v>48</v>
      </c>
      <c r="Y42" t="s">
        <v>11567</v>
      </c>
      <c r="Z42" t="s">
        <v>48</v>
      </c>
      <c r="AA42" t="s">
        <v>11567</v>
      </c>
      <c r="AB42" t="s">
        <v>48</v>
      </c>
      <c r="AC42" t="s">
        <v>11567</v>
      </c>
      <c r="AD42" t="s">
        <v>48</v>
      </c>
      <c r="AE42" t="s">
        <v>11567</v>
      </c>
      <c r="AF42"/>
      <c r="AG42" s="1">
        <v>960000</v>
      </c>
      <c r="AH42"/>
      <c r="AI42" t="s">
        <v>11567</v>
      </c>
      <c r="AJ42"/>
      <c r="AK42" t="s">
        <v>11567</v>
      </c>
      <c r="AL42"/>
      <c r="AM42" t="s">
        <v>11567</v>
      </c>
      <c r="AN42"/>
      <c r="AO42" t="s">
        <v>11567</v>
      </c>
      <c r="AP42"/>
      <c r="AQ42" t="s">
        <v>11567</v>
      </c>
      <c r="AR42"/>
      <c r="AS42" t="s">
        <v>11567</v>
      </c>
    </row>
    <row r="43" spans="1:45">
      <c r="A43">
        <v>40</v>
      </c>
      <c r="B43" t="s">
        <v>5982</v>
      </c>
      <c r="C43" t="s">
        <v>16488</v>
      </c>
      <c r="D43" t="s">
        <v>45</v>
      </c>
      <c r="E43" t="s">
        <v>79</v>
      </c>
      <c r="F43" t="s">
        <v>586</v>
      </c>
      <c r="G43" t="s">
        <v>8923</v>
      </c>
      <c r="H43" t="s">
        <v>16489</v>
      </c>
      <c r="I43" t="s">
        <v>16490</v>
      </c>
      <c r="J43" t="s">
        <v>48</v>
      </c>
      <c r="K43" t="s">
        <v>48</v>
      </c>
      <c r="L43" t="s">
        <v>5985</v>
      </c>
      <c r="M43" t="s">
        <v>5986</v>
      </c>
      <c r="N43" t="str">
        <f>VLOOKUP(O43,index!$Q:$R,2,0)</f>
        <v>02. 이러닝 - 단과</v>
      </c>
      <c r="O43" t="s">
        <v>5987</v>
      </c>
      <c r="P43" t="s">
        <v>13972</v>
      </c>
      <c r="Q43" t="s">
        <v>23</v>
      </c>
      <c r="R43" s="226" t="e">
        <f>VLOOKUP(C43,'26년 databook(취합)'!$M:$M,2,0)</f>
        <v>#N/A</v>
      </c>
      <c r="S43" t="s">
        <v>48</v>
      </c>
      <c r="T43" t="s">
        <v>12821</v>
      </c>
      <c r="U43" t="s">
        <v>12821</v>
      </c>
      <c r="V43" t="s">
        <v>48</v>
      </c>
      <c r="W43" t="s">
        <v>11567</v>
      </c>
      <c r="X43" t="s">
        <v>48</v>
      </c>
      <c r="Y43" t="s">
        <v>11567</v>
      </c>
      <c r="Z43" t="s">
        <v>48</v>
      </c>
      <c r="AA43" t="s">
        <v>11567</v>
      </c>
      <c r="AB43" t="s">
        <v>48</v>
      </c>
      <c r="AC43" t="s">
        <v>11567</v>
      </c>
      <c r="AD43" t="s">
        <v>48</v>
      </c>
      <c r="AE43" t="s">
        <v>11567</v>
      </c>
      <c r="AF43"/>
      <c r="AG43">
        <v>1140000</v>
      </c>
      <c r="AH43"/>
      <c r="AI43" t="s">
        <v>11567</v>
      </c>
      <c r="AJ43"/>
      <c r="AK43" t="s">
        <v>11567</v>
      </c>
      <c r="AL43"/>
      <c r="AM43" t="s">
        <v>11567</v>
      </c>
      <c r="AN43"/>
      <c r="AO43" t="s">
        <v>11567</v>
      </c>
      <c r="AP43"/>
      <c r="AQ43" t="s">
        <v>11567</v>
      </c>
      <c r="AR43"/>
      <c r="AS43" t="s">
        <v>11567</v>
      </c>
    </row>
    <row r="44" spans="1:45">
      <c r="A44">
        <v>41</v>
      </c>
      <c r="B44" t="s">
        <v>5982</v>
      </c>
      <c r="C44" t="s">
        <v>16491</v>
      </c>
      <c r="D44" t="s">
        <v>45</v>
      </c>
      <c r="E44" t="s">
        <v>79</v>
      </c>
      <c r="F44" t="s">
        <v>6025</v>
      </c>
      <c r="G44" t="s">
        <v>8922</v>
      </c>
      <c r="H44" t="s">
        <v>16492</v>
      </c>
      <c r="I44" t="s">
        <v>16493</v>
      </c>
      <c r="J44" t="s">
        <v>48</v>
      </c>
      <c r="K44" t="s">
        <v>48</v>
      </c>
      <c r="L44" t="s">
        <v>5985</v>
      </c>
      <c r="M44" t="s">
        <v>5986</v>
      </c>
      <c r="N44" t="str">
        <f>VLOOKUP(O44,index!$Q:$R,2,0)</f>
        <v>02. 이러닝 - 단과</v>
      </c>
      <c r="O44" t="s">
        <v>5987</v>
      </c>
      <c r="P44" t="s">
        <v>13972</v>
      </c>
      <c r="Q44" t="s">
        <v>23</v>
      </c>
      <c r="R44" s="226" t="e">
        <f>VLOOKUP(C44,'26년 databook(취합)'!$M:$M,2,0)</f>
        <v>#N/A</v>
      </c>
      <c r="S44" t="s">
        <v>48</v>
      </c>
      <c r="T44" t="s">
        <v>48</v>
      </c>
      <c r="U44" t="s">
        <v>11567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/>
      <c r="AG44" s="1"/>
      <c r="AH44"/>
      <c r="AI44" t="s">
        <v>48</v>
      </c>
      <c r="AJ44"/>
      <c r="AK44" t="s">
        <v>48</v>
      </c>
      <c r="AL44"/>
      <c r="AM44" t="s">
        <v>48</v>
      </c>
      <c r="AN44"/>
      <c r="AO44" t="s">
        <v>48</v>
      </c>
      <c r="AP44"/>
      <c r="AQ44" t="s">
        <v>48</v>
      </c>
      <c r="AR44"/>
      <c r="AS44" t="s">
        <v>48</v>
      </c>
    </row>
    <row r="45" spans="1:45">
      <c r="A45">
        <v>42</v>
      </c>
      <c r="B45" t="s">
        <v>5982</v>
      </c>
      <c r="C45" t="s">
        <v>16494</v>
      </c>
      <c r="D45" t="s">
        <v>45</v>
      </c>
      <c r="E45" t="s">
        <v>79</v>
      </c>
      <c r="F45" t="s">
        <v>1146</v>
      </c>
      <c r="G45" t="s">
        <v>9942</v>
      </c>
      <c r="H45" t="s">
        <v>1146</v>
      </c>
      <c r="I45" t="s">
        <v>9942</v>
      </c>
      <c r="J45" t="s">
        <v>1146</v>
      </c>
      <c r="K45" t="s">
        <v>7298</v>
      </c>
      <c r="L45" t="s">
        <v>5985</v>
      </c>
      <c r="M45" t="s">
        <v>5986</v>
      </c>
      <c r="N45" t="str">
        <f>VLOOKUP(O45,index!$Q:$R,2,0)</f>
        <v>02. 이러닝 - 단과</v>
      </c>
      <c r="O45" t="s">
        <v>5987</v>
      </c>
      <c r="P45" t="s">
        <v>13972</v>
      </c>
      <c r="Q45" t="s">
        <v>23</v>
      </c>
      <c r="R45" s="226" t="e">
        <f>VLOOKUP(C45,'26년 databook(취합)'!$M:$M,2,0)</f>
        <v>#N/A</v>
      </c>
      <c r="S45" t="s">
        <v>48</v>
      </c>
      <c r="T45" t="s">
        <v>48</v>
      </c>
      <c r="U45" t="s">
        <v>11567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/>
      <c r="AG45"/>
      <c r="AH45"/>
      <c r="AI45" t="s">
        <v>48</v>
      </c>
      <c r="AJ45"/>
      <c r="AK45" t="s">
        <v>48</v>
      </c>
      <c r="AL45"/>
      <c r="AM45" t="s">
        <v>48</v>
      </c>
      <c r="AN45"/>
      <c r="AO45" t="s">
        <v>48</v>
      </c>
      <c r="AP45"/>
      <c r="AQ45" t="s">
        <v>48</v>
      </c>
      <c r="AR45"/>
      <c r="AS45" t="s">
        <v>48</v>
      </c>
    </row>
    <row r="46" spans="1:45">
      <c r="A46">
        <v>43</v>
      </c>
      <c r="B46" t="s">
        <v>5982</v>
      </c>
      <c r="C46" t="s">
        <v>16495</v>
      </c>
      <c r="D46" t="s">
        <v>45</v>
      </c>
      <c r="E46" t="s">
        <v>79</v>
      </c>
      <c r="F46" t="s">
        <v>586</v>
      </c>
      <c r="G46" t="s">
        <v>8923</v>
      </c>
      <c r="H46" t="s">
        <v>16496</v>
      </c>
      <c r="I46" t="s">
        <v>16497</v>
      </c>
      <c r="J46" t="s">
        <v>48</v>
      </c>
      <c r="K46" t="s">
        <v>48</v>
      </c>
      <c r="L46" t="s">
        <v>5985</v>
      </c>
      <c r="M46" t="s">
        <v>5986</v>
      </c>
      <c r="N46" t="str">
        <f>VLOOKUP(O46,index!$Q:$R,2,0)</f>
        <v>02. 이러닝 - 단과</v>
      </c>
      <c r="O46" t="s">
        <v>5987</v>
      </c>
      <c r="P46" t="s">
        <v>13972</v>
      </c>
      <c r="Q46" t="s">
        <v>23</v>
      </c>
      <c r="R46" s="226" t="e">
        <f>VLOOKUP(C46,'26년 databook(취합)'!$M:$M,2,0)</f>
        <v>#N/A</v>
      </c>
      <c r="S46" t="s">
        <v>48</v>
      </c>
      <c r="T46" t="s">
        <v>48</v>
      </c>
      <c r="U46" t="s">
        <v>11567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/>
      <c r="AG46"/>
      <c r="AH46"/>
      <c r="AI46" t="s">
        <v>48</v>
      </c>
      <c r="AJ46"/>
      <c r="AK46" t="s">
        <v>48</v>
      </c>
      <c r="AL46"/>
      <c r="AM46" t="s">
        <v>48</v>
      </c>
      <c r="AN46"/>
      <c r="AO46" t="s">
        <v>48</v>
      </c>
      <c r="AP46"/>
      <c r="AQ46" t="s">
        <v>48</v>
      </c>
      <c r="AR46"/>
      <c r="AS46" t="s">
        <v>48</v>
      </c>
    </row>
    <row r="47" spans="1:45">
      <c r="A47">
        <v>44</v>
      </c>
      <c r="B47" t="s">
        <v>5982</v>
      </c>
      <c r="C47" t="s">
        <v>16498</v>
      </c>
      <c r="D47" t="s">
        <v>45</v>
      </c>
      <c r="E47" t="s">
        <v>77</v>
      </c>
      <c r="F47" t="s">
        <v>1468</v>
      </c>
      <c r="G47" t="s">
        <v>8914</v>
      </c>
      <c r="H47" t="s">
        <v>16499</v>
      </c>
      <c r="I47" t="s">
        <v>16500</v>
      </c>
      <c r="J47" t="s">
        <v>48</v>
      </c>
      <c r="K47" t="s">
        <v>48</v>
      </c>
      <c r="L47" t="s">
        <v>5985</v>
      </c>
      <c r="M47" t="s">
        <v>5986</v>
      </c>
      <c r="N47" t="str">
        <f>VLOOKUP(O47,index!$Q:$R,2,0)</f>
        <v>01. 이러닝 - 통합위탁</v>
      </c>
      <c r="O47" t="s">
        <v>40</v>
      </c>
      <c r="P47" t="s">
        <v>13972</v>
      </c>
      <c r="Q47" t="s">
        <v>23</v>
      </c>
      <c r="R47" s="226" t="e">
        <f>VLOOKUP(C47,'26년 databook(취합)'!$M:$M,2,0)</f>
        <v>#N/A</v>
      </c>
      <c r="S47" t="s">
        <v>48</v>
      </c>
      <c r="T47" t="s">
        <v>11607</v>
      </c>
      <c r="U47" t="s">
        <v>11607</v>
      </c>
      <c r="V47" t="s">
        <v>48</v>
      </c>
      <c r="W47" t="s">
        <v>11567</v>
      </c>
      <c r="X47" t="s">
        <v>48</v>
      </c>
      <c r="Y47" t="s">
        <v>11567</v>
      </c>
      <c r="Z47" t="s">
        <v>48</v>
      </c>
      <c r="AA47" t="s">
        <v>11567</v>
      </c>
      <c r="AB47" t="s">
        <v>48</v>
      </c>
      <c r="AC47" t="s">
        <v>11567</v>
      </c>
      <c r="AD47" t="s">
        <v>48</v>
      </c>
      <c r="AE47" t="s">
        <v>11567</v>
      </c>
      <c r="AF47"/>
      <c r="AG47" s="1">
        <v>140000</v>
      </c>
      <c r="AH47"/>
      <c r="AI47" t="s">
        <v>11567</v>
      </c>
      <c r="AJ47"/>
      <c r="AK47" t="s">
        <v>11567</v>
      </c>
      <c r="AL47"/>
      <c r="AM47" t="s">
        <v>11567</v>
      </c>
      <c r="AN47"/>
      <c r="AO47" t="s">
        <v>11567</v>
      </c>
      <c r="AP47"/>
      <c r="AQ47" t="s">
        <v>11567</v>
      </c>
      <c r="AR47"/>
      <c r="AS47" t="s">
        <v>11567</v>
      </c>
    </row>
    <row r="48" spans="1:45">
      <c r="A48">
        <v>45</v>
      </c>
      <c r="B48" t="s">
        <v>5982</v>
      </c>
      <c r="C48" t="s">
        <v>12534</v>
      </c>
      <c r="D48" t="s">
        <v>45</v>
      </c>
      <c r="E48" t="s">
        <v>79</v>
      </c>
      <c r="F48" t="s">
        <v>6101</v>
      </c>
      <c r="G48" t="s">
        <v>8943</v>
      </c>
      <c r="H48" t="s">
        <v>5948</v>
      </c>
      <c r="I48" t="s">
        <v>16501</v>
      </c>
      <c r="J48" t="s">
        <v>48</v>
      </c>
      <c r="K48" t="s">
        <v>48</v>
      </c>
      <c r="L48" t="s">
        <v>5985</v>
      </c>
      <c r="M48" t="s">
        <v>5986</v>
      </c>
      <c r="N48" t="str">
        <f>VLOOKUP(O48,index!$Q:$R,2,0)</f>
        <v>02. 이러닝 - 단과</v>
      </c>
      <c r="O48" t="s">
        <v>5987</v>
      </c>
      <c r="P48" t="s">
        <v>13972</v>
      </c>
      <c r="Q48" t="s">
        <v>23</v>
      </c>
      <c r="R48" s="226" t="e">
        <f>VLOOKUP(C48,'26년 databook(취합)'!$M:$M,2,0)</f>
        <v>#N/A</v>
      </c>
      <c r="S48" t="s">
        <v>48</v>
      </c>
      <c r="T48" t="s">
        <v>11569</v>
      </c>
      <c r="U48" t="s">
        <v>11569</v>
      </c>
      <c r="V48" t="s">
        <v>48</v>
      </c>
      <c r="W48" t="s">
        <v>11567</v>
      </c>
      <c r="X48" t="s">
        <v>48</v>
      </c>
      <c r="Y48" t="s">
        <v>11567</v>
      </c>
      <c r="Z48" t="s">
        <v>48</v>
      </c>
      <c r="AA48" t="s">
        <v>11567</v>
      </c>
      <c r="AB48" t="s">
        <v>48</v>
      </c>
      <c r="AC48" t="s">
        <v>11567</v>
      </c>
      <c r="AD48" t="s">
        <v>48</v>
      </c>
      <c r="AE48" t="s">
        <v>11567</v>
      </c>
      <c r="AF48"/>
      <c r="AG48">
        <v>600000</v>
      </c>
      <c r="AH48"/>
      <c r="AI48" t="s">
        <v>11567</v>
      </c>
      <c r="AJ48"/>
      <c r="AK48" t="s">
        <v>11567</v>
      </c>
      <c r="AL48"/>
      <c r="AM48" t="s">
        <v>11567</v>
      </c>
      <c r="AN48"/>
      <c r="AO48" t="s">
        <v>11567</v>
      </c>
      <c r="AP48"/>
      <c r="AQ48" t="s">
        <v>11567</v>
      </c>
      <c r="AR48"/>
      <c r="AS48" t="s">
        <v>11567</v>
      </c>
    </row>
    <row r="49" spans="1:45">
      <c r="A49">
        <v>46</v>
      </c>
      <c r="B49" t="s">
        <v>5982</v>
      </c>
      <c r="C49" t="s">
        <v>16502</v>
      </c>
      <c r="D49" t="s">
        <v>45</v>
      </c>
      <c r="E49" t="s">
        <v>79</v>
      </c>
      <c r="F49" t="s">
        <v>6025</v>
      </c>
      <c r="G49" t="s">
        <v>8922</v>
      </c>
      <c r="H49" t="s">
        <v>16503</v>
      </c>
      <c r="I49" t="s">
        <v>16504</v>
      </c>
      <c r="J49" t="s">
        <v>48</v>
      </c>
      <c r="K49" t="s">
        <v>48</v>
      </c>
      <c r="L49" t="s">
        <v>5985</v>
      </c>
      <c r="M49" t="s">
        <v>5986</v>
      </c>
      <c r="N49" t="str">
        <f>VLOOKUP(O49,index!$Q:$R,2,0)</f>
        <v>02. 이러닝 - 단과</v>
      </c>
      <c r="O49" t="s">
        <v>5987</v>
      </c>
      <c r="P49" t="s">
        <v>13972</v>
      </c>
      <c r="Q49" t="s">
        <v>23</v>
      </c>
      <c r="R49" s="226" t="e">
        <f>VLOOKUP(C49,'26년 databook(취합)'!$M:$M,2,0)</f>
        <v>#N/A</v>
      </c>
      <c r="S49" t="s">
        <v>48</v>
      </c>
      <c r="T49" t="s">
        <v>12839</v>
      </c>
      <c r="U49" t="s">
        <v>12839</v>
      </c>
      <c r="V49" t="s">
        <v>48</v>
      </c>
      <c r="W49" t="s">
        <v>11567</v>
      </c>
      <c r="X49" t="s">
        <v>48</v>
      </c>
      <c r="Y49" t="s">
        <v>11567</v>
      </c>
      <c r="Z49" t="s">
        <v>48</v>
      </c>
      <c r="AA49" t="s">
        <v>11567</v>
      </c>
      <c r="AB49" t="s">
        <v>48</v>
      </c>
      <c r="AC49" t="s">
        <v>11567</v>
      </c>
      <c r="AD49" t="s">
        <v>48</v>
      </c>
      <c r="AE49" t="s">
        <v>11567</v>
      </c>
      <c r="AF49"/>
      <c r="AG49">
        <v>96000</v>
      </c>
      <c r="AH49"/>
      <c r="AI49" t="s">
        <v>11567</v>
      </c>
      <c r="AJ49"/>
      <c r="AK49" t="s">
        <v>11567</v>
      </c>
      <c r="AL49"/>
      <c r="AM49" t="s">
        <v>11567</v>
      </c>
      <c r="AN49"/>
      <c r="AO49" t="s">
        <v>11567</v>
      </c>
      <c r="AP49"/>
      <c r="AQ49" t="s">
        <v>11567</v>
      </c>
      <c r="AR49"/>
      <c r="AS49" t="s">
        <v>11567</v>
      </c>
    </row>
    <row r="50" spans="1:45">
      <c r="A50">
        <v>47</v>
      </c>
      <c r="B50" t="s">
        <v>5982</v>
      </c>
      <c r="C50" t="s">
        <v>16505</v>
      </c>
      <c r="D50" t="s">
        <v>45</v>
      </c>
      <c r="E50" t="s">
        <v>77</v>
      </c>
      <c r="F50" t="s">
        <v>1468</v>
      </c>
      <c r="G50" t="s">
        <v>8914</v>
      </c>
      <c r="H50" t="s">
        <v>16506</v>
      </c>
      <c r="I50" t="s">
        <v>16507</v>
      </c>
      <c r="J50" t="s">
        <v>48</v>
      </c>
      <c r="K50" t="s">
        <v>48</v>
      </c>
      <c r="L50" t="s">
        <v>5985</v>
      </c>
      <c r="M50" t="s">
        <v>5986</v>
      </c>
      <c r="N50" t="str">
        <f>VLOOKUP(O50,index!$Q:$R,2,0)</f>
        <v>01. 이러닝 - 통합위탁</v>
      </c>
      <c r="O50" t="s">
        <v>40</v>
      </c>
      <c r="P50" t="s">
        <v>13972</v>
      </c>
      <c r="Q50" t="s">
        <v>23</v>
      </c>
      <c r="R50" s="226" t="e">
        <f>VLOOKUP(C50,'26년 databook(취합)'!$M:$M,2,0)</f>
        <v>#N/A</v>
      </c>
      <c r="S50" t="s">
        <v>48</v>
      </c>
      <c r="T50" t="s">
        <v>48</v>
      </c>
      <c r="U50" t="s">
        <v>11567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/>
      <c r="AG50"/>
      <c r="AH50"/>
      <c r="AI50" t="s">
        <v>48</v>
      </c>
      <c r="AJ50"/>
      <c r="AK50" t="s">
        <v>48</v>
      </c>
      <c r="AL50"/>
      <c r="AM50" t="s">
        <v>48</v>
      </c>
      <c r="AN50"/>
      <c r="AO50" t="s">
        <v>48</v>
      </c>
      <c r="AP50"/>
      <c r="AQ50" t="s">
        <v>48</v>
      </c>
      <c r="AR50"/>
      <c r="AS50" t="s">
        <v>48</v>
      </c>
    </row>
    <row r="51" spans="1:45">
      <c r="A51">
        <v>48</v>
      </c>
      <c r="B51" t="s">
        <v>5982</v>
      </c>
      <c r="C51" t="s">
        <v>16508</v>
      </c>
      <c r="D51" t="s">
        <v>45</v>
      </c>
      <c r="E51" t="s">
        <v>79</v>
      </c>
      <c r="F51" t="s">
        <v>11762</v>
      </c>
      <c r="G51" t="s">
        <v>11763</v>
      </c>
      <c r="H51" t="s">
        <v>11762</v>
      </c>
      <c r="I51" t="s">
        <v>11763</v>
      </c>
      <c r="J51" t="s">
        <v>48</v>
      </c>
      <c r="K51" t="s">
        <v>48</v>
      </c>
      <c r="L51" t="s">
        <v>5985</v>
      </c>
      <c r="M51" t="s">
        <v>5986</v>
      </c>
      <c r="N51" t="str">
        <f>VLOOKUP(O51,index!$Q:$R,2,0)</f>
        <v>02. 이러닝 - 단과</v>
      </c>
      <c r="O51" t="s">
        <v>5987</v>
      </c>
      <c r="P51" t="s">
        <v>13972</v>
      </c>
      <c r="Q51" t="s">
        <v>23</v>
      </c>
      <c r="R51" s="226" t="e">
        <f>VLOOKUP(C51,'26년 databook(취합)'!$M:$M,2,0)</f>
        <v>#N/A</v>
      </c>
      <c r="S51" t="s">
        <v>48</v>
      </c>
      <c r="T51" t="s">
        <v>12124</v>
      </c>
      <c r="U51" t="s">
        <v>12124</v>
      </c>
      <c r="V51" t="s">
        <v>48</v>
      </c>
      <c r="W51" t="s">
        <v>11567</v>
      </c>
      <c r="X51" t="s">
        <v>48</v>
      </c>
      <c r="Y51" t="s">
        <v>11567</v>
      </c>
      <c r="Z51" t="s">
        <v>48</v>
      </c>
      <c r="AA51" t="s">
        <v>11567</v>
      </c>
      <c r="AB51" t="s">
        <v>48</v>
      </c>
      <c r="AC51" t="s">
        <v>11567</v>
      </c>
      <c r="AD51" t="s">
        <v>48</v>
      </c>
      <c r="AE51" t="s">
        <v>11567</v>
      </c>
      <c r="AF51"/>
      <c r="AG51">
        <v>0</v>
      </c>
      <c r="AH51"/>
      <c r="AI51" t="s">
        <v>12124</v>
      </c>
      <c r="AJ51"/>
      <c r="AK51" t="s">
        <v>11567</v>
      </c>
      <c r="AL51"/>
      <c r="AM51" t="s">
        <v>11567</v>
      </c>
      <c r="AN51"/>
      <c r="AO51" t="s">
        <v>11567</v>
      </c>
      <c r="AP51"/>
      <c r="AQ51" t="s">
        <v>11567</v>
      </c>
      <c r="AR51"/>
      <c r="AS51" t="s">
        <v>11567</v>
      </c>
    </row>
    <row r="52" spans="1:45">
      <c r="A52">
        <v>49</v>
      </c>
      <c r="B52" t="s">
        <v>5982</v>
      </c>
      <c r="C52" t="s">
        <v>16509</v>
      </c>
      <c r="D52" t="s">
        <v>45</v>
      </c>
      <c r="E52" t="s">
        <v>72</v>
      </c>
      <c r="F52" t="s">
        <v>1043</v>
      </c>
      <c r="G52" t="s">
        <v>10442</v>
      </c>
      <c r="H52" t="s">
        <v>1043</v>
      </c>
      <c r="I52" t="s">
        <v>10442</v>
      </c>
      <c r="J52" t="s">
        <v>1043</v>
      </c>
      <c r="K52" t="s">
        <v>8065</v>
      </c>
      <c r="L52" t="s">
        <v>5985</v>
      </c>
      <c r="M52" t="s">
        <v>5986</v>
      </c>
      <c r="N52" t="str">
        <f>VLOOKUP(O52,index!$Q:$R,2,0)</f>
        <v>17. 솔루션 - 기타</v>
      </c>
      <c r="O52" t="s">
        <v>59</v>
      </c>
      <c r="P52" t="s">
        <v>13972</v>
      </c>
      <c r="Q52" t="s">
        <v>23</v>
      </c>
      <c r="R52" s="226" t="e">
        <f>VLOOKUP(C52,'26년 databook(취합)'!$M:$M,2,0)</f>
        <v>#N/A</v>
      </c>
      <c r="S52" t="s">
        <v>48</v>
      </c>
      <c r="T52" t="s">
        <v>12169</v>
      </c>
      <c r="U52" t="s">
        <v>12169</v>
      </c>
      <c r="V52" t="s">
        <v>48</v>
      </c>
      <c r="W52" t="s">
        <v>11567</v>
      </c>
      <c r="X52" t="s">
        <v>48</v>
      </c>
      <c r="Y52" t="s">
        <v>11567</v>
      </c>
      <c r="Z52" t="s">
        <v>48</v>
      </c>
      <c r="AA52" t="s">
        <v>11567</v>
      </c>
      <c r="AB52" t="s">
        <v>48</v>
      </c>
      <c r="AC52" t="s">
        <v>11567</v>
      </c>
      <c r="AD52" t="s">
        <v>48</v>
      </c>
      <c r="AE52" t="s">
        <v>11567</v>
      </c>
      <c r="AF52"/>
      <c r="AG52">
        <v>308000</v>
      </c>
      <c r="AH52"/>
      <c r="AI52" t="s">
        <v>11567</v>
      </c>
      <c r="AJ52"/>
      <c r="AK52" t="s">
        <v>11567</v>
      </c>
      <c r="AL52"/>
      <c r="AM52" t="s">
        <v>11567</v>
      </c>
      <c r="AN52"/>
      <c r="AO52" t="s">
        <v>11567</v>
      </c>
      <c r="AP52"/>
      <c r="AQ52" t="s">
        <v>11567</v>
      </c>
      <c r="AR52"/>
      <c r="AS52" t="s">
        <v>11567</v>
      </c>
    </row>
    <row r="53" spans="1:45">
      <c r="A53">
        <v>50</v>
      </c>
      <c r="B53" t="s">
        <v>5982</v>
      </c>
      <c r="C53" t="s">
        <v>12531</v>
      </c>
      <c r="D53" t="s">
        <v>45</v>
      </c>
      <c r="E53" t="s">
        <v>72</v>
      </c>
      <c r="F53" t="s">
        <v>5938</v>
      </c>
      <c r="G53" t="s">
        <v>16510</v>
      </c>
      <c r="H53" t="s">
        <v>5938</v>
      </c>
      <c r="I53" t="s">
        <v>16510</v>
      </c>
      <c r="J53" t="s">
        <v>48</v>
      </c>
      <c r="K53" t="s">
        <v>48</v>
      </c>
      <c r="L53" t="s">
        <v>5985</v>
      </c>
      <c r="M53" t="s">
        <v>5986</v>
      </c>
      <c r="N53" t="str">
        <f>VLOOKUP(O53,index!$Q:$R,2,0)</f>
        <v>01. 이러닝 - 통합위탁</v>
      </c>
      <c r="O53" t="s">
        <v>40</v>
      </c>
      <c r="P53" t="s">
        <v>13972</v>
      </c>
      <c r="Q53" t="s">
        <v>23</v>
      </c>
      <c r="R53" s="226" t="e">
        <f>VLOOKUP(C53,'26년 databook(취합)'!$M:$M,2,0)</f>
        <v>#N/A</v>
      </c>
      <c r="S53" t="s">
        <v>48</v>
      </c>
      <c r="T53" t="s">
        <v>11617</v>
      </c>
      <c r="U53" t="s">
        <v>11617</v>
      </c>
      <c r="V53" t="s">
        <v>48</v>
      </c>
      <c r="W53" t="s">
        <v>11567</v>
      </c>
      <c r="X53" t="s">
        <v>48</v>
      </c>
      <c r="Y53" t="s">
        <v>11567</v>
      </c>
      <c r="Z53" t="s">
        <v>48</v>
      </c>
      <c r="AA53" t="s">
        <v>11567</v>
      </c>
      <c r="AB53" t="s">
        <v>48</v>
      </c>
      <c r="AC53" t="s">
        <v>11567</v>
      </c>
      <c r="AD53" t="s">
        <v>48</v>
      </c>
      <c r="AE53" t="s">
        <v>11567</v>
      </c>
      <c r="AF53"/>
      <c r="AG53">
        <v>360000</v>
      </c>
      <c r="AH53"/>
      <c r="AI53" t="s">
        <v>11567</v>
      </c>
      <c r="AJ53"/>
      <c r="AK53" t="s">
        <v>11567</v>
      </c>
      <c r="AL53"/>
      <c r="AM53" t="s">
        <v>11567</v>
      </c>
      <c r="AN53"/>
      <c r="AO53" t="s">
        <v>11567</v>
      </c>
      <c r="AP53"/>
      <c r="AQ53" t="s">
        <v>11567</v>
      </c>
      <c r="AR53"/>
      <c r="AS53" t="s">
        <v>11567</v>
      </c>
    </row>
    <row r="54" spans="1:45">
      <c r="A54">
        <v>51</v>
      </c>
      <c r="B54" t="s">
        <v>5982</v>
      </c>
      <c r="C54" t="s">
        <v>16511</v>
      </c>
      <c r="D54" t="s">
        <v>45</v>
      </c>
      <c r="E54" t="s">
        <v>73</v>
      </c>
      <c r="F54" t="s">
        <v>14160</v>
      </c>
      <c r="G54" t="s">
        <v>14161</v>
      </c>
      <c r="H54" t="s">
        <v>16512</v>
      </c>
      <c r="I54" t="s">
        <v>16513</v>
      </c>
      <c r="J54" t="s">
        <v>48</v>
      </c>
      <c r="K54" t="s">
        <v>48</v>
      </c>
      <c r="L54" t="s">
        <v>5985</v>
      </c>
      <c r="M54" t="s">
        <v>5986</v>
      </c>
      <c r="N54" t="str">
        <f>VLOOKUP(O54,index!$Q:$R,2,0)</f>
        <v>26. 이러닝 - 정부지원사업</v>
      </c>
      <c r="O54" t="s">
        <v>14217</v>
      </c>
      <c r="P54" t="s">
        <v>13972</v>
      </c>
      <c r="Q54" t="s">
        <v>23</v>
      </c>
      <c r="R54" s="226" t="e">
        <f>VLOOKUP(C54,'26년 databook(취합)'!$M:$M,2,0)</f>
        <v>#N/A</v>
      </c>
      <c r="S54" t="s">
        <v>48</v>
      </c>
      <c r="T54" t="s">
        <v>12742</v>
      </c>
      <c r="U54" t="s">
        <v>12742</v>
      </c>
      <c r="V54" t="s">
        <v>48</v>
      </c>
      <c r="W54" t="s">
        <v>11567</v>
      </c>
      <c r="X54" t="s">
        <v>48</v>
      </c>
      <c r="Y54" t="s">
        <v>11567</v>
      </c>
      <c r="Z54" t="s">
        <v>48</v>
      </c>
      <c r="AA54" t="s">
        <v>11567</v>
      </c>
      <c r="AB54" t="s">
        <v>48</v>
      </c>
      <c r="AC54" t="s">
        <v>11567</v>
      </c>
      <c r="AD54" t="s">
        <v>48</v>
      </c>
      <c r="AE54" t="s">
        <v>11567</v>
      </c>
      <c r="AF54"/>
      <c r="AG54" s="1">
        <v>504000</v>
      </c>
      <c r="AH54"/>
      <c r="AI54" t="s">
        <v>11567</v>
      </c>
      <c r="AJ54"/>
      <c r="AK54" t="s">
        <v>11567</v>
      </c>
      <c r="AL54"/>
      <c r="AM54" t="s">
        <v>11567</v>
      </c>
      <c r="AN54"/>
      <c r="AO54" t="s">
        <v>11567</v>
      </c>
      <c r="AP54"/>
      <c r="AQ54" t="s">
        <v>11567</v>
      </c>
      <c r="AR54"/>
      <c r="AS54" t="s">
        <v>11567</v>
      </c>
    </row>
    <row r="55" spans="1:45">
      <c r="A55">
        <v>52</v>
      </c>
      <c r="B55" t="s">
        <v>5982</v>
      </c>
      <c r="C55" t="s">
        <v>16514</v>
      </c>
      <c r="D55" t="s">
        <v>45</v>
      </c>
      <c r="E55" t="s">
        <v>76</v>
      </c>
      <c r="F55" t="s">
        <v>16515</v>
      </c>
      <c r="G55" t="s">
        <v>16516</v>
      </c>
      <c r="H55" t="s">
        <v>16515</v>
      </c>
      <c r="I55" t="s">
        <v>16516</v>
      </c>
      <c r="J55" t="s">
        <v>48</v>
      </c>
      <c r="K55" t="s">
        <v>48</v>
      </c>
      <c r="L55" t="s">
        <v>5985</v>
      </c>
      <c r="M55" t="s">
        <v>5986</v>
      </c>
      <c r="N55" t="str">
        <f>VLOOKUP(O55,index!$Q:$R,2,0)</f>
        <v>17. 솔루션 - 기타</v>
      </c>
      <c r="O55" t="s">
        <v>59</v>
      </c>
      <c r="P55" t="s">
        <v>13972</v>
      </c>
      <c r="Q55" t="s">
        <v>23</v>
      </c>
      <c r="R55" s="226" t="e">
        <f>VLOOKUP(C55,'26년 databook(취합)'!$M:$M,2,0)</f>
        <v>#N/A</v>
      </c>
      <c r="S55" t="s">
        <v>48</v>
      </c>
      <c r="T55" t="s">
        <v>48</v>
      </c>
      <c r="U55" t="s">
        <v>11567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/>
      <c r="AG55"/>
      <c r="AH55"/>
      <c r="AI55" t="s">
        <v>48</v>
      </c>
      <c r="AJ55"/>
      <c r="AK55" t="s">
        <v>48</v>
      </c>
      <c r="AL55"/>
      <c r="AM55" t="s">
        <v>48</v>
      </c>
      <c r="AN55"/>
      <c r="AO55" t="s">
        <v>48</v>
      </c>
      <c r="AP55"/>
      <c r="AQ55" t="s">
        <v>48</v>
      </c>
      <c r="AR55"/>
      <c r="AS55" t="s">
        <v>48</v>
      </c>
    </row>
    <row r="56" spans="1:45">
      <c r="A56">
        <v>53</v>
      </c>
      <c r="B56" t="s">
        <v>5982</v>
      </c>
      <c r="C56" t="s">
        <v>16517</v>
      </c>
      <c r="D56" t="s">
        <v>45</v>
      </c>
      <c r="E56" t="s">
        <v>76</v>
      </c>
      <c r="F56" t="s">
        <v>16518</v>
      </c>
      <c r="G56" t="s">
        <v>16519</v>
      </c>
      <c r="H56" t="s">
        <v>16518</v>
      </c>
      <c r="I56" t="s">
        <v>16519</v>
      </c>
      <c r="J56" t="s">
        <v>48</v>
      </c>
      <c r="K56" t="s">
        <v>48</v>
      </c>
      <c r="L56" t="s">
        <v>5985</v>
      </c>
      <c r="M56" t="s">
        <v>5986</v>
      </c>
      <c r="N56" t="str">
        <f>VLOOKUP(O56,index!$Q:$R,2,0)</f>
        <v>02. 이러닝 - 단과</v>
      </c>
      <c r="O56" t="s">
        <v>5987</v>
      </c>
      <c r="P56" t="s">
        <v>13972</v>
      </c>
      <c r="Q56" t="s">
        <v>23</v>
      </c>
      <c r="R56" s="226" t="e">
        <f>VLOOKUP(C56,'26년 databook(취합)'!$M:$M,2,0)</f>
        <v>#N/A</v>
      </c>
      <c r="S56" t="s">
        <v>48</v>
      </c>
      <c r="T56" t="s">
        <v>11648</v>
      </c>
      <c r="U56" t="s">
        <v>11648</v>
      </c>
      <c r="V56" t="s">
        <v>48</v>
      </c>
      <c r="W56" t="s">
        <v>11567</v>
      </c>
      <c r="X56" t="s">
        <v>48</v>
      </c>
      <c r="Y56" t="s">
        <v>11567</v>
      </c>
      <c r="Z56" t="s">
        <v>48</v>
      </c>
      <c r="AA56" t="s">
        <v>11567</v>
      </c>
      <c r="AB56" t="s">
        <v>48</v>
      </c>
      <c r="AC56" t="s">
        <v>11567</v>
      </c>
      <c r="AD56" t="s">
        <v>48</v>
      </c>
      <c r="AE56" t="s">
        <v>11567</v>
      </c>
      <c r="AF56"/>
      <c r="AG56">
        <v>0</v>
      </c>
      <c r="AH56"/>
      <c r="AI56" t="s">
        <v>11648</v>
      </c>
      <c r="AJ56"/>
      <c r="AK56" t="s">
        <v>11567</v>
      </c>
      <c r="AL56"/>
      <c r="AM56" t="s">
        <v>11567</v>
      </c>
      <c r="AN56"/>
      <c r="AO56" t="s">
        <v>11567</v>
      </c>
      <c r="AP56"/>
      <c r="AQ56" t="s">
        <v>11567</v>
      </c>
      <c r="AR56"/>
      <c r="AS56" t="s">
        <v>11567</v>
      </c>
    </row>
    <row r="57" spans="1:45">
      <c r="A57">
        <v>54</v>
      </c>
      <c r="B57" t="s">
        <v>5982</v>
      </c>
      <c r="C57" t="s">
        <v>16520</v>
      </c>
      <c r="D57" t="s">
        <v>45</v>
      </c>
      <c r="E57" t="s">
        <v>77</v>
      </c>
      <c r="F57" t="s">
        <v>6724</v>
      </c>
      <c r="G57" t="s">
        <v>9309</v>
      </c>
      <c r="H57" t="s">
        <v>6724</v>
      </c>
      <c r="I57" t="s">
        <v>9309</v>
      </c>
      <c r="J57" t="s">
        <v>6725</v>
      </c>
      <c r="K57" t="s">
        <v>6726</v>
      </c>
      <c r="L57" t="s">
        <v>5985</v>
      </c>
      <c r="M57" t="s">
        <v>5986</v>
      </c>
      <c r="N57" t="str">
        <f>VLOOKUP(O57,index!$Q:$R,2,0)</f>
        <v>01. 이러닝 - 통합위탁</v>
      </c>
      <c r="O57" t="s">
        <v>40</v>
      </c>
      <c r="P57" t="s">
        <v>13972</v>
      </c>
      <c r="Q57" t="s">
        <v>23</v>
      </c>
      <c r="R57" s="226" t="e">
        <f>VLOOKUP(C57,'26년 databook(취합)'!$M:$M,2,0)</f>
        <v>#N/A</v>
      </c>
      <c r="S57" t="s">
        <v>48</v>
      </c>
      <c r="T57" t="s">
        <v>12162</v>
      </c>
      <c r="U57" t="s">
        <v>12162</v>
      </c>
      <c r="V57" t="s">
        <v>48</v>
      </c>
      <c r="W57" t="s">
        <v>11567</v>
      </c>
      <c r="X57" t="s">
        <v>48</v>
      </c>
      <c r="Y57" t="s">
        <v>11567</v>
      </c>
      <c r="Z57" t="s">
        <v>48</v>
      </c>
      <c r="AA57" t="s">
        <v>11567</v>
      </c>
      <c r="AB57" t="s">
        <v>48</v>
      </c>
      <c r="AC57" t="s">
        <v>11567</v>
      </c>
      <c r="AD57" t="s">
        <v>48</v>
      </c>
      <c r="AE57" t="s">
        <v>11567</v>
      </c>
      <c r="AF57"/>
      <c r="AG57">
        <v>638000</v>
      </c>
      <c r="AH57"/>
      <c r="AI57" t="s">
        <v>11567</v>
      </c>
      <c r="AJ57"/>
      <c r="AK57" t="s">
        <v>11567</v>
      </c>
      <c r="AL57"/>
      <c r="AM57" t="s">
        <v>11567</v>
      </c>
      <c r="AN57"/>
      <c r="AO57" t="s">
        <v>11567</v>
      </c>
      <c r="AP57"/>
      <c r="AQ57" t="s">
        <v>11567</v>
      </c>
      <c r="AR57"/>
      <c r="AS57" t="s">
        <v>11567</v>
      </c>
    </row>
    <row r="58" spans="1:45">
      <c r="A58">
        <v>55</v>
      </c>
      <c r="B58" t="s">
        <v>5982</v>
      </c>
      <c r="C58" t="s">
        <v>16521</v>
      </c>
      <c r="D58" t="s">
        <v>45</v>
      </c>
      <c r="E58" t="s">
        <v>71</v>
      </c>
      <c r="F58" t="s">
        <v>8805</v>
      </c>
      <c r="G58" t="s">
        <v>10978</v>
      </c>
      <c r="H58" t="s">
        <v>8805</v>
      </c>
      <c r="I58" t="s">
        <v>10978</v>
      </c>
      <c r="J58" t="s">
        <v>8805</v>
      </c>
      <c r="K58" t="s">
        <v>8806</v>
      </c>
      <c r="L58" t="s">
        <v>5985</v>
      </c>
      <c r="M58" t="s">
        <v>5986</v>
      </c>
      <c r="N58" t="str">
        <f>VLOOKUP(O58,index!$Q:$R,2,0)</f>
        <v>17. 솔루션 - 기타</v>
      </c>
      <c r="O58" t="s">
        <v>59</v>
      </c>
      <c r="P58" t="s">
        <v>13972</v>
      </c>
      <c r="Q58" t="s">
        <v>23</v>
      </c>
      <c r="R58" s="226" t="e">
        <f>VLOOKUP(C58,'26년 databook(취합)'!$M:$M,2,0)</f>
        <v>#N/A</v>
      </c>
      <c r="S58" t="s">
        <v>11938</v>
      </c>
      <c r="T58" t="s">
        <v>13672</v>
      </c>
      <c r="U58" t="s">
        <v>13672</v>
      </c>
      <c r="V58" t="s">
        <v>48</v>
      </c>
      <c r="W58" t="s">
        <v>11567</v>
      </c>
      <c r="X58" t="s">
        <v>48</v>
      </c>
      <c r="Y58" t="s">
        <v>11567</v>
      </c>
      <c r="Z58" t="s">
        <v>48</v>
      </c>
      <c r="AA58" t="s">
        <v>11567</v>
      </c>
      <c r="AB58" t="s">
        <v>48</v>
      </c>
      <c r="AC58" t="s">
        <v>11567</v>
      </c>
      <c r="AD58" t="s">
        <v>48</v>
      </c>
      <c r="AE58" t="s">
        <v>11567</v>
      </c>
      <c r="AF58">
        <v>330000</v>
      </c>
      <c r="AG58">
        <v>363000</v>
      </c>
      <c r="AH58"/>
      <c r="AI58" t="s">
        <v>11567</v>
      </c>
      <c r="AJ58"/>
      <c r="AK58" t="s">
        <v>11567</v>
      </c>
      <c r="AL58"/>
      <c r="AM58" t="s">
        <v>11567</v>
      </c>
      <c r="AN58"/>
      <c r="AO58" t="s">
        <v>11567</v>
      </c>
      <c r="AP58"/>
      <c r="AQ58" t="s">
        <v>11567</v>
      </c>
      <c r="AR58"/>
      <c r="AS58" t="s">
        <v>11567</v>
      </c>
    </row>
    <row r="59" spans="1:45">
      <c r="A59">
        <v>56</v>
      </c>
      <c r="B59" t="s">
        <v>5982</v>
      </c>
      <c r="C59" t="s">
        <v>16522</v>
      </c>
      <c r="D59" t="s">
        <v>45</v>
      </c>
      <c r="E59" t="s">
        <v>77</v>
      </c>
      <c r="F59" t="s">
        <v>2492</v>
      </c>
      <c r="G59" t="s">
        <v>9533</v>
      </c>
      <c r="H59" t="s">
        <v>2492</v>
      </c>
      <c r="I59" t="s">
        <v>9533</v>
      </c>
      <c r="J59" t="s">
        <v>48</v>
      </c>
      <c r="K59" t="s">
        <v>48</v>
      </c>
      <c r="L59" t="s">
        <v>5985</v>
      </c>
      <c r="M59" t="s">
        <v>5986</v>
      </c>
      <c r="N59" t="str">
        <f>VLOOKUP(O59,index!$Q:$R,2,0)</f>
        <v>01. 이러닝 - 통합위탁</v>
      </c>
      <c r="O59" t="s">
        <v>40</v>
      </c>
      <c r="P59" t="s">
        <v>13972</v>
      </c>
      <c r="Q59" t="s">
        <v>23</v>
      </c>
      <c r="R59" s="226" t="e">
        <f>VLOOKUP(C59,'26년 databook(취합)'!$M:$M,2,0)</f>
        <v>#N/A</v>
      </c>
      <c r="S59" t="s">
        <v>16581</v>
      </c>
      <c r="T59" t="s">
        <v>48</v>
      </c>
      <c r="U59" t="s">
        <v>11567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>
        <v>4585000</v>
      </c>
      <c r="AG59"/>
      <c r="AH59"/>
      <c r="AI59" t="s">
        <v>48</v>
      </c>
      <c r="AJ59"/>
      <c r="AK59" t="s">
        <v>48</v>
      </c>
      <c r="AL59"/>
      <c r="AM59" t="s">
        <v>48</v>
      </c>
      <c r="AN59"/>
      <c r="AO59" t="s">
        <v>48</v>
      </c>
      <c r="AP59"/>
      <c r="AQ59" t="s">
        <v>48</v>
      </c>
      <c r="AR59"/>
      <c r="AS59" t="s">
        <v>48</v>
      </c>
    </row>
    <row r="60" spans="1:45">
      <c r="A60">
        <v>57</v>
      </c>
      <c r="B60" t="s">
        <v>5982</v>
      </c>
      <c r="C60" t="s">
        <v>16523</v>
      </c>
      <c r="D60" t="s">
        <v>45</v>
      </c>
      <c r="E60" t="s">
        <v>77</v>
      </c>
      <c r="F60" t="s">
        <v>1468</v>
      </c>
      <c r="G60" t="s">
        <v>8914</v>
      </c>
      <c r="H60" t="s">
        <v>16524</v>
      </c>
      <c r="I60" t="s">
        <v>16525</v>
      </c>
      <c r="J60" t="s">
        <v>48</v>
      </c>
      <c r="K60" t="s">
        <v>48</v>
      </c>
      <c r="L60" t="s">
        <v>5985</v>
      </c>
      <c r="M60" t="s">
        <v>5986</v>
      </c>
      <c r="N60" t="str">
        <f>VLOOKUP(O60,index!$Q:$R,2,0)</f>
        <v>01. 이러닝 - 통합위탁</v>
      </c>
      <c r="O60" t="s">
        <v>40</v>
      </c>
      <c r="P60" t="s">
        <v>13972</v>
      </c>
      <c r="Q60" t="s">
        <v>23</v>
      </c>
      <c r="R60" s="226" t="e">
        <f>VLOOKUP(C60,'26년 databook(취합)'!$M:$M,2,0)</f>
        <v>#N/A</v>
      </c>
      <c r="S60" t="s">
        <v>48</v>
      </c>
      <c r="T60" t="s">
        <v>16582</v>
      </c>
      <c r="U60" t="s">
        <v>16582</v>
      </c>
      <c r="V60" t="s">
        <v>48</v>
      </c>
      <c r="W60" t="s">
        <v>11567</v>
      </c>
      <c r="X60" t="s">
        <v>48</v>
      </c>
      <c r="Y60" t="s">
        <v>11567</v>
      </c>
      <c r="Z60" t="s">
        <v>48</v>
      </c>
      <c r="AA60" t="s">
        <v>11567</v>
      </c>
      <c r="AB60" t="s">
        <v>48</v>
      </c>
      <c r="AC60" t="s">
        <v>11567</v>
      </c>
      <c r="AD60" t="s">
        <v>48</v>
      </c>
      <c r="AE60" t="s">
        <v>11567</v>
      </c>
      <c r="AF60"/>
      <c r="AG60">
        <v>982500</v>
      </c>
      <c r="AH60"/>
      <c r="AI60" t="s">
        <v>11567</v>
      </c>
      <c r="AJ60"/>
      <c r="AK60" t="s">
        <v>11567</v>
      </c>
      <c r="AL60"/>
      <c r="AM60" t="s">
        <v>11567</v>
      </c>
      <c r="AN60"/>
      <c r="AO60" t="s">
        <v>11567</v>
      </c>
      <c r="AP60"/>
      <c r="AQ60" t="s">
        <v>11567</v>
      </c>
      <c r="AR60"/>
      <c r="AS60" t="s">
        <v>11567</v>
      </c>
    </row>
    <row r="61" spans="1:45">
      <c r="A61">
        <v>58</v>
      </c>
      <c r="B61" t="s">
        <v>5982</v>
      </c>
      <c r="C61" t="s">
        <v>16526</v>
      </c>
      <c r="D61" t="s">
        <v>45</v>
      </c>
      <c r="E61" t="s">
        <v>73</v>
      </c>
      <c r="F61" t="s">
        <v>1962</v>
      </c>
      <c r="G61" t="s">
        <v>10202</v>
      </c>
      <c r="H61" t="s">
        <v>1962</v>
      </c>
      <c r="I61" t="s">
        <v>10202</v>
      </c>
      <c r="J61" t="s">
        <v>1962</v>
      </c>
      <c r="K61" t="s">
        <v>7742</v>
      </c>
      <c r="L61" t="s">
        <v>5985</v>
      </c>
      <c r="M61" t="s">
        <v>5986</v>
      </c>
      <c r="N61" t="str">
        <f>VLOOKUP(O61,index!$Q:$R,2,0)</f>
        <v>01. 이러닝 - 통합위탁</v>
      </c>
      <c r="O61" t="s">
        <v>40</v>
      </c>
      <c r="P61" t="s">
        <v>13972</v>
      </c>
      <c r="Q61" t="s">
        <v>23</v>
      </c>
      <c r="R61" s="226" t="e">
        <f>VLOOKUP(C61,'26년 databook(취합)'!$M:$M,2,0)</f>
        <v>#N/A</v>
      </c>
      <c r="S61" t="s">
        <v>48</v>
      </c>
      <c r="T61" t="s">
        <v>48</v>
      </c>
      <c r="U61" t="s">
        <v>11567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/>
      <c r="AG61"/>
      <c r="AH61"/>
      <c r="AI61" t="s">
        <v>48</v>
      </c>
      <c r="AJ61"/>
      <c r="AK61" t="s">
        <v>48</v>
      </c>
      <c r="AL61"/>
      <c r="AM61" t="s">
        <v>48</v>
      </c>
      <c r="AN61"/>
      <c r="AO61" t="s">
        <v>48</v>
      </c>
      <c r="AP61"/>
      <c r="AQ61" t="s">
        <v>48</v>
      </c>
      <c r="AR61"/>
      <c r="AS61" t="s">
        <v>48</v>
      </c>
    </row>
    <row r="62" spans="1:45">
      <c r="A62">
        <v>59</v>
      </c>
      <c r="B62" t="s">
        <v>5982</v>
      </c>
      <c r="C62" t="s">
        <v>16527</v>
      </c>
      <c r="D62" t="s">
        <v>45</v>
      </c>
      <c r="E62" t="s">
        <v>73</v>
      </c>
      <c r="F62" t="s">
        <v>1822</v>
      </c>
      <c r="G62" t="s">
        <v>8915</v>
      </c>
      <c r="H62" t="s">
        <v>16528</v>
      </c>
      <c r="I62" t="s">
        <v>16529</v>
      </c>
      <c r="J62" t="s">
        <v>48</v>
      </c>
      <c r="K62" t="s">
        <v>48</v>
      </c>
      <c r="L62" t="s">
        <v>5985</v>
      </c>
      <c r="M62" t="s">
        <v>5986</v>
      </c>
      <c r="N62" t="str">
        <f>VLOOKUP(O62,index!$Q:$R,2,0)</f>
        <v>02. 이러닝 - 단과</v>
      </c>
      <c r="O62" t="s">
        <v>5987</v>
      </c>
      <c r="P62" t="s">
        <v>13972</v>
      </c>
      <c r="Q62" t="s">
        <v>23</v>
      </c>
      <c r="R62" s="226" t="e">
        <f>VLOOKUP(C62,'26년 databook(취합)'!$M:$M,2,0)</f>
        <v>#N/A</v>
      </c>
      <c r="S62" t="s">
        <v>48</v>
      </c>
      <c r="T62" t="s">
        <v>16583</v>
      </c>
      <c r="U62" t="s">
        <v>16583</v>
      </c>
      <c r="V62" t="s">
        <v>48</v>
      </c>
      <c r="W62" t="s">
        <v>11567</v>
      </c>
      <c r="X62" t="s">
        <v>48</v>
      </c>
      <c r="Y62" t="s">
        <v>11567</v>
      </c>
      <c r="Z62" t="s">
        <v>48</v>
      </c>
      <c r="AA62" t="s">
        <v>11567</v>
      </c>
      <c r="AB62" t="s">
        <v>48</v>
      </c>
      <c r="AC62" t="s">
        <v>11567</v>
      </c>
      <c r="AD62" t="s">
        <v>48</v>
      </c>
      <c r="AE62" t="s">
        <v>11567</v>
      </c>
      <c r="AF62"/>
      <c r="AG62">
        <v>351000</v>
      </c>
      <c r="AH62"/>
      <c r="AI62" t="s">
        <v>11567</v>
      </c>
      <c r="AJ62"/>
      <c r="AK62" t="s">
        <v>11567</v>
      </c>
      <c r="AL62"/>
      <c r="AM62" t="s">
        <v>11567</v>
      </c>
      <c r="AN62"/>
      <c r="AO62" t="s">
        <v>11567</v>
      </c>
      <c r="AP62"/>
      <c r="AQ62" t="s">
        <v>11567</v>
      </c>
      <c r="AR62"/>
      <c r="AS62" t="s">
        <v>11567</v>
      </c>
    </row>
    <row r="63" spans="1:45">
      <c r="A63">
        <v>60</v>
      </c>
      <c r="B63" t="s">
        <v>5982</v>
      </c>
      <c r="C63" t="s">
        <v>16530</v>
      </c>
      <c r="D63" t="s">
        <v>45</v>
      </c>
      <c r="E63" t="s">
        <v>73</v>
      </c>
      <c r="F63" t="s">
        <v>1822</v>
      </c>
      <c r="G63" t="s">
        <v>8915</v>
      </c>
      <c r="H63" t="s">
        <v>16531</v>
      </c>
      <c r="I63" t="s">
        <v>16532</v>
      </c>
      <c r="J63" t="s">
        <v>16531</v>
      </c>
      <c r="K63" t="s">
        <v>16533</v>
      </c>
      <c r="L63" t="s">
        <v>5985</v>
      </c>
      <c r="M63" t="s">
        <v>5986</v>
      </c>
      <c r="N63" t="str">
        <f>VLOOKUP(O63,index!$Q:$R,2,0)</f>
        <v>02. 이러닝 - 단과</v>
      </c>
      <c r="O63" t="s">
        <v>5987</v>
      </c>
      <c r="P63" t="s">
        <v>13972</v>
      </c>
      <c r="Q63" t="s">
        <v>23</v>
      </c>
      <c r="R63" s="226" t="e">
        <f>VLOOKUP(C63,'26년 databook(취합)'!$M:$M,2,0)</f>
        <v>#N/A</v>
      </c>
      <c r="S63" t="s">
        <v>48</v>
      </c>
      <c r="T63" t="s">
        <v>16584</v>
      </c>
      <c r="U63" t="s">
        <v>16584</v>
      </c>
      <c r="V63" t="s">
        <v>48</v>
      </c>
      <c r="W63" t="s">
        <v>11567</v>
      </c>
      <c r="X63" t="s">
        <v>48</v>
      </c>
      <c r="Y63" t="s">
        <v>11567</v>
      </c>
      <c r="Z63" t="s">
        <v>48</v>
      </c>
      <c r="AA63" t="s">
        <v>11567</v>
      </c>
      <c r="AB63" t="s">
        <v>48</v>
      </c>
      <c r="AC63" t="s">
        <v>11567</v>
      </c>
      <c r="AD63" t="s">
        <v>48</v>
      </c>
      <c r="AE63" t="s">
        <v>11567</v>
      </c>
      <c r="AF63"/>
      <c r="AG63">
        <v>741000</v>
      </c>
      <c r="AH63"/>
      <c r="AI63" t="s">
        <v>11567</v>
      </c>
      <c r="AJ63"/>
      <c r="AK63" t="s">
        <v>11567</v>
      </c>
      <c r="AL63"/>
      <c r="AM63" t="s">
        <v>11567</v>
      </c>
      <c r="AN63"/>
      <c r="AO63" t="s">
        <v>11567</v>
      </c>
      <c r="AP63"/>
      <c r="AQ63" t="s">
        <v>11567</v>
      </c>
      <c r="AR63"/>
      <c r="AS63" t="s">
        <v>11567</v>
      </c>
    </row>
    <row r="64" spans="1:45">
      <c r="A64">
        <v>61</v>
      </c>
      <c r="B64" t="s">
        <v>5982</v>
      </c>
      <c r="C64" t="s">
        <v>16534</v>
      </c>
      <c r="D64" t="s">
        <v>45</v>
      </c>
      <c r="E64" t="s">
        <v>72</v>
      </c>
      <c r="F64" t="s">
        <v>16535</v>
      </c>
      <c r="G64" t="s">
        <v>16536</v>
      </c>
      <c r="H64" t="s">
        <v>16535</v>
      </c>
      <c r="I64" t="s">
        <v>16536</v>
      </c>
      <c r="J64" t="s">
        <v>48</v>
      </c>
      <c r="K64" t="s">
        <v>48</v>
      </c>
      <c r="L64" t="s">
        <v>16537</v>
      </c>
      <c r="M64" t="s">
        <v>5986</v>
      </c>
      <c r="N64" t="str">
        <f>VLOOKUP(O64,index!$Q:$R,2,0)</f>
        <v>28.구독 - 휴넷FLEX</v>
      </c>
      <c r="O64" t="s">
        <v>6013</v>
      </c>
      <c r="P64" t="s">
        <v>13972</v>
      </c>
      <c r="Q64" t="s">
        <v>23</v>
      </c>
      <c r="R64" s="226" t="e">
        <f>VLOOKUP(C64,'26년 databook(취합)'!$M:$M,2,0)</f>
        <v>#N/A</v>
      </c>
      <c r="S64" t="s">
        <v>48</v>
      </c>
      <c r="T64" t="s">
        <v>48</v>
      </c>
      <c r="U64" t="s">
        <v>11567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/>
      <c r="AG64" s="1"/>
      <c r="AH64"/>
      <c r="AI64" t="s">
        <v>48</v>
      </c>
      <c r="AJ64"/>
      <c r="AK64" t="s">
        <v>48</v>
      </c>
      <c r="AL64"/>
      <c r="AM64" t="s">
        <v>48</v>
      </c>
      <c r="AN64"/>
      <c r="AO64" t="s">
        <v>48</v>
      </c>
      <c r="AP64"/>
      <c r="AQ64" t="s">
        <v>48</v>
      </c>
      <c r="AR64"/>
      <c r="AS64" t="s">
        <v>48</v>
      </c>
    </row>
    <row r="65" spans="1:45">
      <c r="A65">
        <v>62</v>
      </c>
      <c r="B65" t="s">
        <v>5982</v>
      </c>
      <c r="C65" t="s">
        <v>16538</v>
      </c>
      <c r="D65" t="s">
        <v>45</v>
      </c>
      <c r="E65" t="s">
        <v>77</v>
      </c>
      <c r="F65" t="s">
        <v>14128</v>
      </c>
      <c r="G65" t="s">
        <v>10806</v>
      </c>
      <c r="H65" t="s">
        <v>16539</v>
      </c>
      <c r="I65" t="s">
        <v>16540</v>
      </c>
      <c r="J65" t="s">
        <v>613</v>
      </c>
      <c r="K65" t="s">
        <v>8554</v>
      </c>
      <c r="L65" t="s">
        <v>5985</v>
      </c>
      <c r="M65" t="s">
        <v>5986</v>
      </c>
      <c r="N65" t="str">
        <f>VLOOKUP(O65,index!$Q:$R,2,0)</f>
        <v>01. 이러닝 - 통합위탁</v>
      </c>
      <c r="O65" t="s">
        <v>40</v>
      </c>
      <c r="P65" t="s">
        <v>13972</v>
      </c>
      <c r="Q65" t="s">
        <v>23</v>
      </c>
      <c r="R65" s="226" t="e">
        <f>VLOOKUP(C65,'26년 databook(취합)'!$M:$M,2,0)</f>
        <v>#N/A</v>
      </c>
      <c r="S65" t="s">
        <v>48</v>
      </c>
      <c r="T65" t="s">
        <v>11640</v>
      </c>
      <c r="U65" t="s">
        <v>11640</v>
      </c>
      <c r="V65" t="s">
        <v>48</v>
      </c>
      <c r="W65" t="s">
        <v>11567</v>
      </c>
      <c r="X65" t="s">
        <v>48</v>
      </c>
      <c r="Y65" t="s">
        <v>11567</v>
      </c>
      <c r="Z65" t="s">
        <v>48</v>
      </c>
      <c r="AA65" t="s">
        <v>11567</v>
      </c>
      <c r="AB65" t="s">
        <v>48</v>
      </c>
      <c r="AC65" t="s">
        <v>11567</v>
      </c>
      <c r="AD65" t="s">
        <v>48</v>
      </c>
      <c r="AE65" t="s">
        <v>11567</v>
      </c>
      <c r="AF65"/>
      <c r="AG65" s="1">
        <v>10000</v>
      </c>
      <c r="AH65"/>
      <c r="AI65" t="s">
        <v>11567</v>
      </c>
      <c r="AJ65"/>
      <c r="AK65" t="s">
        <v>11567</v>
      </c>
      <c r="AL65"/>
      <c r="AM65" t="s">
        <v>11567</v>
      </c>
      <c r="AN65"/>
      <c r="AO65" t="s">
        <v>11567</v>
      </c>
      <c r="AP65"/>
      <c r="AQ65" t="s">
        <v>11567</v>
      </c>
      <c r="AR65"/>
      <c r="AS65" t="s">
        <v>11567</v>
      </c>
    </row>
    <row r="66" spans="1:45">
      <c r="A66">
        <v>63</v>
      </c>
      <c r="B66" t="s">
        <v>5982</v>
      </c>
      <c r="C66" t="s">
        <v>16541</v>
      </c>
      <c r="D66" t="s">
        <v>45</v>
      </c>
      <c r="E66" t="s">
        <v>77</v>
      </c>
      <c r="F66" t="s">
        <v>14128</v>
      </c>
      <c r="G66" t="s">
        <v>10806</v>
      </c>
      <c r="H66" t="s">
        <v>613</v>
      </c>
      <c r="I66" t="s">
        <v>16542</v>
      </c>
      <c r="J66" t="s">
        <v>48</v>
      </c>
      <c r="K66" t="s">
        <v>48</v>
      </c>
      <c r="L66" t="s">
        <v>5985</v>
      </c>
      <c r="M66" t="s">
        <v>5986</v>
      </c>
      <c r="N66" t="str">
        <f>VLOOKUP(O66,index!$Q:$R,2,0)</f>
        <v>01. 이러닝 - 통합위탁</v>
      </c>
      <c r="O66" t="s">
        <v>40</v>
      </c>
      <c r="P66" t="s">
        <v>13972</v>
      </c>
      <c r="Q66" t="s">
        <v>23</v>
      </c>
      <c r="R66" s="226" t="e">
        <f>VLOOKUP(C66,'26년 databook(취합)'!$M:$M,2,0)</f>
        <v>#N/A</v>
      </c>
      <c r="S66" t="s">
        <v>48</v>
      </c>
      <c r="T66" t="s">
        <v>11637</v>
      </c>
      <c r="U66" t="s">
        <v>11637</v>
      </c>
      <c r="V66" t="s">
        <v>48</v>
      </c>
      <c r="W66" t="s">
        <v>11567</v>
      </c>
      <c r="X66" t="s">
        <v>48</v>
      </c>
      <c r="Y66" t="s">
        <v>11567</v>
      </c>
      <c r="Z66" t="s">
        <v>48</v>
      </c>
      <c r="AA66" t="s">
        <v>11567</v>
      </c>
      <c r="AB66" t="s">
        <v>48</v>
      </c>
      <c r="AC66" t="s">
        <v>11567</v>
      </c>
      <c r="AD66" t="s">
        <v>48</v>
      </c>
      <c r="AE66" t="s">
        <v>11567</v>
      </c>
      <c r="AF66"/>
      <c r="AG66" s="1">
        <v>5000</v>
      </c>
      <c r="AH66"/>
      <c r="AI66" t="s">
        <v>11567</v>
      </c>
      <c r="AJ66"/>
      <c r="AK66" t="s">
        <v>11567</v>
      </c>
      <c r="AL66"/>
      <c r="AM66" t="s">
        <v>11567</v>
      </c>
      <c r="AN66"/>
      <c r="AO66" t="s">
        <v>11567</v>
      </c>
      <c r="AP66"/>
      <c r="AQ66" t="s">
        <v>11567</v>
      </c>
      <c r="AR66"/>
      <c r="AS66" t="s">
        <v>11567</v>
      </c>
    </row>
    <row r="67" spans="1:45">
      <c r="A67">
        <v>64</v>
      </c>
      <c r="B67" t="s">
        <v>5982</v>
      </c>
      <c r="C67" t="s">
        <v>16543</v>
      </c>
      <c r="D67" t="s">
        <v>45</v>
      </c>
      <c r="E67" t="s">
        <v>77</v>
      </c>
      <c r="F67" t="s">
        <v>666</v>
      </c>
      <c r="G67" t="s">
        <v>9281</v>
      </c>
      <c r="H67" t="s">
        <v>16544</v>
      </c>
      <c r="I67" t="s">
        <v>16545</v>
      </c>
      <c r="J67" t="s">
        <v>48</v>
      </c>
      <c r="K67" t="s">
        <v>48</v>
      </c>
      <c r="L67" t="s">
        <v>5985</v>
      </c>
      <c r="M67" t="s">
        <v>5986</v>
      </c>
      <c r="N67" t="str">
        <f>VLOOKUP(O67,index!$Q:$R,2,0)</f>
        <v>01. 이러닝 - 통합위탁</v>
      </c>
      <c r="O67" t="s">
        <v>40</v>
      </c>
      <c r="P67" t="s">
        <v>13972</v>
      </c>
      <c r="Q67" t="s">
        <v>23</v>
      </c>
      <c r="R67" s="226" t="e">
        <f>VLOOKUP(C67,'26년 databook(취합)'!$M:$M,2,0)</f>
        <v>#N/A</v>
      </c>
      <c r="S67" t="s">
        <v>14900</v>
      </c>
      <c r="T67" t="s">
        <v>14900</v>
      </c>
      <c r="U67" t="s">
        <v>14900</v>
      </c>
      <c r="V67" t="s">
        <v>48</v>
      </c>
      <c r="W67" t="s">
        <v>11567</v>
      </c>
      <c r="X67" t="s">
        <v>48</v>
      </c>
      <c r="Y67" t="s">
        <v>11567</v>
      </c>
      <c r="Z67" t="s">
        <v>48</v>
      </c>
      <c r="AA67" t="s">
        <v>11567</v>
      </c>
      <c r="AB67" t="s">
        <v>48</v>
      </c>
      <c r="AC67" t="s">
        <v>11567</v>
      </c>
      <c r="AD67" t="s">
        <v>48</v>
      </c>
      <c r="AE67" t="s">
        <v>11567</v>
      </c>
      <c r="AF67">
        <v>54000</v>
      </c>
      <c r="AG67" s="1">
        <v>54000</v>
      </c>
      <c r="AH67"/>
      <c r="AI67" t="s">
        <v>11567</v>
      </c>
      <c r="AJ67"/>
      <c r="AK67" t="s">
        <v>11567</v>
      </c>
      <c r="AL67"/>
      <c r="AM67" t="s">
        <v>11567</v>
      </c>
      <c r="AN67"/>
      <c r="AO67" t="s">
        <v>11567</v>
      </c>
      <c r="AP67"/>
      <c r="AQ67" t="s">
        <v>11567</v>
      </c>
      <c r="AR67"/>
      <c r="AS67" t="s">
        <v>11567</v>
      </c>
    </row>
    <row r="68" spans="1:45">
      <c r="A68">
        <v>65</v>
      </c>
      <c r="B68" t="s">
        <v>5982</v>
      </c>
      <c r="C68" t="s">
        <v>16546</v>
      </c>
      <c r="D68" t="s">
        <v>45</v>
      </c>
      <c r="E68" t="s">
        <v>77</v>
      </c>
      <c r="F68" t="s">
        <v>1468</v>
      </c>
      <c r="G68" t="s">
        <v>8914</v>
      </c>
      <c r="H68" t="s">
        <v>16547</v>
      </c>
      <c r="I68" t="s">
        <v>16548</v>
      </c>
      <c r="J68" t="s">
        <v>48</v>
      </c>
      <c r="K68" t="s">
        <v>48</v>
      </c>
      <c r="L68" t="s">
        <v>5985</v>
      </c>
      <c r="M68" t="s">
        <v>5986</v>
      </c>
      <c r="N68" t="str">
        <f>VLOOKUP(O68,index!$Q:$R,2,0)</f>
        <v>01. 이러닝 - 통합위탁</v>
      </c>
      <c r="O68" t="s">
        <v>40</v>
      </c>
      <c r="P68" t="s">
        <v>13972</v>
      </c>
      <c r="Q68" t="s">
        <v>23</v>
      </c>
      <c r="R68" s="226" t="e">
        <f>VLOOKUP(C68,'26년 databook(취합)'!$M:$M,2,0)</f>
        <v>#N/A</v>
      </c>
      <c r="S68" t="s">
        <v>16585</v>
      </c>
      <c r="T68" t="s">
        <v>48</v>
      </c>
      <c r="U68" t="s">
        <v>11567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>
        <v>1163470</v>
      </c>
      <c r="AG68" s="1"/>
      <c r="AH68"/>
      <c r="AI68" t="s">
        <v>48</v>
      </c>
      <c r="AJ68"/>
      <c r="AK68" t="s">
        <v>48</v>
      </c>
      <c r="AL68"/>
      <c r="AM68" t="s">
        <v>48</v>
      </c>
      <c r="AN68"/>
      <c r="AO68" t="s">
        <v>48</v>
      </c>
      <c r="AP68"/>
      <c r="AQ68" t="s">
        <v>48</v>
      </c>
      <c r="AR68"/>
      <c r="AS68" t="s">
        <v>48</v>
      </c>
    </row>
    <row r="69" spans="1:45">
      <c r="A69">
        <v>66</v>
      </c>
      <c r="B69" t="s">
        <v>5982</v>
      </c>
      <c r="C69" t="s">
        <v>16549</v>
      </c>
      <c r="D69" t="s">
        <v>45</v>
      </c>
      <c r="E69" t="s">
        <v>77</v>
      </c>
      <c r="F69" t="s">
        <v>6017</v>
      </c>
      <c r="G69" t="s">
        <v>8919</v>
      </c>
      <c r="H69" t="s">
        <v>6018</v>
      </c>
      <c r="I69" t="s">
        <v>16550</v>
      </c>
      <c r="J69" t="s">
        <v>48</v>
      </c>
      <c r="K69" t="s">
        <v>48</v>
      </c>
      <c r="L69" t="s">
        <v>5985</v>
      </c>
      <c r="M69" t="s">
        <v>5986</v>
      </c>
      <c r="N69" t="str">
        <f>VLOOKUP(O69,index!$Q:$R,2,0)</f>
        <v>01. 이러닝 - 통합위탁</v>
      </c>
      <c r="O69" t="s">
        <v>40</v>
      </c>
      <c r="P69" t="s">
        <v>13972</v>
      </c>
      <c r="Q69" t="s">
        <v>23</v>
      </c>
      <c r="R69" s="226" t="e">
        <f>VLOOKUP(C69,'26년 databook(취합)'!$M:$M,2,0)</f>
        <v>#N/A</v>
      </c>
      <c r="S69" t="s">
        <v>16586</v>
      </c>
      <c r="T69" t="s">
        <v>16586</v>
      </c>
      <c r="U69" t="s">
        <v>16586</v>
      </c>
      <c r="V69" t="s">
        <v>48</v>
      </c>
      <c r="W69" t="s">
        <v>11567</v>
      </c>
      <c r="X69" t="s">
        <v>48</v>
      </c>
      <c r="Y69" t="s">
        <v>11567</v>
      </c>
      <c r="Z69" t="s">
        <v>48</v>
      </c>
      <c r="AA69" t="s">
        <v>11567</v>
      </c>
      <c r="AB69" t="s">
        <v>48</v>
      </c>
      <c r="AC69" t="s">
        <v>11567</v>
      </c>
      <c r="AD69" t="s">
        <v>48</v>
      </c>
      <c r="AE69" t="s">
        <v>11567</v>
      </c>
      <c r="AF69">
        <v>27000</v>
      </c>
      <c r="AG69" s="1">
        <v>27000</v>
      </c>
      <c r="AH69"/>
      <c r="AI69" t="s">
        <v>11567</v>
      </c>
      <c r="AJ69"/>
      <c r="AK69" t="s">
        <v>11567</v>
      </c>
      <c r="AL69"/>
      <c r="AM69" t="s">
        <v>11567</v>
      </c>
      <c r="AN69"/>
      <c r="AO69" t="s">
        <v>11567</v>
      </c>
      <c r="AP69"/>
      <c r="AQ69" t="s">
        <v>11567</v>
      </c>
      <c r="AR69"/>
      <c r="AS69" t="s">
        <v>11567</v>
      </c>
    </row>
    <row r="70" spans="1:45">
      <c r="A70">
        <v>67</v>
      </c>
      <c r="B70" t="s">
        <v>5982</v>
      </c>
      <c r="C70" t="s">
        <v>16551</v>
      </c>
      <c r="D70" t="s">
        <v>45</v>
      </c>
      <c r="E70" t="s">
        <v>77</v>
      </c>
      <c r="F70" t="s">
        <v>1468</v>
      </c>
      <c r="G70" t="s">
        <v>8914</v>
      </c>
      <c r="H70" t="s">
        <v>16552</v>
      </c>
      <c r="I70" t="s">
        <v>16553</v>
      </c>
      <c r="J70" t="s">
        <v>48</v>
      </c>
      <c r="K70" t="s">
        <v>48</v>
      </c>
      <c r="L70" t="s">
        <v>5985</v>
      </c>
      <c r="M70" t="s">
        <v>5986</v>
      </c>
      <c r="N70" t="str">
        <f>VLOOKUP(O70,index!$Q:$R,2,0)</f>
        <v>01. 이러닝 - 통합위탁</v>
      </c>
      <c r="O70" t="s">
        <v>40</v>
      </c>
      <c r="P70" t="s">
        <v>13972</v>
      </c>
      <c r="Q70" t="s">
        <v>23</v>
      </c>
      <c r="R70" s="226" t="e">
        <f>VLOOKUP(C70,'26년 databook(취합)'!$M:$M,2,0)</f>
        <v>#N/A</v>
      </c>
      <c r="S70" t="s">
        <v>48</v>
      </c>
      <c r="T70" t="s">
        <v>48</v>
      </c>
      <c r="U70" t="s">
        <v>11567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/>
      <c r="AG70" s="1"/>
      <c r="AH70"/>
      <c r="AI70" t="s">
        <v>48</v>
      </c>
      <c r="AJ70"/>
      <c r="AK70" t="s">
        <v>48</v>
      </c>
      <c r="AL70"/>
      <c r="AM70" t="s">
        <v>48</v>
      </c>
      <c r="AN70"/>
      <c r="AO70" t="s">
        <v>48</v>
      </c>
      <c r="AP70"/>
      <c r="AQ70" t="s">
        <v>48</v>
      </c>
      <c r="AR70"/>
      <c r="AS70" t="s">
        <v>48</v>
      </c>
    </row>
    <row r="71" spans="1:45">
      <c r="A71">
        <v>68</v>
      </c>
      <c r="B71" t="s">
        <v>5982</v>
      </c>
      <c r="C71" t="s">
        <v>12522</v>
      </c>
      <c r="D71" t="s">
        <v>45</v>
      </c>
      <c r="E71" t="s">
        <v>77</v>
      </c>
      <c r="F71" t="s">
        <v>5929</v>
      </c>
      <c r="G71" t="s">
        <v>16554</v>
      </c>
      <c r="H71" t="s">
        <v>5929</v>
      </c>
      <c r="I71" t="s">
        <v>16554</v>
      </c>
      <c r="J71" t="s">
        <v>48</v>
      </c>
      <c r="K71" t="s">
        <v>48</v>
      </c>
      <c r="L71" t="s">
        <v>5985</v>
      </c>
      <c r="M71" t="s">
        <v>5986</v>
      </c>
      <c r="N71" t="str">
        <f>VLOOKUP(O71,index!$Q:$R,2,0)</f>
        <v>01. 이러닝 - 통합위탁</v>
      </c>
      <c r="O71" t="s">
        <v>40</v>
      </c>
      <c r="P71" t="s">
        <v>13972</v>
      </c>
      <c r="Q71" t="s">
        <v>23</v>
      </c>
      <c r="R71" s="226" t="e">
        <f>VLOOKUP(C71,'26년 databook(취합)'!$M:$M,2,0)</f>
        <v>#N/A</v>
      </c>
      <c r="S71" t="s">
        <v>16587</v>
      </c>
      <c r="T71" t="s">
        <v>11567</v>
      </c>
      <c r="U71" t="s">
        <v>11567</v>
      </c>
      <c r="V71" t="s">
        <v>48</v>
      </c>
      <c r="W71" t="s">
        <v>11567</v>
      </c>
      <c r="X71" t="s">
        <v>48</v>
      </c>
      <c r="Y71" t="s">
        <v>11567</v>
      </c>
      <c r="Z71" t="s">
        <v>48</v>
      </c>
      <c r="AA71" t="s">
        <v>11567</v>
      </c>
      <c r="AB71" t="s">
        <v>48</v>
      </c>
      <c r="AC71" t="s">
        <v>11567</v>
      </c>
      <c r="AD71" t="s">
        <v>48</v>
      </c>
      <c r="AE71" t="s">
        <v>11567</v>
      </c>
      <c r="AF71">
        <v>3719500</v>
      </c>
      <c r="AG71" s="1">
        <v>0</v>
      </c>
      <c r="AH71"/>
      <c r="AI71" t="s">
        <v>11567</v>
      </c>
      <c r="AJ71"/>
      <c r="AK71" t="s">
        <v>11567</v>
      </c>
      <c r="AL71"/>
      <c r="AM71" t="s">
        <v>11567</v>
      </c>
      <c r="AN71"/>
      <c r="AO71" t="s">
        <v>11567</v>
      </c>
      <c r="AP71"/>
      <c r="AQ71" t="s">
        <v>11567</v>
      </c>
      <c r="AR71"/>
      <c r="AS71" t="s">
        <v>11567</v>
      </c>
    </row>
    <row r="72" spans="1:45">
      <c r="A72">
        <v>69</v>
      </c>
      <c r="B72" t="s">
        <v>5982</v>
      </c>
      <c r="C72" t="s">
        <v>12533</v>
      </c>
      <c r="D72" t="s">
        <v>45</v>
      </c>
      <c r="E72" t="s">
        <v>77</v>
      </c>
      <c r="F72" t="s">
        <v>1468</v>
      </c>
      <c r="G72" t="s">
        <v>8914</v>
      </c>
      <c r="H72" t="s">
        <v>5946</v>
      </c>
      <c r="I72" t="s">
        <v>16555</v>
      </c>
      <c r="J72" t="s">
        <v>48</v>
      </c>
      <c r="K72" t="s">
        <v>48</v>
      </c>
      <c r="L72" t="s">
        <v>5985</v>
      </c>
      <c r="M72" t="s">
        <v>5986</v>
      </c>
      <c r="N72" t="str">
        <f>VLOOKUP(O72,index!$Q:$R,2,0)</f>
        <v>01. 이러닝 - 통합위탁</v>
      </c>
      <c r="O72" t="s">
        <v>40</v>
      </c>
      <c r="P72" t="s">
        <v>13972</v>
      </c>
      <c r="Q72" t="s">
        <v>23</v>
      </c>
      <c r="R72" s="226" t="e">
        <f>VLOOKUP(C72,'26년 databook(취합)'!$M:$M,2,0)</f>
        <v>#N/A</v>
      </c>
      <c r="S72" t="s">
        <v>16588</v>
      </c>
      <c r="T72" t="s">
        <v>16588</v>
      </c>
      <c r="U72" t="s">
        <v>16588</v>
      </c>
      <c r="V72" t="s">
        <v>48</v>
      </c>
      <c r="W72" t="s">
        <v>11567</v>
      </c>
      <c r="X72" t="s">
        <v>48</v>
      </c>
      <c r="Y72" t="s">
        <v>11567</v>
      </c>
      <c r="Z72" t="s">
        <v>48</v>
      </c>
      <c r="AA72" t="s">
        <v>11567</v>
      </c>
      <c r="AB72" t="s">
        <v>48</v>
      </c>
      <c r="AC72" t="s">
        <v>11567</v>
      </c>
      <c r="AD72" t="s">
        <v>48</v>
      </c>
      <c r="AE72" t="s">
        <v>11567</v>
      </c>
      <c r="AF72">
        <v>408000</v>
      </c>
      <c r="AG72" s="1">
        <v>408000</v>
      </c>
      <c r="AH72"/>
      <c r="AI72" t="s">
        <v>11567</v>
      </c>
      <c r="AJ72"/>
      <c r="AK72" t="s">
        <v>11567</v>
      </c>
      <c r="AL72"/>
      <c r="AM72" t="s">
        <v>11567</v>
      </c>
      <c r="AN72"/>
      <c r="AO72" t="s">
        <v>11567</v>
      </c>
      <c r="AP72"/>
      <c r="AQ72" t="s">
        <v>11567</v>
      </c>
      <c r="AR72"/>
      <c r="AS72" t="s">
        <v>11567</v>
      </c>
    </row>
    <row r="73" spans="1:45">
      <c r="A73">
        <v>70</v>
      </c>
      <c r="B73" t="s">
        <v>5982</v>
      </c>
      <c r="C73" t="s">
        <v>16556</v>
      </c>
      <c r="D73" t="s">
        <v>45</v>
      </c>
      <c r="E73" t="s">
        <v>77</v>
      </c>
      <c r="F73" t="s">
        <v>2390</v>
      </c>
      <c r="G73" t="s">
        <v>10129</v>
      </c>
      <c r="H73" t="s">
        <v>16557</v>
      </c>
      <c r="I73" t="s">
        <v>16558</v>
      </c>
      <c r="J73" t="s">
        <v>48</v>
      </c>
      <c r="K73" t="s">
        <v>48</v>
      </c>
      <c r="L73" t="s">
        <v>5985</v>
      </c>
      <c r="M73" t="s">
        <v>5986</v>
      </c>
      <c r="N73" t="str">
        <f>VLOOKUP(O73,index!$Q:$R,2,0)</f>
        <v>01. 이러닝 - 통합위탁</v>
      </c>
      <c r="O73" t="s">
        <v>40</v>
      </c>
      <c r="P73" t="s">
        <v>13972</v>
      </c>
      <c r="Q73" t="s">
        <v>23</v>
      </c>
      <c r="R73" s="226" t="e">
        <f>VLOOKUP(C73,'26년 databook(취합)'!$M:$M,2,0)</f>
        <v>#N/A</v>
      </c>
      <c r="S73" t="s">
        <v>14813</v>
      </c>
      <c r="T73" t="s">
        <v>12100</v>
      </c>
      <c r="U73" t="s">
        <v>12100</v>
      </c>
      <c r="V73" t="s">
        <v>48</v>
      </c>
      <c r="W73" t="s">
        <v>11567</v>
      </c>
      <c r="X73" t="s">
        <v>48</v>
      </c>
      <c r="Y73" t="s">
        <v>11567</v>
      </c>
      <c r="Z73" t="s">
        <v>48</v>
      </c>
      <c r="AA73" t="s">
        <v>11567</v>
      </c>
      <c r="AB73" t="s">
        <v>48</v>
      </c>
      <c r="AC73" t="s">
        <v>11567</v>
      </c>
      <c r="AD73" t="s">
        <v>48</v>
      </c>
      <c r="AE73" t="s">
        <v>11567</v>
      </c>
      <c r="AF73">
        <v>156000</v>
      </c>
      <c r="AG73" s="1">
        <v>168000</v>
      </c>
      <c r="AH73"/>
      <c r="AI73" t="s">
        <v>11567</v>
      </c>
      <c r="AJ73"/>
      <c r="AK73" t="s">
        <v>11567</v>
      </c>
      <c r="AL73"/>
      <c r="AM73" t="s">
        <v>11567</v>
      </c>
      <c r="AN73"/>
      <c r="AO73" t="s">
        <v>11567</v>
      </c>
      <c r="AP73"/>
      <c r="AQ73" t="s">
        <v>11567</v>
      </c>
      <c r="AR73"/>
      <c r="AS73" t="s">
        <v>11567</v>
      </c>
    </row>
    <row r="74" spans="1:45">
      <c r="A74">
        <v>71</v>
      </c>
      <c r="B74" t="s">
        <v>5982</v>
      </c>
      <c r="C74" t="s">
        <v>16559</v>
      </c>
      <c r="D74" t="s">
        <v>45</v>
      </c>
      <c r="E74" t="s">
        <v>77</v>
      </c>
      <c r="F74" t="s">
        <v>2390</v>
      </c>
      <c r="G74" t="s">
        <v>10129</v>
      </c>
      <c r="H74" t="s">
        <v>16560</v>
      </c>
      <c r="I74" t="s">
        <v>16561</v>
      </c>
      <c r="J74" t="s">
        <v>48</v>
      </c>
      <c r="K74" t="s">
        <v>48</v>
      </c>
      <c r="L74" t="s">
        <v>5985</v>
      </c>
      <c r="M74" t="s">
        <v>5986</v>
      </c>
      <c r="N74" t="str">
        <f>VLOOKUP(O74,index!$Q:$R,2,0)</f>
        <v>01. 이러닝 - 통합위탁</v>
      </c>
      <c r="O74" t="s">
        <v>40</v>
      </c>
      <c r="P74" t="s">
        <v>13972</v>
      </c>
      <c r="Q74" t="s">
        <v>23</v>
      </c>
      <c r="R74" s="226" t="e">
        <f>VLOOKUP(C74,'26년 databook(취합)'!$M:$M,2,0)</f>
        <v>#N/A</v>
      </c>
      <c r="S74" t="s">
        <v>12040</v>
      </c>
      <c r="T74" t="s">
        <v>12040</v>
      </c>
      <c r="U74" t="s">
        <v>12040</v>
      </c>
      <c r="V74" t="s">
        <v>48</v>
      </c>
      <c r="W74" t="s">
        <v>11567</v>
      </c>
      <c r="X74" t="s">
        <v>48</v>
      </c>
      <c r="Y74" t="s">
        <v>11567</v>
      </c>
      <c r="Z74" t="s">
        <v>48</v>
      </c>
      <c r="AA74" t="s">
        <v>11567</v>
      </c>
      <c r="AB74" t="s">
        <v>48</v>
      </c>
      <c r="AC74" t="s">
        <v>11567</v>
      </c>
      <c r="AD74" t="s">
        <v>48</v>
      </c>
      <c r="AE74" t="s">
        <v>11567</v>
      </c>
      <c r="AF74">
        <v>192000</v>
      </c>
      <c r="AG74">
        <v>192000</v>
      </c>
      <c r="AH74"/>
      <c r="AI74" t="s">
        <v>11567</v>
      </c>
      <c r="AJ74"/>
      <c r="AK74" t="s">
        <v>11567</v>
      </c>
      <c r="AL74"/>
      <c r="AM74" t="s">
        <v>11567</v>
      </c>
      <c r="AN74"/>
      <c r="AO74" t="s">
        <v>11567</v>
      </c>
      <c r="AP74"/>
      <c r="AQ74" t="s">
        <v>11567</v>
      </c>
      <c r="AR74"/>
      <c r="AS74" t="s">
        <v>11567</v>
      </c>
    </row>
    <row r="75" spans="1:45">
      <c r="A75">
        <v>72</v>
      </c>
      <c r="B75" t="s">
        <v>5982</v>
      </c>
      <c r="C75" t="s">
        <v>16562</v>
      </c>
      <c r="D75" t="s">
        <v>45</v>
      </c>
      <c r="E75" t="s">
        <v>77</v>
      </c>
      <c r="F75" t="s">
        <v>2390</v>
      </c>
      <c r="G75" t="s">
        <v>10129</v>
      </c>
      <c r="H75" t="s">
        <v>16563</v>
      </c>
      <c r="I75" t="s">
        <v>16564</v>
      </c>
      <c r="J75" t="s">
        <v>48</v>
      </c>
      <c r="K75" t="s">
        <v>48</v>
      </c>
      <c r="L75" t="s">
        <v>5985</v>
      </c>
      <c r="M75" t="s">
        <v>5986</v>
      </c>
      <c r="N75" t="str">
        <f>VLOOKUP(O75,index!$Q:$R,2,0)</f>
        <v>01. 이러닝 - 통합위탁</v>
      </c>
      <c r="O75" t="s">
        <v>40</v>
      </c>
      <c r="P75" t="s">
        <v>13972</v>
      </c>
      <c r="Q75" t="s">
        <v>23</v>
      </c>
      <c r="R75" s="226" t="e">
        <f>VLOOKUP(C75,'26년 databook(취합)'!$M:$M,2,0)</f>
        <v>#N/A</v>
      </c>
      <c r="S75" t="s">
        <v>48</v>
      </c>
      <c r="T75" t="s">
        <v>12046</v>
      </c>
      <c r="U75" t="s">
        <v>12046</v>
      </c>
      <c r="V75" t="s">
        <v>48</v>
      </c>
      <c r="W75" t="s">
        <v>11567</v>
      </c>
      <c r="X75" t="s">
        <v>48</v>
      </c>
      <c r="Y75" t="s">
        <v>11567</v>
      </c>
      <c r="Z75" t="s">
        <v>48</v>
      </c>
      <c r="AA75" t="s">
        <v>11567</v>
      </c>
      <c r="AB75" t="s">
        <v>48</v>
      </c>
      <c r="AC75" t="s">
        <v>11567</v>
      </c>
      <c r="AD75" t="s">
        <v>48</v>
      </c>
      <c r="AE75" t="s">
        <v>11567</v>
      </c>
      <c r="AF75"/>
      <c r="AG75">
        <v>6000</v>
      </c>
      <c r="AH75"/>
      <c r="AI75" t="s">
        <v>11567</v>
      </c>
      <c r="AJ75"/>
      <c r="AK75" t="s">
        <v>11567</v>
      </c>
      <c r="AL75"/>
      <c r="AM75" t="s">
        <v>11567</v>
      </c>
      <c r="AN75"/>
      <c r="AO75" t="s">
        <v>11567</v>
      </c>
      <c r="AP75"/>
      <c r="AQ75" t="s">
        <v>11567</v>
      </c>
      <c r="AR75"/>
      <c r="AS75" t="s">
        <v>11567</v>
      </c>
    </row>
    <row r="76" spans="1:45">
      <c r="A76">
        <v>73</v>
      </c>
      <c r="B76" t="s">
        <v>5982</v>
      </c>
      <c r="C76" t="s">
        <v>16565</v>
      </c>
      <c r="D76" t="s">
        <v>45</v>
      </c>
      <c r="E76" t="s">
        <v>77</v>
      </c>
      <c r="F76" t="s">
        <v>1239</v>
      </c>
      <c r="G76" t="s">
        <v>9663</v>
      </c>
      <c r="H76" t="s">
        <v>16566</v>
      </c>
      <c r="I76" t="s">
        <v>16567</v>
      </c>
      <c r="J76" t="s">
        <v>48</v>
      </c>
      <c r="K76" t="s">
        <v>48</v>
      </c>
      <c r="L76" t="s">
        <v>5985</v>
      </c>
      <c r="M76" t="s">
        <v>5986</v>
      </c>
      <c r="N76" t="str">
        <f>VLOOKUP(O76,index!$Q:$R,2,0)</f>
        <v>01. 이러닝 - 통합위탁</v>
      </c>
      <c r="O76" t="s">
        <v>40</v>
      </c>
      <c r="P76" t="s">
        <v>13972</v>
      </c>
      <c r="Q76" t="s">
        <v>23</v>
      </c>
      <c r="R76" s="226" t="e">
        <f>VLOOKUP(C76,'26년 databook(취합)'!$M:$M,2,0)</f>
        <v>#N/A</v>
      </c>
      <c r="S76" t="s">
        <v>14435</v>
      </c>
      <c r="T76" t="s">
        <v>14435</v>
      </c>
      <c r="U76" t="s">
        <v>14435</v>
      </c>
      <c r="V76" t="s">
        <v>48</v>
      </c>
      <c r="W76" t="s">
        <v>11567</v>
      </c>
      <c r="X76" t="s">
        <v>48</v>
      </c>
      <c r="Y76" t="s">
        <v>11567</v>
      </c>
      <c r="Z76" t="s">
        <v>48</v>
      </c>
      <c r="AA76" t="s">
        <v>11567</v>
      </c>
      <c r="AB76" t="s">
        <v>48</v>
      </c>
      <c r="AC76" t="s">
        <v>11567</v>
      </c>
      <c r="AD76" t="s">
        <v>48</v>
      </c>
      <c r="AE76" t="s">
        <v>11567</v>
      </c>
      <c r="AF76">
        <v>496000</v>
      </c>
      <c r="AG76" s="1">
        <v>496000</v>
      </c>
      <c r="AH76"/>
      <c r="AI76" t="s">
        <v>11567</v>
      </c>
      <c r="AJ76"/>
      <c r="AK76" t="s">
        <v>11567</v>
      </c>
      <c r="AL76"/>
      <c r="AM76" t="s">
        <v>11567</v>
      </c>
      <c r="AN76"/>
      <c r="AO76" t="s">
        <v>11567</v>
      </c>
      <c r="AP76"/>
      <c r="AQ76" t="s">
        <v>11567</v>
      </c>
      <c r="AR76"/>
      <c r="AS76" t="s">
        <v>11567</v>
      </c>
    </row>
    <row r="77" spans="1:45">
      <c r="A77">
        <v>74</v>
      </c>
      <c r="B77" t="s">
        <v>5982</v>
      </c>
      <c r="C77" t="s">
        <v>16568</v>
      </c>
      <c r="D77" t="s">
        <v>45</v>
      </c>
      <c r="E77" t="s">
        <v>77</v>
      </c>
      <c r="F77" t="s">
        <v>14128</v>
      </c>
      <c r="G77" t="s">
        <v>10806</v>
      </c>
      <c r="H77" t="s">
        <v>16539</v>
      </c>
      <c r="I77" t="s">
        <v>16540</v>
      </c>
      <c r="J77" t="s">
        <v>613</v>
      </c>
      <c r="K77" t="s">
        <v>8554</v>
      </c>
      <c r="L77" t="s">
        <v>5985</v>
      </c>
      <c r="M77" t="s">
        <v>5986</v>
      </c>
      <c r="N77" t="str">
        <f>VLOOKUP(O77,index!$Q:$R,2,0)</f>
        <v>01. 이러닝 - 통합위탁</v>
      </c>
      <c r="O77" t="s">
        <v>40</v>
      </c>
      <c r="P77" t="s">
        <v>13972</v>
      </c>
      <c r="Q77" t="s">
        <v>23</v>
      </c>
      <c r="R77" s="226" t="e">
        <f>VLOOKUP(C77,'26년 databook(취합)'!$M:$M,2,0)</f>
        <v>#N/A</v>
      </c>
      <c r="S77" t="s">
        <v>48</v>
      </c>
      <c r="T77" t="s">
        <v>48</v>
      </c>
      <c r="U77" t="s">
        <v>11567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/>
      <c r="AG77"/>
      <c r="AH77"/>
      <c r="AI77" t="s">
        <v>48</v>
      </c>
      <c r="AJ77"/>
      <c r="AK77" t="s">
        <v>48</v>
      </c>
      <c r="AL77"/>
      <c r="AM77" t="s">
        <v>48</v>
      </c>
      <c r="AN77"/>
      <c r="AO77" t="s">
        <v>48</v>
      </c>
      <c r="AP77"/>
      <c r="AQ77" t="s">
        <v>48</v>
      </c>
      <c r="AR77"/>
      <c r="AS77" t="s">
        <v>48</v>
      </c>
    </row>
    <row r="78" spans="1:45">
      <c r="A78">
        <v>75</v>
      </c>
      <c r="B78" t="s">
        <v>5982</v>
      </c>
      <c r="C78" t="s">
        <v>16569</v>
      </c>
      <c r="D78" t="s">
        <v>45</v>
      </c>
      <c r="E78" t="s">
        <v>77</v>
      </c>
      <c r="F78" t="s">
        <v>14128</v>
      </c>
      <c r="G78" t="s">
        <v>10806</v>
      </c>
      <c r="H78" t="s">
        <v>16570</v>
      </c>
      <c r="I78" t="s">
        <v>16571</v>
      </c>
      <c r="J78" t="s">
        <v>613</v>
      </c>
      <c r="K78" t="s">
        <v>8554</v>
      </c>
      <c r="L78" t="s">
        <v>5985</v>
      </c>
      <c r="M78" t="s">
        <v>5986</v>
      </c>
      <c r="N78" t="str">
        <f>VLOOKUP(O78,index!$Q:$R,2,0)</f>
        <v>01. 이러닝 - 통합위탁</v>
      </c>
      <c r="O78" t="s">
        <v>40</v>
      </c>
      <c r="P78" t="s">
        <v>13972</v>
      </c>
      <c r="Q78" t="s">
        <v>23</v>
      </c>
      <c r="R78" s="226" t="e">
        <f>VLOOKUP(C78,'26년 databook(취합)'!$M:$M,2,0)</f>
        <v>#N/A</v>
      </c>
      <c r="S78" t="s">
        <v>48</v>
      </c>
      <c r="T78" t="s">
        <v>11653</v>
      </c>
      <c r="U78" t="s">
        <v>11653</v>
      </c>
      <c r="V78" t="s">
        <v>48</v>
      </c>
      <c r="W78" t="s">
        <v>11567</v>
      </c>
      <c r="X78" t="s">
        <v>48</v>
      </c>
      <c r="Y78" t="s">
        <v>11567</v>
      </c>
      <c r="Z78" t="s">
        <v>48</v>
      </c>
      <c r="AA78" t="s">
        <v>11567</v>
      </c>
      <c r="AB78" t="s">
        <v>48</v>
      </c>
      <c r="AC78" t="s">
        <v>11567</v>
      </c>
      <c r="AD78" t="s">
        <v>48</v>
      </c>
      <c r="AE78" t="s">
        <v>11567</v>
      </c>
      <c r="AF78"/>
      <c r="AG78">
        <v>20000</v>
      </c>
      <c r="AH78"/>
      <c r="AI78" t="s">
        <v>11567</v>
      </c>
      <c r="AJ78"/>
      <c r="AK78" t="s">
        <v>11567</v>
      </c>
      <c r="AL78"/>
      <c r="AM78" t="s">
        <v>11567</v>
      </c>
      <c r="AN78"/>
      <c r="AO78" t="s">
        <v>11567</v>
      </c>
      <c r="AP78"/>
      <c r="AQ78" t="s">
        <v>11567</v>
      </c>
      <c r="AR78"/>
      <c r="AS78" t="s">
        <v>11567</v>
      </c>
    </row>
    <row r="79" spans="1:45">
      <c r="A79">
        <v>76</v>
      </c>
      <c r="B79" t="s">
        <v>5982</v>
      </c>
      <c r="C79" t="s">
        <v>16572</v>
      </c>
      <c r="D79" t="s">
        <v>45</v>
      </c>
      <c r="E79" t="s">
        <v>77</v>
      </c>
      <c r="F79" t="s">
        <v>16573</v>
      </c>
      <c r="G79" t="s">
        <v>16574</v>
      </c>
      <c r="H79" t="s">
        <v>16573</v>
      </c>
      <c r="I79" t="s">
        <v>16574</v>
      </c>
      <c r="J79" t="s">
        <v>48</v>
      </c>
      <c r="K79" t="s">
        <v>48</v>
      </c>
      <c r="L79" t="s">
        <v>5985</v>
      </c>
      <c r="M79" t="s">
        <v>5986</v>
      </c>
      <c r="N79" t="str">
        <f>VLOOKUP(O79,index!$Q:$R,2,0)</f>
        <v>02. 이러닝 - 단과</v>
      </c>
      <c r="O79" t="s">
        <v>5987</v>
      </c>
      <c r="P79" t="s">
        <v>13972</v>
      </c>
      <c r="Q79" t="s">
        <v>23</v>
      </c>
      <c r="R79" s="226" t="e">
        <f>VLOOKUP(C79,'26년 databook(취합)'!$M:$M,2,0)</f>
        <v>#N/A</v>
      </c>
      <c r="S79" t="s">
        <v>12173</v>
      </c>
      <c r="T79" t="s">
        <v>12173</v>
      </c>
      <c r="U79" t="s">
        <v>12173</v>
      </c>
      <c r="V79" t="s">
        <v>48</v>
      </c>
      <c r="W79" t="s">
        <v>11567</v>
      </c>
      <c r="X79" t="s">
        <v>48</v>
      </c>
      <c r="Y79" t="s">
        <v>11567</v>
      </c>
      <c r="Z79" t="s">
        <v>48</v>
      </c>
      <c r="AA79" t="s">
        <v>11567</v>
      </c>
      <c r="AB79" t="s">
        <v>48</v>
      </c>
      <c r="AC79" t="s">
        <v>11567</v>
      </c>
      <c r="AD79" t="s">
        <v>48</v>
      </c>
      <c r="AE79" t="s">
        <v>11567</v>
      </c>
      <c r="AF79">
        <v>2280000</v>
      </c>
      <c r="AG79" s="1">
        <v>2280000</v>
      </c>
      <c r="AH79"/>
      <c r="AI79" t="s">
        <v>11567</v>
      </c>
      <c r="AJ79"/>
      <c r="AK79" t="s">
        <v>11567</v>
      </c>
      <c r="AL79"/>
      <c r="AM79" t="s">
        <v>11567</v>
      </c>
      <c r="AN79"/>
      <c r="AO79" t="s">
        <v>11567</v>
      </c>
      <c r="AP79"/>
      <c r="AQ79" t="s">
        <v>11567</v>
      </c>
      <c r="AR79"/>
      <c r="AS79" t="s">
        <v>11567</v>
      </c>
    </row>
    <row r="80" spans="1:45">
      <c r="A80">
        <v>77</v>
      </c>
      <c r="B80" t="s">
        <v>5982</v>
      </c>
      <c r="C80" t="s">
        <v>16575</v>
      </c>
      <c r="D80" t="s">
        <v>45</v>
      </c>
      <c r="E80" t="s">
        <v>76</v>
      </c>
      <c r="F80" t="s">
        <v>2049</v>
      </c>
      <c r="G80" t="s">
        <v>8942</v>
      </c>
      <c r="H80" t="s">
        <v>16576</v>
      </c>
      <c r="I80" t="s">
        <v>16577</v>
      </c>
      <c r="J80" t="s">
        <v>48</v>
      </c>
      <c r="K80" t="s">
        <v>48</v>
      </c>
      <c r="L80" t="s">
        <v>5985</v>
      </c>
      <c r="M80" t="s">
        <v>5986</v>
      </c>
      <c r="N80" t="str">
        <f>VLOOKUP(O80,index!$Q:$R,2,0)</f>
        <v>09. 하이브리드러닝 - 순수 오프라인</v>
      </c>
      <c r="O80" t="s">
        <v>6019</v>
      </c>
      <c r="P80" t="s">
        <v>13972</v>
      </c>
      <c r="Q80" t="s">
        <v>23</v>
      </c>
      <c r="R80" s="226" t="e">
        <f>VLOOKUP(C80,'26년 databook(취합)'!$M:$M,2,0)</f>
        <v>#N/A</v>
      </c>
      <c r="S80" t="s">
        <v>48</v>
      </c>
      <c r="T80" t="s">
        <v>48</v>
      </c>
      <c r="U80" t="s">
        <v>11567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/>
      <c r="AG80" s="1"/>
      <c r="AH80"/>
      <c r="AI80" t="s">
        <v>48</v>
      </c>
      <c r="AJ80"/>
      <c r="AK80" t="s">
        <v>48</v>
      </c>
      <c r="AL80"/>
      <c r="AM80" t="s">
        <v>48</v>
      </c>
      <c r="AN80"/>
      <c r="AO80" t="s">
        <v>48</v>
      </c>
      <c r="AP80"/>
      <c r="AQ80" t="s">
        <v>48</v>
      </c>
      <c r="AR80"/>
      <c r="AS80" t="s">
        <v>48</v>
      </c>
    </row>
    <row r="81" spans="1:45">
      <c r="A81">
        <v>78</v>
      </c>
      <c r="B81" t="s">
        <v>5982</v>
      </c>
      <c r="C81" t="s">
        <v>14955</v>
      </c>
      <c r="D81" t="s">
        <v>45</v>
      </c>
      <c r="E81" t="s">
        <v>76</v>
      </c>
      <c r="F81" t="s">
        <v>2049</v>
      </c>
      <c r="G81" t="s">
        <v>8942</v>
      </c>
      <c r="H81" t="s">
        <v>14956</v>
      </c>
      <c r="I81" t="s">
        <v>14957</v>
      </c>
      <c r="J81" t="s">
        <v>48</v>
      </c>
      <c r="K81" t="s">
        <v>48</v>
      </c>
      <c r="L81" t="s">
        <v>5985</v>
      </c>
      <c r="M81" t="s">
        <v>5986</v>
      </c>
      <c r="N81" t="str">
        <f>VLOOKUP(O81,index!$Q:$R,2,0)</f>
        <v>01. 이러닝 - 통합위탁</v>
      </c>
      <c r="O81" t="s">
        <v>40</v>
      </c>
      <c r="P81" t="s">
        <v>13972</v>
      </c>
      <c r="Q81" t="s">
        <v>23</v>
      </c>
      <c r="R81" s="226" t="e">
        <f>VLOOKUP(C81,'26년 databook(취합)'!$M:$M,2,0)</f>
        <v>#N/A</v>
      </c>
      <c r="S81" t="s">
        <v>48</v>
      </c>
      <c r="T81" t="s">
        <v>11633</v>
      </c>
      <c r="U81" t="s">
        <v>11633</v>
      </c>
      <c r="V81" t="s">
        <v>48</v>
      </c>
      <c r="W81" t="s">
        <v>11567</v>
      </c>
      <c r="X81" t="s">
        <v>48</v>
      </c>
      <c r="Y81" t="s">
        <v>11567</v>
      </c>
      <c r="Z81" t="s">
        <v>48</v>
      </c>
      <c r="AA81" t="s">
        <v>11567</v>
      </c>
      <c r="AB81" t="s">
        <v>48</v>
      </c>
      <c r="AC81" t="s">
        <v>11567</v>
      </c>
      <c r="AD81" t="s">
        <v>48</v>
      </c>
      <c r="AE81" t="s">
        <v>11567</v>
      </c>
      <c r="AF81"/>
      <c r="AG81">
        <v>540000</v>
      </c>
      <c r="AH81"/>
      <c r="AI81" t="s">
        <v>11567</v>
      </c>
      <c r="AJ81"/>
      <c r="AK81" t="s">
        <v>11567</v>
      </c>
      <c r="AL81"/>
      <c r="AM81" t="s">
        <v>11567</v>
      </c>
      <c r="AN81"/>
      <c r="AO81" t="s">
        <v>11567</v>
      </c>
      <c r="AP81"/>
      <c r="AQ81" t="s">
        <v>11567</v>
      </c>
      <c r="AR81"/>
      <c r="AS81" t="s">
        <v>11567</v>
      </c>
    </row>
    <row r="82" spans="1:45">
      <c r="A82">
        <v>79</v>
      </c>
      <c r="B82" t="s">
        <v>5982</v>
      </c>
      <c r="C82" t="s">
        <v>14958</v>
      </c>
      <c r="D82" t="s">
        <v>45</v>
      </c>
      <c r="E82" t="s">
        <v>76</v>
      </c>
      <c r="F82" t="s">
        <v>2049</v>
      </c>
      <c r="G82" t="s">
        <v>8942</v>
      </c>
      <c r="H82" t="s">
        <v>14959</v>
      </c>
      <c r="I82" t="s">
        <v>14960</v>
      </c>
      <c r="J82" t="s">
        <v>48</v>
      </c>
      <c r="K82" t="s">
        <v>48</v>
      </c>
      <c r="L82" t="s">
        <v>5985</v>
      </c>
      <c r="M82" t="s">
        <v>5986</v>
      </c>
      <c r="N82" t="str">
        <f>VLOOKUP(O82,index!$Q:$R,2,0)</f>
        <v>02. 이러닝 - 단과</v>
      </c>
      <c r="O82" t="s">
        <v>5987</v>
      </c>
      <c r="P82" t="s">
        <v>13972</v>
      </c>
      <c r="Q82" t="s">
        <v>23</v>
      </c>
      <c r="R82" s="226" t="e">
        <f>VLOOKUP(C82,'26년 databook(취합)'!$M:$M,2,0)</f>
        <v>#N/A</v>
      </c>
      <c r="S82" t="s">
        <v>48</v>
      </c>
      <c r="T82" t="s">
        <v>13687</v>
      </c>
      <c r="U82" t="s">
        <v>13687</v>
      </c>
      <c r="V82" t="s">
        <v>48</v>
      </c>
      <c r="W82" t="s">
        <v>11567</v>
      </c>
      <c r="X82" t="s">
        <v>48</v>
      </c>
      <c r="Y82" t="s">
        <v>11567</v>
      </c>
      <c r="Z82" t="s">
        <v>48</v>
      </c>
      <c r="AA82" t="s">
        <v>11567</v>
      </c>
      <c r="AB82" t="s">
        <v>48</v>
      </c>
      <c r="AC82" t="s">
        <v>11567</v>
      </c>
      <c r="AD82" t="s">
        <v>48</v>
      </c>
      <c r="AE82" t="s">
        <v>11567</v>
      </c>
      <c r="AF82"/>
      <c r="AG82">
        <v>108000</v>
      </c>
      <c r="AH82"/>
      <c r="AI82" t="s">
        <v>11567</v>
      </c>
      <c r="AJ82"/>
      <c r="AK82" t="s">
        <v>11567</v>
      </c>
      <c r="AL82"/>
      <c r="AM82" t="s">
        <v>11567</v>
      </c>
      <c r="AN82"/>
      <c r="AO82" t="s">
        <v>11567</v>
      </c>
      <c r="AP82"/>
      <c r="AQ82" t="s">
        <v>11567</v>
      </c>
      <c r="AR82"/>
      <c r="AS82" t="s">
        <v>11567</v>
      </c>
    </row>
    <row r="83" spans="1:45">
      <c r="A83">
        <v>80</v>
      </c>
      <c r="B83" t="s">
        <v>5982</v>
      </c>
      <c r="C83" t="s">
        <v>14961</v>
      </c>
      <c r="D83" t="s">
        <v>45</v>
      </c>
      <c r="E83" t="s">
        <v>76</v>
      </c>
      <c r="F83" t="s">
        <v>2049</v>
      </c>
      <c r="G83" t="s">
        <v>8942</v>
      </c>
      <c r="H83" t="s">
        <v>14962</v>
      </c>
      <c r="I83" t="s">
        <v>14963</v>
      </c>
      <c r="J83" t="s">
        <v>14962</v>
      </c>
      <c r="K83" t="s">
        <v>14964</v>
      </c>
      <c r="L83" t="s">
        <v>5985</v>
      </c>
      <c r="M83" t="s">
        <v>5986</v>
      </c>
      <c r="N83" t="str">
        <f>VLOOKUP(O83,index!$Q:$R,2,0)</f>
        <v>02. 이러닝 - 단과</v>
      </c>
      <c r="O83" t="s">
        <v>5987</v>
      </c>
      <c r="P83" t="s">
        <v>13972</v>
      </c>
      <c r="Q83" t="s">
        <v>23</v>
      </c>
      <c r="R83" s="226" t="e">
        <f>VLOOKUP(C83,'26년 databook(취합)'!$M:$M,2,0)</f>
        <v>#N/A</v>
      </c>
      <c r="S83" t="s">
        <v>48</v>
      </c>
      <c r="T83" t="s">
        <v>12114</v>
      </c>
      <c r="U83" t="s">
        <v>12114</v>
      </c>
      <c r="V83" t="s">
        <v>48</v>
      </c>
      <c r="W83" t="s">
        <v>11567</v>
      </c>
      <c r="X83" t="s">
        <v>48</v>
      </c>
      <c r="Y83" t="s">
        <v>11567</v>
      </c>
      <c r="Z83" t="s">
        <v>48</v>
      </c>
      <c r="AA83" t="s">
        <v>11567</v>
      </c>
      <c r="AB83" t="s">
        <v>48</v>
      </c>
      <c r="AC83" t="s">
        <v>11567</v>
      </c>
      <c r="AD83" t="s">
        <v>48</v>
      </c>
      <c r="AE83" t="s">
        <v>11567</v>
      </c>
      <c r="AF83"/>
      <c r="AG83">
        <v>98000</v>
      </c>
      <c r="AH83"/>
      <c r="AI83" t="s">
        <v>11567</v>
      </c>
      <c r="AJ83"/>
      <c r="AK83" t="s">
        <v>11567</v>
      </c>
      <c r="AL83"/>
      <c r="AM83" t="s">
        <v>11567</v>
      </c>
      <c r="AN83"/>
      <c r="AO83" t="s">
        <v>11567</v>
      </c>
      <c r="AP83"/>
      <c r="AQ83" t="s">
        <v>11567</v>
      </c>
      <c r="AR83"/>
      <c r="AS83" t="s">
        <v>11567</v>
      </c>
    </row>
    <row r="84" spans="1:45">
      <c r="A84">
        <v>81</v>
      </c>
      <c r="B84" t="s">
        <v>5982</v>
      </c>
      <c r="C84" t="s">
        <v>12528</v>
      </c>
      <c r="D84" t="s">
        <v>45</v>
      </c>
      <c r="E84" t="s">
        <v>79</v>
      </c>
      <c r="F84" t="s">
        <v>5933</v>
      </c>
      <c r="G84" t="s">
        <v>14965</v>
      </c>
      <c r="H84" t="s">
        <v>5933</v>
      </c>
      <c r="I84" t="s">
        <v>14965</v>
      </c>
      <c r="J84" t="s">
        <v>48</v>
      </c>
      <c r="K84" t="s">
        <v>48</v>
      </c>
      <c r="L84" t="s">
        <v>5985</v>
      </c>
      <c r="M84" t="s">
        <v>5986</v>
      </c>
      <c r="N84" t="str">
        <f>VLOOKUP(O84,index!$Q:$R,2,0)</f>
        <v>09. 하이브리드러닝 - 순수 오프라인</v>
      </c>
      <c r="O84" t="s">
        <v>6019</v>
      </c>
      <c r="P84" t="s">
        <v>13972</v>
      </c>
      <c r="Q84" t="s">
        <v>23</v>
      </c>
      <c r="R84" s="226" t="e">
        <f>VLOOKUP(C84,'26년 databook(취합)'!$M:$M,2,0)</f>
        <v>#N/A</v>
      </c>
      <c r="S84" t="s">
        <v>48</v>
      </c>
      <c r="T84" t="s">
        <v>48</v>
      </c>
      <c r="U84" t="s">
        <v>11567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/>
      <c r="AG84"/>
      <c r="AH84"/>
      <c r="AI84" t="s">
        <v>48</v>
      </c>
      <c r="AJ84"/>
      <c r="AK84" t="s">
        <v>48</v>
      </c>
      <c r="AL84"/>
      <c r="AM84" t="s">
        <v>48</v>
      </c>
      <c r="AN84"/>
      <c r="AO84" t="s">
        <v>48</v>
      </c>
      <c r="AP84"/>
      <c r="AQ84" t="s">
        <v>48</v>
      </c>
      <c r="AR84"/>
      <c r="AS84" t="s">
        <v>48</v>
      </c>
    </row>
    <row r="85" spans="1:45">
      <c r="A85">
        <v>82</v>
      </c>
      <c r="B85" t="s">
        <v>5982</v>
      </c>
      <c r="C85" t="s">
        <v>14966</v>
      </c>
      <c r="D85" t="s">
        <v>45</v>
      </c>
      <c r="E85" t="s">
        <v>79</v>
      </c>
      <c r="F85" t="s">
        <v>6101</v>
      </c>
      <c r="G85" t="s">
        <v>8943</v>
      </c>
      <c r="H85" t="s">
        <v>14967</v>
      </c>
      <c r="I85" t="s">
        <v>14968</v>
      </c>
      <c r="J85" t="s">
        <v>48</v>
      </c>
      <c r="K85" t="s">
        <v>48</v>
      </c>
      <c r="L85" t="s">
        <v>5985</v>
      </c>
      <c r="M85" t="s">
        <v>5986</v>
      </c>
      <c r="N85" t="str">
        <f>VLOOKUP(O85,index!$Q:$R,2,0)</f>
        <v>02. 이러닝 - 단과</v>
      </c>
      <c r="O85" t="s">
        <v>5987</v>
      </c>
      <c r="P85" t="s">
        <v>13972</v>
      </c>
      <c r="Q85" t="s">
        <v>23</v>
      </c>
      <c r="R85" s="226" t="e">
        <f>VLOOKUP(C85,'26년 databook(취합)'!$M:$M,2,0)</f>
        <v>#N/A</v>
      </c>
      <c r="S85" t="s">
        <v>48</v>
      </c>
      <c r="T85" t="s">
        <v>11569</v>
      </c>
      <c r="U85" t="s">
        <v>11569</v>
      </c>
      <c r="V85" t="s">
        <v>48</v>
      </c>
      <c r="W85" t="s">
        <v>11567</v>
      </c>
      <c r="X85" t="s">
        <v>48</v>
      </c>
      <c r="Y85" t="s">
        <v>11567</v>
      </c>
      <c r="Z85" t="s">
        <v>48</v>
      </c>
      <c r="AA85" t="s">
        <v>11567</v>
      </c>
      <c r="AB85" t="s">
        <v>48</v>
      </c>
      <c r="AC85" t="s">
        <v>11567</v>
      </c>
      <c r="AD85" t="s">
        <v>48</v>
      </c>
      <c r="AE85" t="s">
        <v>11567</v>
      </c>
      <c r="AF85"/>
      <c r="AG85">
        <v>600000</v>
      </c>
      <c r="AH85"/>
      <c r="AI85" t="s">
        <v>11567</v>
      </c>
      <c r="AJ85"/>
      <c r="AK85" t="s">
        <v>11567</v>
      </c>
      <c r="AL85"/>
      <c r="AM85" t="s">
        <v>11567</v>
      </c>
      <c r="AN85"/>
      <c r="AO85" t="s">
        <v>11567</v>
      </c>
      <c r="AP85"/>
      <c r="AQ85" t="s">
        <v>11567</v>
      </c>
      <c r="AR85"/>
      <c r="AS85" t="s">
        <v>11567</v>
      </c>
    </row>
    <row r="86" spans="1:45">
      <c r="A86">
        <v>83</v>
      </c>
      <c r="B86" t="s">
        <v>5982</v>
      </c>
      <c r="C86" t="s">
        <v>14969</v>
      </c>
      <c r="D86" t="s">
        <v>45</v>
      </c>
      <c r="E86" t="s">
        <v>79</v>
      </c>
      <c r="F86" t="s">
        <v>6025</v>
      </c>
      <c r="G86" t="s">
        <v>8922</v>
      </c>
      <c r="H86" t="s">
        <v>14970</v>
      </c>
      <c r="I86" t="s">
        <v>14971</v>
      </c>
      <c r="J86" t="s">
        <v>48</v>
      </c>
      <c r="K86" t="s">
        <v>48</v>
      </c>
      <c r="L86" t="s">
        <v>5985</v>
      </c>
      <c r="M86" t="s">
        <v>5986</v>
      </c>
      <c r="N86" t="str">
        <f>VLOOKUP(O86,index!$Q:$R,2,0)</f>
        <v>02. 이러닝 - 단과</v>
      </c>
      <c r="O86" t="s">
        <v>5987</v>
      </c>
      <c r="P86" t="s">
        <v>13972</v>
      </c>
      <c r="Q86" t="s">
        <v>23</v>
      </c>
      <c r="R86" s="226" t="e">
        <f>VLOOKUP(C86,'26년 databook(취합)'!$M:$M,2,0)</f>
        <v>#N/A</v>
      </c>
      <c r="S86" t="s">
        <v>48</v>
      </c>
      <c r="T86" t="s">
        <v>11643</v>
      </c>
      <c r="U86" t="s">
        <v>11643</v>
      </c>
      <c r="V86" t="s">
        <v>48</v>
      </c>
      <c r="W86" t="s">
        <v>11567</v>
      </c>
      <c r="X86" t="s">
        <v>48</v>
      </c>
      <c r="Y86" t="s">
        <v>11567</v>
      </c>
      <c r="Z86" t="s">
        <v>48</v>
      </c>
      <c r="AA86" t="s">
        <v>11567</v>
      </c>
      <c r="AB86" t="s">
        <v>48</v>
      </c>
      <c r="AC86" t="s">
        <v>11567</v>
      </c>
      <c r="AD86" t="s">
        <v>48</v>
      </c>
      <c r="AE86" t="s">
        <v>11567</v>
      </c>
      <c r="AF86"/>
      <c r="AG86">
        <v>60000</v>
      </c>
      <c r="AH86"/>
      <c r="AI86" t="s">
        <v>11567</v>
      </c>
      <c r="AJ86"/>
      <c r="AK86" t="s">
        <v>11567</v>
      </c>
      <c r="AL86"/>
      <c r="AM86" t="s">
        <v>11567</v>
      </c>
      <c r="AN86"/>
      <c r="AO86" t="s">
        <v>11567</v>
      </c>
      <c r="AP86"/>
      <c r="AQ86" t="s">
        <v>11567</v>
      </c>
      <c r="AR86"/>
      <c r="AS86" t="s">
        <v>11567</v>
      </c>
    </row>
    <row r="87" spans="1:45">
      <c r="A87">
        <v>84</v>
      </c>
      <c r="B87" t="s">
        <v>5982</v>
      </c>
      <c r="C87" t="s">
        <v>14972</v>
      </c>
      <c r="D87" t="s">
        <v>45</v>
      </c>
      <c r="E87" t="s">
        <v>79</v>
      </c>
      <c r="F87" t="s">
        <v>6025</v>
      </c>
      <c r="G87" t="s">
        <v>8922</v>
      </c>
      <c r="H87" t="s">
        <v>14973</v>
      </c>
      <c r="I87" t="s">
        <v>14974</v>
      </c>
      <c r="J87" t="s">
        <v>48</v>
      </c>
      <c r="K87" t="s">
        <v>48</v>
      </c>
      <c r="L87" t="s">
        <v>5985</v>
      </c>
      <c r="M87" t="s">
        <v>5986</v>
      </c>
      <c r="N87" t="str">
        <f>VLOOKUP(O87,index!$Q:$R,2,0)</f>
        <v>02. 이러닝 - 단과</v>
      </c>
      <c r="O87" t="s">
        <v>5987</v>
      </c>
      <c r="P87" t="s">
        <v>13972</v>
      </c>
      <c r="Q87" t="s">
        <v>23</v>
      </c>
      <c r="R87" s="226" t="e">
        <f>VLOOKUP(C87,'26년 databook(취합)'!$M:$M,2,0)</f>
        <v>#N/A</v>
      </c>
      <c r="S87" t="s">
        <v>48</v>
      </c>
      <c r="T87" t="s">
        <v>11624</v>
      </c>
      <c r="U87" t="s">
        <v>11624</v>
      </c>
      <c r="V87" t="s">
        <v>48</v>
      </c>
      <c r="W87" t="s">
        <v>11567</v>
      </c>
      <c r="X87" t="s">
        <v>48</v>
      </c>
      <c r="Y87" t="s">
        <v>11567</v>
      </c>
      <c r="Z87" t="s">
        <v>48</v>
      </c>
      <c r="AA87" t="s">
        <v>11567</v>
      </c>
      <c r="AB87" t="s">
        <v>48</v>
      </c>
      <c r="AC87" t="s">
        <v>11567</v>
      </c>
      <c r="AD87" t="s">
        <v>48</v>
      </c>
      <c r="AE87" t="s">
        <v>11567</v>
      </c>
      <c r="AF87"/>
      <c r="AG87">
        <v>40000</v>
      </c>
      <c r="AH87"/>
      <c r="AI87" t="s">
        <v>11567</v>
      </c>
      <c r="AJ87"/>
      <c r="AK87" t="s">
        <v>11567</v>
      </c>
      <c r="AL87"/>
      <c r="AM87" t="s">
        <v>11567</v>
      </c>
      <c r="AN87"/>
      <c r="AO87" t="s">
        <v>11567</v>
      </c>
      <c r="AP87"/>
      <c r="AQ87" t="s">
        <v>11567</v>
      </c>
      <c r="AR87"/>
      <c r="AS87" t="s">
        <v>11567</v>
      </c>
    </row>
    <row r="88" spans="1:45">
      <c r="A88">
        <v>85</v>
      </c>
      <c r="B88" t="s">
        <v>5982</v>
      </c>
      <c r="C88" t="s">
        <v>14975</v>
      </c>
      <c r="D88" t="s">
        <v>45</v>
      </c>
      <c r="E88" t="s">
        <v>75</v>
      </c>
      <c r="F88" t="s">
        <v>359</v>
      </c>
      <c r="G88" t="s">
        <v>8916</v>
      </c>
      <c r="H88" t="s">
        <v>14976</v>
      </c>
      <c r="I88" t="s">
        <v>14977</v>
      </c>
      <c r="J88" t="s">
        <v>48</v>
      </c>
      <c r="K88" t="s">
        <v>48</v>
      </c>
      <c r="L88" t="s">
        <v>5985</v>
      </c>
      <c r="M88" t="s">
        <v>5986</v>
      </c>
      <c r="N88" t="str">
        <f>VLOOKUP(O88,index!$Q:$R,2,0)</f>
        <v>02. 이러닝 - 단과</v>
      </c>
      <c r="O88" t="s">
        <v>5987</v>
      </c>
      <c r="P88" t="s">
        <v>13972</v>
      </c>
      <c r="Q88" t="s">
        <v>23</v>
      </c>
      <c r="R88" s="226" t="e">
        <f>VLOOKUP(C88,'26년 databook(취합)'!$M:$M,2,0)</f>
        <v>#N/A</v>
      </c>
      <c r="S88" t="s">
        <v>48</v>
      </c>
      <c r="T88" t="s">
        <v>11937</v>
      </c>
      <c r="U88" t="s">
        <v>11937</v>
      </c>
      <c r="V88" t="s">
        <v>48</v>
      </c>
      <c r="W88" t="s">
        <v>11567</v>
      </c>
      <c r="X88" t="s">
        <v>48</v>
      </c>
      <c r="Y88" t="s">
        <v>11567</v>
      </c>
      <c r="Z88" t="s">
        <v>48</v>
      </c>
      <c r="AA88" t="s">
        <v>11567</v>
      </c>
      <c r="AB88" t="s">
        <v>48</v>
      </c>
      <c r="AC88" t="s">
        <v>11567</v>
      </c>
      <c r="AD88" t="s">
        <v>48</v>
      </c>
      <c r="AE88" t="s">
        <v>11567</v>
      </c>
      <c r="AF88"/>
      <c r="AG88">
        <v>660000</v>
      </c>
      <c r="AH88"/>
      <c r="AI88" t="s">
        <v>11567</v>
      </c>
      <c r="AJ88"/>
      <c r="AK88" t="s">
        <v>11567</v>
      </c>
      <c r="AL88"/>
      <c r="AM88" t="s">
        <v>11567</v>
      </c>
      <c r="AN88"/>
      <c r="AO88" t="s">
        <v>11567</v>
      </c>
      <c r="AP88"/>
      <c r="AQ88" t="s">
        <v>11567</v>
      </c>
      <c r="AR88"/>
      <c r="AS88" t="s">
        <v>11567</v>
      </c>
    </row>
    <row r="89" spans="1:45">
      <c r="A89">
        <v>86</v>
      </c>
      <c r="B89" t="s">
        <v>5982</v>
      </c>
      <c r="C89" t="s">
        <v>14978</v>
      </c>
      <c r="D89" t="s">
        <v>45</v>
      </c>
      <c r="E89" t="s">
        <v>75</v>
      </c>
      <c r="F89" t="s">
        <v>359</v>
      </c>
      <c r="G89" t="s">
        <v>8916</v>
      </c>
      <c r="H89" t="s">
        <v>14979</v>
      </c>
      <c r="I89" t="s">
        <v>14980</v>
      </c>
      <c r="J89" t="s">
        <v>48</v>
      </c>
      <c r="K89" t="s">
        <v>48</v>
      </c>
      <c r="L89" t="s">
        <v>5985</v>
      </c>
      <c r="M89" t="s">
        <v>5986</v>
      </c>
      <c r="N89" t="str">
        <f>VLOOKUP(O89,index!$Q:$R,2,0)</f>
        <v>02. 이러닝 - 단과</v>
      </c>
      <c r="O89" t="s">
        <v>5987</v>
      </c>
      <c r="P89" t="s">
        <v>13972</v>
      </c>
      <c r="Q89" t="s">
        <v>23</v>
      </c>
      <c r="R89" s="226" t="e">
        <f>VLOOKUP(C89,'26년 databook(취합)'!$M:$M,2,0)</f>
        <v>#N/A</v>
      </c>
      <c r="S89" t="s">
        <v>48</v>
      </c>
      <c r="T89" t="s">
        <v>11657</v>
      </c>
      <c r="U89" t="s">
        <v>11657</v>
      </c>
      <c r="V89" t="s">
        <v>48</v>
      </c>
      <c r="W89" t="s">
        <v>11567</v>
      </c>
      <c r="X89" t="s">
        <v>48</v>
      </c>
      <c r="Y89" t="s">
        <v>11567</v>
      </c>
      <c r="Z89" t="s">
        <v>48</v>
      </c>
      <c r="AA89" t="s">
        <v>11567</v>
      </c>
      <c r="AB89" t="s">
        <v>48</v>
      </c>
      <c r="AC89" t="s">
        <v>11567</v>
      </c>
      <c r="AD89" t="s">
        <v>48</v>
      </c>
      <c r="AE89" t="s">
        <v>11567</v>
      </c>
      <c r="AF89"/>
      <c r="AG89">
        <v>450000</v>
      </c>
      <c r="AH89"/>
      <c r="AI89" t="s">
        <v>11567</v>
      </c>
      <c r="AJ89"/>
      <c r="AK89" t="s">
        <v>11567</v>
      </c>
      <c r="AL89"/>
      <c r="AM89" t="s">
        <v>11567</v>
      </c>
      <c r="AN89"/>
      <c r="AO89" t="s">
        <v>11567</v>
      </c>
      <c r="AP89"/>
      <c r="AQ89" t="s">
        <v>11567</v>
      </c>
      <c r="AR89"/>
      <c r="AS89" t="s">
        <v>11567</v>
      </c>
    </row>
    <row r="90" spans="1:45">
      <c r="A90">
        <v>87</v>
      </c>
      <c r="B90" t="s">
        <v>5982</v>
      </c>
      <c r="C90" t="s">
        <v>14981</v>
      </c>
      <c r="D90" t="s">
        <v>45</v>
      </c>
      <c r="E90" t="s">
        <v>75</v>
      </c>
      <c r="F90" t="s">
        <v>359</v>
      </c>
      <c r="G90" t="s">
        <v>8916</v>
      </c>
      <c r="H90" t="s">
        <v>14982</v>
      </c>
      <c r="I90" t="s">
        <v>14983</v>
      </c>
      <c r="J90" t="s">
        <v>48</v>
      </c>
      <c r="K90" t="s">
        <v>48</v>
      </c>
      <c r="L90" t="s">
        <v>5985</v>
      </c>
      <c r="M90" t="s">
        <v>5986</v>
      </c>
      <c r="N90" t="str">
        <f>VLOOKUP(O90,index!$Q:$R,2,0)</f>
        <v>02. 이러닝 - 단과</v>
      </c>
      <c r="O90" t="s">
        <v>5987</v>
      </c>
      <c r="P90" t="s">
        <v>13972</v>
      </c>
      <c r="Q90" t="s">
        <v>23</v>
      </c>
      <c r="R90" s="226" t="e">
        <f>VLOOKUP(C90,'26년 databook(취합)'!$M:$M,2,0)</f>
        <v>#N/A</v>
      </c>
      <c r="S90" t="s">
        <v>48</v>
      </c>
      <c r="T90" t="s">
        <v>12301</v>
      </c>
      <c r="U90" t="s">
        <v>12301</v>
      </c>
      <c r="V90" t="s">
        <v>48</v>
      </c>
      <c r="W90" t="s">
        <v>11567</v>
      </c>
      <c r="X90" t="s">
        <v>48</v>
      </c>
      <c r="Y90" t="s">
        <v>11567</v>
      </c>
      <c r="Z90" t="s">
        <v>48</v>
      </c>
      <c r="AA90" t="s">
        <v>11567</v>
      </c>
      <c r="AB90" t="s">
        <v>48</v>
      </c>
      <c r="AC90" t="s">
        <v>11567</v>
      </c>
      <c r="AD90" t="s">
        <v>48</v>
      </c>
      <c r="AE90" t="s">
        <v>11567</v>
      </c>
      <c r="AF90"/>
      <c r="AG90">
        <v>64000</v>
      </c>
      <c r="AH90"/>
      <c r="AI90" t="s">
        <v>11567</v>
      </c>
      <c r="AJ90"/>
      <c r="AK90" t="s">
        <v>11567</v>
      </c>
      <c r="AL90"/>
      <c r="AM90" t="s">
        <v>11567</v>
      </c>
      <c r="AN90"/>
      <c r="AO90" t="s">
        <v>11567</v>
      </c>
      <c r="AP90"/>
      <c r="AQ90" t="s">
        <v>11567</v>
      </c>
      <c r="AR90"/>
      <c r="AS90" t="s">
        <v>11567</v>
      </c>
    </row>
    <row r="91" spans="1:45">
      <c r="A91">
        <v>88</v>
      </c>
      <c r="B91" t="s">
        <v>5982</v>
      </c>
      <c r="C91" t="s">
        <v>14984</v>
      </c>
      <c r="D91" t="s">
        <v>45</v>
      </c>
      <c r="E91" t="s">
        <v>75</v>
      </c>
      <c r="F91" t="s">
        <v>359</v>
      </c>
      <c r="G91" t="s">
        <v>8916</v>
      </c>
      <c r="H91" t="s">
        <v>14985</v>
      </c>
      <c r="I91" t="s">
        <v>14986</v>
      </c>
      <c r="J91" t="s">
        <v>14985</v>
      </c>
      <c r="K91" t="s">
        <v>14987</v>
      </c>
      <c r="L91" t="s">
        <v>5985</v>
      </c>
      <c r="M91" t="s">
        <v>5986</v>
      </c>
      <c r="N91" t="str">
        <f>VLOOKUP(O91,index!$Q:$R,2,0)</f>
        <v>02. 이러닝 - 단과</v>
      </c>
      <c r="O91" t="s">
        <v>5987</v>
      </c>
      <c r="P91" t="s">
        <v>13972</v>
      </c>
      <c r="Q91" t="s">
        <v>23</v>
      </c>
      <c r="R91" s="226" t="e">
        <f>VLOOKUP(C91,'26년 databook(취합)'!$M:$M,2,0)</f>
        <v>#N/A</v>
      </c>
      <c r="S91" t="s">
        <v>48</v>
      </c>
      <c r="T91" t="s">
        <v>11581</v>
      </c>
      <c r="U91" t="s">
        <v>11581</v>
      </c>
      <c r="V91" t="s">
        <v>48</v>
      </c>
      <c r="W91" t="s">
        <v>11567</v>
      </c>
      <c r="X91" t="s">
        <v>48</v>
      </c>
      <c r="Y91" t="s">
        <v>11567</v>
      </c>
      <c r="Z91" t="s">
        <v>48</v>
      </c>
      <c r="AA91" t="s">
        <v>11567</v>
      </c>
      <c r="AB91" t="s">
        <v>48</v>
      </c>
      <c r="AC91" t="s">
        <v>11567</v>
      </c>
      <c r="AD91" t="s">
        <v>48</v>
      </c>
      <c r="AE91" t="s">
        <v>11567</v>
      </c>
      <c r="AF91"/>
      <c r="AG91" s="1">
        <v>200000</v>
      </c>
      <c r="AH91"/>
      <c r="AI91" t="s">
        <v>11567</v>
      </c>
      <c r="AJ91"/>
      <c r="AK91" t="s">
        <v>11567</v>
      </c>
      <c r="AL91"/>
      <c r="AM91" t="s">
        <v>11567</v>
      </c>
      <c r="AN91"/>
      <c r="AO91" t="s">
        <v>11567</v>
      </c>
      <c r="AP91"/>
      <c r="AQ91" t="s">
        <v>11567</v>
      </c>
      <c r="AR91"/>
      <c r="AS91" t="s">
        <v>11567</v>
      </c>
    </row>
    <row r="92" spans="1:45">
      <c r="A92">
        <v>89</v>
      </c>
      <c r="B92" t="s">
        <v>5982</v>
      </c>
      <c r="C92" t="s">
        <v>14988</v>
      </c>
      <c r="D92" t="s">
        <v>45</v>
      </c>
      <c r="E92" t="s">
        <v>75</v>
      </c>
      <c r="F92" t="s">
        <v>359</v>
      </c>
      <c r="G92" t="s">
        <v>8916</v>
      </c>
      <c r="H92" t="s">
        <v>14989</v>
      </c>
      <c r="I92" t="s">
        <v>14990</v>
      </c>
      <c r="J92" t="s">
        <v>14989</v>
      </c>
      <c r="K92" t="s">
        <v>14991</v>
      </c>
      <c r="L92" t="s">
        <v>5985</v>
      </c>
      <c r="M92" t="s">
        <v>5986</v>
      </c>
      <c r="N92" t="str">
        <f>VLOOKUP(O92,index!$Q:$R,2,0)</f>
        <v>02. 이러닝 - 단과</v>
      </c>
      <c r="O92" t="s">
        <v>5987</v>
      </c>
      <c r="P92" t="s">
        <v>13972</v>
      </c>
      <c r="Q92" t="s">
        <v>23</v>
      </c>
      <c r="R92" s="226" t="e">
        <f>VLOOKUP(C92,'26년 databook(취합)'!$M:$M,2,0)</f>
        <v>#N/A</v>
      </c>
      <c r="S92" t="s">
        <v>48</v>
      </c>
      <c r="T92" t="s">
        <v>11620</v>
      </c>
      <c r="U92" t="s">
        <v>11620</v>
      </c>
      <c r="V92" t="s">
        <v>48</v>
      </c>
      <c r="W92" t="s">
        <v>11567</v>
      </c>
      <c r="X92" t="s">
        <v>48</v>
      </c>
      <c r="Y92" t="s">
        <v>11567</v>
      </c>
      <c r="Z92" t="s">
        <v>48</v>
      </c>
      <c r="AA92" t="s">
        <v>11567</v>
      </c>
      <c r="AB92" t="s">
        <v>48</v>
      </c>
      <c r="AC92" t="s">
        <v>11567</v>
      </c>
      <c r="AD92" t="s">
        <v>48</v>
      </c>
      <c r="AE92" t="s">
        <v>11567</v>
      </c>
      <c r="AF92"/>
      <c r="AG92">
        <v>410000</v>
      </c>
      <c r="AH92"/>
      <c r="AI92" t="s">
        <v>11567</v>
      </c>
      <c r="AJ92"/>
      <c r="AK92" t="s">
        <v>11567</v>
      </c>
      <c r="AL92"/>
      <c r="AM92" t="s">
        <v>11567</v>
      </c>
      <c r="AN92"/>
      <c r="AO92" t="s">
        <v>11567</v>
      </c>
      <c r="AP92"/>
      <c r="AQ92" t="s">
        <v>11567</v>
      </c>
      <c r="AR92"/>
      <c r="AS92" t="s">
        <v>11567</v>
      </c>
    </row>
    <row r="93" spans="1:45">
      <c r="A93">
        <v>90</v>
      </c>
      <c r="B93" t="s">
        <v>5982</v>
      </c>
      <c r="C93" t="s">
        <v>14992</v>
      </c>
      <c r="D93" t="s">
        <v>45</v>
      </c>
      <c r="E93" t="s">
        <v>75</v>
      </c>
      <c r="F93" t="s">
        <v>359</v>
      </c>
      <c r="G93" t="s">
        <v>8916</v>
      </c>
      <c r="H93" t="s">
        <v>14993</v>
      </c>
      <c r="I93" t="s">
        <v>14994</v>
      </c>
      <c r="J93" t="s">
        <v>14993</v>
      </c>
      <c r="K93" t="s">
        <v>14995</v>
      </c>
      <c r="L93" t="s">
        <v>5985</v>
      </c>
      <c r="M93" t="s">
        <v>5986</v>
      </c>
      <c r="N93" t="str">
        <f>VLOOKUP(O93,index!$Q:$R,2,0)</f>
        <v>02. 이러닝 - 단과</v>
      </c>
      <c r="O93" t="s">
        <v>5987</v>
      </c>
      <c r="P93" t="s">
        <v>13972</v>
      </c>
      <c r="Q93" t="s">
        <v>23</v>
      </c>
      <c r="R93" s="226" t="e">
        <f>VLOOKUP(C93,'26년 databook(취합)'!$M:$M,2,0)</f>
        <v>#N/A</v>
      </c>
      <c r="S93" t="s">
        <v>48</v>
      </c>
      <c r="T93" t="s">
        <v>11629</v>
      </c>
      <c r="U93" t="s">
        <v>11629</v>
      </c>
      <c r="V93" t="s">
        <v>48</v>
      </c>
      <c r="W93" t="s">
        <v>11567</v>
      </c>
      <c r="X93" t="s">
        <v>48</v>
      </c>
      <c r="Y93" t="s">
        <v>11567</v>
      </c>
      <c r="Z93" t="s">
        <v>48</v>
      </c>
      <c r="AA93" t="s">
        <v>11567</v>
      </c>
      <c r="AB93" t="s">
        <v>48</v>
      </c>
      <c r="AC93" t="s">
        <v>11567</v>
      </c>
      <c r="AD93" t="s">
        <v>48</v>
      </c>
      <c r="AE93" t="s">
        <v>11567</v>
      </c>
      <c r="AF93"/>
      <c r="AG93">
        <v>112000</v>
      </c>
      <c r="AH93"/>
      <c r="AI93" t="s">
        <v>11567</v>
      </c>
      <c r="AJ93"/>
      <c r="AK93" t="s">
        <v>11567</v>
      </c>
      <c r="AL93"/>
      <c r="AM93" t="s">
        <v>11567</v>
      </c>
      <c r="AN93"/>
      <c r="AO93" t="s">
        <v>11567</v>
      </c>
      <c r="AP93"/>
      <c r="AQ93" t="s">
        <v>11567</v>
      </c>
      <c r="AR93"/>
      <c r="AS93" t="s">
        <v>11567</v>
      </c>
    </row>
    <row r="94" spans="1:45">
      <c r="A94">
        <v>91</v>
      </c>
      <c r="B94" t="s">
        <v>5982</v>
      </c>
      <c r="C94" t="s">
        <v>14996</v>
      </c>
      <c r="D94" t="s">
        <v>45</v>
      </c>
      <c r="E94" t="s">
        <v>75</v>
      </c>
      <c r="F94" t="s">
        <v>359</v>
      </c>
      <c r="G94" t="s">
        <v>8916</v>
      </c>
      <c r="H94" t="s">
        <v>14997</v>
      </c>
      <c r="I94" t="s">
        <v>14998</v>
      </c>
      <c r="J94" t="s">
        <v>48</v>
      </c>
      <c r="K94" t="s">
        <v>48</v>
      </c>
      <c r="L94" t="s">
        <v>5985</v>
      </c>
      <c r="M94" t="s">
        <v>5986</v>
      </c>
      <c r="N94" t="str">
        <f>VLOOKUP(O94,index!$Q:$R,2,0)</f>
        <v>02. 이러닝 - 단과</v>
      </c>
      <c r="O94" t="s">
        <v>5987</v>
      </c>
      <c r="P94" t="s">
        <v>13972</v>
      </c>
      <c r="Q94" t="s">
        <v>23</v>
      </c>
      <c r="R94" s="226" t="e">
        <f>VLOOKUP(C94,'26년 databook(취합)'!$M:$M,2,0)</f>
        <v>#N/A</v>
      </c>
      <c r="S94" t="s">
        <v>48</v>
      </c>
      <c r="T94" t="s">
        <v>12410</v>
      </c>
      <c r="U94" t="s">
        <v>12410</v>
      </c>
      <c r="V94" t="s">
        <v>48</v>
      </c>
      <c r="W94" t="s">
        <v>11567</v>
      </c>
      <c r="X94" t="s">
        <v>48</v>
      </c>
      <c r="Y94" t="s">
        <v>11567</v>
      </c>
      <c r="Z94" t="s">
        <v>48</v>
      </c>
      <c r="AA94" t="s">
        <v>11567</v>
      </c>
      <c r="AB94" t="s">
        <v>48</v>
      </c>
      <c r="AC94" t="s">
        <v>11567</v>
      </c>
      <c r="AD94" t="s">
        <v>48</v>
      </c>
      <c r="AE94" t="s">
        <v>11567</v>
      </c>
      <c r="AF94"/>
      <c r="AG94" s="1">
        <v>175000</v>
      </c>
      <c r="AH94"/>
      <c r="AI94" t="s">
        <v>11567</v>
      </c>
      <c r="AJ94"/>
      <c r="AK94" t="s">
        <v>11567</v>
      </c>
      <c r="AL94"/>
      <c r="AM94" t="s">
        <v>11567</v>
      </c>
      <c r="AN94"/>
      <c r="AO94" t="s">
        <v>11567</v>
      </c>
      <c r="AP94"/>
      <c r="AQ94" t="s">
        <v>11567</v>
      </c>
      <c r="AR94"/>
      <c r="AS94" t="s">
        <v>11567</v>
      </c>
    </row>
    <row r="95" spans="1:45">
      <c r="A95">
        <v>92</v>
      </c>
      <c r="B95" t="s">
        <v>5982</v>
      </c>
      <c r="C95" t="s">
        <v>14999</v>
      </c>
      <c r="D95" t="s">
        <v>45</v>
      </c>
      <c r="E95" t="s">
        <v>79</v>
      </c>
      <c r="F95" t="s">
        <v>6025</v>
      </c>
      <c r="G95" t="s">
        <v>8922</v>
      </c>
      <c r="H95" t="s">
        <v>15000</v>
      </c>
      <c r="I95" t="s">
        <v>15001</v>
      </c>
      <c r="J95" t="s">
        <v>48</v>
      </c>
      <c r="K95" t="s">
        <v>48</v>
      </c>
      <c r="L95" t="s">
        <v>5985</v>
      </c>
      <c r="M95" t="s">
        <v>5986</v>
      </c>
      <c r="N95" t="str">
        <f>VLOOKUP(O95,index!$Q:$R,2,0)</f>
        <v>02. 이러닝 - 단과</v>
      </c>
      <c r="O95" t="s">
        <v>5987</v>
      </c>
      <c r="P95" t="s">
        <v>13972</v>
      </c>
      <c r="Q95" t="s">
        <v>23</v>
      </c>
      <c r="R95" s="226" t="e">
        <f>VLOOKUP(C95,'26년 databook(취합)'!$M:$M,2,0)</f>
        <v>#N/A</v>
      </c>
      <c r="S95" t="s">
        <v>48</v>
      </c>
      <c r="T95" t="s">
        <v>11941</v>
      </c>
      <c r="U95" t="s">
        <v>11941</v>
      </c>
      <c r="V95" t="s">
        <v>48</v>
      </c>
      <c r="W95" t="s">
        <v>11567</v>
      </c>
      <c r="X95" t="s">
        <v>48</v>
      </c>
      <c r="Y95" t="s">
        <v>11567</v>
      </c>
      <c r="Z95" t="s">
        <v>48</v>
      </c>
      <c r="AA95" t="s">
        <v>11567</v>
      </c>
      <c r="AB95" t="s">
        <v>48</v>
      </c>
      <c r="AC95" t="s">
        <v>11567</v>
      </c>
      <c r="AD95" t="s">
        <v>48</v>
      </c>
      <c r="AE95" t="s">
        <v>11567</v>
      </c>
      <c r="AF95"/>
      <c r="AG95">
        <v>440000</v>
      </c>
      <c r="AH95"/>
      <c r="AI95" t="s">
        <v>11567</v>
      </c>
      <c r="AJ95"/>
      <c r="AK95" t="s">
        <v>11567</v>
      </c>
      <c r="AL95"/>
      <c r="AM95" t="s">
        <v>11567</v>
      </c>
      <c r="AN95"/>
      <c r="AO95" t="s">
        <v>11567</v>
      </c>
      <c r="AP95"/>
      <c r="AQ95" t="s">
        <v>11567</v>
      </c>
      <c r="AR95"/>
      <c r="AS95" t="s">
        <v>11567</v>
      </c>
    </row>
    <row r="96" spans="1:45">
      <c r="A96">
        <v>93</v>
      </c>
      <c r="B96" t="s">
        <v>5982</v>
      </c>
      <c r="C96" t="s">
        <v>15002</v>
      </c>
      <c r="D96" t="s">
        <v>45</v>
      </c>
      <c r="E96" t="s">
        <v>79</v>
      </c>
      <c r="F96" t="s">
        <v>6025</v>
      </c>
      <c r="G96" t="s">
        <v>8922</v>
      </c>
      <c r="H96" t="s">
        <v>15003</v>
      </c>
      <c r="I96" t="s">
        <v>15004</v>
      </c>
      <c r="J96" t="s">
        <v>48</v>
      </c>
      <c r="K96" t="s">
        <v>48</v>
      </c>
      <c r="L96" t="s">
        <v>15005</v>
      </c>
      <c r="M96" t="s">
        <v>15006</v>
      </c>
      <c r="N96" t="str">
        <f>VLOOKUP(O96,index!$Q:$R,2,0)</f>
        <v>02. 이러닝 - 단과</v>
      </c>
      <c r="O96" t="s">
        <v>5987</v>
      </c>
      <c r="P96" t="s">
        <v>13972</v>
      </c>
      <c r="Q96" t="s">
        <v>23</v>
      </c>
      <c r="R96" s="226" t="e">
        <f>VLOOKUP(C96,'26년 databook(취합)'!$M:$M,2,0)</f>
        <v>#N/A</v>
      </c>
      <c r="S96" t="s">
        <v>48</v>
      </c>
      <c r="T96" t="s">
        <v>48</v>
      </c>
      <c r="U96" t="s">
        <v>11567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/>
      <c r="AG96" s="1"/>
      <c r="AH96"/>
      <c r="AI96" t="s">
        <v>48</v>
      </c>
      <c r="AJ96"/>
      <c r="AK96" t="s">
        <v>48</v>
      </c>
      <c r="AL96"/>
      <c r="AM96" t="s">
        <v>48</v>
      </c>
      <c r="AN96"/>
      <c r="AO96" t="s">
        <v>48</v>
      </c>
      <c r="AP96"/>
      <c r="AQ96" t="s">
        <v>48</v>
      </c>
      <c r="AR96"/>
      <c r="AS96" t="s">
        <v>48</v>
      </c>
    </row>
    <row r="97" spans="1:45">
      <c r="A97">
        <v>94</v>
      </c>
      <c r="B97" t="s">
        <v>5982</v>
      </c>
      <c r="C97" t="s">
        <v>15007</v>
      </c>
      <c r="D97" t="s">
        <v>45</v>
      </c>
      <c r="E97" t="s">
        <v>77</v>
      </c>
      <c r="F97" t="s">
        <v>1468</v>
      </c>
      <c r="G97" t="s">
        <v>8914</v>
      </c>
      <c r="H97" t="s">
        <v>15008</v>
      </c>
      <c r="I97" t="s">
        <v>15009</v>
      </c>
      <c r="J97" t="s">
        <v>48</v>
      </c>
      <c r="K97" t="s">
        <v>48</v>
      </c>
      <c r="L97" t="s">
        <v>5985</v>
      </c>
      <c r="M97" t="s">
        <v>5986</v>
      </c>
      <c r="N97" t="str">
        <f>VLOOKUP(O97,index!$Q:$R,2,0)</f>
        <v>01. 이러닝 - 통합위탁</v>
      </c>
      <c r="O97" t="s">
        <v>40</v>
      </c>
      <c r="P97" t="s">
        <v>13972</v>
      </c>
      <c r="Q97" t="s">
        <v>23</v>
      </c>
      <c r="R97" s="226" t="e">
        <f>VLOOKUP(C97,'26년 databook(취합)'!$M:$M,2,0)</f>
        <v>#N/A</v>
      </c>
      <c r="S97" t="s">
        <v>48</v>
      </c>
      <c r="T97" t="s">
        <v>12767</v>
      </c>
      <c r="U97" t="s">
        <v>12767</v>
      </c>
      <c r="V97" t="s">
        <v>48</v>
      </c>
      <c r="W97" t="s">
        <v>11567</v>
      </c>
      <c r="X97" t="s">
        <v>48</v>
      </c>
      <c r="Y97" t="s">
        <v>11567</v>
      </c>
      <c r="Z97" t="s">
        <v>48</v>
      </c>
      <c r="AA97" t="s">
        <v>11567</v>
      </c>
      <c r="AB97" t="s">
        <v>48</v>
      </c>
      <c r="AC97" t="s">
        <v>11567</v>
      </c>
      <c r="AD97" t="s">
        <v>48</v>
      </c>
      <c r="AE97" t="s">
        <v>11567</v>
      </c>
      <c r="AF97"/>
      <c r="AG97" s="1">
        <v>126000</v>
      </c>
      <c r="AH97"/>
      <c r="AI97" t="s">
        <v>11567</v>
      </c>
      <c r="AJ97"/>
      <c r="AK97" t="s">
        <v>11567</v>
      </c>
      <c r="AL97"/>
      <c r="AM97" t="s">
        <v>11567</v>
      </c>
      <c r="AN97"/>
      <c r="AO97" t="s">
        <v>11567</v>
      </c>
      <c r="AP97"/>
      <c r="AQ97" t="s">
        <v>11567</v>
      </c>
      <c r="AR97"/>
      <c r="AS97" t="s">
        <v>11567</v>
      </c>
    </row>
    <row r="98" spans="1:45">
      <c r="A98">
        <v>95</v>
      </c>
      <c r="B98" t="s">
        <v>5982</v>
      </c>
      <c r="C98" t="s">
        <v>15010</v>
      </c>
      <c r="D98" t="s">
        <v>45</v>
      </c>
      <c r="E98" t="s">
        <v>71</v>
      </c>
      <c r="F98" t="s">
        <v>15011</v>
      </c>
      <c r="G98" t="s">
        <v>15012</v>
      </c>
      <c r="H98" t="s">
        <v>15011</v>
      </c>
      <c r="I98" t="s">
        <v>15012</v>
      </c>
      <c r="J98" t="s">
        <v>48</v>
      </c>
      <c r="K98" t="s">
        <v>48</v>
      </c>
      <c r="L98" t="s">
        <v>12709</v>
      </c>
      <c r="M98" t="s">
        <v>5986</v>
      </c>
      <c r="N98" t="str">
        <f>VLOOKUP(O98,index!$Q:$R,2,0)</f>
        <v>01. 이러닝 - 통합위탁</v>
      </c>
      <c r="O98" t="s">
        <v>40</v>
      </c>
      <c r="P98" t="s">
        <v>13972</v>
      </c>
      <c r="Q98" t="s">
        <v>23</v>
      </c>
      <c r="R98" s="226" t="e">
        <f>VLOOKUP(C98,'26년 databook(취합)'!$M:$M,2,0)</f>
        <v>#N/A</v>
      </c>
      <c r="S98" t="s">
        <v>48</v>
      </c>
      <c r="T98" t="s">
        <v>11611</v>
      </c>
      <c r="U98" t="s">
        <v>11611</v>
      </c>
      <c r="V98" t="s">
        <v>48</v>
      </c>
      <c r="W98" t="s">
        <v>11567</v>
      </c>
      <c r="X98" t="s">
        <v>48</v>
      </c>
      <c r="Y98" t="s">
        <v>11567</v>
      </c>
      <c r="Z98" t="s">
        <v>48</v>
      </c>
      <c r="AA98" t="s">
        <v>11567</v>
      </c>
      <c r="AB98" t="s">
        <v>48</v>
      </c>
      <c r="AC98" t="s">
        <v>11567</v>
      </c>
      <c r="AD98" t="s">
        <v>48</v>
      </c>
      <c r="AE98" t="s">
        <v>11567</v>
      </c>
      <c r="AF98"/>
      <c r="AG98">
        <v>15000000</v>
      </c>
      <c r="AH98"/>
      <c r="AI98" t="s">
        <v>11567</v>
      </c>
      <c r="AJ98"/>
      <c r="AK98" t="s">
        <v>11567</v>
      </c>
      <c r="AL98"/>
      <c r="AM98" t="s">
        <v>11567</v>
      </c>
      <c r="AN98"/>
      <c r="AO98" t="s">
        <v>11567</v>
      </c>
      <c r="AP98"/>
      <c r="AQ98" t="s">
        <v>11567</v>
      </c>
      <c r="AR98"/>
      <c r="AS98" t="s">
        <v>11567</v>
      </c>
    </row>
    <row r="99" spans="1:45">
      <c r="A99">
        <v>96</v>
      </c>
      <c r="B99" t="s">
        <v>5982</v>
      </c>
      <c r="C99" t="s">
        <v>15013</v>
      </c>
      <c r="D99" t="s">
        <v>45</v>
      </c>
      <c r="E99" t="s">
        <v>71</v>
      </c>
      <c r="F99" t="s">
        <v>15014</v>
      </c>
      <c r="G99" t="s">
        <v>15015</v>
      </c>
      <c r="H99" t="s">
        <v>15014</v>
      </c>
      <c r="I99" t="s">
        <v>15015</v>
      </c>
      <c r="J99" t="s">
        <v>48</v>
      </c>
      <c r="K99" t="s">
        <v>48</v>
      </c>
      <c r="L99" t="s">
        <v>12709</v>
      </c>
      <c r="M99" t="s">
        <v>15016</v>
      </c>
      <c r="N99" t="str">
        <f>VLOOKUP(O99,index!$Q:$R,2,0)</f>
        <v>01. 이러닝 - 통합위탁</v>
      </c>
      <c r="O99" t="s">
        <v>40</v>
      </c>
      <c r="P99" t="s">
        <v>13972</v>
      </c>
      <c r="Q99" t="s">
        <v>23</v>
      </c>
      <c r="R99" s="226" t="e">
        <f>VLOOKUP(C99,'26년 databook(취합)'!$M:$M,2,0)</f>
        <v>#N/A</v>
      </c>
      <c r="S99" t="s">
        <v>48</v>
      </c>
      <c r="T99" t="s">
        <v>11884</v>
      </c>
      <c r="U99" t="s">
        <v>11884</v>
      </c>
      <c r="V99" t="s">
        <v>48</v>
      </c>
      <c r="W99" t="s">
        <v>11567</v>
      </c>
      <c r="X99" t="s">
        <v>48</v>
      </c>
      <c r="Y99" t="s">
        <v>11567</v>
      </c>
      <c r="Z99" t="s">
        <v>48</v>
      </c>
      <c r="AA99" t="s">
        <v>11567</v>
      </c>
      <c r="AB99" t="s">
        <v>48</v>
      </c>
      <c r="AC99" t="s">
        <v>11567</v>
      </c>
      <c r="AD99" t="s">
        <v>48</v>
      </c>
      <c r="AE99" t="s">
        <v>11567</v>
      </c>
      <c r="AF99"/>
      <c r="AG99">
        <v>6720000</v>
      </c>
      <c r="AH99"/>
      <c r="AI99" t="s">
        <v>11567</v>
      </c>
      <c r="AJ99"/>
      <c r="AK99" t="s">
        <v>11567</v>
      </c>
      <c r="AL99"/>
      <c r="AM99" t="s">
        <v>11567</v>
      </c>
      <c r="AN99"/>
      <c r="AO99" t="s">
        <v>11567</v>
      </c>
      <c r="AP99"/>
      <c r="AQ99" t="s">
        <v>11567</v>
      </c>
      <c r="AR99"/>
      <c r="AS99" t="s">
        <v>11567</v>
      </c>
    </row>
    <row r="100" spans="1:45">
      <c r="A100">
        <v>97</v>
      </c>
      <c r="B100" t="s">
        <v>5982</v>
      </c>
      <c r="C100" t="s">
        <v>15017</v>
      </c>
      <c r="D100" t="s">
        <v>45</v>
      </c>
      <c r="E100" t="s">
        <v>71</v>
      </c>
      <c r="F100" t="s">
        <v>15018</v>
      </c>
      <c r="G100" t="s">
        <v>15019</v>
      </c>
      <c r="H100" t="s">
        <v>15018</v>
      </c>
      <c r="I100" t="s">
        <v>15019</v>
      </c>
      <c r="J100" t="s">
        <v>48</v>
      </c>
      <c r="K100" t="s">
        <v>48</v>
      </c>
      <c r="L100" t="s">
        <v>12709</v>
      </c>
      <c r="M100" t="s">
        <v>5986</v>
      </c>
      <c r="N100" t="str">
        <f>VLOOKUP(O100,index!$Q:$R,2,0)</f>
        <v>01. 이러닝 - 통합위탁</v>
      </c>
      <c r="O100" t="s">
        <v>40</v>
      </c>
      <c r="P100" t="s">
        <v>13972</v>
      </c>
      <c r="Q100" t="s">
        <v>23</v>
      </c>
      <c r="R100" s="226" t="e">
        <f>VLOOKUP(C100,'26년 databook(취합)'!$M:$M,2,0)</f>
        <v>#N/A</v>
      </c>
      <c r="S100" t="s">
        <v>48</v>
      </c>
      <c r="T100" t="s">
        <v>16854</v>
      </c>
      <c r="U100" t="s">
        <v>16854</v>
      </c>
      <c r="V100" t="s">
        <v>48</v>
      </c>
      <c r="W100" t="s">
        <v>11567</v>
      </c>
      <c r="X100" t="s">
        <v>48</v>
      </c>
      <c r="Y100" t="s">
        <v>11567</v>
      </c>
      <c r="Z100" t="s">
        <v>48</v>
      </c>
      <c r="AA100" t="s">
        <v>11567</v>
      </c>
      <c r="AB100" t="s">
        <v>48</v>
      </c>
      <c r="AC100" t="s">
        <v>11567</v>
      </c>
      <c r="AD100" t="s">
        <v>48</v>
      </c>
      <c r="AE100" t="s">
        <v>11567</v>
      </c>
      <c r="AF100"/>
      <c r="AG100">
        <v>6000000</v>
      </c>
      <c r="AH100"/>
      <c r="AI100" t="s">
        <v>12767</v>
      </c>
      <c r="AJ100"/>
      <c r="AK100" t="s">
        <v>11567</v>
      </c>
      <c r="AL100"/>
      <c r="AM100" t="s">
        <v>11567</v>
      </c>
      <c r="AN100"/>
      <c r="AO100" t="s">
        <v>11567</v>
      </c>
      <c r="AP100"/>
      <c r="AQ100" t="s">
        <v>11567</v>
      </c>
      <c r="AR100"/>
      <c r="AS100" t="s">
        <v>11567</v>
      </c>
    </row>
    <row r="101" spans="1:45">
      <c r="A101">
        <v>98</v>
      </c>
      <c r="B101" t="s">
        <v>5982</v>
      </c>
      <c r="C101" t="s">
        <v>15020</v>
      </c>
      <c r="D101" t="s">
        <v>45</v>
      </c>
      <c r="E101" t="s">
        <v>76</v>
      </c>
      <c r="F101" t="s">
        <v>15021</v>
      </c>
      <c r="G101" t="s">
        <v>15022</v>
      </c>
      <c r="H101" t="s">
        <v>15021</v>
      </c>
      <c r="I101" t="s">
        <v>15022</v>
      </c>
      <c r="J101" t="s">
        <v>48</v>
      </c>
      <c r="K101" t="s">
        <v>48</v>
      </c>
      <c r="L101" t="s">
        <v>5985</v>
      </c>
      <c r="M101" t="s">
        <v>5986</v>
      </c>
      <c r="N101" t="str">
        <f>VLOOKUP(O101,index!$Q:$R,2,0)</f>
        <v>02. 이러닝 - 단과</v>
      </c>
      <c r="O101" t="s">
        <v>5987</v>
      </c>
      <c r="P101" t="s">
        <v>13972</v>
      </c>
      <c r="Q101" t="s">
        <v>23</v>
      </c>
      <c r="R101" s="226" t="e">
        <f>VLOOKUP(C101,'26년 databook(취합)'!$M:$M,2,0)</f>
        <v>#N/A</v>
      </c>
      <c r="S101" t="s">
        <v>48</v>
      </c>
      <c r="T101" t="s">
        <v>48</v>
      </c>
      <c r="U101" t="s">
        <v>11567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/>
      <c r="AG101"/>
      <c r="AH101"/>
      <c r="AI101" t="s">
        <v>48</v>
      </c>
      <c r="AJ101"/>
      <c r="AK101" t="s">
        <v>48</v>
      </c>
      <c r="AL101"/>
      <c r="AM101" t="s">
        <v>48</v>
      </c>
      <c r="AN101"/>
      <c r="AO101" t="s">
        <v>48</v>
      </c>
      <c r="AP101"/>
      <c r="AQ101" t="s">
        <v>48</v>
      </c>
      <c r="AR101"/>
      <c r="AS101" t="s">
        <v>48</v>
      </c>
    </row>
    <row r="102" spans="1:45">
      <c r="A102">
        <v>99</v>
      </c>
      <c r="B102" t="s">
        <v>5982</v>
      </c>
      <c r="C102" t="s">
        <v>15023</v>
      </c>
      <c r="D102" t="s">
        <v>45</v>
      </c>
      <c r="E102" t="s">
        <v>79</v>
      </c>
      <c r="F102" t="s">
        <v>12955</v>
      </c>
      <c r="G102" t="s">
        <v>12956</v>
      </c>
      <c r="H102" t="s">
        <v>12955</v>
      </c>
      <c r="I102" t="s">
        <v>12956</v>
      </c>
      <c r="J102" t="s">
        <v>48</v>
      </c>
      <c r="K102" t="s">
        <v>48</v>
      </c>
      <c r="L102" t="s">
        <v>5985</v>
      </c>
      <c r="M102" t="s">
        <v>5986</v>
      </c>
      <c r="N102" t="str">
        <f>VLOOKUP(O102,index!$Q:$R,2,0)</f>
        <v>02. 이러닝 - 단과</v>
      </c>
      <c r="O102" t="s">
        <v>5987</v>
      </c>
      <c r="P102" t="s">
        <v>13972</v>
      </c>
      <c r="Q102" t="s">
        <v>23</v>
      </c>
      <c r="R102" s="226" t="e">
        <f>VLOOKUP(C102,'26년 databook(취합)'!$M:$M,2,0)</f>
        <v>#N/A</v>
      </c>
      <c r="S102" t="s">
        <v>48</v>
      </c>
      <c r="T102" t="s">
        <v>48</v>
      </c>
      <c r="U102" t="s">
        <v>11567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/>
      <c r="AG102" s="1"/>
      <c r="AH102"/>
      <c r="AI102" t="s">
        <v>48</v>
      </c>
      <c r="AJ102"/>
      <c r="AK102" t="s">
        <v>48</v>
      </c>
      <c r="AL102"/>
      <c r="AM102" t="s">
        <v>48</v>
      </c>
      <c r="AN102"/>
      <c r="AO102" t="s">
        <v>48</v>
      </c>
      <c r="AP102"/>
      <c r="AQ102" t="s">
        <v>48</v>
      </c>
      <c r="AR102"/>
      <c r="AS102" t="s">
        <v>48</v>
      </c>
    </row>
    <row r="103" spans="1:45">
      <c r="A103">
        <v>100</v>
      </c>
      <c r="B103" t="s">
        <v>5982</v>
      </c>
      <c r="C103" t="s">
        <v>15024</v>
      </c>
      <c r="D103" t="s">
        <v>45</v>
      </c>
      <c r="E103" t="s">
        <v>73</v>
      </c>
      <c r="F103" t="s">
        <v>1822</v>
      </c>
      <c r="G103" t="s">
        <v>8915</v>
      </c>
      <c r="H103" t="s">
        <v>15025</v>
      </c>
      <c r="I103" t="s">
        <v>15026</v>
      </c>
      <c r="J103" t="s">
        <v>48</v>
      </c>
      <c r="K103" t="s">
        <v>48</v>
      </c>
      <c r="L103" t="s">
        <v>5985</v>
      </c>
      <c r="M103" t="s">
        <v>5986</v>
      </c>
      <c r="N103" t="str">
        <f>VLOOKUP(O103,index!$Q:$R,2,0)</f>
        <v>01. 이러닝 - 통합위탁</v>
      </c>
      <c r="O103" t="s">
        <v>40</v>
      </c>
      <c r="P103" t="s">
        <v>13972</v>
      </c>
      <c r="Q103" t="s">
        <v>23</v>
      </c>
      <c r="R103" s="226" t="e">
        <f>VLOOKUP(C103,'26년 databook(취합)'!$M:$M,2,0)</f>
        <v>#N/A</v>
      </c>
      <c r="S103" t="s">
        <v>48</v>
      </c>
      <c r="T103" t="s">
        <v>12241</v>
      </c>
      <c r="U103" t="s">
        <v>12241</v>
      </c>
      <c r="V103" t="s">
        <v>48</v>
      </c>
      <c r="W103" t="s">
        <v>11567</v>
      </c>
      <c r="X103" t="s">
        <v>48</v>
      </c>
      <c r="Y103" t="s">
        <v>11567</v>
      </c>
      <c r="Z103" t="s">
        <v>48</v>
      </c>
      <c r="AA103" t="s">
        <v>11567</v>
      </c>
      <c r="AB103" t="s">
        <v>48</v>
      </c>
      <c r="AC103" t="s">
        <v>11567</v>
      </c>
      <c r="AD103" t="s">
        <v>48</v>
      </c>
      <c r="AE103" t="s">
        <v>11567</v>
      </c>
      <c r="AF103"/>
      <c r="AG103">
        <v>364000</v>
      </c>
      <c r="AH103"/>
      <c r="AI103" t="s">
        <v>11567</v>
      </c>
      <c r="AJ103"/>
      <c r="AK103" t="s">
        <v>11567</v>
      </c>
      <c r="AL103"/>
      <c r="AM103" t="s">
        <v>11567</v>
      </c>
      <c r="AN103"/>
      <c r="AO103" t="s">
        <v>11567</v>
      </c>
      <c r="AP103"/>
      <c r="AQ103" t="s">
        <v>11567</v>
      </c>
      <c r="AR103"/>
      <c r="AS103" t="s">
        <v>11567</v>
      </c>
    </row>
    <row r="104" spans="1:45">
      <c r="A104">
        <v>101</v>
      </c>
      <c r="B104" t="s">
        <v>5982</v>
      </c>
      <c r="C104" t="s">
        <v>13777</v>
      </c>
      <c r="D104" t="s">
        <v>45</v>
      </c>
      <c r="E104" t="s">
        <v>214</v>
      </c>
      <c r="F104" t="s">
        <v>13782</v>
      </c>
      <c r="G104" t="s">
        <v>15027</v>
      </c>
      <c r="H104" t="s">
        <v>13782</v>
      </c>
      <c r="I104" t="s">
        <v>15027</v>
      </c>
      <c r="J104" t="s">
        <v>338</v>
      </c>
      <c r="K104" t="s">
        <v>6399</v>
      </c>
      <c r="L104" t="s">
        <v>5985</v>
      </c>
      <c r="M104" t="s">
        <v>5986</v>
      </c>
      <c r="N104" t="str">
        <f>VLOOKUP(O104,index!$Q:$R,2,0)</f>
        <v>14. 컨텐츠 - 컨텐츠 개발</v>
      </c>
      <c r="O104" t="s">
        <v>6059</v>
      </c>
      <c r="P104" t="s">
        <v>13972</v>
      </c>
      <c r="Q104" t="s">
        <v>23</v>
      </c>
      <c r="R104" s="226" t="e">
        <f>VLOOKUP(C104,'26년 databook(취합)'!$M:$M,2,0)</f>
        <v>#N/A</v>
      </c>
      <c r="S104" t="s">
        <v>48</v>
      </c>
      <c r="T104" t="s">
        <v>48</v>
      </c>
      <c r="U104" t="s">
        <v>11567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/>
      <c r="AG104" s="1"/>
      <c r="AH104"/>
      <c r="AI104" t="s">
        <v>48</v>
      </c>
      <c r="AJ104"/>
      <c r="AK104" t="s">
        <v>48</v>
      </c>
      <c r="AL104"/>
      <c r="AM104" t="s">
        <v>48</v>
      </c>
      <c r="AN104"/>
      <c r="AO104" t="s">
        <v>48</v>
      </c>
      <c r="AP104"/>
      <c r="AQ104" t="s">
        <v>48</v>
      </c>
      <c r="AR104"/>
      <c r="AS104" t="s">
        <v>48</v>
      </c>
    </row>
    <row r="105" spans="1:45">
      <c r="A105">
        <v>102</v>
      </c>
      <c r="B105" t="s">
        <v>5982</v>
      </c>
      <c r="C105" t="s">
        <v>15028</v>
      </c>
      <c r="D105" t="s">
        <v>45</v>
      </c>
      <c r="E105" t="s">
        <v>79</v>
      </c>
      <c r="F105" t="s">
        <v>6025</v>
      </c>
      <c r="G105" t="s">
        <v>8922</v>
      </c>
      <c r="H105" t="s">
        <v>15029</v>
      </c>
      <c r="I105" t="s">
        <v>15030</v>
      </c>
      <c r="J105" t="s">
        <v>48</v>
      </c>
      <c r="K105" t="s">
        <v>48</v>
      </c>
      <c r="L105" t="s">
        <v>5985</v>
      </c>
      <c r="M105" t="s">
        <v>5986</v>
      </c>
      <c r="N105" t="str">
        <f>VLOOKUP(O105,index!$Q:$R,2,0)</f>
        <v>02. 이러닝 - 단과</v>
      </c>
      <c r="O105" t="s">
        <v>5987</v>
      </c>
      <c r="P105" t="s">
        <v>13972</v>
      </c>
      <c r="Q105" t="s">
        <v>23</v>
      </c>
      <c r="R105" s="226" t="e">
        <f>VLOOKUP(C105,'26년 databook(취합)'!$M:$M,2,0)</f>
        <v>#N/A</v>
      </c>
      <c r="S105" t="s">
        <v>48</v>
      </c>
      <c r="T105" t="s">
        <v>12130</v>
      </c>
      <c r="U105" t="s">
        <v>12130</v>
      </c>
      <c r="V105" t="s">
        <v>48</v>
      </c>
      <c r="W105" t="s">
        <v>11567</v>
      </c>
      <c r="X105" t="s">
        <v>48</v>
      </c>
      <c r="Y105" t="s">
        <v>11567</v>
      </c>
      <c r="Z105" t="s">
        <v>48</v>
      </c>
      <c r="AA105" t="s">
        <v>11567</v>
      </c>
      <c r="AB105" t="s">
        <v>48</v>
      </c>
      <c r="AC105" t="s">
        <v>11567</v>
      </c>
      <c r="AD105" t="s">
        <v>48</v>
      </c>
      <c r="AE105" t="s">
        <v>11567</v>
      </c>
      <c r="AF105"/>
      <c r="AG105" s="1">
        <v>525000</v>
      </c>
      <c r="AH105"/>
      <c r="AI105" t="s">
        <v>11567</v>
      </c>
      <c r="AJ105"/>
      <c r="AK105" t="s">
        <v>11567</v>
      </c>
      <c r="AL105"/>
      <c r="AM105" t="s">
        <v>11567</v>
      </c>
      <c r="AN105"/>
      <c r="AO105" t="s">
        <v>11567</v>
      </c>
      <c r="AP105"/>
      <c r="AQ105" t="s">
        <v>11567</v>
      </c>
      <c r="AR105"/>
      <c r="AS105" t="s">
        <v>11567</v>
      </c>
    </row>
    <row r="106" spans="1:45">
      <c r="A106">
        <v>103</v>
      </c>
      <c r="B106" t="s">
        <v>5982</v>
      </c>
      <c r="C106" t="s">
        <v>15031</v>
      </c>
      <c r="D106" t="s">
        <v>45</v>
      </c>
      <c r="E106" t="s">
        <v>79</v>
      </c>
      <c r="F106" t="s">
        <v>6101</v>
      </c>
      <c r="G106" t="s">
        <v>8943</v>
      </c>
      <c r="H106" t="s">
        <v>15032</v>
      </c>
      <c r="I106" t="s">
        <v>15033</v>
      </c>
      <c r="J106" t="s">
        <v>15032</v>
      </c>
      <c r="K106" t="s">
        <v>15034</v>
      </c>
      <c r="L106" t="s">
        <v>5985</v>
      </c>
      <c r="M106" t="s">
        <v>5986</v>
      </c>
      <c r="N106" t="str">
        <f>VLOOKUP(O106,index!$Q:$R,2,0)</f>
        <v>02. 이러닝 - 단과</v>
      </c>
      <c r="O106" t="s">
        <v>5987</v>
      </c>
      <c r="P106" t="s">
        <v>13972</v>
      </c>
      <c r="Q106" t="s">
        <v>23</v>
      </c>
      <c r="R106" s="226" t="e">
        <f>VLOOKUP(C106,'26년 databook(취합)'!$M:$M,2,0)</f>
        <v>#N/A</v>
      </c>
      <c r="S106" t="s">
        <v>48</v>
      </c>
      <c r="T106" t="s">
        <v>11697</v>
      </c>
      <c r="U106" t="s">
        <v>11697</v>
      </c>
      <c r="V106" t="s">
        <v>48</v>
      </c>
      <c r="W106" t="s">
        <v>11567</v>
      </c>
      <c r="X106" t="s">
        <v>48</v>
      </c>
      <c r="Y106" t="s">
        <v>11567</v>
      </c>
      <c r="Z106" t="s">
        <v>48</v>
      </c>
      <c r="AA106" t="s">
        <v>11567</v>
      </c>
      <c r="AB106" t="s">
        <v>48</v>
      </c>
      <c r="AC106" t="s">
        <v>11567</v>
      </c>
      <c r="AD106" t="s">
        <v>48</v>
      </c>
      <c r="AE106" t="s">
        <v>11567</v>
      </c>
      <c r="AF106"/>
      <c r="AG106">
        <v>180000</v>
      </c>
      <c r="AH106"/>
      <c r="AI106" t="s">
        <v>11567</v>
      </c>
      <c r="AJ106"/>
      <c r="AK106" t="s">
        <v>11567</v>
      </c>
      <c r="AL106"/>
      <c r="AM106" t="s">
        <v>11567</v>
      </c>
      <c r="AN106"/>
      <c r="AO106" t="s">
        <v>11567</v>
      </c>
      <c r="AP106"/>
      <c r="AQ106" t="s">
        <v>11567</v>
      </c>
      <c r="AR106"/>
      <c r="AS106" t="s">
        <v>11567</v>
      </c>
    </row>
    <row r="107" spans="1:45">
      <c r="A107">
        <v>104</v>
      </c>
      <c r="B107" t="s">
        <v>5982</v>
      </c>
      <c r="C107" t="s">
        <v>15035</v>
      </c>
      <c r="D107" t="s">
        <v>45</v>
      </c>
      <c r="E107" t="s">
        <v>76</v>
      </c>
      <c r="F107" t="s">
        <v>15036</v>
      </c>
      <c r="G107" t="s">
        <v>15037</v>
      </c>
      <c r="H107" t="s">
        <v>15036</v>
      </c>
      <c r="I107" t="s">
        <v>15037</v>
      </c>
      <c r="J107" t="s">
        <v>48</v>
      </c>
      <c r="K107" t="s">
        <v>48</v>
      </c>
      <c r="L107" t="s">
        <v>5985</v>
      </c>
      <c r="M107" t="s">
        <v>5986</v>
      </c>
      <c r="N107" t="str">
        <f>VLOOKUP(O107,index!$Q:$R,2,0)</f>
        <v>08. 하이브리드러닝 - 하이브리드형 러닝</v>
      </c>
      <c r="O107" t="s">
        <v>5988</v>
      </c>
      <c r="P107" t="s">
        <v>13972</v>
      </c>
      <c r="Q107" t="s">
        <v>23</v>
      </c>
      <c r="R107" s="226" t="e">
        <f>VLOOKUP(C107,'26년 databook(취합)'!$M:$M,2,0)</f>
        <v>#N/A</v>
      </c>
      <c r="S107" t="s">
        <v>48</v>
      </c>
      <c r="T107" t="s">
        <v>48</v>
      </c>
      <c r="U107" t="s">
        <v>11567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/>
      <c r="AG107"/>
      <c r="AH107"/>
      <c r="AI107" t="s">
        <v>48</v>
      </c>
      <c r="AJ107"/>
      <c r="AK107" t="s">
        <v>48</v>
      </c>
      <c r="AL107"/>
      <c r="AM107" t="s">
        <v>48</v>
      </c>
      <c r="AN107"/>
      <c r="AO107" t="s">
        <v>48</v>
      </c>
      <c r="AP107"/>
      <c r="AQ107" t="s">
        <v>48</v>
      </c>
      <c r="AR107"/>
      <c r="AS107" t="s">
        <v>48</v>
      </c>
    </row>
    <row r="108" spans="1:45">
      <c r="A108">
        <v>105</v>
      </c>
      <c r="B108" t="s">
        <v>5982</v>
      </c>
      <c r="C108" t="s">
        <v>15038</v>
      </c>
      <c r="D108" t="s">
        <v>45</v>
      </c>
      <c r="E108" t="s">
        <v>79</v>
      </c>
      <c r="F108" t="s">
        <v>1450</v>
      </c>
      <c r="G108" t="s">
        <v>9874</v>
      </c>
      <c r="H108" t="s">
        <v>1450</v>
      </c>
      <c r="I108" t="s">
        <v>9874</v>
      </c>
      <c r="J108" t="s">
        <v>1450</v>
      </c>
      <c r="K108" t="s">
        <v>7187</v>
      </c>
      <c r="L108" t="s">
        <v>5985</v>
      </c>
      <c r="M108" t="s">
        <v>5986</v>
      </c>
      <c r="N108" t="str">
        <f>VLOOKUP(O108,index!$Q:$R,2,0)</f>
        <v>02. 이러닝 - 단과</v>
      </c>
      <c r="O108" t="s">
        <v>5987</v>
      </c>
      <c r="P108" t="s">
        <v>13972</v>
      </c>
      <c r="Q108" t="s">
        <v>23</v>
      </c>
      <c r="R108" s="226" t="e">
        <f>VLOOKUP(C108,'26년 databook(취합)'!$M:$M,2,0)</f>
        <v>#N/A</v>
      </c>
      <c r="S108" t="s">
        <v>48</v>
      </c>
      <c r="T108" t="s">
        <v>48</v>
      </c>
      <c r="U108" t="s">
        <v>11567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/>
      <c r="AG108"/>
      <c r="AH108"/>
      <c r="AI108" t="s">
        <v>48</v>
      </c>
      <c r="AJ108"/>
      <c r="AK108" t="s">
        <v>48</v>
      </c>
      <c r="AL108"/>
      <c r="AM108" t="s">
        <v>48</v>
      </c>
      <c r="AN108"/>
      <c r="AO108" t="s">
        <v>48</v>
      </c>
      <c r="AP108"/>
      <c r="AQ108" t="s">
        <v>48</v>
      </c>
      <c r="AR108"/>
      <c r="AS108" t="s">
        <v>48</v>
      </c>
    </row>
    <row r="109" spans="1:45">
      <c r="A109">
        <v>106</v>
      </c>
      <c r="B109" t="s">
        <v>5982</v>
      </c>
      <c r="C109" t="s">
        <v>15039</v>
      </c>
      <c r="D109" t="s">
        <v>45</v>
      </c>
      <c r="E109" t="s">
        <v>77</v>
      </c>
      <c r="F109" t="s">
        <v>1380</v>
      </c>
      <c r="G109" t="s">
        <v>10845</v>
      </c>
      <c r="H109" t="s">
        <v>15040</v>
      </c>
      <c r="I109" t="s">
        <v>15041</v>
      </c>
      <c r="J109" t="s">
        <v>48</v>
      </c>
      <c r="K109" t="s">
        <v>48</v>
      </c>
      <c r="L109" t="s">
        <v>5985</v>
      </c>
      <c r="M109" t="s">
        <v>5986</v>
      </c>
      <c r="N109" t="str">
        <f>VLOOKUP(O109,index!$Q:$R,2,0)</f>
        <v>01. 이러닝 - 통합위탁</v>
      </c>
      <c r="O109" t="s">
        <v>40</v>
      </c>
      <c r="P109" t="s">
        <v>13972</v>
      </c>
      <c r="Q109" t="s">
        <v>23</v>
      </c>
      <c r="R109" s="226" t="e">
        <f>VLOOKUP(C109,'26년 databook(취합)'!$M:$M,2,0)</f>
        <v>#N/A</v>
      </c>
      <c r="S109" t="s">
        <v>11693</v>
      </c>
      <c r="T109" t="s">
        <v>11693</v>
      </c>
      <c r="U109" t="s">
        <v>11693</v>
      </c>
      <c r="V109" t="s">
        <v>48</v>
      </c>
      <c r="W109" t="s">
        <v>11567</v>
      </c>
      <c r="X109" t="s">
        <v>48</v>
      </c>
      <c r="Y109" t="s">
        <v>11567</v>
      </c>
      <c r="Z109" t="s">
        <v>48</v>
      </c>
      <c r="AA109" t="s">
        <v>11567</v>
      </c>
      <c r="AB109" t="s">
        <v>48</v>
      </c>
      <c r="AC109" t="s">
        <v>11567</v>
      </c>
      <c r="AD109" t="s">
        <v>48</v>
      </c>
      <c r="AE109" t="s">
        <v>11567</v>
      </c>
      <c r="AF109">
        <v>110000</v>
      </c>
      <c r="AG109">
        <v>110000</v>
      </c>
      <c r="AH109"/>
      <c r="AI109" t="s">
        <v>11567</v>
      </c>
      <c r="AJ109"/>
      <c r="AK109" t="s">
        <v>11567</v>
      </c>
      <c r="AL109"/>
      <c r="AM109" t="s">
        <v>11567</v>
      </c>
      <c r="AN109"/>
      <c r="AO109" t="s">
        <v>11567</v>
      </c>
      <c r="AP109"/>
      <c r="AQ109" t="s">
        <v>11567</v>
      </c>
      <c r="AR109"/>
      <c r="AS109" t="s">
        <v>11567</v>
      </c>
    </row>
    <row r="110" spans="1:45">
      <c r="A110">
        <v>107</v>
      </c>
      <c r="B110" t="s">
        <v>5982</v>
      </c>
      <c r="C110" t="s">
        <v>15042</v>
      </c>
      <c r="D110" t="s">
        <v>45</v>
      </c>
      <c r="E110" t="s">
        <v>77</v>
      </c>
      <c r="F110" t="s">
        <v>1230</v>
      </c>
      <c r="G110" t="s">
        <v>9736</v>
      </c>
      <c r="H110" t="s">
        <v>15043</v>
      </c>
      <c r="I110" t="s">
        <v>15044</v>
      </c>
      <c r="J110" t="s">
        <v>48</v>
      </c>
      <c r="K110" t="s">
        <v>48</v>
      </c>
      <c r="L110" t="s">
        <v>5985</v>
      </c>
      <c r="M110" t="s">
        <v>5986</v>
      </c>
      <c r="N110" t="str">
        <f>VLOOKUP(O110,index!$Q:$R,2,0)</f>
        <v>01. 이러닝 - 통합위탁</v>
      </c>
      <c r="O110" t="s">
        <v>40</v>
      </c>
      <c r="P110" t="s">
        <v>13972</v>
      </c>
      <c r="Q110" t="s">
        <v>23</v>
      </c>
      <c r="R110" s="226" t="e">
        <f>VLOOKUP(C110,'26년 databook(취합)'!$M:$M,2,0)</f>
        <v>#N/A</v>
      </c>
      <c r="S110" t="s">
        <v>48</v>
      </c>
      <c r="T110" t="s">
        <v>11653</v>
      </c>
      <c r="U110" t="s">
        <v>11653</v>
      </c>
      <c r="V110" t="s">
        <v>48</v>
      </c>
      <c r="W110" t="s">
        <v>11567</v>
      </c>
      <c r="X110" t="s">
        <v>48</v>
      </c>
      <c r="Y110" t="s">
        <v>11567</v>
      </c>
      <c r="Z110" t="s">
        <v>48</v>
      </c>
      <c r="AA110" t="s">
        <v>11567</v>
      </c>
      <c r="AB110" t="s">
        <v>48</v>
      </c>
      <c r="AC110" t="s">
        <v>11567</v>
      </c>
      <c r="AD110" t="s">
        <v>48</v>
      </c>
      <c r="AE110" t="s">
        <v>11567</v>
      </c>
      <c r="AF110"/>
      <c r="AG110">
        <v>20000</v>
      </c>
      <c r="AH110"/>
      <c r="AI110" t="s">
        <v>11567</v>
      </c>
      <c r="AJ110"/>
      <c r="AK110" t="s">
        <v>11567</v>
      </c>
      <c r="AL110"/>
      <c r="AM110" t="s">
        <v>11567</v>
      </c>
      <c r="AN110"/>
      <c r="AO110" t="s">
        <v>11567</v>
      </c>
      <c r="AP110"/>
      <c r="AQ110" t="s">
        <v>11567</v>
      </c>
      <c r="AR110"/>
      <c r="AS110" t="s">
        <v>11567</v>
      </c>
    </row>
    <row r="111" spans="1:45">
      <c r="A111">
        <v>108</v>
      </c>
      <c r="B111" t="s">
        <v>5982</v>
      </c>
      <c r="C111" t="s">
        <v>15045</v>
      </c>
      <c r="D111" t="s">
        <v>45</v>
      </c>
      <c r="E111" t="s">
        <v>77</v>
      </c>
      <c r="F111" t="s">
        <v>1468</v>
      </c>
      <c r="G111" t="s">
        <v>8914</v>
      </c>
      <c r="H111" t="s">
        <v>15046</v>
      </c>
      <c r="I111" t="s">
        <v>15047</v>
      </c>
      <c r="J111" t="s">
        <v>48</v>
      </c>
      <c r="K111" t="s">
        <v>48</v>
      </c>
      <c r="L111" t="s">
        <v>5985</v>
      </c>
      <c r="M111" t="s">
        <v>5986</v>
      </c>
      <c r="N111" t="str">
        <f>VLOOKUP(O111,index!$Q:$R,2,0)</f>
        <v>01. 이러닝 - 통합위탁</v>
      </c>
      <c r="O111" t="s">
        <v>40</v>
      </c>
      <c r="P111" t="s">
        <v>13972</v>
      </c>
      <c r="Q111" t="s">
        <v>23</v>
      </c>
      <c r="R111" s="226" t="e">
        <f>VLOOKUP(C111,'26년 databook(취합)'!$M:$M,2,0)</f>
        <v>#N/A</v>
      </c>
      <c r="S111" t="s">
        <v>16357</v>
      </c>
      <c r="T111" t="s">
        <v>16357</v>
      </c>
      <c r="U111" t="s">
        <v>16357</v>
      </c>
      <c r="V111" t="s">
        <v>48</v>
      </c>
      <c r="W111" t="s">
        <v>11567</v>
      </c>
      <c r="X111" t="s">
        <v>48</v>
      </c>
      <c r="Y111" t="s">
        <v>11567</v>
      </c>
      <c r="Z111" t="s">
        <v>48</v>
      </c>
      <c r="AA111" t="s">
        <v>11567</v>
      </c>
      <c r="AB111" t="s">
        <v>48</v>
      </c>
      <c r="AC111" t="s">
        <v>11567</v>
      </c>
      <c r="AD111" t="s">
        <v>48</v>
      </c>
      <c r="AE111" t="s">
        <v>11567</v>
      </c>
      <c r="AF111">
        <v>299420</v>
      </c>
      <c r="AG111" s="1">
        <v>299420</v>
      </c>
      <c r="AH111"/>
      <c r="AI111" t="s">
        <v>11567</v>
      </c>
      <c r="AJ111"/>
      <c r="AK111" t="s">
        <v>11567</v>
      </c>
      <c r="AL111"/>
      <c r="AM111" t="s">
        <v>11567</v>
      </c>
      <c r="AN111"/>
      <c r="AO111" t="s">
        <v>11567</v>
      </c>
      <c r="AP111"/>
      <c r="AQ111" t="s">
        <v>11567</v>
      </c>
      <c r="AR111"/>
      <c r="AS111" t="s">
        <v>11567</v>
      </c>
    </row>
    <row r="112" spans="1:45">
      <c r="A112">
        <v>109</v>
      </c>
      <c r="B112" t="s">
        <v>5982</v>
      </c>
      <c r="C112" t="s">
        <v>15048</v>
      </c>
      <c r="D112" t="s">
        <v>45</v>
      </c>
      <c r="E112" t="s">
        <v>77</v>
      </c>
      <c r="F112" t="s">
        <v>6029</v>
      </c>
      <c r="G112" t="s">
        <v>8925</v>
      </c>
      <c r="H112" t="s">
        <v>15049</v>
      </c>
      <c r="I112" t="s">
        <v>15050</v>
      </c>
      <c r="J112" t="s">
        <v>48</v>
      </c>
      <c r="K112" t="s">
        <v>48</v>
      </c>
      <c r="L112" t="s">
        <v>5985</v>
      </c>
      <c r="M112" t="s">
        <v>5986</v>
      </c>
      <c r="N112" t="str">
        <f>VLOOKUP(O112,index!$Q:$R,2,0)</f>
        <v>01. 이러닝 - 통합위탁</v>
      </c>
      <c r="O112" t="s">
        <v>40</v>
      </c>
      <c r="P112" t="s">
        <v>13972</v>
      </c>
      <c r="Q112" t="s">
        <v>23</v>
      </c>
      <c r="R112" s="226" t="e">
        <f>VLOOKUP(C112,'26년 databook(취합)'!$M:$M,2,0)</f>
        <v>#N/A</v>
      </c>
      <c r="S112" t="s">
        <v>12756</v>
      </c>
      <c r="T112" t="s">
        <v>12756</v>
      </c>
      <c r="U112" t="s">
        <v>12756</v>
      </c>
      <c r="V112" t="s">
        <v>48</v>
      </c>
      <c r="W112" t="s">
        <v>11567</v>
      </c>
      <c r="X112" t="s">
        <v>48</v>
      </c>
      <c r="Y112" t="s">
        <v>11567</v>
      </c>
      <c r="Z112" t="s">
        <v>48</v>
      </c>
      <c r="AA112" t="s">
        <v>11567</v>
      </c>
      <c r="AB112" t="s">
        <v>48</v>
      </c>
      <c r="AC112" t="s">
        <v>11567</v>
      </c>
      <c r="AD112" t="s">
        <v>48</v>
      </c>
      <c r="AE112" t="s">
        <v>11567</v>
      </c>
      <c r="AF112">
        <v>224000</v>
      </c>
      <c r="AG112">
        <v>224000</v>
      </c>
      <c r="AH112"/>
      <c r="AI112" t="s">
        <v>11567</v>
      </c>
      <c r="AJ112"/>
      <c r="AK112" t="s">
        <v>11567</v>
      </c>
      <c r="AL112"/>
      <c r="AM112" t="s">
        <v>11567</v>
      </c>
      <c r="AN112"/>
      <c r="AO112" t="s">
        <v>11567</v>
      </c>
      <c r="AP112"/>
      <c r="AQ112" t="s">
        <v>11567</v>
      </c>
      <c r="AR112"/>
      <c r="AS112" t="s">
        <v>11567</v>
      </c>
    </row>
    <row r="113" spans="1:45">
      <c r="A113">
        <v>110</v>
      </c>
      <c r="B113" t="s">
        <v>5982</v>
      </c>
      <c r="C113" t="s">
        <v>15051</v>
      </c>
      <c r="D113" t="s">
        <v>45</v>
      </c>
      <c r="E113" t="s">
        <v>77</v>
      </c>
      <c r="F113" t="s">
        <v>1468</v>
      </c>
      <c r="G113" t="s">
        <v>8914</v>
      </c>
      <c r="H113" t="s">
        <v>15052</v>
      </c>
      <c r="I113" t="s">
        <v>15053</v>
      </c>
      <c r="J113" t="s">
        <v>48</v>
      </c>
      <c r="K113" t="s">
        <v>48</v>
      </c>
      <c r="L113" t="s">
        <v>5985</v>
      </c>
      <c r="M113" t="s">
        <v>5986</v>
      </c>
      <c r="N113" t="str">
        <f>VLOOKUP(O113,index!$Q:$R,2,0)</f>
        <v>01. 이러닝 - 통합위탁</v>
      </c>
      <c r="O113" t="s">
        <v>40</v>
      </c>
      <c r="P113" t="s">
        <v>13972</v>
      </c>
      <c r="Q113" t="s">
        <v>23</v>
      </c>
      <c r="R113" s="226" t="e">
        <f>VLOOKUP(C113,'26년 databook(취합)'!$M:$M,2,0)</f>
        <v>#N/A</v>
      </c>
      <c r="S113" t="s">
        <v>12280</v>
      </c>
      <c r="T113" t="s">
        <v>12280</v>
      </c>
      <c r="U113" t="s">
        <v>12280</v>
      </c>
      <c r="V113" t="s">
        <v>48</v>
      </c>
      <c r="W113" t="s">
        <v>11567</v>
      </c>
      <c r="X113" t="s">
        <v>48</v>
      </c>
      <c r="Y113" t="s">
        <v>11567</v>
      </c>
      <c r="Z113" t="s">
        <v>48</v>
      </c>
      <c r="AA113" t="s">
        <v>11567</v>
      </c>
      <c r="AB113" t="s">
        <v>48</v>
      </c>
      <c r="AC113" t="s">
        <v>11567</v>
      </c>
      <c r="AD113" t="s">
        <v>48</v>
      </c>
      <c r="AE113" t="s">
        <v>11567</v>
      </c>
      <c r="AF113">
        <v>415000</v>
      </c>
      <c r="AG113">
        <v>415000</v>
      </c>
      <c r="AH113"/>
      <c r="AI113" t="s">
        <v>11567</v>
      </c>
      <c r="AJ113"/>
      <c r="AK113" t="s">
        <v>11567</v>
      </c>
      <c r="AL113"/>
      <c r="AM113" t="s">
        <v>11567</v>
      </c>
      <c r="AN113"/>
      <c r="AO113" t="s">
        <v>11567</v>
      </c>
      <c r="AP113"/>
      <c r="AQ113" t="s">
        <v>11567</v>
      </c>
      <c r="AR113"/>
      <c r="AS113" t="s">
        <v>11567</v>
      </c>
    </row>
    <row r="114" spans="1:45">
      <c r="A114">
        <v>111</v>
      </c>
      <c r="B114" t="s">
        <v>5982</v>
      </c>
      <c r="C114" t="s">
        <v>15054</v>
      </c>
      <c r="D114" t="s">
        <v>45</v>
      </c>
      <c r="E114" t="s">
        <v>77</v>
      </c>
      <c r="F114" t="s">
        <v>1468</v>
      </c>
      <c r="G114" t="s">
        <v>8914</v>
      </c>
      <c r="H114" t="s">
        <v>15008</v>
      </c>
      <c r="I114" t="s">
        <v>15009</v>
      </c>
      <c r="J114" t="s">
        <v>48</v>
      </c>
      <c r="K114" t="s">
        <v>48</v>
      </c>
      <c r="L114" t="s">
        <v>5985</v>
      </c>
      <c r="M114" t="s">
        <v>5986</v>
      </c>
      <c r="N114" t="str">
        <f>VLOOKUP(O114,index!$Q:$R,2,0)</f>
        <v>01. 이러닝 - 통합위탁</v>
      </c>
      <c r="O114" t="s">
        <v>40</v>
      </c>
      <c r="P114" t="s">
        <v>13972</v>
      </c>
      <c r="Q114" t="s">
        <v>23</v>
      </c>
      <c r="R114" s="226" t="e">
        <f>VLOOKUP(C114,'26년 databook(취합)'!$M:$M,2,0)</f>
        <v>#N/A</v>
      </c>
      <c r="S114" t="s">
        <v>48</v>
      </c>
      <c r="T114" t="s">
        <v>48</v>
      </c>
      <c r="U114" t="s">
        <v>11567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/>
      <c r="AG114"/>
      <c r="AH114"/>
      <c r="AI114" t="s">
        <v>48</v>
      </c>
      <c r="AJ114"/>
      <c r="AK114" t="s">
        <v>48</v>
      </c>
      <c r="AL114"/>
      <c r="AM114" t="s">
        <v>48</v>
      </c>
      <c r="AN114"/>
      <c r="AO114" t="s">
        <v>48</v>
      </c>
      <c r="AP114"/>
      <c r="AQ114" t="s">
        <v>48</v>
      </c>
      <c r="AR114"/>
      <c r="AS114" t="s">
        <v>48</v>
      </c>
    </row>
    <row r="115" spans="1:45">
      <c r="A115">
        <v>112</v>
      </c>
      <c r="B115" t="s">
        <v>5982</v>
      </c>
      <c r="C115" t="s">
        <v>12527</v>
      </c>
      <c r="D115" t="s">
        <v>45</v>
      </c>
      <c r="E115" t="s">
        <v>77</v>
      </c>
      <c r="F115" t="s">
        <v>5932</v>
      </c>
      <c r="G115" t="s">
        <v>15055</v>
      </c>
      <c r="H115" t="s">
        <v>5932</v>
      </c>
      <c r="I115" t="s">
        <v>15055</v>
      </c>
      <c r="J115" t="s">
        <v>48</v>
      </c>
      <c r="K115" t="s">
        <v>48</v>
      </c>
      <c r="L115" t="s">
        <v>5985</v>
      </c>
      <c r="M115" t="s">
        <v>5986</v>
      </c>
      <c r="N115" t="str">
        <f>VLOOKUP(O115,index!$Q:$R,2,0)</f>
        <v>01. 이러닝 - 통합위탁</v>
      </c>
      <c r="O115" t="s">
        <v>40</v>
      </c>
      <c r="P115" t="s">
        <v>13972</v>
      </c>
      <c r="Q115" t="s">
        <v>23</v>
      </c>
      <c r="R115" s="226" t="e">
        <f>VLOOKUP(C115,'26년 databook(취합)'!$M:$M,2,0)</f>
        <v>#N/A</v>
      </c>
      <c r="S115" t="s">
        <v>12081</v>
      </c>
      <c r="T115" t="s">
        <v>12081</v>
      </c>
      <c r="U115" t="s">
        <v>12081</v>
      </c>
      <c r="V115" t="s">
        <v>48</v>
      </c>
      <c r="W115" t="s">
        <v>11567</v>
      </c>
      <c r="X115" t="s">
        <v>48</v>
      </c>
      <c r="Y115" t="s">
        <v>11567</v>
      </c>
      <c r="Z115" t="s">
        <v>48</v>
      </c>
      <c r="AA115" t="s">
        <v>11567</v>
      </c>
      <c r="AB115" t="s">
        <v>48</v>
      </c>
      <c r="AC115" t="s">
        <v>11567</v>
      </c>
      <c r="AD115" t="s">
        <v>48</v>
      </c>
      <c r="AE115" t="s">
        <v>11567</v>
      </c>
      <c r="AF115">
        <v>105000</v>
      </c>
      <c r="AG115">
        <v>105000</v>
      </c>
      <c r="AH115"/>
      <c r="AI115" t="s">
        <v>11567</v>
      </c>
      <c r="AJ115"/>
      <c r="AK115" t="s">
        <v>11567</v>
      </c>
      <c r="AL115"/>
      <c r="AM115" t="s">
        <v>11567</v>
      </c>
      <c r="AN115"/>
      <c r="AO115" t="s">
        <v>11567</v>
      </c>
      <c r="AP115"/>
      <c r="AQ115" t="s">
        <v>11567</v>
      </c>
      <c r="AR115"/>
      <c r="AS115" t="s">
        <v>11567</v>
      </c>
    </row>
    <row r="116" spans="1:45">
      <c r="A116">
        <v>113</v>
      </c>
      <c r="B116" t="s">
        <v>5982</v>
      </c>
      <c r="C116" t="s">
        <v>15056</v>
      </c>
      <c r="D116" t="s">
        <v>45</v>
      </c>
      <c r="E116" t="s">
        <v>77</v>
      </c>
      <c r="F116" t="s">
        <v>1468</v>
      </c>
      <c r="G116" t="s">
        <v>8914</v>
      </c>
      <c r="H116" t="s">
        <v>15057</v>
      </c>
      <c r="I116" t="s">
        <v>15058</v>
      </c>
      <c r="J116" t="s">
        <v>48</v>
      </c>
      <c r="K116" t="s">
        <v>48</v>
      </c>
      <c r="L116" t="s">
        <v>5985</v>
      </c>
      <c r="M116" t="s">
        <v>5986</v>
      </c>
      <c r="N116" t="str">
        <f>VLOOKUP(O116,index!$Q:$R,2,0)</f>
        <v>01. 이러닝 - 통합위탁</v>
      </c>
      <c r="O116" t="s">
        <v>40</v>
      </c>
      <c r="P116" t="s">
        <v>13972</v>
      </c>
      <c r="Q116" t="s">
        <v>23</v>
      </c>
      <c r="R116" s="226" t="e">
        <f>VLOOKUP(C116,'26년 databook(취합)'!$M:$M,2,0)</f>
        <v>#N/A</v>
      </c>
      <c r="S116" t="s">
        <v>11657</v>
      </c>
      <c r="T116" t="s">
        <v>16589</v>
      </c>
      <c r="U116" t="s">
        <v>16589</v>
      </c>
      <c r="V116" t="s">
        <v>48</v>
      </c>
      <c r="W116" t="s">
        <v>11567</v>
      </c>
      <c r="X116" t="s">
        <v>48</v>
      </c>
      <c r="Y116" t="s">
        <v>11567</v>
      </c>
      <c r="Z116" t="s">
        <v>48</v>
      </c>
      <c r="AA116" t="s">
        <v>11567</v>
      </c>
      <c r="AB116" t="s">
        <v>48</v>
      </c>
      <c r="AC116" t="s">
        <v>11567</v>
      </c>
      <c r="AD116" t="s">
        <v>48</v>
      </c>
      <c r="AE116" t="s">
        <v>11567</v>
      </c>
      <c r="AF116">
        <v>450000</v>
      </c>
      <c r="AG116">
        <v>750000</v>
      </c>
      <c r="AH116"/>
      <c r="AI116" t="s">
        <v>11567</v>
      </c>
      <c r="AJ116"/>
      <c r="AK116" t="s">
        <v>11567</v>
      </c>
      <c r="AL116"/>
      <c r="AM116" t="s">
        <v>11567</v>
      </c>
      <c r="AN116"/>
      <c r="AO116" t="s">
        <v>11567</v>
      </c>
      <c r="AP116"/>
      <c r="AQ116" t="s">
        <v>11567</v>
      </c>
      <c r="AR116"/>
      <c r="AS116" t="s">
        <v>11567</v>
      </c>
    </row>
    <row r="117" spans="1:45">
      <c r="A117">
        <v>114</v>
      </c>
      <c r="B117" t="s">
        <v>5982</v>
      </c>
      <c r="C117" t="s">
        <v>15059</v>
      </c>
      <c r="D117" t="s">
        <v>45</v>
      </c>
      <c r="E117" t="s">
        <v>77</v>
      </c>
      <c r="F117" t="s">
        <v>606</v>
      </c>
      <c r="G117" t="s">
        <v>9304</v>
      </c>
      <c r="H117" t="s">
        <v>15060</v>
      </c>
      <c r="I117" t="s">
        <v>15061</v>
      </c>
      <c r="J117" t="s">
        <v>48</v>
      </c>
      <c r="K117" t="s">
        <v>48</v>
      </c>
      <c r="L117" t="s">
        <v>5985</v>
      </c>
      <c r="M117" t="s">
        <v>5986</v>
      </c>
      <c r="N117" t="str">
        <f>VLOOKUP(O117,index!$Q:$R,2,0)</f>
        <v>01. 이러닝 - 통합위탁</v>
      </c>
      <c r="O117" t="s">
        <v>40</v>
      </c>
      <c r="P117" t="s">
        <v>13972</v>
      </c>
      <c r="Q117" t="s">
        <v>23</v>
      </c>
      <c r="R117" s="226" t="e">
        <f>VLOOKUP(C117,'26년 databook(취합)'!$M:$M,2,0)</f>
        <v>#N/A</v>
      </c>
      <c r="S117" t="s">
        <v>11907</v>
      </c>
      <c r="T117" t="s">
        <v>11907</v>
      </c>
      <c r="U117" t="s">
        <v>11907</v>
      </c>
      <c r="V117" t="s">
        <v>48</v>
      </c>
      <c r="W117" t="s">
        <v>11567</v>
      </c>
      <c r="X117" t="s">
        <v>48</v>
      </c>
      <c r="Y117" t="s">
        <v>11567</v>
      </c>
      <c r="Z117" t="s">
        <v>48</v>
      </c>
      <c r="AA117" t="s">
        <v>11567</v>
      </c>
      <c r="AB117" t="s">
        <v>48</v>
      </c>
      <c r="AC117" t="s">
        <v>11567</v>
      </c>
      <c r="AD117" t="s">
        <v>48</v>
      </c>
      <c r="AE117" t="s">
        <v>11567</v>
      </c>
      <c r="AF117">
        <v>35000</v>
      </c>
      <c r="AG117" s="1">
        <v>35000</v>
      </c>
      <c r="AH117"/>
      <c r="AI117" t="s">
        <v>11567</v>
      </c>
      <c r="AJ117"/>
      <c r="AK117" t="s">
        <v>11567</v>
      </c>
      <c r="AL117"/>
      <c r="AM117" t="s">
        <v>11567</v>
      </c>
      <c r="AN117"/>
      <c r="AO117" t="s">
        <v>11567</v>
      </c>
      <c r="AP117"/>
      <c r="AQ117" t="s">
        <v>11567</v>
      </c>
      <c r="AR117"/>
      <c r="AS117" t="s">
        <v>11567</v>
      </c>
    </row>
    <row r="118" spans="1:45">
      <c r="A118">
        <v>115</v>
      </c>
      <c r="B118" t="s">
        <v>5982</v>
      </c>
      <c r="C118" t="s">
        <v>15062</v>
      </c>
      <c r="D118" t="s">
        <v>45</v>
      </c>
      <c r="E118" t="s">
        <v>77</v>
      </c>
      <c r="F118" t="s">
        <v>1230</v>
      </c>
      <c r="G118" t="s">
        <v>9736</v>
      </c>
      <c r="H118" t="s">
        <v>15063</v>
      </c>
      <c r="I118" t="s">
        <v>15064</v>
      </c>
      <c r="J118" t="s">
        <v>48</v>
      </c>
      <c r="K118" t="s">
        <v>48</v>
      </c>
      <c r="L118" t="s">
        <v>5985</v>
      </c>
      <c r="M118" t="s">
        <v>5986</v>
      </c>
      <c r="N118" t="str">
        <f>VLOOKUP(O118,index!$Q:$R,2,0)</f>
        <v>01. 이러닝 - 통합위탁</v>
      </c>
      <c r="O118" t="s">
        <v>40</v>
      </c>
      <c r="P118" t="s">
        <v>13972</v>
      </c>
      <c r="Q118" t="s">
        <v>23</v>
      </c>
      <c r="R118" s="226" t="e">
        <f>VLOOKUP(C118,'26년 databook(취합)'!$M:$M,2,0)</f>
        <v>#N/A</v>
      </c>
      <c r="S118" t="s">
        <v>11638</v>
      </c>
      <c r="T118" t="s">
        <v>11647</v>
      </c>
      <c r="U118" t="s">
        <v>11647</v>
      </c>
      <c r="V118" t="s">
        <v>48</v>
      </c>
      <c r="W118" t="s">
        <v>11567</v>
      </c>
      <c r="X118" t="s">
        <v>48</v>
      </c>
      <c r="Y118" t="s">
        <v>11567</v>
      </c>
      <c r="Z118" t="s">
        <v>48</v>
      </c>
      <c r="AA118" t="s">
        <v>11567</v>
      </c>
      <c r="AB118" t="s">
        <v>48</v>
      </c>
      <c r="AC118" t="s">
        <v>11567</v>
      </c>
      <c r="AD118" t="s">
        <v>48</v>
      </c>
      <c r="AE118" t="s">
        <v>11567</v>
      </c>
      <c r="AF118">
        <v>70000</v>
      </c>
      <c r="AG118">
        <v>80000</v>
      </c>
      <c r="AH118"/>
      <c r="AI118" t="s">
        <v>11567</v>
      </c>
      <c r="AJ118"/>
      <c r="AK118" t="s">
        <v>11567</v>
      </c>
      <c r="AL118"/>
      <c r="AM118" t="s">
        <v>11567</v>
      </c>
      <c r="AN118"/>
      <c r="AO118" t="s">
        <v>11567</v>
      </c>
      <c r="AP118"/>
      <c r="AQ118" t="s">
        <v>11567</v>
      </c>
      <c r="AR118"/>
      <c r="AS118" t="s">
        <v>11567</v>
      </c>
    </row>
    <row r="119" spans="1:45">
      <c r="A119">
        <v>116</v>
      </c>
      <c r="B119" t="s">
        <v>5982</v>
      </c>
      <c r="C119" t="s">
        <v>15065</v>
      </c>
      <c r="D119" t="s">
        <v>45</v>
      </c>
      <c r="E119" t="s">
        <v>77</v>
      </c>
      <c r="F119" t="s">
        <v>1468</v>
      </c>
      <c r="G119" t="s">
        <v>8914</v>
      </c>
      <c r="H119" t="s">
        <v>15066</v>
      </c>
      <c r="I119" t="s">
        <v>15067</v>
      </c>
      <c r="J119" t="s">
        <v>48</v>
      </c>
      <c r="K119" t="s">
        <v>48</v>
      </c>
      <c r="L119" t="s">
        <v>5985</v>
      </c>
      <c r="M119" t="s">
        <v>5986</v>
      </c>
      <c r="N119" t="str">
        <f>VLOOKUP(O119,index!$Q:$R,2,0)</f>
        <v>01. 이러닝 - 통합위탁</v>
      </c>
      <c r="O119" t="s">
        <v>40</v>
      </c>
      <c r="P119" t="s">
        <v>13972</v>
      </c>
      <c r="Q119" t="s">
        <v>23</v>
      </c>
      <c r="R119" s="226" t="e">
        <f>VLOOKUP(C119,'26년 databook(취합)'!$M:$M,2,0)</f>
        <v>#N/A</v>
      </c>
      <c r="S119" t="s">
        <v>48</v>
      </c>
      <c r="T119" t="s">
        <v>11658</v>
      </c>
      <c r="U119" t="s">
        <v>11658</v>
      </c>
      <c r="V119" t="s">
        <v>48</v>
      </c>
      <c r="W119" t="s">
        <v>11567</v>
      </c>
      <c r="X119" t="s">
        <v>48</v>
      </c>
      <c r="Y119" t="s">
        <v>11567</v>
      </c>
      <c r="Z119" t="s">
        <v>48</v>
      </c>
      <c r="AA119" t="s">
        <v>11567</v>
      </c>
      <c r="AB119" t="s">
        <v>48</v>
      </c>
      <c r="AC119" t="s">
        <v>11567</v>
      </c>
      <c r="AD119" t="s">
        <v>48</v>
      </c>
      <c r="AE119" t="s">
        <v>11567</v>
      </c>
      <c r="AF119"/>
      <c r="AG119">
        <v>340000</v>
      </c>
      <c r="AH119"/>
      <c r="AI119" t="s">
        <v>11567</v>
      </c>
      <c r="AJ119"/>
      <c r="AK119" t="s">
        <v>11567</v>
      </c>
      <c r="AL119"/>
      <c r="AM119" t="s">
        <v>11567</v>
      </c>
      <c r="AN119"/>
      <c r="AO119" t="s">
        <v>11567</v>
      </c>
      <c r="AP119"/>
      <c r="AQ119" t="s">
        <v>11567</v>
      </c>
      <c r="AR119"/>
      <c r="AS119" t="s">
        <v>11567</v>
      </c>
    </row>
    <row r="120" spans="1:45">
      <c r="A120">
        <v>117</v>
      </c>
      <c r="B120" t="s">
        <v>5982</v>
      </c>
      <c r="C120" t="s">
        <v>14549</v>
      </c>
      <c r="D120" t="s">
        <v>45</v>
      </c>
      <c r="E120" t="s">
        <v>76</v>
      </c>
      <c r="F120" t="s">
        <v>2049</v>
      </c>
      <c r="G120" t="s">
        <v>8942</v>
      </c>
      <c r="H120" t="s">
        <v>14550</v>
      </c>
      <c r="I120" t="s">
        <v>15068</v>
      </c>
      <c r="J120" t="s">
        <v>48</v>
      </c>
      <c r="K120" t="s">
        <v>48</v>
      </c>
      <c r="L120" t="s">
        <v>5985</v>
      </c>
      <c r="M120" t="s">
        <v>5986</v>
      </c>
      <c r="N120" t="str">
        <f>VLOOKUP(O120,index!$Q:$R,2,0)</f>
        <v>02. 이러닝 - 단과</v>
      </c>
      <c r="O120" t="s">
        <v>5987</v>
      </c>
      <c r="P120" t="s">
        <v>13972</v>
      </c>
      <c r="Q120" t="s">
        <v>23</v>
      </c>
      <c r="R120" s="226" t="e">
        <f>VLOOKUP(C120,'26년 databook(취합)'!$M:$M,2,0)</f>
        <v>#N/A</v>
      </c>
      <c r="S120" t="s">
        <v>48</v>
      </c>
      <c r="T120" t="s">
        <v>11600</v>
      </c>
      <c r="U120" t="s">
        <v>11600</v>
      </c>
      <c r="V120" t="s">
        <v>48</v>
      </c>
      <c r="W120" t="s">
        <v>11567</v>
      </c>
      <c r="X120" t="s">
        <v>48</v>
      </c>
      <c r="Y120" t="s">
        <v>11567</v>
      </c>
      <c r="Z120" t="s">
        <v>48</v>
      </c>
      <c r="AA120" t="s">
        <v>11567</v>
      </c>
      <c r="AB120" t="s">
        <v>48</v>
      </c>
      <c r="AC120" t="s">
        <v>11567</v>
      </c>
      <c r="AD120" t="s">
        <v>48</v>
      </c>
      <c r="AE120" t="s">
        <v>11567</v>
      </c>
      <c r="AF120"/>
      <c r="AG120">
        <v>84000</v>
      </c>
      <c r="AH120"/>
      <c r="AI120" t="s">
        <v>11567</v>
      </c>
      <c r="AJ120"/>
      <c r="AK120" t="s">
        <v>11567</v>
      </c>
      <c r="AL120"/>
      <c r="AM120" t="s">
        <v>11567</v>
      </c>
      <c r="AN120"/>
      <c r="AO120" t="s">
        <v>11567</v>
      </c>
      <c r="AP120"/>
      <c r="AQ120" t="s">
        <v>11567</v>
      </c>
      <c r="AR120"/>
      <c r="AS120" t="s">
        <v>11567</v>
      </c>
    </row>
    <row r="121" spans="1:45">
      <c r="A121">
        <v>118</v>
      </c>
      <c r="B121" t="s">
        <v>5982</v>
      </c>
      <c r="C121" t="s">
        <v>14551</v>
      </c>
      <c r="D121" t="s">
        <v>45</v>
      </c>
      <c r="E121" t="s">
        <v>76</v>
      </c>
      <c r="F121" t="s">
        <v>2049</v>
      </c>
      <c r="G121" t="s">
        <v>8942</v>
      </c>
      <c r="H121" t="s">
        <v>14552</v>
      </c>
      <c r="I121" t="s">
        <v>15069</v>
      </c>
      <c r="J121" t="s">
        <v>48</v>
      </c>
      <c r="K121" t="s">
        <v>48</v>
      </c>
      <c r="L121" t="s">
        <v>5985</v>
      </c>
      <c r="M121" t="s">
        <v>5986</v>
      </c>
      <c r="N121" t="str">
        <f>VLOOKUP(O121,index!$Q:$R,2,0)</f>
        <v>02. 이러닝 - 단과</v>
      </c>
      <c r="O121" t="s">
        <v>5987</v>
      </c>
      <c r="P121" t="s">
        <v>13972</v>
      </c>
      <c r="Q121" t="s">
        <v>23</v>
      </c>
      <c r="R121" s="226" t="e">
        <f>VLOOKUP(C121,'26년 databook(취합)'!$M:$M,2,0)</f>
        <v>#N/A</v>
      </c>
      <c r="S121" t="s">
        <v>48</v>
      </c>
      <c r="T121" t="s">
        <v>12014</v>
      </c>
      <c r="U121" t="s">
        <v>12014</v>
      </c>
      <c r="V121" t="s">
        <v>48</v>
      </c>
      <c r="W121" t="s">
        <v>11567</v>
      </c>
      <c r="X121" t="s">
        <v>48</v>
      </c>
      <c r="Y121" t="s">
        <v>11567</v>
      </c>
      <c r="Z121" t="s">
        <v>48</v>
      </c>
      <c r="AA121" t="s">
        <v>11567</v>
      </c>
      <c r="AB121" t="s">
        <v>48</v>
      </c>
      <c r="AC121" t="s">
        <v>11567</v>
      </c>
      <c r="AD121" t="s">
        <v>48</v>
      </c>
      <c r="AE121" t="s">
        <v>11567</v>
      </c>
      <c r="AF121"/>
      <c r="AG121">
        <v>392000</v>
      </c>
      <c r="AH121"/>
      <c r="AI121" t="s">
        <v>11567</v>
      </c>
      <c r="AJ121"/>
      <c r="AK121" t="s">
        <v>11567</v>
      </c>
      <c r="AL121"/>
      <c r="AM121" t="s">
        <v>11567</v>
      </c>
      <c r="AN121"/>
      <c r="AO121" t="s">
        <v>11567</v>
      </c>
      <c r="AP121"/>
      <c r="AQ121" t="s">
        <v>11567</v>
      </c>
      <c r="AR121"/>
      <c r="AS121" t="s">
        <v>11567</v>
      </c>
    </row>
    <row r="122" spans="1:45">
      <c r="A122">
        <v>119</v>
      </c>
      <c r="B122" t="s">
        <v>5982</v>
      </c>
      <c r="C122" t="s">
        <v>14553</v>
      </c>
      <c r="D122" t="s">
        <v>45</v>
      </c>
      <c r="E122" t="s">
        <v>76</v>
      </c>
      <c r="F122" t="s">
        <v>2049</v>
      </c>
      <c r="G122" t="s">
        <v>8942</v>
      </c>
      <c r="H122" t="s">
        <v>14554</v>
      </c>
      <c r="I122" t="s">
        <v>15070</v>
      </c>
      <c r="J122" t="s">
        <v>48</v>
      </c>
      <c r="K122" t="s">
        <v>48</v>
      </c>
      <c r="L122" t="s">
        <v>5985</v>
      </c>
      <c r="M122" t="s">
        <v>5986</v>
      </c>
      <c r="N122" t="str">
        <f>VLOOKUP(O122,index!$Q:$R,2,0)</f>
        <v>02. 이러닝 - 단과</v>
      </c>
      <c r="O122" t="s">
        <v>5987</v>
      </c>
      <c r="P122" t="s">
        <v>13972</v>
      </c>
      <c r="Q122" t="s">
        <v>23</v>
      </c>
      <c r="R122" s="226" t="e">
        <f>VLOOKUP(C122,'26년 databook(취합)'!$M:$M,2,0)</f>
        <v>#N/A</v>
      </c>
      <c r="S122" t="s">
        <v>48</v>
      </c>
      <c r="T122" t="s">
        <v>16358</v>
      </c>
      <c r="U122" t="s">
        <v>16358</v>
      </c>
      <c r="V122" t="s">
        <v>48</v>
      </c>
      <c r="W122" t="s">
        <v>11567</v>
      </c>
      <c r="X122" t="s">
        <v>48</v>
      </c>
      <c r="Y122" t="s">
        <v>11567</v>
      </c>
      <c r="Z122" t="s">
        <v>48</v>
      </c>
      <c r="AA122" t="s">
        <v>11567</v>
      </c>
      <c r="AB122" t="s">
        <v>48</v>
      </c>
      <c r="AC122" t="s">
        <v>11567</v>
      </c>
      <c r="AD122" t="s">
        <v>48</v>
      </c>
      <c r="AE122" t="s">
        <v>11567</v>
      </c>
      <c r="AF122"/>
      <c r="AG122" s="1">
        <v>194000</v>
      </c>
      <c r="AH122"/>
      <c r="AI122" t="s">
        <v>11567</v>
      </c>
      <c r="AJ122"/>
      <c r="AK122" t="s">
        <v>11567</v>
      </c>
      <c r="AL122"/>
      <c r="AM122" t="s">
        <v>11567</v>
      </c>
      <c r="AN122"/>
      <c r="AO122" t="s">
        <v>11567</v>
      </c>
      <c r="AP122"/>
      <c r="AQ122" t="s">
        <v>11567</v>
      </c>
      <c r="AR122"/>
      <c r="AS122" t="s">
        <v>11567</v>
      </c>
    </row>
    <row r="123" spans="1:45">
      <c r="A123">
        <v>120</v>
      </c>
      <c r="B123" t="s">
        <v>5982</v>
      </c>
      <c r="C123" t="s">
        <v>14555</v>
      </c>
      <c r="D123" t="s">
        <v>45</v>
      </c>
      <c r="E123" t="s">
        <v>76</v>
      </c>
      <c r="F123" t="s">
        <v>2049</v>
      </c>
      <c r="G123" t="s">
        <v>8942</v>
      </c>
      <c r="H123" t="s">
        <v>14556</v>
      </c>
      <c r="I123" t="s">
        <v>15071</v>
      </c>
      <c r="J123" t="s">
        <v>48</v>
      </c>
      <c r="K123" t="s">
        <v>48</v>
      </c>
      <c r="L123" t="s">
        <v>5985</v>
      </c>
      <c r="M123" t="s">
        <v>5986</v>
      </c>
      <c r="N123" t="str">
        <f>VLOOKUP(O123,index!$Q:$R,2,0)</f>
        <v>02. 이러닝 - 단과</v>
      </c>
      <c r="O123" t="s">
        <v>5987</v>
      </c>
      <c r="P123" t="s">
        <v>13972</v>
      </c>
      <c r="Q123" t="s">
        <v>23</v>
      </c>
      <c r="R123" s="226" t="e">
        <f>VLOOKUP(C123,'26년 databook(취합)'!$M:$M,2,0)</f>
        <v>#N/A</v>
      </c>
      <c r="S123" t="s">
        <v>48</v>
      </c>
      <c r="T123" t="s">
        <v>12775</v>
      </c>
      <c r="U123" t="s">
        <v>12775</v>
      </c>
      <c r="V123" t="s">
        <v>48</v>
      </c>
      <c r="W123" t="s">
        <v>11567</v>
      </c>
      <c r="X123" t="s">
        <v>48</v>
      </c>
      <c r="Y123" t="s">
        <v>11567</v>
      </c>
      <c r="Z123" t="s">
        <v>48</v>
      </c>
      <c r="AA123" t="s">
        <v>11567</v>
      </c>
      <c r="AB123" t="s">
        <v>48</v>
      </c>
      <c r="AC123" t="s">
        <v>11567</v>
      </c>
      <c r="AD123" t="s">
        <v>48</v>
      </c>
      <c r="AE123" t="s">
        <v>11567</v>
      </c>
      <c r="AF123"/>
      <c r="AG123">
        <v>952000</v>
      </c>
      <c r="AH123"/>
      <c r="AI123" t="s">
        <v>11567</v>
      </c>
      <c r="AJ123"/>
      <c r="AK123" t="s">
        <v>11567</v>
      </c>
      <c r="AL123"/>
      <c r="AM123" t="s">
        <v>11567</v>
      </c>
      <c r="AN123"/>
      <c r="AO123" t="s">
        <v>11567</v>
      </c>
      <c r="AP123"/>
      <c r="AQ123" t="s">
        <v>11567</v>
      </c>
      <c r="AR123"/>
      <c r="AS123" t="s">
        <v>11567</v>
      </c>
    </row>
    <row r="124" spans="1:45">
      <c r="A124">
        <v>121</v>
      </c>
      <c r="B124" t="s">
        <v>5982</v>
      </c>
      <c r="C124" t="s">
        <v>14557</v>
      </c>
      <c r="D124" t="s">
        <v>45</v>
      </c>
      <c r="E124" t="s">
        <v>76</v>
      </c>
      <c r="F124" t="s">
        <v>2049</v>
      </c>
      <c r="G124" t="s">
        <v>8942</v>
      </c>
      <c r="H124" t="s">
        <v>14558</v>
      </c>
      <c r="I124" t="s">
        <v>15072</v>
      </c>
      <c r="J124" t="s">
        <v>48</v>
      </c>
      <c r="K124" t="s">
        <v>48</v>
      </c>
      <c r="L124" t="s">
        <v>5985</v>
      </c>
      <c r="M124" t="s">
        <v>5986</v>
      </c>
      <c r="N124" t="str">
        <f>VLOOKUP(O124,index!$Q:$R,2,0)</f>
        <v>02. 이러닝 - 단과</v>
      </c>
      <c r="O124" t="s">
        <v>5987</v>
      </c>
      <c r="P124" t="s">
        <v>13972</v>
      </c>
      <c r="Q124" t="s">
        <v>23</v>
      </c>
      <c r="R124" s="226" t="e">
        <f>VLOOKUP(C124,'26년 databook(취합)'!$M:$M,2,0)</f>
        <v>#N/A</v>
      </c>
      <c r="S124" t="s">
        <v>48</v>
      </c>
      <c r="T124" t="s">
        <v>16359</v>
      </c>
      <c r="U124" t="s">
        <v>16359</v>
      </c>
      <c r="V124" t="s">
        <v>48</v>
      </c>
      <c r="W124" t="s">
        <v>11567</v>
      </c>
      <c r="X124" t="s">
        <v>48</v>
      </c>
      <c r="Y124" t="s">
        <v>11567</v>
      </c>
      <c r="Z124" t="s">
        <v>48</v>
      </c>
      <c r="AA124" t="s">
        <v>11567</v>
      </c>
      <c r="AB124" t="s">
        <v>48</v>
      </c>
      <c r="AC124" t="s">
        <v>11567</v>
      </c>
      <c r="AD124" t="s">
        <v>48</v>
      </c>
      <c r="AE124" t="s">
        <v>11567</v>
      </c>
      <c r="AF124"/>
      <c r="AG124">
        <v>927000</v>
      </c>
      <c r="AH124"/>
      <c r="AI124" t="s">
        <v>11567</v>
      </c>
      <c r="AJ124"/>
      <c r="AK124" t="s">
        <v>11567</v>
      </c>
      <c r="AL124"/>
      <c r="AM124" t="s">
        <v>11567</v>
      </c>
      <c r="AN124"/>
      <c r="AO124" t="s">
        <v>11567</v>
      </c>
      <c r="AP124"/>
      <c r="AQ124" t="s">
        <v>11567</v>
      </c>
      <c r="AR124"/>
      <c r="AS124" t="s">
        <v>11567</v>
      </c>
    </row>
    <row r="125" spans="1:45">
      <c r="A125">
        <v>122</v>
      </c>
      <c r="B125" t="s">
        <v>5982</v>
      </c>
      <c r="C125" t="s">
        <v>14559</v>
      </c>
      <c r="D125" t="s">
        <v>45</v>
      </c>
      <c r="E125" t="s">
        <v>76</v>
      </c>
      <c r="F125" t="s">
        <v>2049</v>
      </c>
      <c r="G125" t="s">
        <v>8942</v>
      </c>
      <c r="H125" t="s">
        <v>14560</v>
      </c>
      <c r="I125" t="s">
        <v>15073</v>
      </c>
      <c r="J125" t="s">
        <v>48</v>
      </c>
      <c r="K125" t="s">
        <v>48</v>
      </c>
      <c r="L125" t="s">
        <v>5985</v>
      </c>
      <c r="M125" t="s">
        <v>5986</v>
      </c>
      <c r="N125" t="str">
        <f>VLOOKUP(O125,index!$Q:$R,2,0)</f>
        <v>02. 이러닝 - 단과</v>
      </c>
      <c r="O125" t="s">
        <v>5987</v>
      </c>
      <c r="P125" t="s">
        <v>13972</v>
      </c>
      <c r="Q125" t="s">
        <v>23</v>
      </c>
      <c r="R125" s="226" t="e">
        <f>VLOOKUP(C125,'26년 databook(취합)'!$M:$M,2,0)</f>
        <v>#N/A</v>
      </c>
      <c r="S125" t="s">
        <v>48</v>
      </c>
      <c r="T125" t="s">
        <v>11697</v>
      </c>
      <c r="U125" t="s">
        <v>11697</v>
      </c>
      <c r="V125" t="s">
        <v>48</v>
      </c>
      <c r="W125" t="s">
        <v>11567</v>
      </c>
      <c r="X125" t="s">
        <v>48</v>
      </c>
      <c r="Y125" t="s">
        <v>11567</v>
      </c>
      <c r="Z125" t="s">
        <v>48</v>
      </c>
      <c r="AA125" t="s">
        <v>11567</v>
      </c>
      <c r="AB125" t="s">
        <v>48</v>
      </c>
      <c r="AC125" t="s">
        <v>11567</v>
      </c>
      <c r="AD125" t="s">
        <v>48</v>
      </c>
      <c r="AE125" t="s">
        <v>11567</v>
      </c>
      <c r="AF125"/>
      <c r="AG125">
        <v>180000</v>
      </c>
      <c r="AH125"/>
      <c r="AI125" t="s">
        <v>11567</v>
      </c>
      <c r="AJ125"/>
      <c r="AK125" t="s">
        <v>11567</v>
      </c>
      <c r="AL125"/>
      <c r="AM125" t="s">
        <v>11567</v>
      </c>
      <c r="AN125"/>
      <c r="AO125" t="s">
        <v>11567</v>
      </c>
      <c r="AP125"/>
      <c r="AQ125" t="s">
        <v>11567</v>
      </c>
      <c r="AR125"/>
      <c r="AS125" t="s">
        <v>11567</v>
      </c>
    </row>
    <row r="126" spans="1:45">
      <c r="A126">
        <v>123</v>
      </c>
      <c r="B126" t="s">
        <v>5982</v>
      </c>
      <c r="C126" t="s">
        <v>14561</v>
      </c>
      <c r="D126" t="s">
        <v>45</v>
      </c>
      <c r="E126" t="s">
        <v>76</v>
      </c>
      <c r="F126" t="s">
        <v>2049</v>
      </c>
      <c r="G126" t="s">
        <v>8942</v>
      </c>
      <c r="H126" t="s">
        <v>14562</v>
      </c>
      <c r="I126" t="s">
        <v>15074</v>
      </c>
      <c r="J126" t="s">
        <v>14563</v>
      </c>
      <c r="K126" t="s">
        <v>14564</v>
      </c>
      <c r="L126" t="s">
        <v>5985</v>
      </c>
      <c r="M126" t="s">
        <v>5986</v>
      </c>
      <c r="N126" t="str">
        <f>VLOOKUP(O126,index!$Q:$R,2,0)</f>
        <v>02. 이러닝 - 단과</v>
      </c>
      <c r="O126" t="s">
        <v>5987</v>
      </c>
      <c r="P126" t="s">
        <v>13972</v>
      </c>
      <c r="Q126" t="s">
        <v>23</v>
      </c>
      <c r="R126" s="226" t="e">
        <f>VLOOKUP(C126,'26년 databook(취합)'!$M:$M,2,0)</f>
        <v>#N/A</v>
      </c>
      <c r="S126" t="s">
        <v>48</v>
      </c>
      <c r="T126" t="s">
        <v>16360</v>
      </c>
      <c r="U126" t="s">
        <v>16360</v>
      </c>
      <c r="V126" t="s">
        <v>48</v>
      </c>
      <c r="W126" t="s">
        <v>11567</v>
      </c>
      <c r="X126" t="s">
        <v>48</v>
      </c>
      <c r="Y126" t="s">
        <v>11567</v>
      </c>
      <c r="Z126" t="s">
        <v>48</v>
      </c>
      <c r="AA126" t="s">
        <v>11567</v>
      </c>
      <c r="AB126" t="s">
        <v>48</v>
      </c>
      <c r="AC126" t="s">
        <v>11567</v>
      </c>
      <c r="AD126" t="s">
        <v>48</v>
      </c>
      <c r="AE126" t="s">
        <v>11567</v>
      </c>
      <c r="AF126"/>
      <c r="AG126">
        <v>812000</v>
      </c>
      <c r="AH126"/>
      <c r="AI126" t="s">
        <v>11567</v>
      </c>
      <c r="AJ126"/>
      <c r="AK126" t="s">
        <v>11567</v>
      </c>
      <c r="AL126"/>
      <c r="AM126" t="s">
        <v>11567</v>
      </c>
      <c r="AN126"/>
      <c r="AO126" t="s">
        <v>11567</v>
      </c>
      <c r="AP126"/>
      <c r="AQ126" t="s">
        <v>11567</v>
      </c>
      <c r="AR126"/>
      <c r="AS126" t="s">
        <v>11567</v>
      </c>
    </row>
    <row r="127" spans="1:45">
      <c r="A127">
        <v>124</v>
      </c>
      <c r="B127" t="s">
        <v>5982</v>
      </c>
      <c r="C127" t="s">
        <v>14565</v>
      </c>
      <c r="D127" t="s">
        <v>45</v>
      </c>
      <c r="E127" t="s">
        <v>76</v>
      </c>
      <c r="F127" t="s">
        <v>2049</v>
      </c>
      <c r="G127" t="s">
        <v>8942</v>
      </c>
      <c r="H127" t="s">
        <v>14566</v>
      </c>
      <c r="I127" t="s">
        <v>15075</v>
      </c>
      <c r="J127" t="s">
        <v>14567</v>
      </c>
      <c r="K127" t="s">
        <v>14568</v>
      </c>
      <c r="L127" t="s">
        <v>5985</v>
      </c>
      <c r="M127" t="s">
        <v>5986</v>
      </c>
      <c r="N127" t="str">
        <f>VLOOKUP(O127,index!$Q:$R,2,0)</f>
        <v>02. 이러닝 - 단과</v>
      </c>
      <c r="O127" t="s">
        <v>5987</v>
      </c>
      <c r="P127" t="s">
        <v>13972</v>
      </c>
      <c r="Q127" t="s">
        <v>23</v>
      </c>
      <c r="R127" s="226" t="e">
        <f>VLOOKUP(C127,'26년 databook(취합)'!$M:$M,2,0)</f>
        <v>#N/A</v>
      </c>
      <c r="S127" t="s">
        <v>48</v>
      </c>
      <c r="T127" t="s">
        <v>11629</v>
      </c>
      <c r="U127" t="s">
        <v>11629</v>
      </c>
      <c r="V127" t="s">
        <v>48</v>
      </c>
      <c r="W127" t="s">
        <v>11567</v>
      </c>
      <c r="X127" t="s">
        <v>48</v>
      </c>
      <c r="Y127" t="s">
        <v>11567</v>
      </c>
      <c r="Z127" t="s">
        <v>48</v>
      </c>
      <c r="AA127" t="s">
        <v>11567</v>
      </c>
      <c r="AB127" t="s">
        <v>48</v>
      </c>
      <c r="AC127" t="s">
        <v>11567</v>
      </c>
      <c r="AD127" t="s">
        <v>48</v>
      </c>
      <c r="AE127" t="s">
        <v>11567</v>
      </c>
      <c r="AF127"/>
      <c r="AG127" s="1">
        <v>112000</v>
      </c>
      <c r="AH127"/>
      <c r="AI127" t="s">
        <v>11567</v>
      </c>
      <c r="AJ127"/>
      <c r="AK127" t="s">
        <v>11567</v>
      </c>
      <c r="AL127"/>
      <c r="AM127" t="s">
        <v>11567</v>
      </c>
      <c r="AN127"/>
      <c r="AO127" t="s">
        <v>11567</v>
      </c>
      <c r="AP127"/>
      <c r="AQ127" t="s">
        <v>11567</v>
      </c>
      <c r="AR127"/>
      <c r="AS127" t="s">
        <v>11567</v>
      </c>
    </row>
    <row r="128" spans="1:45">
      <c r="A128">
        <v>125</v>
      </c>
      <c r="B128" t="s">
        <v>5982</v>
      </c>
      <c r="C128" t="s">
        <v>14569</v>
      </c>
      <c r="D128" t="s">
        <v>45</v>
      </c>
      <c r="E128" t="s">
        <v>77</v>
      </c>
      <c r="F128" t="s">
        <v>8410</v>
      </c>
      <c r="G128" t="s">
        <v>10701</v>
      </c>
      <c r="H128" t="s">
        <v>8410</v>
      </c>
      <c r="I128" t="s">
        <v>10701</v>
      </c>
      <c r="J128" t="s">
        <v>2403</v>
      </c>
      <c r="K128" t="s">
        <v>8411</v>
      </c>
      <c r="L128" t="s">
        <v>5985</v>
      </c>
      <c r="M128" t="s">
        <v>5986</v>
      </c>
      <c r="N128" t="str">
        <f>VLOOKUP(O128,index!$Q:$R,2,0)</f>
        <v>08. 하이브리드러닝 - 하이브리드형 러닝</v>
      </c>
      <c r="O128" t="s">
        <v>5988</v>
      </c>
      <c r="P128" t="s">
        <v>13972</v>
      </c>
      <c r="Q128" t="s">
        <v>23</v>
      </c>
      <c r="R128" s="226" t="e">
        <f>VLOOKUP(C128,'26년 databook(취합)'!$M:$M,2,0)</f>
        <v>#N/A</v>
      </c>
      <c r="S128" t="s">
        <v>48</v>
      </c>
      <c r="T128" t="s">
        <v>48</v>
      </c>
      <c r="U128" t="s">
        <v>11567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/>
      <c r="AG128"/>
      <c r="AH128"/>
      <c r="AI128" t="s">
        <v>48</v>
      </c>
      <c r="AJ128"/>
      <c r="AK128" t="s">
        <v>48</v>
      </c>
      <c r="AL128"/>
      <c r="AM128" t="s">
        <v>48</v>
      </c>
      <c r="AN128"/>
      <c r="AO128" t="s">
        <v>48</v>
      </c>
      <c r="AP128"/>
      <c r="AQ128" t="s">
        <v>48</v>
      </c>
      <c r="AR128"/>
      <c r="AS128" t="s">
        <v>48</v>
      </c>
    </row>
    <row r="129" spans="1:45">
      <c r="A129">
        <v>126</v>
      </c>
      <c r="B129" t="s">
        <v>5982</v>
      </c>
      <c r="C129" t="s">
        <v>14570</v>
      </c>
      <c r="D129" t="s">
        <v>45</v>
      </c>
      <c r="E129" t="s">
        <v>79</v>
      </c>
      <c r="F129" t="s">
        <v>586</v>
      </c>
      <c r="G129" t="s">
        <v>8923</v>
      </c>
      <c r="H129" t="s">
        <v>14571</v>
      </c>
      <c r="I129" t="s">
        <v>15076</v>
      </c>
      <c r="J129" t="s">
        <v>48</v>
      </c>
      <c r="K129" t="s">
        <v>48</v>
      </c>
      <c r="L129" t="s">
        <v>5985</v>
      </c>
      <c r="M129" t="s">
        <v>5986</v>
      </c>
      <c r="N129" t="str">
        <f>VLOOKUP(O129,index!$Q:$R,2,0)</f>
        <v>02. 이러닝 - 단과</v>
      </c>
      <c r="O129" t="s">
        <v>5987</v>
      </c>
      <c r="P129" t="s">
        <v>13972</v>
      </c>
      <c r="Q129" t="s">
        <v>23</v>
      </c>
      <c r="R129" s="226" t="e">
        <f>VLOOKUP(C129,'26년 databook(취합)'!$M:$M,2,0)</f>
        <v>#N/A</v>
      </c>
      <c r="S129" t="s">
        <v>48</v>
      </c>
      <c r="T129" t="s">
        <v>11643</v>
      </c>
      <c r="U129" t="s">
        <v>11643</v>
      </c>
      <c r="V129" t="s">
        <v>48</v>
      </c>
      <c r="W129" t="s">
        <v>11567</v>
      </c>
      <c r="X129" t="s">
        <v>48</v>
      </c>
      <c r="Y129" t="s">
        <v>11567</v>
      </c>
      <c r="Z129" t="s">
        <v>48</v>
      </c>
      <c r="AA129" t="s">
        <v>11567</v>
      </c>
      <c r="AB129" t="s">
        <v>48</v>
      </c>
      <c r="AC129" t="s">
        <v>11567</v>
      </c>
      <c r="AD129" t="s">
        <v>48</v>
      </c>
      <c r="AE129" t="s">
        <v>11567</v>
      </c>
      <c r="AF129"/>
      <c r="AG129">
        <v>60000</v>
      </c>
      <c r="AH129"/>
      <c r="AI129" t="s">
        <v>11567</v>
      </c>
      <c r="AJ129"/>
      <c r="AK129" t="s">
        <v>11567</v>
      </c>
      <c r="AL129"/>
      <c r="AM129" t="s">
        <v>11567</v>
      </c>
      <c r="AN129"/>
      <c r="AO129" t="s">
        <v>11567</v>
      </c>
      <c r="AP129"/>
      <c r="AQ129" t="s">
        <v>11567</v>
      </c>
      <c r="AR129"/>
      <c r="AS129" t="s">
        <v>11567</v>
      </c>
    </row>
    <row r="130" spans="1:45">
      <c r="A130">
        <v>127</v>
      </c>
      <c r="B130" t="s">
        <v>5982</v>
      </c>
      <c r="C130" t="s">
        <v>12520</v>
      </c>
      <c r="D130" t="s">
        <v>45</v>
      </c>
      <c r="E130" t="s">
        <v>79</v>
      </c>
      <c r="F130" t="s">
        <v>6101</v>
      </c>
      <c r="G130" t="s">
        <v>8943</v>
      </c>
      <c r="H130" t="s">
        <v>5925</v>
      </c>
      <c r="I130" t="s">
        <v>15077</v>
      </c>
      <c r="J130" t="s">
        <v>48</v>
      </c>
      <c r="K130" t="s">
        <v>48</v>
      </c>
      <c r="L130" t="s">
        <v>5985</v>
      </c>
      <c r="M130" t="s">
        <v>5986</v>
      </c>
      <c r="N130" t="str">
        <f>VLOOKUP(O130,index!$Q:$R,2,0)</f>
        <v>02. 이러닝 - 단과</v>
      </c>
      <c r="O130" t="s">
        <v>5987</v>
      </c>
      <c r="P130" t="s">
        <v>13972</v>
      </c>
      <c r="Q130" t="s">
        <v>23</v>
      </c>
      <c r="R130" s="226" t="e">
        <f>VLOOKUP(C130,'26년 databook(취합)'!$M:$M,2,0)</f>
        <v>#N/A</v>
      </c>
      <c r="S130" t="s">
        <v>48</v>
      </c>
      <c r="T130" t="s">
        <v>11617</v>
      </c>
      <c r="U130" t="s">
        <v>11617</v>
      </c>
      <c r="V130" t="s">
        <v>48</v>
      </c>
      <c r="W130" t="s">
        <v>11567</v>
      </c>
      <c r="X130" t="s">
        <v>48</v>
      </c>
      <c r="Y130" t="s">
        <v>11567</v>
      </c>
      <c r="Z130" t="s">
        <v>48</v>
      </c>
      <c r="AA130" t="s">
        <v>11567</v>
      </c>
      <c r="AB130" t="s">
        <v>48</v>
      </c>
      <c r="AC130" t="s">
        <v>11567</v>
      </c>
      <c r="AD130" t="s">
        <v>48</v>
      </c>
      <c r="AE130" t="s">
        <v>11567</v>
      </c>
      <c r="AF130"/>
      <c r="AG130">
        <v>360000</v>
      </c>
      <c r="AH130"/>
      <c r="AI130" t="s">
        <v>11567</v>
      </c>
      <c r="AJ130"/>
      <c r="AK130" t="s">
        <v>11567</v>
      </c>
      <c r="AL130"/>
      <c r="AM130" t="s">
        <v>11567</v>
      </c>
      <c r="AN130"/>
      <c r="AO130" t="s">
        <v>11567</v>
      </c>
      <c r="AP130"/>
      <c r="AQ130" t="s">
        <v>11567</v>
      </c>
      <c r="AR130"/>
      <c r="AS130" t="s">
        <v>11567</v>
      </c>
    </row>
    <row r="131" spans="1:45">
      <c r="A131">
        <v>128</v>
      </c>
      <c r="B131" t="s">
        <v>5982</v>
      </c>
      <c r="C131" t="s">
        <v>14572</v>
      </c>
      <c r="D131" t="s">
        <v>45</v>
      </c>
      <c r="E131" t="s">
        <v>79</v>
      </c>
      <c r="F131" t="s">
        <v>586</v>
      </c>
      <c r="G131" t="s">
        <v>8923</v>
      </c>
      <c r="H131" t="s">
        <v>14573</v>
      </c>
      <c r="I131" t="s">
        <v>15078</v>
      </c>
      <c r="J131" t="s">
        <v>48</v>
      </c>
      <c r="K131" t="s">
        <v>48</v>
      </c>
      <c r="L131" t="s">
        <v>5985</v>
      </c>
      <c r="M131" t="s">
        <v>5986</v>
      </c>
      <c r="N131" t="str">
        <f>VLOOKUP(O131,index!$Q:$R,2,0)</f>
        <v>02. 이러닝 - 단과</v>
      </c>
      <c r="O131" t="s">
        <v>5987</v>
      </c>
      <c r="P131" t="s">
        <v>13972</v>
      </c>
      <c r="Q131" t="s">
        <v>23</v>
      </c>
      <c r="R131" s="226" t="e">
        <f>VLOOKUP(C131,'26년 databook(취합)'!$M:$M,2,0)</f>
        <v>#N/A</v>
      </c>
      <c r="S131" t="s">
        <v>48</v>
      </c>
      <c r="T131" t="s">
        <v>14813</v>
      </c>
      <c r="U131" t="s">
        <v>14813</v>
      </c>
      <c r="V131" t="s">
        <v>48</v>
      </c>
      <c r="W131" t="s">
        <v>11567</v>
      </c>
      <c r="X131" t="s">
        <v>48</v>
      </c>
      <c r="Y131" t="s">
        <v>11567</v>
      </c>
      <c r="Z131" t="s">
        <v>48</v>
      </c>
      <c r="AA131" t="s">
        <v>11567</v>
      </c>
      <c r="AB131" t="s">
        <v>48</v>
      </c>
      <c r="AC131" t="s">
        <v>11567</v>
      </c>
      <c r="AD131" t="s">
        <v>48</v>
      </c>
      <c r="AE131" t="s">
        <v>11567</v>
      </c>
      <c r="AF131"/>
      <c r="AG131">
        <v>156000</v>
      </c>
      <c r="AH131"/>
      <c r="AI131" t="s">
        <v>11567</v>
      </c>
      <c r="AJ131"/>
      <c r="AK131" t="s">
        <v>11567</v>
      </c>
      <c r="AL131"/>
      <c r="AM131" t="s">
        <v>11567</v>
      </c>
      <c r="AN131"/>
      <c r="AO131" t="s">
        <v>11567</v>
      </c>
      <c r="AP131"/>
      <c r="AQ131" t="s">
        <v>11567</v>
      </c>
      <c r="AR131"/>
      <c r="AS131" t="s">
        <v>11567</v>
      </c>
    </row>
    <row r="132" spans="1:45">
      <c r="A132">
        <v>129</v>
      </c>
      <c r="B132" t="s">
        <v>5982</v>
      </c>
      <c r="C132" t="s">
        <v>14574</v>
      </c>
      <c r="D132" t="s">
        <v>45</v>
      </c>
      <c r="E132" t="s">
        <v>79</v>
      </c>
      <c r="F132" t="s">
        <v>586</v>
      </c>
      <c r="G132" t="s">
        <v>8923</v>
      </c>
      <c r="H132" t="s">
        <v>14575</v>
      </c>
      <c r="I132" t="s">
        <v>15079</v>
      </c>
      <c r="J132" t="s">
        <v>48</v>
      </c>
      <c r="K132" t="s">
        <v>48</v>
      </c>
      <c r="L132" t="s">
        <v>5985</v>
      </c>
      <c r="M132" t="s">
        <v>5986</v>
      </c>
      <c r="N132" t="str">
        <f>VLOOKUP(O132,index!$Q:$R,2,0)</f>
        <v>01. 이러닝 - 통합위탁</v>
      </c>
      <c r="O132" t="s">
        <v>40</v>
      </c>
      <c r="P132" t="s">
        <v>13972</v>
      </c>
      <c r="Q132" t="s">
        <v>23</v>
      </c>
      <c r="R132" s="226" t="e">
        <f>VLOOKUP(C132,'26년 databook(취합)'!$M:$M,2,0)</f>
        <v>#N/A</v>
      </c>
      <c r="S132" t="s">
        <v>48</v>
      </c>
      <c r="T132" t="s">
        <v>11600</v>
      </c>
      <c r="U132" t="s">
        <v>11600</v>
      </c>
      <c r="V132" t="s">
        <v>48</v>
      </c>
      <c r="W132" t="s">
        <v>11567</v>
      </c>
      <c r="X132" t="s">
        <v>48</v>
      </c>
      <c r="Y132" t="s">
        <v>11567</v>
      </c>
      <c r="Z132" t="s">
        <v>48</v>
      </c>
      <c r="AA132" t="s">
        <v>11567</v>
      </c>
      <c r="AB132" t="s">
        <v>48</v>
      </c>
      <c r="AC132" t="s">
        <v>11567</v>
      </c>
      <c r="AD132" t="s">
        <v>48</v>
      </c>
      <c r="AE132" t="s">
        <v>11567</v>
      </c>
      <c r="AF132"/>
      <c r="AG132">
        <v>84000</v>
      </c>
      <c r="AH132"/>
      <c r="AI132" t="s">
        <v>11567</v>
      </c>
      <c r="AJ132"/>
      <c r="AK132" t="s">
        <v>11567</v>
      </c>
      <c r="AL132"/>
      <c r="AM132" t="s">
        <v>11567</v>
      </c>
      <c r="AN132"/>
      <c r="AO132" t="s">
        <v>11567</v>
      </c>
      <c r="AP132"/>
      <c r="AQ132" t="s">
        <v>11567</v>
      </c>
      <c r="AR132"/>
      <c r="AS132" t="s">
        <v>11567</v>
      </c>
    </row>
    <row r="133" spans="1:45">
      <c r="A133">
        <v>130</v>
      </c>
      <c r="B133" t="s">
        <v>5982</v>
      </c>
      <c r="C133" t="s">
        <v>14576</v>
      </c>
      <c r="D133" t="s">
        <v>45</v>
      </c>
      <c r="E133" t="s">
        <v>79</v>
      </c>
      <c r="F133" t="s">
        <v>6025</v>
      </c>
      <c r="G133" t="s">
        <v>8922</v>
      </c>
      <c r="H133" t="s">
        <v>14577</v>
      </c>
      <c r="I133" t="s">
        <v>15080</v>
      </c>
      <c r="J133" t="s">
        <v>14577</v>
      </c>
      <c r="K133" t="s">
        <v>14578</v>
      </c>
      <c r="L133" t="s">
        <v>5985</v>
      </c>
      <c r="M133" t="s">
        <v>5986</v>
      </c>
      <c r="N133" t="str">
        <f>VLOOKUP(O133,index!$Q:$R,2,0)</f>
        <v>01. 이러닝 - 통합위탁</v>
      </c>
      <c r="O133" t="s">
        <v>40</v>
      </c>
      <c r="P133" t="s">
        <v>13972</v>
      </c>
      <c r="Q133" t="s">
        <v>23</v>
      </c>
      <c r="R133" s="226" t="e">
        <f>VLOOKUP(C133,'26년 databook(취합)'!$M:$M,2,0)</f>
        <v>#N/A</v>
      </c>
      <c r="S133" t="s">
        <v>48</v>
      </c>
      <c r="T133" t="s">
        <v>11648</v>
      </c>
      <c r="U133" t="s">
        <v>11648</v>
      </c>
      <c r="V133" t="s">
        <v>48</v>
      </c>
      <c r="W133" t="s">
        <v>11567</v>
      </c>
      <c r="X133" t="s">
        <v>48</v>
      </c>
      <c r="Y133" t="s">
        <v>11567</v>
      </c>
      <c r="Z133" t="s">
        <v>48</v>
      </c>
      <c r="AA133" t="s">
        <v>11567</v>
      </c>
      <c r="AB133" t="s">
        <v>48</v>
      </c>
      <c r="AC133" t="s">
        <v>11567</v>
      </c>
      <c r="AD133" t="s">
        <v>48</v>
      </c>
      <c r="AE133" t="s">
        <v>11567</v>
      </c>
      <c r="AF133"/>
      <c r="AG133">
        <v>160000</v>
      </c>
      <c r="AH133"/>
      <c r="AI133" t="s">
        <v>11567</v>
      </c>
      <c r="AJ133"/>
      <c r="AK133" t="s">
        <v>11567</v>
      </c>
      <c r="AL133"/>
      <c r="AM133" t="s">
        <v>11567</v>
      </c>
      <c r="AN133"/>
      <c r="AO133" t="s">
        <v>11567</v>
      </c>
      <c r="AP133"/>
      <c r="AQ133" t="s">
        <v>11567</v>
      </c>
      <c r="AR133"/>
      <c r="AS133" t="s">
        <v>11567</v>
      </c>
    </row>
    <row r="134" spans="1:45">
      <c r="A134">
        <v>131</v>
      </c>
      <c r="B134" t="s">
        <v>5982</v>
      </c>
      <c r="C134" t="s">
        <v>14579</v>
      </c>
      <c r="D134" t="s">
        <v>45</v>
      </c>
      <c r="E134" t="s">
        <v>79</v>
      </c>
      <c r="F134" t="s">
        <v>6025</v>
      </c>
      <c r="G134" t="s">
        <v>8922</v>
      </c>
      <c r="H134" t="s">
        <v>14580</v>
      </c>
      <c r="I134" t="s">
        <v>15081</v>
      </c>
      <c r="J134" t="s">
        <v>14580</v>
      </c>
      <c r="K134" t="s">
        <v>14581</v>
      </c>
      <c r="L134" t="s">
        <v>5985</v>
      </c>
      <c r="M134" t="s">
        <v>5986</v>
      </c>
      <c r="N134" t="str">
        <f>VLOOKUP(O134,index!$Q:$R,2,0)</f>
        <v>01. 이러닝 - 통합위탁</v>
      </c>
      <c r="O134" t="s">
        <v>40</v>
      </c>
      <c r="P134" t="s">
        <v>13972</v>
      </c>
      <c r="Q134" t="s">
        <v>23</v>
      </c>
      <c r="R134" s="226" t="e">
        <f>VLOOKUP(C134,'26년 databook(취합)'!$M:$M,2,0)</f>
        <v>#N/A</v>
      </c>
      <c r="S134" t="s">
        <v>48</v>
      </c>
      <c r="T134" t="s">
        <v>11682</v>
      </c>
      <c r="U134" t="s">
        <v>11682</v>
      </c>
      <c r="V134" t="s">
        <v>48</v>
      </c>
      <c r="W134" t="s">
        <v>11567</v>
      </c>
      <c r="X134" t="s">
        <v>48</v>
      </c>
      <c r="Y134" t="s">
        <v>11567</v>
      </c>
      <c r="Z134" t="s">
        <v>48</v>
      </c>
      <c r="AA134" t="s">
        <v>11567</v>
      </c>
      <c r="AB134" t="s">
        <v>48</v>
      </c>
      <c r="AC134" t="s">
        <v>11567</v>
      </c>
      <c r="AD134" t="s">
        <v>48</v>
      </c>
      <c r="AE134" t="s">
        <v>11567</v>
      </c>
      <c r="AF134"/>
      <c r="AG134">
        <v>260000</v>
      </c>
      <c r="AH134"/>
      <c r="AI134" t="s">
        <v>11567</v>
      </c>
      <c r="AJ134"/>
      <c r="AK134" t="s">
        <v>11567</v>
      </c>
      <c r="AL134"/>
      <c r="AM134" t="s">
        <v>11567</v>
      </c>
      <c r="AN134"/>
      <c r="AO134" t="s">
        <v>11567</v>
      </c>
      <c r="AP134"/>
      <c r="AQ134" t="s">
        <v>11567</v>
      </c>
      <c r="AR134"/>
      <c r="AS134" t="s">
        <v>11567</v>
      </c>
    </row>
    <row r="135" spans="1:45">
      <c r="A135">
        <v>132</v>
      </c>
      <c r="B135" t="s">
        <v>5982</v>
      </c>
      <c r="C135" t="s">
        <v>14582</v>
      </c>
      <c r="D135" t="s">
        <v>45</v>
      </c>
      <c r="E135" t="s">
        <v>79</v>
      </c>
      <c r="F135" t="s">
        <v>6025</v>
      </c>
      <c r="G135" t="s">
        <v>8922</v>
      </c>
      <c r="H135" t="s">
        <v>14583</v>
      </c>
      <c r="I135" t="s">
        <v>15082</v>
      </c>
      <c r="J135" t="s">
        <v>14584</v>
      </c>
      <c r="K135" t="s">
        <v>14585</v>
      </c>
      <c r="L135" t="s">
        <v>5985</v>
      </c>
      <c r="M135" t="s">
        <v>5986</v>
      </c>
      <c r="N135" t="str">
        <f>VLOOKUP(O135,index!$Q:$R,2,0)</f>
        <v>01. 이러닝 - 통합위탁</v>
      </c>
      <c r="O135" t="s">
        <v>40</v>
      </c>
      <c r="P135" t="s">
        <v>13972</v>
      </c>
      <c r="Q135" t="s">
        <v>23</v>
      </c>
      <c r="R135" s="226" t="e">
        <f>VLOOKUP(C135,'26년 databook(취합)'!$M:$M,2,0)</f>
        <v>#N/A</v>
      </c>
      <c r="S135" t="s">
        <v>48</v>
      </c>
      <c r="T135" t="s">
        <v>11617</v>
      </c>
      <c r="U135" t="s">
        <v>11617</v>
      </c>
      <c r="V135" t="s">
        <v>48</v>
      </c>
      <c r="W135" t="s">
        <v>11567</v>
      </c>
      <c r="X135" t="s">
        <v>48</v>
      </c>
      <c r="Y135" t="s">
        <v>11567</v>
      </c>
      <c r="Z135" t="s">
        <v>48</v>
      </c>
      <c r="AA135" t="s">
        <v>11567</v>
      </c>
      <c r="AB135" t="s">
        <v>48</v>
      </c>
      <c r="AC135" t="s">
        <v>11567</v>
      </c>
      <c r="AD135" t="s">
        <v>48</v>
      </c>
      <c r="AE135" t="s">
        <v>11567</v>
      </c>
      <c r="AF135"/>
      <c r="AG135">
        <v>360000</v>
      </c>
      <c r="AH135"/>
      <c r="AI135" t="s">
        <v>11567</v>
      </c>
      <c r="AJ135"/>
      <c r="AK135" t="s">
        <v>11567</v>
      </c>
      <c r="AL135"/>
      <c r="AM135" t="s">
        <v>11567</v>
      </c>
      <c r="AN135"/>
      <c r="AO135" t="s">
        <v>11567</v>
      </c>
      <c r="AP135"/>
      <c r="AQ135" t="s">
        <v>11567</v>
      </c>
      <c r="AR135"/>
      <c r="AS135" t="s">
        <v>11567</v>
      </c>
    </row>
    <row r="136" spans="1:45">
      <c r="A136">
        <v>133</v>
      </c>
      <c r="B136" t="s">
        <v>5982</v>
      </c>
      <c r="C136" t="s">
        <v>14586</v>
      </c>
      <c r="D136" t="s">
        <v>45</v>
      </c>
      <c r="E136" t="s">
        <v>79</v>
      </c>
      <c r="F136" t="s">
        <v>14587</v>
      </c>
      <c r="G136" t="s">
        <v>14588</v>
      </c>
      <c r="H136" t="s">
        <v>14587</v>
      </c>
      <c r="I136" t="s">
        <v>14588</v>
      </c>
      <c r="J136" t="s">
        <v>48</v>
      </c>
      <c r="K136" t="s">
        <v>48</v>
      </c>
      <c r="L136" t="s">
        <v>5985</v>
      </c>
      <c r="M136" t="s">
        <v>5986</v>
      </c>
      <c r="N136" t="str">
        <f>VLOOKUP(O136,index!$Q:$R,2,0)</f>
        <v>01. 이러닝 - 통합위탁</v>
      </c>
      <c r="O136" t="s">
        <v>40</v>
      </c>
      <c r="P136" t="s">
        <v>13972</v>
      </c>
      <c r="Q136" t="s">
        <v>23</v>
      </c>
      <c r="R136" s="226" t="e">
        <f>VLOOKUP(C136,'26년 databook(취합)'!$M:$M,2,0)</f>
        <v>#N/A</v>
      </c>
      <c r="S136" t="s">
        <v>48</v>
      </c>
      <c r="T136" t="s">
        <v>11890</v>
      </c>
      <c r="U136" t="s">
        <v>11890</v>
      </c>
      <c r="V136" t="s">
        <v>48</v>
      </c>
      <c r="W136" t="s">
        <v>11567</v>
      </c>
      <c r="X136" t="s">
        <v>48</v>
      </c>
      <c r="Y136" t="s">
        <v>11567</v>
      </c>
      <c r="Z136" t="s">
        <v>48</v>
      </c>
      <c r="AA136" t="s">
        <v>11567</v>
      </c>
      <c r="AB136" t="s">
        <v>48</v>
      </c>
      <c r="AC136" t="s">
        <v>11567</v>
      </c>
      <c r="AD136" t="s">
        <v>48</v>
      </c>
      <c r="AE136" t="s">
        <v>11567</v>
      </c>
      <c r="AF136"/>
      <c r="AG136">
        <v>1680000</v>
      </c>
      <c r="AH136"/>
      <c r="AI136" t="s">
        <v>11567</v>
      </c>
      <c r="AJ136"/>
      <c r="AK136" t="s">
        <v>11567</v>
      </c>
      <c r="AL136"/>
      <c r="AM136" t="s">
        <v>11567</v>
      </c>
      <c r="AN136"/>
      <c r="AO136" t="s">
        <v>11567</v>
      </c>
      <c r="AP136"/>
      <c r="AQ136" t="s">
        <v>11567</v>
      </c>
      <c r="AR136"/>
      <c r="AS136" t="s">
        <v>11567</v>
      </c>
    </row>
    <row r="137" spans="1:45">
      <c r="A137">
        <v>134</v>
      </c>
      <c r="B137" t="s">
        <v>5982</v>
      </c>
      <c r="C137" t="s">
        <v>14589</v>
      </c>
      <c r="D137" t="s">
        <v>45</v>
      </c>
      <c r="E137" t="s">
        <v>73</v>
      </c>
      <c r="F137" t="s">
        <v>1822</v>
      </c>
      <c r="G137" t="s">
        <v>8915</v>
      </c>
      <c r="H137" t="s">
        <v>14590</v>
      </c>
      <c r="I137" t="s">
        <v>15083</v>
      </c>
      <c r="J137" t="s">
        <v>48</v>
      </c>
      <c r="K137" t="s">
        <v>48</v>
      </c>
      <c r="L137" t="s">
        <v>5985</v>
      </c>
      <c r="M137" t="s">
        <v>5986</v>
      </c>
      <c r="N137" t="str">
        <f>VLOOKUP(O137,index!$Q:$R,2,0)</f>
        <v>01. 이러닝 - 통합위탁</v>
      </c>
      <c r="O137" t="s">
        <v>40</v>
      </c>
      <c r="P137" t="s">
        <v>13972</v>
      </c>
      <c r="Q137" t="s">
        <v>23</v>
      </c>
      <c r="R137" s="226" t="e">
        <f>VLOOKUP(C137,'26년 databook(취합)'!$M:$M,2,0)</f>
        <v>#N/A</v>
      </c>
      <c r="S137" t="s">
        <v>48</v>
      </c>
      <c r="T137" t="s">
        <v>16589</v>
      </c>
      <c r="U137" t="s">
        <v>16589</v>
      </c>
      <c r="V137" t="s">
        <v>48</v>
      </c>
      <c r="W137" t="s">
        <v>11567</v>
      </c>
      <c r="X137" t="s">
        <v>48</v>
      </c>
      <c r="Y137" t="s">
        <v>11567</v>
      </c>
      <c r="Z137" t="s">
        <v>48</v>
      </c>
      <c r="AA137" t="s">
        <v>11567</v>
      </c>
      <c r="AB137" t="s">
        <v>48</v>
      </c>
      <c r="AC137" t="s">
        <v>11567</v>
      </c>
      <c r="AD137" t="s">
        <v>48</v>
      </c>
      <c r="AE137" t="s">
        <v>11567</v>
      </c>
      <c r="AF137"/>
      <c r="AG137" s="1">
        <v>684000</v>
      </c>
      <c r="AH137"/>
      <c r="AI137" t="s">
        <v>13729</v>
      </c>
      <c r="AJ137"/>
      <c r="AK137" t="s">
        <v>11567</v>
      </c>
      <c r="AL137"/>
      <c r="AM137" t="s">
        <v>11567</v>
      </c>
      <c r="AN137"/>
      <c r="AO137" t="s">
        <v>11567</v>
      </c>
      <c r="AP137"/>
      <c r="AQ137" t="s">
        <v>11567</v>
      </c>
      <c r="AR137"/>
      <c r="AS137" t="s">
        <v>11567</v>
      </c>
    </row>
    <row r="138" spans="1:45">
      <c r="A138">
        <v>135</v>
      </c>
      <c r="B138" t="s">
        <v>5982</v>
      </c>
      <c r="C138" t="s">
        <v>14591</v>
      </c>
      <c r="D138" t="s">
        <v>45</v>
      </c>
      <c r="E138" t="s">
        <v>73</v>
      </c>
      <c r="F138" t="s">
        <v>1822</v>
      </c>
      <c r="G138" t="s">
        <v>8915</v>
      </c>
      <c r="H138" t="s">
        <v>14592</v>
      </c>
      <c r="I138" t="s">
        <v>15084</v>
      </c>
      <c r="J138" t="s">
        <v>14593</v>
      </c>
      <c r="K138" t="s">
        <v>14594</v>
      </c>
      <c r="L138" t="s">
        <v>5985</v>
      </c>
      <c r="M138" t="s">
        <v>5986</v>
      </c>
      <c r="N138" t="str">
        <f>VLOOKUP(O138,index!$Q:$R,2,0)</f>
        <v>01. 이러닝 - 통합위탁</v>
      </c>
      <c r="O138" t="s">
        <v>40</v>
      </c>
      <c r="P138" t="s">
        <v>13972</v>
      </c>
      <c r="Q138" t="s">
        <v>23</v>
      </c>
      <c r="R138" s="226" t="e">
        <f>VLOOKUP(C138,'26년 databook(취합)'!$M:$M,2,0)</f>
        <v>#N/A</v>
      </c>
      <c r="S138" t="s">
        <v>48</v>
      </c>
      <c r="T138" t="s">
        <v>16361</v>
      </c>
      <c r="U138" t="s">
        <v>16361</v>
      </c>
      <c r="V138" t="s">
        <v>48</v>
      </c>
      <c r="W138" t="s">
        <v>11567</v>
      </c>
      <c r="X138" t="s">
        <v>48</v>
      </c>
      <c r="Y138" t="s">
        <v>11567</v>
      </c>
      <c r="Z138" t="s">
        <v>48</v>
      </c>
      <c r="AA138" t="s">
        <v>11567</v>
      </c>
      <c r="AB138" t="s">
        <v>48</v>
      </c>
      <c r="AC138" t="s">
        <v>11567</v>
      </c>
      <c r="AD138" t="s">
        <v>48</v>
      </c>
      <c r="AE138" t="s">
        <v>11567</v>
      </c>
      <c r="AF138"/>
      <c r="AG138">
        <v>1264000</v>
      </c>
      <c r="AH138"/>
      <c r="AI138" t="s">
        <v>11567</v>
      </c>
      <c r="AJ138"/>
      <c r="AK138" t="s">
        <v>11567</v>
      </c>
      <c r="AL138"/>
      <c r="AM138" t="s">
        <v>11567</v>
      </c>
      <c r="AN138"/>
      <c r="AO138" t="s">
        <v>11567</v>
      </c>
      <c r="AP138"/>
      <c r="AQ138" t="s">
        <v>11567</v>
      </c>
      <c r="AR138"/>
      <c r="AS138" t="s">
        <v>11567</v>
      </c>
    </row>
    <row r="139" spans="1:45">
      <c r="A139">
        <v>136</v>
      </c>
      <c r="B139" t="s">
        <v>5982</v>
      </c>
      <c r="C139" t="s">
        <v>14595</v>
      </c>
      <c r="D139" t="s">
        <v>45</v>
      </c>
      <c r="E139" t="s">
        <v>73</v>
      </c>
      <c r="F139" t="s">
        <v>1822</v>
      </c>
      <c r="G139" t="s">
        <v>8915</v>
      </c>
      <c r="H139" t="s">
        <v>14596</v>
      </c>
      <c r="I139" t="s">
        <v>15085</v>
      </c>
      <c r="J139" t="s">
        <v>48</v>
      </c>
      <c r="K139" t="s">
        <v>48</v>
      </c>
      <c r="L139" t="s">
        <v>5985</v>
      </c>
      <c r="M139" t="s">
        <v>5986</v>
      </c>
      <c r="N139" t="str">
        <f>VLOOKUP(O139,index!$Q:$R,2,0)</f>
        <v>01. 이러닝 - 통합위탁</v>
      </c>
      <c r="O139" t="s">
        <v>40</v>
      </c>
      <c r="P139" t="s">
        <v>13972</v>
      </c>
      <c r="Q139" t="s">
        <v>23</v>
      </c>
      <c r="R139" s="226" t="e">
        <f>VLOOKUP(C139,'26년 databook(취합)'!$M:$M,2,0)</f>
        <v>#N/A</v>
      </c>
      <c r="S139" t="s">
        <v>48</v>
      </c>
      <c r="T139" t="s">
        <v>14706</v>
      </c>
      <c r="U139" t="s">
        <v>14706</v>
      </c>
      <c r="V139" t="s">
        <v>48</v>
      </c>
      <c r="W139" t="s">
        <v>11567</v>
      </c>
      <c r="X139" t="s">
        <v>48</v>
      </c>
      <c r="Y139" t="s">
        <v>11567</v>
      </c>
      <c r="Z139" t="s">
        <v>48</v>
      </c>
      <c r="AA139" t="s">
        <v>11567</v>
      </c>
      <c r="AB139" t="s">
        <v>48</v>
      </c>
      <c r="AC139" t="s">
        <v>11567</v>
      </c>
      <c r="AD139" t="s">
        <v>48</v>
      </c>
      <c r="AE139" t="s">
        <v>11567</v>
      </c>
      <c r="AF139"/>
      <c r="AG139" s="1">
        <v>2540000</v>
      </c>
      <c r="AH139"/>
      <c r="AI139" t="s">
        <v>11567</v>
      </c>
      <c r="AJ139"/>
      <c r="AK139" t="s">
        <v>11567</v>
      </c>
      <c r="AL139"/>
      <c r="AM139" t="s">
        <v>11567</v>
      </c>
      <c r="AN139"/>
      <c r="AO139" t="s">
        <v>11567</v>
      </c>
      <c r="AP139"/>
      <c r="AQ139" t="s">
        <v>11567</v>
      </c>
      <c r="AR139"/>
      <c r="AS139" t="s">
        <v>11567</v>
      </c>
    </row>
    <row r="140" spans="1:45">
      <c r="A140">
        <v>137</v>
      </c>
      <c r="B140" t="s">
        <v>5982</v>
      </c>
      <c r="C140" t="s">
        <v>14597</v>
      </c>
      <c r="D140" t="s">
        <v>45</v>
      </c>
      <c r="E140" t="s">
        <v>73</v>
      </c>
      <c r="F140" t="s">
        <v>1930</v>
      </c>
      <c r="G140" t="s">
        <v>10561</v>
      </c>
      <c r="H140" t="s">
        <v>1930</v>
      </c>
      <c r="I140" t="s">
        <v>10561</v>
      </c>
      <c r="J140" t="s">
        <v>1930</v>
      </c>
      <c r="K140" t="s">
        <v>8219</v>
      </c>
      <c r="L140" t="s">
        <v>5985</v>
      </c>
      <c r="M140" t="s">
        <v>5986</v>
      </c>
      <c r="N140" t="str">
        <f>VLOOKUP(O140,index!$Q:$R,2,0)</f>
        <v>22. 기타 - 컨설팅</v>
      </c>
      <c r="O140" t="s">
        <v>14628</v>
      </c>
      <c r="P140" t="s">
        <v>13972</v>
      </c>
      <c r="Q140" t="s">
        <v>23</v>
      </c>
      <c r="R140" s="226" t="e">
        <f>VLOOKUP(C140,'26년 databook(취합)'!$M:$M,2,0)</f>
        <v>#N/A</v>
      </c>
      <c r="S140" t="s">
        <v>48</v>
      </c>
      <c r="T140" t="s">
        <v>48</v>
      </c>
      <c r="U140" t="s">
        <v>11567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/>
      <c r="AG140" s="1"/>
      <c r="AH140"/>
      <c r="AI140" t="s">
        <v>48</v>
      </c>
      <c r="AJ140"/>
      <c r="AK140" t="s">
        <v>48</v>
      </c>
      <c r="AL140"/>
      <c r="AM140" t="s">
        <v>48</v>
      </c>
      <c r="AN140"/>
      <c r="AO140" t="s">
        <v>48</v>
      </c>
      <c r="AP140"/>
      <c r="AQ140" t="s">
        <v>48</v>
      </c>
      <c r="AR140"/>
      <c r="AS140" t="s">
        <v>48</v>
      </c>
    </row>
    <row r="141" spans="1:45">
      <c r="A141">
        <v>138</v>
      </c>
      <c r="B141" t="s">
        <v>5982</v>
      </c>
      <c r="C141" t="s">
        <v>14598</v>
      </c>
      <c r="D141" t="s">
        <v>45</v>
      </c>
      <c r="E141" t="s">
        <v>76</v>
      </c>
      <c r="F141" t="s">
        <v>2049</v>
      </c>
      <c r="G141" t="s">
        <v>8942</v>
      </c>
      <c r="H141" t="s">
        <v>14599</v>
      </c>
      <c r="I141" t="s">
        <v>15086</v>
      </c>
      <c r="J141" t="s">
        <v>48</v>
      </c>
      <c r="K141" t="s">
        <v>48</v>
      </c>
      <c r="L141" t="s">
        <v>5985</v>
      </c>
      <c r="M141" t="s">
        <v>5986</v>
      </c>
      <c r="N141" t="str">
        <f>VLOOKUP(O141,index!$Q:$R,2,0)</f>
        <v>02. 이러닝 - 단과</v>
      </c>
      <c r="O141" t="s">
        <v>5987</v>
      </c>
      <c r="P141" t="s">
        <v>13972</v>
      </c>
      <c r="Q141" t="s">
        <v>23</v>
      </c>
      <c r="R141" s="226" t="e">
        <f>VLOOKUP(C141,'26년 databook(취합)'!$M:$M,2,0)</f>
        <v>#N/A</v>
      </c>
      <c r="S141" t="s">
        <v>48</v>
      </c>
      <c r="T141" t="s">
        <v>16855</v>
      </c>
      <c r="U141" t="s">
        <v>16855</v>
      </c>
      <c r="V141" t="s">
        <v>48</v>
      </c>
      <c r="W141" t="s">
        <v>11567</v>
      </c>
      <c r="X141" t="s">
        <v>48</v>
      </c>
      <c r="Y141" t="s">
        <v>11567</v>
      </c>
      <c r="Z141" t="s">
        <v>48</v>
      </c>
      <c r="AA141" t="s">
        <v>11567</v>
      </c>
      <c r="AB141" t="s">
        <v>48</v>
      </c>
      <c r="AC141" t="s">
        <v>11567</v>
      </c>
      <c r="AD141" t="s">
        <v>48</v>
      </c>
      <c r="AE141" t="s">
        <v>11567</v>
      </c>
      <c r="AF141"/>
      <c r="AG141">
        <v>0</v>
      </c>
      <c r="AH141"/>
      <c r="AI141" t="s">
        <v>16855</v>
      </c>
      <c r="AJ141"/>
      <c r="AK141" t="s">
        <v>11567</v>
      </c>
      <c r="AL141"/>
      <c r="AM141" t="s">
        <v>11567</v>
      </c>
      <c r="AN141"/>
      <c r="AO141" t="s">
        <v>11567</v>
      </c>
      <c r="AP141"/>
      <c r="AQ141" t="s">
        <v>11567</v>
      </c>
      <c r="AR141"/>
      <c r="AS141" t="s">
        <v>11567</v>
      </c>
    </row>
    <row r="142" spans="1:45">
      <c r="A142">
        <v>139</v>
      </c>
      <c r="B142" t="s">
        <v>5982</v>
      </c>
      <c r="C142" t="s">
        <v>14600</v>
      </c>
      <c r="D142" t="s">
        <v>45</v>
      </c>
      <c r="E142" t="s">
        <v>79</v>
      </c>
      <c r="F142" t="s">
        <v>6025</v>
      </c>
      <c r="G142" t="s">
        <v>8922</v>
      </c>
      <c r="H142" t="s">
        <v>14601</v>
      </c>
      <c r="I142" t="s">
        <v>15087</v>
      </c>
      <c r="J142" t="s">
        <v>48</v>
      </c>
      <c r="K142" t="s">
        <v>48</v>
      </c>
      <c r="L142" t="s">
        <v>5985</v>
      </c>
      <c r="M142" t="s">
        <v>5986</v>
      </c>
      <c r="N142" t="str">
        <f>VLOOKUP(O142,index!$Q:$R,2,0)</f>
        <v>02. 이러닝 - 단과</v>
      </c>
      <c r="O142" t="s">
        <v>5987</v>
      </c>
      <c r="P142" t="s">
        <v>13972</v>
      </c>
      <c r="Q142" t="s">
        <v>23</v>
      </c>
      <c r="R142" s="226" t="e">
        <f>VLOOKUP(C142,'26년 databook(취합)'!$M:$M,2,0)</f>
        <v>#N/A</v>
      </c>
      <c r="S142" t="s">
        <v>48</v>
      </c>
      <c r="T142" t="s">
        <v>11617</v>
      </c>
      <c r="U142" t="s">
        <v>11617</v>
      </c>
      <c r="V142" t="s">
        <v>48</v>
      </c>
      <c r="W142" t="s">
        <v>11567</v>
      </c>
      <c r="X142" t="s">
        <v>48</v>
      </c>
      <c r="Y142" t="s">
        <v>11567</v>
      </c>
      <c r="Z142" t="s">
        <v>48</v>
      </c>
      <c r="AA142" t="s">
        <v>11567</v>
      </c>
      <c r="AB142" t="s">
        <v>48</v>
      </c>
      <c r="AC142" t="s">
        <v>11567</v>
      </c>
      <c r="AD142" t="s">
        <v>48</v>
      </c>
      <c r="AE142" t="s">
        <v>11567</v>
      </c>
      <c r="AF142"/>
      <c r="AG142">
        <v>360000</v>
      </c>
      <c r="AH142"/>
      <c r="AI142" t="s">
        <v>11567</v>
      </c>
      <c r="AJ142"/>
      <c r="AK142" t="s">
        <v>11567</v>
      </c>
      <c r="AL142"/>
      <c r="AM142" t="s">
        <v>11567</v>
      </c>
      <c r="AN142"/>
      <c r="AO142" t="s">
        <v>11567</v>
      </c>
      <c r="AP142"/>
      <c r="AQ142" t="s">
        <v>11567</v>
      </c>
      <c r="AR142"/>
      <c r="AS142" t="s">
        <v>11567</v>
      </c>
    </row>
    <row r="143" spans="1:45">
      <c r="A143">
        <v>140</v>
      </c>
      <c r="B143" t="s">
        <v>5982</v>
      </c>
      <c r="C143" t="s">
        <v>14602</v>
      </c>
      <c r="D143" t="s">
        <v>45</v>
      </c>
      <c r="E143" t="s">
        <v>79</v>
      </c>
      <c r="F143" t="s">
        <v>6025</v>
      </c>
      <c r="G143" t="s">
        <v>8922</v>
      </c>
      <c r="H143" t="s">
        <v>14603</v>
      </c>
      <c r="I143" t="s">
        <v>15088</v>
      </c>
      <c r="J143" t="s">
        <v>48</v>
      </c>
      <c r="K143" t="s">
        <v>48</v>
      </c>
      <c r="L143" t="s">
        <v>5985</v>
      </c>
      <c r="M143" t="s">
        <v>5986</v>
      </c>
      <c r="N143" t="str">
        <f>VLOOKUP(O143,index!$Q:$R,2,0)</f>
        <v>02. 이러닝 - 단과</v>
      </c>
      <c r="O143" t="s">
        <v>5987</v>
      </c>
      <c r="P143" t="s">
        <v>13972</v>
      </c>
      <c r="Q143" t="s">
        <v>23</v>
      </c>
      <c r="R143" s="226" t="e">
        <f>VLOOKUP(C143,'26년 databook(취합)'!$M:$M,2,0)</f>
        <v>#N/A</v>
      </c>
      <c r="S143" t="s">
        <v>48</v>
      </c>
      <c r="T143" t="s">
        <v>14629</v>
      </c>
      <c r="U143" t="s">
        <v>14629</v>
      </c>
      <c r="V143" t="s">
        <v>48</v>
      </c>
      <c r="W143" t="s">
        <v>11567</v>
      </c>
      <c r="X143" t="s">
        <v>48</v>
      </c>
      <c r="Y143" t="s">
        <v>11567</v>
      </c>
      <c r="Z143" t="s">
        <v>48</v>
      </c>
      <c r="AA143" t="s">
        <v>11567</v>
      </c>
      <c r="AB143" t="s">
        <v>48</v>
      </c>
      <c r="AC143" t="s">
        <v>11567</v>
      </c>
      <c r="AD143" t="s">
        <v>48</v>
      </c>
      <c r="AE143" t="s">
        <v>11567</v>
      </c>
      <c r="AF143"/>
      <c r="AG143">
        <v>610000</v>
      </c>
      <c r="AH143"/>
      <c r="AI143" t="s">
        <v>11567</v>
      </c>
      <c r="AJ143"/>
      <c r="AK143" t="s">
        <v>11567</v>
      </c>
      <c r="AL143"/>
      <c r="AM143" t="s">
        <v>11567</v>
      </c>
      <c r="AN143"/>
      <c r="AO143" t="s">
        <v>11567</v>
      </c>
      <c r="AP143"/>
      <c r="AQ143" t="s">
        <v>11567</v>
      </c>
      <c r="AR143"/>
      <c r="AS143" t="s">
        <v>11567</v>
      </c>
    </row>
    <row r="144" spans="1:45">
      <c r="A144">
        <v>141</v>
      </c>
      <c r="B144" t="s">
        <v>5982</v>
      </c>
      <c r="C144" t="s">
        <v>14604</v>
      </c>
      <c r="D144" t="s">
        <v>45</v>
      </c>
      <c r="E144" t="s">
        <v>77</v>
      </c>
      <c r="F144" t="s">
        <v>15089</v>
      </c>
      <c r="G144" t="s">
        <v>14283</v>
      </c>
      <c r="H144" t="s">
        <v>15089</v>
      </c>
      <c r="I144" t="s">
        <v>14283</v>
      </c>
      <c r="J144" t="s">
        <v>48</v>
      </c>
      <c r="K144" t="s">
        <v>48</v>
      </c>
      <c r="L144" t="s">
        <v>5985</v>
      </c>
      <c r="M144" t="s">
        <v>5986</v>
      </c>
      <c r="N144" t="str">
        <f>VLOOKUP(O144,index!$Q:$R,2,0)</f>
        <v>01. 이러닝 - 통합위탁</v>
      </c>
      <c r="O144" t="s">
        <v>40</v>
      </c>
      <c r="P144" t="s">
        <v>13972</v>
      </c>
      <c r="Q144" t="s">
        <v>23</v>
      </c>
      <c r="R144" s="226" t="e">
        <f>VLOOKUP(C144,'26년 databook(취합)'!$M:$M,2,0)</f>
        <v>#N/A</v>
      </c>
      <c r="S144" t="s">
        <v>48</v>
      </c>
      <c r="T144" t="s">
        <v>48</v>
      </c>
      <c r="U144" t="s">
        <v>11567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/>
      <c r="AG144"/>
      <c r="AH144"/>
      <c r="AI144" t="s">
        <v>48</v>
      </c>
      <c r="AJ144"/>
      <c r="AK144" t="s">
        <v>48</v>
      </c>
      <c r="AL144"/>
      <c r="AM144" t="s">
        <v>48</v>
      </c>
      <c r="AN144"/>
      <c r="AO144" t="s">
        <v>48</v>
      </c>
      <c r="AP144"/>
      <c r="AQ144" t="s">
        <v>48</v>
      </c>
      <c r="AR144"/>
      <c r="AS144" t="s">
        <v>48</v>
      </c>
    </row>
    <row r="145" spans="1:45">
      <c r="A145">
        <v>142</v>
      </c>
      <c r="B145" t="s">
        <v>5982</v>
      </c>
      <c r="C145" t="s">
        <v>14605</v>
      </c>
      <c r="D145" t="s">
        <v>45</v>
      </c>
      <c r="E145" t="s">
        <v>73</v>
      </c>
      <c r="F145" t="s">
        <v>14343</v>
      </c>
      <c r="G145" t="s">
        <v>14344</v>
      </c>
      <c r="H145" t="s">
        <v>14606</v>
      </c>
      <c r="I145" t="s">
        <v>15090</v>
      </c>
      <c r="J145" t="s">
        <v>48</v>
      </c>
      <c r="K145" t="s">
        <v>48</v>
      </c>
      <c r="L145" t="s">
        <v>5985</v>
      </c>
      <c r="M145" t="s">
        <v>5986</v>
      </c>
      <c r="N145" t="str">
        <f>VLOOKUP(O145,index!$Q:$R,2,0)</f>
        <v>01. 이러닝 - 통합위탁</v>
      </c>
      <c r="O145" t="s">
        <v>40</v>
      </c>
      <c r="P145" t="s">
        <v>13972</v>
      </c>
      <c r="Q145" t="s">
        <v>23</v>
      </c>
      <c r="R145" s="226" t="e">
        <f>VLOOKUP(C145,'26년 databook(취합)'!$M:$M,2,0)</f>
        <v>#N/A</v>
      </c>
      <c r="S145" t="s">
        <v>48</v>
      </c>
      <c r="T145" t="s">
        <v>48</v>
      </c>
      <c r="U145" t="s">
        <v>11567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/>
      <c r="AG145"/>
      <c r="AH145"/>
      <c r="AI145" t="s">
        <v>48</v>
      </c>
      <c r="AJ145"/>
      <c r="AK145" t="s">
        <v>48</v>
      </c>
      <c r="AL145"/>
      <c r="AM145" t="s">
        <v>48</v>
      </c>
      <c r="AN145"/>
      <c r="AO145" t="s">
        <v>48</v>
      </c>
      <c r="AP145"/>
      <c r="AQ145" t="s">
        <v>48</v>
      </c>
      <c r="AR145"/>
      <c r="AS145" t="s">
        <v>48</v>
      </c>
    </row>
    <row r="146" spans="1:45">
      <c r="A146">
        <v>143</v>
      </c>
      <c r="B146" t="s">
        <v>5982</v>
      </c>
      <c r="C146" t="s">
        <v>14607</v>
      </c>
      <c r="D146" t="s">
        <v>45</v>
      </c>
      <c r="E146" t="s">
        <v>79</v>
      </c>
      <c r="F146" t="s">
        <v>14608</v>
      </c>
      <c r="G146" t="s">
        <v>14609</v>
      </c>
      <c r="H146" t="s">
        <v>14608</v>
      </c>
      <c r="I146" t="s">
        <v>14609</v>
      </c>
      <c r="J146" t="s">
        <v>48</v>
      </c>
      <c r="K146" t="s">
        <v>48</v>
      </c>
      <c r="L146" t="s">
        <v>5985</v>
      </c>
      <c r="M146" t="s">
        <v>5986</v>
      </c>
      <c r="N146" t="str">
        <f>VLOOKUP(O146,index!$Q:$R,2,0)</f>
        <v>01. 이러닝 - 통합위탁</v>
      </c>
      <c r="O146" t="s">
        <v>40</v>
      </c>
      <c r="P146" t="s">
        <v>13972</v>
      </c>
      <c r="Q146" t="s">
        <v>23</v>
      </c>
      <c r="R146" s="226" t="e">
        <f>VLOOKUP(C146,'26년 databook(취합)'!$M:$M,2,0)</f>
        <v>#N/A</v>
      </c>
      <c r="S146" t="s">
        <v>48</v>
      </c>
      <c r="T146" t="s">
        <v>11614</v>
      </c>
      <c r="U146" t="s">
        <v>11614</v>
      </c>
      <c r="V146" t="s">
        <v>48</v>
      </c>
      <c r="W146" t="s">
        <v>11567</v>
      </c>
      <c r="X146" t="s">
        <v>48</v>
      </c>
      <c r="Y146" t="s">
        <v>11567</v>
      </c>
      <c r="Z146" t="s">
        <v>48</v>
      </c>
      <c r="AA146" t="s">
        <v>11567</v>
      </c>
      <c r="AB146" t="s">
        <v>48</v>
      </c>
      <c r="AC146" t="s">
        <v>11567</v>
      </c>
      <c r="AD146" t="s">
        <v>48</v>
      </c>
      <c r="AE146" t="s">
        <v>11567</v>
      </c>
      <c r="AF146"/>
      <c r="AG146">
        <v>4400000</v>
      </c>
      <c r="AH146"/>
      <c r="AI146" t="s">
        <v>11567</v>
      </c>
      <c r="AJ146"/>
      <c r="AK146" t="s">
        <v>11567</v>
      </c>
      <c r="AL146"/>
      <c r="AM146" t="s">
        <v>11567</v>
      </c>
      <c r="AN146"/>
      <c r="AO146" t="s">
        <v>11567</v>
      </c>
      <c r="AP146"/>
      <c r="AQ146" t="s">
        <v>11567</v>
      </c>
      <c r="AR146"/>
      <c r="AS146" t="s">
        <v>11567</v>
      </c>
    </row>
    <row r="147" spans="1:45">
      <c r="A147">
        <v>144</v>
      </c>
      <c r="B147" t="s">
        <v>5982</v>
      </c>
      <c r="C147" t="s">
        <v>14610</v>
      </c>
      <c r="D147" t="s">
        <v>45</v>
      </c>
      <c r="E147" t="s">
        <v>71</v>
      </c>
      <c r="F147" t="s">
        <v>6582</v>
      </c>
      <c r="G147" t="s">
        <v>9197</v>
      </c>
      <c r="H147" t="s">
        <v>6582</v>
      </c>
      <c r="I147" t="s">
        <v>9197</v>
      </c>
      <c r="J147" t="s">
        <v>6583</v>
      </c>
      <c r="K147" t="s">
        <v>6584</v>
      </c>
      <c r="L147" t="s">
        <v>5985</v>
      </c>
      <c r="M147" t="s">
        <v>5986</v>
      </c>
      <c r="N147" t="str">
        <f>VLOOKUP(O147,index!$Q:$R,2,0)</f>
        <v>09. 하이브리드러닝 - 순수 오프라인</v>
      </c>
      <c r="O147" t="s">
        <v>6019</v>
      </c>
      <c r="P147" t="s">
        <v>13972</v>
      </c>
      <c r="Q147" t="s">
        <v>23</v>
      </c>
      <c r="R147" s="226" t="e">
        <f>VLOOKUP(C147,'26년 databook(취합)'!$M:$M,2,0)</f>
        <v>#N/A</v>
      </c>
      <c r="S147" t="s">
        <v>16856</v>
      </c>
      <c r="T147" t="s">
        <v>48</v>
      </c>
      <c r="U147" t="s">
        <v>11567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/>
      <c r="AG147"/>
      <c r="AH147">
        <v>38000000</v>
      </c>
      <c r="AI147" t="s">
        <v>48</v>
      </c>
      <c r="AJ147">
        <v>0</v>
      </c>
      <c r="AK147" t="s">
        <v>48</v>
      </c>
      <c r="AL147">
        <v>0</v>
      </c>
      <c r="AM147" t="s">
        <v>48</v>
      </c>
      <c r="AN147">
        <v>0</v>
      </c>
      <c r="AO147" t="s">
        <v>48</v>
      </c>
      <c r="AP147">
        <v>0</v>
      </c>
      <c r="AQ147" t="s">
        <v>48</v>
      </c>
      <c r="AR147">
        <v>0</v>
      </c>
      <c r="AS147" t="s">
        <v>48</v>
      </c>
    </row>
    <row r="148" spans="1:45">
      <c r="A148">
        <v>145</v>
      </c>
      <c r="B148" t="s">
        <v>5982</v>
      </c>
      <c r="C148" t="s">
        <v>14611</v>
      </c>
      <c r="D148" t="s">
        <v>45</v>
      </c>
      <c r="E148" t="s">
        <v>71</v>
      </c>
      <c r="F148" t="s">
        <v>14612</v>
      </c>
      <c r="G148" t="s">
        <v>14613</v>
      </c>
      <c r="H148" t="s">
        <v>14612</v>
      </c>
      <c r="I148" t="s">
        <v>14613</v>
      </c>
      <c r="J148" t="s">
        <v>48</v>
      </c>
      <c r="K148" t="s">
        <v>48</v>
      </c>
      <c r="L148" t="s">
        <v>5985</v>
      </c>
      <c r="M148" t="s">
        <v>5986</v>
      </c>
      <c r="N148" t="str">
        <f>VLOOKUP(O148,index!$Q:$R,2,0)</f>
        <v>09. 하이브리드러닝 - 순수 오프라인</v>
      </c>
      <c r="O148" t="s">
        <v>6019</v>
      </c>
      <c r="P148" t="s">
        <v>13972</v>
      </c>
      <c r="Q148" t="s">
        <v>23</v>
      </c>
      <c r="R148" s="226" t="e">
        <f>VLOOKUP(C148,'26년 databook(취합)'!$M:$M,2,0)</f>
        <v>#N/A</v>
      </c>
      <c r="S148" t="s">
        <v>11570</v>
      </c>
      <c r="T148" t="s">
        <v>48</v>
      </c>
      <c r="U148" t="s">
        <v>11567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/>
      <c r="AG148"/>
      <c r="AH148">
        <v>3000000</v>
      </c>
      <c r="AI148" t="s">
        <v>48</v>
      </c>
      <c r="AJ148"/>
      <c r="AK148" t="s">
        <v>48</v>
      </c>
      <c r="AL148"/>
      <c r="AM148" t="s">
        <v>48</v>
      </c>
      <c r="AN148"/>
      <c r="AO148" t="s">
        <v>48</v>
      </c>
      <c r="AP148"/>
      <c r="AQ148" t="s">
        <v>48</v>
      </c>
      <c r="AR148"/>
      <c r="AS148" t="s">
        <v>48</v>
      </c>
    </row>
    <row r="149" spans="1:45">
      <c r="A149">
        <v>146</v>
      </c>
      <c r="B149" t="s">
        <v>5982</v>
      </c>
      <c r="C149" t="s">
        <v>14614</v>
      </c>
      <c r="D149" t="s">
        <v>45</v>
      </c>
      <c r="E149" t="s">
        <v>79</v>
      </c>
      <c r="F149" t="s">
        <v>14615</v>
      </c>
      <c r="G149" t="s">
        <v>14616</v>
      </c>
      <c r="H149" t="s">
        <v>14615</v>
      </c>
      <c r="I149" t="s">
        <v>14616</v>
      </c>
      <c r="J149" t="s">
        <v>48</v>
      </c>
      <c r="K149" t="s">
        <v>48</v>
      </c>
      <c r="L149" t="s">
        <v>5985</v>
      </c>
      <c r="M149" t="s">
        <v>5986</v>
      </c>
      <c r="N149" t="str">
        <f>VLOOKUP(O149,index!$Q:$R,2,0)</f>
        <v>28.구독 - 휴넷FLEX</v>
      </c>
      <c r="O149" t="s">
        <v>6013</v>
      </c>
      <c r="P149" t="s">
        <v>13972</v>
      </c>
      <c r="Q149" t="s">
        <v>23</v>
      </c>
      <c r="R149" s="226" t="e">
        <f>VLOOKUP(C149,'26년 databook(취합)'!$M:$M,2,0)</f>
        <v>#N/A</v>
      </c>
      <c r="S149" t="s">
        <v>48</v>
      </c>
      <c r="T149" t="s">
        <v>11577</v>
      </c>
      <c r="U149" t="s">
        <v>11577</v>
      </c>
      <c r="V149" t="s">
        <v>48</v>
      </c>
      <c r="W149" t="s">
        <v>11567</v>
      </c>
      <c r="X149" t="s">
        <v>48</v>
      </c>
      <c r="Y149" t="s">
        <v>11567</v>
      </c>
      <c r="Z149" t="s">
        <v>48</v>
      </c>
      <c r="AA149" t="s">
        <v>11567</v>
      </c>
      <c r="AB149" t="s">
        <v>48</v>
      </c>
      <c r="AC149" t="s">
        <v>11567</v>
      </c>
      <c r="AD149" t="s">
        <v>48</v>
      </c>
      <c r="AE149" t="s">
        <v>11567</v>
      </c>
      <c r="AF149"/>
      <c r="AG149">
        <v>1200000</v>
      </c>
      <c r="AH149"/>
      <c r="AI149" t="s">
        <v>11567</v>
      </c>
      <c r="AJ149"/>
      <c r="AK149" t="s">
        <v>11567</v>
      </c>
      <c r="AL149"/>
      <c r="AM149" t="s">
        <v>11567</v>
      </c>
      <c r="AN149"/>
      <c r="AO149" t="s">
        <v>11567</v>
      </c>
      <c r="AP149"/>
      <c r="AQ149" t="s">
        <v>11567</v>
      </c>
      <c r="AR149"/>
      <c r="AS149" t="s">
        <v>11567</v>
      </c>
    </row>
    <row r="150" spans="1:45">
      <c r="A150">
        <v>147</v>
      </c>
      <c r="B150" t="s">
        <v>5982</v>
      </c>
      <c r="C150" t="s">
        <v>14617</v>
      </c>
      <c r="D150" t="s">
        <v>45</v>
      </c>
      <c r="E150" t="s">
        <v>79</v>
      </c>
      <c r="F150" t="s">
        <v>14618</v>
      </c>
      <c r="G150" t="s">
        <v>14619</v>
      </c>
      <c r="H150" t="s">
        <v>14618</v>
      </c>
      <c r="I150" t="s">
        <v>14619</v>
      </c>
      <c r="J150" t="s">
        <v>48</v>
      </c>
      <c r="K150" t="s">
        <v>48</v>
      </c>
      <c r="L150" t="s">
        <v>5985</v>
      </c>
      <c r="M150" t="s">
        <v>5986</v>
      </c>
      <c r="N150" t="str">
        <f>VLOOKUP(O150,index!$Q:$R,2,0)</f>
        <v>28.구독 - 휴넷FLEX</v>
      </c>
      <c r="O150" t="s">
        <v>6013</v>
      </c>
      <c r="P150" t="s">
        <v>13972</v>
      </c>
      <c r="Q150" t="s">
        <v>23</v>
      </c>
      <c r="R150" s="226" t="e">
        <f>VLOOKUP(C150,'26년 databook(취합)'!$M:$M,2,0)</f>
        <v>#N/A</v>
      </c>
      <c r="S150" t="s">
        <v>48</v>
      </c>
      <c r="T150" t="s">
        <v>11577</v>
      </c>
      <c r="U150" t="s">
        <v>11577</v>
      </c>
      <c r="V150" t="s">
        <v>48</v>
      </c>
      <c r="W150" t="s">
        <v>11567</v>
      </c>
      <c r="X150" t="s">
        <v>48</v>
      </c>
      <c r="Y150" t="s">
        <v>11567</v>
      </c>
      <c r="Z150" t="s">
        <v>48</v>
      </c>
      <c r="AA150" t="s">
        <v>11567</v>
      </c>
      <c r="AB150" t="s">
        <v>48</v>
      </c>
      <c r="AC150" t="s">
        <v>11567</v>
      </c>
      <c r="AD150" t="s">
        <v>48</v>
      </c>
      <c r="AE150" t="s">
        <v>11567</v>
      </c>
      <c r="AF150"/>
      <c r="AG150" s="1">
        <v>1200000</v>
      </c>
      <c r="AH150"/>
      <c r="AI150" t="s">
        <v>11567</v>
      </c>
      <c r="AJ150"/>
      <c r="AK150" t="s">
        <v>11567</v>
      </c>
      <c r="AL150"/>
      <c r="AM150" t="s">
        <v>11567</v>
      </c>
      <c r="AN150"/>
      <c r="AO150" t="s">
        <v>11567</v>
      </c>
      <c r="AP150"/>
      <c r="AQ150" t="s">
        <v>11567</v>
      </c>
      <c r="AR150"/>
      <c r="AS150" t="s">
        <v>11567</v>
      </c>
    </row>
    <row r="151" spans="1:45">
      <c r="A151">
        <v>148</v>
      </c>
      <c r="B151" t="s">
        <v>5982</v>
      </c>
      <c r="C151" t="s">
        <v>14620</v>
      </c>
      <c r="D151" t="s">
        <v>45</v>
      </c>
      <c r="E151" t="s">
        <v>73</v>
      </c>
      <c r="F151" t="s">
        <v>1822</v>
      </c>
      <c r="G151" t="s">
        <v>8915</v>
      </c>
      <c r="H151" t="s">
        <v>14621</v>
      </c>
      <c r="I151" t="s">
        <v>15091</v>
      </c>
      <c r="J151" t="s">
        <v>14622</v>
      </c>
      <c r="K151" t="s">
        <v>14623</v>
      </c>
      <c r="L151" t="s">
        <v>5985</v>
      </c>
      <c r="M151" t="s">
        <v>5986</v>
      </c>
      <c r="N151" t="str">
        <f>VLOOKUP(O151,index!$Q:$R,2,0)</f>
        <v>01. 이러닝 - 통합위탁</v>
      </c>
      <c r="O151" t="s">
        <v>40</v>
      </c>
      <c r="P151" t="s">
        <v>13972</v>
      </c>
      <c r="Q151" t="s">
        <v>23</v>
      </c>
      <c r="R151" s="226" t="e">
        <f>VLOOKUP(C151,'26년 databook(취합)'!$M:$M,2,0)</f>
        <v>#N/A</v>
      </c>
      <c r="S151" t="s">
        <v>48</v>
      </c>
      <c r="T151" t="s">
        <v>11623</v>
      </c>
      <c r="U151" t="s">
        <v>11623</v>
      </c>
      <c r="V151" t="s">
        <v>48</v>
      </c>
      <c r="W151" t="s">
        <v>11567</v>
      </c>
      <c r="X151" t="s">
        <v>48</v>
      </c>
      <c r="Y151" t="s">
        <v>11567</v>
      </c>
      <c r="Z151" t="s">
        <v>48</v>
      </c>
      <c r="AA151" t="s">
        <v>11567</v>
      </c>
      <c r="AB151" t="s">
        <v>48</v>
      </c>
      <c r="AC151" t="s">
        <v>11567</v>
      </c>
      <c r="AD151" t="s">
        <v>48</v>
      </c>
      <c r="AE151" t="s">
        <v>11567</v>
      </c>
      <c r="AF151"/>
      <c r="AG151">
        <v>90000</v>
      </c>
      <c r="AH151"/>
      <c r="AI151" t="s">
        <v>11567</v>
      </c>
      <c r="AJ151"/>
      <c r="AK151" t="s">
        <v>11567</v>
      </c>
      <c r="AL151"/>
      <c r="AM151" t="s">
        <v>11567</v>
      </c>
      <c r="AN151"/>
      <c r="AO151" t="s">
        <v>11567</v>
      </c>
      <c r="AP151"/>
      <c r="AQ151" t="s">
        <v>11567</v>
      </c>
      <c r="AR151"/>
      <c r="AS151" t="s">
        <v>11567</v>
      </c>
    </row>
    <row r="152" spans="1:45">
      <c r="A152">
        <v>149</v>
      </c>
      <c r="B152" t="s">
        <v>5982</v>
      </c>
      <c r="C152" t="s">
        <v>14624</v>
      </c>
      <c r="D152" t="s">
        <v>45</v>
      </c>
      <c r="E152" t="s">
        <v>77</v>
      </c>
      <c r="F152" t="s">
        <v>6894</v>
      </c>
      <c r="G152" t="s">
        <v>9578</v>
      </c>
      <c r="H152" t="s">
        <v>14625</v>
      </c>
      <c r="I152" t="s">
        <v>15092</v>
      </c>
      <c r="J152" t="s">
        <v>48</v>
      </c>
      <c r="K152" t="s">
        <v>48</v>
      </c>
      <c r="L152" t="s">
        <v>5985</v>
      </c>
      <c r="M152" t="s">
        <v>5986</v>
      </c>
      <c r="N152" t="str">
        <f>VLOOKUP(O152,index!$Q:$R,2,0)</f>
        <v>01. 이러닝 - 통합위탁</v>
      </c>
      <c r="O152" t="s">
        <v>40</v>
      </c>
      <c r="P152" t="s">
        <v>13972</v>
      </c>
      <c r="Q152" t="s">
        <v>23</v>
      </c>
      <c r="R152" s="226" t="e">
        <f>VLOOKUP(C152,'26년 databook(취합)'!$M:$M,2,0)</f>
        <v>#N/A</v>
      </c>
      <c r="S152" t="s">
        <v>48</v>
      </c>
      <c r="T152" t="s">
        <v>11647</v>
      </c>
      <c r="U152" t="s">
        <v>11647</v>
      </c>
      <c r="V152" t="s">
        <v>48</v>
      </c>
      <c r="W152" t="s">
        <v>11567</v>
      </c>
      <c r="X152" t="s">
        <v>48</v>
      </c>
      <c r="Y152" t="s">
        <v>11567</v>
      </c>
      <c r="Z152" t="s">
        <v>48</v>
      </c>
      <c r="AA152" t="s">
        <v>11567</v>
      </c>
      <c r="AB152" t="s">
        <v>48</v>
      </c>
      <c r="AC152" t="s">
        <v>11567</v>
      </c>
      <c r="AD152" t="s">
        <v>48</v>
      </c>
      <c r="AE152" t="s">
        <v>11567</v>
      </c>
      <c r="AF152"/>
      <c r="AG152">
        <v>80000</v>
      </c>
      <c r="AH152"/>
      <c r="AI152" t="s">
        <v>11567</v>
      </c>
      <c r="AJ152"/>
      <c r="AK152" t="s">
        <v>11567</v>
      </c>
      <c r="AL152"/>
      <c r="AM152" t="s">
        <v>11567</v>
      </c>
      <c r="AN152"/>
      <c r="AO152" t="s">
        <v>11567</v>
      </c>
      <c r="AP152"/>
      <c r="AQ152" t="s">
        <v>11567</v>
      </c>
      <c r="AR152"/>
      <c r="AS152" t="s">
        <v>11567</v>
      </c>
    </row>
    <row r="153" spans="1:45">
      <c r="A153">
        <v>150</v>
      </c>
      <c r="B153" t="s">
        <v>5982</v>
      </c>
      <c r="C153" t="s">
        <v>14256</v>
      </c>
      <c r="D153" t="s">
        <v>45</v>
      </c>
      <c r="E153" t="s">
        <v>77</v>
      </c>
      <c r="F153" t="s">
        <v>14257</v>
      </c>
      <c r="G153" t="s">
        <v>14258</v>
      </c>
      <c r="H153" t="s">
        <v>14257</v>
      </c>
      <c r="I153" t="s">
        <v>14258</v>
      </c>
      <c r="J153" t="s">
        <v>48</v>
      </c>
      <c r="K153" t="s">
        <v>48</v>
      </c>
      <c r="L153" t="s">
        <v>11105</v>
      </c>
      <c r="M153" t="s">
        <v>5986</v>
      </c>
      <c r="N153" t="str">
        <f>VLOOKUP(O153,index!$Q:$R,2,0)</f>
        <v>28.구독 - 휴넷FLEX</v>
      </c>
      <c r="O153" t="s">
        <v>6013</v>
      </c>
      <c r="P153" t="s">
        <v>48</v>
      </c>
      <c r="Q153" t="s">
        <v>23</v>
      </c>
      <c r="R153" s="226" t="e">
        <f>VLOOKUP(C153,'26년 databook(취합)'!$M:$M,2,0)</f>
        <v>#N/A</v>
      </c>
      <c r="S153" t="s">
        <v>11567</v>
      </c>
      <c r="T153" t="s">
        <v>11601</v>
      </c>
      <c r="U153" t="s">
        <v>11601</v>
      </c>
      <c r="V153" t="s">
        <v>11567</v>
      </c>
      <c r="W153" t="s">
        <v>11567</v>
      </c>
      <c r="X153" t="s">
        <v>11567</v>
      </c>
      <c r="Y153" t="s">
        <v>11567</v>
      </c>
      <c r="Z153" t="s">
        <v>11567</v>
      </c>
      <c r="AA153" t="s">
        <v>11567</v>
      </c>
      <c r="AB153" t="s">
        <v>11567</v>
      </c>
      <c r="AC153" t="s">
        <v>11567</v>
      </c>
      <c r="AD153" t="s">
        <v>11567</v>
      </c>
      <c r="AE153" t="s">
        <v>11567</v>
      </c>
      <c r="AF153">
        <v>0</v>
      </c>
      <c r="AG153">
        <v>3600000</v>
      </c>
      <c r="AH153">
        <v>0</v>
      </c>
      <c r="AI153" t="s">
        <v>11567</v>
      </c>
      <c r="AJ153">
        <v>0</v>
      </c>
      <c r="AK153" t="s">
        <v>11567</v>
      </c>
      <c r="AL153">
        <v>0</v>
      </c>
      <c r="AM153" t="s">
        <v>11567</v>
      </c>
      <c r="AN153">
        <v>0</v>
      </c>
      <c r="AO153" t="s">
        <v>11567</v>
      </c>
      <c r="AP153">
        <v>0</v>
      </c>
      <c r="AQ153" t="s">
        <v>11567</v>
      </c>
      <c r="AR153">
        <v>0</v>
      </c>
      <c r="AS153" t="s">
        <v>11567</v>
      </c>
    </row>
    <row r="154" spans="1:45">
      <c r="A154">
        <v>151</v>
      </c>
      <c r="B154" t="s">
        <v>5982</v>
      </c>
      <c r="C154" t="s">
        <v>14259</v>
      </c>
      <c r="D154" t="s">
        <v>45</v>
      </c>
      <c r="E154" t="s">
        <v>77</v>
      </c>
      <c r="F154" t="s">
        <v>14260</v>
      </c>
      <c r="G154" t="s">
        <v>14261</v>
      </c>
      <c r="H154" t="s">
        <v>14260</v>
      </c>
      <c r="I154" t="s">
        <v>14261</v>
      </c>
      <c r="J154" t="s">
        <v>48</v>
      </c>
      <c r="K154" t="s">
        <v>48</v>
      </c>
      <c r="L154" t="s">
        <v>11105</v>
      </c>
      <c r="M154" t="s">
        <v>5986</v>
      </c>
      <c r="N154" t="str">
        <f>VLOOKUP(O154,index!$Q:$R,2,0)</f>
        <v>28.구독 - 휴넷FLEX</v>
      </c>
      <c r="O154" t="s">
        <v>6013</v>
      </c>
      <c r="P154" t="s">
        <v>48</v>
      </c>
      <c r="Q154" t="s">
        <v>23</v>
      </c>
      <c r="R154" s="226" t="e">
        <f>VLOOKUP(C154,'26년 databook(취합)'!$M:$M,2,0)</f>
        <v>#N/A</v>
      </c>
      <c r="S154" t="s">
        <v>11567</v>
      </c>
      <c r="T154" t="s">
        <v>48</v>
      </c>
      <c r="U154" t="s">
        <v>11567</v>
      </c>
      <c r="V154" t="s">
        <v>11567</v>
      </c>
      <c r="W154" t="s">
        <v>48</v>
      </c>
      <c r="X154" t="s">
        <v>11567</v>
      </c>
      <c r="Y154" t="s">
        <v>48</v>
      </c>
      <c r="Z154" t="s">
        <v>11567</v>
      </c>
      <c r="AA154" t="s">
        <v>48</v>
      </c>
      <c r="AB154" t="s">
        <v>11567</v>
      </c>
      <c r="AC154" t="s">
        <v>48</v>
      </c>
      <c r="AD154" t="s">
        <v>11567</v>
      </c>
      <c r="AE154" t="s">
        <v>48</v>
      </c>
      <c r="AF154">
        <v>0</v>
      </c>
      <c r="AG154"/>
      <c r="AH154">
        <v>0</v>
      </c>
      <c r="AI154" t="s">
        <v>48</v>
      </c>
      <c r="AJ154">
        <v>0</v>
      </c>
      <c r="AK154" t="s">
        <v>48</v>
      </c>
      <c r="AL154">
        <v>0</v>
      </c>
      <c r="AM154" t="s">
        <v>48</v>
      </c>
      <c r="AN154">
        <v>0</v>
      </c>
      <c r="AO154" t="s">
        <v>48</v>
      </c>
      <c r="AP154">
        <v>0</v>
      </c>
      <c r="AQ154" t="s">
        <v>48</v>
      </c>
      <c r="AR154">
        <v>0</v>
      </c>
      <c r="AS154" t="s">
        <v>48</v>
      </c>
    </row>
    <row r="155" spans="1:45">
      <c r="A155">
        <v>152</v>
      </c>
      <c r="B155" t="s">
        <v>5982</v>
      </c>
      <c r="C155" t="s">
        <v>14262</v>
      </c>
      <c r="D155" t="s">
        <v>45</v>
      </c>
      <c r="E155" t="s">
        <v>77</v>
      </c>
      <c r="F155" t="s">
        <v>14263</v>
      </c>
      <c r="G155" t="s">
        <v>14264</v>
      </c>
      <c r="H155" t="s">
        <v>14263</v>
      </c>
      <c r="I155" t="s">
        <v>14264</v>
      </c>
      <c r="J155" t="s">
        <v>48</v>
      </c>
      <c r="K155" t="s">
        <v>48</v>
      </c>
      <c r="L155" t="s">
        <v>11105</v>
      </c>
      <c r="M155" t="s">
        <v>5986</v>
      </c>
      <c r="N155" t="str">
        <f>VLOOKUP(O155,index!$Q:$R,2,0)</f>
        <v>28.구독 - 휴넷FLEX</v>
      </c>
      <c r="O155" t="s">
        <v>6013</v>
      </c>
      <c r="P155" t="s">
        <v>48</v>
      </c>
      <c r="Q155" t="s">
        <v>23</v>
      </c>
      <c r="R155" s="226" t="e">
        <f>VLOOKUP(C155,'26년 databook(취합)'!$M:$M,2,0)</f>
        <v>#N/A</v>
      </c>
      <c r="S155" t="s">
        <v>11567</v>
      </c>
      <c r="T155" t="s">
        <v>11577</v>
      </c>
      <c r="U155" t="s">
        <v>11577</v>
      </c>
      <c r="V155" t="s">
        <v>11567</v>
      </c>
      <c r="W155" t="s">
        <v>11567</v>
      </c>
      <c r="X155" t="s">
        <v>11567</v>
      </c>
      <c r="Y155" t="s">
        <v>11567</v>
      </c>
      <c r="Z155" t="s">
        <v>11567</v>
      </c>
      <c r="AA155" t="s">
        <v>11567</v>
      </c>
      <c r="AB155" t="s">
        <v>11567</v>
      </c>
      <c r="AC155" t="s">
        <v>11567</v>
      </c>
      <c r="AD155" t="s">
        <v>11567</v>
      </c>
      <c r="AE155" t="s">
        <v>11567</v>
      </c>
      <c r="AF155">
        <v>0</v>
      </c>
      <c r="AG155">
        <v>1200000</v>
      </c>
      <c r="AH155">
        <v>0</v>
      </c>
      <c r="AI155" t="s">
        <v>11567</v>
      </c>
      <c r="AJ155">
        <v>0</v>
      </c>
      <c r="AK155" t="s">
        <v>11567</v>
      </c>
      <c r="AL155">
        <v>0</v>
      </c>
      <c r="AM155" t="s">
        <v>11567</v>
      </c>
      <c r="AN155">
        <v>0</v>
      </c>
      <c r="AO155" t="s">
        <v>11567</v>
      </c>
      <c r="AP155">
        <v>0</v>
      </c>
      <c r="AQ155" t="s">
        <v>11567</v>
      </c>
      <c r="AR155">
        <v>0</v>
      </c>
      <c r="AS155" t="s">
        <v>11567</v>
      </c>
    </row>
    <row r="156" spans="1:45">
      <c r="A156">
        <v>153</v>
      </c>
      <c r="B156" t="s">
        <v>5982</v>
      </c>
      <c r="C156" t="s">
        <v>14265</v>
      </c>
      <c r="D156" t="s">
        <v>45</v>
      </c>
      <c r="E156" t="s">
        <v>77</v>
      </c>
      <c r="F156" t="s">
        <v>14160</v>
      </c>
      <c r="G156" t="s">
        <v>14161</v>
      </c>
      <c r="H156" t="s">
        <v>14266</v>
      </c>
      <c r="I156" t="s">
        <v>14267</v>
      </c>
      <c r="J156" t="s">
        <v>48</v>
      </c>
      <c r="K156" t="s">
        <v>48</v>
      </c>
      <c r="L156" t="s">
        <v>11105</v>
      </c>
      <c r="M156" t="s">
        <v>5986</v>
      </c>
      <c r="N156" t="str">
        <f>VLOOKUP(O156,index!$Q:$R,2,0)</f>
        <v>28.구독 - 휴넷FLEX</v>
      </c>
      <c r="O156" t="s">
        <v>6013</v>
      </c>
      <c r="P156" t="s">
        <v>48</v>
      </c>
      <c r="Q156" t="s">
        <v>23</v>
      </c>
      <c r="R156" s="226" t="e">
        <f>VLOOKUP(C156,'26년 databook(취합)'!$M:$M,2,0)</f>
        <v>#N/A</v>
      </c>
      <c r="S156" t="s">
        <v>11567</v>
      </c>
      <c r="T156" t="s">
        <v>48</v>
      </c>
      <c r="U156" t="s">
        <v>11567</v>
      </c>
      <c r="V156" t="s">
        <v>11567</v>
      </c>
      <c r="W156" t="s">
        <v>48</v>
      </c>
      <c r="X156" t="s">
        <v>11567</v>
      </c>
      <c r="Y156" t="s">
        <v>48</v>
      </c>
      <c r="Z156" t="s">
        <v>11567</v>
      </c>
      <c r="AA156" t="s">
        <v>48</v>
      </c>
      <c r="AB156" t="s">
        <v>11567</v>
      </c>
      <c r="AC156" t="s">
        <v>48</v>
      </c>
      <c r="AD156" t="s">
        <v>11567</v>
      </c>
      <c r="AE156" t="s">
        <v>48</v>
      </c>
      <c r="AF156">
        <v>0</v>
      </c>
      <c r="AG156"/>
      <c r="AH156">
        <v>0</v>
      </c>
      <c r="AI156" t="s">
        <v>48</v>
      </c>
      <c r="AJ156">
        <v>0</v>
      </c>
      <c r="AK156" t="s">
        <v>48</v>
      </c>
      <c r="AL156">
        <v>0</v>
      </c>
      <c r="AM156" t="s">
        <v>48</v>
      </c>
      <c r="AN156">
        <v>0</v>
      </c>
      <c r="AO156" t="s">
        <v>48</v>
      </c>
      <c r="AP156">
        <v>0</v>
      </c>
      <c r="AQ156" t="s">
        <v>48</v>
      </c>
      <c r="AR156">
        <v>0</v>
      </c>
      <c r="AS156" t="s">
        <v>48</v>
      </c>
    </row>
    <row r="157" spans="1:45">
      <c r="A157">
        <v>154</v>
      </c>
      <c r="B157" t="s">
        <v>5982</v>
      </c>
      <c r="C157" t="s">
        <v>14268</v>
      </c>
      <c r="D157" t="s">
        <v>45</v>
      </c>
      <c r="E157" t="s">
        <v>75</v>
      </c>
      <c r="F157" t="s">
        <v>13810</v>
      </c>
      <c r="G157" t="s">
        <v>13811</v>
      </c>
      <c r="H157" t="s">
        <v>14269</v>
      </c>
      <c r="I157" t="s">
        <v>14270</v>
      </c>
      <c r="J157" t="s">
        <v>48</v>
      </c>
      <c r="K157" t="s">
        <v>48</v>
      </c>
      <c r="L157" t="s">
        <v>11105</v>
      </c>
      <c r="M157" t="s">
        <v>5986</v>
      </c>
      <c r="N157" t="str">
        <f>VLOOKUP(O157,index!$Q:$R,2,0)</f>
        <v>28.구독 - 휴넷FLEX</v>
      </c>
      <c r="O157" t="s">
        <v>6013</v>
      </c>
      <c r="P157" t="s">
        <v>48</v>
      </c>
      <c r="Q157" t="s">
        <v>23</v>
      </c>
      <c r="R157" s="226" t="e">
        <f>VLOOKUP(C157,'26년 databook(취합)'!$M:$M,2,0)</f>
        <v>#N/A</v>
      </c>
      <c r="S157" t="s">
        <v>11567</v>
      </c>
      <c r="T157" t="s">
        <v>12759</v>
      </c>
      <c r="U157" t="s">
        <v>12759</v>
      </c>
      <c r="V157" t="s">
        <v>11567</v>
      </c>
      <c r="W157" t="s">
        <v>11567</v>
      </c>
      <c r="X157" t="s">
        <v>11567</v>
      </c>
      <c r="Y157" t="s">
        <v>11567</v>
      </c>
      <c r="Z157" t="s">
        <v>11567</v>
      </c>
      <c r="AA157" t="s">
        <v>11567</v>
      </c>
      <c r="AB157" t="s">
        <v>11567</v>
      </c>
      <c r="AC157" t="s">
        <v>11567</v>
      </c>
      <c r="AD157" t="s">
        <v>11567</v>
      </c>
      <c r="AE157" t="s">
        <v>11567</v>
      </c>
      <c r="AF157">
        <v>0</v>
      </c>
      <c r="AG157">
        <v>728000</v>
      </c>
      <c r="AH157">
        <v>0</v>
      </c>
      <c r="AI157" t="s">
        <v>11567</v>
      </c>
      <c r="AJ157">
        <v>0</v>
      </c>
      <c r="AK157" t="s">
        <v>11567</v>
      </c>
      <c r="AL157">
        <v>0</v>
      </c>
      <c r="AM157" t="s">
        <v>11567</v>
      </c>
      <c r="AN157">
        <v>0</v>
      </c>
      <c r="AO157" t="s">
        <v>11567</v>
      </c>
      <c r="AP157">
        <v>0</v>
      </c>
      <c r="AQ157" t="s">
        <v>11567</v>
      </c>
      <c r="AR157">
        <v>0</v>
      </c>
      <c r="AS157" t="s">
        <v>11567</v>
      </c>
    </row>
    <row r="158" spans="1:45">
      <c r="A158">
        <v>155</v>
      </c>
      <c r="B158" t="s">
        <v>5982</v>
      </c>
      <c r="C158" t="s">
        <v>14271</v>
      </c>
      <c r="D158" t="s">
        <v>45</v>
      </c>
      <c r="E158" t="s">
        <v>77</v>
      </c>
      <c r="F158" t="s">
        <v>13810</v>
      </c>
      <c r="G158" t="s">
        <v>13811</v>
      </c>
      <c r="H158" t="s">
        <v>14272</v>
      </c>
      <c r="I158" t="s">
        <v>14273</v>
      </c>
      <c r="J158" t="s">
        <v>48</v>
      </c>
      <c r="K158" t="s">
        <v>48</v>
      </c>
      <c r="L158" t="s">
        <v>11105</v>
      </c>
      <c r="M158" t="s">
        <v>5986</v>
      </c>
      <c r="N158" t="str">
        <f>VLOOKUP(O158,index!$Q:$R,2,0)</f>
        <v>28.구독 - 휴넷FLEX</v>
      </c>
      <c r="O158" t="s">
        <v>6013</v>
      </c>
      <c r="P158" t="s">
        <v>48</v>
      </c>
      <c r="Q158" t="s">
        <v>23</v>
      </c>
      <c r="R158" s="226" t="e">
        <f>VLOOKUP(C158,'26년 databook(취합)'!$M:$M,2,0)</f>
        <v>#N/A</v>
      </c>
      <c r="S158" t="s">
        <v>11567</v>
      </c>
      <c r="T158" t="s">
        <v>11862</v>
      </c>
      <c r="U158" t="s">
        <v>11862</v>
      </c>
      <c r="V158" t="s">
        <v>11567</v>
      </c>
      <c r="W158" t="s">
        <v>11567</v>
      </c>
      <c r="X158" t="s">
        <v>11567</v>
      </c>
      <c r="Y158" t="s">
        <v>11567</v>
      </c>
      <c r="Z158" t="s">
        <v>11567</v>
      </c>
      <c r="AA158" t="s">
        <v>11567</v>
      </c>
      <c r="AB158" t="s">
        <v>11567</v>
      </c>
      <c r="AC158" t="s">
        <v>11567</v>
      </c>
      <c r="AD158" t="s">
        <v>11567</v>
      </c>
      <c r="AE158" t="s">
        <v>11567</v>
      </c>
      <c r="AF158">
        <v>0</v>
      </c>
      <c r="AG158">
        <v>910000</v>
      </c>
      <c r="AH158">
        <v>0</v>
      </c>
      <c r="AI158" t="s">
        <v>11567</v>
      </c>
      <c r="AJ158">
        <v>0</v>
      </c>
      <c r="AK158" t="s">
        <v>11567</v>
      </c>
      <c r="AL158">
        <v>0</v>
      </c>
      <c r="AM158" t="s">
        <v>11567</v>
      </c>
      <c r="AN158">
        <v>0</v>
      </c>
      <c r="AO158" t="s">
        <v>11567</v>
      </c>
      <c r="AP158">
        <v>0</v>
      </c>
      <c r="AQ158" t="s">
        <v>11567</v>
      </c>
      <c r="AR158">
        <v>0</v>
      </c>
      <c r="AS158" t="s">
        <v>11567</v>
      </c>
    </row>
    <row r="159" spans="1:45">
      <c r="A159">
        <v>156</v>
      </c>
      <c r="B159" t="s">
        <v>5982</v>
      </c>
      <c r="C159" t="s">
        <v>14274</v>
      </c>
      <c r="D159" t="s">
        <v>45</v>
      </c>
      <c r="E159" t="s">
        <v>77</v>
      </c>
      <c r="F159" t="s">
        <v>14037</v>
      </c>
      <c r="G159" t="s">
        <v>14038</v>
      </c>
      <c r="H159" t="s">
        <v>14037</v>
      </c>
      <c r="I159" t="s">
        <v>14038</v>
      </c>
      <c r="J159" t="s">
        <v>48</v>
      </c>
      <c r="K159" t="s">
        <v>48</v>
      </c>
      <c r="L159" t="s">
        <v>11105</v>
      </c>
      <c r="M159" t="s">
        <v>5986</v>
      </c>
      <c r="N159" t="str">
        <f>VLOOKUP(O159,index!$Q:$R,2,0)</f>
        <v>28.구독 - 휴넷FLEX</v>
      </c>
      <c r="O159" t="s">
        <v>6013</v>
      </c>
      <c r="P159" t="s">
        <v>48</v>
      </c>
      <c r="Q159" t="s">
        <v>23</v>
      </c>
      <c r="R159" s="226" t="e">
        <f>VLOOKUP(C159,'26년 databook(취합)'!$M:$M,2,0)</f>
        <v>#N/A</v>
      </c>
      <c r="S159" t="s">
        <v>11567</v>
      </c>
      <c r="T159" t="s">
        <v>11601</v>
      </c>
      <c r="U159" t="s">
        <v>11601</v>
      </c>
      <c r="V159" t="s">
        <v>11567</v>
      </c>
      <c r="W159" t="s">
        <v>11567</v>
      </c>
      <c r="X159" t="s">
        <v>11567</v>
      </c>
      <c r="Y159" t="s">
        <v>11567</v>
      </c>
      <c r="Z159" t="s">
        <v>11567</v>
      </c>
      <c r="AA159" t="s">
        <v>11567</v>
      </c>
      <c r="AB159" t="s">
        <v>11567</v>
      </c>
      <c r="AC159" t="s">
        <v>11567</v>
      </c>
      <c r="AD159" t="s">
        <v>11567</v>
      </c>
      <c r="AE159" t="s">
        <v>11567</v>
      </c>
      <c r="AF159">
        <v>0</v>
      </c>
      <c r="AG159">
        <v>3600000</v>
      </c>
      <c r="AH159">
        <v>0</v>
      </c>
      <c r="AI159" t="s">
        <v>11567</v>
      </c>
      <c r="AJ159">
        <v>0</v>
      </c>
      <c r="AK159" t="s">
        <v>11567</v>
      </c>
      <c r="AL159">
        <v>0</v>
      </c>
      <c r="AM159" t="s">
        <v>11567</v>
      </c>
      <c r="AN159">
        <v>0</v>
      </c>
      <c r="AO159" t="s">
        <v>11567</v>
      </c>
      <c r="AP159">
        <v>0</v>
      </c>
      <c r="AQ159" t="s">
        <v>11567</v>
      </c>
      <c r="AR159">
        <v>0</v>
      </c>
      <c r="AS159" t="s">
        <v>11567</v>
      </c>
    </row>
    <row r="160" spans="1:45">
      <c r="A160">
        <v>157</v>
      </c>
      <c r="B160" t="s">
        <v>5982</v>
      </c>
      <c r="C160" t="s">
        <v>15093</v>
      </c>
      <c r="D160" t="s">
        <v>45</v>
      </c>
      <c r="E160" t="s">
        <v>71</v>
      </c>
      <c r="F160" t="s">
        <v>13810</v>
      </c>
      <c r="G160" t="s">
        <v>13811</v>
      </c>
      <c r="H160" t="s">
        <v>14275</v>
      </c>
      <c r="I160" t="s">
        <v>14276</v>
      </c>
      <c r="J160" t="s">
        <v>48</v>
      </c>
      <c r="K160" t="s">
        <v>48</v>
      </c>
      <c r="L160" t="s">
        <v>11105</v>
      </c>
      <c r="M160" t="s">
        <v>5986</v>
      </c>
      <c r="N160" t="str">
        <f>VLOOKUP(O160,index!$Q:$R,2,0)</f>
        <v>28.구독 - 휴넷FLEX</v>
      </c>
      <c r="O160" t="s">
        <v>6013</v>
      </c>
      <c r="P160" t="s">
        <v>48</v>
      </c>
      <c r="Q160" t="s">
        <v>23</v>
      </c>
      <c r="R160" s="226" t="e">
        <f>VLOOKUP(C160,'26년 databook(취합)'!$M:$M,2,0)</f>
        <v>#N/A</v>
      </c>
      <c r="S160" t="s">
        <v>11567</v>
      </c>
      <c r="T160" t="s">
        <v>48</v>
      </c>
      <c r="U160" t="s">
        <v>11567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>
        <v>0</v>
      </c>
      <c r="AG160"/>
      <c r="AH160">
        <v>0</v>
      </c>
      <c r="AI160" t="s">
        <v>48</v>
      </c>
      <c r="AJ160">
        <v>0</v>
      </c>
      <c r="AK160" t="s">
        <v>48</v>
      </c>
      <c r="AL160">
        <v>0</v>
      </c>
      <c r="AM160" t="s">
        <v>48</v>
      </c>
      <c r="AN160">
        <v>0</v>
      </c>
      <c r="AO160" t="s">
        <v>48</v>
      </c>
      <c r="AP160">
        <v>0</v>
      </c>
      <c r="AQ160" t="s">
        <v>48</v>
      </c>
      <c r="AR160">
        <v>0</v>
      </c>
      <c r="AS160" t="s">
        <v>48</v>
      </c>
    </row>
    <row r="161" spans="1:45">
      <c r="A161">
        <v>158</v>
      </c>
      <c r="B161" t="s">
        <v>5982</v>
      </c>
      <c r="C161" t="s">
        <v>15094</v>
      </c>
      <c r="D161" t="s">
        <v>45</v>
      </c>
      <c r="E161" t="s">
        <v>71</v>
      </c>
      <c r="F161" t="s">
        <v>14125</v>
      </c>
      <c r="G161" t="s">
        <v>14126</v>
      </c>
      <c r="H161" t="s">
        <v>14125</v>
      </c>
      <c r="I161" t="s">
        <v>14126</v>
      </c>
      <c r="J161" t="s">
        <v>48</v>
      </c>
      <c r="K161" t="s">
        <v>48</v>
      </c>
      <c r="L161" t="s">
        <v>11105</v>
      </c>
      <c r="M161" t="s">
        <v>5986</v>
      </c>
      <c r="N161" t="str">
        <f>VLOOKUP(O161,index!$Q:$R,2,0)</f>
        <v>28.구독 - 휴넷FLEX</v>
      </c>
      <c r="O161" t="s">
        <v>6013</v>
      </c>
      <c r="P161" t="s">
        <v>48</v>
      </c>
      <c r="Q161" t="s">
        <v>23</v>
      </c>
      <c r="R161" s="226" t="e">
        <f>VLOOKUP(C161,'26년 databook(취합)'!$M:$M,2,0)</f>
        <v>#N/A</v>
      </c>
      <c r="S161" t="s">
        <v>11567</v>
      </c>
      <c r="T161" t="s">
        <v>48</v>
      </c>
      <c r="U161" t="s">
        <v>11567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>
        <v>0</v>
      </c>
      <c r="AG161"/>
      <c r="AH161">
        <v>0</v>
      </c>
      <c r="AI161" t="s">
        <v>48</v>
      </c>
      <c r="AJ161">
        <v>0</v>
      </c>
      <c r="AK161" t="s">
        <v>48</v>
      </c>
      <c r="AL161">
        <v>0</v>
      </c>
      <c r="AM161" t="s">
        <v>48</v>
      </c>
      <c r="AN161">
        <v>0</v>
      </c>
      <c r="AO161" t="s">
        <v>48</v>
      </c>
      <c r="AP161">
        <v>0</v>
      </c>
      <c r="AQ161" t="s">
        <v>48</v>
      </c>
      <c r="AR161">
        <v>0</v>
      </c>
      <c r="AS161" t="s">
        <v>48</v>
      </c>
    </row>
    <row r="162" spans="1:45">
      <c r="A162">
        <v>159</v>
      </c>
      <c r="B162" t="s">
        <v>5982</v>
      </c>
      <c r="C162" t="s">
        <v>14277</v>
      </c>
      <c r="D162" t="s">
        <v>45</v>
      </c>
      <c r="E162" t="s">
        <v>77</v>
      </c>
      <c r="F162" t="s">
        <v>13810</v>
      </c>
      <c r="G162" t="s">
        <v>13811</v>
      </c>
      <c r="H162" t="s">
        <v>14278</v>
      </c>
      <c r="I162" t="s">
        <v>14279</v>
      </c>
      <c r="J162" t="s">
        <v>48</v>
      </c>
      <c r="K162" t="s">
        <v>48</v>
      </c>
      <c r="L162" t="s">
        <v>11105</v>
      </c>
      <c r="M162" t="s">
        <v>5986</v>
      </c>
      <c r="N162" t="str">
        <f>VLOOKUP(O162,index!$Q:$R,2,0)</f>
        <v>28.구독 - 휴넷FLEX</v>
      </c>
      <c r="O162" t="s">
        <v>6013</v>
      </c>
      <c r="P162" t="s">
        <v>48</v>
      </c>
      <c r="Q162" t="s">
        <v>23</v>
      </c>
      <c r="R162" s="226" t="e">
        <f>VLOOKUP(C162,'26년 databook(취합)'!$M:$M,2,0)</f>
        <v>#N/A</v>
      </c>
      <c r="S162" t="s">
        <v>11567</v>
      </c>
      <c r="T162" t="s">
        <v>11638</v>
      </c>
      <c r="U162" t="s">
        <v>11638</v>
      </c>
      <c r="V162" t="s">
        <v>11567</v>
      </c>
      <c r="W162" t="s">
        <v>11567</v>
      </c>
      <c r="X162" t="s">
        <v>11567</v>
      </c>
      <c r="Y162" t="s">
        <v>11567</v>
      </c>
      <c r="Z162" t="s">
        <v>11567</v>
      </c>
      <c r="AA162" t="s">
        <v>11567</v>
      </c>
      <c r="AB162" t="s">
        <v>11567</v>
      </c>
      <c r="AC162" t="s">
        <v>11567</v>
      </c>
      <c r="AD162" t="s">
        <v>11567</v>
      </c>
      <c r="AE162" t="s">
        <v>11567</v>
      </c>
      <c r="AF162">
        <v>0</v>
      </c>
      <c r="AG162">
        <v>70000</v>
      </c>
      <c r="AH162">
        <v>0</v>
      </c>
      <c r="AI162" t="s">
        <v>11567</v>
      </c>
      <c r="AJ162">
        <v>0</v>
      </c>
      <c r="AK162" t="s">
        <v>11567</v>
      </c>
      <c r="AL162">
        <v>0</v>
      </c>
      <c r="AM162" t="s">
        <v>11567</v>
      </c>
      <c r="AN162">
        <v>0</v>
      </c>
      <c r="AO162" t="s">
        <v>11567</v>
      </c>
      <c r="AP162">
        <v>0</v>
      </c>
      <c r="AQ162" t="s">
        <v>11567</v>
      </c>
      <c r="AR162">
        <v>0</v>
      </c>
      <c r="AS162" t="s">
        <v>11567</v>
      </c>
    </row>
    <row r="163" spans="1:45">
      <c r="A163">
        <v>160</v>
      </c>
      <c r="B163" t="s">
        <v>5982</v>
      </c>
      <c r="C163" t="s">
        <v>15095</v>
      </c>
      <c r="D163" t="s">
        <v>45</v>
      </c>
      <c r="E163" t="s">
        <v>71</v>
      </c>
      <c r="F163" t="s">
        <v>13810</v>
      </c>
      <c r="G163" t="s">
        <v>13811</v>
      </c>
      <c r="H163" t="s">
        <v>14280</v>
      </c>
      <c r="I163" t="s">
        <v>14281</v>
      </c>
      <c r="J163" t="s">
        <v>48</v>
      </c>
      <c r="K163" t="s">
        <v>48</v>
      </c>
      <c r="L163" t="s">
        <v>11105</v>
      </c>
      <c r="M163" t="s">
        <v>5986</v>
      </c>
      <c r="N163" t="str">
        <f>VLOOKUP(O163,index!$Q:$R,2,0)</f>
        <v>28.구독 - 휴넷FLEX</v>
      </c>
      <c r="O163" t="s">
        <v>6013</v>
      </c>
      <c r="P163" t="s">
        <v>48</v>
      </c>
      <c r="Q163" t="s">
        <v>23</v>
      </c>
      <c r="R163" s="226" t="e">
        <f>VLOOKUP(C163,'26년 databook(취합)'!$M:$M,2,0)</f>
        <v>#N/A</v>
      </c>
      <c r="S163" t="s">
        <v>11567</v>
      </c>
      <c r="T163" t="s">
        <v>48</v>
      </c>
      <c r="U163" t="s">
        <v>11567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>
        <v>0</v>
      </c>
      <c r="AG163"/>
      <c r="AH163">
        <v>0</v>
      </c>
      <c r="AI163" t="s">
        <v>48</v>
      </c>
      <c r="AJ163">
        <v>0</v>
      </c>
      <c r="AK163" t="s">
        <v>48</v>
      </c>
      <c r="AL163">
        <v>0</v>
      </c>
      <c r="AM163" t="s">
        <v>48</v>
      </c>
      <c r="AN163">
        <v>0</v>
      </c>
      <c r="AO163" t="s">
        <v>48</v>
      </c>
      <c r="AP163">
        <v>0</v>
      </c>
      <c r="AQ163" t="s">
        <v>48</v>
      </c>
      <c r="AR163">
        <v>0</v>
      </c>
      <c r="AS163" t="s">
        <v>48</v>
      </c>
    </row>
    <row r="164" spans="1:45">
      <c r="A164">
        <v>161</v>
      </c>
      <c r="B164" t="s">
        <v>5982</v>
      </c>
      <c r="C164" t="s">
        <v>14282</v>
      </c>
      <c r="D164" t="s">
        <v>45</v>
      </c>
      <c r="E164" t="s">
        <v>77</v>
      </c>
      <c r="F164" t="s">
        <v>15089</v>
      </c>
      <c r="G164" t="s">
        <v>14283</v>
      </c>
      <c r="H164" t="s">
        <v>15089</v>
      </c>
      <c r="I164" t="s">
        <v>14283</v>
      </c>
      <c r="J164" t="s">
        <v>48</v>
      </c>
      <c r="K164" t="s">
        <v>48</v>
      </c>
      <c r="L164" t="s">
        <v>11105</v>
      </c>
      <c r="M164" t="s">
        <v>5986</v>
      </c>
      <c r="N164" t="str">
        <f>VLOOKUP(O164,index!$Q:$R,2,0)</f>
        <v>28.구독 - 휴넷FLEX</v>
      </c>
      <c r="O164" t="s">
        <v>6013</v>
      </c>
      <c r="P164" t="s">
        <v>48</v>
      </c>
      <c r="Q164" t="s">
        <v>23</v>
      </c>
      <c r="R164" s="226" t="e">
        <f>VLOOKUP(C164,'26년 databook(취합)'!$M:$M,2,0)</f>
        <v>#N/A</v>
      </c>
      <c r="S164" t="s">
        <v>11567</v>
      </c>
      <c r="T164" t="s">
        <v>11699</v>
      </c>
      <c r="U164" t="s">
        <v>11699</v>
      </c>
      <c r="V164" t="s">
        <v>11567</v>
      </c>
      <c r="W164" t="s">
        <v>11567</v>
      </c>
      <c r="X164" t="s">
        <v>11567</v>
      </c>
      <c r="Y164" t="s">
        <v>11567</v>
      </c>
      <c r="Z164" t="s">
        <v>11567</v>
      </c>
      <c r="AA164" t="s">
        <v>11567</v>
      </c>
      <c r="AB164" t="s">
        <v>11567</v>
      </c>
      <c r="AC164" t="s">
        <v>11567</v>
      </c>
      <c r="AD164" t="s">
        <v>11567</v>
      </c>
      <c r="AE164" t="s">
        <v>11567</v>
      </c>
      <c r="AF164">
        <v>0</v>
      </c>
      <c r="AG164">
        <v>2400000</v>
      </c>
      <c r="AH164">
        <v>0</v>
      </c>
      <c r="AI164" t="s">
        <v>11567</v>
      </c>
      <c r="AJ164">
        <v>0</v>
      </c>
      <c r="AK164" t="s">
        <v>11567</v>
      </c>
      <c r="AL164">
        <v>0</v>
      </c>
      <c r="AM164" t="s">
        <v>11567</v>
      </c>
      <c r="AN164">
        <v>0</v>
      </c>
      <c r="AO164" t="s">
        <v>11567</v>
      </c>
      <c r="AP164">
        <v>0</v>
      </c>
      <c r="AQ164" t="s">
        <v>11567</v>
      </c>
      <c r="AR164">
        <v>0</v>
      </c>
      <c r="AS164" t="s">
        <v>11567</v>
      </c>
    </row>
    <row r="165" spans="1:45">
      <c r="A165">
        <v>162</v>
      </c>
      <c r="B165" t="s">
        <v>5982</v>
      </c>
      <c r="C165" t="s">
        <v>14284</v>
      </c>
      <c r="D165" t="s">
        <v>45</v>
      </c>
      <c r="E165" t="s">
        <v>77</v>
      </c>
      <c r="F165" t="s">
        <v>14285</v>
      </c>
      <c r="G165" t="s">
        <v>14286</v>
      </c>
      <c r="H165" t="s">
        <v>14285</v>
      </c>
      <c r="I165" t="s">
        <v>14286</v>
      </c>
      <c r="J165" t="s">
        <v>48</v>
      </c>
      <c r="K165" t="s">
        <v>48</v>
      </c>
      <c r="L165" t="s">
        <v>11105</v>
      </c>
      <c r="M165" t="s">
        <v>5986</v>
      </c>
      <c r="N165" t="str">
        <f>VLOOKUP(O165,index!$Q:$R,2,0)</f>
        <v>28.구독 - 휴넷FLEX</v>
      </c>
      <c r="O165" t="s">
        <v>6013</v>
      </c>
      <c r="P165" t="s">
        <v>48</v>
      </c>
      <c r="Q165" t="s">
        <v>23</v>
      </c>
      <c r="R165" s="226" t="e">
        <f>VLOOKUP(C165,'26년 databook(취합)'!$M:$M,2,0)</f>
        <v>#N/A</v>
      </c>
      <c r="S165" t="s">
        <v>11567</v>
      </c>
      <c r="T165" t="s">
        <v>11577</v>
      </c>
      <c r="U165" t="s">
        <v>11577</v>
      </c>
      <c r="V165" t="s">
        <v>11567</v>
      </c>
      <c r="W165" t="s">
        <v>11567</v>
      </c>
      <c r="X165" t="s">
        <v>11567</v>
      </c>
      <c r="Y165" t="s">
        <v>11567</v>
      </c>
      <c r="Z165" t="s">
        <v>11567</v>
      </c>
      <c r="AA165" t="s">
        <v>11567</v>
      </c>
      <c r="AB165" t="s">
        <v>11567</v>
      </c>
      <c r="AC165" t="s">
        <v>11567</v>
      </c>
      <c r="AD165" t="s">
        <v>11567</v>
      </c>
      <c r="AE165" t="s">
        <v>11567</v>
      </c>
      <c r="AF165">
        <v>0</v>
      </c>
      <c r="AG165">
        <v>1200000</v>
      </c>
      <c r="AH165">
        <v>0</v>
      </c>
      <c r="AI165" t="s">
        <v>11567</v>
      </c>
      <c r="AJ165">
        <v>0</v>
      </c>
      <c r="AK165" t="s">
        <v>11567</v>
      </c>
      <c r="AL165">
        <v>0</v>
      </c>
      <c r="AM165" t="s">
        <v>11567</v>
      </c>
      <c r="AN165">
        <v>0</v>
      </c>
      <c r="AO165" t="s">
        <v>11567</v>
      </c>
      <c r="AP165">
        <v>0</v>
      </c>
      <c r="AQ165" t="s">
        <v>11567</v>
      </c>
      <c r="AR165">
        <v>0</v>
      </c>
      <c r="AS165" t="s">
        <v>11567</v>
      </c>
    </row>
    <row r="166" spans="1:45">
      <c r="A166">
        <v>163</v>
      </c>
      <c r="B166" t="s">
        <v>5982</v>
      </c>
      <c r="C166" t="s">
        <v>14287</v>
      </c>
      <c r="D166" t="s">
        <v>45</v>
      </c>
      <c r="E166" t="s">
        <v>77</v>
      </c>
      <c r="F166" t="s">
        <v>13810</v>
      </c>
      <c r="G166" t="s">
        <v>13811</v>
      </c>
      <c r="H166" t="s">
        <v>14288</v>
      </c>
      <c r="I166" t="s">
        <v>14289</v>
      </c>
      <c r="J166" t="s">
        <v>48</v>
      </c>
      <c r="K166" t="s">
        <v>48</v>
      </c>
      <c r="L166" t="s">
        <v>11105</v>
      </c>
      <c r="M166" t="s">
        <v>5986</v>
      </c>
      <c r="N166" t="str">
        <f>VLOOKUP(O166,index!$Q:$R,2,0)</f>
        <v>28.구독 - 휴넷FLEX</v>
      </c>
      <c r="O166" t="s">
        <v>6013</v>
      </c>
      <c r="P166" t="s">
        <v>48</v>
      </c>
      <c r="Q166" t="s">
        <v>23</v>
      </c>
      <c r="R166" s="226" t="e">
        <f>VLOOKUP(C166,'26년 databook(취합)'!$M:$M,2,0)</f>
        <v>#N/A</v>
      </c>
      <c r="S166" t="s">
        <v>11567</v>
      </c>
      <c r="T166" t="s">
        <v>12260</v>
      </c>
      <c r="U166" t="s">
        <v>12260</v>
      </c>
      <c r="V166" t="s">
        <v>11567</v>
      </c>
      <c r="W166" t="s">
        <v>11567</v>
      </c>
      <c r="X166" t="s">
        <v>11567</v>
      </c>
      <c r="Y166" t="s">
        <v>11567</v>
      </c>
      <c r="Z166" t="s">
        <v>11567</v>
      </c>
      <c r="AA166" t="s">
        <v>11567</v>
      </c>
      <c r="AB166" t="s">
        <v>11567</v>
      </c>
      <c r="AC166" t="s">
        <v>11567</v>
      </c>
      <c r="AD166" t="s">
        <v>11567</v>
      </c>
      <c r="AE166" t="s">
        <v>11567</v>
      </c>
      <c r="AF166">
        <v>0</v>
      </c>
      <c r="AG166" s="1">
        <v>42000</v>
      </c>
      <c r="AH166">
        <v>0</v>
      </c>
      <c r="AI166" t="s">
        <v>11567</v>
      </c>
      <c r="AJ166">
        <v>0</v>
      </c>
      <c r="AK166" t="s">
        <v>11567</v>
      </c>
      <c r="AL166">
        <v>0</v>
      </c>
      <c r="AM166" t="s">
        <v>11567</v>
      </c>
      <c r="AN166">
        <v>0</v>
      </c>
      <c r="AO166" t="s">
        <v>11567</v>
      </c>
      <c r="AP166">
        <v>0</v>
      </c>
      <c r="AQ166" t="s">
        <v>11567</v>
      </c>
      <c r="AR166">
        <v>0</v>
      </c>
      <c r="AS166" t="s">
        <v>11567</v>
      </c>
    </row>
    <row r="167" spans="1:45">
      <c r="A167">
        <v>164</v>
      </c>
      <c r="B167" t="s">
        <v>5982</v>
      </c>
      <c r="C167" t="s">
        <v>14290</v>
      </c>
      <c r="D167" t="s">
        <v>45</v>
      </c>
      <c r="E167" t="s">
        <v>77</v>
      </c>
      <c r="F167" t="s">
        <v>13962</v>
      </c>
      <c r="G167" t="s">
        <v>13963</v>
      </c>
      <c r="H167" t="s">
        <v>14291</v>
      </c>
      <c r="I167" t="s">
        <v>14292</v>
      </c>
      <c r="J167" t="s">
        <v>48</v>
      </c>
      <c r="K167" t="s">
        <v>48</v>
      </c>
      <c r="L167" t="s">
        <v>11105</v>
      </c>
      <c r="M167" t="s">
        <v>5986</v>
      </c>
      <c r="N167" t="str">
        <f>VLOOKUP(O167,index!$Q:$R,2,0)</f>
        <v>28.구독 - 휴넷FLEX</v>
      </c>
      <c r="O167" t="s">
        <v>6013</v>
      </c>
      <c r="P167" t="s">
        <v>48</v>
      </c>
      <c r="Q167" t="s">
        <v>23</v>
      </c>
      <c r="R167" s="226" t="e">
        <f>VLOOKUP(C167,'26년 databook(취합)'!$M:$M,2,0)</f>
        <v>#N/A</v>
      </c>
      <c r="S167" t="s">
        <v>11567</v>
      </c>
      <c r="T167" t="s">
        <v>48</v>
      </c>
      <c r="U167" t="s">
        <v>11567</v>
      </c>
      <c r="V167" t="s">
        <v>11567</v>
      </c>
      <c r="W167" t="s">
        <v>48</v>
      </c>
      <c r="X167" t="s">
        <v>11567</v>
      </c>
      <c r="Y167" t="s">
        <v>48</v>
      </c>
      <c r="Z167" t="s">
        <v>11567</v>
      </c>
      <c r="AA167" t="s">
        <v>48</v>
      </c>
      <c r="AB167" t="s">
        <v>11567</v>
      </c>
      <c r="AC167" t="s">
        <v>48</v>
      </c>
      <c r="AD167" t="s">
        <v>11567</v>
      </c>
      <c r="AE167" t="s">
        <v>48</v>
      </c>
      <c r="AF167">
        <v>0</v>
      </c>
      <c r="AG167"/>
      <c r="AH167">
        <v>0</v>
      </c>
      <c r="AI167" t="s">
        <v>48</v>
      </c>
      <c r="AJ167">
        <v>0</v>
      </c>
      <c r="AK167" t="s">
        <v>48</v>
      </c>
      <c r="AL167">
        <v>0</v>
      </c>
      <c r="AM167" t="s">
        <v>48</v>
      </c>
      <c r="AN167">
        <v>0</v>
      </c>
      <c r="AO167" t="s">
        <v>48</v>
      </c>
      <c r="AP167">
        <v>0</v>
      </c>
      <c r="AQ167" t="s">
        <v>48</v>
      </c>
      <c r="AR167">
        <v>0</v>
      </c>
      <c r="AS167" t="s">
        <v>48</v>
      </c>
    </row>
    <row r="168" spans="1:45">
      <c r="A168">
        <v>165</v>
      </c>
      <c r="B168" t="s">
        <v>5982</v>
      </c>
      <c r="C168" t="s">
        <v>14293</v>
      </c>
      <c r="D168" t="s">
        <v>45</v>
      </c>
      <c r="E168" t="s">
        <v>77</v>
      </c>
      <c r="F168" t="s">
        <v>13962</v>
      </c>
      <c r="G168" t="s">
        <v>13963</v>
      </c>
      <c r="H168" t="s">
        <v>14294</v>
      </c>
      <c r="I168" t="s">
        <v>14295</v>
      </c>
      <c r="J168" t="s">
        <v>48</v>
      </c>
      <c r="K168" t="s">
        <v>48</v>
      </c>
      <c r="L168" t="s">
        <v>11105</v>
      </c>
      <c r="M168" t="s">
        <v>5986</v>
      </c>
      <c r="N168" t="str">
        <f>VLOOKUP(O168,index!$Q:$R,2,0)</f>
        <v>28.구독 - 휴넷FLEX</v>
      </c>
      <c r="O168" t="s">
        <v>6013</v>
      </c>
      <c r="P168" t="s">
        <v>48</v>
      </c>
      <c r="Q168" t="s">
        <v>23</v>
      </c>
      <c r="R168" s="226" t="e">
        <f>VLOOKUP(C168,'26년 databook(취합)'!$M:$M,2,0)</f>
        <v>#N/A</v>
      </c>
      <c r="S168" t="s">
        <v>11567</v>
      </c>
      <c r="T168" t="s">
        <v>48</v>
      </c>
      <c r="U168" t="s">
        <v>11567</v>
      </c>
      <c r="V168" t="s">
        <v>11567</v>
      </c>
      <c r="W168" t="s">
        <v>48</v>
      </c>
      <c r="X168" t="s">
        <v>11567</v>
      </c>
      <c r="Y168" t="s">
        <v>48</v>
      </c>
      <c r="Z168" t="s">
        <v>11567</v>
      </c>
      <c r="AA168" t="s">
        <v>48</v>
      </c>
      <c r="AB168" t="s">
        <v>11567</v>
      </c>
      <c r="AC168" t="s">
        <v>48</v>
      </c>
      <c r="AD168" t="s">
        <v>11567</v>
      </c>
      <c r="AE168" t="s">
        <v>48</v>
      </c>
      <c r="AF168">
        <v>0</v>
      </c>
      <c r="AG168"/>
      <c r="AH168">
        <v>0</v>
      </c>
      <c r="AI168" t="s">
        <v>48</v>
      </c>
      <c r="AJ168">
        <v>0</v>
      </c>
      <c r="AK168" t="s">
        <v>48</v>
      </c>
      <c r="AL168">
        <v>0</v>
      </c>
      <c r="AM168" t="s">
        <v>48</v>
      </c>
      <c r="AN168">
        <v>0</v>
      </c>
      <c r="AO168" t="s">
        <v>48</v>
      </c>
      <c r="AP168">
        <v>0</v>
      </c>
      <c r="AQ168" t="s">
        <v>48</v>
      </c>
      <c r="AR168">
        <v>0</v>
      </c>
      <c r="AS168" t="s">
        <v>48</v>
      </c>
    </row>
    <row r="169" spans="1:45">
      <c r="A169">
        <v>166</v>
      </c>
      <c r="B169" t="s">
        <v>5982</v>
      </c>
      <c r="C169" t="s">
        <v>14296</v>
      </c>
      <c r="D169" t="s">
        <v>45</v>
      </c>
      <c r="E169" t="s">
        <v>77</v>
      </c>
      <c r="F169" t="s">
        <v>13962</v>
      </c>
      <c r="G169" t="s">
        <v>13963</v>
      </c>
      <c r="H169" t="s">
        <v>14297</v>
      </c>
      <c r="I169" t="s">
        <v>14298</v>
      </c>
      <c r="J169" t="s">
        <v>48</v>
      </c>
      <c r="K169" t="s">
        <v>48</v>
      </c>
      <c r="L169" t="s">
        <v>11105</v>
      </c>
      <c r="M169" t="s">
        <v>5986</v>
      </c>
      <c r="N169" t="str">
        <f>VLOOKUP(O169,index!$Q:$R,2,0)</f>
        <v>28.구독 - 휴넷FLEX</v>
      </c>
      <c r="O169" t="s">
        <v>6013</v>
      </c>
      <c r="P169" t="s">
        <v>48</v>
      </c>
      <c r="Q169" t="s">
        <v>23</v>
      </c>
      <c r="R169" s="226" t="e">
        <f>VLOOKUP(C169,'26년 databook(취합)'!$M:$M,2,0)</f>
        <v>#N/A</v>
      </c>
      <c r="S169" t="s">
        <v>11567</v>
      </c>
      <c r="T169" t="s">
        <v>48</v>
      </c>
      <c r="U169" t="s">
        <v>11567</v>
      </c>
      <c r="V169" t="s">
        <v>11567</v>
      </c>
      <c r="W169" t="s">
        <v>48</v>
      </c>
      <c r="X169" t="s">
        <v>11567</v>
      </c>
      <c r="Y169" t="s">
        <v>48</v>
      </c>
      <c r="Z169" t="s">
        <v>11567</v>
      </c>
      <c r="AA169" t="s">
        <v>48</v>
      </c>
      <c r="AB169" t="s">
        <v>11567</v>
      </c>
      <c r="AC169" t="s">
        <v>48</v>
      </c>
      <c r="AD169" t="s">
        <v>11567</v>
      </c>
      <c r="AE169" t="s">
        <v>48</v>
      </c>
      <c r="AF169">
        <v>0</v>
      </c>
      <c r="AG169"/>
      <c r="AH169">
        <v>0</v>
      </c>
      <c r="AI169" t="s">
        <v>48</v>
      </c>
      <c r="AJ169">
        <v>0</v>
      </c>
      <c r="AK169" t="s">
        <v>48</v>
      </c>
      <c r="AL169">
        <v>0</v>
      </c>
      <c r="AM169" t="s">
        <v>48</v>
      </c>
      <c r="AN169">
        <v>0</v>
      </c>
      <c r="AO169" t="s">
        <v>48</v>
      </c>
      <c r="AP169">
        <v>0</v>
      </c>
      <c r="AQ169" t="s">
        <v>48</v>
      </c>
      <c r="AR169">
        <v>0</v>
      </c>
      <c r="AS169" t="s">
        <v>48</v>
      </c>
    </row>
    <row r="170" spans="1:45">
      <c r="A170">
        <v>167</v>
      </c>
      <c r="B170" t="s">
        <v>5982</v>
      </c>
      <c r="C170" t="s">
        <v>14299</v>
      </c>
      <c r="D170" t="s">
        <v>45</v>
      </c>
      <c r="E170" t="s">
        <v>77</v>
      </c>
      <c r="F170" t="s">
        <v>13962</v>
      </c>
      <c r="G170" t="s">
        <v>13963</v>
      </c>
      <c r="H170" t="s">
        <v>14300</v>
      </c>
      <c r="I170" t="s">
        <v>14301</v>
      </c>
      <c r="J170" t="s">
        <v>48</v>
      </c>
      <c r="K170" t="s">
        <v>48</v>
      </c>
      <c r="L170" t="s">
        <v>11105</v>
      </c>
      <c r="M170" t="s">
        <v>5986</v>
      </c>
      <c r="N170" t="str">
        <f>VLOOKUP(O170,index!$Q:$R,2,0)</f>
        <v>28.구독 - 휴넷FLEX</v>
      </c>
      <c r="O170" t="s">
        <v>6013</v>
      </c>
      <c r="P170" t="s">
        <v>48</v>
      </c>
      <c r="Q170" t="s">
        <v>23</v>
      </c>
      <c r="R170" s="226" t="e">
        <f>VLOOKUP(C170,'26년 databook(취합)'!$M:$M,2,0)</f>
        <v>#N/A</v>
      </c>
      <c r="S170" t="s">
        <v>11567</v>
      </c>
      <c r="T170" t="s">
        <v>48</v>
      </c>
      <c r="U170" t="s">
        <v>11567</v>
      </c>
      <c r="V170" t="s">
        <v>11567</v>
      </c>
      <c r="W170" t="s">
        <v>48</v>
      </c>
      <c r="X170" t="s">
        <v>11567</v>
      </c>
      <c r="Y170" t="s">
        <v>48</v>
      </c>
      <c r="Z170" t="s">
        <v>11567</v>
      </c>
      <c r="AA170" t="s">
        <v>48</v>
      </c>
      <c r="AB170" t="s">
        <v>11567</v>
      </c>
      <c r="AC170" t="s">
        <v>48</v>
      </c>
      <c r="AD170" t="s">
        <v>11567</v>
      </c>
      <c r="AE170" t="s">
        <v>48</v>
      </c>
      <c r="AF170">
        <v>0</v>
      </c>
      <c r="AG170"/>
      <c r="AH170">
        <v>0</v>
      </c>
      <c r="AI170" t="s">
        <v>48</v>
      </c>
      <c r="AJ170">
        <v>0</v>
      </c>
      <c r="AK170" t="s">
        <v>48</v>
      </c>
      <c r="AL170">
        <v>0</v>
      </c>
      <c r="AM170" t="s">
        <v>48</v>
      </c>
      <c r="AN170">
        <v>0</v>
      </c>
      <c r="AO170" t="s">
        <v>48</v>
      </c>
      <c r="AP170">
        <v>0</v>
      </c>
      <c r="AQ170" t="s">
        <v>48</v>
      </c>
      <c r="AR170">
        <v>0</v>
      </c>
      <c r="AS170" t="s">
        <v>48</v>
      </c>
    </row>
    <row r="171" spans="1:45">
      <c r="A171">
        <v>168</v>
      </c>
      <c r="B171" t="s">
        <v>5982</v>
      </c>
      <c r="C171" t="s">
        <v>14302</v>
      </c>
      <c r="D171" t="s">
        <v>45</v>
      </c>
      <c r="E171" t="s">
        <v>77</v>
      </c>
      <c r="F171" t="s">
        <v>13880</v>
      </c>
      <c r="G171" t="s">
        <v>13881</v>
      </c>
      <c r="H171" t="s">
        <v>13880</v>
      </c>
      <c r="I171" t="s">
        <v>13881</v>
      </c>
      <c r="J171" t="s">
        <v>48</v>
      </c>
      <c r="K171" t="s">
        <v>48</v>
      </c>
      <c r="L171" t="s">
        <v>11105</v>
      </c>
      <c r="M171" t="s">
        <v>5986</v>
      </c>
      <c r="N171" t="str">
        <f>VLOOKUP(O171,index!$Q:$R,2,0)</f>
        <v>28.구독 - 휴넷FLEX</v>
      </c>
      <c r="O171" t="s">
        <v>6013</v>
      </c>
      <c r="P171" t="s">
        <v>48</v>
      </c>
      <c r="Q171" t="s">
        <v>23</v>
      </c>
      <c r="R171" s="226" t="e">
        <f>VLOOKUP(C171,'26년 databook(취합)'!$M:$M,2,0)</f>
        <v>#N/A</v>
      </c>
      <c r="S171" t="s">
        <v>11567</v>
      </c>
      <c r="T171" t="s">
        <v>48</v>
      </c>
      <c r="U171" t="s">
        <v>11567</v>
      </c>
      <c r="V171" t="s">
        <v>11567</v>
      </c>
      <c r="W171" t="s">
        <v>48</v>
      </c>
      <c r="X171" t="s">
        <v>11567</v>
      </c>
      <c r="Y171" t="s">
        <v>48</v>
      </c>
      <c r="Z171" t="s">
        <v>11567</v>
      </c>
      <c r="AA171" t="s">
        <v>48</v>
      </c>
      <c r="AB171" t="s">
        <v>11567</v>
      </c>
      <c r="AC171" t="s">
        <v>48</v>
      </c>
      <c r="AD171" t="s">
        <v>11567</v>
      </c>
      <c r="AE171" t="s">
        <v>48</v>
      </c>
      <c r="AF171">
        <v>0</v>
      </c>
      <c r="AG171"/>
      <c r="AH171">
        <v>0</v>
      </c>
      <c r="AI171" t="s">
        <v>48</v>
      </c>
      <c r="AJ171">
        <v>0</v>
      </c>
      <c r="AK171" t="s">
        <v>48</v>
      </c>
      <c r="AL171">
        <v>0</v>
      </c>
      <c r="AM171" t="s">
        <v>48</v>
      </c>
      <c r="AN171">
        <v>0</v>
      </c>
      <c r="AO171" t="s">
        <v>48</v>
      </c>
      <c r="AP171">
        <v>0</v>
      </c>
      <c r="AQ171" t="s">
        <v>48</v>
      </c>
      <c r="AR171">
        <v>0</v>
      </c>
      <c r="AS171" t="s">
        <v>48</v>
      </c>
    </row>
    <row r="172" spans="1:45">
      <c r="A172">
        <v>169</v>
      </c>
      <c r="B172" t="s">
        <v>5982</v>
      </c>
      <c r="C172" t="s">
        <v>14303</v>
      </c>
      <c r="D172" t="s">
        <v>45</v>
      </c>
      <c r="E172" t="s">
        <v>77</v>
      </c>
      <c r="F172" t="s">
        <v>13898</v>
      </c>
      <c r="G172" t="s">
        <v>13899</v>
      </c>
      <c r="H172" t="s">
        <v>13898</v>
      </c>
      <c r="I172" t="s">
        <v>13899</v>
      </c>
      <c r="J172" t="s">
        <v>48</v>
      </c>
      <c r="K172" t="s">
        <v>48</v>
      </c>
      <c r="L172" t="s">
        <v>11105</v>
      </c>
      <c r="M172" t="s">
        <v>5986</v>
      </c>
      <c r="N172" t="str">
        <f>VLOOKUP(O172,index!$Q:$R,2,0)</f>
        <v>28.구독 - 휴넷FLEX</v>
      </c>
      <c r="O172" t="s">
        <v>6013</v>
      </c>
      <c r="P172" t="s">
        <v>48</v>
      </c>
      <c r="Q172" t="s">
        <v>23</v>
      </c>
      <c r="R172" s="226" t="e">
        <f>VLOOKUP(C172,'26년 databook(취합)'!$M:$M,2,0)</f>
        <v>#N/A</v>
      </c>
      <c r="S172" t="s">
        <v>11567</v>
      </c>
      <c r="T172" t="s">
        <v>48</v>
      </c>
      <c r="U172" t="s">
        <v>11567</v>
      </c>
      <c r="V172" t="s">
        <v>11567</v>
      </c>
      <c r="W172" t="s">
        <v>48</v>
      </c>
      <c r="X172" t="s">
        <v>11567</v>
      </c>
      <c r="Y172" t="s">
        <v>48</v>
      </c>
      <c r="Z172" t="s">
        <v>11567</v>
      </c>
      <c r="AA172" t="s">
        <v>48</v>
      </c>
      <c r="AB172" t="s">
        <v>11567</v>
      </c>
      <c r="AC172" t="s">
        <v>48</v>
      </c>
      <c r="AD172" t="s">
        <v>11567</v>
      </c>
      <c r="AE172" t="s">
        <v>48</v>
      </c>
      <c r="AF172">
        <v>0</v>
      </c>
      <c r="AG172" s="1"/>
      <c r="AH172">
        <v>0</v>
      </c>
      <c r="AI172" t="s">
        <v>48</v>
      </c>
      <c r="AJ172">
        <v>0</v>
      </c>
      <c r="AK172" t="s">
        <v>48</v>
      </c>
      <c r="AL172">
        <v>0</v>
      </c>
      <c r="AM172" t="s">
        <v>48</v>
      </c>
      <c r="AN172">
        <v>0</v>
      </c>
      <c r="AO172" t="s">
        <v>48</v>
      </c>
      <c r="AP172">
        <v>0</v>
      </c>
      <c r="AQ172" t="s">
        <v>48</v>
      </c>
      <c r="AR172">
        <v>0</v>
      </c>
      <c r="AS172" t="s">
        <v>48</v>
      </c>
    </row>
    <row r="173" spans="1:45">
      <c r="A173">
        <v>170</v>
      </c>
      <c r="B173" t="s">
        <v>5982</v>
      </c>
      <c r="C173" t="s">
        <v>14304</v>
      </c>
      <c r="D173" t="s">
        <v>45</v>
      </c>
      <c r="E173" t="s">
        <v>77</v>
      </c>
      <c r="F173" t="s">
        <v>13810</v>
      </c>
      <c r="G173" t="s">
        <v>13811</v>
      </c>
      <c r="H173" t="s">
        <v>14305</v>
      </c>
      <c r="I173" t="s">
        <v>14306</v>
      </c>
      <c r="J173" t="s">
        <v>48</v>
      </c>
      <c r="K173" t="s">
        <v>48</v>
      </c>
      <c r="L173" t="s">
        <v>11105</v>
      </c>
      <c r="M173" t="s">
        <v>5986</v>
      </c>
      <c r="N173" t="str">
        <f>VLOOKUP(O173,index!$Q:$R,2,0)</f>
        <v>28.구독 - 휴넷FLEX</v>
      </c>
      <c r="O173" t="s">
        <v>6013</v>
      </c>
      <c r="P173" t="s">
        <v>48</v>
      </c>
      <c r="Q173" t="s">
        <v>23</v>
      </c>
      <c r="R173" s="226" t="e">
        <f>VLOOKUP(C173,'26년 databook(취합)'!$M:$M,2,0)</f>
        <v>#N/A</v>
      </c>
      <c r="S173" t="s">
        <v>11567</v>
      </c>
      <c r="T173" t="s">
        <v>11703</v>
      </c>
      <c r="U173" t="s">
        <v>11703</v>
      </c>
      <c r="V173" t="s">
        <v>11567</v>
      </c>
      <c r="W173" t="s">
        <v>11567</v>
      </c>
      <c r="X173" t="s">
        <v>11567</v>
      </c>
      <c r="Y173" t="s">
        <v>11567</v>
      </c>
      <c r="Z173" t="s">
        <v>11567</v>
      </c>
      <c r="AA173" t="s">
        <v>11567</v>
      </c>
      <c r="AB173" t="s">
        <v>11567</v>
      </c>
      <c r="AC173" t="s">
        <v>11567</v>
      </c>
      <c r="AD173" t="s">
        <v>11567</v>
      </c>
      <c r="AE173" t="s">
        <v>11567</v>
      </c>
      <c r="AF173">
        <v>0</v>
      </c>
      <c r="AG173" s="1">
        <v>280000</v>
      </c>
      <c r="AH173">
        <v>0</v>
      </c>
      <c r="AI173" t="s">
        <v>11567</v>
      </c>
      <c r="AJ173">
        <v>0</v>
      </c>
      <c r="AK173" t="s">
        <v>11567</v>
      </c>
      <c r="AL173">
        <v>0</v>
      </c>
      <c r="AM173" t="s">
        <v>11567</v>
      </c>
      <c r="AN173">
        <v>0</v>
      </c>
      <c r="AO173" t="s">
        <v>11567</v>
      </c>
      <c r="AP173">
        <v>0</v>
      </c>
      <c r="AQ173" t="s">
        <v>11567</v>
      </c>
      <c r="AR173">
        <v>0</v>
      </c>
      <c r="AS173" t="s">
        <v>11567</v>
      </c>
    </row>
    <row r="174" spans="1:45">
      <c r="A174">
        <v>171</v>
      </c>
      <c r="B174" t="s">
        <v>5982</v>
      </c>
      <c r="C174" t="s">
        <v>14307</v>
      </c>
      <c r="D174" t="s">
        <v>45</v>
      </c>
      <c r="E174" t="s">
        <v>79</v>
      </c>
      <c r="F174" t="s">
        <v>11076</v>
      </c>
      <c r="G174" t="s">
        <v>11077</v>
      </c>
      <c r="H174" t="s">
        <v>12436</v>
      </c>
      <c r="I174" t="s">
        <v>12437</v>
      </c>
      <c r="J174" t="s">
        <v>48</v>
      </c>
      <c r="K174" t="s">
        <v>48</v>
      </c>
      <c r="L174" t="s">
        <v>11105</v>
      </c>
      <c r="M174" t="s">
        <v>5986</v>
      </c>
      <c r="N174" t="str">
        <f>VLOOKUP(O174,index!$Q:$R,2,0)</f>
        <v>28.구독 - 휴넷FLEX</v>
      </c>
      <c r="O174" t="s">
        <v>6013</v>
      </c>
      <c r="P174" t="s">
        <v>48</v>
      </c>
      <c r="Q174" t="s">
        <v>23</v>
      </c>
      <c r="R174" s="226" t="e">
        <f>VLOOKUP(C174,'26년 databook(취합)'!$M:$M,2,0)</f>
        <v>#N/A</v>
      </c>
      <c r="S174" t="s">
        <v>11567</v>
      </c>
      <c r="T174" t="s">
        <v>48</v>
      </c>
      <c r="U174" t="s">
        <v>11567</v>
      </c>
      <c r="V174" t="s">
        <v>11567</v>
      </c>
      <c r="W174" t="s">
        <v>48</v>
      </c>
      <c r="X174" t="s">
        <v>11567</v>
      </c>
      <c r="Y174" t="s">
        <v>48</v>
      </c>
      <c r="Z174" t="s">
        <v>11567</v>
      </c>
      <c r="AA174" t="s">
        <v>48</v>
      </c>
      <c r="AB174" t="s">
        <v>11567</v>
      </c>
      <c r="AC174" t="s">
        <v>48</v>
      </c>
      <c r="AD174" t="s">
        <v>11567</v>
      </c>
      <c r="AE174" t="s">
        <v>48</v>
      </c>
      <c r="AF174">
        <v>0</v>
      </c>
      <c r="AG174"/>
      <c r="AH174">
        <v>0</v>
      </c>
      <c r="AI174" t="s">
        <v>48</v>
      </c>
      <c r="AJ174">
        <v>0</v>
      </c>
      <c r="AK174" t="s">
        <v>48</v>
      </c>
      <c r="AL174">
        <v>0</v>
      </c>
      <c r="AM174" t="s">
        <v>48</v>
      </c>
      <c r="AN174">
        <v>0</v>
      </c>
      <c r="AO174" t="s">
        <v>48</v>
      </c>
      <c r="AP174">
        <v>0</v>
      </c>
      <c r="AQ174" t="s">
        <v>48</v>
      </c>
      <c r="AR174">
        <v>0</v>
      </c>
      <c r="AS174" t="s">
        <v>48</v>
      </c>
    </row>
    <row r="175" spans="1:45">
      <c r="A175">
        <v>172</v>
      </c>
      <c r="B175" t="s">
        <v>5982</v>
      </c>
      <c r="C175" t="s">
        <v>14308</v>
      </c>
      <c r="D175" t="s">
        <v>45</v>
      </c>
      <c r="E175" t="s">
        <v>77</v>
      </c>
      <c r="F175" t="s">
        <v>14309</v>
      </c>
      <c r="G175" t="s">
        <v>14310</v>
      </c>
      <c r="H175" t="s">
        <v>14309</v>
      </c>
      <c r="I175" t="s">
        <v>14310</v>
      </c>
      <c r="J175" t="s">
        <v>48</v>
      </c>
      <c r="K175" t="s">
        <v>48</v>
      </c>
      <c r="L175" t="s">
        <v>11105</v>
      </c>
      <c r="M175" t="s">
        <v>5986</v>
      </c>
      <c r="N175" t="str">
        <f>VLOOKUP(O175,index!$Q:$R,2,0)</f>
        <v>28.구독 - 휴넷FLEX</v>
      </c>
      <c r="O175" t="s">
        <v>6013</v>
      </c>
      <c r="P175" t="s">
        <v>48</v>
      </c>
      <c r="Q175" t="s">
        <v>23</v>
      </c>
      <c r="R175" s="226" t="e">
        <f>VLOOKUP(C175,'26년 databook(취합)'!$M:$M,2,0)</f>
        <v>#N/A</v>
      </c>
      <c r="S175" t="s">
        <v>11567</v>
      </c>
      <c r="T175" t="s">
        <v>48</v>
      </c>
      <c r="U175" t="s">
        <v>11567</v>
      </c>
      <c r="V175" t="s">
        <v>11567</v>
      </c>
      <c r="W175" t="s">
        <v>48</v>
      </c>
      <c r="X175" t="s">
        <v>11567</v>
      </c>
      <c r="Y175" t="s">
        <v>48</v>
      </c>
      <c r="Z175" t="s">
        <v>11567</v>
      </c>
      <c r="AA175" t="s">
        <v>48</v>
      </c>
      <c r="AB175" t="s">
        <v>11567</v>
      </c>
      <c r="AC175" t="s">
        <v>48</v>
      </c>
      <c r="AD175" t="s">
        <v>11567</v>
      </c>
      <c r="AE175" t="s">
        <v>48</v>
      </c>
      <c r="AF175">
        <v>0</v>
      </c>
      <c r="AG175" s="1"/>
      <c r="AH175">
        <v>0</v>
      </c>
      <c r="AI175" t="s">
        <v>48</v>
      </c>
      <c r="AJ175">
        <v>0</v>
      </c>
      <c r="AK175" t="s">
        <v>48</v>
      </c>
      <c r="AL175">
        <v>0</v>
      </c>
      <c r="AM175" t="s">
        <v>48</v>
      </c>
      <c r="AN175">
        <v>0</v>
      </c>
      <c r="AO175" t="s">
        <v>48</v>
      </c>
      <c r="AP175">
        <v>0</v>
      </c>
      <c r="AQ175" t="s">
        <v>48</v>
      </c>
      <c r="AR175">
        <v>0</v>
      </c>
      <c r="AS175" t="s">
        <v>48</v>
      </c>
    </row>
    <row r="176" spans="1:45">
      <c r="A176">
        <v>173</v>
      </c>
      <c r="B176" t="s">
        <v>5982</v>
      </c>
      <c r="C176" t="s">
        <v>14311</v>
      </c>
      <c r="D176" t="s">
        <v>45</v>
      </c>
      <c r="E176" t="s">
        <v>79</v>
      </c>
      <c r="F176" t="s">
        <v>11034</v>
      </c>
      <c r="G176" t="s">
        <v>11035</v>
      </c>
      <c r="H176" t="s">
        <v>12439</v>
      </c>
      <c r="I176" t="s">
        <v>12440</v>
      </c>
      <c r="J176" t="s">
        <v>48</v>
      </c>
      <c r="K176" t="s">
        <v>48</v>
      </c>
      <c r="L176" t="s">
        <v>11105</v>
      </c>
      <c r="M176" t="s">
        <v>5986</v>
      </c>
      <c r="N176" t="str">
        <f>VLOOKUP(O176,index!$Q:$R,2,0)</f>
        <v>28.구독 - 휴넷FLEX</v>
      </c>
      <c r="O176" t="s">
        <v>6013</v>
      </c>
      <c r="P176" t="s">
        <v>48</v>
      </c>
      <c r="Q176" t="s">
        <v>23</v>
      </c>
      <c r="R176" s="226" t="e">
        <f>VLOOKUP(C176,'26년 databook(취합)'!$M:$M,2,0)</f>
        <v>#N/A</v>
      </c>
      <c r="S176" t="s">
        <v>11567</v>
      </c>
      <c r="T176" t="s">
        <v>48</v>
      </c>
      <c r="U176" t="s">
        <v>11567</v>
      </c>
      <c r="V176" t="s">
        <v>11567</v>
      </c>
      <c r="W176" t="s">
        <v>48</v>
      </c>
      <c r="X176" t="s">
        <v>11567</v>
      </c>
      <c r="Y176" t="s">
        <v>48</v>
      </c>
      <c r="Z176" t="s">
        <v>11567</v>
      </c>
      <c r="AA176" t="s">
        <v>48</v>
      </c>
      <c r="AB176" t="s">
        <v>11567</v>
      </c>
      <c r="AC176" t="s">
        <v>48</v>
      </c>
      <c r="AD176" t="s">
        <v>11567</v>
      </c>
      <c r="AE176" t="s">
        <v>48</v>
      </c>
      <c r="AF176">
        <v>0</v>
      </c>
      <c r="AG176"/>
      <c r="AH176">
        <v>0</v>
      </c>
      <c r="AI176" t="s">
        <v>48</v>
      </c>
      <c r="AJ176">
        <v>0</v>
      </c>
      <c r="AK176" t="s">
        <v>48</v>
      </c>
      <c r="AL176">
        <v>0</v>
      </c>
      <c r="AM176" t="s">
        <v>48</v>
      </c>
      <c r="AN176">
        <v>0</v>
      </c>
      <c r="AO176" t="s">
        <v>48</v>
      </c>
      <c r="AP176">
        <v>0</v>
      </c>
      <c r="AQ176" t="s">
        <v>48</v>
      </c>
      <c r="AR176">
        <v>0</v>
      </c>
      <c r="AS176" t="s">
        <v>48</v>
      </c>
    </row>
    <row r="177" spans="1:45">
      <c r="A177">
        <v>174</v>
      </c>
      <c r="B177" t="s">
        <v>5982</v>
      </c>
      <c r="C177" t="s">
        <v>14312</v>
      </c>
      <c r="D177" t="s">
        <v>45</v>
      </c>
      <c r="E177" t="s">
        <v>77</v>
      </c>
      <c r="F177" t="s">
        <v>12728</v>
      </c>
      <c r="G177" t="s">
        <v>12729</v>
      </c>
      <c r="H177" t="s">
        <v>12728</v>
      </c>
      <c r="I177" t="s">
        <v>12729</v>
      </c>
      <c r="J177" t="s">
        <v>48</v>
      </c>
      <c r="K177" t="s">
        <v>48</v>
      </c>
      <c r="L177" t="s">
        <v>11105</v>
      </c>
      <c r="M177" t="s">
        <v>5986</v>
      </c>
      <c r="N177" t="str">
        <f>VLOOKUP(O177,index!$Q:$R,2,0)</f>
        <v>28.구독 - 휴넷FLEX</v>
      </c>
      <c r="O177" t="s">
        <v>6013</v>
      </c>
      <c r="P177" t="s">
        <v>48</v>
      </c>
      <c r="Q177" t="s">
        <v>23</v>
      </c>
      <c r="R177" s="226" t="e">
        <f>VLOOKUP(C177,'26년 databook(취합)'!$M:$M,2,0)</f>
        <v>#N/A</v>
      </c>
      <c r="S177" t="s">
        <v>11567</v>
      </c>
      <c r="T177" t="s">
        <v>48</v>
      </c>
      <c r="U177" t="s">
        <v>11567</v>
      </c>
      <c r="V177" t="s">
        <v>11567</v>
      </c>
      <c r="W177" t="s">
        <v>48</v>
      </c>
      <c r="X177" t="s">
        <v>11567</v>
      </c>
      <c r="Y177" t="s">
        <v>48</v>
      </c>
      <c r="Z177" t="s">
        <v>11567</v>
      </c>
      <c r="AA177" t="s">
        <v>48</v>
      </c>
      <c r="AB177" t="s">
        <v>11567</v>
      </c>
      <c r="AC177" t="s">
        <v>48</v>
      </c>
      <c r="AD177" t="s">
        <v>11567</v>
      </c>
      <c r="AE177" t="s">
        <v>48</v>
      </c>
      <c r="AF177">
        <v>0</v>
      </c>
      <c r="AG177"/>
      <c r="AH177">
        <v>0</v>
      </c>
      <c r="AI177" t="s">
        <v>48</v>
      </c>
      <c r="AJ177">
        <v>0</v>
      </c>
      <c r="AK177" t="s">
        <v>48</v>
      </c>
      <c r="AL177">
        <v>0</v>
      </c>
      <c r="AM177" t="s">
        <v>48</v>
      </c>
      <c r="AN177">
        <v>0</v>
      </c>
      <c r="AO177" t="s">
        <v>48</v>
      </c>
      <c r="AP177">
        <v>0</v>
      </c>
      <c r="AQ177" t="s">
        <v>48</v>
      </c>
      <c r="AR177">
        <v>0</v>
      </c>
      <c r="AS177" t="s">
        <v>48</v>
      </c>
    </row>
    <row r="178" spans="1:45">
      <c r="A178">
        <v>175</v>
      </c>
      <c r="B178" t="s">
        <v>5982</v>
      </c>
      <c r="C178" t="s">
        <v>14313</v>
      </c>
      <c r="D178" t="s">
        <v>45</v>
      </c>
      <c r="E178" t="s">
        <v>77</v>
      </c>
      <c r="F178" t="s">
        <v>13894</v>
      </c>
      <c r="G178" t="s">
        <v>13895</v>
      </c>
      <c r="H178" t="s">
        <v>13894</v>
      </c>
      <c r="I178" t="s">
        <v>13895</v>
      </c>
      <c r="J178" t="s">
        <v>48</v>
      </c>
      <c r="K178" t="s">
        <v>48</v>
      </c>
      <c r="L178" t="s">
        <v>11105</v>
      </c>
      <c r="M178" t="s">
        <v>5986</v>
      </c>
      <c r="N178" t="str">
        <f>VLOOKUP(O178,index!$Q:$R,2,0)</f>
        <v>28.구독 - 휴넷FLEX</v>
      </c>
      <c r="O178" t="s">
        <v>6013</v>
      </c>
      <c r="P178" t="s">
        <v>48</v>
      </c>
      <c r="Q178" t="s">
        <v>23</v>
      </c>
      <c r="R178" s="226" t="e">
        <f>VLOOKUP(C178,'26년 databook(취합)'!$M:$M,2,0)</f>
        <v>#N/A</v>
      </c>
      <c r="S178" t="s">
        <v>11567</v>
      </c>
      <c r="T178" t="s">
        <v>48</v>
      </c>
      <c r="U178" t="s">
        <v>11567</v>
      </c>
      <c r="V178" t="s">
        <v>11567</v>
      </c>
      <c r="W178" t="s">
        <v>48</v>
      </c>
      <c r="X178" t="s">
        <v>11567</v>
      </c>
      <c r="Y178" t="s">
        <v>48</v>
      </c>
      <c r="Z178" t="s">
        <v>11567</v>
      </c>
      <c r="AA178" t="s">
        <v>48</v>
      </c>
      <c r="AB178" t="s">
        <v>11567</v>
      </c>
      <c r="AC178" t="s">
        <v>48</v>
      </c>
      <c r="AD178" t="s">
        <v>11567</v>
      </c>
      <c r="AE178" t="s">
        <v>48</v>
      </c>
      <c r="AF178">
        <v>0</v>
      </c>
      <c r="AG178" s="1"/>
      <c r="AH178">
        <v>0</v>
      </c>
      <c r="AI178" t="s">
        <v>48</v>
      </c>
      <c r="AJ178">
        <v>0</v>
      </c>
      <c r="AK178" t="s">
        <v>48</v>
      </c>
      <c r="AL178">
        <v>0</v>
      </c>
      <c r="AM178" t="s">
        <v>48</v>
      </c>
      <c r="AN178">
        <v>0</v>
      </c>
      <c r="AO178" t="s">
        <v>48</v>
      </c>
      <c r="AP178">
        <v>0</v>
      </c>
      <c r="AQ178" t="s">
        <v>48</v>
      </c>
      <c r="AR178">
        <v>0</v>
      </c>
      <c r="AS178" t="s">
        <v>48</v>
      </c>
    </row>
    <row r="179" spans="1:45">
      <c r="A179">
        <v>176</v>
      </c>
      <c r="B179" t="s">
        <v>5982</v>
      </c>
      <c r="C179" t="s">
        <v>12504</v>
      </c>
      <c r="D179" t="s">
        <v>45</v>
      </c>
      <c r="E179" t="s">
        <v>75</v>
      </c>
      <c r="F179" t="s">
        <v>6643</v>
      </c>
      <c r="G179" t="s">
        <v>9238</v>
      </c>
      <c r="H179" t="s">
        <v>12536</v>
      </c>
      <c r="I179" t="s">
        <v>15096</v>
      </c>
      <c r="J179" t="s">
        <v>48</v>
      </c>
      <c r="K179" t="s">
        <v>48</v>
      </c>
      <c r="L179" t="s">
        <v>11105</v>
      </c>
      <c r="M179" t="s">
        <v>5986</v>
      </c>
      <c r="N179" t="str">
        <f>VLOOKUP(O179,index!$Q:$R,2,0)</f>
        <v>28.구독 - 휴넷FLEX</v>
      </c>
      <c r="O179" t="s">
        <v>6013</v>
      </c>
      <c r="P179" t="s">
        <v>48</v>
      </c>
      <c r="Q179" t="s">
        <v>23</v>
      </c>
      <c r="R179" s="226" t="e">
        <f>VLOOKUP(C179,'26년 databook(취합)'!$M:$M,2,0)</f>
        <v>#N/A</v>
      </c>
      <c r="S179" t="s">
        <v>11567</v>
      </c>
      <c r="T179" t="s">
        <v>48</v>
      </c>
      <c r="U179" t="s">
        <v>11567</v>
      </c>
      <c r="V179" t="s">
        <v>11567</v>
      </c>
      <c r="W179" t="s">
        <v>48</v>
      </c>
      <c r="X179" t="s">
        <v>11567</v>
      </c>
      <c r="Y179" t="s">
        <v>48</v>
      </c>
      <c r="Z179" t="s">
        <v>11567</v>
      </c>
      <c r="AA179" t="s">
        <v>48</v>
      </c>
      <c r="AB179" t="s">
        <v>11567</v>
      </c>
      <c r="AC179" t="s">
        <v>48</v>
      </c>
      <c r="AD179" t="s">
        <v>11567</v>
      </c>
      <c r="AE179" t="s">
        <v>48</v>
      </c>
      <c r="AF179">
        <v>0</v>
      </c>
      <c r="AG179" s="1"/>
      <c r="AH179">
        <v>0</v>
      </c>
      <c r="AI179" t="s">
        <v>48</v>
      </c>
      <c r="AJ179">
        <v>0</v>
      </c>
      <c r="AK179" t="s">
        <v>48</v>
      </c>
      <c r="AL179">
        <v>0</v>
      </c>
      <c r="AM179" t="s">
        <v>48</v>
      </c>
      <c r="AN179">
        <v>0</v>
      </c>
      <c r="AO179" t="s">
        <v>48</v>
      </c>
      <c r="AP179">
        <v>0</v>
      </c>
      <c r="AQ179" t="s">
        <v>48</v>
      </c>
      <c r="AR179">
        <v>0</v>
      </c>
      <c r="AS179" t="s">
        <v>48</v>
      </c>
    </row>
    <row r="180" spans="1:45">
      <c r="A180">
        <v>177</v>
      </c>
      <c r="B180" t="s">
        <v>5982</v>
      </c>
      <c r="C180" t="s">
        <v>14314</v>
      </c>
      <c r="D180" t="s">
        <v>45</v>
      </c>
      <c r="E180" t="s">
        <v>75</v>
      </c>
      <c r="F180" t="s">
        <v>14315</v>
      </c>
      <c r="G180" t="s">
        <v>14316</v>
      </c>
      <c r="H180" t="s">
        <v>14315</v>
      </c>
      <c r="I180" t="s">
        <v>14316</v>
      </c>
      <c r="J180" t="s">
        <v>48</v>
      </c>
      <c r="K180" t="s">
        <v>48</v>
      </c>
      <c r="L180" t="s">
        <v>11105</v>
      </c>
      <c r="M180" t="s">
        <v>5986</v>
      </c>
      <c r="N180" t="str">
        <f>VLOOKUP(O180,index!$Q:$R,2,0)</f>
        <v>28.구독 - 휴넷FLEX</v>
      </c>
      <c r="O180" t="s">
        <v>6013</v>
      </c>
      <c r="P180" t="s">
        <v>48</v>
      </c>
      <c r="Q180" t="s">
        <v>23</v>
      </c>
      <c r="R180" s="226" t="e">
        <f>VLOOKUP(C180,'26년 databook(취합)'!$M:$M,2,0)</f>
        <v>#N/A</v>
      </c>
      <c r="S180" t="s">
        <v>11567</v>
      </c>
      <c r="T180" t="s">
        <v>11577</v>
      </c>
      <c r="U180" t="s">
        <v>11577</v>
      </c>
      <c r="V180" t="s">
        <v>11567</v>
      </c>
      <c r="W180" t="s">
        <v>11567</v>
      </c>
      <c r="X180" t="s">
        <v>11567</v>
      </c>
      <c r="Y180" t="s">
        <v>11567</v>
      </c>
      <c r="Z180" t="s">
        <v>11567</v>
      </c>
      <c r="AA180" t="s">
        <v>11567</v>
      </c>
      <c r="AB180" t="s">
        <v>11567</v>
      </c>
      <c r="AC180" t="s">
        <v>11567</v>
      </c>
      <c r="AD180" t="s">
        <v>11567</v>
      </c>
      <c r="AE180" t="s">
        <v>11567</v>
      </c>
      <c r="AF180">
        <v>0</v>
      </c>
      <c r="AG180">
        <v>1200000</v>
      </c>
      <c r="AH180">
        <v>0</v>
      </c>
      <c r="AI180" t="s">
        <v>11567</v>
      </c>
      <c r="AJ180">
        <v>0</v>
      </c>
      <c r="AK180" t="s">
        <v>11567</v>
      </c>
      <c r="AL180">
        <v>0</v>
      </c>
      <c r="AM180" t="s">
        <v>11567</v>
      </c>
      <c r="AN180">
        <v>0</v>
      </c>
      <c r="AO180" t="s">
        <v>11567</v>
      </c>
      <c r="AP180">
        <v>0</v>
      </c>
      <c r="AQ180" t="s">
        <v>11567</v>
      </c>
      <c r="AR180">
        <v>0</v>
      </c>
      <c r="AS180" t="s">
        <v>11567</v>
      </c>
    </row>
    <row r="181" spans="1:45">
      <c r="A181">
        <v>178</v>
      </c>
      <c r="B181" t="s">
        <v>5982</v>
      </c>
      <c r="C181" t="s">
        <v>14317</v>
      </c>
      <c r="D181" t="s">
        <v>45</v>
      </c>
      <c r="E181" t="s">
        <v>77</v>
      </c>
      <c r="F181" t="s">
        <v>11121</v>
      </c>
      <c r="G181" t="s">
        <v>11122</v>
      </c>
      <c r="H181" t="s">
        <v>11121</v>
      </c>
      <c r="I181" t="s">
        <v>11122</v>
      </c>
      <c r="J181" t="s">
        <v>48</v>
      </c>
      <c r="K181" t="s">
        <v>48</v>
      </c>
      <c r="L181" t="s">
        <v>11105</v>
      </c>
      <c r="M181" t="s">
        <v>5986</v>
      </c>
      <c r="N181" t="str">
        <f>VLOOKUP(O181,index!$Q:$R,2,0)</f>
        <v>28.구독 - 휴넷FLEX</v>
      </c>
      <c r="O181" t="s">
        <v>6013</v>
      </c>
      <c r="P181" t="s">
        <v>48</v>
      </c>
      <c r="Q181" t="s">
        <v>23</v>
      </c>
      <c r="R181" s="226" t="e">
        <f>VLOOKUP(C181,'26년 databook(취합)'!$M:$M,2,0)</f>
        <v>#N/A</v>
      </c>
      <c r="S181" t="s">
        <v>11567</v>
      </c>
      <c r="T181" t="s">
        <v>48</v>
      </c>
      <c r="U181" t="s">
        <v>11567</v>
      </c>
      <c r="V181" t="s">
        <v>11567</v>
      </c>
      <c r="W181" t="s">
        <v>48</v>
      </c>
      <c r="X181" t="s">
        <v>11567</v>
      </c>
      <c r="Y181" t="s">
        <v>48</v>
      </c>
      <c r="Z181" t="s">
        <v>11567</v>
      </c>
      <c r="AA181" t="s">
        <v>48</v>
      </c>
      <c r="AB181" t="s">
        <v>11567</v>
      </c>
      <c r="AC181" t="s">
        <v>48</v>
      </c>
      <c r="AD181" t="s">
        <v>11567</v>
      </c>
      <c r="AE181" t="s">
        <v>48</v>
      </c>
      <c r="AF181">
        <v>0</v>
      </c>
      <c r="AG181" s="1"/>
      <c r="AH181">
        <v>0</v>
      </c>
      <c r="AI181" t="s">
        <v>48</v>
      </c>
      <c r="AJ181">
        <v>0</v>
      </c>
      <c r="AK181" t="s">
        <v>48</v>
      </c>
      <c r="AL181">
        <v>0</v>
      </c>
      <c r="AM181" t="s">
        <v>48</v>
      </c>
      <c r="AN181">
        <v>0</v>
      </c>
      <c r="AO181" t="s">
        <v>48</v>
      </c>
      <c r="AP181">
        <v>0</v>
      </c>
      <c r="AQ181" t="s">
        <v>48</v>
      </c>
      <c r="AR181">
        <v>0</v>
      </c>
      <c r="AS181" t="s">
        <v>48</v>
      </c>
    </row>
    <row r="182" spans="1:45">
      <c r="A182">
        <v>179</v>
      </c>
      <c r="B182" t="s">
        <v>5982</v>
      </c>
      <c r="C182" t="s">
        <v>5882</v>
      </c>
      <c r="D182" t="s">
        <v>45</v>
      </c>
      <c r="E182" t="s">
        <v>75</v>
      </c>
      <c r="F182" t="s">
        <v>5841</v>
      </c>
      <c r="G182" t="s">
        <v>14318</v>
      </c>
      <c r="H182" t="s">
        <v>5841</v>
      </c>
      <c r="I182" t="s">
        <v>14318</v>
      </c>
      <c r="J182" t="s">
        <v>5841</v>
      </c>
      <c r="K182" t="s">
        <v>14319</v>
      </c>
      <c r="L182" t="s">
        <v>11105</v>
      </c>
      <c r="M182" t="s">
        <v>5986</v>
      </c>
      <c r="N182" t="str">
        <f>VLOOKUP(O182,index!$Q:$R,2,0)</f>
        <v>02. 이러닝 - 단과</v>
      </c>
      <c r="O182" t="s">
        <v>5987</v>
      </c>
      <c r="P182" t="s">
        <v>48</v>
      </c>
      <c r="Q182" t="s">
        <v>23</v>
      </c>
      <c r="R182" s="226" t="e">
        <f>VLOOKUP(C182,'26년 databook(취합)'!$M:$M,2,0)</f>
        <v>#N/A</v>
      </c>
      <c r="S182" t="s">
        <v>11567</v>
      </c>
      <c r="T182" t="s">
        <v>48</v>
      </c>
      <c r="U182" t="s">
        <v>11567</v>
      </c>
      <c r="V182" t="s">
        <v>11567</v>
      </c>
      <c r="W182" t="s">
        <v>48</v>
      </c>
      <c r="X182" t="s">
        <v>11567</v>
      </c>
      <c r="Y182" t="s">
        <v>48</v>
      </c>
      <c r="Z182" t="s">
        <v>11567</v>
      </c>
      <c r="AA182" t="s">
        <v>48</v>
      </c>
      <c r="AB182" t="s">
        <v>11567</v>
      </c>
      <c r="AC182" t="s">
        <v>48</v>
      </c>
      <c r="AD182" t="s">
        <v>11567</v>
      </c>
      <c r="AE182" t="s">
        <v>48</v>
      </c>
      <c r="AF182">
        <v>0</v>
      </c>
      <c r="AG182"/>
      <c r="AH182">
        <v>0</v>
      </c>
      <c r="AI182" t="s">
        <v>48</v>
      </c>
      <c r="AJ182">
        <v>0</v>
      </c>
      <c r="AK182" t="s">
        <v>48</v>
      </c>
      <c r="AL182">
        <v>0</v>
      </c>
      <c r="AM182" t="s">
        <v>48</v>
      </c>
      <c r="AN182">
        <v>0</v>
      </c>
      <c r="AO182" t="s">
        <v>48</v>
      </c>
      <c r="AP182">
        <v>0</v>
      </c>
      <c r="AQ182" t="s">
        <v>48</v>
      </c>
      <c r="AR182">
        <v>0</v>
      </c>
      <c r="AS182" t="s">
        <v>48</v>
      </c>
    </row>
    <row r="183" spans="1:45">
      <c r="A183">
        <v>180</v>
      </c>
      <c r="B183" t="s">
        <v>5982</v>
      </c>
      <c r="C183" t="s">
        <v>14320</v>
      </c>
      <c r="D183" t="s">
        <v>45</v>
      </c>
      <c r="E183" t="s">
        <v>77</v>
      </c>
      <c r="F183" t="s">
        <v>1380</v>
      </c>
      <c r="G183" t="s">
        <v>10845</v>
      </c>
      <c r="H183" t="s">
        <v>14321</v>
      </c>
      <c r="I183" t="s">
        <v>14322</v>
      </c>
      <c r="J183" t="s">
        <v>8611</v>
      </c>
      <c r="K183" t="s">
        <v>8612</v>
      </c>
      <c r="L183" t="s">
        <v>5985</v>
      </c>
      <c r="M183" t="s">
        <v>5986</v>
      </c>
      <c r="N183" t="str">
        <f>VLOOKUP(O183,index!$Q:$R,2,0)</f>
        <v>03. 이러닝 - 법정</v>
      </c>
      <c r="O183" t="s">
        <v>6002</v>
      </c>
      <c r="P183" t="s">
        <v>13972</v>
      </c>
      <c r="Q183" t="s">
        <v>23</v>
      </c>
      <c r="R183" s="226" t="e">
        <f>VLOOKUP(C183,'26년 databook(취합)'!$M:$M,2,0)</f>
        <v>#N/A</v>
      </c>
      <c r="S183" t="s">
        <v>48</v>
      </c>
      <c r="T183" t="s">
        <v>13718</v>
      </c>
      <c r="U183" t="s">
        <v>13718</v>
      </c>
      <c r="V183" t="s">
        <v>48</v>
      </c>
      <c r="W183" t="s">
        <v>11567</v>
      </c>
      <c r="X183" t="s">
        <v>48</v>
      </c>
      <c r="Y183" t="s">
        <v>11567</v>
      </c>
      <c r="Z183" t="s">
        <v>48</v>
      </c>
      <c r="AA183" t="s">
        <v>11567</v>
      </c>
      <c r="AB183" t="s">
        <v>48</v>
      </c>
      <c r="AC183" t="s">
        <v>11567</v>
      </c>
      <c r="AD183" t="s">
        <v>48</v>
      </c>
      <c r="AE183" t="s">
        <v>11567</v>
      </c>
      <c r="AF183"/>
      <c r="AG183">
        <v>1080000</v>
      </c>
      <c r="AH183"/>
      <c r="AI183" t="s">
        <v>11567</v>
      </c>
      <c r="AJ183"/>
      <c r="AK183" t="s">
        <v>11567</v>
      </c>
      <c r="AL183"/>
      <c r="AM183" t="s">
        <v>11567</v>
      </c>
      <c r="AN183"/>
      <c r="AO183" t="s">
        <v>11567</v>
      </c>
      <c r="AP183"/>
      <c r="AQ183" t="s">
        <v>11567</v>
      </c>
      <c r="AR183"/>
      <c r="AS183" t="s">
        <v>11567</v>
      </c>
    </row>
    <row r="184" spans="1:45">
      <c r="A184">
        <v>181</v>
      </c>
      <c r="B184" t="s">
        <v>5982</v>
      </c>
      <c r="C184" t="s">
        <v>14323</v>
      </c>
      <c r="D184" t="s">
        <v>45</v>
      </c>
      <c r="E184" t="s">
        <v>77</v>
      </c>
      <c r="F184" t="s">
        <v>13962</v>
      </c>
      <c r="G184" t="s">
        <v>13963</v>
      </c>
      <c r="H184" t="s">
        <v>14291</v>
      </c>
      <c r="I184" t="s">
        <v>14292</v>
      </c>
      <c r="J184" t="s">
        <v>48</v>
      </c>
      <c r="K184" t="s">
        <v>48</v>
      </c>
      <c r="L184" t="s">
        <v>5985</v>
      </c>
      <c r="M184" t="s">
        <v>5986</v>
      </c>
      <c r="N184" t="str">
        <f>VLOOKUP(O184,index!$Q:$R,2,0)</f>
        <v>26. 이러닝 - 정부지원사업</v>
      </c>
      <c r="O184" t="s">
        <v>14217</v>
      </c>
      <c r="P184" t="s">
        <v>13972</v>
      </c>
      <c r="Q184" t="s">
        <v>23</v>
      </c>
      <c r="R184" s="226" t="e">
        <f>VLOOKUP(C184,'26년 databook(취합)'!$M:$M,2,0)</f>
        <v>#N/A</v>
      </c>
      <c r="S184" t="s">
        <v>48</v>
      </c>
      <c r="T184" t="s">
        <v>12145</v>
      </c>
      <c r="U184" t="s">
        <v>12145</v>
      </c>
      <c r="V184" t="s">
        <v>48</v>
      </c>
      <c r="W184" t="s">
        <v>11567</v>
      </c>
      <c r="X184" t="s">
        <v>48</v>
      </c>
      <c r="Y184" t="s">
        <v>11567</v>
      </c>
      <c r="Z184" t="s">
        <v>48</v>
      </c>
      <c r="AA184" t="s">
        <v>11567</v>
      </c>
      <c r="AB184" t="s">
        <v>48</v>
      </c>
      <c r="AC184" t="s">
        <v>11567</v>
      </c>
      <c r="AD184" t="s">
        <v>48</v>
      </c>
      <c r="AE184" t="s">
        <v>11567</v>
      </c>
      <c r="AF184"/>
      <c r="AG184">
        <v>14000</v>
      </c>
      <c r="AH184"/>
      <c r="AI184" t="s">
        <v>11567</v>
      </c>
      <c r="AJ184"/>
      <c r="AK184" t="s">
        <v>11567</v>
      </c>
      <c r="AL184"/>
      <c r="AM184" t="s">
        <v>11567</v>
      </c>
      <c r="AN184"/>
      <c r="AO184" t="s">
        <v>11567</v>
      </c>
      <c r="AP184"/>
      <c r="AQ184" t="s">
        <v>11567</v>
      </c>
      <c r="AR184"/>
      <c r="AS184" t="s">
        <v>11567</v>
      </c>
    </row>
    <row r="185" spans="1:45">
      <c r="A185">
        <v>182</v>
      </c>
      <c r="B185" t="s">
        <v>5982</v>
      </c>
      <c r="C185" t="s">
        <v>14324</v>
      </c>
      <c r="D185" t="s">
        <v>45</v>
      </c>
      <c r="E185" t="s">
        <v>77</v>
      </c>
      <c r="F185" t="s">
        <v>13962</v>
      </c>
      <c r="G185" t="s">
        <v>13963</v>
      </c>
      <c r="H185" t="s">
        <v>14297</v>
      </c>
      <c r="I185" t="s">
        <v>14298</v>
      </c>
      <c r="J185" t="s">
        <v>48</v>
      </c>
      <c r="K185" t="s">
        <v>48</v>
      </c>
      <c r="L185" t="s">
        <v>5985</v>
      </c>
      <c r="M185" t="s">
        <v>5986</v>
      </c>
      <c r="N185" t="str">
        <f>VLOOKUP(O185,index!$Q:$R,2,0)</f>
        <v>26. 이러닝 - 정부지원사업</v>
      </c>
      <c r="O185" t="s">
        <v>14217</v>
      </c>
      <c r="P185" t="s">
        <v>13972</v>
      </c>
      <c r="Q185" t="s">
        <v>23</v>
      </c>
      <c r="R185" s="226" t="e">
        <f>VLOOKUP(C185,'26년 databook(취합)'!$M:$M,2,0)</f>
        <v>#N/A</v>
      </c>
      <c r="S185" t="s">
        <v>48</v>
      </c>
      <c r="T185" t="s">
        <v>11600</v>
      </c>
      <c r="U185" t="s">
        <v>11600</v>
      </c>
      <c r="V185" t="s">
        <v>48</v>
      </c>
      <c r="W185" t="s">
        <v>11567</v>
      </c>
      <c r="X185" t="s">
        <v>48</v>
      </c>
      <c r="Y185" t="s">
        <v>11567</v>
      </c>
      <c r="Z185" t="s">
        <v>48</v>
      </c>
      <c r="AA185" t="s">
        <v>11567</v>
      </c>
      <c r="AB185" t="s">
        <v>48</v>
      </c>
      <c r="AC185" t="s">
        <v>11567</v>
      </c>
      <c r="AD185" t="s">
        <v>48</v>
      </c>
      <c r="AE185" t="s">
        <v>11567</v>
      </c>
      <c r="AF185"/>
      <c r="AG185">
        <v>84000</v>
      </c>
      <c r="AH185"/>
      <c r="AI185" t="s">
        <v>11567</v>
      </c>
      <c r="AJ185"/>
      <c r="AK185" t="s">
        <v>11567</v>
      </c>
      <c r="AL185"/>
      <c r="AM185" t="s">
        <v>11567</v>
      </c>
      <c r="AN185"/>
      <c r="AO185" t="s">
        <v>11567</v>
      </c>
      <c r="AP185"/>
      <c r="AQ185" t="s">
        <v>11567</v>
      </c>
      <c r="AR185"/>
      <c r="AS185" t="s">
        <v>11567</v>
      </c>
    </row>
    <row r="186" spans="1:45">
      <c r="A186">
        <v>183</v>
      </c>
      <c r="B186" t="s">
        <v>5982</v>
      </c>
      <c r="C186" t="s">
        <v>14325</v>
      </c>
      <c r="D186" t="s">
        <v>45</v>
      </c>
      <c r="E186" t="s">
        <v>77</v>
      </c>
      <c r="F186" t="s">
        <v>13962</v>
      </c>
      <c r="G186" t="s">
        <v>13963</v>
      </c>
      <c r="H186" t="s">
        <v>14300</v>
      </c>
      <c r="I186" t="s">
        <v>14301</v>
      </c>
      <c r="J186" t="s">
        <v>48</v>
      </c>
      <c r="K186" t="s">
        <v>48</v>
      </c>
      <c r="L186" t="s">
        <v>5985</v>
      </c>
      <c r="M186" t="s">
        <v>5986</v>
      </c>
      <c r="N186" t="str">
        <f>VLOOKUP(O186,index!$Q:$R,2,0)</f>
        <v>26. 이러닝 - 정부지원사업</v>
      </c>
      <c r="O186" t="s">
        <v>14217</v>
      </c>
      <c r="P186" t="s">
        <v>13972</v>
      </c>
      <c r="Q186" t="s">
        <v>23</v>
      </c>
      <c r="R186" s="226" t="e">
        <f>VLOOKUP(C186,'26년 databook(취합)'!$M:$M,2,0)</f>
        <v>#N/A</v>
      </c>
      <c r="S186" t="s">
        <v>48</v>
      </c>
      <c r="T186" t="s">
        <v>12241</v>
      </c>
      <c r="U186" t="s">
        <v>12241</v>
      </c>
      <c r="V186" t="s">
        <v>48</v>
      </c>
      <c r="W186" t="s">
        <v>11567</v>
      </c>
      <c r="X186" t="s">
        <v>48</v>
      </c>
      <c r="Y186" t="s">
        <v>11567</v>
      </c>
      <c r="Z186" t="s">
        <v>48</v>
      </c>
      <c r="AA186" t="s">
        <v>11567</v>
      </c>
      <c r="AB186" t="s">
        <v>48</v>
      </c>
      <c r="AC186" t="s">
        <v>11567</v>
      </c>
      <c r="AD186" t="s">
        <v>48</v>
      </c>
      <c r="AE186" t="s">
        <v>11567</v>
      </c>
      <c r="AF186"/>
      <c r="AG186">
        <v>364000</v>
      </c>
      <c r="AH186"/>
      <c r="AI186" t="s">
        <v>11567</v>
      </c>
      <c r="AJ186"/>
      <c r="AK186" t="s">
        <v>11567</v>
      </c>
      <c r="AL186"/>
      <c r="AM186" t="s">
        <v>11567</v>
      </c>
      <c r="AN186"/>
      <c r="AO186" t="s">
        <v>11567</v>
      </c>
      <c r="AP186"/>
      <c r="AQ186" t="s">
        <v>11567</v>
      </c>
      <c r="AR186"/>
      <c r="AS186" t="s">
        <v>11567</v>
      </c>
    </row>
    <row r="187" spans="1:45">
      <c r="A187">
        <v>184</v>
      </c>
      <c r="B187" t="s">
        <v>5982</v>
      </c>
      <c r="C187" t="s">
        <v>14326</v>
      </c>
      <c r="D187" t="s">
        <v>45</v>
      </c>
      <c r="E187" t="s">
        <v>77</v>
      </c>
      <c r="F187" t="s">
        <v>13962</v>
      </c>
      <c r="G187" t="s">
        <v>13963</v>
      </c>
      <c r="H187" t="s">
        <v>14294</v>
      </c>
      <c r="I187" t="s">
        <v>14295</v>
      </c>
      <c r="J187" t="s">
        <v>48</v>
      </c>
      <c r="K187" t="s">
        <v>48</v>
      </c>
      <c r="L187" t="s">
        <v>5985</v>
      </c>
      <c r="M187" t="s">
        <v>5986</v>
      </c>
      <c r="N187" t="str">
        <f>VLOOKUP(O187,index!$Q:$R,2,0)</f>
        <v>26. 이러닝 - 정부지원사업</v>
      </c>
      <c r="O187" t="s">
        <v>14217</v>
      </c>
      <c r="P187" t="s">
        <v>13972</v>
      </c>
      <c r="Q187" t="s">
        <v>23</v>
      </c>
      <c r="R187" s="226" t="e">
        <f>VLOOKUP(C187,'26년 databook(취합)'!$M:$M,2,0)</f>
        <v>#N/A</v>
      </c>
      <c r="S187" t="s">
        <v>48</v>
      </c>
      <c r="T187" t="s">
        <v>11603</v>
      </c>
      <c r="U187" t="s">
        <v>11603</v>
      </c>
      <c r="V187" t="s">
        <v>48</v>
      </c>
      <c r="W187" t="s">
        <v>11567</v>
      </c>
      <c r="X187" t="s">
        <v>48</v>
      </c>
      <c r="Y187" t="s">
        <v>11567</v>
      </c>
      <c r="Z187" t="s">
        <v>48</v>
      </c>
      <c r="AA187" t="s">
        <v>11567</v>
      </c>
      <c r="AB187" t="s">
        <v>48</v>
      </c>
      <c r="AC187" t="s">
        <v>11567</v>
      </c>
      <c r="AD187" t="s">
        <v>48</v>
      </c>
      <c r="AE187" t="s">
        <v>11567</v>
      </c>
      <c r="AF187"/>
      <c r="AG187">
        <v>28000</v>
      </c>
      <c r="AH187"/>
      <c r="AI187" t="s">
        <v>11567</v>
      </c>
      <c r="AJ187"/>
      <c r="AK187" t="s">
        <v>11567</v>
      </c>
      <c r="AL187"/>
      <c r="AM187" t="s">
        <v>11567</v>
      </c>
      <c r="AN187"/>
      <c r="AO187" t="s">
        <v>11567</v>
      </c>
      <c r="AP187"/>
      <c r="AQ187" t="s">
        <v>11567</v>
      </c>
      <c r="AR187"/>
      <c r="AS187" t="s">
        <v>11567</v>
      </c>
    </row>
    <row r="188" spans="1:45">
      <c r="A188">
        <v>185</v>
      </c>
      <c r="B188" t="s">
        <v>5982</v>
      </c>
      <c r="C188" t="s">
        <v>14327</v>
      </c>
      <c r="D188" t="s">
        <v>45</v>
      </c>
      <c r="E188" t="s">
        <v>79</v>
      </c>
      <c r="F188" t="s">
        <v>13962</v>
      </c>
      <c r="G188" t="s">
        <v>13963</v>
      </c>
      <c r="H188" t="s">
        <v>14328</v>
      </c>
      <c r="I188" t="s">
        <v>14329</v>
      </c>
      <c r="J188" t="s">
        <v>48</v>
      </c>
      <c r="K188" t="s">
        <v>48</v>
      </c>
      <c r="L188" t="s">
        <v>5985</v>
      </c>
      <c r="M188" t="s">
        <v>5986</v>
      </c>
      <c r="N188" t="str">
        <f>VLOOKUP(O188,index!$Q:$R,2,0)</f>
        <v>26. 이러닝 - 정부지원사업</v>
      </c>
      <c r="O188" t="s">
        <v>14217</v>
      </c>
      <c r="P188" t="s">
        <v>13972</v>
      </c>
      <c r="Q188" t="s">
        <v>23</v>
      </c>
      <c r="R188" s="226" t="e">
        <f>VLOOKUP(C188,'26년 databook(취합)'!$M:$M,2,0)</f>
        <v>#N/A</v>
      </c>
      <c r="S188" t="s">
        <v>48</v>
      </c>
      <c r="T188" t="s">
        <v>14370</v>
      </c>
      <c r="U188" t="s">
        <v>14370</v>
      </c>
      <c r="V188" t="s">
        <v>48</v>
      </c>
      <c r="W188" t="s">
        <v>11567</v>
      </c>
      <c r="X188" t="s">
        <v>48</v>
      </c>
      <c r="Y188" t="s">
        <v>11567</v>
      </c>
      <c r="Z188" t="s">
        <v>48</v>
      </c>
      <c r="AA188" t="s">
        <v>11567</v>
      </c>
      <c r="AB188" t="s">
        <v>48</v>
      </c>
      <c r="AC188" t="s">
        <v>11567</v>
      </c>
      <c r="AD188" t="s">
        <v>48</v>
      </c>
      <c r="AE188" t="s">
        <v>11567</v>
      </c>
      <c r="AF188"/>
      <c r="AG188">
        <v>2688000</v>
      </c>
      <c r="AH188"/>
      <c r="AI188" t="s">
        <v>11567</v>
      </c>
      <c r="AJ188"/>
      <c r="AK188" t="s">
        <v>11567</v>
      </c>
      <c r="AL188"/>
      <c r="AM188" t="s">
        <v>11567</v>
      </c>
      <c r="AN188"/>
      <c r="AO188" t="s">
        <v>11567</v>
      </c>
      <c r="AP188"/>
      <c r="AQ188" t="s">
        <v>11567</v>
      </c>
      <c r="AR188"/>
      <c r="AS188" t="s">
        <v>11567</v>
      </c>
    </row>
    <row r="189" spans="1:45">
      <c r="A189">
        <v>186</v>
      </c>
      <c r="B189" t="s">
        <v>5982</v>
      </c>
      <c r="C189" t="s">
        <v>14330</v>
      </c>
      <c r="D189" t="s">
        <v>45</v>
      </c>
      <c r="E189" t="s">
        <v>79</v>
      </c>
      <c r="F189" t="s">
        <v>13962</v>
      </c>
      <c r="G189" t="s">
        <v>13963</v>
      </c>
      <c r="H189" t="s">
        <v>14331</v>
      </c>
      <c r="I189" t="s">
        <v>14332</v>
      </c>
      <c r="J189" t="s">
        <v>48</v>
      </c>
      <c r="K189" t="s">
        <v>48</v>
      </c>
      <c r="L189" t="s">
        <v>5985</v>
      </c>
      <c r="M189" t="s">
        <v>5986</v>
      </c>
      <c r="N189" t="str">
        <f>VLOOKUP(O189,index!$Q:$R,2,0)</f>
        <v>26. 이러닝 - 정부지원사업</v>
      </c>
      <c r="O189" t="s">
        <v>14217</v>
      </c>
      <c r="P189" t="s">
        <v>13972</v>
      </c>
      <c r="Q189" t="s">
        <v>23</v>
      </c>
      <c r="R189" s="226" t="e">
        <f>VLOOKUP(C189,'26년 databook(취합)'!$M:$M,2,0)</f>
        <v>#N/A</v>
      </c>
      <c r="S189" t="s">
        <v>48</v>
      </c>
      <c r="T189" t="s">
        <v>11603</v>
      </c>
      <c r="U189" t="s">
        <v>11603</v>
      </c>
      <c r="V189" t="s">
        <v>48</v>
      </c>
      <c r="W189" t="s">
        <v>11567</v>
      </c>
      <c r="X189" t="s">
        <v>48</v>
      </c>
      <c r="Y189" t="s">
        <v>11567</v>
      </c>
      <c r="Z189" t="s">
        <v>48</v>
      </c>
      <c r="AA189" t="s">
        <v>11567</v>
      </c>
      <c r="AB189" t="s">
        <v>48</v>
      </c>
      <c r="AC189" t="s">
        <v>11567</v>
      </c>
      <c r="AD189" t="s">
        <v>48</v>
      </c>
      <c r="AE189" t="s">
        <v>11567</v>
      </c>
      <c r="AF189"/>
      <c r="AG189">
        <v>28000</v>
      </c>
      <c r="AH189"/>
      <c r="AI189" t="s">
        <v>11567</v>
      </c>
      <c r="AJ189"/>
      <c r="AK189" t="s">
        <v>11567</v>
      </c>
      <c r="AL189"/>
      <c r="AM189" t="s">
        <v>11567</v>
      </c>
      <c r="AN189"/>
      <c r="AO189" t="s">
        <v>11567</v>
      </c>
      <c r="AP189"/>
      <c r="AQ189" t="s">
        <v>11567</v>
      </c>
      <c r="AR189"/>
      <c r="AS189" t="s">
        <v>11567</v>
      </c>
    </row>
    <row r="190" spans="1:45">
      <c r="A190">
        <v>187</v>
      </c>
      <c r="B190" t="s">
        <v>5982</v>
      </c>
      <c r="C190" t="s">
        <v>14333</v>
      </c>
      <c r="D190" t="s">
        <v>45</v>
      </c>
      <c r="E190" t="s">
        <v>79</v>
      </c>
      <c r="F190" t="s">
        <v>13962</v>
      </c>
      <c r="G190" t="s">
        <v>13963</v>
      </c>
      <c r="H190" t="s">
        <v>14334</v>
      </c>
      <c r="I190" t="s">
        <v>14335</v>
      </c>
      <c r="J190" t="s">
        <v>48</v>
      </c>
      <c r="K190" t="s">
        <v>48</v>
      </c>
      <c r="L190" t="s">
        <v>5985</v>
      </c>
      <c r="M190" t="s">
        <v>5986</v>
      </c>
      <c r="N190" t="str">
        <f>VLOOKUP(O190,index!$Q:$R,2,0)</f>
        <v>26. 이러닝 - 정부지원사업</v>
      </c>
      <c r="O190" t="s">
        <v>14217</v>
      </c>
      <c r="P190" t="s">
        <v>13972</v>
      </c>
      <c r="Q190" t="s">
        <v>23</v>
      </c>
      <c r="R190" s="226" t="e">
        <f>VLOOKUP(C190,'26년 databook(취합)'!$M:$M,2,0)</f>
        <v>#N/A</v>
      </c>
      <c r="S190" t="s">
        <v>48</v>
      </c>
      <c r="T190" t="s">
        <v>11879</v>
      </c>
      <c r="U190" t="s">
        <v>11879</v>
      </c>
      <c r="V190" t="s">
        <v>48</v>
      </c>
      <c r="W190" t="s">
        <v>11567</v>
      </c>
      <c r="X190" t="s">
        <v>48</v>
      </c>
      <c r="Y190" t="s">
        <v>11567</v>
      </c>
      <c r="Z190" t="s">
        <v>48</v>
      </c>
      <c r="AA190" t="s">
        <v>11567</v>
      </c>
      <c r="AB190" t="s">
        <v>48</v>
      </c>
      <c r="AC190" t="s">
        <v>11567</v>
      </c>
      <c r="AD190" t="s">
        <v>48</v>
      </c>
      <c r="AE190" t="s">
        <v>11567</v>
      </c>
      <c r="AF190"/>
      <c r="AG190">
        <v>252000</v>
      </c>
      <c r="AH190"/>
      <c r="AI190" t="s">
        <v>11567</v>
      </c>
      <c r="AJ190"/>
      <c r="AK190" t="s">
        <v>11567</v>
      </c>
      <c r="AL190"/>
      <c r="AM190" t="s">
        <v>11567</v>
      </c>
      <c r="AN190"/>
      <c r="AO190" t="s">
        <v>11567</v>
      </c>
      <c r="AP190"/>
      <c r="AQ190" t="s">
        <v>11567</v>
      </c>
      <c r="AR190"/>
      <c r="AS190" t="s">
        <v>11567</v>
      </c>
    </row>
    <row r="191" spans="1:45">
      <c r="A191">
        <v>188</v>
      </c>
      <c r="B191" t="s">
        <v>5982</v>
      </c>
      <c r="C191" t="s">
        <v>14336</v>
      </c>
      <c r="D191" t="s">
        <v>45</v>
      </c>
      <c r="E191" t="s">
        <v>71</v>
      </c>
      <c r="F191" t="s">
        <v>14337</v>
      </c>
      <c r="G191" t="s">
        <v>14338</v>
      </c>
      <c r="H191" t="s">
        <v>14337</v>
      </c>
      <c r="I191" t="s">
        <v>14338</v>
      </c>
      <c r="J191" t="s">
        <v>48</v>
      </c>
      <c r="K191" t="s">
        <v>48</v>
      </c>
      <c r="L191" t="s">
        <v>5985</v>
      </c>
      <c r="M191" t="s">
        <v>5986</v>
      </c>
      <c r="N191" t="str">
        <f>VLOOKUP(O191,index!$Q:$R,2,0)</f>
        <v>01. 이러닝 - 통합위탁</v>
      </c>
      <c r="O191" t="s">
        <v>40</v>
      </c>
      <c r="P191" t="s">
        <v>13972</v>
      </c>
      <c r="Q191" t="s">
        <v>23</v>
      </c>
      <c r="R191" s="226" t="e">
        <f>VLOOKUP(C191,'26년 databook(취합)'!$M:$M,2,0)</f>
        <v>#N/A</v>
      </c>
      <c r="S191" t="s">
        <v>11568</v>
      </c>
      <c r="T191" t="s">
        <v>11568</v>
      </c>
      <c r="U191" t="s">
        <v>11568</v>
      </c>
      <c r="V191" t="s">
        <v>48</v>
      </c>
      <c r="W191" t="s">
        <v>11567</v>
      </c>
      <c r="X191" t="s">
        <v>48</v>
      </c>
      <c r="Y191" t="s">
        <v>11567</v>
      </c>
      <c r="Z191" t="s">
        <v>48</v>
      </c>
      <c r="AA191" t="s">
        <v>11567</v>
      </c>
      <c r="AB191" t="s">
        <v>48</v>
      </c>
      <c r="AC191" t="s">
        <v>11567</v>
      </c>
      <c r="AD191" t="s">
        <v>48</v>
      </c>
      <c r="AE191" t="s">
        <v>11567</v>
      </c>
      <c r="AF191">
        <v>6000000</v>
      </c>
      <c r="AG191">
        <v>6000000</v>
      </c>
      <c r="AH191"/>
      <c r="AI191" t="s">
        <v>11567</v>
      </c>
      <c r="AJ191"/>
      <c r="AK191" t="s">
        <v>11567</v>
      </c>
      <c r="AL191"/>
      <c r="AM191" t="s">
        <v>11567</v>
      </c>
      <c r="AN191"/>
      <c r="AO191" t="s">
        <v>11567</v>
      </c>
      <c r="AP191"/>
      <c r="AQ191" t="s">
        <v>11567</v>
      </c>
      <c r="AR191"/>
      <c r="AS191" t="s">
        <v>11567</v>
      </c>
    </row>
    <row r="192" spans="1:45">
      <c r="A192">
        <v>189</v>
      </c>
      <c r="B192" t="s">
        <v>5982</v>
      </c>
      <c r="C192" t="s">
        <v>14339</v>
      </c>
      <c r="D192" t="s">
        <v>45</v>
      </c>
      <c r="E192" t="s">
        <v>71</v>
      </c>
      <c r="F192" t="s">
        <v>14340</v>
      </c>
      <c r="G192" t="s">
        <v>14341</v>
      </c>
      <c r="H192" t="s">
        <v>14340</v>
      </c>
      <c r="I192" t="s">
        <v>14341</v>
      </c>
      <c r="J192" t="s">
        <v>48</v>
      </c>
      <c r="K192" t="s">
        <v>48</v>
      </c>
      <c r="L192" t="s">
        <v>5997</v>
      </c>
      <c r="M192" t="s">
        <v>5986</v>
      </c>
      <c r="N192" t="str">
        <f>VLOOKUP(O192,index!$Q:$R,2,0)</f>
        <v>01. 이러닝 - 통합위탁</v>
      </c>
      <c r="O192" t="s">
        <v>40</v>
      </c>
      <c r="P192" t="s">
        <v>13972</v>
      </c>
      <c r="Q192" t="s">
        <v>23</v>
      </c>
      <c r="R192" s="226" t="e">
        <f>VLOOKUP(C192,'26년 databook(취합)'!$M:$M,2,0)</f>
        <v>#N/A</v>
      </c>
      <c r="S192" t="s">
        <v>11568</v>
      </c>
      <c r="T192" t="s">
        <v>11568</v>
      </c>
      <c r="U192" t="s">
        <v>11568</v>
      </c>
      <c r="V192" t="s">
        <v>48</v>
      </c>
      <c r="W192" t="s">
        <v>11567</v>
      </c>
      <c r="X192" t="s">
        <v>48</v>
      </c>
      <c r="Y192" t="s">
        <v>11567</v>
      </c>
      <c r="Z192" t="s">
        <v>48</v>
      </c>
      <c r="AA192" t="s">
        <v>11567</v>
      </c>
      <c r="AB192" t="s">
        <v>48</v>
      </c>
      <c r="AC192" t="s">
        <v>11567</v>
      </c>
      <c r="AD192" t="s">
        <v>48</v>
      </c>
      <c r="AE192" t="s">
        <v>11567</v>
      </c>
      <c r="AF192">
        <v>6000000</v>
      </c>
      <c r="AG192">
        <v>6000000</v>
      </c>
      <c r="AH192"/>
      <c r="AI192" t="s">
        <v>11567</v>
      </c>
      <c r="AJ192"/>
      <c r="AK192" t="s">
        <v>11567</v>
      </c>
      <c r="AL192"/>
      <c r="AM192" t="s">
        <v>11567</v>
      </c>
      <c r="AN192"/>
      <c r="AO192" t="s">
        <v>11567</v>
      </c>
      <c r="AP192"/>
      <c r="AQ192" t="s">
        <v>11567</v>
      </c>
      <c r="AR192"/>
      <c r="AS192" t="s">
        <v>11567</v>
      </c>
    </row>
    <row r="193" spans="1:45">
      <c r="A193">
        <v>190</v>
      </c>
      <c r="B193" t="s">
        <v>5982</v>
      </c>
      <c r="C193" t="s">
        <v>14342</v>
      </c>
      <c r="D193" t="s">
        <v>45</v>
      </c>
      <c r="E193" t="s">
        <v>73</v>
      </c>
      <c r="F193" t="s">
        <v>14343</v>
      </c>
      <c r="G193" t="s">
        <v>14344</v>
      </c>
      <c r="H193" t="s">
        <v>14345</v>
      </c>
      <c r="I193" t="s">
        <v>14346</v>
      </c>
      <c r="J193" t="s">
        <v>48</v>
      </c>
      <c r="K193" t="s">
        <v>48</v>
      </c>
      <c r="L193" t="s">
        <v>5985</v>
      </c>
      <c r="M193" t="s">
        <v>5986</v>
      </c>
      <c r="N193" t="str">
        <f>VLOOKUP(O193,index!$Q:$R,2,0)</f>
        <v>01. 이러닝 - 통합위탁</v>
      </c>
      <c r="O193" t="s">
        <v>40</v>
      </c>
      <c r="P193" t="s">
        <v>13972</v>
      </c>
      <c r="Q193" t="s">
        <v>23</v>
      </c>
      <c r="R193" s="226" t="e">
        <f>VLOOKUP(C193,'26년 databook(취합)'!$M:$M,2,0)</f>
        <v>#N/A</v>
      </c>
      <c r="S193" t="s">
        <v>11566</v>
      </c>
      <c r="T193" t="s">
        <v>48</v>
      </c>
      <c r="U193" t="s">
        <v>11878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>
        <v>0</v>
      </c>
      <c r="AG193"/>
      <c r="AH193">
        <v>420000</v>
      </c>
      <c r="AI193" t="s">
        <v>48</v>
      </c>
      <c r="AJ193">
        <v>0</v>
      </c>
      <c r="AK193" t="s">
        <v>48</v>
      </c>
      <c r="AL193">
        <v>0</v>
      </c>
      <c r="AM193" t="s">
        <v>48</v>
      </c>
      <c r="AN193">
        <v>0</v>
      </c>
      <c r="AO193" t="s">
        <v>48</v>
      </c>
      <c r="AP193">
        <v>0</v>
      </c>
      <c r="AQ193" t="s">
        <v>48</v>
      </c>
      <c r="AR193">
        <v>3780000</v>
      </c>
      <c r="AS193" t="s">
        <v>48</v>
      </c>
    </row>
    <row r="194" spans="1:45">
      <c r="A194">
        <v>191</v>
      </c>
      <c r="B194" t="s">
        <v>5982</v>
      </c>
      <c r="C194" t="s">
        <v>14347</v>
      </c>
      <c r="D194" t="s">
        <v>45</v>
      </c>
      <c r="E194" t="s">
        <v>79</v>
      </c>
      <c r="F194" t="s">
        <v>14348</v>
      </c>
      <c r="G194" t="s">
        <v>14349</v>
      </c>
      <c r="H194" t="s">
        <v>14348</v>
      </c>
      <c r="I194" t="s">
        <v>14349</v>
      </c>
      <c r="J194" t="s">
        <v>48</v>
      </c>
      <c r="K194" t="s">
        <v>48</v>
      </c>
      <c r="L194" t="s">
        <v>5985</v>
      </c>
      <c r="M194" t="s">
        <v>5986</v>
      </c>
      <c r="N194" t="str">
        <f>VLOOKUP(O194,index!$Q:$R,2,0)</f>
        <v>28.구독 - 휴넷FLEX</v>
      </c>
      <c r="O194" t="s">
        <v>6013</v>
      </c>
      <c r="P194" t="s">
        <v>13972</v>
      </c>
      <c r="Q194" t="s">
        <v>23</v>
      </c>
      <c r="R194" s="226" t="e">
        <f>VLOOKUP(C194,'26년 databook(취합)'!$M:$M,2,0)</f>
        <v>#N/A</v>
      </c>
      <c r="S194" t="s">
        <v>48</v>
      </c>
      <c r="T194" t="s">
        <v>11601</v>
      </c>
      <c r="U194" t="s">
        <v>11601</v>
      </c>
      <c r="V194" t="s">
        <v>48</v>
      </c>
      <c r="W194" t="s">
        <v>11567</v>
      </c>
      <c r="X194" t="s">
        <v>48</v>
      </c>
      <c r="Y194" t="s">
        <v>11567</v>
      </c>
      <c r="Z194" t="s">
        <v>48</v>
      </c>
      <c r="AA194" t="s">
        <v>11567</v>
      </c>
      <c r="AB194" t="s">
        <v>48</v>
      </c>
      <c r="AC194" t="s">
        <v>11567</v>
      </c>
      <c r="AD194" t="s">
        <v>48</v>
      </c>
      <c r="AE194" t="s">
        <v>11567</v>
      </c>
      <c r="AF194"/>
      <c r="AG194">
        <v>3600000</v>
      </c>
      <c r="AH194"/>
      <c r="AI194" t="s">
        <v>11567</v>
      </c>
      <c r="AJ194"/>
      <c r="AK194" t="s">
        <v>11567</v>
      </c>
      <c r="AL194"/>
      <c r="AM194" t="s">
        <v>11567</v>
      </c>
      <c r="AN194"/>
      <c r="AO194" t="s">
        <v>11567</v>
      </c>
      <c r="AP194"/>
      <c r="AQ194" t="s">
        <v>11567</v>
      </c>
      <c r="AR194"/>
      <c r="AS194" t="s">
        <v>11567</v>
      </c>
    </row>
    <row r="195" spans="1:45">
      <c r="A195">
        <v>192</v>
      </c>
      <c r="B195" t="s">
        <v>5982</v>
      </c>
      <c r="C195" t="s">
        <v>14350</v>
      </c>
      <c r="D195" t="s">
        <v>45</v>
      </c>
      <c r="E195" t="s">
        <v>72</v>
      </c>
      <c r="F195" t="s">
        <v>13962</v>
      </c>
      <c r="G195" t="s">
        <v>13963</v>
      </c>
      <c r="H195" t="s">
        <v>14351</v>
      </c>
      <c r="I195" t="s">
        <v>14352</v>
      </c>
      <c r="J195" t="s">
        <v>48</v>
      </c>
      <c r="K195" t="s">
        <v>48</v>
      </c>
      <c r="L195" t="s">
        <v>5985</v>
      </c>
      <c r="M195" t="s">
        <v>5986</v>
      </c>
      <c r="N195" t="str">
        <f>VLOOKUP(O195,index!$Q:$R,2,0)</f>
        <v>26. 이러닝 - 정부지원사업</v>
      </c>
      <c r="O195" t="s">
        <v>14217</v>
      </c>
      <c r="P195" t="s">
        <v>13972</v>
      </c>
      <c r="Q195" t="s">
        <v>23</v>
      </c>
      <c r="R195" s="226" t="e">
        <f>VLOOKUP(C195,'26년 databook(취합)'!$M:$M,2,0)</f>
        <v>#N/A</v>
      </c>
      <c r="S195" t="s">
        <v>48</v>
      </c>
      <c r="T195" t="s">
        <v>11879</v>
      </c>
      <c r="U195" t="s">
        <v>11879</v>
      </c>
      <c r="V195" t="s">
        <v>48</v>
      </c>
      <c r="W195" t="s">
        <v>11567</v>
      </c>
      <c r="X195" t="s">
        <v>48</v>
      </c>
      <c r="Y195" t="s">
        <v>11567</v>
      </c>
      <c r="Z195" t="s">
        <v>48</v>
      </c>
      <c r="AA195" t="s">
        <v>11567</v>
      </c>
      <c r="AB195" t="s">
        <v>48</v>
      </c>
      <c r="AC195" t="s">
        <v>11567</v>
      </c>
      <c r="AD195" t="s">
        <v>48</v>
      </c>
      <c r="AE195" t="s">
        <v>11567</v>
      </c>
      <c r="AF195"/>
      <c r="AG195">
        <v>252000</v>
      </c>
      <c r="AH195"/>
      <c r="AI195" t="s">
        <v>11567</v>
      </c>
      <c r="AJ195"/>
      <c r="AK195" t="s">
        <v>11567</v>
      </c>
      <c r="AL195"/>
      <c r="AM195" t="s">
        <v>11567</v>
      </c>
      <c r="AN195"/>
      <c r="AO195" t="s">
        <v>11567</v>
      </c>
      <c r="AP195"/>
      <c r="AQ195" t="s">
        <v>11567</v>
      </c>
      <c r="AR195"/>
      <c r="AS195" t="s">
        <v>11567</v>
      </c>
    </row>
    <row r="196" spans="1:45">
      <c r="A196">
        <v>193</v>
      </c>
      <c r="B196" t="s">
        <v>5982</v>
      </c>
      <c r="C196" t="s">
        <v>14353</v>
      </c>
      <c r="D196" t="s">
        <v>45</v>
      </c>
      <c r="E196" t="s">
        <v>76</v>
      </c>
      <c r="F196" t="s">
        <v>14354</v>
      </c>
      <c r="G196" t="s">
        <v>14355</v>
      </c>
      <c r="H196" t="s">
        <v>14354</v>
      </c>
      <c r="I196" t="s">
        <v>14355</v>
      </c>
      <c r="J196" t="s">
        <v>48</v>
      </c>
      <c r="K196" t="s">
        <v>48</v>
      </c>
      <c r="L196" t="s">
        <v>5985</v>
      </c>
      <c r="M196" t="s">
        <v>5986</v>
      </c>
      <c r="N196" t="str">
        <f>VLOOKUP(O196,index!$Q:$R,2,0)</f>
        <v>02. 이러닝 - 단과</v>
      </c>
      <c r="O196" t="s">
        <v>5987</v>
      </c>
      <c r="P196" t="s">
        <v>13972</v>
      </c>
      <c r="Q196" t="s">
        <v>23</v>
      </c>
      <c r="R196" s="226" t="e">
        <f>VLOOKUP(C196,'26년 databook(취합)'!$M:$M,2,0)</f>
        <v>#N/A</v>
      </c>
      <c r="S196" t="s">
        <v>48</v>
      </c>
      <c r="T196" t="s">
        <v>12748</v>
      </c>
      <c r="U196" t="s">
        <v>12748</v>
      </c>
      <c r="V196" t="s">
        <v>48</v>
      </c>
      <c r="W196" t="s">
        <v>11567</v>
      </c>
      <c r="X196" t="s">
        <v>48</v>
      </c>
      <c r="Y196" t="s">
        <v>11567</v>
      </c>
      <c r="Z196" t="s">
        <v>48</v>
      </c>
      <c r="AA196" t="s">
        <v>11567</v>
      </c>
      <c r="AB196" t="s">
        <v>48</v>
      </c>
      <c r="AC196" t="s">
        <v>11567</v>
      </c>
      <c r="AD196" t="s">
        <v>48</v>
      </c>
      <c r="AE196" t="s">
        <v>11567</v>
      </c>
      <c r="AF196"/>
      <c r="AG196">
        <v>875000</v>
      </c>
      <c r="AH196"/>
      <c r="AI196" t="s">
        <v>11567</v>
      </c>
      <c r="AJ196"/>
      <c r="AK196" t="s">
        <v>11567</v>
      </c>
      <c r="AL196"/>
      <c r="AM196" t="s">
        <v>11567</v>
      </c>
      <c r="AN196"/>
      <c r="AO196" t="s">
        <v>11567</v>
      </c>
      <c r="AP196"/>
      <c r="AQ196" t="s">
        <v>11567</v>
      </c>
      <c r="AR196"/>
      <c r="AS196" t="s">
        <v>11567</v>
      </c>
    </row>
    <row r="197" spans="1:45">
      <c r="A197">
        <v>194</v>
      </c>
      <c r="B197" t="s">
        <v>5982</v>
      </c>
      <c r="C197" t="s">
        <v>14356</v>
      </c>
      <c r="D197" t="s">
        <v>45</v>
      </c>
      <c r="E197" t="s">
        <v>71</v>
      </c>
      <c r="F197" t="s">
        <v>14125</v>
      </c>
      <c r="G197" t="s">
        <v>14126</v>
      </c>
      <c r="H197" t="s">
        <v>14125</v>
      </c>
      <c r="I197" t="s">
        <v>14126</v>
      </c>
      <c r="J197" t="s">
        <v>48</v>
      </c>
      <c r="K197" t="s">
        <v>48</v>
      </c>
      <c r="L197" t="s">
        <v>5985</v>
      </c>
      <c r="M197" t="s">
        <v>5986</v>
      </c>
      <c r="N197" t="str">
        <f>VLOOKUP(O197,index!$Q:$R,2,0)</f>
        <v>26. 이러닝 - 정부지원사업</v>
      </c>
      <c r="O197" t="s">
        <v>14217</v>
      </c>
      <c r="P197" t="s">
        <v>13972</v>
      </c>
      <c r="Q197" t="s">
        <v>23</v>
      </c>
      <c r="R197" s="226" t="e">
        <f>VLOOKUP(C197,'26년 databook(취합)'!$M:$M,2,0)</f>
        <v>#N/A</v>
      </c>
      <c r="S197" t="s">
        <v>14367</v>
      </c>
      <c r="T197" t="s">
        <v>48</v>
      </c>
      <c r="U197" t="s">
        <v>14368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>
        <v>4424000</v>
      </c>
      <c r="AG197"/>
      <c r="AH197"/>
      <c r="AI197" t="s">
        <v>48</v>
      </c>
      <c r="AJ197"/>
      <c r="AK197" t="s">
        <v>48</v>
      </c>
      <c r="AL197"/>
      <c r="AM197" t="s">
        <v>48</v>
      </c>
      <c r="AN197"/>
      <c r="AO197" t="s">
        <v>48</v>
      </c>
      <c r="AP197"/>
      <c r="AQ197" t="s">
        <v>48</v>
      </c>
      <c r="AR197">
        <v>27496000</v>
      </c>
      <c r="AS197" t="s">
        <v>48</v>
      </c>
    </row>
    <row r="198" spans="1:45">
      <c r="A198">
        <v>195</v>
      </c>
      <c r="B198" t="s">
        <v>5982</v>
      </c>
      <c r="C198" t="s">
        <v>14357</v>
      </c>
      <c r="D198" t="s">
        <v>45</v>
      </c>
      <c r="E198" t="s">
        <v>71</v>
      </c>
      <c r="F198" t="s">
        <v>13810</v>
      </c>
      <c r="G198" t="s">
        <v>13811</v>
      </c>
      <c r="H198" t="s">
        <v>14275</v>
      </c>
      <c r="I198" t="s">
        <v>14276</v>
      </c>
      <c r="J198" t="s">
        <v>48</v>
      </c>
      <c r="K198" t="s">
        <v>48</v>
      </c>
      <c r="L198" t="s">
        <v>5985</v>
      </c>
      <c r="M198" t="s">
        <v>5986</v>
      </c>
      <c r="N198" t="str">
        <f>VLOOKUP(O198,index!$Q:$R,2,0)</f>
        <v>26. 이러닝 - 정부지원사업</v>
      </c>
      <c r="O198" t="s">
        <v>14217</v>
      </c>
      <c r="P198" t="s">
        <v>13972</v>
      </c>
      <c r="Q198" t="s">
        <v>23</v>
      </c>
      <c r="R198" s="226" t="e">
        <f>VLOOKUP(C198,'26년 databook(취합)'!$M:$M,2,0)</f>
        <v>#N/A</v>
      </c>
      <c r="S198" t="s">
        <v>11703</v>
      </c>
      <c r="T198" t="s">
        <v>11603</v>
      </c>
      <c r="U198" t="s">
        <v>12169</v>
      </c>
      <c r="V198" t="s">
        <v>48</v>
      </c>
      <c r="W198" t="s">
        <v>11567</v>
      </c>
      <c r="X198" t="s">
        <v>48</v>
      </c>
      <c r="Y198" t="s">
        <v>11567</v>
      </c>
      <c r="Z198" t="s">
        <v>48</v>
      </c>
      <c r="AA198" t="s">
        <v>11567</v>
      </c>
      <c r="AB198" t="s">
        <v>48</v>
      </c>
      <c r="AC198" t="s">
        <v>11567</v>
      </c>
      <c r="AD198" t="s">
        <v>48</v>
      </c>
      <c r="AE198" t="s">
        <v>11567</v>
      </c>
      <c r="AF198"/>
      <c r="AG198" s="1">
        <v>28000</v>
      </c>
      <c r="AH198"/>
      <c r="AI198" t="s">
        <v>11567</v>
      </c>
      <c r="AJ198"/>
      <c r="AK198" t="s">
        <v>11567</v>
      </c>
      <c r="AL198"/>
      <c r="AM198" t="s">
        <v>11567</v>
      </c>
      <c r="AN198"/>
      <c r="AO198" t="s">
        <v>11567</v>
      </c>
      <c r="AP198"/>
      <c r="AQ198" t="s">
        <v>11567</v>
      </c>
      <c r="AR198">
        <v>280000</v>
      </c>
      <c r="AS198" t="s">
        <v>11567</v>
      </c>
    </row>
    <row r="199" spans="1:45">
      <c r="A199">
        <v>196</v>
      </c>
      <c r="B199" t="s">
        <v>5982</v>
      </c>
      <c r="C199" t="s">
        <v>14358</v>
      </c>
      <c r="D199" t="s">
        <v>45</v>
      </c>
      <c r="E199" t="s">
        <v>71</v>
      </c>
      <c r="F199" t="s">
        <v>13810</v>
      </c>
      <c r="G199" t="s">
        <v>13811</v>
      </c>
      <c r="H199" t="s">
        <v>14280</v>
      </c>
      <c r="I199" t="s">
        <v>14281</v>
      </c>
      <c r="J199" t="s">
        <v>48</v>
      </c>
      <c r="K199" t="s">
        <v>48</v>
      </c>
      <c r="L199" t="s">
        <v>5985</v>
      </c>
      <c r="M199" t="s">
        <v>5986</v>
      </c>
      <c r="N199" t="str">
        <f>VLOOKUP(O199,index!$Q:$R,2,0)</f>
        <v>26. 이러닝 - 정부지원사업</v>
      </c>
      <c r="O199" t="s">
        <v>14217</v>
      </c>
      <c r="P199" t="s">
        <v>13972</v>
      </c>
      <c r="Q199" t="s">
        <v>23</v>
      </c>
      <c r="R199" s="226" t="e">
        <f>VLOOKUP(C199,'26년 databook(취합)'!$M:$M,2,0)</f>
        <v>#N/A</v>
      </c>
      <c r="S199" t="s">
        <v>14369</v>
      </c>
      <c r="T199" t="s">
        <v>14630</v>
      </c>
      <c r="U199" t="s">
        <v>14369</v>
      </c>
      <c r="V199" t="s">
        <v>48</v>
      </c>
      <c r="W199" t="s">
        <v>11567</v>
      </c>
      <c r="X199" t="s">
        <v>48</v>
      </c>
      <c r="Y199" t="s">
        <v>11567</v>
      </c>
      <c r="Z199" t="s">
        <v>48</v>
      </c>
      <c r="AA199" t="s">
        <v>11567</v>
      </c>
      <c r="AB199" t="s">
        <v>48</v>
      </c>
      <c r="AC199" t="s">
        <v>11567</v>
      </c>
      <c r="AD199" t="s">
        <v>48</v>
      </c>
      <c r="AE199" t="s">
        <v>11567</v>
      </c>
      <c r="AF199">
        <v>1484000</v>
      </c>
      <c r="AG199">
        <v>1484000</v>
      </c>
      <c r="AH199">
        <v>0</v>
      </c>
      <c r="AI199" t="s">
        <v>11567</v>
      </c>
      <c r="AJ199">
        <v>0</v>
      </c>
      <c r="AK199" t="s">
        <v>11567</v>
      </c>
      <c r="AL199">
        <v>0</v>
      </c>
      <c r="AM199" t="s">
        <v>11567</v>
      </c>
      <c r="AN199">
        <v>0</v>
      </c>
      <c r="AO199" t="s">
        <v>11567</v>
      </c>
      <c r="AP199">
        <v>0</v>
      </c>
      <c r="AQ199" t="s">
        <v>11567</v>
      </c>
      <c r="AR199">
        <v>5936000</v>
      </c>
      <c r="AS199" t="s">
        <v>11567</v>
      </c>
    </row>
    <row r="200" spans="1:45">
      <c r="A200">
        <v>197</v>
      </c>
      <c r="B200" t="s">
        <v>5982</v>
      </c>
      <c r="C200" t="s">
        <v>14359</v>
      </c>
      <c r="D200" t="s">
        <v>45</v>
      </c>
      <c r="E200" t="s">
        <v>72</v>
      </c>
      <c r="F200" t="s">
        <v>5918</v>
      </c>
      <c r="G200" t="s">
        <v>8947</v>
      </c>
      <c r="H200" t="s">
        <v>5918</v>
      </c>
      <c r="I200" t="s">
        <v>8947</v>
      </c>
      <c r="J200" t="s">
        <v>48</v>
      </c>
      <c r="K200" t="s">
        <v>48</v>
      </c>
      <c r="L200" t="s">
        <v>5985</v>
      </c>
      <c r="M200" t="s">
        <v>5986</v>
      </c>
      <c r="N200" t="str">
        <f>VLOOKUP(O200,index!$Q:$R,2,0)</f>
        <v>09. 하이브리드러닝 - 순수 오프라인</v>
      </c>
      <c r="O200" t="s">
        <v>6019</v>
      </c>
      <c r="P200" t="s">
        <v>13972</v>
      </c>
      <c r="Q200" t="s">
        <v>23</v>
      </c>
      <c r="R200" s="226" t="e">
        <f>VLOOKUP(C200,'26년 databook(취합)'!$M:$M,2,0)</f>
        <v>#N/A</v>
      </c>
      <c r="S200" t="s">
        <v>48</v>
      </c>
      <c r="T200" t="s">
        <v>48</v>
      </c>
      <c r="U200" t="s">
        <v>11567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/>
      <c r="AG200"/>
      <c r="AH200"/>
      <c r="AI200" t="s">
        <v>48</v>
      </c>
      <c r="AJ200"/>
      <c r="AK200" t="s">
        <v>48</v>
      </c>
      <c r="AL200"/>
      <c r="AM200" t="s">
        <v>48</v>
      </c>
      <c r="AN200"/>
      <c r="AO200" t="s">
        <v>48</v>
      </c>
      <c r="AP200"/>
      <c r="AQ200" t="s">
        <v>48</v>
      </c>
      <c r="AR200"/>
      <c r="AS200" t="s">
        <v>48</v>
      </c>
    </row>
    <row r="201" spans="1:45">
      <c r="A201">
        <v>198</v>
      </c>
      <c r="B201" t="s">
        <v>5982</v>
      </c>
      <c r="C201" t="s">
        <v>14360</v>
      </c>
      <c r="D201" t="s">
        <v>45</v>
      </c>
      <c r="E201" t="s">
        <v>75</v>
      </c>
      <c r="F201" t="s">
        <v>14361</v>
      </c>
      <c r="G201" t="s">
        <v>14362</v>
      </c>
      <c r="H201" t="s">
        <v>14361</v>
      </c>
      <c r="I201" t="s">
        <v>14362</v>
      </c>
      <c r="J201" t="s">
        <v>48</v>
      </c>
      <c r="K201" t="s">
        <v>48</v>
      </c>
      <c r="L201" t="s">
        <v>5985</v>
      </c>
      <c r="M201" t="s">
        <v>5986</v>
      </c>
      <c r="N201" t="str">
        <f>VLOOKUP(O201,index!$Q:$R,2,0)</f>
        <v>02. 이러닝 - 단과</v>
      </c>
      <c r="O201" t="s">
        <v>5987</v>
      </c>
      <c r="P201" t="s">
        <v>13972</v>
      </c>
      <c r="Q201" t="s">
        <v>23</v>
      </c>
      <c r="R201" s="226" t="e">
        <f>VLOOKUP(C201,'26년 databook(취합)'!$M:$M,2,0)</f>
        <v>#N/A</v>
      </c>
      <c r="S201" t="s">
        <v>48</v>
      </c>
      <c r="T201" t="s">
        <v>11647</v>
      </c>
      <c r="U201" t="s">
        <v>11647</v>
      </c>
      <c r="V201" t="s">
        <v>48</v>
      </c>
      <c r="W201" t="s">
        <v>11567</v>
      </c>
      <c r="X201" t="s">
        <v>48</v>
      </c>
      <c r="Y201" t="s">
        <v>11567</v>
      </c>
      <c r="Z201" t="s">
        <v>48</v>
      </c>
      <c r="AA201" t="s">
        <v>11567</v>
      </c>
      <c r="AB201" t="s">
        <v>48</v>
      </c>
      <c r="AC201" t="s">
        <v>11567</v>
      </c>
      <c r="AD201" t="s">
        <v>48</v>
      </c>
      <c r="AE201" t="s">
        <v>11567</v>
      </c>
      <c r="AF201"/>
      <c r="AG201">
        <v>0</v>
      </c>
      <c r="AH201"/>
      <c r="AI201" t="s">
        <v>11647</v>
      </c>
      <c r="AJ201"/>
      <c r="AK201" t="s">
        <v>11567</v>
      </c>
      <c r="AL201"/>
      <c r="AM201" t="s">
        <v>11567</v>
      </c>
      <c r="AN201"/>
      <c r="AO201" t="s">
        <v>11567</v>
      </c>
      <c r="AP201"/>
      <c r="AQ201" t="s">
        <v>11567</v>
      </c>
      <c r="AR201"/>
      <c r="AS201" t="s">
        <v>11567</v>
      </c>
    </row>
    <row r="202" spans="1:45">
      <c r="A202">
        <v>199</v>
      </c>
      <c r="B202" t="s">
        <v>5982</v>
      </c>
      <c r="C202" t="s">
        <v>14363</v>
      </c>
      <c r="D202" t="s">
        <v>45</v>
      </c>
      <c r="E202" t="s">
        <v>73</v>
      </c>
      <c r="F202" t="s">
        <v>14364</v>
      </c>
      <c r="G202" t="s">
        <v>14365</v>
      </c>
      <c r="H202" t="s">
        <v>14364</v>
      </c>
      <c r="I202" t="s">
        <v>14365</v>
      </c>
      <c r="J202" t="s">
        <v>48</v>
      </c>
      <c r="K202" t="s">
        <v>48</v>
      </c>
      <c r="L202" t="s">
        <v>5985</v>
      </c>
      <c r="M202" t="s">
        <v>5986</v>
      </c>
      <c r="N202" t="str">
        <f>VLOOKUP(O202,index!$Q:$R,2,0)</f>
        <v>01. 이러닝 - 통합위탁</v>
      </c>
      <c r="O202" t="s">
        <v>40</v>
      </c>
      <c r="P202" t="s">
        <v>13972</v>
      </c>
      <c r="Q202" t="s">
        <v>23</v>
      </c>
      <c r="R202" s="226" t="e">
        <f>VLOOKUP(C202,'26년 databook(취합)'!$M:$M,2,0)</f>
        <v>#N/A</v>
      </c>
      <c r="S202" t="s">
        <v>12092</v>
      </c>
      <c r="T202" t="s">
        <v>11601</v>
      </c>
      <c r="U202" t="s">
        <v>11601</v>
      </c>
      <c r="V202" t="s">
        <v>48</v>
      </c>
      <c r="W202" t="s">
        <v>11567</v>
      </c>
      <c r="X202" t="s">
        <v>48</v>
      </c>
      <c r="Y202" t="s">
        <v>11567</v>
      </c>
      <c r="Z202" t="s">
        <v>48</v>
      </c>
      <c r="AA202" t="s">
        <v>11567</v>
      </c>
      <c r="AB202" t="s">
        <v>48</v>
      </c>
      <c r="AC202" t="s">
        <v>11567</v>
      </c>
      <c r="AD202" t="s">
        <v>48</v>
      </c>
      <c r="AE202" t="s">
        <v>11567</v>
      </c>
      <c r="AF202">
        <v>4800000</v>
      </c>
      <c r="AG202">
        <v>3600000</v>
      </c>
      <c r="AH202">
        <v>0</v>
      </c>
      <c r="AI202" t="s">
        <v>11567</v>
      </c>
      <c r="AJ202">
        <v>0</v>
      </c>
      <c r="AK202" t="s">
        <v>11567</v>
      </c>
      <c r="AL202">
        <v>0</v>
      </c>
      <c r="AM202" t="s">
        <v>11567</v>
      </c>
      <c r="AN202">
        <v>0</v>
      </c>
      <c r="AO202" t="s">
        <v>11567</v>
      </c>
      <c r="AP202">
        <v>0</v>
      </c>
      <c r="AQ202" t="s">
        <v>11567</v>
      </c>
      <c r="AR202">
        <v>0</v>
      </c>
      <c r="AS202" t="s">
        <v>11567</v>
      </c>
    </row>
    <row r="203" spans="1:45">
      <c r="A203">
        <v>200</v>
      </c>
      <c r="B203" t="s">
        <v>5982</v>
      </c>
      <c r="C203" t="s">
        <v>14159</v>
      </c>
      <c r="D203" t="s">
        <v>45</v>
      </c>
      <c r="E203" t="s">
        <v>73</v>
      </c>
      <c r="F203" t="s">
        <v>14160</v>
      </c>
      <c r="G203" t="s">
        <v>14161</v>
      </c>
      <c r="H203" t="s">
        <v>14162</v>
      </c>
      <c r="I203" t="s">
        <v>14163</v>
      </c>
      <c r="J203" t="s">
        <v>48</v>
      </c>
      <c r="K203" t="s">
        <v>48</v>
      </c>
      <c r="L203" t="s">
        <v>5985</v>
      </c>
      <c r="M203" t="s">
        <v>5986</v>
      </c>
      <c r="N203" t="str">
        <f>VLOOKUP(O203,index!$Q:$R,2,0)</f>
        <v>26. 이러닝 - 정부지원사업</v>
      </c>
      <c r="O203" t="s">
        <v>14217</v>
      </c>
      <c r="P203" t="s">
        <v>13972</v>
      </c>
      <c r="Q203" t="s">
        <v>23</v>
      </c>
      <c r="R203" s="226" t="e">
        <f>VLOOKUP(C203,'26년 databook(취합)'!$M:$M,2,0)</f>
        <v>#N/A</v>
      </c>
      <c r="S203" t="s">
        <v>14218</v>
      </c>
      <c r="T203" t="s">
        <v>11641</v>
      </c>
      <c r="U203" t="s">
        <v>14218</v>
      </c>
      <c r="V203" t="s">
        <v>48</v>
      </c>
      <c r="W203" t="s">
        <v>11567</v>
      </c>
      <c r="X203" t="s">
        <v>48</v>
      </c>
      <c r="Y203" t="s">
        <v>11567</v>
      </c>
      <c r="Z203" t="s">
        <v>48</v>
      </c>
      <c r="AA203" t="s">
        <v>11567</v>
      </c>
      <c r="AB203" t="s">
        <v>48</v>
      </c>
      <c r="AC203" t="s">
        <v>11567</v>
      </c>
      <c r="AD203" t="s">
        <v>48</v>
      </c>
      <c r="AE203" t="s">
        <v>11567</v>
      </c>
      <c r="AF203">
        <v>560000</v>
      </c>
      <c r="AG203">
        <v>0</v>
      </c>
      <c r="AH203">
        <v>0</v>
      </c>
      <c r="AI203" t="s">
        <v>11641</v>
      </c>
      <c r="AJ203">
        <v>0</v>
      </c>
      <c r="AK203" t="s">
        <v>11567</v>
      </c>
      <c r="AL203">
        <v>0</v>
      </c>
      <c r="AM203" t="s">
        <v>11567</v>
      </c>
      <c r="AN203">
        <v>0</v>
      </c>
      <c r="AO203" t="s">
        <v>11567</v>
      </c>
      <c r="AP203">
        <v>0</v>
      </c>
      <c r="AQ203" t="s">
        <v>11567</v>
      </c>
      <c r="AR203">
        <v>5040000</v>
      </c>
      <c r="AS203" t="s">
        <v>11567</v>
      </c>
    </row>
    <row r="204" spans="1:45">
      <c r="A204">
        <v>201</v>
      </c>
      <c r="B204" t="s">
        <v>5982</v>
      </c>
      <c r="C204" t="s">
        <v>14164</v>
      </c>
      <c r="D204" t="s">
        <v>45</v>
      </c>
      <c r="E204" t="s">
        <v>72</v>
      </c>
      <c r="F204" t="s">
        <v>14160</v>
      </c>
      <c r="G204" t="s">
        <v>14161</v>
      </c>
      <c r="H204" t="s">
        <v>14165</v>
      </c>
      <c r="I204" t="s">
        <v>14166</v>
      </c>
      <c r="J204" t="s">
        <v>48</v>
      </c>
      <c r="K204" t="s">
        <v>48</v>
      </c>
      <c r="L204" t="s">
        <v>5985</v>
      </c>
      <c r="M204" t="s">
        <v>5986</v>
      </c>
      <c r="N204" t="str">
        <f>VLOOKUP(O204,index!$Q:$R,2,0)</f>
        <v>28.구독 - 휴넷FLEX</v>
      </c>
      <c r="O204" t="s">
        <v>6013</v>
      </c>
      <c r="P204" t="s">
        <v>13972</v>
      </c>
      <c r="Q204" t="s">
        <v>23</v>
      </c>
      <c r="R204" s="226" t="e">
        <f>VLOOKUP(C204,'26년 databook(취합)'!$M:$M,2,0)</f>
        <v>#N/A</v>
      </c>
      <c r="S204" t="s">
        <v>12741</v>
      </c>
      <c r="T204" t="s">
        <v>16590</v>
      </c>
      <c r="U204" t="s">
        <v>16591</v>
      </c>
      <c r="V204" t="s">
        <v>11567</v>
      </c>
      <c r="W204" t="s">
        <v>11567</v>
      </c>
      <c r="X204" t="s">
        <v>11567</v>
      </c>
      <c r="Y204" t="s">
        <v>11567</v>
      </c>
      <c r="Z204" t="s">
        <v>11567</v>
      </c>
      <c r="AA204" t="s">
        <v>11567</v>
      </c>
      <c r="AB204" t="s">
        <v>11567</v>
      </c>
      <c r="AC204" t="s">
        <v>11567</v>
      </c>
      <c r="AD204" t="s">
        <v>11567</v>
      </c>
      <c r="AE204" t="s">
        <v>11567</v>
      </c>
      <c r="AF204">
        <v>1078000</v>
      </c>
      <c r="AG204">
        <v>1092000</v>
      </c>
      <c r="AH204">
        <v>0</v>
      </c>
      <c r="AI204" t="s">
        <v>11567</v>
      </c>
      <c r="AJ204">
        <v>0</v>
      </c>
      <c r="AK204" t="s">
        <v>11567</v>
      </c>
      <c r="AL204">
        <v>0</v>
      </c>
      <c r="AM204" t="s">
        <v>11567</v>
      </c>
      <c r="AN204">
        <v>0</v>
      </c>
      <c r="AO204" t="s">
        <v>11567</v>
      </c>
      <c r="AP204">
        <v>0</v>
      </c>
      <c r="AQ204" t="s">
        <v>11567</v>
      </c>
      <c r="AR204">
        <v>9702000</v>
      </c>
      <c r="AS204" t="s">
        <v>11567</v>
      </c>
    </row>
    <row r="205" spans="1:45">
      <c r="A205">
        <v>202</v>
      </c>
      <c r="B205" t="s">
        <v>5982</v>
      </c>
      <c r="C205" t="s">
        <v>14167</v>
      </c>
      <c r="D205" t="s">
        <v>45</v>
      </c>
      <c r="E205" t="s">
        <v>72</v>
      </c>
      <c r="F205" t="s">
        <v>14160</v>
      </c>
      <c r="G205" t="s">
        <v>14161</v>
      </c>
      <c r="H205" t="s">
        <v>14168</v>
      </c>
      <c r="I205" t="s">
        <v>14169</v>
      </c>
      <c r="J205" t="s">
        <v>48</v>
      </c>
      <c r="K205" t="s">
        <v>48</v>
      </c>
      <c r="L205" t="s">
        <v>5985</v>
      </c>
      <c r="M205" t="s">
        <v>5986</v>
      </c>
      <c r="N205" t="str">
        <f>VLOOKUP(O205,index!$Q:$R,2,0)</f>
        <v>28.구독 - 휴넷FLEX</v>
      </c>
      <c r="O205" t="s">
        <v>6013</v>
      </c>
      <c r="P205" t="s">
        <v>13972</v>
      </c>
      <c r="Q205" t="s">
        <v>23</v>
      </c>
      <c r="R205" s="226" t="e">
        <f>VLOOKUP(C205,'26년 databook(취합)'!$M:$M,2,0)</f>
        <v>#N/A</v>
      </c>
      <c r="S205" t="s">
        <v>11891</v>
      </c>
      <c r="T205" t="s">
        <v>13821</v>
      </c>
      <c r="U205" t="s">
        <v>11891</v>
      </c>
      <c r="V205" t="s">
        <v>11567</v>
      </c>
      <c r="W205" t="s">
        <v>11567</v>
      </c>
      <c r="X205" t="s">
        <v>11567</v>
      </c>
      <c r="Y205" t="s">
        <v>11567</v>
      </c>
      <c r="Z205" t="s">
        <v>11567</v>
      </c>
      <c r="AA205" t="s">
        <v>11567</v>
      </c>
      <c r="AB205" t="s">
        <v>11567</v>
      </c>
      <c r="AC205" t="s">
        <v>11567</v>
      </c>
      <c r="AD205" t="s">
        <v>11567</v>
      </c>
      <c r="AE205" t="s">
        <v>11567</v>
      </c>
      <c r="AF205">
        <v>378000</v>
      </c>
      <c r="AG205">
        <v>378000</v>
      </c>
      <c r="AH205">
        <v>0</v>
      </c>
      <c r="AI205" t="s">
        <v>11567</v>
      </c>
      <c r="AJ205">
        <v>0</v>
      </c>
      <c r="AK205" t="s">
        <v>11567</v>
      </c>
      <c r="AL205">
        <v>0</v>
      </c>
      <c r="AM205" t="s">
        <v>11567</v>
      </c>
      <c r="AN205">
        <v>0</v>
      </c>
      <c r="AO205" t="s">
        <v>11567</v>
      </c>
      <c r="AP205">
        <v>0</v>
      </c>
      <c r="AQ205" t="s">
        <v>11567</v>
      </c>
      <c r="AR205">
        <v>882000</v>
      </c>
      <c r="AS205" t="s">
        <v>11567</v>
      </c>
    </row>
    <row r="206" spans="1:45">
      <c r="A206">
        <v>203</v>
      </c>
      <c r="B206" t="s">
        <v>5982</v>
      </c>
      <c r="C206" t="s">
        <v>14170</v>
      </c>
      <c r="D206" t="s">
        <v>45</v>
      </c>
      <c r="E206" t="s">
        <v>73</v>
      </c>
      <c r="F206" t="s">
        <v>14171</v>
      </c>
      <c r="G206" t="s">
        <v>14172</v>
      </c>
      <c r="H206" t="s">
        <v>14171</v>
      </c>
      <c r="I206" t="s">
        <v>14172</v>
      </c>
      <c r="J206" t="s">
        <v>48</v>
      </c>
      <c r="K206" t="s">
        <v>48</v>
      </c>
      <c r="L206" t="s">
        <v>5985</v>
      </c>
      <c r="M206" t="s">
        <v>5986</v>
      </c>
      <c r="N206" t="str">
        <f>VLOOKUP(O206,index!$Q:$R,2,0)</f>
        <v>01. 이러닝 - 통합위탁</v>
      </c>
      <c r="O206" t="s">
        <v>40</v>
      </c>
      <c r="P206" t="s">
        <v>13972</v>
      </c>
      <c r="Q206" t="s">
        <v>23</v>
      </c>
      <c r="R206" s="226" t="e">
        <f>VLOOKUP(C206,'26년 databook(취합)'!$M:$M,2,0)</f>
        <v>#N/A</v>
      </c>
      <c r="S206" t="s">
        <v>11577</v>
      </c>
      <c r="T206" t="s">
        <v>11577</v>
      </c>
      <c r="U206" t="s">
        <v>11577</v>
      </c>
      <c r="V206" t="s">
        <v>48</v>
      </c>
      <c r="W206" t="s">
        <v>11567</v>
      </c>
      <c r="X206" t="s">
        <v>48</v>
      </c>
      <c r="Y206" t="s">
        <v>11567</v>
      </c>
      <c r="Z206" t="s">
        <v>48</v>
      </c>
      <c r="AA206" t="s">
        <v>11567</v>
      </c>
      <c r="AB206" t="s">
        <v>48</v>
      </c>
      <c r="AC206" t="s">
        <v>11567</v>
      </c>
      <c r="AD206" t="s">
        <v>48</v>
      </c>
      <c r="AE206" t="s">
        <v>11567</v>
      </c>
      <c r="AF206">
        <v>1200000</v>
      </c>
      <c r="AG206">
        <v>1200000</v>
      </c>
      <c r="AH206"/>
      <c r="AI206" t="s">
        <v>11567</v>
      </c>
      <c r="AJ206"/>
      <c r="AK206" t="s">
        <v>11567</v>
      </c>
      <c r="AL206"/>
      <c r="AM206" t="s">
        <v>11567</v>
      </c>
      <c r="AN206"/>
      <c r="AO206" t="s">
        <v>11567</v>
      </c>
      <c r="AP206"/>
      <c r="AQ206" t="s">
        <v>11567</v>
      </c>
      <c r="AR206"/>
      <c r="AS206" t="s">
        <v>11567</v>
      </c>
    </row>
    <row r="207" spans="1:45">
      <c r="A207">
        <v>204</v>
      </c>
      <c r="B207" t="s">
        <v>5982</v>
      </c>
      <c r="C207" t="s">
        <v>14173</v>
      </c>
      <c r="D207" t="s">
        <v>45</v>
      </c>
      <c r="E207" t="s">
        <v>76</v>
      </c>
      <c r="F207" t="s">
        <v>14174</v>
      </c>
      <c r="G207" t="s">
        <v>14175</v>
      </c>
      <c r="H207" t="s">
        <v>14174</v>
      </c>
      <c r="I207" t="s">
        <v>14175</v>
      </c>
      <c r="J207" t="s">
        <v>48</v>
      </c>
      <c r="K207" t="s">
        <v>48</v>
      </c>
      <c r="L207" t="s">
        <v>5985</v>
      </c>
      <c r="M207" t="s">
        <v>5986</v>
      </c>
      <c r="N207" t="str">
        <f>VLOOKUP(O207,index!$Q:$R,2,0)</f>
        <v>28.구독 - 휴넷FLEX</v>
      </c>
      <c r="O207" t="s">
        <v>6013</v>
      </c>
      <c r="P207" t="s">
        <v>13972</v>
      </c>
      <c r="Q207" t="s">
        <v>23</v>
      </c>
      <c r="R207" s="226" t="e">
        <f>VLOOKUP(C207,'26년 databook(취합)'!$M:$M,2,0)</f>
        <v>#N/A</v>
      </c>
      <c r="S207" t="s">
        <v>11577</v>
      </c>
      <c r="T207" t="s">
        <v>11577</v>
      </c>
      <c r="U207" t="s">
        <v>11577</v>
      </c>
      <c r="V207" t="s">
        <v>48</v>
      </c>
      <c r="W207" t="s">
        <v>11567</v>
      </c>
      <c r="X207" t="s">
        <v>48</v>
      </c>
      <c r="Y207" t="s">
        <v>11567</v>
      </c>
      <c r="Z207" t="s">
        <v>48</v>
      </c>
      <c r="AA207" t="s">
        <v>11567</v>
      </c>
      <c r="AB207" t="s">
        <v>48</v>
      </c>
      <c r="AC207" t="s">
        <v>11567</v>
      </c>
      <c r="AD207" t="s">
        <v>48</v>
      </c>
      <c r="AE207" t="s">
        <v>11567</v>
      </c>
      <c r="AF207">
        <v>1200000</v>
      </c>
      <c r="AG207">
        <v>1200000</v>
      </c>
      <c r="AH207"/>
      <c r="AI207" t="s">
        <v>11567</v>
      </c>
      <c r="AJ207"/>
      <c r="AK207" t="s">
        <v>11567</v>
      </c>
      <c r="AL207"/>
      <c r="AM207" t="s">
        <v>11567</v>
      </c>
      <c r="AN207"/>
      <c r="AO207" t="s">
        <v>11567</v>
      </c>
      <c r="AP207"/>
      <c r="AQ207" t="s">
        <v>11567</v>
      </c>
      <c r="AR207"/>
      <c r="AS207" t="s">
        <v>11567</v>
      </c>
    </row>
    <row r="208" spans="1:45">
      <c r="A208">
        <v>205</v>
      </c>
      <c r="B208" t="s">
        <v>5982</v>
      </c>
      <c r="C208" t="s">
        <v>14176</v>
      </c>
      <c r="D208" t="s">
        <v>45</v>
      </c>
      <c r="E208" t="s">
        <v>71</v>
      </c>
      <c r="F208" t="s">
        <v>14177</v>
      </c>
      <c r="G208" t="s">
        <v>14178</v>
      </c>
      <c r="H208" t="s">
        <v>14177</v>
      </c>
      <c r="I208" t="s">
        <v>14178</v>
      </c>
      <c r="J208" t="s">
        <v>14177</v>
      </c>
      <c r="K208" t="s">
        <v>14179</v>
      </c>
      <c r="L208" t="s">
        <v>5985</v>
      </c>
      <c r="M208" t="s">
        <v>5986</v>
      </c>
      <c r="N208" t="str">
        <f>VLOOKUP(O208,index!$Q:$R,2,0)</f>
        <v>09. 하이브리드러닝 - 순수 오프라인</v>
      </c>
      <c r="O208" t="s">
        <v>6019</v>
      </c>
      <c r="P208" t="s">
        <v>13972</v>
      </c>
      <c r="Q208" t="s">
        <v>23</v>
      </c>
      <c r="R208" s="226" t="e">
        <f>VLOOKUP(C208,'26년 databook(취합)'!$M:$M,2,0)</f>
        <v>#N/A</v>
      </c>
      <c r="S208" t="s">
        <v>14220</v>
      </c>
      <c r="T208" t="s">
        <v>16592</v>
      </c>
      <c r="U208" t="s">
        <v>16592</v>
      </c>
      <c r="V208" t="s">
        <v>48</v>
      </c>
      <c r="W208" t="s">
        <v>11567</v>
      </c>
      <c r="X208" t="s">
        <v>48</v>
      </c>
      <c r="Y208" t="s">
        <v>11567</v>
      </c>
      <c r="Z208" t="s">
        <v>48</v>
      </c>
      <c r="AA208" t="s">
        <v>11567</v>
      </c>
      <c r="AB208" t="s">
        <v>48</v>
      </c>
      <c r="AC208" t="s">
        <v>11567</v>
      </c>
      <c r="AD208" t="s">
        <v>48</v>
      </c>
      <c r="AE208" t="s">
        <v>11567</v>
      </c>
      <c r="AF208"/>
      <c r="AG208">
        <v>0</v>
      </c>
      <c r="AH208">
        <v>0</v>
      </c>
      <c r="AI208" t="s">
        <v>16592</v>
      </c>
      <c r="AJ208">
        <v>0</v>
      </c>
      <c r="AK208" t="s">
        <v>11567</v>
      </c>
      <c r="AL208">
        <v>0</v>
      </c>
      <c r="AM208" t="s">
        <v>11567</v>
      </c>
      <c r="AN208">
        <v>0</v>
      </c>
      <c r="AO208" t="s">
        <v>11567</v>
      </c>
      <c r="AP208">
        <v>0</v>
      </c>
      <c r="AQ208" t="s">
        <v>11567</v>
      </c>
      <c r="AR208">
        <v>0</v>
      </c>
      <c r="AS208" t="s">
        <v>11567</v>
      </c>
    </row>
    <row r="209" spans="1:45">
      <c r="A209">
        <v>206</v>
      </c>
      <c r="B209" t="s">
        <v>5982</v>
      </c>
      <c r="C209" t="s">
        <v>14180</v>
      </c>
      <c r="D209" t="s">
        <v>45</v>
      </c>
      <c r="E209" t="s">
        <v>79</v>
      </c>
      <c r="F209" t="s">
        <v>12678</v>
      </c>
      <c r="G209" t="s">
        <v>12679</v>
      </c>
      <c r="H209" t="s">
        <v>14181</v>
      </c>
      <c r="I209" t="s">
        <v>14182</v>
      </c>
      <c r="J209" t="s">
        <v>48</v>
      </c>
      <c r="K209" t="s">
        <v>48</v>
      </c>
      <c r="L209" t="s">
        <v>11105</v>
      </c>
      <c r="M209" t="s">
        <v>5986</v>
      </c>
      <c r="N209" t="str">
        <f>VLOOKUP(O209,index!$Q:$R,2,0)</f>
        <v>28.구독 - 휴넷FLEX</v>
      </c>
      <c r="O209" t="s">
        <v>6013</v>
      </c>
      <c r="P209" t="s">
        <v>13972</v>
      </c>
      <c r="Q209" t="s">
        <v>23</v>
      </c>
      <c r="R209" s="226" t="e">
        <f>VLOOKUP(C209,'26년 databook(취합)'!$M:$M,2,0)</f>
        <v>#N/A</v>
      </c>
      <c r="S209" t="s">
        <v>12744</v>
      </c>
      <c r="T209" t="s">
        <v>48</v>
      </c>
      <c r="U209" t="s">
        <v>11869</v>
      </c>
      <c r="V209" t="s">
        <v>11567</v>
      </c>
      <c r="W209" t="s">
        <v>48</v>
      </c>
      <c r="X209" t="s">
        <v>11567</v>
      </c>
      <c r="Y209" t="s">
        <v>48</v>
      </c>
      <c r="Z209" t="s">
        <v>11567</v>
      </c>
      <c r="AA209" t="s">
        <v>48</v>
      </c>
      <c r="AB209" t="s">
        <v>11567</v>
      </c>
      <c r="AC209" t="s">
        <v>48</v>
      </c>
      <c r="AD209" t="s">
        <v>11891</v>
      </c>
      <c r="AE209" t="s">
        <v>48</v>
      </c>
      <c r="AF209">
        <v>0</v>
      </c>
      <c r="AG209"/>
      <c r="AH209">
        <v>0</v>
      </c>
      <c r="AI209" t="s">
        <v>48</v>
      </c>
      <c r="AJ209">
        <v>0</v>
      </c>
      <c r="AK209" t="s">
        <v>48</v>
      </c>
      <c r="AL209">
        <v>0</v>
      </c>
      <c r="AM209" t="s">
        <v>48</v>
      </c>
      <c r="AN209">
        <v>11340000</v>
      </c>
      <c r="AO209" t="s">
        <v>48</v>
      </c>
      <c r="AP209">
        <v>0</v>
      </c>
      <c r="AQ209" t="s">
        <v>48</v>
      </c>
      <c r="AR209">
        <v>0</v>
      </c>
      <c r="AS209" t="s">
        <v>48</v>
      </c>
    </row>
    <row r="210" spans="1:45">
      <c r="A210">
        <v>207</v>
      </c>
      <c r="B210" t="s">
        <v>5982</v>
      </c>
      <c r="C210" t="s">
        <v>14183</v>
      </c>
      <c r="D210" t="s">
        <v>45</v>
      </c>
      <c r="E210" t="s">
        <v>71</v>
      </c>
      <c r="F210" t="s">
        <v>13810</v>
      </c>
      <c r="G210" t="s">
        <v>13811</v>
      </c>
      <c r="H210" t="s">
        <v>14184</v>
      </c>
      <c r="I210" t="s">
        <v>14185</v>
      </c>
      <c r="J210" t="s">
        <v>48</v>
      </c>
      <c r="K210" t="s">
        <v>48</v>
      </c>
      <c r="L210" t="s">
        <v>5985</v>
      </c>
      <c r="M210" t="s">
        <v>5986</v>
      </c>
      <c r="N210" t="str">
        <f>VLOOKUP(O210,index!$Q:$R,2,0)</f>
        <v>28.구독 - 휴넷FLEX</v>
      </c>
      <c r="O210" t="s">
        <v>6013</v>
      </c>
      <c r="P210" t="s">
        <v>13972</v>
      </c>
      <c r="Q210" t="s">
        <v>23</v>
      </c>
      <c r="R210" s="226" t="e">
        <f>VLOOKUP(C210,'26년 databook(취합)'!$M:$M,2,0)</f>
        <v>#N/A</v>
      </c>
      <c r="S210" t="s">
        <v>14221</v>
      </c>
      <c r="T210" t="s">
        <v>12862</v>
      </c>
      <c r="U210" t="s">
        <v>14221</v>
      </c>
      <c r="V210" t="s">
        <v>48</v>
      </c>
      <c r="W210" t="s">
        <v>11567</v>
      </c>
      <c r="X210" t="s">
        <v>48</v>
      </c>
      <c r="Y210" t="s">
        <v>11567</v>
      </c>
      <c r="Z210" t="s">
        <v>48</v>
      </c>
      <c r="AA210" t="s">
        <v>11567</v>
      </c>
      <c r="AB210" t="s">
        <v>48</v>
      </c>
      <c r="AC210" t="s">
        <v>11567</v>
      </c>
      <c r="AD210" t="s">
        <v>11567</v>
      </c>
      <c r="AE210" t="s">
        <v>11567</v>
      </c>
      <c r="AF210">
        <v>896000</v>
      </c>
      <c r="AG210">
        <v>896000</v>
      </c>
      <c r="AH210">
        <v>0</v>
      </c>
      <c r="AI210" t="s">
        <v>11567</v>
      </c>
      <c r="AJ210">
        <v>0</v>
      </c>
      <c r="AK210" t="s">
        <v>11567</v>
      </c>
      <c r="AL210">
        <v>0</v>
      </c>
      <c r="AM210" t="s">
        <v>11567</v>
      </c>
      <c r="AN210">
        <v>0</v>
      </c>
      <c r="AO210" t="s">
        <v>11567</v>
      </c>
      <c r="AP210">
        <v>0</v>
      </c>
      <c r="AQ210" t="s">
        <v>11567</v>
      </c>
      <c r="AR210">
        <v>8064000</v>
      </c>
      <c r="AS210" t="s">
        <v>11567</v>
      </c>
    </row>
    <row r="211" spans="1:45">
      <c r="A211">
        <v>208</v>
      </c>
      <c r="B211" t="s">
        <v>5982</v>
      </c>
      <c r="C211" t="s">
        <v>14186</v>
      </c>
      <c r="D211" t="s">
        <v>45</v>
      </c>
      <c r="E211" t="s">
        <v>71</v>
      </c>
      <c r="F211" t="s">
        <v>12678</v>
      </c>
      <c r="G211" t="s">
        <v>12679</v>
      </c>
      <c r="H211" t="s">
        <v>14187</v>
      </c>
      <c r="I211" t="s">
        <v>14188</v>
      </c>
      <c r="J211" t="s">
        <v>48</v>
      </c>
      <c r="K211" t="s">
        <v>48</v>
      </c>
      <c r="L211" t="s">
        <v>5985</v>
      </c>
      <c r="M211" t="s">
        <v>5986</v>
      </c>
      <c r="N211" t="str">
        <f>VLOOKUP(O211,index!$Q:$R,2,0)</f>
        <v>28.구독 - 휴넷FLEX</v>
      </c>
      <c r="O211" t="s">
        <v>6013</v>
      </c>
      <c r="P211" t="s">
        <v>13972</v>
      </c>
      <c r="Q211" t="s">
        <v>23</v>
      </c>
      <c r="R211" s="226" t="e">
        <f>VLOOKUP(C211,'26년 databook(취합)'!$M:$M,2,0)</f>
        <v>#N/A</v>
      </c>
      <c r="S211" t="s">
        <v>11884</v>
      </c>
      <c r="T211" t="s">
        <v>12769</v>
      </c>
      <c r="U211" t="s">
        <v>14222</v>
      </c>
      <c r="V211" t="s">
        <v>48</v>
      </c>
      <c r="W211" t="s">
        <v>11567</v>
      </c>
      <c r="X211" t="s">
        <v>48</v>
      </c>
      <c r="Y211" t="s">
        <v>11567</v>
      </c>
      <c r="Z211" t="s">
        <v>48</v>
      </c>
      <c r="AA211" t="s">
        <v>11567</v>
      </c>
      <c r="AB211" t="s">
        <v>48</v>
      </c>
      <c r="AC211" t="s">
        <v>11567</v>
      </c>
      <c r="AD211" t="s">
        <v>11990</v>
      </c>
      <c r="AE211" t="s">
        <v>12769</v>
      </c>
      <c r="AF211">
        <v>0</v>
      </c>
      <c r="AG211">
        <v>0</v>
      </c>
      <c r="AH211">
        <v>0</v>
      </c>
      <c r="AI211" t="s">
        <v>11567</v>
      </c>
      <c r="AJ211">
        <v>0</v>
      </c>
      <c r="AK211" t="s">
        <v>11567</v>
      </c>
      <c r="AL211">
        <v>0</v>
      </c>
      <c r="AM211" t="s">
        <v>11567</v>
      </c>
      <c r="AN211">
        <v>0</v>
      </c>
      <c r="AO211" t="s">
        <v>11567</v>
      </c>
      <c r="AP211">
        <v>6048000</v>
      </c>
      <c r="AQ211" t="s">
        <v>11567</v>
      </c>
      <c r="AR211">
        <v>0</v>
      </c>
      <c r="AS211" t="s">
        <v>11567</v>
      </c>
    </row>
    <row r="212" spans="1:45">
      <c r="A212">
        <v>209</v>
      </c>
      <c r="B212" t="s">
        <v>5982</v>
      </c>
      <c r="C212" t="s">
        <v>14189</v>
      </c>
      <c r="D212" t="s">
        <v>45</v>
      </c>
      <c r="E212" t="s">
        <v>71</v>
      </c>
      <c r="F212" t="s">
        <v>12678</v>
      </c>
      <c r="G212" t="s">
        <v>12679</v>
      </c>
      <c r="H212" t="s">
        <v>14190</v>
      </c>
      <c r="I212" t="s">
        <v>14191</v>
      </c>
      <c r="J212" t="s">
        <v>48</v>
      </c>
      <c r="K212" t="s">
        <v>48</v>
      </c>
      <c r="L212" t="s">
        <v>5985</v>
      </c>
      <c r="M212" t="s">
        <v>5986</v>
      </c>
      <c r="N212" t="str">
        <f>VLOOKUP(O212,index!$Q:$R,2,0)</f>
        <v>28.구독 - 휴넷FLEX</v>
      </c>
      <c r="O212" t="s">
        <v>6013</v>
      </c>
      <c r="P212" t="s">
        <v>13972</v>
      </c>
      <c r="Q212" t="s">
        <v>23</v>
      </c>
      <c r="R212" s="226" t="e">
        <f>VLOOKUP(C212,'26년 databook(취합)'!$M:$M,2,0)</f>
        <v>#N/A</v>
      </c>
      <c r="S212" t="s">
        <v>12805</v>
      </c>
      <c r="T212" t="s">
        <v>14223</v>
      </c>
      <c r="U212" t="s">
        <v>14371</v>
      </c>
      <c r="V212" t="s">
        <v>48</v>
      </c>
      <c r="W212" t="s">
        <v>11567</v>
      </c>
      <c r="X212" t="s">
        <v>48</v>
      </c>
      <c r="Y212" t="s">
        <v>11567</v>
      </c>
      <c r="Z212" t="s">
        <v>48</v>
      </c>
      <c r="AA212" t="s">
        <v>11567</v>
      </c>
      <c r="AB212" t="s">
        <v>48</v>
      </c>
      <c r="AC212" t="s">
        <v>11567</v>
      </c>
      <c r="AD212" t="s">
        <v>14386</v>
      </c>
      <c r="AE212" t="s">
        <v>14223</v>
      </c>
      <c r="AF212">
        <v>0</v>
      </c>
      <c r="AG212">
        <v>0</v>
      </c>
      <c r="AH212">
        <v>0</v>
      </c>
      <c r="AI212" t="s">
        <v>11567</v>
      </c>
      <c r="AJ212">
        <v>0</v>
      </c>
      <c r="AK212" t="s">
        <v>11567</v>
      </c>
      <c r="AL212">
        <v>0</v>
      </c>
      <c r="AM212" t="s">
        <v>11567</v>
      </c>
      <c r="AN212">
        <v>0</v>
      </c>
      <c r="AO212" t="s">
        <v>11567</v>
      </c>
      <c r="AP212">
        <v>28350000</v>
      </c>
      <c r="AQ212" t="s">
        <v>11567</v>
      </c>
      <c r="AR212"/>
      <c r="AS212" t="s">
        <v>11567</v>
      </c>
    </row>
    <row r="213" spans="1:45">
      <c r="A213">
        <v>210</v>
      </c>
      <c r="B213" t="s">
        <v>5982</v>
      </c>
      <c r="C213" t="s">
        <v>14192</v>
      </c>
      <c r="D213" t="s">
        <v>45</v>
      </c>
      <c r="E213" t="s">
        <v>71</v>
      </c>
      <c r="F213" t="s">
        <v>6205</v>
      </c>
      <c r="G213" t="s">
        <v>8977</v>
      </c>
      <c r="H213" t="s">
        <v>6205</v>
      </c>
      <c r="I213" t="s">
        <v>8977</v>
      </c>
      <c r="J213" t="s">
        <v>48</v>
      </c>
      <c r="K213" t="s">
        <v>48</v>
      </c>
      <c r="L213" t="s">
        <v>5985</v>
      </c>
      <c r="M213" t="s">
        <v>5986</v>
      </c>
      <c r="N213" t="str">
        <f>VLOOKUP(O213,index!$Q:$R,2,0)</f>
        <v>09. 하이브리드러닝 - 순수 오프라인</v>
      </c>
      <c r="O213" t="s">
        <v>6019</v>
      </c>
      <c r="P213" t="s">
        <v>13972</v>
      </c>
      <c r="Q213" t="s">
        <v>23</v>
      </c>
      <c r="R213" s="226" t="e">
        <f>VLOOKUP(C213,'26년 databook(취합)'!$M:$M,2,0)</f>
        <v>#N/A</v>
      </c>
      <c r="S213" t="s">
        <v>12249</v>
      </c>
      <c r="T213" t="s">
        <v>14631</v>
      </c>
      <c r="U213" t="s">
        <v>14631</v>
      </c>
      <c r="V213" t="s">
        <v>48</v>
      </c>
      <c r="W213" t="s">
        <v>11567</v>
      </c>
      <c r="X213" t="s">
        <v>48</v>
      </c>
      <c r="Y213" t="s">
        <v>11567</v>
      </c>
      <c r="Z213" t="s">
        <v>48</v>
      </c>
      <c r="AA213" t="s">
        <v>11567</v>
      </c>
      <c r="AB213" t="s">
        <v>48</v>
      </c>
      <c r="AC213" t="s">
        <v>11567</v>
      </c>
      <c r="AD213" t="s">
        <v>48</v>
      </c>
      <c r="AE213" t="s">
        <v>11567</v>
      </c>
      <c r="AF213">
        <v>1950000</v>
      </c>
      <c r="AG213">
        <v>2145000</v>
      </c>
      <c r="AH213"/>
      <c r="AI213" t="s">
        <v>11567</v>
      </c>
      <c r="AJ213"/>
      <c r="AK213" t="s">
        <v>11567</v>
      </c>
      <c r="AL213"/>
      <c r="AM213" t="s">
        <v>11567</v>
      </c>
      <c r="AN213"/>
      <c r="AO213" t="s">
        <v>11567</v>
      </c>
      <c r="AP213"/>
      <c r="AQ213" t="s">
        <v>11567</v>
      </c>
      <c r="AR213"/>
      <c r="AS213" t="s">
        <v>11567</v>
      </c>
    </row>
    <row r="214" spans="1:45">
      <c r="A214">
        <v>211</v>
      </c>
      <c r="B214" t="s">
        <v>5982</v>
      </c>
      <c r="C214" t="s">
        <v>14193</v>
      </c>
      <c r="D214" t="s">
        <v>45</v>
      </c>
      <c r="E214" t="s">
        <v>75</v>
      </c>
      <c r="F214" t="s">
        <v>13810</v>
      </c>
      <c r="G214" t="s">
        <v>13811</v>
      </c>
      <c r="H214" t="s">
        <v>14194</v>
      </c>
      <c r="I214" t="s">
        <v>14195</v>
      </c>
      <c r="J214" t="s">
        <v>48</v>
      </c>
      <c r="K214" t="s">
        <v>48</v>
      </c>
      <c r="L214" t="s">
        <v>5985</v>
      </c>
      <c r="M214" t="s">
        <v>5986</v>
      </c>
      <c r="N214" t="str">
        <f>VLOOKUP(O214,index!$Q:$R,2,0)</f>
        <v>28.구독 - 휴넷FLEX</v>
      </c>
      <c r="O214" t="s">
        <v>6013</v>
      </c>
      <c r="P214" t="s">
        <v>13972</v>
      </c>
      <c r="Q214" t="s">
        <v>23</v>
      </c>
      <c r="R214" s="226" t="e">
        <f>VLOOKUP(C214,'26년 databook(취합)'!$M:$M,2,0)</f>
        <v>#N/A</v>
      </c>
      <c r="S214" t="s">
        <v>12848</v>
      </c>
      <c r="T214" t="s">
        <v>48</v>
      </c>
      <c r="U214" t="s">
        <v>12848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11567</v>
      </c>
      <c r="AE214" t="s">
        <v>48</v>
      </c>
      <c r="AF214">
        <v>0</v>
      </c>
      <c r="AG214"/>
      <c r="AH214">
        <v>0</v>
      </c>
      <c r="AI214" t="s">
        <v>48</v>
      </c>
      <c r="AJ214">
        <v>0</v>
      </c>
      <c r="AK214" t="s">
        <v>48</v>
      </c>
      <c r="AL214">
        <v>0</v>
      </c>
      <c r="AM214" t="s">
        <v>48</v>
      </c>
      <c r="AN214">
        <v>0</v>
      </c>
      <c r="AO214" t="s">
        <v>48</v>
      </c>
      <c r="AP214">
        <v>0</v>
      </c>
      <c r="AQ214" t="s">
        <v>48</v>
      </c>
      <c r="AR214">
        <v>5180000</v>
      </c>
      <c r="AS214" t="s">
        <v>48</v>
      </c>
    </row>
    <row r="215" spans="1:45">
      <c r="A215">
        <v>212</v>
      </c>
      <c r="B215" t="s">
        <v>5982</v>
      </c>
      <c r="C215" t="s">
        <v>14196</v>
      </c>
      <c r="D215" t="s">
        <v>45</v>
      </c>
      <c r="E215" t="s">
        <v>75</v>
      </c>
      <c r="F215" t="s">
        <v>13810</v>
      </c>
      <c r="G215" t="s">
        <v>13811</v>
      </c>
      <c r="H215" t="s">
        <v>14197</v>
      </c>
      <c r="I215" t="s">
        <v>14198</v>
      </c>
      <c r="J215" t="s">
        <v>48</v>
      </c>
      <c r="K215" t="s">
        <v>48</v>
      </c>
      <c r="L215" t="s">
        <v>5985</v>
      </c>
      <c r="M215" t="s">
        <v>5986</v>
      </c>
      <c r="N215" t="str">
        <f>VLOOKUP(O215,index!$Q:$R,2,0)</f>
        <v>28.구독 - 휴넷FLEX</v>
      </c>
      <c r="O215" t="s">
        <v>6013</v>
      </c>
      <c r="P215" t="s">
        <v>13972</v>
      </c>
      <c r="Q215" t="s">
        <v>23</v>
      </c>
      <c r="R215" s="226" t="e">
        <f>VLOOKUP(C215,'26년 databook(취합)'!$M:$M,2,0)</f>
        <v>#N/A</v>
      </c>
      <c r="S215" t="s">
        <v>14218</v>
      </c>
      <c r="T215" t="s">
        <v>12753</v>
      </c>
      <c r="U215" t="s">
        <v>14632</v>
      </c>
      <c r="V215" t="s">
        <v>48</v>
      </c>
      <c r="W215" t="s">
        <v>11567</v>
      </c>
      <c r="X215" t="s">
        <v>48</v>
      </c>
      <c r="Y215" t="s">
        <v>11567</v>
      </c>
      <c r="Z215" t="s">
        <v>48</v>
      </c>
      <c r="AA215" t="s">
        <v>11567</v>
      </c>
      <c r="AB215" t="s">
        <v>48</v>
      </c>
      <c r="AC215" t="s">
        <v>11567</v>
      </c>
      <c r="AD215" t="s">
        <v>11567</v>
      </c>
      <c r="AE215" t="s">
        <v>11567</v>
      </c>
      <c r="AF215">
        <v>0</v>
      </c>
      <c r="AG215">
        <v>532000</v>
      </c>
      <c r="AH215">
        <v>0</v>
      </c>
      <c r="AI215" t="s">
        <v>11567</v>
      </c>
      <c r="AJ215">
        <v>0</v>
      </c>
      <c r="AK215" t="s">
        <v>11567</v>
      </c>
      <c r="AL215">
        <v>0</v>
      </c>
      <c r="AM215" t="s">
        <v>11567</v>
      </c>
      <c r="AN215">
        <v>0</v>
      </c>
      <c r="AO215" t="s">
        <v>11567</v>
      </c>
      <c r="AP215">
        <v>0</v>
      </c>
      <c r="AQ215" t="s">
        <v>11567</v>
      </c>
      <c r="AR215">
        <v>5600000</v>
      </c>
      <c r="AS215" t="s">
        <v>11567</v>
      </c>
    </row>
    <row r="216" spans="1:45">
      <c r="A216">
        <v>213</v>
      </c>
      <c r="B216" t="s">
        <v>5982</v>
      </c>
      <c r="C216" t="s">
        <v>14199</v>
      </c>
      <c r="D216" t="s">
        <v>45</v>
      </c>
      <c r="E216" t="s">
        <v>75</v>
      </c>
      <c r="F216" t="s">
        <v>13810</v>
      </c>
      <c r="G216" t="s">
        <v>13811</v>
      </c>
      <c r="H216" t="s">
        <v>14626</v>
      </c>
      <c r="I216" t="s">
        <v>14200</v>
      </c>
      <c r="J216" t="s">
        <v>48</v>
      </c>
      <c r="K216" t="s">
        <v>48</v>
      </c>
      <c r="L216" t="s">
        <v>5985</v>
      </c>
      <c r="M216" t="s">
        <v>5986</v>
      </c>
      <c r="N216" t="str">
        <f>VLOOKUP(O216,index!$Q:$R,2,0)</f>
        <v>28.구독 - 휴넷FLEX</v>
      </c>
      <c r="O216" t="s">
        <v>6013</v>
      </c>
      <c r="P216" t="s">
        <v>13972</v>
      </c>
      <c r="Q216" t="s">
        <v>23</v>
      </c>
      <c r="R216" s="226" t="e">
        <f>VLOOKUP(C216,'26년 databook(취합)'!$M:$M,2,0)</f>
        <v>#N/A</v>
      </c>
      <c r="S216" t="s">
        <v>11890</v>
      </c>
      <c r="T216" t="s">
        <v>48</v>
      </c>
      <c r="U216" t="s">
        <v>11890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11567</v>
      </c>
      <c r="AE216" t="s">
        <v>48</v>
      </c>
      <c r="AF216">
        <v>0</v>
      </c>
      <c r="AG216"/>
      <c r="AH216">
        <v>0</v>
      </c>
      <c r="AI216" t="s">
        <v>48</v>
      </c>
      <c r="AJ216">
        <v>0</v>
      </c>
      <c r="AK216" t="s">
        <v>48</v>
      </c>
      <c r="AL216">
        <v>0</v>
      </c>
      <c r="AM216" t="s">
        <v>48</v>
      </c>
      <c r="AN216">
        <v>0</v>
      </c>
      <c r="AO216" t="s">
        <v>48</v>
      </c>
      <c r="AP216">
        <v>0</v>
      </c>
      <c r="AQ216" t="s">
        <v>48</v>
      </c>
      <c r="AR216">
        <v>1680000</v>
      </c>
      <c r="AS216" t="s">
        <v>48</v>
      </c>
    </row>
    <row r="217" spans="1:45">
      <c r="A217">
        <v>214</v>
      </c>
      <c r="B217" t="s">
        <v>5982</v>
      </c>
      <c r="C217" t="s">
        <v>14201</v>
      </c>
      <c r="D217" t="s">
        <v>45</v>
      </c>
      <c r="E217" t="s">
        <v>75</v>
      </c>
      <c r="F217" t="s">
        <v>14202</v>
      </c>
      <c r="G217" t="s">
        <v>14203</v>
      </c>
      <c r="H217" t="s">
        <v>14202</v>
      </c>
      <c r="I217" t="s">
        <v>14203</v>
      </c>
      <c r="J217" t="s">
        <v>48</v>
      </c>
      <c r="K217" t="s">
        <v>48</v>
      </c>
      <c r="L217" t="s">
        <v>5985</v>
      </c>
      <c r="M217" t="s">
        <v>5986</v>
      </c>
      <c r="N217" t="str">
        <f>VLOOKUP(O217,index!$Q:$R,2,0)</f>
        <v>28.구독 - 휴넷FLEX</v>
      </c>
      <c r="O217" t="s">
        <v>6013</v>
      </c>
      <c r="P217" t="s">
        <v>13972</v>
      </c>
      <c r="Q217" t="s">
        <v>23</v>
      </c>
      <c r="R217" s="226" t="e">
        <f>VLOOKUP(C217,'26년 databook(취합)'!$M:$M,2,0)</f>
        <v>#N/A</v>
      </c>
      <c r="S217" t="s">
        <v>11601</v>
      </c>
      <c r="T217" t="s">
        <v>11601</v>
      </c>
      <c r="U217" t="s">
        <v>11601</v>
      </c>
      <c r="V217" t="s">
        <v>48</v>
      </c>
      <c r="W217" t="s">
        <v>11567</v>
      </c>
      <c r="X217" t="s">
        <v>48</v>
      </c>
      <c r="Y217" t="s">
        <v>11567</v>
      </c>
      <c r="Z217" t="s">
        <v>48</v>
      </c>
      <c r="AA217" t="s">
        <v>11567</v>
      </c>
      <c r="AB217" t="s">
        <v>48</v>
      </c>
      <c r="AC217" t="s">
        <v>11567</v>
      </c>
      <c r="AD217" t="s">
        <v>11567</v>
      </c>
      <c r="AE217" t="s">
        <v>11567</v>
      </c>
      <c r="AF217">
        <v>3600000</v>
      </c>
      <c r="AG217" s="1">
        <v>3600000</v>
      </c>
      <c r="AH217">
        <v>0</v>
      </c>
      <c r="AI217" t="s">
        <v>11567</v>
      </c>
      <c r="AJ217">
        <v>0</v>
      </c>
      <c r="AK217" t="s">
        <v>11567</v>
      </c>
      <c r="AL217">
        <v>0</v>
      </c>
      <c r="AM217" t="s">
        <v>11567</v>
      </c>
      <c r="AN217">
        <v>0</v>
      </c>
      <c r="AO217" t="s">
        <v>11567</v>
      </c>
      <c r="AP217">
        <v>0</v>
      </c>
      <c r="AQ217" t="s">
        <v>11567</v>
      </c>
      <c r="AR217">
        <v>0</v>
      </c>
      <c r="AS217" t="s">
        <v>11567</v>
      </c>
    </row>
    <row r="218" spans="1:45">
      <c r="A218">
        <v>215</v>
      </c>
      <c r="B218" t="s">
        <v>5982</v>
      </c>
      <c r="C218" t="s">
        <v>14204</v>
      </c>
      <c r="D218" t="s">
        <v>45</v>
      </c>
      <c r="E218" t="s">
        <v>77</v>
      </c>
      <c r="F218" t="s">
        <v>12678</v>
      </c>
      <c r="G218" t="s">
        <v>12679</v>
      </c>
      <c r="H218" t="s">
        <v>14205</v>
      </c>
      <c r="I218" t="s">
        <v>14206</v>
      </c>
      <c r="J218" t="s">
        <v>48</v>
      </c>
      <c r="K218" t="s">
        <v>48</v>
      </c>
      <c r="L218" t="s">
        <v>5985</v>
      </c>
      <c r="M218" t="s">
        <v>5986</v>
      </c>
      <c r="N218" t="str">
        <f>VLOOKUP(O218,index!$Q:$R,2,0)</f>
        <v>28.구독 - 휴넷FLEX</v>
      </c>
      <c r="O218" t="s">
        <v>6013</v>
      </c>
      <c r="P218" t="s">
        <v>13972</v>
      </c>
      <c r="Q218" t="s">
        <v>23</v>
      </c>
      <c r="R218" s="226" t="e">
        <f>VLOOKUP(C218,'26년 databook(취합)'!$M:$M,2,0)</f>
        <v>#N/A</v>
      </c>
      <c r="S218" t="s">
        <v>11567</v>
      </c>
      <c r="T218" t="s">
        <v>11641</v>
      </c>
      <c r="U218" t="s">
        <v>11641</v>
      </c>
      <c r="V218" t="s">
        <v>11567</v>
      </c>
      <c r="W218" t="s">
        <v>11567</v>
      </c>
      <c r="X218" t="s">
        <v>11567</v>
      </c>
      <c r="Y218" t="s">
        <v>11567</v>
      </c>
      <c r="Z218" t="s">
        <v>11567</v>
      </c>
      <c r="AA218" t="s">
        <v>11567</v>
      </c>
      <c r="AB218" t="s">
        <v>11567</v>
      </c>
      <c r="AC218" t="s">
        <v>11567</v>
      </c>
      <c r="AD218" t="s">
        <v>11567</v>
      </c>
      <c r="AE218" t="s">
        <v>11641</v>
      </c>
      <c r="AF218">
        <v>0</v>
      </c>
      <c r="AG218">
        <v>0</v>
      </c>
      <c r="AH218">
        <v>0</v>
      </c>
      <c r="AI218" t="s">
        <v>11567</v>
      </c>
      <c r="AJ218">
        <v>0</v>
      </c>
      <c r="AK218" t="s">
        <v>11567</v>
      </c>
      <c r="AL218">
        <v>0</v>
      </c>
      <c r="AM218" t="s">
        <v>11567</v>
      </c>
      <c r="AN218">
        <v>0</v>
      </c>
      <c r="AO218" t="s">
        <v>11567</v>
      </c>
      <c r="AP218">
        <v>0</v>
      </c>
      <c r="AQ218" t="s">
        <v>11567</v>
      </c>
      <c r="AR218">
        <v>0</v>
      </c>
      <c r="AS218" t="s">
        <v>11567</v>
      </c>
    </row>
    <row r="219" spans="1:45">
      <c r="A219">
        <v>216</v>
      </c>
      <c r="B219" t="s">
        <v>5982</v>
      </c>
      <c r="C219" t="s">
        <v>14207</v>
      </c>
      <c r="D219" t="s">
        <v>45</v>
      </c>
      <c r="E219" t="s">
        <v>77</v>
      </c>
      <c r="F219" t="s">
        <v>12678</v>
      </c>
      <c r="G219" t="s">
        <v>12679</v>
      </c>
      <c r="H219" t="s">
        <v>14208</v>
      </c>
      <c r="I219" t="s">
        <v>14209</v>
      </c>
      <c r="J219" t="s">
        <v>48</v>
      </c>
      <c r="K219" t="s">
        <v>48</v>
      </c>
      <c r="L219" t="s">
        <v>5985</v>
      </c>
      <c r="M219" t="s">
        <v>5986</v>
      </c>
      <c r="N219" t="str">
        <f>VLOOKUP(O219,index!$Q:$R,2,0)</f>
        <v>28.구독 - 휴넷FLEX</v>
      </c>
      <c r="O219" t="s">
        <v>6013</v>
      </c>
      <c r="P219" t="s">
        <v>13972</v>
      </c>
      <c r="Q219" t="s">
        <v>23</v>
      </c>
      <c r="R219" s="226" t="e">
        <f>VLOOKUP(C219,'26년 databook(취합)'!$M:$M,2,0)</f>
        <v>#N/A</v>
      </c>
      <c r="S219" t="s">
        <v>11567</v>
      </c>
      <c r="T219" t="s">
        <v>12753</v>
      </c>
      <c r="U219" t="s">
        <v>12753</v>
      </c>
      <c r="V219" t="s">
        <v>48</v>
      </c>
      <c r="W219" t="s">
        <v>11567</v>
      </c>
      <c r="X219" t="s">
        <v>48</v>
      </c>
      <c r="Y219" t="s">
        <v>11567</v>
      </c>
      <c r="Z219" t="s">
        <v>48</v>
      </c>
      <c r="AA219" t="s">
        <v>11567</v>
      </c>
      <c r="AB219" t="s">
        <v>48</v>
      </c>
      <c r="AC219" t="s">
        <v>11567</v>
      </c>
      <c r="AD219" t="s">
        <v>48</v>
      </c>
      <c r="AE219" t="s">
        <v>12753</v>
      </c>
      <c r="AF219"/>
      <c r="AG219">
        <v>0</v>
      </c>
      <c r="AH219"/>
      <c r="AI219" t="s">
        <v>11567</v>
      </c>
      <c r="AJ219"/>
      <c r="AK219" t="s">
        <v>11567</v>
      </c>
      <c r="AL219"/>
      <c r="AM219" t="s">
        <v>11567</v>
      </c>
      <c r="AN219"/>
      <c r="AO219" t="s">
        <v>11567</v>
      </c>
      <c r="AP219"/>
      <c r="AQ219" t="s">
        <v>11567</v>
      </c>
      <c r="AR219"/>
      <c r="AS219" t="s">
        <v>11567</v>
      </c>
    </row>
    <row r="220" spans="1:45">
      <c r="A220">
        <v>217</v>
      </c>
      <c r="B220" t="s">
        <v>5982</v>
      </c>
      <c r="C220" t="s">
        <v>14036</v>
      </c>
      <c r="D220" t="s">
        <v>45</v>
      </c>
      <c r="E220" t="s">
        <v>77</v>
      </c>
      <c r="F220" t="s">
        <v>14037</v>
      </c>
      <c r="G220" t="s">
        <v>14038</v>
      </c>
      <c r="H220" t="s">
        <v>14037</v>
      </c>
      <c r="I220" t="s">
        <v>14038</v>
      </c>
      <c r="J220" t="s">
        <v>48</v>
      </c>
      <c r="K220" t="s">
        <v>48</v>
      </c>
      <c r="L220" t="s">
        <v>5985</v>
      </c>
      <c r="M220" t="s">
        <v>5986</v>
      </c>
      <c r="N220" t="str">
        <f>VLOOKUP(O220,index!$Q:$R,2,0)</f>
        <v>01. 이러닝 - 통합위탁</v>
      </c>
      <c r="O220" t="s">
        <v>40</v>
      </c>
      <c r="P220" t="s">
        <v>13972</v>
      </c>
      <c r="Q220" t="s">
        <v>23</v>
      </c>
      <c r="R220" s="226" t="e">
        <f>VLOOKUP(C220,'26년 databook(취합)'!$M:$M,2,0)</f>
        <v>#N/A</v>
      </c>
      <c r="S220" t="s">
        <v>11601</v>
      </c>
      <c r="T220" t="s">
        <v>48</v>
      </c>
      <c r="U220" t="s">
        <v>11567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11601</v>
      </c>
      <c r="AE220" t="s">
        <v>48</v>
      </c>
      <c r="AF220"/>
      <c r="AG220"/>
      <c r="AH220"/>
      <c r="AI220" t="s">
        <v>48</v>
      </c>
      <c r="AJ220"/>
      <c r="AK220" t="s">
        <v>48</v>
      </c>
      <c r="AL220"/>
      <c r="AM220" t="s">
        <v>48</v>
      </c>
      <c r="AN220"/>
      <c r="AO220" t="s">
        <v>48</v>
      </c>
      <c r="AP220"/>
      <c r="AQ220" t="s">
        <v>48</v>
      </c>
      <c r="AR220"/>
      <c r="AS220" t="s">
        <v>48</v>
      </c>
    </row>
    <row r="221" spans="1:45">
      <c r="A221">
        <v>218</v>
      </c>
      <c r="B221" t="s">
        <v>5982</v>
      </c>
      <c r="C221" t="s">
        <v>12517</v>
      </c>
      <c r="D221" t="s">
        <v>45</v>
      </c>
      <c r="E221" t="s">
        <v>72</v>
      </c>
      <c r="F221" t="s">
        <v>874</v>
      </c>
      <c r="G221" t="s">
        <v>9171</v>
      </c>
      <c r="H221" t="s">
        <v>874</v>
      </c>
      <c r="I221" t="s">
        <v>9171</v>
      </c>
      <c r="J221" t="s">
        <v>6544</v>
      </c>
      <c r="K221" t="s">
        <v>6545</v>
      </c>
      <c r="L221" t="s">
        <v>14039</v>
      </c>
      <c r="M221" t="s">
        <v>5986</v>
      </c>
      <c r="N221" t="str">
        <f>VLOOKUP(O221,index!$Q:$R,2,0)</f>
        <v>09. 하이브리드러닝 - 순수 오프라인</v>
      </c>
      <c r="O221" t="s">
        <v>6019</v>
      </c>
      <c r="P221" t="s">
        <v>13972</v>
      </c>
      <c r="Q221" t="s">
        <v>23</v>
      </c>
      <c r="R221" s="226" t="e">
        <f>VLOOKUP(C221,'26년 databook(취합)'!$M:$M,2,0)</f>
        <v>#N/A</v>
      </c>
      <c r="S221" t="s">
        <v>48</v>
      </c>
      <c r="T221" t="s">
        <v>14633</v>
      </c>
      <c r="U221" t="s">
        <v>14633</v>
      </c>
      <c r="V221" t="s">
        <v>48</v>
      </c>
      <c r="W221" t="s">
        <v>11567</v>
      </c>
      <c r="X221" t="s">
        <v>48</v>
      </c>
      <c r="Y221" t="s">
        <v>11567</v>
      </c>
      <c r="Z221" t="s">
        <v>48</v>
      </c>
      <c r="AA221" t="s">
        <v>11567</v>
      </c>
      <c r="AB221" t="s">
        <v>48</v>
      </c>
      <c r="AC221" t="s">
        <v>11567</v>
      </c>
      <c r="AD221" t="s">
        <v>48</v>
      </c>
      <c r="AE221" t="s">
        <v>11567</v>
      </c>
      <c r="AF221"/>
      <c r="AG221">
        <v>2508000</v>
      </c>
      <c r="AH221"/>
      <c r="AI221" t="s">
        <v>11567</v>
      </c>
      <c r="AJ221"/>
      <c r="AK221" t="s">
        <v>11567</v>
      </c>
      <c r="AL221"/>
      <c r="AM221" t="s">
        <v>11567</v>
      </c>
      <c r="AN221"/>
      <c r="AO221" t="s">
        <v>11567</v>
      </c>
      <c r="AP221"/>
      <c r="AQ221" t="s">
        <v>11567</v>
      </c>
      <c r="AR221"/>
      <c r="AS221" t="s">
        <v>11567</v>
      </c>
    </row>
    <row r="222" spans="1:45">
      <c r="A222">
        <v>219</v>
      </c>
      <c r="B222" t="s">
        <v>5982</v>
      </c>
      <c r="C222" t="s">
        <v>14040</v>
      </c>
      <c r="D222" t="s">
        <v>45</v>
      </c>
      <c r="E222" t="s">
        <v>76</v>
      </c>
      <c r="F222" t="s">
        <v>2049</v>
      </c>
      <c r="G222" t="s">
        <v>8942</v>
      </c>
      <c r="H222" t="s">
        <v>14041</v>
      </c>
      <c r="I222" t="s">
        <v>14042</v>
      </c>
      <c r="J222" t="s">
        <v>48</v>
      </c>
      <c r="K222" t="s">
        <v>48</v>
      </c>
      <c r="L222" t="s">
        <v>5985</v>
      </c>
      <c r="M222" t="s">
        <v>5986</v>
      </c>
      <c r="N222" t="str">
        <f>VLOOKUP(O222,index!$Q:$R,2,0)</f>
        <v>01. 이러닝 - 통합위탁</v>
      </c>
      <c r="O222" t="s">
        <v>40</v>
      </c>
      <c r="P222" t="s">
        <v>13972</v>
      </c>
      <c r="Q222" t="s">
        <v>23</v>
      </c>
      <c r="R222" s="226" t="e">
        <f>VLOOKUP(C222,'26년 databook(취합)'!$M:$M,2,0)</f>
        <v>#N/A</v>
      </c>
      <c r="S222" t="s">
        <v>48</v>
      </c>
      <c r="T222" t="s">
        <v>12190</v>
      </c>
      <c r="U222" t="s">
        <v>12190</v>
      </c>
      <c r="V222" t="s">
        <v>48</v>
      </c>
      <c r="W222" t="s">
        <v>11567</v>
      </c>
      <c r="X222" t="s">
        <v>48</v>
      </c>
      <c r="Y222" t="s">
        <v>11567</v>
      </c>
      <c r="Z222" t="s">
        <v>48</v>
      </c>
      <c r="AA222" t="s">
        <v>11567</v>
      </c>
      <c r="AB222" t="s">
        <v>48</v>
      </c>
      <c r="AC222" t="s">
        <v>11567</v>
      </c>
      <c r="AD222" t="s">
        <v>48</v>
      </c>
      <c r="AE222" t="s">
        <v>12190</v>
      </c>
      <c r="AF222"/>
      <c r="AG222">
        <v>0</v>
      </c>
      <c r="AH222"/>
      <c r="AI222" t="s">
        <v>11567</v>
      </c>
      <c r="AJ222"/>
      <c r="AK222" t="s">
        <v>11567</v>
      </c>
      <c r="AL222"/>
      <c r="AM222" t="s">
        <v>11567</v>
      </c>
      <c r="AN222"/>
      <c r="AO222" t="s">
        <v>11567</v>
      </c>
      <c r="AP222"/>
      <c r="AQ222" t="s">
        <v>11567</v>
      </c>
      <c r="AR222"/>
      <c r="AS222" t="s">
        <v>11567</v>
      </c>
    </row>
    <row r="223" spans="1:45">
      <c r="A223">
        <v>220</v>
      </c>
      <c r="B223" t="s">
        <v>5982</v>
      </c>
      <c r="C223" t="s">
        <v>14043</v>
      </c>
      <c r="D223" t="s">
        <v>45</v>
      </c>
      <c r="E223" t="s">
        <v>73</v>
      </c>
      <c r="F223" t="s">
        <v>13810</v>
      </c>
      <c r="G223" t="s">
        <v>13811</v>
      </c>
      <c r="H223" t="s">
        <v>14044</v>
      </c>
      <c r="I223" t="s">
        <v>14045</v>
      </c>
      <c r="J223" t="s">
        <v>48</v>
      </c>
      <c r="K223" t="s">
        <v>48</v>
      </c>
      <c r="L223" t="s">
        <v>5985</v>
      </c>
      <c r="M223" t="s">
        <v>5986</v>
      </c>
      <c r="N223" t="str">
        <f>VLOOKUP(O223,index!$Q:$R,2,0)</f>
        <v>01. 이러닝 - 통합위탁</v>
      </c>
      <c r="O223" t="s">
        <v>40</v>
      </c>
      <c r="P223" t="s">
        <v>13972</v>
      </c>
      <c r="Q223" t="s">
        <v>23</v>
      </c>
      <c r="R223" s="226" t="e">
        <f>VLOOKUP(C223,'26년 databook(취합)'!$M:$M,2,0)</f>
        <v>#N/A</v>
      </c>
      <c r="S223" t="s">
        <v>12767</v>
      </c>
      <c r="T223" t="s">
        <v>12145</v>
      </c>
      <c r="U223" t="s">
        <v>11607</v>
      </c>
      <c r="V223" t="s">
        <v>48</v>
      </c>
      <c r="W223" t="s">
        <v>11567</v>
      </c>
      <c r="X223" t="s">
        <v>48</v>
      </c>
      <c r="Y223" t="s">
        <v>11567</v>
      </c>
      <c r="Z223" t="s">
        <v>48</v>
      </c>
      <c r="AA223" t="s">
        <v>11567</v>
      </c>
      <c r="AB223" t="s">
        <v>48</v>
      </c>
      <c r="AC223" t="s">
        <v>11567</v>
      </c>
      <c r="AD223" t="s">
        <v>48</v>
      </c>
      <c r="AE223" t="s">
        <v>11567</v>
      </c>
      <c r="AF223"/>
      <c r="AG223">
        <v>14000</v>
      </c>
      <c r="AH223"/>
      <c r="AI223" t="s">
        <v>11567</v>
      </c>
      <c r="AJ223"/>
      <c r="AK223" t="s">
        <v>11567</v>
      </c>
      <c r="AL223"/>
      <c r="AM223" t="s">
        <v>11567</v>
      </c>
      <c r="AN223"/>
      <c r="AO223" t="s">
        <v>11567</v>
      </c>
      <c r="AP223">
        <v>126000</v>
      </c>
      <c r="AQ223" t="s">
        <v>11567</v>
      </c>
      <c r="AR223"/>
      <c r="AS223" t="s">
        <v>11567</v>
      </c>
    </row>
    <row r="224" spans="1:45">
      <c r="A224">
        <v>221</v>
      </c>
      <c r="B224" t="s">
        <v>5982</v>
      </c>
      <c r="C224" t="s">
        <v>14046</v>
      </c>
      <c r="D224" t="s">
        <v>45</v>
      </c>
      <c r="E224" t="s">
        <v>73</v>
      </c>
      <c r="F224" t="s">
        <v>13810</v>
      </c>
      <c r="G224" t="s">
        <v>13811</v>
      </c>
      <c r="H224" t="s">
        <v>14047</v>
      </c>
      <c r="I224" t="s">
        <v>14048</v>
      </c>
      <c r="J224" t="s">
        <v>48</v>
      </c>
      <c r="K224" t="s">
        <v>48</v>
      </c>
      <c r="L224" t="s">
        <v>5985</v>
      </c>
      <c r="M224" t="s">
        <v>5986</v>
      </c>
      <c r="N224" t="str">
        <f>VLOOKUP(O224,index!$Q:$R,2,0)</f>
        <v>01. 이러닝 - 통합위탁</v>
      </c>
      <c r="O224" t="s">
        <v>40</v>
      </c>
      <c r="P224" t="s">
        <v>13972</v>
      </c>
      <c r="Q224" t="s">
        <v>23</v>
      </c>
      <c r="R224" s="226" t="e">
        <f>VLOOKUP(C224,'26년 databook(취합)'!$M:$M,2,0)</f>
        <v>#N/A</v>
      </c>
      <c r="S224" t="s">
        <v>11865</v>
      </c>
      <c r="T224" t="s">
        <v>11600</v>
      </c>
      <c r="U224" t="s">
        <v>11660</v>
      </c>
      <c r="V224" t="s">
        <v>48</v>
      </c>
      <c r="W224" t="s">
        <v>11567</v>
      </c>
      <c r="X224" t="s">
        <v>48</v>
      </c>
      <c r="Y224" t="s">
        <v>11567</v>
      </c>
      <c r="Z224" t="s">
        <v>48</v>
      </c>
      <c r="AA224" t="s">
        <v>11567</v>
      </c>
      <c r="AB224" t="s">
        <v>48</v>
      </c>
      <c r="AC224" t="s">
        <v>11567</v>
      </c>
      <c r="AD224" t="s">
        <v>48</v>
      </c>
      <c r="AE224" t="s">
        <v>11567</v>
      </c>
      <c r="AF224"/>
      <c r="AG224">
        <v>84000</v>
      </c>
      <c r="AH224"/>
      <c r="AI224" t="s">
        <v>11567</v>
      </c>
      <c r="AJ224"/>
      <c r="AK224" t="s">
        <v>11567</v>
      </c>
      <c r="AL224"/>
      <c r="AM224" t="s">
        <v>11567</v>
      </c>
      <c r="AN224"/>
      <c r="AO224" t="s">
        <v>11567</v>
      </c>
      <c r="AP224">
        <v>756000</v>
      </c>
      <c r="AQ224" t="s">
        <v>11567</v>
      </c>
      <c r="AR224"/>
      <c r="AS224" t="s">
        <v>11567</v>
      </c>
    </row>
    <row r="225" spans="1:45">
      <c r="A225">
        <v>222</v>
      </c>
      <c r="B225" t="s">
        <v>5982</v>
      </c>
      <c r="C225" t="s">
        <v>14049</v>
      </c>
      <c r="D225" t="s">
        <v>45</v>
      </c>
      <c r="E225" t="s">
        <v>79</v>
      </c>
      <c r="F225" t="s">
        <v>14050</v>
      </c>
      <c r="G225" t="s">
        <v>14051</v>
      </c>
      <c r="H225" t="s">
        <v>14050</v>
      </c>
      <c r="I225" t="s">
        <v>14051</v>
      </c>
      <c r="J225" t="s">
        <v>48</v>
      </c>
      <c r="K225" t="s">
        <v>48</v>
      </c>
      <c r="L225" t="s">
        <v>5985</v>
      </c>
      <c r="M225" t="s">
        <v>5986</v>
      </c>
      <c r="N225" t="str">
        <f>VLOOKUP(O225,index!$Q:$R,2,0)</f>
        <v>02. 이러닝 - 단과</v>
      </c>
      <c r="O225" t="s">
        <v>5987</v>
      </c>
      <c r="P225" t="s">
        <v>13972</v>
      </c>
      <c r="Q225" t="s">
        <v>23</v>
      </c>
      <c r="R225" s="226" t="e">
        <f>VLOOKUP(C225,'26년 databook(취합)'!$M:$M,2,0)</f>
        <v>#N/A</v>
      </c>
      <c r="S225" t="s">
        <v>48</v>
      </c>
      <c r="T225" t="s">
        <v>12168</v>
      </c>
      <c r="U225" t="s">
        <v>12168</v>
      </c>
      <c r="V225" t="s">
        <v>48</v>
      </c>
      <c r="W225" t="s">
        <v>11567</v>
      </c>
      <c r="X225" t="s">
        <v>48</v>
      </c>
      <c r="Y225" t="s">
        <v>11567</v>
      </c>
      <c r="Z225" t="s">
        <v>48</v>
      </c>
      <c r="AA225" t="s">
        <v>11567</v>
      </c>
      <c r="AB225" t="s">
        <v>48</v>
      </c>
      <c r="AC225" t="s">
        <v>11567</v>
      </c>
      <c r="AD225" t="s">
        <v>48</v>
      </c>
      <c r="AE225" t="s">
        <v>14129</v>
      </c>
      <c r="AF225"/>
      <c r="AG225">
        <v>0</v>
      </c>
      <c r="AH225"/>
      <c r="AI225" t="s">
        <v>11630</v>
      </c>
      <c r="AJ225"/>
      <c r="AK225" t="s">
        <v>11567</v>
      </c>
      <c r="AL225"/>
      <c r="AM225" t="s">
        <v>11567</v>
      </c>
      <c r="AN225"/>
      <c r="AO225" t="s">
        <v>11567</v>
      </c>
      <c r="AP225"/>
      <c r="AQ225" t="s">
        <v>11567</v>
      </c>
      <c r="AR225"/>
      <c r="AS225" t="s">
        <v>11567</v>
      </c>
    </row>
    <row r="226" spans="1:45">
      <c r="A226">
        <v>223</v>
      </c>
      <c r="B226" t="s">
        <v>5982</v>
      </c>
      <c r="C226" t="s">
        <v>14052</v>
      </c>
      <c r="D226" t="s">
        <v>45</v>
      </c>
      <c r="E226" t="s">
        <v>79</v>
      </c>
      <c r="F226" t="s">
        <v>6025</v>
      </c>
      <c r="G226" t="s">
        <v>8922</v>
      </c>
      <c r="H226" t="s">
        <v>14053</v>
      </c>
      <c r="I226" t="s">
        <v>14054</v>
      </c>
      <c r="J226" t="s">
        <v>48</v>
      </c>
      <c r="K226" t="s">
        <v>48</v>
      </c>
      <c r="L226" t="s">
        <v>5985</v>
      </c>
      <c r="M226" t="s">
        <v>5986</v>
      </c>
      <c r="N226" t="str">
        <f>VLOOKUP(O226,index!$Q:$R,2,0)</f>
        <v>01. 이러닝 - 통합위탁</v>
      </c>
      <c r="O226" t="s">
        <v>40</v>
      </c>
      <c r="P226" t="s">
        <v>13972</v>
      </c>
      <c r="Q226" t="s">
        <v>23</v>
      </c>
      <c r="R226" s="226" t="e">
        <f>VLOOKUP(C226,'26년 databook(취합)'!$M:$M,2,0)</f>
        <v>#N/A</v>
      </c>
      <c r="S226" t="s">
        <v>48</v>
      </c>
      <c r="T226" t="s">
        <v>12227</v>
      </c>
      <c r="U226" t="s">
        <v>12227</v>
      </c>
      <c r="V226" t="s">
        <v>48</v>
      </c>
      <c r="W226" t="s">
        <v>11567</v>
      </c>
      <c r="X226" t="s">
        <v>48</v>
      </c>
      <c r="Y226" t="s">
        <v>11567</v>
      </c>
      <c r="Z226" t="s">
        <v>48</v>
      </c>
      <c r="AA226" t="s">
        <v>11567</v>
      </c>
      <c r="AB226" t="s">
        <v>48</v>
      </c>
      <c r="AC226" t="s">
        <v>11567</v>
      </c>
      <c r="AD226" t="s">
        <v>48</v>
      </c>
      <c r="AE226" t="s">
        <v>12227</v>
      </c>
      <c r="AF226"/>
      <c r="AG226">
        <v>0</v>
      </c>
      <c r="AH226"/>
      <c r="AI226" t="s">
        <v>11567</v>
      </c>
      <c r="AJ226"/>
      <c r="AK226" t="s">
        <v>11567</v>
      </c>
      <c r="AL226"/>
      <c r="AM226" t="s">
        <v>11567</v>
      </c>
      <c r="AN226"/>
      <c r="AO226" t="s">
        <v>11567</v>
      </c>
      <c r="AP226"/>
      <c r="AQ226" t="s">
        <v>11567</v>
      </c>
      <c r="AR226"/>
      <c r="AS226" t="s">
        <v>11567</v>
      </c>
    </row>
    <row r="227" spans="1:45">
      <c r="A227">
        <v>224</v>
      </c>
      <c r="B227" t="s">
        <v>5982</v>
      </c>
      <c r="C227" t="s">
        <v>14055</v>
      </c>
      <c r="D227" t="s">
        <v>45</v>
      </c>
      <c r="E227" t="s">
        <v>79</v>
      </c>
      <c r="F227" t="s">
        <v>6101</v>
      </c>
      <c r="G227" t="s">
        <v>8943</v>
      </c>
      <c r="H227" t="s">
        <v>6624</v>
      </c>
      <c r="I227" t="s">
        <v>11369</v>
      </c>
      <c r="J227" t="s">
        <v>48</v>
      </c>
      <c r="K227" t="s">
        <v>48</v>
      </c>
      <c r="L227" t="s">
        <v>5985</v>
      </c>
      <c r="M227" t="s">
        <v>5986</v>
      </c>
      <c r="N227" t="str">
        <f>VLOOKUP(O227,index!$Q:$R,2,0)</f>
        <v>01. 이러닝 - 통합위탁</v>
      </c>
      <c r="O227" t="s">
        <v>40</v>
      </c>
      <c r="P227" t="s">
        <v>13972</v>
      </c>
      <c r="Q227" t="s">
        <v>23</v>
      </c>
      <c r="R227" s="226" t="e">
        <f>VLOOKUP(C227,'26년 databook(취합)'!$M:$M,2,0)</f>
        <v>#N/A</v>
      </c>
      <c r="S227" t="s">
        <v>48</v>
      </c>
      <c r="T227" t="s">
        <v>48</v>
      </c>
      <c r="U227" t="s">
        <v>11567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/>
      <c r="AG227"/>
      <c r="AH227"/>
      <c r="AI227" t="s">
        <v>48</v>
      </c>
      <c r="AJ227"/>
      <c r="AK227" t="s">
        <v>48</v>
      </c>
      <c r="AL227"/>
      <c r="AM227" t="s">
        <v>48</v>
      </c>
      <c r="AN227"/>
      <c r="AO227" t="s">
        <v>48</v>
      </c>
      <c r="AP227"/>
      <c r="AQ227" t="s">
        <v>48</v>
      </c>
      <c r="AR227"/>
      <c r="AS227" t="s">
        <v>48</v>
      </c>
    </row>
    <row r="228" spans="1:45">
      <c r="A228">
        <v>225</v>
      </c>
      <c r="B228" t="s">
        <v>5982</v>
      </c>
      <c r="C228" t="s">
        <v>14056</v>
      </c>
      <c r="D228" t="s">
        <v>45</v>
      </c>
      <c r="E228" t="s">
        <v>79</v>
      </c>
      <c r="F228" t="s">
        <v>586</v>
      </c>
      <c r="G228" t="s">
        <v>8923</v>
      </c>
      <c r="H228" t="s">
        <v>14057</v>
      </c>
      <c r="I228" t="s">
        <v>14058</v>
      </c>
      <c r="J228" t="s">
        <v>48</v>
      </c>
      <c r="K228" t="s">
        <v>48</v>
      </c>
      <c r="L228" t="s">
        <v>5985</v>
      </c>
      <c r="M228" t="s">
        <v>5986</v>
      </c>
      <c r="N228" t="str">
        <f>VLOOKUP(O228,index!$Q:$R,2,0)</f>
        <v>01. 이러닝 - 통합위탁</v>
      </c>
      <c r="O228" t="s">
        <v>40</v>
      </c>
      <c r="P228" t="s">
        <v>13972</v>
      </c>
      <c r="Q228" t="s">
        <v>23</v>
      </c>
      <c r="R228" s="226" t="e">
        <f>VLOOKUP(C228,'26년 databook(취합)'!$M:$M,2,0)</f>
        <v>#N/A</v>
      </c>
      <c r="S228" t="s">
        <v>48</v>
      </c>
      <c r="T228" t="s">
        <v>11584</v>
      </c>
      <c r="U228" t="s">
        <v>11584</v>
      </c>
      <c r="V228" t="s">
        <v>48</v>
      </c>
      <c r="W228" t="s">
        <v>11567</v>
      </c>
      <c r="X228" t="s">
        <v>48</v>
      </c>
      <c r="Y228" t="s">
        <v>11567</v>
      </c>
      <c r="Z228" t="s">
        <v>48</v>
      </c>
      <c r="AA228" t="s">
        <v>11567</v>
      </c>
      <c r="AB228" t="s">
        <v>48</v>
      </c>
      <c r="AC228" t="s">
        <v>11567</v>
      </c>
      <c r="AD228" t="s">
        <v>48</v>
      </c>
      <c r="AE228" t="s">
        <v>11584</v>
      </c>
      <c r="AF228"/>
      <c r="AG228">
        <v>0</v>
      </c>
      <c r="AH228"/>
      <c r="AI228" t="s">
        <v>11567</v>
      </c>
      <c r="AJ228"/>
      <c r="AK228" t="s">
        <v>11567</v>
      </c>
      <c r="AL228"/>
      <c r="AM228" t="s">
        <v>11567</v>
      </c>
      <c r="AN228"/>
      <c r="AO228" t="s">
        <v>11567</v>
      </c>
      <c r="AP228"/>
      <c r="AQ228" t="s">
        <v>11567</v>
      </c>
      <c r="AR228"/>
      <c r="AS228" t="s">
        <v>11567</v>
      </c>
    </row>
    <row r="229" spans="1:45">
      <c r="A229">
        <v>226</v>
      </c>
      <c r="B229" t="s">
        <v>5982</v>
      </c>
      <c r="C229" t="s">
        <v>14059</v>
      </c>
      <c r="D229" t="s">
        <v>45</v>
      </c>
      <c r="E229" t="s">
        <v>79</v>
      </c>
      <c r="F229" t="s">
        <v>586</v>
      </c>
      <c r="G229" t="s">
        <v>8923</v>
      </c>
      <c r="H229" t="s">
        <v>14060</v>
      </c>
      <c r="I229" t="s">
        <v>14061</v>
      </c>
      <c r="J229" t="s">
        <v>48</v>
      </c>
      <c r="K229" t="s">
        <v>48</v>
      </c>
      <c r="L229" t="s">
        <v>5985</v>
      </c>
      <c r="M229" t="s">
        <v>5986</v>
      </c>
      <c r="N229" t="str">
        <f>VLOOKUP(O229,index!$Q:$R,2,0)</f>
        <v>01. 이러닝 - 통합위탁</v>
      </c>
      <c r="O229" t="s">
        <v>40</v>
      </c>
      <c r="P229" t="s">
        <v>13972</v>
      </c>
      <c r="Q229" t="s">
        <v>23</v>
      </c>
      <c r="R229" s="226" t="e">
        <f>VLOOKUP(C229,'26년 databook(취합)'!$M:$M,2,0)</f>
        <v>#N/A</v>
      </c>
      <c r="S229" t="s">
        <v>48</v>
      </c>
      <c r="T229" t="s">
        <v>11624</v>
      </c>
      <c r="U229" t="s">
        <v>11624</v>
      </c>
      <c r="V229" t="s">
        <v>48</v>
      </c>
      <c r="W229" t="s">
        <v>11567</v>
      </c>
      <c r="X229" t="s">
        <v>48</v>
      </c>
      <c r="Y229" t="s">
        <v>11567</v>
      </c>
      <c r="Z229" t="s">
        <v>48</v>
      </c>
      <c r="AA229" t="s">
        <v>11567</v>
      </c>
      <c r="AB229" t="s">
        <v>48</v>
      </c>
      <c r="AC229" t="s">
        <v>11567</v>
      </c>
      <c r="AD229" t="s">
        <v>48</v>
      </c>
      <c r="AE229" t="s">
        <v>11624</v>
      </c>
      <c r="AF229"/>
      <c r="AG229">
        <v>0</v>
      </c>
      <c r="AH229"/>
      <c r="AI229" t="s">
        <v>11567</v>
      </c>
      <c r="AJ229"/>
      <c r="AK229" t="s">
        <v>11567</v>
      </c>
      <c r="AL229"/>
      <c r="AM229" t="s">
        <v>11567</v>
      </c>
      <c r="AN229"/>
      <c r="AO229" t="s">
        <v>11567</v>
      </c>
      <c r="AP229"/>
      <c r="AQ229" t="s">
        <v>11567</v>
      </c>
      <c r="AR229"/>
      <c r="AS229" t="s">
        <v>11567</v>
      </c>
    </row>
    <row r="230" spans="1:45">
      <c r="A230">
        <v>227</v>
      </c>
      <c r="B230" t="s">
        <v>5982</v>
      </c>
      <c r="C230" t="s">
        <v>14062</v>
      </c>
      <c r="D230" t="s">
        <v>45</v>
      </c>
      <c r="E230" t="s">
        <v>79</v>
      </c>
      <c r="F230" t="s">
        <v>586</v>
      </c>
      <c r="G230" t="s">
        <v>8923</v>
      </c>
      <c r="H230" t="s">
        <v>14063</v>
      </c>
      <c r="I230" t="s">
        <v>14064</v>
      </c>
      <c r="J230" t="s">
        <v>48</v>
      </c>
      <c r="K230" t="s">
        <v>48</v>
      </c>
      <c r="L230" t="s">
        <v>5985</v>
      </c>
      <c r="M230" t="s">
        <v>5986</v>
      </c>
      <c r="N230" t="str">
        <f>VLOOKUP(O230,index!$Q:$R,2,0)</f>
        <v>01. 이러닝 - 통합위탁</v>
      </c>
      <c r="O230" t="s">
        <v>40</v>
      </c>
      <c r="P230" t="s">
        <v>13972</v>
      </c>
      <c r="Q230" t="s">
        <v>23</v>
      </c>
      <c r="R230" s="226" t="e">
        <f>VLOOKUP(C230,'26년 databook(취합)'!$M:$M,2,0)</f>
        <v>#N/A</v>
      </c>
      <c r="S230" t="s">
        <v>48</v>
      </c>
      <c r="T230" t="s">
        <v>14634</v>
      </c>
      <c r="U230" t="s">
        <v>14634</v>
      </c>
      <c r="V230" t="s">
        <v>48</v>
      </c>
      <c r="W230" t="s">
        <v>11567</v>
      </c>
      <c r="X230" t="s">
        <v>48</v>
      </c>
      <c r="Y230" t="s">
        <v>11567</v>
      </c>
      <c r="Z230" t="s">
        <v>48</v>
      </c>
      <c r="AA230" t="s">
        <v>11567</v>
      </c>
      <c r="AB230" t="s">
        <v>48</v>
      </c>
      <c r="AC230" t="s">
        <v>11567</v>
      </c>
      <c r="AD230" t="s">
        <v>48</v>
      </c>
      <c r="AE230" t="s">
        <v>11680</v>
      </c>
      <c r="AF230"/>
      <c r="AG230">
        <v>510000</v>
      </c>
      <c r="AH230"/>
      <c r="AI230" t="s">
        <v>11567</v>
      </c>
      <c r="AJ230"/>
      <c r="AK230" t="s">
        <v>11567</v>
      </c>
      <c r="AL230"/>
      <c r="AM230" t="s">
        <v>11567</v>
      </c>
      <c r="AN230"/>
      <c r="AO230" t="s">
        <v>11567</v>
      </c>
      <c r="AP230"/>
      <c r="AQ230" t="s">
        <v>11567</v>
      </c>
      <c r="AR230"/>
      <c r="AS230" t="s">
        <v>11567</v>
      </c>
    </row>
    <row r="231" spans="1:45">
      <c r="A231">
        <v>228</v>
      </c>
      <c r="B231" t="s">
        <v>5982</v>
      </c>
      <c r="C231" t="s">
        <v>14065</v>
      </c>
      <c r="D231" t="s">
        <v>45</v>
      </c>
      <c r="E231" t="s">
        <v>79</v>
      </c>
      <c r="F231" t="s">
        <v>586</v>
      </c>
      <c r="G231" t="s">
        <v>8923</v>
      </c>
      <c r="H231" t="s">
        <v>14066</v>
      </c>
      <c r="I231" t="s">
        <v>14067</v>
      </c>
      <c r="J231" t="s">
        <v>48</v>
      </c>
      <c r="K231" t="s">
        <v>48</v>
      </c>
      <c r="L231" t="s">
        <v>5985</v>
      </c>
      <c r="M231" t="s">
        <v>5986</v>
      </c>
      <c r="N231" t="str">
        <f>VLOOKUP(O231,index!$Q:$R,2,0)</f>
        <v>01. 이러닝 - 통합위탁</v>
      </c>
      <c r="O231" t="s">
        <v>40</v>
      </c>
      <c r="P231" t="s">
        <v>13972</v>
      </c>
      <c r="Q231" t="s">
        <v>23</v>
      </c>
      <c r="R231" s="226" t="e">
        <f>VLOOKUP(C231,'26년 databook(취합)'!$M:$M,2,0)</f>
        <v>#N/A</v>
      </c>
      <c r="S231" t="s">
        <v>48</v>
      </c>
      <c r="T231" t="s">
        <v>12397</v>
      </c>
      <c r="U231" t="s">
        <v>12397</v>
      </c>
      <c r="V231" t="s">
        <v>48</v>
      </c>
      <c r="W231" t="s">
        <v>11567</v>
      </c>
      <c r="X231" t="s">
        <v>48</v>
      </c>
      <c r="Y231" t="s">
        <v>11567</v>
      </c>
      <c r="Z231" t="s">
        <v>48</v>
      </c>
      <c r="AA231" t="s">
        <v>11567</v>
      </c>
      <c r="AB231" t="s">
        <v>48</v>
      </c>
      <c r="AC231" t="s">
        <v>11567</v>
      </c>
      <c r="AD231" t="s">
        <v>48</v>
      </c>
      <c r="AE231" t="s">
        <v>12397</v>
      </c>
      <c r="AF231"/>
      <c r="AG231">
        <v>0</v>
      </c>
      <c r="AH231"/>
      <c r="AI231" t="s">
        <v>11567</v>
      </c>
      <c r="AJ231"/>
      <c r="AK231" t="s">
        <v>11567</v>
      </c>
      <c r="AL231"/>
      <c r="AM231" t="s">
        <v>11567</v>
      </c>
      <c r="AN231"/>
      <c r="AO231" t="s">
        <v>11567</v>
      </c>
      <c r="AP231"/>
      <c r="AQ231" t="s">
        <v>11567</v>
      </c>
      <c r="AR231"/>
      <c r="AS231" t="s">
        <v>11567</v>
      </c>
    </row>
    <row r="232" spans="1:45">
      <c r="A232">
        <v>229</v>
      </c>
      <c r="B232" t="s">
        <v>5982</v>
      </c>
      <c r="C232" t="s">
        <v>14068</v>
      </c>
      <c r="D232" t="s">
        <v>45</v>
      </c>
      <c r="E232" t="s">
        <v>79</v>
      </c>
      <c r="F232" t="s">
        <v>586</v>
      </c>
      <c r="G232" t="s">
        <v>8923</v>
      </c>
      <c r="H232" t="s">
        <v>14069</v>
      </c>
      <c r="I232" t="s">
        <v>14070</v>
      </c>
      <c r="J232" t="s">
        <v>48</v>
      </c>
      <c r="K232" t="s">
        <v>48</v>
      </c>
      <c r="L232" t="s">
        <v>5985</v>
      </c>
      <c r="M232" t="s">
        <v>5986</v>
      </c>
      <c r="N232" t="str">
        <f>VLOOKUP(O232,index!$Q:$R,2,0)</f>
        <v>01. 이러닝 - 통합위탁</v>
      </c>
      <c r="O232" t="s">
        <v>40</v>
      </c>
      <c r="P232" t="s">
        <v>13972</v>
      </c>
      <c r="Q232" t="s">
        <v>23</v>
      </c>
      <c r="R232" s="226" t="e">
        <f>VLOOKUP(C232,'26년 databook(취합)'!$M:$M,2,0)</f>
        <v>#N/A</v>
      </c>
      <c r="S232" t="s">
        <v>48</v>
      </c>
      <c r="T232" t="s">
        <v>11937</v>
      </c>
      <c r="U232" t="s">
        <v>11937</v>
      </c>
      <c r="V232" t="s">
        <v>48</v>
      </c>
      <c r="W232" t="s">
        <v>11567</v>
      </c>
      <c r="X232" t="s">
        <v>48</v>
      </c>
      <c r="Y232" t="s">
        <v>11567</v>
      </c>
      <c r="Z232" t="s">
        <v>48</v>
      </c>
      <c r="AA232" t="s">
        <v>11567</v>
      </c>
      <c r="AB232" t="s">
        <v>48</v>
      </c>
      <c r="AC232" t="s">
        <v>11567</v>
      </c>
      <c r="AD232" t="s">
        <v>48</v>
      </c>
      <c r="AE232" t="s">
        <v>11937</v>
      </c>
      <c r="AF232"/>
      <c r="AG232">
        <v>0</v>
      </c>
      <c r="AH232"/>
      <c r="AI232" t="s">
        <v>11567</v>
      </c>
      <c r="AJ232"/>
      <c r="AK232" t="s">
        <v>11567</v>
      </c>
      <c r="AL232"/>
      <c r="AM232" t="s">
        <v>11567</v>
      </c>
      <c r="AN232"/>
      <c r="AO232" t="s">
        <v>11567</v>
      </c>
      <c r="AP232"/>
      <c r="AQ232" t="s">
        <v>11567</v>
      </c>
      <c r="AR232"/>
      <c r="AS232" t="s">
        <v>11567</v>
      </c>
    </row>
    <row r="233" spans="1:45">
      <c r="A233">
        <v>230</v>
      </c>
      <c r="B233" t="s">
        <v>5982</v>
      </c>
      <c r="C233" t="s">
        <v>14071</v>
      </c>
      <c r="D233" t="s">
        <v>45</v>
      </c>
      <c r="E233" t="s">
        <v>76</v>
      </c>
      <c r="F233" t="s">
        <v>14072</v>
      </c>
      <c r="G233" t="s">
        <v>14073</v>
      </c>
      <c r="H233" t="s">
        <v>14072</v>
      </c>
      <c r="I233" t="s">
        <v>14073</v>
      </c>
      <c r="J233" t="s">
        <v>48</v>
      </c>
      <c r="K233" t="s">
        <v>48</v>
      </c>
      <c r="L233" t="s">
        <v>5985</v>
      </c>
      <c r="M233" t="s">
        <v>5986</v>
      </c>
      <c r="N233" t="str">
        <f>VLOOKUP(O233,index!$Q:$R,2,0)</f>
        <v>08. 하이브리드러닝 - 하이브리드형 러닝</v>
      </c>
      <c r="O233" t="s">
        <v>5988</v>
      </c>
      <c r="P233" t="s">
        <v>13972</v>
      </c>
      <c r="Q233" t="s">
        <v>23</v>
      </c>
      <c r="R233" s="226" t="e">
        <f>VLOOKUP(C233,'26년 databook(취합)'!$M:$M,2,0)</f>
        <v>#N/A</v>
      </c>
      <c r="S233" t="s">
        <v>48</v>
      </c>
      <c r="T233" t="s">
        <v>16589</v>
      </c>
      <c r="U233" t="s">
        <v>16589</v>
      </c>
      <c r="V233" t="s">
        <v>48</v>
      </c>
      <c r="W233" t="s">
        <v>11567</v>
      </c>
      <c r="X233" t="s">
        <v>48</v>
      </c>
      <c r="Y233" t="s">
        <v>11567</v>
      </c>
      <c r="Z233" t="s">
        <v>48</v>
      </c>
      <c r="AA233" t="s">
        <v>11567</v>
      </c>
      <c r="AB233" t="s">
        <v>48</v>
      </c>
      <c r="AC233" t="s">
        <v>11567</v>
      </c>
      <c r="AD233" t="s">
        <v>48</v>
      </c>
      <c r="AE233" t="s">
        <v>11567</v>
      </c>
      <c r="AF233"/>
      <c r="AG233">
        <v>750000</v>
      </c>
      <c r="AH233"/>
      <c r="AI233" t="s">
        <v>11567</v>
      </c>
      <c r="AJ233"/>
      <c r="AK233" t="s">
        <v>11567</v>
      </c>
      <c r="AL233"/>
      <c r="AM233" t="s">
        <v>11567</v>
      </c>
      <c r="AN233"/>
      <c r="AO233" t="s">
        <v>11567</v>
      </c>
      <c r="AP233"/>
      <c r="AQ233" t="s">
        <v>11567</v>
      </c>
      <c r="AR233"/>
      <c r="AS233" t="s">
        <v>11567</v>
      </c>
    </row>
    <row r="234" spans="1:45">
      <c r="A234">
        <v>231</v>
      </c>
      <c r="B234" t="s">
        <v>5982</v>
      </c>
      <c r="C234" t="s">
        <v>14074</v>
      </c>
      <c r="D234" t="s">
        <v>45</v>
      </c>
      <c r="E234" t="s">
        <v>76</v>
      </c>
      <c r="F234" t="s">
        <v>2049</v>
      </c>
      <c r="G234" t="s">
        <v>8942</v>
      </c>
      <c r="H234" t="s">
        <v>14075</v>
      </c>
      <c r="I234" t="s">
        <v>14076</v>
      </c>
      <c r="J234" t="s">
        <v>48</v>
      </c>
      <c r="K234" t="s">
        <v>48</v>
      </c>
      <c r="L234" t="s">
        <v>5985</v>
      </c>
      <c r="M234" t="s">
        <v>5986</v>
      </c>
      <c r="N234" t="str">
        <f>VLOOKUP(O234,index!$Q:$R,2,0)</f>
        <v>01. 이러닝 - 통합위탁</v>
      </c>
      <c r="O234" t="s">
        <v>40</v>
      </c>
      <c r="P234" t="s">
        <v>13972</v>
      </c>
      <c r="Q234" t="s">
        <v>23</v>
      </c>
      <c r="R234" s="226" t="e">
        <f>VLOOKUP(C234,'26년 databook(취합)'!$M:$M,2,0)</f>
        <v>#N/A</v>
      </c>
      <c r="S234" t="s">
        <v>48</v>
      </c>
      <c r="T234" t="s">
        <v>11925</v>
      </c>
      <c r="U234" t="s">
        <v>11925</v>
      </c>
      <c r="V234" t="s">
        <v>48</v>
      </c>
      <c r="W234" t="s">
        <v>11567</v>
      </c>
      <c r="X234" t="s">
        <v>48</v>
      </c>
      <c r="Y234" t="s">
        <v>11567</v>
      </c>
      <c r="Z234" t="s">
        <v>48</v>
      </c>
      <c r="AA234" t="s">
        <v>11567</v>
      </c>
      <c r="AB234" t="s">
        <v>48</v>
      </c>
      <c r="AC234" t="s">
        <v>11567</v>
      </c>
      <c r="AD234" t="s">
        <v>48</v>
      </c>
      <c r="AE234" t="s">
        <v>11925</v>
      </c>
      <c r="AF234"/>
      <c r="AG234">
        <v>0</v>
      </c>
      <c r="AH234"/>
      <c r="AI234" t="s">
        <v>11567</v>
      </c>
      <c r="AJ234"/>
      <c r="AK234" t="s">
        <v>11567</v>
      </c>
      <c r="AL234"/>
      <c r="AM234" t="s">
        <v>11567</v>
      </c>
      <c r="AN234"/>
      <c r="AO234" t="s">
        <v>11567</v>
      </c>
      <c r="AP234"/>
      <c r="AQ234" t="s">
        <v>11567</v>
      </c>
      <c r="AR234"/>
      <c r="AS234" t="s">
        <v>11567</v>
      </c>
    </row>
    <row r="235" spans="1:45">
      <c r="A235">
        <v>232</v>
      </c>
      <c r="B235" t="s">
        <v>5982</v>
      </c>
      <c r="C235" t="s">
        <v>14077</v>
      </c>
      <c r="D235" t="s">
        <v>45</v>
      </c>
      <c r="E235" t="s">
        <v>77</v>
      </c>
      <c r="F235" t="s">
        <v>6029</v>
      </c>
      <c r="G235" t="s">
        <v>8925</v>
      </c>
      <c r="H235" t="s">
        <v>14078</v>
      </c>
      <c r="I235" t="s">
        <v>14079</v>
      </c>
      <c r="J235" t="s">
        <v>48</v>
      </c>
      <c r="K235" t="s">
        <v>48</v>
      </c>
      <c r="L235" t="s">
        <v>5985</v>
      </c>
      <c r="M235" t="s">
        <v>5986</v>
      </c>
      <c r="N235" t="str">
        <f>VLOOKUP(O235,index!$Q:$R,2,0)</f>
        <v>01. 이러닝 - 통합위탁</v>
      </c>
      <c r="O235" t="s">
        <v>40</v>
      </c>
      <c r="P235" t="s">
        <v>13972</v>
      </c>
      <c r="Q235" t="s">
        <v>23</v>
      </c>
      <c r="R235" s="226" t="e">
        <f>VLOOKUP(C235,'26년 databook(취합)'!$M:$M,2,0)</f>
        <v>#N/A</v>
      </c>
      <c r="S235" t="s">
        <v>48</v>
      </c>
      <c r="T235" t="s">
        <v>14130</v>
      </c>
      <c r="U235" t="s">
        <v>14130</v>
      </c>
      <c r="V235" t="s">
        <v>48</v>
      </c>
      <c r="W235" t="s">
        <v>11567</v>
      </c>
      <c r="X235" t="s">
        <v>48</v>
      </c>
      <c r="Y235" t="s">
        <v>11567</v>
      </c>
      <c r="Z235" t="s">
        <v>48</v>
      </c>
      <c r="AA235" t="s">
        <v>11567</v>
      </c>
      <c r="AB235" t="s">
        <v>48</v>
      </c>
      <c r="AC235" t="s">
        <v>11567</v>
      </c>
      <c r="AD235" t="s">
        <v>48</v>
      </c>
      <c r="AE235" t="s">
        <v>14130</v>
      </c>
      <c r="AF235"/>
      <c r="AG235">
        <v>0</v>
      </c>
      <c r="AH235"/>
      <c r="AI235" t="s">
        <v>11567</v>
      </c>
      <c r="AJ235"/>
      <c r="AK235" t="s">
        <v>11567</v>
      </c>
      <c r="AL235"/>
      <c r="AM235" t="s">
        <v>11567</v>
      </c>
      <c r="AN235"/>
      <c r="AO235" t="s">
        <v>11567</v>
      </c>
      <c r="AP235"/>
      <c r="AQ235" t="s">
        <v>11567</v>
      </c>
      <c r="AR235"/>
      <c r="AS235" t="s">
        <v>11567</v>
      </c>
    </row>
    <row r="236" spans="1:45">
      <c r="A236">
        <v>233</v>
      </c>
      <c r="B236" t="s">
        <v>5982</v>
      </c>
      <c r="C236" t="s">
        <v>14080</v>
      </c>
      <c r="D236" t="s">
        <v>45</v>
      </c>
      <c r="E236" t="s">
        <v>71</v>
      </c>
      <c r="F236" t="s">
        <v>14081</v>
      </c>
      <c r="G236" t="s">
        <v>14082</v>
      </c>
      <c r="H236" t="s">
        <v>14081</v>
      </c>
      <c r="I236" t="s">
        <v>14082</v>
      </c>
      <c r="J236" t="s">
        <v>48</v>
      </c>
      <c r="K236" t="s">
        <v>48</v>
      </c>
      <c r="L236" t="s">
        <v>5985</v>
      </c>
      <c r="M236" t="s">
        <v>5986</v>
      </c>
      <c r="N236" t="str">
        <f>VLOOKUP(O236,index!$Q:$R,2,0)</f>
        <v>09. 하이브리드러닝 - 순수 오프라인</v>
      </c>
      <c r="O236" t="s">
        <v>6019</v>
      </c>
      <c r="P236" t="s">
        <v>13972</v>
      </c>
      <c r="Q236" t="s">
        <v>23</v>
      </c>
      <c r="R236" s="226" t="e">
        <f>VLOOKUP(C236,'26년 databook(취합)'!$M:$M,2,0)</f>
        <v>#N/A</v>
      </c>
      <c r="S236" t="s">
        <v>11580</v>
      </c>
      <c r="T236" t="s">
        <v>11614</v>
      </c>
      <c r="U236" t="s">
        <v>11614</v>
      </c>
      <c r="V236" t="s">
        <v>48</v>
      </c>
      <c r="W236" t="s">
        <v>11567</v>
      </c>
      <c r="X236" t="s">
        <v>48</v>
      </c>
      <c r="Y236" t="s">
        <v>11567</v>
      </c>
      <c r="Z236" t="s">
        <v>48</v>
      </c>
      <c r="AA236" t="s">
        <v>11567</v>
      </c>
      <c r="AB236" t="s">
        <v>48</v>
      </c>
      <c r="AC236" t="s">
        <v>11567</v>
      </c>
      <c r="AD236" t="s">
        <v>11580</v>
      </c>
      <c r="AE236" t="s">
        <v>11567</v>
      </c>
      <c r="AF236"/>
      <c r="AG236">
        <v>4400000</v>
      </c>
      <c r="AH236"/>
      <c r="AI236" t="s">
        <v>11567</v>
      </c>
      <c r="AJ236"/>
      <c r="AK236" t="s">
        <v>11567</v>
      </c>
      <c r="AL236"/>
      <c r="AM236" t="s">
        <v>11567</v>
      </c>
      <c r="AN236"/>
      <c r="AO236" t="s">
        <v>11567</v>
      </c>
      <c r="AP236"/>
      <c r="AQ236" t="s">
        <v>11567</v>
      </c>
      <c r="AR236"/>
      <c r="AS236" t="s">
        <v>11567</v>
      </c>
    </row>
    <row r="237" spans="1:45">
      <c r="A237">
        <v>234</v>
      </c>
      <c r="B237" t="s">
        <v>5982</v>
      </c>
      <c r="C237" t="s">
        <v>14083</v>
      </c>
      <c r="D237" t="s">
        <v>45</v>
      </c>
      <c r="E237" t="s">
        <v>75</v>
      </c>
      <c r="F237" t="s">
        <v>359</v>
      </c>
      <c r="G237" t="s">
        <v>8916</v>
      </c>
      <c r="H237" t="s">
        <v>14084</v>
      </c>
      <c r="I237" t="s">
        <v>14085</v>
      </c>
      <c r="J237" t="s">
        <v>48</v>
      </c>
      <c r="K237" t="s">
        <v>48</v>
      </c>
      <c r="L237" t="s">
        <v>5985</v>
      </c>
      <c r="M237" t="s">
        <v>5986</v>
      </c>
      <c r="N237" t="str">
        <f>VLOOKUP(O237,index!$Q:$R,2,0)</f>
        <v>01. 이러닝 - 통합위탁</v>
      </c>
      <c r="O237" t="s">
        <v>40</v>
      </c>
      <c r="P237" t="s">
        <v>13972</v>
      </c>
      <c r="Q237" t="s">
        <v>23</v>
      </c>
      <c r="R237" s="226" t="e">
        <f>VLOOKUP(C237,'26년 databook(취합)'!$M:$M,2,0)</f>
        <v>#N/A</v>
      </c>
      <c r="S237" t="s">
        <v>48</v>
      </c>
      <c r="T237" t="s">
        <v>11587</v>
      </c>
      <c r="U237" t="s">
        <v>11587</v>
      </c>
      <c r="V237" t="s">
        <v>48</v>
      </c>
      <c r="W237" t="s">
        <v>11567</v>
      </c>
      <c r="X237" t="s">
        <v>48</v>
      </c>
      <c r="Y237" t="s">
        <v>11567</v>
      </c>
      <c r="Z237" t="s">
        <v>48</v>
      </c>
      <c r="AA237" t="s">
        <v>11567</v>
      </c>
      <c r="AB237" t="s">
        <v>48</v>
      </c>
      <c r="AC237" t="s">
        <v>11567</v>
      </c>
      <c r="AD237" t="s">
        <v>48</v>
      </c>
      <c r="AE237" t="s">
        <v>11587</v>
      </c>
      <c r="AF237"/>
      <c r="AG237">
        <v>0</v>
      </c>
      <c r="AH237"/>
      <c r="AI237" t="s">
        <v>11567</v>
      </c>
      <c r="AJ237"/>
      <c r="AK237" t="s">
        <v>11567</v>
      </c>
      <c r="AL237"/>
      <c r="AM237" t="s">
        <v>11567</v>
      </c>
      <c r="AN237"/>
      <c r="AO237" t="s">
        <v>11567</v>
      </c>
      <c r="AP237"/>
      <c r="AQ237" t="s">
        <v>11567</v>
      </c>
      <c r="AR237"/>
      <c r="AS237" t="s">
        <v>11567</v>
      </c>
    </row>
    <row r="238" spans="1:45">
      <c r="A238">
        <v>235</v>
      </c>
      <c r="B238" t="s">
        <v>5982</v>
      </c>
      <c r="C238" t="s">
        <v>14086</v>
      </c>
      <c r="D238" t="s">
        <v>45</v>
      </c>
      <c r="E238" t="s">
        <v>75</v>
      </c>
      <c r="F238" t="s">
        <v>14087</v>
      </c>
      <c r="G238" t="s">
        <v>14088</v>
      </c>
      <c r="H238" t="s">
        <v>14087</v>
      </c>
      <c r="I238" t="s">
        <v>14088</v>
      </c>
      <c r="J238" t="s">
        <v>48</v>
      </c>
      <c r="K238" t="s">
        <v>48</v>
      </c>
      <c r="L238" t="s">
        <v>5985</v>
      </c>
      <c r="M238" t="s">
        <v>5986</v>
      </c>
      <c r="N238" t="str">
        <f>VLOOKUP(O238,index!$Q:$R,2,0)</f>
        <v>01. 이러닝 - 통합위탁</v>
      </c>
      <c r="O238" t="s">
        <v>40</v>
      </c>
      <c r="P238" t="s">
        <v>13972</v>
      </c>
      <c r="Q238" t="s">
        <v>23</v>
      </c>
      <c r="R238" s="226" t="e">
        <f>VLOOKUP(C238,'26년 databook(취합)'!$M:$M,2,0)</f>
        <v>#N/A</v>
      </c>
      <c r="S238" t="s">
        <v>48</v>
      </c>
      <c r="T238" t="s">
        <v>14131</v>
      </c>
      <c r="U238" t="s">
        <v>14131</v>
      </c>
      <c r="V238" t="s">
        <v>48</v>
      </c>
      <c r="W238" t="s">
        <v>11567</v>
      </c>
      <c r="X238" t="s">
        <v>48</v>
      </c>
      <c r="Y238" t="s">
        <v>11567</v>
      </c>
      <c r="Z238" t="s">
        <v>48</v>
      </c>
      <c r="AA238" t="s">
        <v>11567</v>
      </c>
      <c r="AB238" t="s">
        <v>48</v>
      </c>
      <c r="AC238" t="s">
        <v>11567</v>
      </c>
      <c r="AD238" t="s">
        <v>48</v>
      </c>
      <c r="AE238" t="s">
        <v>14131</v>
      </c>
      <c r="AF238"/>
      <c r="AG238">
        <v>0</v>
      </c>
      <c r="AH238"/>
      <c r="AI238" t="s">
        <v>11567</v>
      </c>
      <c r="AJ238"/>
      <c r="AK238" t="s">
        <v>11567</v>
      </c>
      <c r="AL238"/>
      <c r="AM238" t="s">
        <v>11567</v>
      </c>
      <c r="AN238"/>
      <c r="AO238" t="s">
        <v>11567</v>
      </c>
      <c r="AP238"/>
      <c r="AQ238" t="s">
        <v>11567</v>
      </c>
      <c r="AR238"/>
      <c r="AS238" t="s">
        <v>11567</v>
      </c>
    </row>
    <row r="239" spans="1:45">
      <c r="A239">
        <v>236</v>
      </c>
      <c r="B239" t="s">
        <v>5982</v>
      </c>
      <c r="C239" t="s">
        <v>14089</v>
      </c>
      <c r="D239" t="s">
        <v>45</v>
      </c>
      <c r="E239" t="s">
        <v>75</v>
      </c>
      <c r="F239" t="s">
        <v>14090</v>
      </c>
      <c r="G239" t="s">
        <v>14091</v>
      </c>
      <c r="H239" t="s">
        <v>14090</v>
      </c>
      <c r="I239" t="s">
        <v>14091</v>
      </c>
      <c r="J239" t="s">
        <v>14092</v>
      </c>
      <c r="K239" t="s">
        <v>14093</v>
      </c>
      <c r="L239" t="s">
        <v>5985</v>
      </c>
      <c r="M239" t="s">
        <v>5986</v>
      </c>
      <c r="N239" t="str">
        <f>VLOOKUP(O239,index!$Q:$R,2,0)</f>
        <v>01. 이러닝 - 통합위탁</v>
      </c>
      <c r="O239" t="s">
        <v>40</v>
      </c>
      <c r="P239" t="s">
        <v>13972</v>
      </c>
      <c r="Q239" t="s">
        <v>23</v>
      </c>
      <c r="R239" s="226" t="e">
        <f>VLOOKUP(C239,'26년 databook(취합)'!$M:$M,2,0)</f>
        <v>#N/A</v>
      </c>
      <c r="S239" t="s">
        <v>48</v>
      </c>
      <c r="T239" t="s">
        <v>48</v>
      </c>
      <c r="U239" t="s">
        <v>11567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/>
      <c r="AG239"/>
      <c r="AH239"/>
      <c r="AI239" t="s">
        <v>48</v>
      </c>
      <c r="AJ239"/>
      <c r="AK239" t="s">
        <v>48</v>
      </c>
      <c r="AL239"/>
      <c r="AM239" t="s">
        <v>48</v>
      </c>
      <c r="AN239"/>
      <c r="AO239" t="s">
        <v>48</v>
      </c>
      <c r="AP239"/>
      <c r="AQ239" t="s">
        <v>48</v>
      </c>
      <c r="AR239"/>
      <c r="AS239" t="s">
        <v>48</v>
      </c>
    </row>
    <row r="240" spans="1:45">
      <c r="A240">
        <v>237</v>
      </c>
      <c r="B240" t="s">
        <v>5982</v>
      </c>
      <c r="C240" t="s">
        <v>14094</v>
      </c>
      <c r="D240" t="s">
        <v>45</v>
      </c>
      <c r="E240" t="s">
        <v>75</v>
      </c>
      <c r="F240" t="s">
        <v>14095</v>
      </c>
      <c r="G240" t="s">
        <v>14096</v>
      </c>
      <c r="H240" t="s">
        <v>14095</v>
      </c>
      <c r="I240" t="s">
        <v>14096</v>
      </c>
      <c r="J240" t="s">
        <v>48</v>
      </c>
      <c r="K240" t="s">
        <v>48</v>
      </c>
      <c r="L240" t="s">
        <v>12709</v>
      </c>
      <c r="M240" t="s">
        <v>5986</v>
      </c>
      <c r="N240" t="str">
        <f>VLOOKUP(O240,index!$Q:$R,2,0)</f>
        <v>01. 이러닝 - 통합위탁</v>
      </c>
      <c r="O240" t="s">
        <v>40</v>
      </c>
      <c r="P240" t="s">
        <v>13972</v>
      </c>
      <c r="Q240" t="s">
        <v>23</v>
      </c>
      <c r="R240" s="226" t="e">
        <f>VLOOKUP(C240,'26년 databook(취합)'!$M:$M,2,0)</f>
        <v>#N/A</v>
      </c>
      <c r="S240" t="s">
        <v>48</v>
      </c>
      <c r="T240" t="s">
        <v>12140</v>
      </c>
      <c r="U240" t="s">
        <v>12140</v>
      </c>
      <c r="V240" t="s">
        <v>48</v>
      </c>
      <c r="W240" t="s">
        <v>11567</v>
      </c>
      <c r="X240" t="s">
        <v>48</v>
      </c>
      <c r="Y240" t="s">
        <v>11567</v>
      </c>
      <c r="Z240" t="s">
        <v>48</v>
      </c>
      <c r="AA240" t="s">
        <v>11567</v>
      </c>
      <c r="AB240" t="s">
        <v>48</v>
      </c>
      <c r="AC240" t="s">
        <v>11567</v>
      </c>
      <c r="AD240" t="s">
        <v>48</v>
      </c>
      <c r="AE240" t="s">
        <v>11567</v>
      </c>
      <c r="AF240"/>
      <c r="AG240">
        <v>0</v>
      </c>
      <c r="AH240"/>
      <c r="AI240" t="s">
        <v>12140</v>
      </c>
      <c r="AJ240"/>
      <c r="AK240" t="s">
        <v>11567</v>
      </c>
      <c r="AL240"/>
      <c r="AM240" t="s">
        <v>11567</v>
      </c>
      <c r="AN240"/>
      <c r="AO240" t="s">
        <v>11567</v>
      </c>
      <c r="AP240"/>
      <c r="AQ240" t="s">
        <v>11567</v>
      </c>
      <c r="AR240"/>
      <c r="AS240" t="s">
        <v>11567</v>
      </c>
    </row>
    <row r="241" spans="1:45">
      <c r="A241">
        <v>238</v>
      </c>
      <c r="B241" t="s">
        <v>5982</v>
      </c>
      <c r="C241" t="s">
        <v>14097</v>
      </c>
      <c r="D241" t="s">
        <v>45</v>
      </c>
      <c r="E241" t="s">
        <v>75</v>
      </c>
      <c r="F241" t="s">
        <v>14098</v>
      </c>
      <c r="G241" t="s">
        <v>14099</v>
      </c>
      <c r="H241" t="s">
        <v>14098</v>
      </c>
      <c r="I241" t="s">
        <v>14099</v>
      </c>
      <c r="J241" t="s">
        <v>48</v>
      </c>
      <c r="K241" t="s">
        <v>48</v>
      </c>
      <c r="L241" t="s">
        <v>5985</v>
      </c>
      <c r="M241" t="s">
        <v>5986</v>
      </c>
      <c r="N241" t="str">
        <f>VLOOKUP(O241,index!$Q:$R,2,0)</f>
        <v>01. 이러닝 - 통합위탁</v>
      </c>
      <c r="O241" t="s">
        <v>40</v>
      </c>
      <c r="P241" t="s">
        <v>13972</v>
      </c>
      <c r="Q241" t="s">
        <v>23</v>
      </c>
      <c r="R241" s="226" t="e">
        <f>VLOOKUP(C241,'26년 databook(취합)'!$M:$M,2,0)</f>
        <v>#N/A</v>
      </c>
      <c r="S241" t="s">
        <v>48</v>
      </c>
      <c r="T241" t="s">
        <v>16857</v>
      </c>
      <c r="U241" t="s">
        <v>16857</v>
      </c>
      <c r="V241" t="s">
        <v>48</v>
      </c>
      <c r="W241" t="s">
        <v>11567</v>
      </c>
      <c r="X241" t="s">
        <v>48</v>
      </c>
      <c r="Y241" t="s">
        <v>11567</v>
      </c>
      <c r="Z241" t="s">
        <v>48</v>
      </c>
      <c r="AA241" t="s">
        <v>11567</v>
      </c>
      <c r="AB241" t="s">
        <v>48</v>
      </c>
      <c r="AC241" t="s">
        <v>11567</v>
      </c>
      <c r="AD241" t="s">
        <v>48</v>
      </c>
      <c r="AE241" t="s">
        <v>11567</v>
      </c>
      <c r="AF241"/>
      <c r="AG241">
        <v>0</v>
      </c>
      <c r="AH241"/>
      <c r="AI241" t="s">
        <v>16857</v>
      </c>
      <c r="AJ241"/>
      <c r="AK241" t="s">
        <v>11567</v>
      </c>
      <c r="AL241"/>
      <c r="AM241" t="s">
        <v>11567</v>
      </c>
      <c r="AN241"/>
      <c r="AO241" t="s">
        <v>11567</v>
      </c>
      <c r="AP241"/>
      <c r="AQ241" t="s">
        <v>11567</v>
      </c>
      <c r="AR241"/>
      <c r="AS241" t="s">
        <v>11567</v>
      </c>
    </row>
    <row r="242" spans="1:45">
      <c r="A242">
        <v>239</v>
      </c>
      <c r="B242" t="s">
        <v>5982</v>
      </c>
      <c r="C242" t="s">
        <v>14100</v>
      </c>
      <c r="D242" t="s">
        <v>45</v>
      </c>
      <c r="E242" t="s">
        <v>77</v>
      </c>
      <c r="F242" t="s">
        <v>6029</v>
      </c>
      <c r="G242" t="s">
        <v>8925</v>
      </c>
      <c r="H242" t="s">
        <v>14101</v>
      </c>
      <c r="I242" t="s">
        <v>14102</v>
      </c>
      <c r="J242" t="s">
        <v>48</v>
      </c>
      <c r="K242" t="s">
        <v>48</v>
      </c>
      <c r="L242" t="s">
        <v>5985</v>
      </c>
      <c r="M242" t="s">
        <v>5986</v>
      </c>
      <c r="N242" t="str">
        <f>VLOOKUP(O242,index!$Q:$R,2,0)</f>
        <v>01. 이러닝 - 통합위탁</v>
      </c>
      <c r="O242" t="s">
        <v>40</v>
      </c>
      <c r="P242" t="s">
        <v>13972</v>
      </c>
      <c r="Q242" t="s">
        <v>23</v>
      </c>
      <c r="R242" s="226" t="e">
        <f>VLOOKUP(C242,'26년 databook(취합)'!$M:$M,2,0)</f>
        <v>#N/A</v>
      </c>
      <c r="S242" t="s">
        <v>13735</v>
      </c>
      <c r="T242" t="s">
        <v>11638</v>
      </c>
      <c r="U242" t="s">
        <v>11638</v>
      </c>
      <c r="V242" t="s">
        <v>48</v>
      </c>
      <c r="W242" t="s">
        <v>11567</v>
      </c>
      <c r="X242" t="s">
        <v>48</v>
      </c>
      <c r="Y242" t="s">
        <v>11567</v>
      </c>
      <c r="Z242" t="s">
        <v>48</v>
      </c>
      <c r="AA242" t="s">
        <v>11567</v>
      </c>
      <c r="AB242" t="s">
        <v>48</v>
      </c>
      <c r="AC242" t="s">
        <v>11567</v>
      </c>
      <c r="AD242" t="s">
        <v>13735</v>
      </c>
      <c r="AE242" t="s">
        <v>11638</v>
      </c>
      <c r="AF242"/>
      <c r="AG242">
        <v>0</v>
      </c>
      <c r="AH242"/>
      <c r="AI242" t="s">
        <v>11567</v>
      </c>
      <c r="AJ242"/>
      <c r="AK242" t="s">
        <v>11567</v>
      </c>
      <c r="AL242"/>
      <c r="AM242" t="s">
        <v>11567</v>
      </c>
      <c r="AN242"/>
      <c r="AO242" t="s">
        <v>11567</v>
      </c>
      <c r="AP242"/>
      <c r="AQ242" t="s">
        <v>11567</v>
      </c>
      <c r="AR242"/>
      <c r="AS242" t="s">
        <v>11567</v>
      </c>
    </row>
    <row r="243" spans="1:45">
      <c r="A243">
        <v>240</v>
      </c>
      <c r="B243" t="s">
        <v>5982</v>
      </c>
      <c r="C243" t="s">
        <v>12518</v>
      </c>
      <c r="D243" t="s">
        <v>45</v>
      </c>
      <c r="E243" t="s">
        <v>77</v>
      </c>
      <c r="F243" t="s">
        <v>6029</v>
      </c>
      <c r="G243" t="s">
        <v>8925</v>
      </c>
      <c r="H243" t="s">
        <v>5922</v>
      </c>
      <c r="I243" t="s">
        <v>15097</v>
      </c>
      <c r="J243" t="s">
        <v>48</v>
      </c>
      <c r="K243" t="s">
        <v>48</v>
      </c>
      <c r="L243" t="s">
        <v>5985</v>
      </c>
      <c r="M243" t="s">
        <v>5986</v>
      </c>
      <c r="N243" t="str">
        <f>VLOOKUP(O243,index!$Q:$R,2,0)</f>
        <v>01. 이러닝 - 통합위탁</v>
      </c>
      <c r="O243" t="s">
        <v>40</v>
      </c>
      <c r="P243" t="s">
        <v>13972</v>
      </c>
      <c r="Q243" t="s">
        <v>23</v>
      </c>
      <c r="R243" s="226" t="e">
        <f>VLOOKUP(C243,'26년 databook(취합)'!$M:$M,2,0)</f>
        <v>#N/A</v>
      </c>
      <c r="S243" t="s">
        <v>11702</v>
      </c>
      <c r="T243" t="s">
        <v>11702</v>
      </c>
      <c r="U243" t="s">
        <v>11702</v>
      </c>
      <c r="V243" t="s">
        <v>48</v>
      </c>
      <c r="W243" t="s">
        <v>11567</v>
      </c>
      <c r="X243" t="s">
        <v>48</v>
      </c>
      <c r="Y243" t="s">
        <v>11567</v>
      </c>
      <c r="Z243" t="s">
        <v>48</v>
      </c>
      <c r="AA243" t="s">
        <v>11567</v>
      </c>
      <c r="AB243" t="s">
        <v>48</v>
      </c>
      <c r="AC243" t="s">
        <v>11567</v>
      </c>
      <c r="AD243" t="s">
        <v>11702</v>
      </c>
      <c r="AE243" t="s">
        <v>11702</v>
      </c>
      <c r="AF243"/>
      <c r="AG243">
        <v>0</v>
      </c>
      <c r="AH243"/>
      <c r="AI243" t="s">
        <v>11567</v>
      </c>
      <c r="AJ243"/>
      <c r="AK243" t="s">
        <v>11567</v>
      </c>
      <c r="AL243"/>
      <c r="AM243" t="s">
        <v>11567</v>
      </c>
      <c r="AN243"/>
      <c r="AO243" t="s">
        <v>11567</v>
      </c>
      <c r="AP243"/>
      <c r="AQ243" t="s">
        <v>11567</v>
      </c>
      <c r="AR243"/>
      <c r="AS243" t="s">
        <v>11567</v>
      </c>
    </row>
    <row r="244" spans="1:45">
      <c r="A244">
        <v>241</v>
      </c>
      <c r="B244" t="s">
        <v>5982</v>
      </c>
      <c r="C244" t="s">
        <v>12532</v>
      </c>
      <c r="D244" t="s">
        <v>45</v>
      </c>
      <c r="E244" t="s">
        <v>77</v>
      </c>
      <c r="F244" t="s">
        <v>2796</v>
      </c>
      <c r="G244" t="s">
        <v>9134</v>
      </c>
      <c r="H244" t="s">
        <v>5941</v>
      </c>
      <c r="I244" t="s">
        <v>15098</v>
      </c>
      <c r="J244" t="s">
        <v>48</v>
      </c>
      <c r="K244" t="s">
        <v>48</v>
      </c>
      <c r="L244" t="s">
        <v>5985</v>
      </c>
      <c r="M244" t="s">
        <v>5986</v>
      </c>
      <c r="N244" t="str">
        <f>VLOOKUP(O244,index!$Q:$R,2,0)</f>
        <v>01. 이러닝 - 통합위탁</v>
      </c>
      <c r="O244" t="s">
        <v>40</v>
      </c>
      <c r="P244" t="s">
        <v>13972</v>
      </c>
      <c r="Q244" t="s">
        <v>23</v>
      </c>
      <c r="R244" s="226" t="e">
        <f>VLOOKUP(C244,'26년 databook(취합)'!$M:$M,2,0)</f>
        <v>#N/A</v>
      </c>
      <c r="S244" t="s">
        <v>14132</v>
      </c>
      <c r="T244" t="s">
        <v>14133</v>
      </c>
      <c r="U244" t="s">
        <v>14133</v>
      </c>
      <c r="V244" t="s">
        <v>48</v>
      </c>
      <c r="W244" t="s">
        <v>11567</v>
      </c>
      <c r="X244" t="s">
        <v>48</v>
      </c>
      <c r="Y244" t="s">
        <v>11567</v>
      </c>
      <c r="Z244" t="s">
        <v>48</v>
      </c>
      <c r="AA244" t="s">
        <v>11567</v>
      </c>
      <c r="AB244" t="s">
        <v>48</v>
      </c>
      <c r="AC244" t="s">
        <v>11567</v>
      </c>
      <c r="AD244" t="s">
        <v>14132</v>
      </c>
      <c r="AE244" t="s">
        <v>14133</v>
      </c>
      <c r="AF244"/>
      <c r="AG244">
        <v>0</v>
      </c>
      <c r="AH244"/>
      <c r="AI244" t="s">
        <v>11567</v>
      </c>
      <c r="AJ244"/>
      <c r="AK244" t="s">
        <v>11567</v>
      </c>
      <c r="AL244"/>
      <c r="AM244" t="s">
        <v>11567</v>
      </c>
      <c r="AN244"/>
      <c r="AO244" t="s">
        <v>11567</v>
      </c>
      <c r="AP244"/>
      <c r="AQ244" t="s">
        <v>11567</v>
      </c>
      <c r="AR244"/>
      <c r="AS244" t="s">
        <v>11567</v>
      </c>
    </row>
    <row r="245" spans="1:45">
      <c r="A245">
        <v>242</v>
      </c>
      <c r="B245" t="s">
        <v>5982</v>
      </c>
      <c r="C245" t="s">
        <v>14103</v>
      </c>
      <c r="D245" t="s">
        <v>45</v>
      </c>
      <c r="E245" t="s">
        <v>77</v>
      </c>
      <c r="F245" t="s">
        <v>1468</v>
      </c>
      <c r="G245" t="s">
        <v>8914</v>
      </c>
      <c r="H245" t="s">
        <v>14104</v>
      </c>
      <c r="I245" t="s">
        <v>14105</v>
      </c>
      <c r="J245" t="s">
        <v>48</v>
      </c>
      <c r="K245" t="s">
        <v>48</v>
      </c>
      <c r="L245" t="s">
        <v>5985</v>
      </c>
      <c r="M245" t="s">
        <v>5986</v>
      </c>
      <c r="N245" t="str">
        <f>VLOOKUP(O245,index!$Q:$R,2,0)</f>
        <v>01. 이러닝 - 통합위탁</v>
      </c>
      <c r="O245" t="s">
        <v>40</v>
      </c>
      <c r="P245" t="s">
        <v>13972</v>
      </c>
      <c r="Q245" t="s">
        <v>23</v>
      </c>
      <c r="R245" s="226" t="e">
        <f>VLOOKUP(C245,'26년 databook(취합)'!$M:$M,2,0)</f>
        <v>#N/A</v>
      </c>
      <c r="S245" t="s">
        <v>11624</v>
      </c>
      <c r="T245" t="s">
        <v>12747</v>
      </c>
      <c r="U245" t="s">
        <v>12747</v>
      </c>
      <c r="V245" t="s">
        <v>48</v>
      </c>
      <c r="W245" t="s">
        <v>11567</v>
      </c>
      <c r="X245" t="s">
        <v>48</v>
      </c>
      <c r="Y245" t="s">
        <v>11567</v>
      </c>
      <c r="Z245" t="s">
        <v>48</v>
      </c>
      <c r="AA245" t="s">
        <v>11567</v>
      </c>
      <c r="AB245" t="s">
        <v>48</v>
      </c>
      <c r="AC245" t="s">
        <v>11567</v>
      </c>
      <c r="AD245" t="s">
        <v>11624</v>
      </c>
      <c r="AE245" t="s">
        <v>12747</v>
      </c>
      <c r="AF245"/>
      <c r="AG245">
        <v>0</v>
      </c>
      <c r="AH245"/>
      <c r="AI245" t="s">
        <v>11567</v>
      </c>
      <c r="AJ245"/>
      <c r="AK245" t="s">
        <v>11567</v>
      </c>
      <c r="AL245"/>
      <c r="AM245" t="s">
        <v>11567</v>
      </c>
      <c r="AN245"/>
      <c r="AO245" t="s">
        <v>11567</v>
      </c>
      <c r="AP245"/>
      <c r="AQ245" t="s">
        <v>11567</v>
      </c>
      <c r="AR245"/>
      <c r="AS245" t="s">
        <v>11567</v>
      </c>
    </row>
    <row r="246" spans="1:45">
      <c r="A246">
        <v>243</v>
      </c>
      <c r="B246" t="s">
        <v>5982</v>
      </c>
      <c r="C246" t="s">
        <v>14106</v>
      </c>
      <c r="D246" t="s">
        <v>45</v>
      </c>
      <c r="E246" t="s">
        <v>73</v>
      </c>
      <c r="F246" t="s">
        <v>13810</v>
      </c>
      <c r="G246" t="s">
        <v>13811</v>
      </c>
      <c r="H246" t="s">
        <v>14107</v>
      </c>
      <c r="I246" t="s">
        <v>14108</v>
      </c>
      <c r="J246" t="s">
        <v>48</v>
      </c>
      <c r="K246" t="s">
        <v>48</v>
      </c>
      <c r="L246" t="s">
        <v>5985</v>
      </c>
      <c r="M246" t="s">
        <v>5986</v>
      </c>
      <c r="N246" t="str">
        <f>VLOOKUP(O246,index!$Q:$R,2,0)</f>
        <v>01. 이러닝 - 통합위탁</v>
      </c>
      <c r="O246" t="s">
        <v>40</v>
      </c>
      <c r="P246" t="s">
        <v>13972</v>
      </c>
      <c r="Q246" t="s">
        <v>23</v>
      </c>
      <c r="R246" s="226" t="e">
        <f>VLOOKUP(C246,'26년 databook(취합)'!$M:$M,2,0)</f>
        <v>#N/A</v>
      </c>
      <c r="S246" t="s">
        <v>11660</v>
      </c>
      <c r="T246" t="s">
        <v>11600</v>
      </c>
      <c r="U246" t="s">
        <v>11660</v>
      </c>
      <c r="V246" t="s">
        <v>48</v>
      </c>
      <c r="W246" t="s">
        <v>11567</v>
      </c>
      <c r="X246" t="s">
        <v>48</v>
      </c>
      <c r="Y246" t="s">
        <v>11567</v>
      </c>
      <c r="Z246" t="s">
        <v>48</v>
      </c>
      <c r="AA246" t="s">
        <v>11567</v>
      </c>
      <c r="AB246" t="s">
        <v>48</v>
      </c>
      <c r="AC246" t="s">
        <v>11567</v>
      </c>
      <c r="AD246" t="s">
        <v>11567</v>
      </c>
      <c r="AE246" t="s">
        <v>11567</v>
      </c>
      <c r="AF246">
        <v>84000</v>
      </c>
      <c r="AG246">
        <v>84000</v>
      </c>
      <c r="AH246">
        <v>0</v>
      </c>
      <c r="AI246" t="s">
        <v>11567</v>
      </c>
      <c r="AJ246">
        <v>0</v>
      </c>
      <c r="AK246" t="s">
        <v>11567</v>
      </c>
      <c r="AL246">
        <v>0</v>
      </c>
      <c r="AM246" t="s">
        <v>11567</v>
      </c>
      <c r="AN246">
        <v>0</v>
      </c>
      <c r="AO246" t="s">
        <v>11567</v>
      </c>
      <c r="AP246">
        <v>756000</v>
      </c>
      <c r="AQ246" t="s">
        <v>11567</v>
      </c>
      <c r="AR246">
        <v>0</v>
      </c>
      <c r="AS246" t="s">
        <v>11567</v>
      </c>
    </row>
    <row r="247" spans="1:45">
      <c r="A247">
        <v>244</v>
      </c>
      <c r="B247" t="s">
        <v>5982</v>
      </c>
      <c r="C247" t="s">
        <v>14109</v>
      </c>
      <c r="D247" t="s">
        <v>45</v>
      </c>
      <c r="E247" t="s">
        <v>73</v>
      </c>
      <c r="F247" t="s">
        <v>1822</v>
      </c>
      <c r="G247" t="s">
        <v>8915</v>
      </c>
      <c r="H247" t="s">
        <v>14110</v>
      </c>
      <c r="I247" t="s">
        <v>14111</v>
      </c>
      <c r="J247" t="s">
        <v>14112</v>
      </c>
      <c r="K247" t="s">
        <v>14113</v>
      </c>
      <c r="L247" t="s">
        <v>5985</v>
      </c>
      <c r="M247" t="s">
        <v>5986</v>
      </c>
      <c r="N247" t="str">
        <f>VLOOKUP(O247,index!$Q:$R,2,0)</f>
        <v>01. 이러닝 - 통합위탁</v>
      </c>
      <c r="O247" t="s">
        <v>40</v>
      </c>
      <c r="P247" t="s">
        <v>13972</v>
      </c>
      <c r="Q247" t="s">
        <v>23</v>
      </c>
      <c r="R247" s="226" t="e">
        <f>VLOOKUP(C247,'26년 databook(취합)'!$M:$M,2,0)</f>
        <v>#N/A</v>
      </c>
      <c r="S247" t="s">
        <v>48</v>
      </c>
      <c r="T247" t="s">
        <v>12747</v>
      </c>
      <c r="U247" t="s">
        <v>12747</v>
      </c>
      <c r="V247" t="s">
        <v>48</v>
      </c>
      <c r="W247" t="s">
        <v>11567</v>
      </c>
      <c r="X247" t="s">
        <v>48</v>
      </c>
      <c r="Y247" t="s">
        <v>11567</v>
      </c>
      <c r="Z247" t="s">
        <v>48</v>
      </c>
      <c r="AA247" t="s">
        <v>11567</v>
      </c>
      <c r="AB247" t="s">
        <v>48</v>
      </c>
      <c r="AC247" t="s">
        <v>11567</v>
      </c>
      <c r="AD247" t="s">
        <v>48</v>
      </c>
      <c r="AE247" t="s">
        <v>12747</v>
      </c>
      <c r="AF247"/>
      <c r="AG247">
        <v>0</v>
      </c>
      <c r="AH247"/>
      <c r="AI247" t="s">
        <v>11567</v>
      </c>
      <c r="AJ247"/>
      <c r="AK247" t="s">
        <v>11567</v>
      </c>
      <c r="AL247"/>
      <c r="AM247" t="s">
        <v>11567</v>
      </c>
      <c r="AN247"/>
      <c r="AO247" t="s">
        <v>11567</v>
      </c>
      <c r="AP247"/>
      <c r="AQ247" t="s">
        <v>11567</v>
      </c>
      <c r="AR247"/>
      <c r="AS247" t="s">
        <v>11567</v>
      </c>
    </row>
    <row r="248" spans="1:45">
      <c r="A248">
        <v>245</v>
      </c>
      <c r="B248" t="s">
        <v>5982</v>
      </c>
      <c r="C248" t="s">
        <v>14114</v>
      </c>
      <c r="D248" t="s">
        <v>45</v>
      </c>
      <c r="E248" t="s">
        <v>73</v>
      </c>
      <c r="F248" t="s">
        <v>1822</v>
      </c>
      <c r="G248" t="s">
        <v>8915</v>
      </c>
      <c r="H248" t="s">
        <v>12665</v>
      </c>
      <c r="I248" t="s">
        <v>12666</v>
      </c>
      <c r="J248" t="s">
        <v>12667</v>
      </c>
      <c r="K248" t="s">
        <v>12668</v>
      </c>
      <c r="L248" t="s">
        <v>5985</v>
      </c>
      <c r="M248" t="s">
        <v>5986</v>
      </c>
      <c r="N248" t="str">
        <f>VLOOKUP(O248,index!$Q:$R,2,0)</f>
        <v>01. 이러닝 - 통합위탁</v>
      </c>
      <c r="O248" t="s">
        <v>40</v>
      </c>
      <c r="P248" t="s">
        <v>13972</v>
      </c>
      <c r="Q248" t="s">
        <v>23</v>
      </c>
      <c r="R248" s="226" t="e">
        <f>VLOOKUP(C248,'26년 databook(취합)'!$M:$M,2,0)</f>
        <v>#N/A</v>
      </c>
      <c r="S248" t="s">
        <v>48</v>
      </c>
      <c r="T248" t="s">
        <v>48</v>
      </c>
      <c r="U248" t="s">
        <v>11567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/>
      <c r="AG248"/>
      <c r="AH248"/>
      <c r="AI248" t="s">
        <v>48</v>
      </c>
      <c r="AJ248"/>
      <c r="AK248" t="s">
        <v>48</v>
      </c>
      <c r="AL248"/>
      <c r="AM248" t="s">
        <v>48</v>
      </c>
      <c r="AN248"/>
      <c r="AO248" t="s">
        <v>48</v>
      </c>
      <c r="AP248"/>
      <c r="AQ248" t="s">
        <v>48</v>
      </c>
      <c r="AR248"/>
      <c r="AS248" t="s">
        <v>48</v>
      </c>
    </row>
    <row r="249" spans="1:45">
      <c r="A249">
        <v>246</v>
      </c>
      <c r="B249" t="s">
        <v>5982</v>
      </c>
      <c r="C249" t="s">
        <v>14115</v>
      </c>
      <c r="D249" t="s">
        <v>45</v>
      </c>
      <c r="E249" t="s">
        <v>73</v>
      </c>
      <c r="F249" t="s">
        <v>1822</v>
      </c>
      <c r="G249" t="s">
        <v>8915</v>
      </c>
      <c r="H249" t="s">
        <v>14116</v>
      </c>
      <c r="I249" t="s">
        <v>14117</v>
      </c>
      <c r="J249" t="s">
        <v>48</v>
      </c>
      <c r="K249" t="s">
        <v>48</v>
      </c>
      <c r="L249" t="s">
        <v>5985</v>
      </c>
      <c r="M249" t="s">
        <v>5986</v>
      </c>
      <c r="N249" t="str">
        <f>VLOOKUP(O249,index!$Q:$R,2,0)</f>
        <v>01. 이러닝 - 통합위탁</v>
      </c>
      <c r="O249" t="s">
        <v>40</v>
      </c>
      <c r="P249" t="s">
        <v>13972</v>
      </c>
      <c r="Q249" t="s">
        <v>23</v>
      </c>
      <c r="R249" s="226" t="e">
        <f>VLOOKUP(C249,'26년 databook(취합)'!$M:$M,2,0)</f>
        <v>#N/A</v>
      </c>
      <c r="S249" t="s">
        <v>48</v>
      </c>
      <c r="T249" t="s">
        <v>11590</v>
      </c>
      <c r="U249" t="s">
        <v>11590</v>
      </c>
      <c r="V249" t="s">
        <v>48</v>
      </c>
      <c r="W249" t="s">
        <v>11567</v>
      </c>
      <c r="X249" t="s">
        <v>48</v>
      </c>
      <c r="Y249" t="s">
        <v>11567</v>
      </c>
      <c r="Z249" t="s">
        <v>48</v>
      </c>
      <c r="AA249" t="s">
        <v>11567</v>
      </c>
      <c r="AB249" t="s">
        <v>48</v>
      </c>
      <c r="AC249" t="s">
        <v>11567</v>
      </c>
      <c r="AD249" t="s">
        <v>48</v>
      </c>
      <c r="AE249" t="s">
        <v>11590</v>
      </c>
      <c r="AF249"/>
      <c r="AG249">
        <v>0</v>
      </c>
      <c r="AH249"/>
      <c r="AI249" t="s">
        <v>11567</v>
      </c>
      <c r="AJ249"/>
      <c r="AK249" t="s">
        <v>11567</v>
      </c>
      <c r="AL249"/>
      <c r="AM249" t="s">
        <v>11567</v>
      </c>
      <c r="AN249"/>
      <c r="AO249" t="s">
        <v>11567</v>
      </c>
      <c r="AP249"/>
      <c r="AQ249" t="s">
        <v>11567</v>
      </c>
      <c r="AR249"/>
      <c r="AS249" t="s">
        <v>11567</v>
      </c>
    </row>
    <row r="250" spans="1:45">
      <c r="A250">
        <v>247</v>
      </c>
      <c r="B250" t="s">
        <v>5982</v>
      </c>
      <c r="C250" t="s">
        <v>14118</v>
      </c>
      <c r="D250" t="s">
        <v>45</v>
      </c>
      <c r="E250" t="s">
        <v>73</v>
      </c>
      <c r="F250" t="s">
        <v>1822</v>
      </c>
      <c r="G250" t="s">
        <v>8915</v>
      </c>
      <c r="H250" t="s">
        <v>14119</v>
      </c>
      <c r="I250" t="s">
        <v>14120</v>
      </c>
      <c r="J250" t="s">
        <v>14119</v>
      </c>
      <c r="K250" t="s">
        <v>14121</v>
      </c>
      <c r="L250" t="s">
        <v>5985</v>
      </c>
      <c r="M250" t="s">
        <v>5986</v>
      </c>
      <c r="N250" t="str">
        <f>VLOOKUP(O250,index!$Q:$R,2,0)</f>
        <v>01. 이러닝 - 통합위탁</v>
      </c>
      <c r="O250" t="s">
        <v>40</v>
      </c>
      <c r="P250" t="s">
        <v>13972</v>
      </c>
      <c r="Q250" t="s">
        <v>23</v>
      </c>
      <c r="R250" s="226" t="e">
        <f>VLOOKUP(C250,'26년 databook(취합)'!$M:$M,2,0)</f>
        <v>#N/A</v>
      </c>
      <c r="S250" t="s">
        <v>48</v>
      </c>
      <c r="T250" t="s">
        <v>12227</v>
      </c>
      <c r="U250" t="s">
        <v>12227</v>
      </c>
      <c r="V250" t="s">
        <v>48</v>
      </c>
      <c r="W250" t="s">
        <v>11567</v>
      </c>
      <c r="X250" t="s">
        <v>48</v>
      </c>
      <c r="Y250" t="s">
        <v>11567</v>
      </c>
      <c r="Z250" t="s">
        <v>48</v>
      </c>
      <c r="AA250" t="s">
        <v>11567</v>
      </c>
      <c r="AB250" t="s">
        <v>48</v>
      </c>
      <c r="AC250" t="s">
        <v>11567</v>
      </c>
      <c r="AD250" t="s">
        <v>48</v>
      </c>
      <c r="AE250" t="s">
        <v>12227</v>
      </c>
      <c r="AF250"/>
      <c r="AG250">
        <v>0</v>
      </c>
      <c r="AH250"/>
      <c r="AI250" t="s">
        <v>11567</v>
      </c>
      <c r="AJ250"/>
      <c r="AK250" t="s">
        <v>11567</v>
      </c>
      <c r="AL250"/>
      <c r="AM250" t="s">
        <v>11567</v>
      </c>
      <c r="AN250"/>
      <c r="AO250" t="s">
        <v>11567</v>
      </c>
      <c r="AP250"/>
      <c r="AQ250" t="s">
        <v>11567</v>
      </c>
      <c r="AR250"/>
      <c r="AS250" t="s">
        <v>11567</v>
      </c>
    </row>
    <row r="251" spans="1:45">
      <c r="A251">
        <v>248</v>
      </c>
      <c r="B251" t="s">
        <v>5982</v>
      </c>
      <c r="C251" t="s">
        <v>14122</v>
      </c>
      <c r="D251" t="s">
        <v>45</v>
      </c>
      <c r="E251" t="s">
        <v>73</v>
      </c>
      <c r="F251" t="s">
        <v>1822</v>
      </c>
      <c r="G251" t="s">
        <v>8915</v>
      </c>
      <c r="H251" t="s">
        <v>14123</v>
      </c>
      <c r="I251" t="s">
        <v>14124</v>
      </c>
      <c r="J251" t="s">
        <v>48</v>
      </c>
      <c r="K251" t="s">
        <v>48</v>
      </c>
      <c r="L251" t="s">
        <v>5985</v>
      </c>
      <c r="M251" t="s">
        <v>5986</v>
      </c>
      <c r="N251" t="str">
        <f>VLOOKUP(O251,index!$Q:$R,2,0)</f>
        <v>01. 이러닝 - 통합위탁</v>
      </c>
      <c r="O251" t="s">
        <v>40</v>
      </c>
      <c r="P251" t="s">
        <v>13972</v>
      </c>
      <c r="Q251" t="s">
        <v>23</v>
      </c>
      <c r="R251" s="226" t="e">
        <f>VLOOKUP(C251,'26년 databook(취합)'!$M:$M,2,0)</f>
        <v>#N/A</v>
      </c>
      <c r="S251" t="s">
        <v>48</v>
      </c>
      <c r="T251" t="s">
        <v>12861</v>
      </c>
      <c r="U251" t="s">
        <v>12861</v>
      </c>
      <c r="V251" t="s">
        <v>48</v>
      </c>
      <c r="W251" t="s">
        <v>11567</v>
      </c>
      <c r="X251" t="s">
        <v>48</v>
      </c>
      <c r="Y251" t="s">
        <v>11567</v>
      </c>
      <c r="Z251" t="s">
        <v>48</v>
      </c>
      <c r="AA251" t="s">
        <v>11567</v>
      </c>
      <c r="AB251" t="s">
        <v>48</v>
      </c>
      <c r="AC251" t="s">
        <v>11567</v>
      </c>
      <c r="AD251" t="s">
        <v>48</v>
      </c>
      <c r="AE251" t="s">
        <v>12861</v>
      </c>
      <c r="AF251"/>
      <c r="AG251">
        <v>0</v>
      </c>
      <c r="AH251"/>
      <c r="AI251" t="s">
        <v>11567</v>
      </c>
      <c r="AJ251"/>
      <c r="AK251" t="s">
        <v>11567</v>
      </c>
      <c r="AL251"/>
      <c r="AM251" t="s">
        <v>11567</v>
      </c>
      <c r="AN251"/>
      <c r="AO251" t="s">
        <v>11567</v>
      </c>
      <c r="AP251"/>
      <c r="AQ251" t="s">
        <v>11567</v>
      </c>
      <c r="AR251"/>
      <c r="AS251" t="s">
        <v>11567</v>
      </c>
    </row>
    <row r="252" spans="1:45">
      <c r="A252">
        <v>249</v>
      </c>
      <c r="B252" t="s">
        <v>5982</v>
      </c>
      <c r="C252" t="s">
        <v>13866</v>
      </c>
      <c r="D252" t="s">
        <v>45</v>
      </c>
      <c r="E252" t="s">
        <v>76</v>
      </c>
      <c r="F252" t="s">
        <v>7611</v>
      </c>
      <c r="G252" t="s">
        <v>10116</v>
      </c>
      <c r="H252" t="s">
        <v>7611</v>
      </c>
      <c r="I252" t="s">
        <v>10116</v>
      </c>
      <c r="J252" t="s">
        <v>7611</v>
      </c>
      <c r="K252" t="s">
        <v>7612</v>
      </c>
      <c r="L252" t="s">
        <v>5985</v>
      </c>
      <c r="M252" t="s">
        <v>5986</v>
      </c>
      <c r="N252" t="str">
        <f>VLOOKUP(O252,index!$Q:$R,2,0)</f>
        <v>08. 하이브리드러닝 - 하이브리드형 러닝</v>
      </c>
      <c r="O252" t="s">
        <v>5988</v>
      </c>
      <c r="P252" t="s">
        <v>13972</v>
      </c>
      <c r="Q252" t="s">
        <v>23</v>
      </c>
      <c r="R252" s="226" t="e">
        <f>VLOOKUP(C252,'26년 databook(취합)'!$M:$M,2,0)</f>
        <v>#N/A</v>
      </c>
      <c r="S252" t="s">
        <v>48</v>
      </c>
      <c r="T252" t="s">
        <v>11567</v>
      </c>
      <c r="U252" t="s">
        <v>11567</v>
      </c>
      <c r="V252" t="s">
        <v>48</v>
      </c>
      <c r="W252" t="s">
        <v>11567</v>
      </c>
      <c r="X252" t="s">
        <v>48</v>
      </c>
      <c r="Y252" t="s">
        <v>11567</v>
      </c>
      <c r="Z252" t="s">
        <v>48</v>
      </c>
      <c r="AA252" t="s">
        <v>11567</v>
      </c>
      <c r="AB252" t="s">
        <v>48</v>
      </c>
      <c r="AC252" t="s">
        <v>11567</v>
      </c>
      <c r="AD252" t="s">
        <v>48</v>
      </c>
      <c r="AE252" t="s">
        <v>11567</v>
      </c>
      <c r="AF252"/>
      <c r="AG252">
        <v>0</v>
      </c>
      <c r="AH252"/>
      <c r="AI252" t="s">
        <v>11567</v>
      </c>
      <c r="AJ252"/>
      <c r="AK252" t="s">
        <v>11567</v>
      </c>
      <c r="AL252"/>
      <c r="AM252" t="s">
        <v>11567</v>
      </c>
      <c r="AN252"/>
      <c r="AO252" t="s">
        <v>11567</v>
      </c>
      <c r="AP252"/>
      <c r="AQ252" t="s">
        <v>11567</v>
      </c>
      <c r="AR252"/>
      <c r="AS252" t="s">
        <v>11567</v>
      </c>
    </row>
    <row r="253" spans="1:45">
      <c r="A253">
        <v>250</v>
      </c>
      <c r="B253" t="s">
        <v>5982</v>
      </c>
      <c r="C253" t="s">
        <v>13867</v>
      </c>
      <c r="D253" t="s">
        <v>45</v>
      </c>
      <c r="E253" t="s">
        <v>75</v>
      </c>
      <c r="F253" t="s">
        <v>12678</v>
      </c>
      <c r="G253" t="s">
        <v>12679</v>
      </c>
      <c r="H253" t="s">
        <v>13868</v>
      </c>
      <c r="I253" t="s">
        <v>13869</v>
      </c>
      <c r="J253" t="s">
        <v>48</v>
      </c>
      <c r="K253" t="s">
        <v>48</v>
      </c>
      <c r="L253" t="s">
        <v>5985</v>
      </c>
      <c r="M253" t="s">
        <v>5986</v>
      </c>
      <c r="N253" t="str">
        <f>VLOOKUP(O253,index!$Q:$R,2,0)</f>
        <v>28.구독 - 휴넷FLEX</v>
      </c>
      <c r="O253" t="s">
        <v>6013</v>
      </c>
      <c r="P253" t="s">
        <v>13972</v>
      </c>
      <c r="Q253" t="s">
        <v>23</v>
      </c>
      <c r="R253" s="226" t="e">
        <f>VLOOKUP(C253,'26년 databook(취합)'!$M:$M,2,0)</f>
        <v>#N/A</v>
      </c>
      <c r="S253" t="s">
        <v>11688</v>
      </c>
      <c r="T253" t="s">
        <v>11600</v>
      </c>
      <c r="U253" t="s">
        <v>12755</v>
      </c>
      <c r="V253" t="s">
        <v>48</v>
      </c>
      <c r="W253" t="s">
        <v>11567</v>
      </c>
      <c r="X253" t="s">
        <v>48</v>
      </c>
      <c r="Y253" t="s">
        <v>11567</v>
      </c>
      <c r="Z253" t="s">
        <v>48</v>
      </c>
      <c r="AA253" t="s">
        <v>11567</v>
      </c>
      <c r="AB253" t="s">
        <v>48</v>
      </c>
      <c r="AC253" t="s">
        <v>11567</v>
      </c>
      <c r="AD253" t="s">
        <v>11567</v>
      </c>
      <c r="AE253" t="s">
        <v>11600</v>
      </c>
      <c r="AF253">
        <v>0</v>
      </c>
      <c r="AG253">
        <v>0</v>
      </c>
      <c r="AH253">
        <v>0</v>
      </c>
      <c r="AI253" t="s">
        <v>11567</v>
      </c>
      <c r="AJ253">
        <v>0</v>
      </c>
      <c r="AK253" t="s">
        <v>11567</v>
      </c>
      <c r="AL253">
        <v>0</v>
      </c>
      <c r="AM253" t="s">
        <v>11567</v>
      </c>
      <c r="AN253">
        <v>0</v>
      </c>
      <c r="AO253" t="s">
        <v>11567</v>
      </c>
      <c r="AP253">
        <v>1120000</v>
      </c>
      <c r="AQ253" t="s">
        <v>11567</v>
      </c>
      <c r="AR253">
        <v>0</v>
      </c>
      <c r="AS253" t="s">
        <v>11567</v>
      </c>
    </row>
    <row r="254" spans="1:45">
      <c r="A254">
        <v>251</v>
      </c>
      <c r="B254" t="s">
        <v>5982</v>
      </c>
      <c r="C254" t="s">
        <v>13870</v>
      </c>
      <c r="D254" t="s">
        <v>45</v>
      </c>
      <c r="E254" t="s">
        <v>75</v>
      </c>
      <c r="F254" t="s">
        <v>12678</v>
      </c>
      <c r="G254" t="s">
        <v>12679</v>
      </c>
      <c r="H254" t="s">
        <v>13871</v>
      </c>
      <c r="I254" t="s">
        <v>13872</v>
      </c>
      <c r="J254" t="s">
        <v>48</v>
      </c>
      <c r="K254" t="s">
        <v>48</v>
      </c>
      <c r="L254" t="s">
        <v>5985</v>
      </c>
      <c r="M254" t="s">
        <v>5986</v>
      </c>
      <c r="N254" t="str">
        <f>VLOOKUP(O254,index!$Q:$R,2,0)</f>
        <v>28.구독 - 휴넷FLEX</v>
      </c>
      <c r="O254" t="s">
        <v>6013</v>
      </c>
      <c r="P254" t="s">
        <v>13972</v>
      </c>
      <c r="Q254" t="s">
        <v>23</v>
      </c>
      <c r="R254" s="226" t="e">
        <f>VLOOKUP(C254,'26년 databook(취합)'!$M:$M,2,0)</f>
        <v>#N/A</v>
      </c>
      <c r="S254" t="s">
        <v>11866</v>
      </c>
      <c r="T254" t="s">
        <v>11605</v>
      </c>
      <c r="U254" t="s">
        <v>14007</v>
      </c>
      <c r="V254" t="s">
        <v>48</v>
      </c>
      <c r="W254" t="s">
        <v>11567</v>
      </c>
      <c r="X254" t="s">
        <v>48</v>
      </c>
      <c r="Y254" t="s">
        <v>11567</v>
      </c>
      <c r="Z254" t="s">
        <v>48</v>
      </c>
      <c r="AA254" t="s">
        <v>11567</v>
      </c>
      <c r="AB254" t="s">
        <v>48</v>
      </c>
      <c r="AC254" t="s">
        <v>11567</v>
      </c>
      <c r="AD254" t="s">
        <v>11567</v>
      </c>
      <c r="AE254" t="s">
        <v>11605</v>
      </c>
      <c r="AF254">
        <v>0</v>
      </c>
      <c r="AG254">
        <v>0</v>
      </c>
      <c r="AH254">
        <v>0</v>
      </c>
      <c r="AI254" t="s">
        <v>11567</v>
      </c>
      <c r="AJ254">
        <v>0</v>
      </c>
      <c r="AK254" t="s">
        <v>11567</v>
      </c>
      <c r="AL254">
        <v>0</v>
      </c>
      <c r="AM254" t="s">
        <v>11567</v>
      </c>
      <c r="AN254">
        <v>0</v>
      </c>
      <c r="AO254" t="s">
        <v>11567</v>
      </c>
      <c r="AP254">
        <v>5880000</v>
      </c>
      <c r="AQ254" t="s">
        <v>11567</v>
      </c>
      <c r="AR254">
        <v>0</v>
      </c>
      <c r="AS254" t="s">
        <v>11567</v>
      </c>
    </row>
    <row r="255" spans="1:45">
      <c r="A255">
        <v>252</v>
      </c>
      <c r="B255" t="s">
        <v>5982</v>
      </c>
      <c r="C255" t="s">
        <v>13873</v>
      </c>
      <c r="D255" t="s">
        <v>45</v>
      </c>
      <c r="E255" t="s">
        <v>75</v>
      </c>
      <c r="F255" t="s">
        <v>12678</v>
      </c>
      <c r="G255" t="s">
        <v>12679</v>
      </c>
      <c r="H255" t="s">
        <v>13874</v>
      </c>
      <c r="I255" t="s">
        <v>13875</v>
      </c>
      <c r="J255" t="s">
        <v>48</v>
      </c>
      <c r="K255" t="s">
        <v>48</v>
      </c>
      <c r="L255" t="s">
        <v>5985</v>
      </c>
      <c r="M255" t="s">
        <v>5986</v>
      </c>
      <c r="N255" t="str">
        <f>VLOOKUP(O255,index!$Q:$R,2,0)</f>
        <v>28.구독 - 휴넷FLEX</v>
      </c>
      <c r="O255" t="s">
        <v>6013</v>
      </c>
      <c r="P255" t="s">
        <v>13972</v>
      </c>
      <c r="Q255" t="s">
        <v>23</v>
      </c>
      <c r="R255" s="226" t="e">
        <f>VLOOKUP(C255,'26년 databook(취합)'!$M:$M,2,0)</f>
        <v>#N/A</v>
      </c>
      <c r="S255" t="s">
        <v>11688</v>
      </c>
      <c r="T255" t="s">
        <v>11629</v>
      </c>
      <c r="U255" t="s">
        <v>12139</v>
      </c>
      <c r="V255" t="s">
        <v>48</v>
      </c>
      <c r="W255" t="s">
        <v>11567</v>
      </c>
      <c r="X255" t="s">
        <v>48</v>
      </c>
      <c r="Y255" t="s">
        <v>11567</v>
      </c>
      <c r="Z255" t="s">
        <v>48</v>
      </c>
      <c r="AA255" t="s">
        <v>11567</v>
      </c>
      <c r="AB255" t="s">
        <v>48</v>
      </c>
      <c r="AC255" t="s">
        <v>11567</v>
      </c>
      <c r="AD255" t="s">
        <v>11567</v>
      </c>
      <c r="AE255" t="s">
        <v>11629</v>
      </c>
      <c r="AF255">
        <v>0</v>
      </c>
      <c r="AG255">
        <v>0</v>
      </c>
      <c r="AH255">
        <v>0</v>
      </c>
      <c r="AI255" t="s">
        <v>11567</v>
      </c>
      <c r="AJ255">
        <v>0</v>
      </c>
      <c r="AK255" t="s">
        <v>11567</v>
      </c>
      <c r="AL255">
        <v>0</v>
      </c>
      <c r="AM255" t="s">
        <v>11567</v>
      </c>
      <c r="AN255">
        <v>0</v>
      </c>
      <c r="AO255" t="s">
        <v>11567</v>
      </c>
      <c r="AP255">
        <v>1120000</v>
      </c>
      <c r="AQ255" t="s">
        <v>11567</v>
      </c>
      <c r="AR255">
        <v>0</v>
      </c>
      <c r="AS255" t="s">
        <v>11567</v>
      </c>
    </row>
    <row r="256" spans="1:45">
      <c r="A256">
        <v>253</v>
      </c>
      <c r="B256" t="s">
        <v>5982</v>
      </c>
      <c r="C256" t="s">
        <v>13876</v>
      </c>
      <c r="D256" t="s">
        <v>45</v>
      </c>
      <c r="E256" t="s">
        <v>75</v>
      </c>
      <c r="F256" t="s">
        <v>13810</v>
      </c>
      <c r="G256" t="s">
        <v>13811</v>
      </c>
      <c r="H256" t="s">
        <v>13877</v>
      </c>
      <c r="I256" t="s">
        <v>13878</v>
      </c>
      <c r="J256" t="s">
        <v>48</v>
      </c>
      <c r="K256" t="s">
        <v>48</v>
      </c>
      <c r="L256" t="s">
        <v>5985</v>
      </c>
      <c r="M256" t="s">
        <v>5986</v>
      </c>
      <c r="N256" t="str">
        <f>VLOOKUP(O256,index!$Q:$R,2,0)</f>
        <v>28.구독 - 휴넷FLEX</v>
      </c>
      <c r="O256" t="s">
        <v>6013</v>
      </c>
      <c r="P256" t="s">
        <v>13972</v>
      </c>
      <c r="Q256" t="s">
        <v>23</v>
      </c>
      <c r="R256" s="226" t="e">
        <f>VLOOKUP(C256,'26년 databook(취합)'!$M:$M,2,0)</f>
        <v>#N/A</v>
      </c>
      <c r="S256" t="s">
        <v>11891</v>
      </c>
      <c r="T256" t="s">
        <v>12767</v>
      </c>
      <c r="U256" t="s">
        <v>12212</v>
      </c>
      <c r="V256" t="s">
        <v>48</v>
      </c>
      <c r="W256" t="s">
        <v>11567</v>
      </c>
      <c r="X256" t="s">
        <v>48</v>
      </c>
      <c r="Y256" t="s">
        <v>11567</v>
      </c>
      <c r="Z256" t="s">
        <v>48</v>
      </c>
      <c r="AA256" t="s">
        <v>11567</v>
      </c>
      <c r="AB256" t="s">
        <v>48</v>
      </c>
      <c r="AC256" t="s">
        <v>11567</v>
      </c>
      <c r="AD256" t="s">
        <v>11567</v>
      </c>
      <c r="AE256" t="s">
        <v>11567</v>
      </c>
      <c r="AF256">
        <v>0</v>
      </c>
      <c r="AG256">
        <v>126000</v>
      </c>
      <c r="AH256">
        <v>0</v>
      </c>
      <c r="AI256" t="s">
        <v>11567</v>
      </c>
      <c r="AJ256">
        <v>0</v>
      </c>
      <c r="AK256" t="s">
        <v>11567</v>
      </c>
      <c r="AL256">
        <v>0</v>
      </c>
      <c r="AM256" t="s">
        <v>11567</v>
      </c>
      <c r="AN256">
        <v>0</v>
      </c>
      <c r="AO256" t="s">
        <v>11567</v>
      </c>
      <c r="AP256">
        <v>0</v>
      </c>
      <c r="AQ256" t="s">
        <v>11567</v>
      </c>
      <c r="AR256">
        <v>1260000</v>
      </c>
      <c r="AS256" t="s">
        <v>11567</v>
      </c>
    </row>
    <row r="257" spans="1:45">
      <c r="A257">
        <v>254</v>
      </c>
      <c r="B257" t="s">
        <v>5982</v>
      </c>
      <c r="C257" t="s">
        <v>13879</v>
      </c>
      <c r="D257" t="s">
        <v>45</v>
      </c>
      <c r="E257" t="s">
        <v>77</v>
      </c>
      <c r="F257" t="s">
        <v>13880</v>
      </c>
      <c r="G257" t="s">
        <v>13881</v>
      </c>
      <c r="H257" t="s">
        <v>13882</v>
      </c>
      <c r="I257" t="s">
        <v>13883</v>
      </c>
      <c r="J257" t="s">
        <v>48</v>
      </c>
      <c r="K257" t="s">
        <v>48</v>
      </c>
      <c r="L257" t="s">
        <v>5985</v>
      </c>
      <c r="M257" t="s">
        <v>5986</v>
      </c>
      <c r="N257" t="str">
        <f>VLOOKUP(O257,index!$Q:$R,2,0)</f>
        <v>28.구독 - 휴넷FLEX</v>
      </c>
      <c r="O257" t="s">
        <v>6013</v>
      </c>
      <c r="P257" t="s">
        <v>13972</v>
      </c>
      <c r="Q257" t="s">
        <v>23</v>
      </c>
      <c r="R257" s="226" t="e">
        <f>VLOOKUP(C257,'26년 databook(취합)'!$M:$M,2,0)</f>
        <v>#N/A</v>
      </c>
      <c r="S257" t="s">
        <v>13973</v>
      </c>
      <c r="T257" t="s">
        <v>48</v>
      </c>
      <c r="U257" t="s">
        <v>11567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13973</v>
      </c>
      <c r="AE257" t="s">
        <v>48</v>
      </c>
      <c r="AF257"/>
      <c r="AG257"/>
      <c r="AH257"/>
      <c r="AI257" t="s">
        <v>48</v>
      </c>
      <c r="AJ257"/>
      <c r="AK257" t="s">
        <v>48</v>
      </c>
      <c r="AL257"/>
      <c r="AM257" t="s">
        <v>48</v>
      </c>
      <c r="AN257"/>
      <c r="AO257" t="s">
        <v>48</v>
      </c>
      <c r="AP257"/>
      <c r="AQ257" t="s">
        <v>48</v>
      </c>
      <c r="AR257"/>
      <c r="AS257" t="s">
        <v>48</v>
      </c>
    </row>
    <row r="258" spans="1:45">
      <c r="A258">
        <v>255</v>
      </c>
      <c r="B258" t="s">
        <v>5982</v>
      </c>
      <c r="C258" t="s">
        <v>13884</v>
      </c>
      <c r="D258" t="s">
        <v>45</v>
      </c>
      <c r="E258" t="s">
        <v>76</v>
      </c>
      <c r="F258" t="s">
        <v>13810</v>
      </c>
      <c r="G258" t="s">
        <v>13811</v>
      </c>
      <c r="H258" t="s">
        <v>13885</v>
      </c>
      <c r="I258" t="s">
        <v>13886</v>
      </c>
      <c r="J258" t="s">
        <v>48</v>
      </c>
      <c r="K258" t="s">
        <v>48</v>
      </c>
      <c r="L258" t="s">
        <v>5985</v>
      </c>
      <c r="M258" t="s">
        <v>5986</v>
      </c>
      <c r="N258" t="str">
        <f>VLOOKUP(O258,index!$Q:$R,2,0)</f>
        <v>28.구독 - 휴넷FLEX</v>
      </c>
      <c r="O258" t="s">
        <v>6013</v>
      </c>
      <c r="P258" t="s">
        <v>13972</v>
      </c>
      <c r="Q258" t="s">
        <v>23</v>
      </c>
      <c r="R258" s="226" t="e">
        <f>VLOOKUP(C258,'26년 databook(취합)'!$M:$M,2,0)</f>
        <v>#N/A</v>
      </c>
      <c r="S258" t="s">
        <v>11899</v>
      </c>
      <c r="T258" t="s">
        <v>12766</v>
      </c>
      <c r="U258" t="s">
        <v>11899</v>
      </c>
      <c r="V258" t="s">
        <v>11567</v>
      </c>
      <c r="W258" t="s">
        <v>11567</v>
      </c>
      <c r="X258" t="s">
        <v>11567</v>
      </c>
      <c r="Y258" t="s">
        <v>11567</v>
      </c>
      <c r="Z258" t="s">
        <v>11567</v>
      </c>
      <c r="AA258" t="s">
        <v>11567</v>
      </c>
      <c r="AB258" t="s">
        <v>11567</v>
      </c>
      <c r="AC258" t="s">
        <v>11567</v>
      </c>
      <c r="AD258" t="s">
        <v>11567</v>
      </c>
      <c r="AE258" t="s">
        <v>11567</v>
      </c>
      <c r="AF258">
        <v>196000</v>
      </c>
      <c r="AG258">
        <v>196000</v>
      </c>
      <c r="AH258">
        <v>0</v>
      </c>
      <c r="AI258" t="s">
        <v>11567</v>
      </c>
      <c r="AJ258">
        <v>0</v>
      </c>
      <c r="AK258" t="s">
        <v>11567</v>
      </c>
      <c r="AL258">
        <v>0</v>
      </c>
      <c r="AM258" t="s">
        <v>11567</v>
      </c>
      <c r="AN258">
        <v>0</v>
      </c>
      <c r="AO258" t="s">
        <v>11567</v>
      </c>
      <c r="AP258">
        <v>0</v>
      </c>
      <c r="AQ258" t="s">
        <v>11567</v>
      </c>
      <c r="AR258">
        <v>1764000</v>
      </c>
      <c r="AS258" t="s">
        <v>11567</v>
      </c>
    </row>
    <row r="259" spans="1:45">
      <c r="A259">
        <v>256</v>
      </c>
      <c r="B259" t="s">
        <v>5982</v>
      </c>
      <c r="C259" t="s">
        <v>13887</v>
      </c>
      <c r="D259" t="s">
        <v>45</v>
      </c>
      <c r="E259" t="s">
        <v>76</v>
      </c>
      <c r="F259" t="s">
        <v>13810</v>
      </c>
      <c r="G259" t="s">
        <v>13811</v>
      </c>
      <c r="H259" t="s">
        <v>13888</v>
      </c>
      <c r="I259" t="s">
        <v>13889</v>
      </c>
      <c r="J259" t="s">
        <v>48</v>
      </c>
      <c r="K259" t="s">
        <v>48</v>
      </c>
      <c r="L259" t="s">
        <v>5985</v>
      </c>
      <c r="M259" t="s">
        <v>5986</v>
      </c>
      <c r="N259" t="str">
        <f>VLOOKUP(O259,index!$Q:$R,2,0)</f>
        <v>28.구독 - 휴넷FLEX</v>
      </c>
      <c r="O259" t="s">
        <v>6013</v>
      </c>
      <c r="P259" t="s">
        <v>13972</v>
      </c>
      <c r="Q259" t="s">
        <v>23</v>
      </c>
      <c r="R259" s="226" t="e">
        <f>VLOOKUP(C259,'26년 databook(취합)'!$M:$M,2,0)</f>
        <v>#N/A</v>
      </c>
      <c r="S259" t="s">
        <v>11590</v>
      </c>
      <c r="T259" t="s">
        <v>11638</v>
      </c>
      <c r="U259" t="s">
        <v>11590</v>
      </c>
      <c r="V259" t="s">
        <v>11567</v>
      </c>
      <c r="W259" t="s">
        <v>11567</v>
      </c>
      <c r="X259" t="s">
        <v>11567</v>
      </c>
      <c r="Y259" t="s">
        <v>11567</v>
      </c>
      <c r="Z259" t="s">
        <v>11567</v>
      </c>
      <c r="AA259" t="s">
        <v>11567</v>
      </c>
      <c r="AB259" t="s">
        <v>11567</v>
      </c>
      <c r="AC259" t="s">
        <v>11567</v>
      </c>
      <c r="AD259" t="s">
        <v>11567</v>
      </c>
      <c r="AE259" t="s">
        <v>11567</v>
      </c>
      <c r="AF259">
        <v>70000</v>
      </c>
      <c r="AG259">
        <v>70000</v>
      </c>
      <c r="AH259">
        <v>0</v>
      </c>
      <c r="AI259" t="s">
        <v>11567</v>
      </c>
      <c r="AJ259">
        <v>0</v>
      </c>
      <c r="AK259" t="s">
        <v>11567</v>
      </c>
      <c r="AL259">
        <v>0</v>
      </c>
      <c r="AM259" t="s">
        <v>11567</v>
      </c>
      <c r="AN259">
        <v>0</v>
      </c>
      <c r="AO259" t="s">
        <v>11567</v>
      </c>
      <c r="AP259">
        <v>0</v>
      </c>
      <c r="AQ259" t="s">
        <v>11567</v>
      </c>
      <c r="AR259">
        <v>630000</v>
      </c>
      <c r="AS259" t="s">
        <v>11567</v>
      </c>
    </row>
    <row r="260" spans="1:45">
      <c r="A260">
        <v>257</v>
      </c>
      <c r="B260" t="s">
        <v>5982</v>
      </c>
      <c r="C260" t="s">
        <v>13890</v>
      </c>
      <c r="D260" t="s">
        <v>45</v>
      </c>
      <c r="E260" t="s">
        <v>71</v>
      </c>
      <c r="F260" t="s">
        <v>12603</v>
      </c>
      <c r="G260" t="s">
        <v>12604</v>
      </c>
      <c r="H260" t="s">
        <v>13891</v>
      </c>
      <c r="I260" t="s">
        <v>13892</v>
      </c>
      <c r="J260" t="s">
        <v>48</v>
      </c>
      <c r="K260" t="s">
        <v>48</v>
      </c>
      <c r="L260" t="s">
        <v>11105</v>
      </c>
      <c r="M260" t="s">
        <v>5986</v>
      </c>
      <c r="N260" t="str">
        <f>VLOOKUP(O260,index!$Q:$R,2,0)</f>
        <v>28.구독 - 휴넷FLEX</v>
      </c>
      <c r="O260" t="s">
        <v>6013</v>
      </c>
      <c r="P260" t="s">
        <v>13972</v>
      </c>
      <c r="Q260" t="s">
        <v>23</v>
      </c>
      <c r="R260" s="226" t="e">
        <f>VLOOKUP(C260,'26년 databook(취합)'!$M:$M,2,0)</f>
        <v>#N/A</v>
      </c>
      <c r="S260" t="s">
        <v>11961</v>
      </c>
      <c r="T260" t="s">
        <v>11880</v>
      </c>
      <c r="U260" t="s">
        <v>11961</v>
      </c>
      <c r="V260" t="s">
        <v>48</v>
      </c>
      <c r="W260" t="s">
        <v>11567</v>
      </c>
      <c r="X260" t="s">
        <v>48</v>
      </c>
      <c r="Y260" t="s">
        <v>11567</v>
      </c>
      <c r="Z260" t="s">
        <v>48</v>
      </c>
      <c r="AA260" t="s">
        <v>11567</v>
      </c>
      <c r="AB260" t="s">
        <v>48</v>
      </c>
      <c r="AC260" t="s">
        <v>11567</v>
      </c>
      <c r="AD260" t="s">
        <v>11880</v>
      </c>
      <c r="AE260" t="s">
        <v>11880</v>
      </c>
      <c r="AF260">
        <v>0</v>
      </c>
      <c r="AG260">
        <v>0</v>
      </c>
      <c r="AH260">
        <v>0</v>
      </c>
      <c r="AI260" t="s">
        <v>11567</v>
      </c>
      <c r="AJ260">
        <v>0</v>
      </c>
      <c r="AK260" t="s">
        <v>11567</v>
      </c>
      <c r="AL260">
        <v>0</v>
      </c>
      <c r="AM260" t="s">
        <v>11567</v>
      </c>
      <c r="AN260">
        <v>0</v>
      </c>
      <c r="AO260" t="s">
        <v>11567</v>
      </c>
      <c r="AP260">
        <v>4158000</v>
      </c>
      <c r="AQ260" t="s">
        <v>11567</v>
      </c>
      <c r="AR260">
        <v>0</v>
      </c>
      <c r="AS260" t="s">
        <v>11567</v>
      </c>
    </row>
    <row r="261" spans="1:45">
      <c r="A261">
        <v>258</v>
      </c>
      <c r="B261" t="s">
        <v>5982</v>
      </c>
      <c r="C261" t="s">
        <v>13893</v>
      </c>
      <c r="D261" t="s">
        <v>45</v>
      </c>
      <c r="E261" t="s">
        <v>77</v>
      </c>
      <c r="F261" t="s">
        <v>13894</v>
      </c>
      <c r="G261" t="s">
        <v>13895</v>
      </c>
      <c r="H261" t="s">
        <v>13894</v>
      </c>
      <c r="I261" t="s">
        <v>13895</v>
      </c>
      <c r="J261" t="s">
        <v>48</v>
      </c>
      <c r="K261" t="s">
        <v>48</v>
      </c>
      <c r="L261" t="s">
        <v>5985</v>
      </c>
      <c r="M261" t="s">
        <v>5986</v>
      </c>
      <c r="N261" t="str">
        <f>VLOOKUP(O261,index!$Q:$R,2,0)</f>
        <v>28.구독 - 휴넷FLEX</v>
      </c>
      <c r="O261" t="s">
        <v>6013</v>
      </c>
      <c r="P261" t="s">
        <v>13972</v>
      </c>
      <c r="Q261" t="s">
        <v>23</v>
      </c>
      <c r="R261" s="226" t="e">
        <f>VLOOKUP(C261,'26년 databook(취합)'!$M:$M,2,0)</f>
        <v>#N/A</v>
      </c>
      <c r="S261" t="s">
        <v>11577</v>
      </c>
      <c r="T261" t="s">
        <v>11577</v>
      </c>
      <c r="U261" t="s">
        <v>11577</v>
      </c>
      <c r="V261" t="s">
        <v>48</v>
      </c>
      <c r="W261" t="s">
        <v>11567</v>
      </c>
      <c r="X261" t="s">
        <v>48</v>
      </c>
      <c r="Y261" t="s">
        <v>11567</v>
      </c>
      <c r="Z261" t="s">
        <v>48</v>
      </c>
      <c r="AA261" t="s">
        <v>11567</v>
      </c>
      <c r="AB261" t="s">
        <v>48</v>
      </c>
      <c r="AC261" t="s">
        <v>11567</v>
      </c>
      <c r="AD261" t="s">
        <v>11577</v>
      </c>
      <c r="AE261" t="s">
        <v>11577</v>
      </c>
      <c r="AF261"/>
      <c r="AG261">
        <v>0</v>
      </c>
      <c r="AH261"/>
      <c r="AI261" t="s">
        <v>11567</v>
      </c>
      <c r="AJ261"/>
      <c r="AK261" t="s">
        <v>11567</v>
      </c>
      <c r="AL261"/>
      <c r="AM261" t="s">
        <v>11567</v>
      </c>
      <c r="AN261"/>
      <c r="AO261" t="s">
        <v>11567</v>
      </c>
      <c r="AP261"/>
      <c r="AQ261" t="s">
        <v>11567</v>
      </c>
      <c r="AR261"/>
      <c r="AS261" t="s">
        <v>11567</v>
      </c>
    </row>
    <row r="262" spans="1:45">
      <c r="A262">
        <v>259</v>
      </c>
      <c r="B262" t="s">
        <v>5982</v>
      </c>
      <c r="C262" t="s">
        <v>13896</v>
      </c>
      <c r="D262" t="s">
        <v>45</v>
      </c>
      <c r="E262" t="s">
        <v>77</v>
      </c>
      <c r="F262" t="s">
        <v>13880</v>
      </c>
      <c r="G262" t="s">
        <v>13881</v>
      </c>
      <c r="H262" t="s">
        <v>13880</v>
      </c>
      <c r="I262" t="s">
        <v>13881</v>
      </c>
      <c r="J262" t="s">
        <v>48</v>
      </c>
      <c r="K262" t="s">
        <v>48</v>
      </c>
      <c r="L262" t="s">
        <v>5985</v>
      </c>
      <c r="M262" t="s">
        <v>5986</v>
      </c>
      <c r="N262" t="str">
        <f>VLOOKUP(O262,index!$Q:$R,2,0)</f>
        <v>28.구독 - 휴넷FLEX</v>
      </c>
      <c r="O262" t="s">
        <v>6013</v>
      </c>
      <c r="P262" t="s">
        <v>13972</v>
      </c>
      <c r="Q262" t="s">
        <v>23</v>
      </c>
      <c r="R262" s="226" t="e">
        <f>VLOOKUP(C262,'26년 databook(취합)'!$M:$M,2,0)</f>
        <v>#N/A</v>
      </c>
      <c r="S262" t="s">
        <v>13974</v>
      </c>
      <c r="T262" t="s">
        <v>16593</v>
      </c>
      <c r="U262" t="s">
        <v>16593</v>
      </c>
      <c r="V262" t="s">
        <v>48</v>
      </c>
      <c r="W262" t="s">
        <v>11567</v>
      </c>
      <c r="X262" t="s">
        <v>48</v>
      </c>
      <c r="Y262" t="s">
        <v>11567</v>
      </c>
      <c r="Z262" t="s">
        <v>48</v>
      </c>
      <c r="AA262" t="s">
        <v>11567</v>
      </c>
      <c r="AB262" t="s">
        <v>48</v>
      </c>
      <c r="AC262" t="s">
        <v>11567</v>
      </c>
      <c r="AD262" t="s">
        <v>13974</v>
      </c>
      <c r="AE262" t="s">
        <v>13974</v>
      </c>
      <c r="AF262">
        <v>0</v>
      </c>
      <c r="AG262">
        <v>0</v>
      </c>
      <c r="AH262">
        <v>0</v>
      </c>
      <c r="AI262" t="s">
        <v>11638</v>
      </c>
      <c r="AJ262">
        <v>0</v>
      </c>
      <c r="AK262" t="s">
        <v>11567</v>
      </c>
      <c r="AL262">
        <v>0</v>
      </c>
      <c r="AM262" t="s">
        <v>11567</v>
      </c>
      <c r="AN262">
        <v>0</v>
      </c>
      <c r="AO262" t="s">
        <v>11567</v>
      </c>
      <c r="AP262">
        <v>0</v>
      </c>
      <c r="AQ262" t="s">
        <v>11567</v>
      </c>
      <c r="AR262">
        <v>0</v>
      </c>
      <c r="AS262" t="s">
        <v>11567</v>
      </c>
    </row>
    <row r="263" spans="1:45">
      <c r="A263">
        <v>260</v>
      </c>
      <c r="B263" t="s">
        <v>5982</v>
      </c>
      <c r="C263" t="s">
        <v>13897</v>
      </c>
      <c r="D263" t="s">
        <v>45</v>
      </c>
      <c r="E263" t="s">
        <v>77</v>
      </c>
      <c r="F263" t="s">
        <v>13898</v>
      </c>
      <c r="G263" t="s">
        <v>13899</v>
      </c>
      <c r="H263" t="s">
        <v>13898</v>
      </c>
      <c r="I263" t="s">
        <v>13899</v>
      </c>
      <c r="J263" t="s">
        <v>48</v>
      </c>
      <c r="K263" t="s">
        <v>48</v>
      </c>
      <c r="L263" t="s">
        <v>5985</v>
      </c>
      <c r="M263" t="s">
        <v>5986</v>
      </c>
      <c r="N263" t="str">
        <f>VLOOKUP(O263,index!$Q:$R,2,0)</f>
        <v>01. 이러닝 - 통합위탁</v>
      </c>
      <c r="O263" t="s">
        <v>40</v>
      </c>
      <c r="P263" t="s">
        <v>13972</v>
      </c>
      <c r="Q263" t="s">
        <v>23</v>
      </c>
      <c r="R263" s="226" t="e">
        <f>VLOOKUP(C263,'26년 databook(취합)'!$M:$M,2,0)</f>
        <v>#N/A</v>
      </c>
      <c r="S263" t="s">
        <v>11568</v>
      </c>
      <c r="T263" t="s">
        <v>11568</v>
      </c>
      <c r="U263" t="s">
        <v>11568</v>
      </c>
      <c r="V263" t="s">
        <v>48</v>
      </c>
      <c r="W263" t="s">
        <v>11567</v>
      </c>
      <c r="X263" t="s">
        <v>48</v>
      </c>
      <c r="Y263" t="s">
        <v>11567</v>
      </c>
      <c r="Z263" t="s">
        <v>48</v>
      </c>
      <c r="AA263" t="s">
        <v>11567</v>
      </c>
      <c r="AB263" t="s">
        <v>48</v>
      </c>
      <c r="AC263" t="s">
        <v>11567</v>
      </c>
      <c r="AD263" t="s">
        <v>11568</v>
      </c>
      <c r="AE263" t="s">
        <v>11568</v>
      </c>
      <c r="AF263"/>
      <c r="AG263">
        <v>0</v>
      </c>
      <c r="AH263"/>
      <c r="AI263" t="s">
        <v>11567</v>
      </c>
      <c r="AJ263"/>
      <c r="AK263" t="s">
        <v>11567</v>
      </c>
      <c r="AL263"/>
      <c r="AM263" t="s">
        <v>11567</v>
      </c>
      <c r="AN263"/>
      <c r="AO263" t="s">
        <v>11567</v>
      </c>
      <c r="AP263"/>
      <c r="AQ263" t="s">
        <v>11567</v>
      </c>
      <c r="AR263"/>
      <c r="AS263" t="s">
        <v>11567</v>
      </c>
    </row>
    <row r="264" spans="1:45">
      <c r="A264">
        <v>261</v>
      </c>
      <c r="B264" t="s">
        <v>5982</v>
      </c>
      <c r="C264" t="s">
        <v>13900</v>
      </c>
      <c r="D264" t="s">
        <v>45</v>
      </c>
      <c r="E264" t="s">
        <v>77</v>
      </c>
      <c r="F264" t="s">
        <v>12603</v>
      </c>
      <c r="G264" t="s">
        <v>12604</v>
      </c>
      <c r="H264" t="s">
        <v>13901</v>
      </c>
      <c r="I264" t="s">
        <v>13902</v>
      </c>
      <c r="J264" t="s">
        <v>48</v>
      </c>
      <c r="K264" t="s">
        <v>48</v>
      </c>
      <c r="L264" t="s">
        <v>5985</v>
      </c>
      <c r="M264" t="s">
        <v>5986</v>
      </c>
      <c r="N264" t="str">
        <f>VLOOKUP(O264,index!$Q:$R,2,0)</f>
        <v>28.구독 - 휴넷FLEX</v>
      </c>
      <c r="O264" t="s">
        <v>6013</v>
      </c>
      <c r="P264" t="s">
        <v>13972</v>
      </c>
      <c r="Q264" t="s">
        <v>23</v>
      </c>
      <c r="R264" s="226" t="e">
        <f>VLOOKUP(C264,'26년 databook(취합)'!$M:$M,2,0)</f>
        <v>#N/A</v>
      </c>
      <c r="S264" t="s">
        <v>11567</v>
      </c>
      <c r="T264" t="s">
        <v>11604</v>
      </c>
      <c r="U264" t="s">
        <v>11604</v>
      </c>
      <c r="V264" t="s">
        <v>48</v>
      </c>
      <c r="W264" t="s">
        <v>11567</v>
      </c>
      <c r="X264" t="s">
        <v>48</v>
      </c>
      <c r="Y264" t="s">
        <v>11567</v>
      </c>
      <c r="Z264" t="s">
        <v>48</v>
      </c>
      <c r="AA264" t="s">
        <v>11567</v>
      </c>
      <c r="AB264" t="s">
        <v>48</v>
      </c>
      <c r="AC264" t="s">
        <v>11567</v>
      </c>
      <c r="AD264" t="s">
        <v>48</v>
      </c>
      <c r="AE264" t="s">
        <v>11604</v>
      </c>
      <c r="AF264"/>
      <c r="AG264">
        <v>0</v>
      </c>
      <c r="AH264"/>
      <c r="AI264" t="s">
        <v>11567</v>
      </c>
      <c r="AJ264"/>
      <c r="AK264" t="s">
        <v>11567</v>
      </c>
      <c r="AL264"/>
      <c r="AM264" t="s">
        <v>11567</v>
      </c>
      <c r="AN264"/>
      <c r="AO264" t="s">
        <v>11567</v>
      </c>
      <c r="AP264"/>
      <c r="AQ264" t="s">
        <v>11567</v>
      </c>
      <c r="AR264"/>
      <c r="AS264" t="s">
        <v>11567</v>
      </c>
    </row>
    <row r="265" spans="1:45">
      <c r="A265">
        <v>262</v>
      </c>
      <c r="B265" t="s">
        <v>5982</v>
      </c>
      <c r="C265" t="s">
        <v>13903</v>
      </c>
      <c r="D265" t="s">
        <v>45</v>
      </c>
      <c r="E265" t="s">
        <v>77</v>
      </c>
      <c r="F265" t="s">
        <v>12603</v>
      </c>
      <c r="G265" t="s">
        <v>12604</v>
      </c>
      <c r="H265" t="s">
        <v>13904</v>
      </c>
      <c r="I265" t="s">
        <v>13905</v>
      </c>
      <c r="J265" t="s">
        <v>48</v>
      </c>
      <c r="K265" t="s">
        <v>48</v>
      </c>
      <c r="L265" t="s">
        <v>5985</v>
      </c>
      <c r="M265" t="s">
        <v>5986</v>
      </c>
      <c r="N265" t="str">
        <f>VLOOKUP(O265,index!$Q:$R,2,0)</f>
        <v>28.구독 - 휴넷FLEX</v>
      </c>
      <c r="O265" t="s">
        <v>6013</v>
      </c>
      <c r="P265" t="s">
        <v>13972</v>
      </c>
      <c r="Q265" t="s">
        <v>23</v>
      </c>
      <c r="R265" s="226" t="e">
        <f>VLOOKUP(C265,'26년 databook(취합)'!$M:$M,2,0)</f>
        <v>#N/A</v>
      </c>
      <c r="S265" t="s">
        <v>11567</v>
      </c>
      <c r="T265" t="s">
        <v>13821</v>
      </c>
      <c r="U265" t="s">
        <v>13821</v>
      </c>
      <c r="V265" t="s">
        <v>48</v>
      </c>
      <c r="W265" t="s">
        <v>11567</v>
      </c>
      <c r="X265" t="s">
        <v>48</v>
      </c>
      <c r="Y265" t="s">
        <v>11567</v>
      </c>
      <c r="Z265" t="s">
        <v>48</v>
      </c>
      <c r="AA265" t="s">
        <v>11567</v>
      </c>
      <c r="AB265" t="s">
        <v>48</v>
      </c>
      <c r="AC265" t="s">
        <v>11567</v>
      </c>
      <c r="AD265" t="s">
        <v>48</v>
      </c>
      <c r="AE265" t="s">
        <v>13821</v>
      </c>
      <c r="AF265"/>
      <c r="AG265">
        <v>0</v>
      </c>
      <c r="AH265"/>
      <c r="AI265" t="s">
        <v>11567</v>
      </c>
      <c r="AJ265"/>
      <c r="AK265" t="s">
        <v>11567</v>
      </c>
      <c r="AL265"/>
      <c r="AM265" t="s">
        <v>11567</v>
      </c>
      <c r="AN265"/>
      <c r="AO265" t="s">
        <v>11567</v>
      </c>
      <c r="AP265"/>
      <c r="AQ265" t="s">
        <v>11567</v>
      </c>
      <c r="AR265"/>
      <c r="AS265" t="s">
        <v>11567</v>
      </c>
    </row>
    <row r="266" spans="1:45">
      <c r="A266">
        <v>263</v>
      </c>
      <c r="B266" t="s">
        <v>5982</v>
      </c>
      <c r="C266" t="s">
        <v>13906</v>
      </c>
      <c r="D266" t="s">
        <v>45</v>
      </c>
      <c r="E266" t="s">
        <v>77</v>
      </c>
      <c r="F266" t="s">
        <v>12603</v>
      </c>
      <c r="G266" t="s">
        <v>12604</v>
      </c>
      <c r="H266" t="s">
        <v>13907</v>
      </c>
      <c r="I266" t="s">
        <v>13908</v>
      </c>
      <c r="J266" t="s">
        <v>48</v>
      </c>
      <c r="K266" t="s">
        <v>48</v>
      </c>
      <c r="L266" t="s">
        <v>5985</v>
      </c>
      <c r="M266" t="s">
        <v>5986</v>
      </c>
      <c r="N266" t="str">
        <f>VLOOKUP(O266,index!$Q:$R,2,0)</f>
        <v>28.구독 - 휴넷FLEX</v>
      </c>
      <c r="O266" t="s">
        <v>6013</v>
      </c>
      <c r="P266" t="s">
        <v>13972</v>
      </c>
      <c r="Q266" t="s">
        <v>23</v>
      </c>
      <c r="R266" s="226" t="e">
        <f>VLOOKUP(C266,'26년 databook(취합)'!$M:$M,2,0)</f>
        <v>#N/A</v>
      </c>
      <c r="S266" t="s">
        <v>11567</v>
      </c>
      <c r="T266" t="s">
        <v>12260</v>
      </c>
      <c r="U266" t="s">
        <v>12260</v>
      </c>
      <c r="V266" t="s">
        <v>48</v>
      </c>
      <c r="W266" t="s">
        <v>11567</v>
      </c>
      <c r="X266" t="s">
        <v>48</v>
      </c>
      <c r="Y266" t="s">
        <v>11567</v>
      </c>
      <c r="Z266" t="s">
        <v>48</v>
      </c>
      <c r="AA266" t="s">
        <v>11567</v>
      </c>
      <c r="AB266" t="s">
        <v>48</v>
      </c>
      <c r="AC266" t="s">
        <v>11567</v>
      </c>
      <c r="AD266" t="s">
        <v>48</v>
      </c>
      <c r="AE266" t="s">
        <v>12260</v>
      </c>
      <c r="AF266"/>
      <c r="AG266">
        <v>0</v>
      </c>
      <c r="AH266"/>
      <c r="AI266" t="s">
        <v>11567</v>
      </c>
      <c r="AJ266"/>
      <c r="AK266" t="s">
        <v>11567</v>
      </c>
      <c r="AL266"/>
      <c r="AM266" t="s">
        <v>11567</v>
      </c>
      <c r="AN266"/>
      <c r="AO266" t="s">
        <v>11567</v>
      </c>
      <c r="AP266"/>
      <c r="AQ266" t="s">
        <v>11567</v>
      </c>
      <c r="AR266"/>
      <c r="AS266" t="s">
        <v>11567</v>
      </c>
    </row>
    <row r="267" spans="1:45">
      <c r="A267">
        <v>264</v>
      </c>
      <c r="B267" t="s">
        <v>5982</v>
      </c>
      <c r="C267" t="s">
        <v>13909</v>
      </c>
      <c r="D267" t="s">
        <v>45</v>
      </c>
      <c r="E267" t="s">
        <v>77</v>
      </c>
      <c r="F267" t="s">
        <v>11169</v>
      </c>
      <c r="G267" t="s">
        <v>11170</v>
      </c>
      <c r="H267" t="s">
        <v>13910</v>
      </c>
      <c r="I267" t="s">
        <v>13911</v>
      </c>
      <c r="J267" t="s">
        <v>48</v>
      </c>
      <c r="K267" t="s">
        <v>48</v>
      </c>
      <c r="L267" t="s">
        <v>5985</v>
      </c>
      <c r="M267" t="s">
        <v>5986</v>
      </c>
      <c r="N267" t="str">
        <f>VLOOKUP(O267,index!$Q:$R,2,0)</f>
        <v>28.구독 - 휴넷FLEX</v>
      </c>
      <c r="O267" t="s">
        <v>6013</v>
      </c>
      <c r="P267" t="s">
        <v>13972</v>
      </c>
      <c r="Q267" t="s">
        <v>23</v>
      </c>
      <c r="R267" s="226" t="e">
        <f>VLOOKUP(C267,'26년 databook(취합)'!$M:$M,2,0)</f>
        <v>#N/A</v>
      </c>
      <c r="S267" t="s">
        <v>11567</v>
      </c>
      <c r="T267" t="s">
        <v>11605</v>
      </c>
      <c r="U267" t="s">
        <v>11605</v>
      </c>
      <c r="V267" t="s">
        <v>48</v>
      </c>
      <c r="W267" t="s">
        <v>11567</v>
      </c>
      <c r="X267" t="s">
        <v>48</v>
      </c>
      <c r="Y267" t="s">
        <v>11567</v>
      </c>
      <c r="Z267" t="s">
        <v>48</v>
      </c>
      <c r="AA267" t="s">
        <v>11567</v>
      </c>
      <c r="AB267" t="s">
        <v>48</v>
      </c>
      <c r="AC267" t="s">
        <v>11567</v>
      </c>
      <c r="AD267" t="s">
        <v>48</v>
      </c>
      <c r="AE267" t="s">
        <v>11605</v>
      </c>
      <c r="AF267"/>
      <c r="AG267">
        <v>0</v>
      </c>
      <c r="AH267"/>
      <c r="AI267" t="s">
        <v>11567</v>
      </c>
      <c r="AJ267"/>
      <c r="AK267" t="s">
        <v>11567</v>
      </c>
      <c r="AL267"/>
      <c r="AM267" t="s">
        <v>11567</v>
      </c>
      <c r="AN267"/>
      <c r="AO267" t="s">
        <v>11567</v>
      </c>
      <c r="AP267"/>
      <c r="AQ267" t="s">
        <v>11567</v>
      </c>
      <c r="AR267"/>
      <c r="AS267" t="s">
        <v>11567</v>
      </c>
    </row>
    <row r="268" spans="1:45">
      <c r="A268">
        <v>265</v>
      </c>
      <c r="B268" t="s">
        <v>5982</v>
      </c>
      <c r="C268" t="s">
        <v>13912</v>
      </c>
      <c r="D268" t="s">
        <v>45</v>
      </c>
      <c r="E268" t="s">
        <v>72</v>
      </c>
      <c r="F268" t="s">
        <v>13913</v>
      </c>
      <c r="G268" t="s">
        <v>13914</v>
      </c>
      <c r="H268" t="s">
        <v>13913</v>
      </c>
      <c r="I268" t="s">
        <v>13914</v>
      </c>
      <c r="J268" t="s">
        <v>48</v>
      </c>
      <c r="K268" t="s">
        <v>48</v>
      </c>
      <c r="L268" t="s">
        <v>5985</v>
      </c>
      <c r="M268" t="s">
        <v>5986</v>
      </c>
      <c r="N268" t="str">
        <f>VLOOKUP(O268,index!$Q:$R,2,0)</f>
        <v>28.구독 - 휴넷FLEX</v>
      </c>
      <c r="O268" t="s">
        <v>6013</v>
      </c>
      <c r="P268" t="s">
        <v>13972</v>
      </c>
      <c r="Q268" t="s">
        <v>23</v>
      </c>
      <c r="R268" s="226" t="e">
        <f>VLOOKUP(C268,'26년 databook(취합)'!$M:$M,2,0)</f>
        <v>#N/A</v>
      </c>
      <c r="S268" t="s">
        <v>11932</v>
      </c>
      <c r="T268" t="s">
        <v>11932</v>
      </c>
      <c r="U268" t="s">
        <v>11932</v>
      </c>
      <c r="V268" t="s">
        <v>11567</v>
      </c>
      <c r="W268" t="s">
        <v>11567</v>
      </c>
      <c r="X268" t="s">
        <v>11567</v>
      </c>
      <c r="Y268" t="s">
        <v>11567</v>
      </c>
      <c r="Z268" t="s">
        <v>11567</v>
      </c>
      <c r="AA268" t="s">
        <v>11567</v>
      </c>
      <c r="AB268" t="s">
        <v>11567</v>
      </c>
      <c r="AC268" t="s">
        <v>11567</v>
      </c>
      <c r="AD268" t="s">
        <v>11932</v>
      </c>
      <c r="AE268" t="s">
        <v>11932</v>
      </c>
      <c r="AF268">
        <v>0</v>
      </c>
      <c r="AG268">
        <v>0</v>
      </c>
      <c r="AH268">
        <v>0</v>
      </c>
      <c r="AI268" t="s">
        <v>11567</v>
      </c>
      <c r="AJ268">
        <v>0</v>
      </c>
      <c r="AK268" t="s">
        <v>11567</v>
      </c>
      <c r="AL268">
        <v>0</v>
      </c>
      <c r="AM268" t="s">
        <v>11567</v>
      </c>
      <c r="AN268">
        <v>0</v>
      </c>
      <c r="AO268" t="s">
        <v>11567</v>
      </c>
      <c r="AP268">
        <v>0</v>
      </c>
      <c r="AQ268" t="s">
        <v>11567</v>
      </c>
      <c r="AR268">
        <v>0</v>
      </c>
      <c r="AS268" t="s">
        <v>11567</v>
      </c>
    </row>
    <row r="269" spans="1:45">
      <c r="A269">
        <v>266</v>
      </c>
      <c r="B269" t="s">
        <v>5982</v>
      </c>
      <c r="C269" t="s">
        <v>12529</v>
      </c>
      <c r="D269" t="s">
        <v>45</v>
      </c>
      <c r="E269" t="s">
        <v>76</v>
      </c>
      <c r="F269" t="s">
        <v>5935</v>
      </c>
      <c r="G269" t="s">
        <v>13915</v>
      </c>
      <c r="H269" t="s">
        <v>5935</v>
      </c>
      <c r="I269" t="s">
        <v>13915</v>
      </c>
      <c r="J269" t="s">
        <v>48</v>
      </c>
      <c r="K269" t="s">
        <v>48</v>
      </c>
      <c r="L269" t="s">
        <v>5985</v>
      </c>
      <c r="M269" t="s">
        <v>5986</v>
      </c>
      <c r="N269" t="str">
        <f>VLOOKUP(O269,index!$Q:$R,2,0)</f>
        <v>01. 이러닝 - 통합위탁</v>
      </c>
      <c r="O269" t="s">
        <v>40</v>
      </c>
      <c r="P269" t="s">
        <v>13972</v>
      </c>
      <c r="Q269" t="s">
        <v>23</v>
      </c>
      <c r="R269" s="226" t="e">
        <f>VLOOKUP(C269,'26년 databook(취합)'!$M:$M,2,0)</f>
        <v>#N/A</v>
      </c>
      <c r="S269" t="s">
        <v>48</v>
      </c>
      <c r="T269" t="s">
        <v>11613</v>
      </c>
      <c r="U269" t="s">
        <v>11613</v>
      </c>
      <c r="V269" t="s">
        <v>48</v>
      </c>
      <c r="W269" t="s">
        <v>11567</v>
      </c>
      <c r="X269" t="s">
        <v>48</v>
      </c>
      <c r="Y269" t="s">
        <v>11567</v>
      </c>
      <c r="Z269" t="s">
        <v>48</v>
      </c>
      <c r="AA269" t="s">
        <v>11567</v>
      </c>
      <c r="AB269" t="s">
        <v>48</v>
      </c>
      <c r="AC269" t="s">
        <v>11567</v>
      </c>
      <c r="AD269" t="s">
        <v>48</v>
      </c>
      <c r="AE269" t="s">
        <v>11666</v>
      </c>
      <c r="AF269"/>
      <c r="AG269">
        <v>560000</v>
      </c>
      <c r="AH269"/>
      <c r="AI269" t="s">
        <v>11567</v>
      </c>
      <c r="AJ269"/>
      <c r="AK269" t="s">
        <v>11567</v>
      </c>
      <c r="AL269"/>
      <c r="AM269" t="s">
        <v>11567</v>
      </c>
      <c r="AN269"/>
      <c r="AO269" t="s">
        <v>11567</v>
      </c>
      <c r="AP269"/>
      <c r="AQ269" t="s">
        <v>11567</v>
      </c>
      <c r="AR269"/>
      <c r="AS269" t="s">
        <v>11567</v>
      </c>
    </row>
    <row r="270" spans="1:45">
      <c r="A270">
        <v>267</v>
      </c>
      <c r="B270" t="s">
        <v>5982</v>
      </c>
      <c r="C270" t="s">
        <v>13916</v>
      </c>
      <c r="D270" t="s">
        <v>45</v>
      </c>
      <c r="E270" t="s">
        <v>76</v>
      </c>
      <c r="F270" t="s">
        <v>13917</v>
      </c>
      <c r="G270" t="s">
        <v>13918</v>
      </c>
      <c r="H270" t="s">
        <v>13917</v>
      </c>
      <c r="I270" t="s">
        <v>13918</v>
      </c>
      <c r="J270" t="s">
        <v>48</v>
      </c>
      <c r="K270" t="s">
        <v>48</v>
      </c>
      <c r="L270" t="s">
        <v>5985</v>
      </c>
      <c r="M270" t="s">
        <v>5986</v>
      </c>
      <c r="N270" t="str">
        <f>VLOOKUP(O270,index!$Q:$R,2,0)</f>
        <v>01. 이러닝 - 통합위탁</v>
      </c>
      <c r="O270" t="s">
        <v>40</v>
      </c>
      <c r="P270" t="s">
        <v>13972</v>
      </c>
      <c r="Q270" t="s">
        <v>23</v>
      </c>
      <c r="R270" s="226" t="e">
        <f>VLOOKUP(C270,'26년 databook(취합)'!$M:$M,2,0)</f>
        <v>#N/A</v>
      </c>
      <c r="S270" t="s">
        <v>48</v>
      </c>
      <c r="T270" t="s">
        <v>13975</v>
      </c>
      <c r="U270" t="s">
        <v>13975</v>
      </c>
      <c r="V270" t="s">
        <v>48</v>
      </c>
      <c r="W270" t="s">
        <v>11567</v>
      </c>
      <c r="X270" t="s">
        <v>48</v>
      </c>
      <c r="Y270" t="s">
        <v>11567</v>
      </c>
      <c r="Z270" t="s">
        <v>48</v>
      </c>
      <c r="AA270" t="s">
        <v>11567</v>
      </c>
      <c r="AB270" t="s">
        <v>48</v>
      </c>
      <c r="AC270" t="s">
        <v>11567</v>
      </c>
      <c r="AD270" t="s">
        <v>48</v>
      </c>
      <c r="AE270" t="s">
        <v>13975</v>
      </c>
      <c r="AF270"/>
      <c r="AG270">
        <v>0</v>
      </c>
      <c r="AH270"/>
      <c r="AI270" t="s">
        <v>11567</v>
      </c>
      <c r="AJ270"/>
      <c r="AK270" t="s">
        <v>11567</v>
      </c>
      <c r="AL270"/>
      <c r="AM270" t="s">
        <v>11567</v>
      </c>
      <c r="AN270"/>
      <c r="AO270" t="s">
        <v>11567</v>
      </c>
      <c r="AP270"/>
      <c r="AQ270" t="s">
        <v>11567</v>
      </c>
      <c r="AR270"/>
      <c r="AS270" t="s">
        <v>11567</v>
      </c>
    </row>
    <row r="271" spans="1:45">
      <c r="A271">
        <v>268</v>
      </c>
      <c r="B271" t="s">
        <v>5982</v>
      </c>
      <c r="C271" t="s">
        <v>13919</v>
      </c>
      <c r="D271" t="s">
        <v>45</v>
      </c>
      <c r="E271" t="s">
        <v>79</v>
      </c>
      <c r="F271" t="s">
        <v>13920</v>
      </c>
      <c r="G271" t="s">
        <v>13921</v>
      </c>
      <c r="H271" t="s">
        <v>13920</v>
      </c>
      <c r="I271" t="s">
        <v>13921</v>
      </c>
      <c r="J271" t="s">
        <v>48</v>
      </c>
      <c r="K271" t="s">
        <v>48</v>
      </c>
      <c r="L271" t="s">
        <v>5985</v>
      </c>
      <c r="M271" t="s">
        <v>5986</v>
      </c>
      <c r="N271" t="str">
        <f>VLOOKUP(O271,index!$Q:$R,2,0)</f>
        <v>28.구독 - 휴넷FLEX</v>
      </c>
      <c r="O271" t="s">
        <v>6013</v>
      </c>
      <c r="P271" t="s">
        <v>13972</v>
      </c>
      <c r="Q271" t="s">
        <v>23</v>
      </c>
      <c r="R271" s="226" t="e">
        <f>VLOOKUP(C271,'26년 databook(취합)'!$M:$M,2,0)</f>
        <v>#N/A</v>
      </c>
      <c r="S271" t="s">
        <v>11577</v>
      </c>
      <c r="T271" t="s">
        <v>48</v>
      </c>
      <c r="U271" t="s">
        <v>11567</v>
      </c>
      <c r="V271" t="s">
        <v>11567</v>
      </c>
      <c r="W271" t="s">
        <v>48</v>
      </c>
      <c r="X271" t="s">
        <v>11567</v>
      </c>
      <c r="Y271" t="s">
        <v>48</v>
      </c>
      <c r="Z271" t="s">
        <v>11567</v>
      </c>
      <c r="AA271" t="s">
        <v>48</v>
      </c>
      <c r="AB271" t="s">
        <v>11567</v>
      </c>
      <c r="AC271" t="s">
        <v>48</v>
      </c>
      <c r="AD271" t="s">
        <v>11577</v>
      </c>
      <c r="AE271" t="s">
        <v>48</v>
      </c>
      <c r="AF271">
        <v>0</v>
      </c>
      <c r="AG271"/>
      <c r="AH271">
        <v>0</v>
      </c>
      <c r="AI271" t="s">
        <v>48</v>
      </c>
      <c r="AJ271">
        <v>0</v>
      </c>
      <c r="AK271" t="s">
        <v>48</v>
      </c>
      <c r="AL271">
        <v>0</v>
      </c>
      <c r="AM271" t="s">
        <v>48</v>
      </c>
      <c r="AN271">
        <v>0</v>
      </c>
      <c r="AO271" t="s">
        <v>48</v>
      </c>
      <c r="AP271">
        <v>0</v>
      </c>
      <c r="AQ271" t="s">
        <v>48</v>
      </c>
      <c r="AR271">
        <v>0</v>
      </c>
      <c r="AS271" t="s">
        <v>48</v>
      </c>
    </row>
    <row r="272" spans="1:45">
      <c r="A272">
        <v>269</v>
      </c>
      <c r="B272" t="s">
        <v>5982</v>
      </c>
      <c r="C272" t="s">
        <v>13922</v>
      </c>
      <c r="D272" t="s">
        <v>45</v>
      </c>
      <c r="E272" t="s">
        <v>76</v>
      </c>
      <c r="F272" t="s">
        <v>13923</v>
      </c>
      <c r="G272" t="s">
        <v>13924</v>
      </c>
      <c r="H272" t="s">
        <v>13923</v>
      </c>
      <c r="I272" t="s">
        <v>13924</v>
      </c>
      <c r="J272" t="s">
        <v>48</v>
      </c>
      <c r="K272" t="s">
        <v>48</v>
      </c>
      <c r="L272" t="s">
        <v>5985</v>
      </c>
      <c r="M272" t="s">
        <v>5986</v>
      </c>
      <c r="N272" t="str">
        <f>VLOOKUP(O272,index!$Q:$R,2,0)</f>
        <v>28.구독 - 휴넷FLEX</v>
      </c>
      <c r="O272" t="s">
        <v>6013</v>
      </c>
      <c r="P272" t="s">
        <v>13972</v>
      </c>
      <c r="Q272" t="s">
        <v>23</v>
      </c>
      <c r="R272" s="226" t="e">
        <f>VLOOKUP(C272,'26년 databook(취합)'!$M:$M,2,0)</f>
        <v>#N/A</v>
      </c>
      <c r="S272" t="s">
        <v>11568</v>
      </c>
      <c r="T272" t="s">
        <v>11568</v>
      </c>
      <c r="U272" t="s">
        <v>11568</v>
      </c>
      <c r="V272" t="s">
        <v>48</v>
      </c>
      <c r="W272" t="s">
        <v>11567</v>
      </c>
      <c r="X272" t="s">
        <v>48</v>
      </c>
      <c r="Y272" t="s">
        <v>11567</v>
      </c>
      <c r="Z272" t="s">
        <v>48</v>
      </c>
      <c r="AA272" t="s">
        <v>11567</v>
      </c>
      <c r="AB272" t="s">
        <v>48</v>
      </c>
      <c r="AC272" t="s">
        <v>11567</v>
      </c>
      <c r="AD272" t="s">
        <v>11568</v>
      </c>
      <c r="AE272" t="s">
        <v>11568</v>
      </c>
      <c r="AF272"/>
      <c r="AG272" s="1">
        <v>0</v>
      </c>
      <c r="AH272"/>
      <c r="AI272" t="s">
        <v>11567</v>
      </c>
      <c r="AJ272"/>
      <c r="AK272" t="s">
        <v>11567</v>
      </c>
      <c r="AL272"/>
      <c r="AM272" t="s">
        <v>11567</v>
      </c>
      <c r="AN272"/>
      <c r="AO272" t="s">
        <v>11567</v>
      </c>
      <c r="AP272"/>
      <c r="AQ272" t="s">
        <v>11567</v>
      </c>
      <c r="AR272"/>
      <c r="AS272" t="s">
        <v>11567</v>
      </c>
    </row>
    <row r="273" spans="1:45">
      <c r="A273">
        <v>270</v>
      </c>
      <c r="B273" t="s">
        <v>5982</v>
      </c>
      <c r="C273" t="s">
        <v>13925</v>
      </c>
      <c r="D273" t="s">
        <v>45</v>
      </c>
      <c r="E273" t="s">
        <v>71</v>
      </c>
      <c r="F273" t="s">
        <v>13926</v>
      </c>
      <c r="G273" t="s">
        <v>13927</v>
      </c>
      <c r="H273" t="s">
        <v>13926</v>
      </c>
      <c r="I273" t="s">
        <v>13927</v>
      </c>
      <c r="J273" t="s">
        <v>48</v>
      </c>
      <c r="K273" t="s">
        <v>48</v>
      </c>
      <c r="L273" t="s">
        <v>5985</v>
      </c>
      <c r="M273" t="s">
        <v>5986</v>
      </c>
      <c r="N273" t="str">
        <f>VLOOKUP(O273,index!$Q:$R,2,0)</f>
        <v>28.구독 - 휴넷FLEX</v>
      </c>
      <c r="O273" t="s">
        <v>6013</v>
      </c>
      <c r="P273" t="s">
        <v>13972</v>
      </c>
      <c r="Q273" t="s">
        <v>23</v>
      </c>
      <c r="R273" s="226" t="e">
        <f>VLOOKUP(C273,'26년 databook(취합)'!$M:$M,2,0)</f>
        <v>#N/A</v>
      </c>
      <c r="S273" t="s">
        <v>11568</v>
      </c>
      <c r="T273" t="s">
        <v>11568</v>
      </c>
      <c r="U273" t="s">
        <v>11568</v>
      </c>
      <c r="V273" t="s">
        <v>48</v>
      </c>
      <c r="W273" t="s">
        <v>11567</v>
      </c>
      <c r="X273" t="s">
        <v>48</v>
      </c>
      <c r="Y273" t="s">
        <v>11567</v>
      </c>
      <c r="Z273" t="s">
        <v>48</v>
      </c>
      <c r="AA273" t="s">
        <v>11567</v>
      </c>
      <c r="AB273" t="s">
        <v>48</v>
      </c>
      <c r="AC273" t="s">
        <v>11567</v>
      </c>
      <c r="AD273" t="s">
        <v>11568</v>
      </c>
      <c r="AE273" t="s">
        <v>11568</v>
      </c>
      <c r="AF273"/>
      <c r="AG273">
        <v>0</v>
      </c>
      <c r="AH273"/>
      <c r="AI273" t="s">
        <v>11567</v>
      </c>
      <c r="AJ273"/>
      <c r="AK273" t="s">
        <v>11567</v>
      </c>
      <c r="AL273"/>
      <c r="AM273" t="s">
        <v>11567</v>
      </c>
      <c r="AN273"/>
      <c r="AO273" t="s">
        <v>11567</v>
      </c>
      <c r="AP273"/>
      <c r="AQ273" t="s">
        <v>11567</v>
      </c>
      <c r="AR273"/>
      <c r="AS273" t="s">
        <v>11567</v>
      </c>
    </row>
    <row r="274" spans="1:45">
      <c r="A274">
        <v>271</v>
      </c>
      <c r="B274" t="s">
        <v>5982</v>
      </c>
      <c r="C274" t="s">
        <v>13928</v>
      </c>
      <c r="D274" t="s">
        <v>45</v>
      </c>
      <c r="E274" t="s">
        <v>76</v>
      </c>
      <c r="F274" t="s">
        <v>2049</v>
      </c>
      <c r="G274" t="s">
        <v>8942</v>
      </c>
      <c r="H274" t="s">
        <v>13929</v>
      </c>
      <c r="I274" t="s">
        <v>13930</v>
      </c>
      <c r="J274" t="s">
        <v>48</v>
      </c>
      <c r="K274" t="s">
        <v>48</v>
      </c>
      <c r="L274" t="s">
        <v>5985</v>
      </c>
      <c r="M274" t="s">
        <v>5986</v>
      </c>
      <c r="N274" t="str">
        <f>VLOOKUP(O274,index!$Q:$R,2,0)</f>
        <v>02. 이러닝 - 단과</v>
      </c>
      <c r="O274" t="s">
        <v>5987</v>
      </c>
      <c r="P274" t="s">
        <v>13972</v>
      </c>
      <c r="Q274" t="s">
        <v>23</v>
      </c>
      <c r="R274" s="226" t="e">
        <f>VLOOKUP(C274,'26년 databook(취합)'!$M:$M,2,0)</f>
        <v>#N/A</v>
      </c>
      <c r="S274" t="s">
        <v>48</v>
      </c>
      <c r="T274" t="s">
        <v>48</v>
      </c>
      <c r="U274" t="s">
        <v>11567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/>
      <c r="AG274"/>
      <c r="AH274"/>
      <c r="AI274" t="s">
        <v>48</v>
      </c>
      <c r="AJ274"/>
      <c r="AK274" t="s">
        <v>48</v>
      </c>
      <c r="AL274"/>
      <c r="AM274" t="s">
        <v>48</v>
      </c>
      <c r="AN274"/>
      <c r="AO274" t="s">
        <v>48</v>
      </c>
      <c r="AP274"/>
      <c r="AQ274" t="s">
        <v>48</v>
      </c>
      <c r="AR274"/>
      <c r="AS274" t="s">
        <v>48</v>
      </c>
    </row>
    <row r="275" spans="1:45">
      <c r="A275">
        <v>272</v>
      </c>
      <c r="B275" t="s">
        <v>5982</v>
      </c>
      <c r="C275" t="s">
        <v>13931</v>
      </c>
      <c r="D275" t="s">
        <v>45</v>
      </c>
      <c r="E275" t="s">
        <v>79</v>
      </c>
      <c r="F275" t="s">
        <v>12603</v>
      </c>
      <c r="G275" t="s">
        <v>12604</v>
      </c>
      <c r="H275" t="s">
        <v>13932</v>
      </c>
      <c r="I275" t="s">
        <v>13933</v>
      </c>
      <c r="J275" t="s">
        <v>48</v>
      </c>
      <c r="K275" t="s">
        <v>48</v>
      </c>
      <c r="L275" t="s">
        <v>5985</v>
      </c>
      <c r="M275" t="s">
        <v>5986</v>
      </c>
      <c r="N275" t="str">
        <f>VLOOKUP(O275,index!$Q:$R,2,0)</f>
        <v>28.구독 - 휴넷FLEX</v>
      </c>
      <c r="O275" t="s">
        <v>6013</v>
      </c>
      <c r="P275" t="s">
        <v>13972</v>
      </c>
      <c r="Q275" t="s">
        <v>23</v>
      </c>
      <c r="R275" s="226" t="e">
        <f>VLOOKUP(C275,'26년 databook(취합)'!$M:$M,2,0)</f>
        <v>#N/A</v>
      </c>
      <c r="S275" t="s">
        <v>11642</v>
      </c>
      <c r="T275" t="s">
        <v>12260</v>
      </c>
      <c r="U275" t="s">
        <v>11642</v>
      </c>
      <c r="V275" t="s">
        <v>11567</v>
      </c>
      <c r="W275" t="s">
        <v>11567</v>
      </c>
      <c r="X275" t="s">
        <v>11567</v>
      </c>
      <c r="Y275" t="s">
        <v>11567</v>
      </c>
      <c r="Z275" t="s">
        <v>11567</v>
      </c>
      <c r="AA275" t="s">
        <v>11567</v>
      </c>
      <c r="AB275" t="s">
        <v>11567</v>
      </c>
      <c r="AC275" t="s">
        <v>11567</v>
      </c>
      <c r="AD275" t="s">
        <v>12260</v>
      </c>
      <c r="AE275" t="s">
        <v>12260</v>
      </c>
      <c r="AF275">
        <v>0</v>
      </c>
      <c r="AG275">
        <v>0</v>
      </c>
      <c r="AH275">
        <v>0</v>
      </c>
      <c r="AI275" t="s">
        <v>11567</v>
      </c>
      <c r="AJ275">
        <v>0</v>
      </c>
      <c r="AK275" t="s">
        <v>11567</v>
      </c>
      <c r="AL275">
        <v>0</v>
      </c>
      <c r="AM275" t="s">
        <v>11567</v>
      </c>
      <c r="AN275">
        <v>378000</v>
      </c>
      <c r="AO275" t="s">
        <v>11567</v>
      </c>
      <c r="AP275">
        <v>0</v>
      </c>
      <c r="AQ275" t="s">
        <v>11567</v>
      </c>
      <c r="AR275">
        <v>0</v>
      </c>
      <c r="AS275" t="s">
        <v>11567</v>
      </c>
    </row>
    <row r="276" spans="1:45">
      <c r="A276">
        <v>273</v>
      </c>
      <c r="B276" t="s">
        <v>5982</v>
      </c>
      <c r="C276" t="s">
        <v>13934</v>
      </c>
      <c r="D276" t="s">
        <v>45</v>
      </c>
      <c r="E276" t="s">
        <v>79</v>
      </c>
      <c r="F276" t="s">
        <v>12603</v>
      </c>
      <c r="G276" t="s">
        <v>12604</v>
      </c>
      <c r="H276" t="s">
        <v>13935</v>
      </c>
      <c r="I276" t="s">
        <v>13936</v>
      </c>
      <c r="J276" t="s">
        <v>48</v>
      </c>
      <c r="K276" t="s">
        <v>48</v>
      </c>
      <c r="L276" t="s">
        <v>5985</v>
      </c>
      <c r="M276" t="s">
        <v>5986</v>
      </c>
      <c r="N276" t="str">
        <f>VLOOKUP(O276,index!$Q:$R,2,0)</f>
        <v>28.구독 - 휴넷FLEX</v>
      </c>
      <c r="O276" t="s">
        <v>6013</v>
      </c>
      <c r="P276" t="s">
        <v>13972</v>
      </c>
      <c r="Q276" t="s">
        <v>23</v>
      </c>
      <c r="R276" s="226" t="e">
        <f>VLOOKUP(C276,'26년 databook(취합)'!$M:$M,2,0)</f>
        <v>#N/A</v>
      </c>
      <c r="S276" t="s">
        <v>11712</v>
      </c>
      <c r="T276" t="s">
        <v>12114</v>
      </c>
      <c r="U276" t="s">
        <v>11712</v>
      </c>
      <c r="V276" t="s">
        <v>11567</v>
      </c>
      <c r="W276" t="s">
        <v>11567</v>
      </c>
      <c r="X276" t="s">
        <v>11567</v>
      </c>
      <c r="Y276" t="s">
        <v>11567</v>
      </c>
      <c r="Z276" t="s">
        <v>11567</v>
      </c>
      <c r="AA276" t="s">
        <v>11567</v>
      </c>
      <c r="AB276" t="s">
        <v>11567</v>
      </c>
      <c r="AC276" t="s">
        <v>11567</v>
      </c>
      <c r="AD276" t="s">
        <v>12114</v>
      </c>
      <c r="AE276" t="s">
        <v>12114</v>
      </c>
      <c r="AF276">
        <v>0</v>
      </c>
      <c r="AG276">
        <v>0</v>
      </c>
      <c r="AH276">
        <v>0</v>
      </c>
      <c r="AI276" t="s">
        <v>11567</v>
      </c>
      <c r="AJ276">
        <v>0</v>
      </c>
      <c r="AK276" t="s">
        <v>11567</v>
      </c>
      <c r="AL276">
        <v>0</v>
      </c>
      <c r="AM276" t="s">
        <v>11567</v>
      </c>
      <c r="AN276">
        <v>882000</v>
      </c>
      <c r="AO276" t="s">
        <v>11567</v>
      </c>
      <c r="AP276">
        <v>0</v>
      </c>
      <c r="AQ276" t="s">
        <v>11567</v>
      </c>
      <c r="AR276">
        <v>0</v>
      </c>
      <c r="AS276" t="s">
        <v>11567</v>
      </c>
    </row>
    <row r="277" spans="1:45">
      <c r="A277">
        <v>274</v>
      </c>
      <c r="B277" t="s">
        <v>5982</v>
      </c>
      <c r="C277" t="s">
        <v>13937</v>
      </c>
      <c r="D277" t="s">
        <v>45</v>
      </c>
      <c r="E277" t="s">
        <v>79</v>
      </c>
      <c r="F277" t="s">
        <v>12603</v>
      </c>
      <c r="G277" t="s">
        <v>12604</v>
      </c>
      <c r="H277" t="s">
        <v>13938</v>
      </c>
      <c r="I277" t="s">
        <v>13939</v>
      </c>
      <c r="J277" t="s">
        <v>48</v>
      </c>
      <c r="K277" t="s">
        <v>48</v>
      </c>
      <c r="L277" t="s">
        <v>5985</v>
      </c>
      <c r="M277" t="s">
        <v>5986</v>
      </c>
      <c r="N277" t="str">
        <f>VLOOKUP(O277,index!$Q:$R,2,0)</f>
        <v>28.구독 - 휴넷FLEX</v>
      </c>
      <c r="O277" t="s">
        <v>6013</v>
      </c>
      <c r="P277" t="s">
        <v>13972</v>
      </c>
      <c r="Q277" t="s">
        <v>23</v>
      </c>
      <c r="R277" s="226" t="e">
        <f>VLOOKUP(C277,'26년 databook(취합)'!$M:$M,2,0)</f>
        <v>#N/A</v>
      </c>
      <c r="S277" t="s">
        <v>11900</v>
      </c>
      <c r="T277" t="s">
        <v>12756</v>
      </c>
      <c r="U277" t="s">
        <v>14373</v>
      </c>
      <c r="V277" t="s">
        <v>11567</v>
      </c>
      <c r="W277" t="s">
        <v>11567</v>
      </c>
      <c r="X277" t="s">
        <v>11567</v>
      </c>
      <c r="Y277" t="s">
        <v>11567</v>
      </c>
      <c r="Z277" t="s">
        <v>11567</v>
      </c>
      <c r="AA277" t="s">
        <v>11567</v>
      </c>
      <c r="AB277" t="s">
        <v>11567</v>
      </c>
      <c r="AC277" t="s">
        <v>11567</v>
      </c>
      <c r="AD277" t="s">
        <v>11879</v>
      </c>
      <c r="AE277" t="s">
        <v>12756</v>
      </c>
      <c r="AF277">
        <v>0</v>
      </c>
      <c r="AG277">
        <v>0</v>
      </c>
      <c r="AH277">
        <v>0</v>
      </c>
      <c r="AI277" t="s">
        <v>11567</v>
      </c>
      <c r="AJ277">
        <v>0</v>
      </c>
      <c r="AK277" t="s">
        <v>11567</v>
      </c>
      <c r="AL277">
        <v>0</v>
      </c>
      <c r="AM277" t="s">
        <v>11567</v>
      </c>
      <c r="AN277">
        <v>2268000</v>
      </c>
      <c r="AO277" t="s">
        <v>11567</v>
      </c>
      <c r="AP277">
        <v>0</v>
      </c>
      <c r="AQ277" t="s">
        <v>11567</v>
      </c>
      <c r="AR277">
        <v>0</v>
      </c>
      <c r="AS277" t="s">
        <v>11567</v>
      </c>
    </row>
    <row r="278" spans="1:45">
      <c r="A278">
        <v>275</v>
      </c>
      <c r="B278" t="s">
        <v>5982</v>
      </c>
      <c r="C278" t="s">
        <v>13940</v>
      </c>
      <c r="D278" t="s">
        <v>45</v>
      </c>
      <c r="E278" t="s">
        <v>75</v>
      </c>
      <c r="F278" t="s">
        <v>12603</v>
      </c>
      <c r="G278" t="s">
        <v>12604</v>
      </c>
      <c r="H278" t="s">
        <v>13941</v>
      </c>
      <c r="I278" t="s">
        <v>13942</v>
      </c>
      <c r="J278" t="s">
        <v>48</v>
      </c>
      <c r="K278" t="s">
        <v>48</v>
      </c>
      <c r="L278" t="s">
        <v>5985</v>
      </c>
      <c r="M278" t="s">
        <v>5986</v>
      </c>
      <c r="N278" t="str">
        <f>VLOOKUP(O278,index!$Q:$R,2,0)</f>
        <v>28.구독 - 휴넷FLEX</v>
      </c>
      <c r="O278" t="s">
        <v>6013</v>
      </c>
      <c r="P278" t="s">
        <v>13972</v>
      </c>
      <c r="Q278" t="s">
        <v>23</v>
      </c>
      <c r="R278" s="226" t="e">
        <f>VLOOKUP(C278,'26년 databook(취합)'!$M:$M,2,0)</f>
        <v>#N/A</v>
      </c>
      <c r="S278" t="s">
        <v>11897</v>
      </c>
      <c r="T278" t="s">
        <v>12241</v>
      </c>
      <c r="U278" t="s">
        <v>12776</v>
      </c>
      <c r="V278" t="s">
        <v>48</v>
      </c>
      <c r="W278" t="s">
        <v>11567</v>
      </c>
      <c r="X278" t="s">
        <v>48</v>
      </c>
      <c r="Y278" t="s">
        <v>11567</v>
      </c>
      <c r="Z278" t="s">
        <v>48</v>
      </c>
      <c r="AA278" t="s">
        <v>11567</v>
      </c>
      <c r="AB278" t="s">
        <v>48</v>
      </c>
      <c r="AC278" t="s">
        <v>11567</v>
      </c>
      <c r="AD278" t="s">
        <v>11567</v>
      </c>
      <c r="AE278" t="s">
        <v>12241</v>
      </c>
      <c r="AF278">
        <v>0</v>
      </c>
      <c r="AG278">
        <v>0</v>
      </c>
      <c r="AH278">
        <v>0</v>
      </c>
      <c r="AI278" t="s">
        <v>11567</v>
      </c>
      <c r="AJ278">
        <v>0</v>
      </c>
      <c r="AK278" t="s">
        <v>11567</v>
      </c>
      <c r="AL278">
        <v>0</v>
      </c>
      <c r="AM278" t="s">
        <v>11567</v>
      </c>
      <c r="AN278">
        <v>0</v>
      </c>
      <c r="AO278" t="s">
        <v>11567</v>
      </c>
      <c r="AP278">
        <v>3640000</v>
      </c>
      <c r="AQ278" t="s">
        <v>11567</v>
      </c>
      <c r="AR278">
        <v>0</v>
      </c>
      <c r="AS278" t="s">
        <v>11567</v>
      </c>
    </row>
    <row r="279" spans="1:45">
      <c r="A279">
        <v>276</v>
      </c>
      <c r="B279" t="s">
        <v>5982</v>
      </c>
      <c r="C279" t="s">
        <v>13943</v>
      </c>
      <c r="D279" t="s">
        <v>45</v>
      </c>
      <c r="E279" t="s">
        <v>79</v>
      </c>
      <c r="F279" t="s">
        <v>6101</v>
      </c>
      <c r="G279" t="s">
        <v>8943</v>
      </c>
      <c r="H279" t="s">
        <v>13944</v>
      </c>
      <c r="I279" t="s">
        <v>13945</v>
      </c>
      <c r="J279" t="s">
        <v>48</v>
      </c>
      <c r="K279" t="s">
        <v>48</v>
      </c>
      <c r="L279" t="s">
        <v>5985</v>
      </c>
      <c r="M279" t="s">
        <v>5986</v>
      </c>
      <c r="N279" t="str">
        <f>VLOOKUP(O279,index!$Q:$R,2,0)</f>
        <v>02. 이러닝 - 단과</v>
      </c>
      <c r="O279" t="s">
        <v>5987</v>
      </c>
      <c r="P279" t="s">
        <v>13972</v>
      </c>
      <c r="Q279" t="s">
        <v>23</v>
      </c>
      <c r="R279" s="226" t="e">
        <f>VLOOKUP(C279,'26년 databook(취합)'!$M:$M,2,0)</f>
        <v>#N/A</v>
      </c>
      <c r="S279" t="s">
        <v>48</v>
      </c>
      <c r="T279" t="s">
        <v>11567</v>
      </c>
      <c r="U279" t="s">
        <v>11567</v>
      </c>
      <c r="V279" t="s">
        <v>48</v>
      </c>
      <c r="W279" t="s">
        <v>11567</v>
      </c>
      <c r="X279" t="s">
        <v>48</v>
      </c>
      <c r="Y279" t="s">
        <v>11567</v>
      </c>
      <c r="Z279" t="s">
        <v>48</v>
      </c>
      <c r="AA279" t="s">
        <v>11567</v>
      </c>
      <c r="AB279" t="s">
        <v>48</v>
      </c>
      <c r="AC279" t="s">
        <v>11567</v>
      </c>
      <c r="AD279" t="s">
        <v>48</v>
      </c>
      <c r="AE279" t="s">
        <v>11567</v>
      </c>
      <c r="AF279"/>
      <c r="AG279">
        <v>0</v>
      </c>
      <c r="AH279"/>
      <c r="AI279" t="s">
        <v>11567</v>
      </c>
      <c r="AJ279"/>
      <c r="AK279" t="s">
        <v>11567</v>
      </c>
      <c r="AL279"/>
      <c r="AM279" t="s">
        <v>11567</v>
      </c>
      <c r="AN279"/>
      <c r="AO279" t="s">
        <v>11567</v>
      </c>
      <c r="AP279"/>
      <c r="AQ279" t="s">
        <v>11567</v>
      </c>
      <c r="AR279"/>
      <c r="AS279" t="s">
        <v>11567</v>
      </c>
    </row>
    <row r="280" spans="1:45">
      <c r="A280">
        <v>277</v>
      </c>
      <c r="B280" t="s">
        <v>5982</v>
      </c>
      <c r="C280" t="s">
        <v>13946</v>
      </c>
      <c r="D280" t="s">
        <v>45</v>
      </c>
      <c r="E280" t="s">
        <v>73</v>
      </c>
      <c r="F280" t="s">
        <v>1822</v>
      </c>
      <c r="G280" t="s">
        <v>8915</v>
      </c>
      <c r="H280" t="s">
        <v>13947</v>
      </c>
      <c r="I280" t="s">
        <v>13948</v>
      </c>
      <c r="J280" t="s">
        <v>48</v>
      </c>
      <c r="K280" t="s">
        <v>48</v>
      </c>
      <c r="L280" t="s">
        <v>5985</v>
      </c>
      <c r="M280" t="s">
        <v>5986</v>
      </c>
      <c r="N280" t="str">
        <f>VLOOKUP(O280,index!$Q:$R,2,0)</f>
        <v>02. 이러닝 - 단과</v>
      </c>
      <c r="O280" t="s">
        <v>5987</v>
      </c>
      <c r="P280" t="s">
        <v>13972</v>
      </c>
      <c r="Q280" t="s">
        <v>23</v>
      </c>
      <c r="R280" s="226" t="e">
        <f>VLOOKUP(C280,'26년 databook(취합)'!$M:$M,2,0)</f>
        <v>#N/A</v>
      </c>
      <c r="S280" t="s">
        <v>48</v>
      </c>
      <c r="T280" t="s">
        <v>11647</v>
      </c>
      <c r="U280" t="s">
        <v>11647</v>
      </c>
      <c r="V280" t="s">
        <v>48</v>
      </c>
      <c r="W280" t="s">
        <v>11567</v>
      </c>
      <c r="X280" t="s">
        <v>48</v>
      </c>
      <c r="Y280" t="s">
        <v>11567</v>
      </c>
      <c r="Z280" t="s">
        <v>48</v>
      </c>
      <c r="AA280" t="s">
        <v>11567</v>
      </c>
      <c r="AB280" t="s">
        <v>48</v>
      </c>
      <c r="AC280" t="s">
        <v>11567</v>
      </c>
      <c r="AD280" t="s">
        <v>48</v>
      </c>
      <c r="AE280" t="s">
        <v>11647</v>
      </c>
      <c r="AF280"/>
      <c r="AG280">
        <v>0</v>
      </c>
      <c r="AH280"/>
      <c r="AI280" t="s">
        <v>11567</v>
      </c>
      <c r="AJ280"/>
      <c r="AK280" t="s">
        <v>11567</v>
      </c>
      <c r="AL280"/>
      <c r="AM280" t="s">
        <v>11567</v>
      </c>
      <c r="AN280"/>
      <c r="AO280" t="s">
        <v>11567</v>
      </c>
      <c r="AP280"/>
      <c r="AQ280" t="s">
        <v>11567</v>
      </c>
      <c r="AR280"/>
      <c r="AS280" t="s">
        <v>11567</v>
      </c>
    </row>
    <row r="281" spans="1:45">
      <c r="A281">
        <v>278</v>
      </c>
      <c r="B281" t="s">
        <v>5982</v>
      </c>
      <c r="C281" t="s">
        <v>13949</v>
      </c>
      <c r="D281" t="s">
        <v>45</v>
      </c>
      <c r="E281" t="s">
        <v>76</v>
      </c>
      <c r="F281" t="s">
        <v>12603</v>
      </c>
      <c r="G281" t="s">
        <v>12604</v>
      </c>
      <c r="H281" t="s">
        <v>13950</v>
      </c>
      <c r="I281" t="s">
        <v>13951</v>
      </c>
      <c r="J281" t="s">
        <v>48</v>
      </c>
      <c r="K281" t="s">
        <v>48</v>
      </c>
      <c r="L281" t="s">
        <v>5985</v>
      </c>
      <c r="M281" t="s">
        <v>5986</v>
      </c>
      <c r="N281" t="str">
        <f>VLOOKUP(O281,index!$Q:$R,2,0)</f>
        <v>28.구독 - 휴넷FLEX</v>
      </c>
      <c r="O281" t="s">
        <v>6013</v>
      </c>
      <c r="P281" t="s">
        <v>13972</v>
      </c>
      <c r="Q281" t="s">
        <v>23</v>
      </c>
      <c r="R281" s="226" t="e">
        <f>VLOOKUP(C281,'26년 databook(취합)'!$M:$M,2,0)</f>
        <v>#N/A</v>
      </c>
      <c r="S281" t="s">
        <v>12100</v>
      </c>
      <c r="T281" t="s">
        <v>12100</v>
      </c>
      <c r="U281" t="s">
        <v>12100</v>
      </c>
      <c r="V281" t="s">
        <v>11567</v>
      </c>
      <c r="W281" t="s">
        <v>11567</v>
      </c>
      <c r="X281" t="s">
        <v>11567</v>
      </c>
      <c r="Y281" t="s">
        <v>11567</v>
      </c>
      <c r="Z281" t="s">
        <v>11567</v>
      </c>
      <c r="AA281" t="s">
        <v>11567</v>
      </c>
      <c r="AB281" t="s">
        <v>11567</v>
      </c>
      <c r="AC281" t="s">
        <v>11567</v>
      </c>
      <c r="AD281" t="s">
        <v>12100</v>
      </c>
      <c r="AE281" t="s">
        <v>12100</v>
      </c>
      <c r="AF281">
        <v>0</v>
      </c>
      <c r="AG281">
        <v>0</v>
      </c>
      <c r="AH281">
        <v>0</v>
      </c>
      <c r="AI281" t="s">
        <v>11567</v>
      </c>
      <c r="AJ281">
        <v>0</v>
      </c>
      <c r="AK281" t="s">
        <v>11567</v>
      </c>
      <c r="AL281">
        <v>0</v>
      </c>
      <c r="AM281" t="s">
        <v>11567</v>
      </c>
      <c r="AN281">
        <v>0</v>
      </c>
      <c r="AO281" t="s">
        <v>11567</v>
      </c>
      <c r="AP281">
        <v>0</v>
      </c>
      <c r="AQ281" t="s">
        <v>11567</v>
      </c>
      <c r="AR281">
        <v>0</v>
      </c>
      <c r="AS281" t="s">
        <v>11567</v>
      </c>
    </row>
    <row r="282" spans="1:45">
      <c r="A282">
        <v>279</v>
      </c>
      <c r="B282" t="s">
        <v>5982</v>
      </c>
      <c r="C282" t="s">
        <v>13952</v>
      </c>
      <c r="D282" t="s">
        <v>45</v>
      </c>
      <c r="E282" t="s">
        <v>76</v>
      </c>
      <c r="F282" t="s">
        <v>11169</v>
      </c>
      <c r="G282" t="s">
        <v>11170</v>
      </c>
      <c r="H282" t="s">
        <v>13953</v>
      </c>
      <c r="I282" t="s">
        <v>13954</v>
      </c>
      <c r="J282" t="s">
        <v>48</v>
      </c>
      <c r="K282" t="s">
        <v>48</v>
      </c>
      <c r="L282" t="s">
        <v>5985</v>
      </c>
      <c r="M282" t="s">
        <v>5986</v>
      </c>
      <c r="N282" t="str">
        <f>VLOOKUP(O282,index!$Q:$R,2,0)</f>
        <v>28.구독 - 휴넷FLEX</v>
      </c>
      <c r="O282" t="s">
        <v>6013</v>
      </c>
      <c r="P282" t="s">
        <v>13972</v>
      </c>
      <c r="Q282" t="s">
        <v>23</v>
      </c>
      <c r="R282" s="226" t="e">
        <f>VLOOKUP(C282,'26년 databook(취합)'!$M:$M,2,0)</f>
        <v>#N/A</v>
      </c>
      <c r="S282" t="s">
        <v>13740</v>
      </c>
      <c r="T282" t="s">
        <v>13740</v>
      </c>
      <c r="U282" t="s">
        <v>13740</v>
      </c>
      <c r="V282" t="s">
        <v>11567</v>
      </c>
      <c r="W282" t="s">
        <v>11567</v>
      </c>
      <c r="X282" t="s">
        <v>11567</v>
      </c>
      <c r="Y282" t="s">
        <v>11567</v>
      </c>
      <c r="Z282" t="s">
        <v>11567</v>
      </c>
      <c r="AA282" t="s">
        <v>11567</v>
      </c>
      <c r="AB282" t="s">
        <v>11567</v>
      </c>
      <c r="AC282" t="s">
        <v>11567</v>
      </c>
      <c r="AD282" t="s">
        <v>13740</v>
      </c>
      <c r="AE282" t="s">
        <v>13740</v>
      </c>
      <c r="AF282">
        <v>0</v>
      </c>
      <c r="AG282">
        <v>0</v>
      </c>
      <c r="AH282">
        <v>0</v>
      </c>
      <c r="AI282" t="s">
        <v>11567</v>
      </c>
      <c r="AJ282">
        <v>0</v>
      </c>
      <c r="AK282" t="s">
        <v>11567</v>
      </c>
      <c r="AL282">
        <v>0</v>
      </c>
      <c r="AM282" t="s">
        <v>11567</v>
      </c>
      <c r="AN282">
        <v>0</v>
      </c>
      <c r="AO282" t="s">
        <v>11567</v>
      </c>
      <c r="AP282">
        <v>0</v>
      </c>
      <c r="AQ282" t="s">
        <v>11567</v>
      </c>
      <c r="AR282">
        <v>0</v>
      </c>
      <c r="AS282" t="s">
        <v>11567</v>
      </c>
    </row>
    <row r="283" spans="1:45">
      <c r="A283">
        <v>280</v>
      </c>
      <c r="B283" t="s">
        <v>5982</v>
      </c>
      <c r="C283" t="s">
        <v>13955</v>
      </c>
      <c r="D283" t="s">
        <v>45</v>
      </c>
      <c r="E283" t="s">
        <v>76</v>
      </c>
      <c r="F283" t="s">
        <v>11169</v>
      </c>
      <c r="G283" t="s">
        <v>11170</v>
      </c>
      <c r="H283" t="s">
        <v>13956</v>
      </c>
      <c r="I283" t="s">
        <v>13957</v>
      </c>
      <c r="J283" t="s">
        <v>48</v>
      </c>
      <c r="K283" t="s">
        <v>48</v>
      </c>
      <c r="L283" t="s">
        <v>5985</v>
      </c>
      <c r="M283" t="s">
        <v>5986</v>
      </c>
      <c r="N283" t="str">
        <f>VLOOKUP(O283,index!$Q:$R,2,0)</f>
        <v>28.구독 - 휴넷FLEX</v>
      </c>
      <c r="O283" t="s">
        <v>6013</v>
      </c>
      <c r="P283" t="s">
        <v>13972</v>
      </c>
      <c r="Q283" t="s">
        <v>23</v>
      </c>
      <c r="R283" s="226" t="e">
        <f>VLOOKUP(C283,'26년 databook(취합)'!$M:$M,2,0)</f>
        <v>#N/A</v>
      </c>
      <c r="S283" t="s">
        <v>12145</v>
      </c>
      <c r="T283" t="s">
        <v>12145</v>
      </c>
      <c r="U283" t="s">
        <v>12145</v>
      </c>
      <c r="V283" t="s">
        <v>11567</v>
      </c>
      <c r="W283" t="s">
        <v>11567</v>
      </c>
      <c r="X283" t="s">
        <v>11567</v>
      </c>
      <c r="Y283" t="s">
        <v>11567</v>
      </c>
      <c r="Z283" t="s">
        <v>11567</v>
      </c>
      <c r="AA283" t="s">
        <v>11567</v>
      </c>
      <c r="AB283" t="s">
        <v>11567</v>
      </c>
      <c r="AC283" t="s">
        <v>11567</v>
      </c>
      <c r="AD283" t="s">
        <v>12145</v>
      </c>
      <c r="AE283" t="s">
        <v>12145</v>
      </c>
      <c r="AF283">
        <v>0</v>
      </c>
      <c r="AG283">
        <v>0</v>
      </c>
      <c r="AH283">
        <v>0</v>
      </c>
      <c r="AI283" t="s">
        <v>11567</v>
      </c>
      <c r="AJ283">
        <v>0</v>
      </c>
      <c r="AK283" t="s">
        <v>11567</v>
      </c>
      <c r="AL283">
        <v>0</v>
      </c>
      <c r="AM283" t="s">
        <v>11567</v>
      </c>
      <c r="AN283">
        <v>0</v>
      </c>
      <c r="AO283" t="s">
        <v>11567</v>
      </c>
      <c r="AP283">
        <v>0</v>
      </c>
      <c r="AQ283" t="s">
        <v>11567</v>
      </c>
      <c r="AR283">
        <v>0</v>
      </c>
      <c r="AS283" t="s">
        <v>11567</v>
      </c>
    </row>
    <row r="284" spans="1:45">
      <c r="A284">
        <v>281</v>
      </c>
      <c r="B284" t="s">
        <v>5982</v>
      </c>
      <c r="C284" t="s">
        <v>13958</v>
      </c>
      <c r="D284" t="s">
        <v>45</v>
      </c>
      <c r="E284" t="s">
        <v>71</v>
      </c>
      <c r="F284" t="s">
        <v>13959</v>
      </c>
      <c r="G284" t="s">
        <v>13960</v>
      </c>
      <c r="H284" t="s">
        <v>13959</v>
      </c>
      <c r="I284" t="s">
        <v>13960</v>
      </c>
      <c r="J284" t="s">
        <v>48</v>
      </c>
      <c r="K284" t="s">
        <v>48</v>
      </c>
      <c r="L284" t="s">
        <v>5985</v>
      </c>
      <c r="M284" t="s">
        <v>5986</v>
      </c>
      <c r="N284" t="str">
        <f>VLOOKUP(O284,index!$Q:$R,2,0)</f>
        <v>02. 이러닝 - 단과</v>
      </c>
      <c r="O284" t="s">
        <v>5987</v>
      </c>
      <c r="P284" t="s">
        <v>13972</v>
      </c>
      <c r="Q284" t="s">
        <v>23</v>
      </c>
      <c r="R284" s="226" t="e">
        <f>VLOOKUP(C284,'26년 databook(취합)'!$M:$M,2,0)</f>
        <v>#N/A</v>
      </c>
      <c r="S284" t="s">
        <v>14134</v>
      </c>
      <c r="T284" t="s">
        <v>14134</v>
      </c>
      <c r="U284" t="s">
        <v>14134</v>
      </c>
      <c r="V284" t="s">
        <v>48</v>
      </c>
      <c r="W284" t="s">
        <v>11567</v>
      </c>
      <c r="X284" t="s">
        <v>48</v>
      </c>
      <c r="Y284" t="s">
        <v>11567</v>
      </c>
      <c r="Z284" t="s">
        <v>48</v>
      </c>
      <c r="AA284" t="s">
        <v>11567</v>
      </c>
      <c r="AB284" t="s">
        <v>48</v>
      </c>
      <c r="AC284" t="s">
        <v>11567</v>
      </c>
      <c r="AD284" t="s">
        <v>14134</v>
      </c>
      <c r="AE284" t="s">
        <v>14134</v>
      </c>
      <c r="AF284">
        <v>0</v>
      </c>
      <c r="AG284" s="1">
        <v>0</v>
      </c>
      <c r="AH284">
        <v>0</v>
      </c>
      <c r="AI284" t="s">
        <v>11567</v>
      </c>
      <c r="AJ284">
        <v>0</v>
      </c>
      <c r="AK284" t="s">
        <v>11567</v>
      </c>
      <c r="AL284">
        <v>0</v>
      </c>
      <c r="AM284" t="s">
        <v>11567</v>
      </c>
      <c r="AN284">
        <v>0</v>
      </c>
      <c r="AO284" t="s">
        <v>11567</v>
      </c>
      <c r="AP284">
        <v>0</v>
      </c>
      <c r="AQ284" t="s">
        <v>11567</v>
      </c>
      <c r="AR284">
        <v>0</v>
      </c>
      <c r="AS284" t="s">
        <v>11567</v>
      </c>
    </row>
    <row r="285" spans="1:45">
      <c r="A285">
        <v>282</v>
      </c>
      <c r="B285" t="s">
        <v>5982</v>
      </c>
      <c r="C285" t="s">
        <v>13961</v>
      </c>
      <c r="D285" t="s">
        <v>45</v>
      </c>
      <c r="E285" t="s">
        <v>71</v>
      </c>
      <c r="F285" t="s">
        <v>13962</v>
      </c>
      <c r="G285" t="s">
        <v>13963</v>
      </c>
      <c r="H285" t="s">
        <v>13964</v>
      </c>
      <c r="I285" t="s">
        <v>13965</v>
      </c>
      <c r="J285" t="s">
        <v>48</v>
      </c>
      <c r="K285" t="s">
        <v>48</v>
      </c>
      <c r="L285" t="s">
        <v>5985</v>
      </c>
      <c r="M285" t="s">
        <v>5986</v>
      </c>
      <c r="N285" t="str">
        <f>VLOOKUP(O285,index!$Q:$R,2,0)</f>
        <v>28.구독 - 휴넷FLEX</v>
      </c>
      <c r="O285" t="s">
        <v>6013</v>
      </c>
      <c r="P285" t="s">
        <v>13972</v>
      </c>
      <c r="Q285" t="s">
        <v>23</v>
      </c>
      <c r="R285" s="226" t="e">
        <f>VLOOKUP(C285,'26년 databook(취합)'!$M:$M,2,0)</f>
        <v>#N/A</v>
      </c>
      <c r="S285" t="s">
        <v>11641</v>
      </c>
      <c r="T285" t="s">
        <v>12747</v>
      </c>
      <c r="U285" t="s">
        <v>11641</v>
      </c>
      <c r="V285" t="s">
        <v>48</v>
      </c>
      <c r="W285" t="s">
        <v>11567</v>
      </c>
      <c r="X285" t="s">
        <v>48</v>
      </c>
      <c r="Y285" t="s">
        <v>11567</v>
      </c>
      <c r="Z285" t="s">
        <v>48</v>
      </c>
      <c r="AA285" t="s">
        <v>11567</v>
      </c>
      <c r="AB285" t="s">
        <v>48</v>
      </c>
      <c r="AC285" t="s">
        <v>11567</v>
      </c>
      <c r="AD285" t="s">
        <v>12747</v>
      </c>
      <c r="AE285" t="s">
        <v>11567</v>
      </c>
      <c r="AF285">
        <v>0</v>
      </c>
      <c r="AG285">
        <v>56000</v>
      </c>
      <c r="AH285">
        <v>0</v>
      </c>
      <c r="AI285" t="s">
        <v>11567</v>
      </c>
      <c r="AJ285">
        <v>0</v>
      </c>
      <c r="AK285" t="s">
        <v>11567</v>
      </c>
      <c r="AL285">
        <v>0</v>
      </c>
      <c r="AM285" t="s">
        <v>11567</v>
      </c>
      <c r="AN285">
        <v>0</v>
      </c>
      <c r="AO285" t="s">
        <v>11567</v>
      </c>
      <c r="AP285">
        <v>0</v>
      </c>
      <c r="AQ285" t="s">
        <v>11567</v>
      </c>
      <c r="AR285">
        <v>504000</v>
      </c>
      <c r="AS285" t="s">
        <v>11567</v>
      </c>
    </row>
    <row r="286" spans="1:45">
      <c r="A286">
        <v>283</v>
      </c>
      <c r="B286" t="s">
        <v>5982</v>
      </c>
      <c r="C286" t="s">
        <v>13966</v>
      </c>
      <c r="D286" t="s">
        <v>45</v>
      </c>
      <c r="E286" t="s">
        <v>71</v>
      </c>
      <c r="F286" t="s">
        <v>13962</v>
      </c>
      <c r="G286" t="s">
        <v>13963</v>
      </c>
      <c r="H286" t="s">
        <v>13967</v>
      </c>
      <c r="I286" t="s">
        <v>13968</v>
      </c>
      <c r="J286" t="s">
        <v>48</v>
      </c>
      <c r="K286" t="s">
        <v>48</v>
      </c>
      <c r="L286" t="s">
        <v>12709</v>
      </c>
      <c r="M286" t="s">
        <v>5986</v>
      </c>
      <c r="N286" t="str">
        <f>VLOOKUP(O286,index!$Q:$R,2,0)</f>
        <v>28.구독 - 휴넷FLEX</v>
      </c>
      <c r="O286" t="s">
        <v>6013</v>
      </c>
      <c r="P286" t="s">
        <v>13972</v>
      </c>
      <c r="Q286" t="s">
        <v>23</v>
      </c>
      <c r="R286" s="226" t="e">
        <f>VLOOKUP(C286,'26년 databook(취합)'!$M:$M,2,0)</f>
        <v>#N/A</v>
      </c>
      <c r="S286" t="s">
        <v>14374</v>
      </c>
      <c r="T286" t="s">
        <v>48</v>
      </c>
      <c r="U286" t="s">
        <v>14375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11567</v>
      </c>
      <c r="AE286" t="s">
        <v>48</v>
      </c>
      <c r="AF286">
        <v>5992000</v>
      </c>
      <c r="AG286"/>
      <c r="AH286">
        <v>0</v>
      </c>
      <c r="AI286" t="s">
        <v>48</v>
      </c>
      <c r="AJ286">
        <v>0</v>
      </c>
      <c r="AK286" t="s">
        <v>48</v>
      </c>
      <c r="AL286">
        <v>0</v>
      </c>
      <c r="AM286" t="s">
        <v>48</v>
      </c>
      <c r="AN286">
        <v>0</v>
      </c>
      <c r="AO286" t="s">
        <v>48</v>
      </c>
      <c r="AP286">
        <v>0</v>
      </c>
      <c r="AQ286" t="s">
        <v>48</v>
      </c>
      <c r="AR286">
        <v>23968000</v>
      </c>
      <c r="AS286" t="s">
        <v>48</v>
      </c>
    </row>
    <row r="287" spans="1:45">
      <c r="A287">
        <v>284</v>
      </c>
      <c r="B287" t="s">
        <v>5982</v>
      </c>
      <c r="C287" t="s">
        <v>13784</v>
      </c>
      <c r="D287" t="s">
        <v>45</v>
      </c>
      <c r="E287" t="s">
        <v>77</v>
      </c>
      <c r="F287" t="s">
        <v>6553</v>
      </c>
      <c r="G287" t="s">
        <v>9178</v>
      </c>
      <c r="H287" t="s">
        <v>6553</v>
      </c>
      <c r="I287" t="s">
        <v>9178</v>
      </c>
      <c r="J287" t="s">
        <v>48</v>
      </c>
      <c r="K287" t="s">
        <v>48</v>
      </c>
      <c r="L287" t="s">
        <v>11761</v>
      </c>
      <c r="M287" t="s">
        <v>5986</v>
      </c>
      <c r="N287" t="str">
        <f>VLOOKUP(O287,index!$Q:$R,2,0)</f>
        <v>09. 하이브리드러닝 - 순수 오프라인</v>
      </c>
      <c r="O287" t="s">
        <v>6019</v>
      </c>
      <c r="P287" t="s">
        <v>13972</v>
      </c>
      <c r="Q287" t="s">
        <v>23</v>
      </c>
      <c r="R287" s="226" t="e">
        <f>VLOOKUP(C287,'26년 databook(취합)'!$M:$M,2,0)</f>
        <v>#N/A</v>
      </c>
      <c r="S287" t="s">
        <v>13814</v>
      </c>
      <c r="T287" t="s">
        <v>48</v>
      </c>
      <c r="U287" t="s">
        <v>11567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13814</v>
      </c>
      <c r="AE287" t="s">
        <v>48</v>
      </c>
      <c r="AF287"/>
      <c r="AG287"/>
      <c r="AH287"/>
      <c r="AI287" t="s">
        <v>48</v>
      </c>
      <c r="AJ287"/>
      <c r="AK287" t="s">
        <v>48</v>
      </c>
      <c r="AL287"/>
      <c r="AM287" t="s">
        <v>48</v>
      </c>
      <c r="AN287"/>
      <c r="AO287" t="s">
        <v>48</v>
      </c>
      <c r="AP287"/>
      <c r="AQ287" t="s">
        <v>48</v>
      </c>
      <c r="AR287"/>
      <c r="AS287" t="s">
        <v>48</v>
      </c>
    </row>
    <row r="288" spans="1:45">
      <c r="A288">
        <v>285</v>
      </c>
      <c r="B288" t="s">
        <v>5982</v>
      </c>
      <c r="C288" t="s">
        <v>13785</v>
      </c>
      <c r="D288" t="s">
        <v>45</v>
      </c>
      <c r="E288" t="s">
        <v>71</v>
      </c>
      <c r="F288" t="s">
        <v>13786</v>
      </c>
      <c r="G288" t="s">
        <v>13787</v>
      </c>
      <c r="H288" t="s">
        <v>13786</v>
      </c>
      <c r="I288" t="s">
        <v>13787</v>
      </c>
      <c r="J288" t="s">
        <v>13788</v>
      </c>
      <c r="K288" t="s">
        <v>13789</v>
      </c>
      <c r="L288" t="s">
        <v>5985</v>
      </c>
      <c r="M288" t="s">
        <v>5986</v>
      </c>
      <c r="N288" t="str">
        <f>VLOOKUP(O288,index!$Q:$R,2,0)</f>
        <v>09. 하이브리드러닝 - 순수 오프라인</v>
      </c>
      <c r="O288" t="s">
        <v>6019</v>
      </c>
      <c r="P288" t="s">
        <v>13972</v>
      </c>
      <c r="Q288" t="s">
        <v>23</v>
      </c>
      <c r="R288" s="226" t="e">
        <f>VLOOKUP(C288,'26년 databook(취합)'!$M:$M,2,0)</f>
        <v>#N/A</v>
      </c>
      <c r="S288" t="s">
        <v>11599</v>
      </c>
      <c r="T288" t="s">
        <v>11889</v>
      </c>
      <c r="U288" t="s">
        <v>11889</v>
      </c>
      <c r="V288" t="s">
        <v>48</v>
      </c>
      <c r="W288" t="s">
        <v>11567</v>
      </c>
      <c r="X288" t="s">
        <v>48</v>
      </c>
      <c r="Y288" t="s">
        <v>11567</v>
      </c>
      <c r="Z288" t="s">
        <v>48</v>
      </c>
      <c r="AA288" t="s">
        <v>11567</v>
      </c>
      <c r="AB288" t="s">
        <v>48</v>
      </c>
      <c r="AC288" t="s">
        <v>11567</v>
      </c>
      <c r="AD288" t="s">
        <v>11599</v>
      </c>
      <c r="AE288" t="s">
        <v>11889</v>
      </c>
      <c r="AF288"/>
      <c r="AG288">
        <v>0</v>
      </c>
      <c r="AH288"/>
      <c r="AI288" t="s">
        <v>11567</v>
      </c>
      <c r="AJ288"/>
      <c r="AK288" t="s">
        <v>11567</v>
      </c>
      <c r="AL288"/>
      <c r="AM288" t="s">
        <v>11567</v>
      </c>
      <c r="AN288"/>
      <c r="AO288" t="s">
        <v>11567</v>
      </c>
      <c r="AP288"/>
      <c r="AQ288" t="s">
        <v>11567</v>
      </c>
      <c r="AR288"/>
      <c r="AS288" t="s">
        <v>11567</v>
      </c>
    </row>
    <row r="289" spans="1:45">
      <c r="A289">
        <v>286</v>
      </c>
      <c r="B289" t="s">
        <v>5982</v>
      </c>
      <c r="C289" t="s">
        <v>13790</v>
      </c>
      <c r="D289" t="s">
        <v>45</v>
      </c>
      <c r="E289" t="s">
        <v>73</v>
      </c>
      <c r="F289" t="s">
        <v>13791</v>
      </c>
      <c r="G289" t="s">
        <v>13792</v>
      </c>
      <c r="H289" t="s">
        <v>13791</v>
      </c>
      <c r="I289" t="s">
        <v>13792</v>
      </c>
      <c r="J289" t="s">
        <v>48</v>
      </c>
      <c r="K289" t="s">
        <v>48</v>
      </c>
      <c r="L289" t="s">
        <v>5985</v>
      </c>
      <c r="M289" t="s">
        <v>5986</v>
      </c>
      <c r="N289" t="str">
        <f>VLOOKUP(O289,index!$Q:$R,2,0)</f>
        <v>28.구독 - 휴넷FLEX</v>
      </c>
      <c r="O289" t="s">
        <v>6013</v>
      </c>
      <c r="P289" t="s">
        <v>13972</v>
      </c>
      <c r="Q289" t="s">
        <v>23</v>
      </c>
      <c r="R289" s="226" t="e">
        <f>VLOOKUP(C289,'26년 databook(취합)'!$M:$M,2,0)</f>
        <v>#N/A</v>
      </c>
      <c r="S289" t="s">
        <v>48</v>
      </c>
      <c r="T289" t="s">
        <v>11568</v>
      </c>
      <c r="U289" t="s">
        <v>11568</v>
      </c>
      <c r="V289" t="s">
        <v>48</v>
      </c>
      <c r="W289" t="s">
        <v>11567</v>
      </c>
      <c r="X289" t="s">
        <v>48</v>
      </c>
      <c r="Y289" t="s">
        <v>11567</v>
      </c>
      <c r="Z289" t="s">
        <v>48</v>
      </c>
      <c r="AA289" t="s">
        <v>11567</v>
      </c>
      <c r="AB289" t="s">
        <v>48</v>
      </c>
      <c r="AC289" t="s">
        <v>11567</v>
      </c>
      <c r="AD289" t="s">
        <v>48</v>
      </c>
      <c r="AE289" t="s">
        <v>11568</v>
      </c>
      <c r="AF289"/>
      <c r="AG289">
        <v>0</v>
      </c>
      <c r="AH289"/>
      <c r="AI289" t="s">
        <v>11567</v>
      </c>
      <c r="AJ289"/>
      <c r="AK289" t="s">
        <v>11567</v>
      </c>
      <c r="AL289"/>
      <c r="AM289" t="s">
        <v>11567</v>
      </c>
      <c r="AN289"/>
      <c r="AO289" t="s">
        <v>11567</v>
      </c>
      <c r="AP289"/>
      <c r="AQ289" t="s">
        <v>11567</v>
      </c>
      <c r="AR289"/>
      <c r="AS289" t="s">
        <v>11567</v>
      </c>
    </row>
    <row r="290" spans="1:45">
      <c r="A290">
        <v>287</v>
      </c>
      <c r="B290" t="s">
        <v>5982</v>
      </c>
      <c r="C290" t="s">
        <v>13793</v>
      </c>
      <c r="D290" t="s">
        <v>45</v>
      </c>
      <c r="E290" t="s">
        <v>72</v>
      </c>
      <c r="F290" t="s">
        <v>13794</v>
      </c>
      <c r="G290" t="s">
        <v>13795</v>
      </c>
      <c r="H290" t="s">
        <v>13794</v>
      </c>
      <c r="I290" t="s">
        <v>13795</v>
      </c>
      <c r="J290" t="s">
        <v>48</v>
      </c>
      <c r="K290" t="s">
        <v>48</v>
      </c>
      <c r="L290" t="s">
        <v>5985</v>
      </c>
      <c r="M290" t="s">
        <v>5986</v>
      </c>
      <c r="N290" t="str">
        <f>VLOOKUP(O290,index!$Q:$R,2,0)</f>
        <v>02. 이러닝 - 단과</v>
      </c>
      <c r="O290" t="s">
        <v>5987</v>
      </c>
      <c r="P290" t="s">
        <v>13972</v>
      </c>
      <c r="Q290" t="s">
        <v>23</v>
      </c>
      <c r="R290" s="226" t="e">
        <f>VLOOKUP(C290,'26년 databook(취합)'!$M:$M,2,0)</f>
        <v>#N/A</v>
      </c>
      <c r="S290" t="s">
        <v>11567</v>
      </c>
      <c r="T290" t="s">
        <v>11632</v>
      </c>
      <c r="U290" t="s">
        <v>11632</v>
      </c>
      <c r="V290" t="s">
        <v>11567</v>
      </c>
      <c r="W290" t="s">
        <v>11567</v>
      </c>
      <c r="X290" t="s">
        <v>11567</v>
      </c>
      <c r="Y290" t="s">
        <v>11567</v>
      </c>
      <c r="Z290" t="s">
        <v>11567</v>
      </c>
      <c r="AA290" t="s">
        <v>11567</v>
      </c>
      <c r="AB290" t="s">
        <v>11567</v>
      </c>
      <c r="AC290" t="s">
        <v>11567</v>
      </c>
      <c r="AD290" t="s">
        <v>11567</v>
      </c>
      <c r="AE290" t="s">
        <v>11632</v>
      </c>
      <c r="AF290">
        <v>0</v>
      </c>
      <c r="AG290">
        <v>0</v>
      </c>
      <c r="AH290">
        <v>0</v>
      </c>
      <c r="AI290" t="s">
        <v>11567</v>
      </c>
      <c r="AJ290">
        <v>0</v>
      </c>
      <c r="AK290" t="s">
        <v>11567</v>
      </c>
      <c r="AL290">
        <v>0</v>
      </c>
      <c r="AM290" t="s">
        <v>11567</v>
      </c>
      <c r="AN290">
        <v>0</v>
      </c>
      <c r="AO290" t="s">
        <v>11567</v>
      </c>
      <c r="AP290">
        <v>0</v>
      </c>
      <c r="AQ290" t="s">
        <v>11567</v>
      </c>
      <c r="AR290">
        <v>0</v>
      </c>
      <c r="AS290" t="s">
        <v>11567</v>
      </c>
    </row>
    <row r="291" spans="1:45">
      <c r="A291">
        <v>288</v>
      </c>
      <c r="B291" t="s">
        <v>5982</v>
      </c>
      <c r="C291" t="s">
        <v>13796</v>
      </c>
      <c r="D291" t="s">
        <v>45</v>
      </c>
      <c r="E291" t="s">
        <v>77</v>
      </c>
      <c r="F291" t="s">
        <v>1468</v>
      </c>
      <c r="G291" t="s">
        <v>8914</v>
      </c>
      <c r="H291" t="s">
        <v>13797</v>
      </c>
      <c r="I291" t="s">
        <v>15099</v>
      </c>
      <c r="J291" t="s">
        <v>48</v>
      </c>
      <c r="K291" t="s">
        <v>48</v>
      </c>
      <c r="L291" t="s">
        <v>5985</v>
      </c>
      <c r="M291" t="s">
        <v>5986</v>
      </c>
      <c r="N291" t="str">
        <f>VLOOKUP(O291,index!$Q:$R,2,0)</f>
        <v>08. 하이브리드러닝 - 하이브리드형 러닝</v>
      </c>
      <c r="O291" t="s">
        <v>5988</v>
      </c>
      <c r="P291" t="s">
        <v>13972</v>
      </c>
      <c r="Q291" t="s">
        <v>23</v>
      </c>
      <c r="R291" s="226" t="e">
        <f>VLOOKUP(C291,'26년 databook(취합)'!$M:$M,2,0)</f>
        <v>#N/A</v>
      </c>
      <c r="S291" t="s">
        <v>11614</v>
      </c>
      <c r="T291" t="s">
        <v>11614</v>
      </c>
      <c r="U291" t="s">
        <v>11614</v>
      </c>
      <c r="V291" t="s">
        <v>48</v>
      </c>
      <c r="W291" t="s">
        <v>11567</v>
      </c>
      <c r="X291" t="s">
        <v>48</v>
      </c>
      <c r="Y291" t="s">
        <v>11567</v>
      </c>
      <c r="Z291" t="s">
        <v>48</v>
      </c>
      <c r="AA291" t="s">
        <v>11567</v>
      </c>
      <c r="AB291" t="s">
        <v>48</v>
      </c>
      <c r="AC291" t="s">
        <v>11567</v>
      </c>
      <c r="AD291" t="s">
        <v>11614</v>
      </c>
      <c r="AE291" t="s">
        <v>11567</v>
      </c>
      <c r="AF291"/>
      <c r="AG291">
        <v>4400000</v>
      </c>
      <c r="AH291"/>
      <c r="AI291" t="s">
        <v>11567</v>
      </c>
      <c r="AJ291"/>
      <c r="AK291" t="s">
        <v>11567</v>
      </c>
      <c r="AL291"/>
      <c r="AM291" t="s">
        <v>11567</v>
      </c>
      <c r="AN291"/>
      <c r="AO291" t="s">
        <v>11567</v>
      </c>
      <c r="AP291"/>
      <c r="AQ291" t="s">
        <v>11567</v>
      </c>
      <c r="AR291"/>
      <c r="AS291" t="s">
        <v>11567</v>
      </c>
    </row>
    <row r="292" spans="1:45">
      <c r="A292">
        <v>289</v>
      </c>
      <c r="B292" t="s">
        <v>5982</v>
      </c>
      <c r="C292" t="s">
        <v>12525</v>
      </c>
      <c r="D292" t="s">
        <v>45</v>
      </c>
      <c r="E292" t="s">
        <v>75</v>
      </c>
      <c r="F292" t="s">
        <v>435</v>
      </c>
      <c r="G292" t="s">
        <v>10028</v>
      </c>
      <c r="H292" t="s">
        <v>435</v>
      </c>
      <c r="I292" t="s">
        <v>10028</v>
      </c>
      <c r="J292" t="s">
        <v>7468</v>
      </c>
      <c r="K292" t="s">
        <v>7469</v>
      </c>
      <c r="L292" t="s">
        <v>5985</v>
      </c>
      <c r="M292" t="s">
        <v>5986</v>
      </c>
      <c r="N292" t="str">
        <f>VLOOKUP(O292,index!$Q:$R,2,0)</f>
        <v>09. 하이브리드러닝 - 순수 오프라인</v>
      </c>
      <c r="O292" t="s">
        <v>6019</v>
      </c>
      <c r="P292" t="s">
        <v>13972</v>
      </c>
      <c r="Q292" t="s">
        <v>23</v>
      </c>
      <c r="R292" s="226" t="e">
        <f>VLOOKUP(C292,'26년 databook(취합)'!$M:$M,2,0)</f>
        <v>#N/A</v>
      </c>
      <c r="S292" t="s">
        <v>48</v>
      </c>
      <c r="T292" t="s">
        <v>14376</v>
      </c>
      <c r="U292" t="s">
        <v>14376</v>
      </c>
      <c r="V292" t="s">
        <v>48</v>
      </c>
      <c r="W292" t="s">
        <v>11567</v>
      </c>
      <c r="X292" t="s">
        <v>48</v>
      </c>
      <c r="Y292" t="s">
        <v>11567</v>
      </c>
      <c r="Z292" t="s">
        <v>48</v>
      </c>
      <c r="AA292" t="s">
        <v>11567</v>
      </c>
      <c r="AB292" t="s">
        <v>48</v>
      </c>
      <c r="AC292" t="s">
        <v>11567</v>
      </c>
      <c r="AD292" t="s">
        <v>48</v>
      </c>
      <c r="AE292" t="s">
        <v>14635</v>
      </c>
      <c r="AF292"/>
      <c r="AG292">
        <v>-33000</v>
      </c>
      <c r="AH292"/>
      <c r="AI292" t="s">
        <v>11567</v>
      </c>
      <c r="AJ292"/>
      <c r="AK292" t="s">
        <v>11567</v>
      </c>
      <c r="AL292"/>
      <c r="AM292" t="s">
        <v>11567</v>
      </c>
      <c r="AN292"/>
      <c r="AO292" t="s">
        <v>11567</v>
      </c>
      <c r="AP292"/>
      <c r="AQ292" t="s">
        <v>11567</v>
      </c>
      <c r="AR292"/>
      <c r="AS292" t="s">
        <v>11567</v>
      </c>
    </row>
    <row r="293" spans="1:45">
      <c r="A293">
        <v>290</v>
      </c>
      <c r="B293" t="s">
        <v>5982</v>
      </c>
      <c r="C293" t="s">
        <v>13798</v>
      </c>
      <c r="D293" t="s">
        <v>45</v>
      </c>
      <c r="E293" t="s">
        <v>77</v>
      </c>
      <c r="F293" t="s">
        <v>13969</v>
      </c>
      <c r="G293" t="s">
        <v>9250</v>
      </c>
      <c r="H293" t="s">
        <v>13799</v>
      </c>
      <c r="I293" t="s">
        <v>15100</v>
      </c>
      <c r="J293" t="s">
        <v>48</v>
      </c>
      <c r="K293" t="s">
        <v>48</v>
      </c>
      <c r="L293" t="s">
        <v>5985</v>
      </c>
      <c r="M293" t="s">
        <v>5986</v>
      </c>
      <c r="N293" t="str">
        <f>VLOOKUP(O293,index!$Q:$R,2,0)</f>
        <v>02. 이러닝 - 단과</v>
      </c>
      <c r="O293" t="s">
        <v>5987</v>
      </c>
      <c r="P293" t="s">
        <v>13972</v>
      </c>
      <c r="Q293" t="s">
        <v>23</v>
      </c>
      <c r="R293" s="226" t="e">
        <f>VLOOKUP(C293,'26년 databook(취합)'!$M:$M,2,0)</f>
        <v>#N/A</v>
      </c>
      <c r="S293" t="s">
        <v>48</v>
      </c>
      <c r="T293" t="s">
        <v>11574</v>
      </c>
      <c r="U293" t="s">
        <v>11574</v>
      </c>
      <c r="V293" t="s">
        <v>48</v>
      </c>
      <c r="W293" t="s">
        <v>11567</v>
      </c>
      <c r="X293" t="s">
        <v>48</v>
      </c>
      <c r="Y293" t="s">
        <v>11567</v>
      </c>
      <c r="Z293" t="s">
        <v>48</v>
      </c>
      <c r="AA293" t="s">
        <v>11567</v>
      </c>
      <c r="AB293" t="s">
        <v>48</v>
      </c>
      <c r="AC293" t="s">
        <v>11567</v>
      </c>
      <c r="AD293" t="s">
        <v>48</v>
      </c>
      <c r="AE293" t="s">
        <v>11574</v>
      </c>
      <c r="AF293"/>
      <c r="AG293" s="1">
        <v>0</v>
      </c>
      <c r="AH293"/>
      <c r="AI293" t="s">
        <v>11567</v>
      </c>
      <c r="AJ293"/>
      <c r="AK293" t="s">
        <v>11567</v>
      </c>
      <c r="AL293"/>
      <c r="AM293" t="s">
        <v>11567</v>
      </c>
      <c r="AN293"/>
      <c r="AO293" t="s">
        <v>11567</v>
      </c>
      <c r="AP293"/>
      <c r="AQ293" t="s">
        <v>11567</v>
      </c>
      <c r="AR293"/>
      <c r="AS293" t="s">
        <v>11567</v>
      </c>
    </row>
    <row r="294" spans="1:45">
      <c r="A294">
        <v>291</v>
      </c>
      <c r="B294" t="s">
        <v>5982</v>
      </c>
      <c r="C294" t="s">
        <v>13800</v>
      </c>
      <c r="D294" t="s">
        <v>45</v>
      </c>
      <c r="E294" t="s">
        <v>71</v>
      </c>
      <c r="F294" t="s">
        <v>6236</v>
      </c>
      <c r="G294" t="s">
        <v>8986</v>
      </c>
      <c r="H294" t="s">
        <v>6236</v>
      </c>
      <c r="I294" t="s">
        <v>8986</v>
      </c>
      <c r="J294" t="s">
        <v>48</v>
      </c>
      <c r="K294" t="s">
        <v>48</v>
      </c>
      <c r="L294" t="s">
        <v>5985</v>
      </c>
      <c r="M294" t="s">
        <v>5986</v>
      </c>
      <c r="N294" t="str">
        <f>VLOOKUP(O294,index!$Q:$R,2,0)</f>
        <v>09. 하이브리드러닝 - 순수 오프라인</v>
      </c>
      <c r="O294" t="s">
        <v>6019</v>
      </c>
      <c r="P294" t="s">
        <v>13972</v>
      </c>
      <c r="Q294" t="s">
        <v>23</v>
      </c>
      <c r="R294" s="226" t="e">
        <f>VLOOKUP(C294,'26년 databook(취합)'!$M:$M,2,0)</f>
        <v>#N/A</v>
      </c>
      <c r="S294" t="s">
        <v>14636</v>
      </c>
      <c r="T294" t="s">
        <v>11947</v>
      </c>
      <c r="U294" t="s">
        <v>11947</v>
      </c>
      <c r="V294" t="s">
        <v>48</v>
      </c>
      <c r="W294" t="s">
        <v>11567</v>
      </c>
      <c r="X294" t="s">
        <v>48</v>
      </c>
      <c r="Y294" t="s">
        <v>11567</v>
      </c>
      <c r="Z294" t="s">
        <v>48</v>
      </c>
      <c r="AA294" t="s">
        <v>11567</v>
      </c>
      <c r="AB294" t="s">
        <v>48</v>
      </c>
      <c r="AC294" t="s">
        <v>11567</v>
      </c>
      <c r="AD294" t="s">
        <v>48</v>
      </c>
      <c r="AE294" t="s">
        <v>11567</v>
      </c>
      <c r="AF294">
        <v>2750000</v>
      </c>
      <c r="AG294">
        <v>3025000</v>
      </c>
      <c r="AH294">
        <v>17000000</v>
      </c>
      <c r="AI294" t="s">
        <v>11567</v>
      </c>
      <c r="AJ294">
        <v>0</v>
      </c>
      <c r="AK294" t="s">
        <v>11567</v>
      </c>
      <c r="AL294">
        <v>0</v>
      </c>
      <c r="AM294" t="s">
        <v>11567</v>
      </c>
      <c r="AN294">
        <v>0</v>
      </c>
      <c r="AO294" t="s">
        <v>11567</v>
      </c>
      <c r="AP294">
        <v>0</v>
      </c>
      <c r="AQ294" t="s">
        <v>11567</v>
      </c>
      <c r="AR294">
        <v>0</v>
      </c>
      <c r="AS294" t="s">
        <v>11567</v>
      </c>
    </row>
    <row r="295" spans="1:45">
      <c r="A295">
        <v>292</v>
      </c>
      <c r="B295" t="s">
        <v>5982</v>
      </c>
      <c r="C295" t="s">
        <v>13778</v>
      </c>
      <c r="D295" t="s">
        <v>45</v>
      </c>
      <c r="E295" t="s">
        <v>79</v>
      </c>
      <c r="F295" t="s">
        <v>13783</v>
      </c>
      <c r="G295" t="s">
        <v>13801</v>
      </c>
      <c r="H295" t="s">
        <v>13783</v>
      </c>
      <c r="I295" t="s">
        <v>13801</v>
      </c>
      <c r="J295" t="s">
        <v>48</v>
      </c>
      <c r="K295" t="s">
        <v>48</v>
      </c>
      <c r="L295" t="s">
        <v>12709</v>
      </c>
      <c r="M295" t="s">
        <v>13802</v>
      </c>
      <c r="N295" t="str">
        <f>VLOOKUP(O295,index!$Q:$R,2,0)</f>
        <v>01. 이러닝 - 통합위탁</v>
      </c>
      <c r="O295" t="s">
        <v>40</v>
      </c>
      <c r="P295" t="s">
        <v>13972</v>
      </c>
      <c r="Q295" t="s">
        <v>23</v>
      </c>
      <c r="R295" s="226" t="e">
        <f>VLOOKUP(C295,'26년 databook(취합)'!$M:$M,2,0)</f>
        <v>#N/A</v>
      </c>
      <c r="S295" t="s">
        <v>48</v>
      </c>
      <c r="T295" t="s">
        <v>11880</v>
      </c>
      <c r="U295" t="s">
        <v>11880</v>
      </c>
      <c r="V295" t="s">
        <v>48</v>
      </c>
      <c r="W295" t="s">
        <v>11567</v>
      </c>
      <c r="X295" t="s">
        <v>48</v>
      </c>
      <c r="Y295" t="s">
        <v>11567</v>
      </c>
      <c r="Z295" t="s">
        <v>48</v>
      </c>
      <c r="AA295" t="s">
        <v>11567</v>
      </c>
      <c r="AB295" t="s">
        <v>48</v>
      </c>
      <c r="AC295" t="s">
        <v>11880</v>
      </c>
      <c r="AD295" t="s">
        <v>48</v>
      </c>
      <c r="AE295" t="s">
        <v>11567</v>
      </c>
      <c r="AF295"/>
      <c r="AG295">
        <v>0</v>
      </c>
      <c r="AH295"/>
      <c r="AI295" t="s">
        <v>11567</v>
      </c>
      <c r="AJ295"/>
      <c r="AK295" t="s">
        <v>11567</v>
      </c>
      <c r="AL295"/>
      <c r="AM295" t="s">
        <v>11567</v>
      </c>
      <c r="AN295"/>
      <c r="AO295" t="s">
        <v>11567</v>
      </c>
      <c r="AP295"/>
      <c r="AQ295" t="s">
        <v>11567</v>
      </c>
      <c r="AR295"/>
      <c r="AS295" t="s">
        <v>11567</v>
      </c>
    </row>
    <row r="296" spans="1:45">
      <c r="A296">
        <v>293</v>
      </c>
      <c r="B296" t="s">
        <v>5982</v>
      </c>
      <c r="C296" t="s">
        <v>13803</v>
      </c>
      <c r="D296" t="s">
        <v>45</v>
      </c>
      <c r="E296" t="s">
        <v>73</v>
      </c>
      <c r="F296" t="s">
        <v>2006</v>
      </c>
      <c r="G296" t="s">
        <v>10956</v>
      </c>
      <c r="H296" t="s">
        <v>2006</v>
      </c>
      <c r="I296" t="s">
        <v>10956</v>
      </c>
      <c r="J296" t="s">
        <v>2006</v>
      </c>
      <c r="K296" t="s">
        <v>8765</v>
      </c>
      <c r="L296" t="s">
        <v>5985</v>
      </c>
      <c r="M296" t="s">
        <v>5986</v>
      </c>
      <c r="N296" t="str">
        <f>VLOOKUP(O296,index!$Q:$R,2,0)</f>
        <v>09. 하이브리드러닝 - 순수 오프라인</v>
      </c>
      <c r="O296" t="s">
        <v>6019</v>
      </c>
      <c r="P296" t="s">
        <v>13972</v>
      </c>
      <c r="Q296" t="s">
        <v>23</v>
      </c>
      <c r="R296" s="226" t="e">
        <f>VLOOKUP(C296,'26년 databook(취합)'!$M:$M,2,0)</f>
        <v>#N/A</v>
      </c>
      <c r="S296" t="s">
        <v>11570</v>
      </c>
      <c r="T296" t="s">
        <v>11589</v>
      </c>
      <c r="U296" t="s">
        <v>11589</v>
      </c>
      <c r="V296" t="s">
        <v>48</v>
      </c>
      <c r="W296" t="s">
        <v>11567</v>
      </c>
      <c r="X296" t="s">
        <v>48</v>
      </c>
      <c r="Y296" t="s">
        <v>11567</v>
      </c>
      <c r="Z296" t="s">
        <v>48</v>
      </c>
      <c r="AA296" t="s">
        <v>11567</v>
      </c>
      <c r="AB296" t="s">
        <v>48</v>
      </c>
      <c r="AC296" t="s">
        <v>11567</v>
      </c>
      <c r="AD296" t="s">
        <v>11570</v>
      </c>
      <c r="AE296" t="s">
        <v>11567</v>
      </c>
      <c r="AF296"/>
      <c r="AG296">
        <v>3300000</v>
      </c>
      <c r="AH296"/>
      <c r="AI296" t="s">
        <v>11567</v>
      </c>
      <c r="AJ296"/>
      <c r="AK296" t="s">
        <v>11567</v>
      </c>
      <c r="AL296"/>
      <c r="AM296" t="s">
        <v>11567</v>
      </c>
      <c r="AN296"/>
      <c r="AO296" t="s">
        <v>11567</v>
      </c>
      <c r="AP296"/>
      <c r="AQ296" t="s">
        <v>11567</v>
      </c>
      <c r="AR296"/>
      <c r="AS296" t="s">
        <v>11567</v>
      </c>
    </row>
    <row r="297" spans="1:45">
      <c r="A297">
        <v>294</v>
      </c>
      <c r="B297" t="s">
        <v>5982</v>
      </c>
      <c r="C297" t="s">
        <v>13804</v>
      </c>
      <c r="D297" t="s">
        <v>45</v>
      </c>
      <c r="E297" t="s">
        <v>76</v>
      </c>
      <c r="F297" t="s">
        <v>13805</v>
      </c>
      <c r="G297" t="s">
        <v>13806</v>
      </c>
      <c r="H297" t="s">
        <v>13805</v>
      </c>
      <c r="I297" t="s">
        <v>13806</v>
      </c>
      <c r="J297" t="s">
        <v>48</v>
      </c>
      <c r="K297" t="s">
        <v>48</v>
      </c>
      <c r="L297" t="s">
        <v>5985</v>
      </c>
      <c r="M297" t="s">
        <v>5986</v>
      </c>
      <c r="N297" t="str">
        <f>VLOOKUP(O297,index!$Q:$R,2,0)</f>
        <v>28.구독 - 휴넷FLEX</v>
      </c>
      <c r="O297" t="s">
        <v>6013</v>
      </c>
      <c r="P297" t="s">
        <v>13972</v>
      </c>
      <c r="Q297" t="s">
        <v>23</v>
      </c>
      <c r="R297" s="226" t="e">
        <f>VLOOKUP(C297,'26년 databook(취합)'!$M:$M,2,0)</f>
        <v>#N/A</v>
      </c>
      <c r="S297" t="s">
        <v>11577</v>
      </c>
      <c r="T297" t="s">
        <v>11577</v>
      </c>
      <c r="U297" t="s">
        <v>11577</v>
      </c>
      <c r="V297" t="s">
        <v>11567</v>
      </c>
      <c r="W297" t="s">
        <v>11567</v>
      </c>
      <c r="X297" t="s">
        <v>11567</v>
      </c>
      <c r="Y297" t="s">
        <v>11567</v>
      </c>
      <c r="Z297" t="s">
        <v>11567</v>
      </c>
      <c r="AA297" t="s">
        <v>11567</v>
      </c>
      <c r="AB297" t="s">
        <v>11567</v>
      </c>
      <c r="AC297" t="s">
        <v>11567</v>
      </c>
      <c r="AD297" t="s">
        <v>11567</v>
      </c>
      <c r="AE297" t="s">
        <v>11567</v>
      </c>
      <c r="AF297">
        <v>1200000</v>
      </c>
      <c r="AG297">
        <v>1200000</v>
      </c>
      <c r="AH297">
        <v>0</v>
      </c>
      <c r="AI297" t="s">
        <v>11567</v>
      </c>
      <c r="AJ297">
        <v>0</v>
      </c>
      <c r="AK297" t="s">
        <v>11567</v>
      </c>
      <c r="AL297">
        <v>0</v>
      </c>
      <c r="AM297" t="s">
        <v>11567</v>
      </c>
      <c r="AN297">
        <v>0</v>
      </c>
      <c r="AO297" t="s">
        <v>11567</v>
      </c>
      <c r="AP297">
        <v>0</v>
      </c>
      <c r="AQ297" t="s">
        <v>11567</v>
      </c>
      <c r="AR297">
        <v>0</v>
      </c>
      <c r="AS297" t="s">
        <v>11567</v>
      </c>
    </row>
    <row r="298" spans="1:45">
      <c r="A298">
        <v>295</v>
      </c>
      <c r="B298" t="s">
        <v>5982</v>
      </c>
      <c r="C298" t="s">
        <v>13807</v>
      </c>
      <c r="D298" t="s">
        <v>45</v>
      </c>
      <c r="E298" t="s">
        <v>73</v>
      </c>
      <c r="F298" t="s">
        <v>13808</v>
      </c>
      <c r="G298" t="s">
        <v>13809</v>
      </c>
      <c r="H298" t="s">
        <v>13808</v>
      </c>
      <c r="I298" t="s">
        <v>13809</v>
      </c>
      <c r="J298" t="s">
        <v>48</v>
      </c>
      <c r="K298" t="s">
        <v>48</v>
      </c>
      <c r="L298" t="s">
        <v>5985</v>
      </c>
      <c r="M298" t="s">
        <v>5986</v>
      </c>
      <c r="N298" t="str">
        <f>VLOOKUP(O298,index!$Q:$R,2,0)</f>
        <v>28.구독 - 휴넷FLEX</v>
      </c>
      <c r="O298" t="s">
        <v>6013</v>
      </c>
      <c r="P298" t="s">
        <v>13972</v>
      </c>
      <c r="Q298" t="s">
        <v>23</v>
      </c>
      <c r="R298" s="226" t="e">
        <f>VLOOKUP(C298,'26년 databook(취합)'!$M:$M,2,0)</f>
        <v>#N/A</v>
      </c>
      <c r="S298" t="s">
        <v>11568</v>
      </c>
      <c r="T298" t="s">
        <v>11568</v>
      </c>
      <c r="U298" t="s">
        <v>11568</v>
      </c>
      <c r="V298" t="s">
        <v>48</v>
      </c>
      <c r="W298" t="s">
        <v>11567</v>
      </c>
      <c r="X298" t="s">
        <v>48</v>
      </c>
      <c r="Y298" t="s">
        <v>11567</v>
      </c>
      <c r="Z298" t="s">
        <v>48</v>
      </c>
      <c r="AA298" t="s">
        <v>11567</v>
      </c>
      <c r="AB298" t="s">
        <v>48</v>
      </c>
      <c r="AC298" t="s">
        <v>11567</v>
      </c>
      <c r="AD298" t="s">
        <v>48</v>
      </c>
      <c r="AE298" t="s">
        <v>11567</v>
      </c>
      <c r="AF298">
        <v>6000000</v>
      </c>
      <c r="AG298">
        <v>6000000</v>
      </c>
      <c r="AH298"/>
      <c r="AI298" t="s">
        <v>11567</v>
      </c>
      <c r="AJ298"/>
      <c r="AK298" t="s">
        <v>11567</v>
      </c>
      <c r="AL298"/>
      <c r="AM298" t="s">
        <v>11567</v>
      </c>
      <c r="AN298"/>
      <c r="AO298" t="s">
        <v>11567</v>
      </c>
      <c r="AP298"/>
      <c r="AQ298" t="s">
        <v>11567</v>
      </c>
      <c r="AR298"/>
      <c r="AS298" t="s">
        <v>11567</v>
      </c>
    </row>
    <row r="299" spans="1:45">
      <c r="A299">
        <v>296</v>
      </c>
      <c r="B299" t="s">
        <v>5982</v>
      </c>
      <c r="C299" t="s">
        <v>13052</v>
      </c>
      <c r="D299" t="s">
        <v>45</v>
      </c>
      <c r="E299" t="s">
        <v>79</v>
      </c>
      <c r="F299" t="s">
        <v>11169</v>
      </c>
      <c r="G299" t="s">
        <v>11170</v>
      </c>
      <c r="H299" t="s">
        <v>13053</v>
      </c>
      <c r="I299" t="s">
        <v>13054</v>
      </c>
      <c r="J299" t="s">
        <v>48</v>
      </c>
      <c r="K299" t="s">
        <v>48</v>
      </c>
      <c r="L299" t="s">
        <v>5985</v>
      </c>
      <c r="M299" t="s">
        <v>5986</v>
      </c>
      <c r="N299" t="str">
        <f>VLOOKUP(O299,index!$Q:$R,2,0)</f>
        <v>28.구독 - 휴넷FLEX</v>
      </c>
      <c r="O299" t="s">
        <v>6013</v>
      </c>
      <c r="P299" t="s">
        <v>13972</v>
      </c>
      <c r="Q299" t="s">
        <v>23</v>
      </c>
      <c r="R299" s="226" t="e">
        <f>VLOOKUP(C299,'26년 databook(취합)'!$M:$M,2,0)</f>
        <v>#N/A</v>
      </c>
      <c r="S299" t="s">
        <v>14377</v>
      </c>
      <c r="T299" t="s">
        <v>12232</v>
      </c>
      <c r="U299" t="s">
        <v>14377</v>
      </c>
      <c r="V299" t="s">
        <v>11567</v>
      </c>
      <c r="W299" t="s">
        <v>11567</v>
      </c>
      <c r="X299" t="s">
        <v>11567</v>
      </c>
      <c r="Y299" t="s">
        <v>11567</v>
      </c>
      <c r="Z299" t="s">
        <v>11567</v>
      </c>
      <c r="AA299" t="s">
        <v>11567</v>
      </c>
      <c r="AB299" t="s">
        <v>11567</v>
      </c>
      <c r="AC299" t="s">
        <v>11567</v>
      </c>
      <c r="AD299" t="s">
        <v>12232</v>
      </c>
      <c r="AE299" t="s">
        <v>12232</v>
      </c>
      <c r="AF299">
        <v>0</v>
      </c>
      <c r="AG299">
        <v>0</v>
      </c>
      <c r="AH299">
        <v>0</v>
      </c>
      <c r="AI299" t="s">
        <v>11567</v>
      </c>
      <c r="AJ299">
        <v>0</v>
      </c>
      <c r="AK299" t="s">
        <v>11567</v>
      </c>
      <c r="AL299">
        <v>0</v>
      </c>
      <c r="AM299" t="s">
        <v>11567</v>
      </c>
      <c r="AN299">
        <v>4410000</v>
      </c>
      <c r="AO299" t="s">
        <v>11567</v>
      </c>
      <c r="AP299">
        <v>0</v>
      </c>
      <c r="AQ299" t="s">
        <v>11567</v>
      </c>
      <c r="AR299">
        <v>0</v>
      </c>
      <c r="AS299" t="s">
        <v>11567</v>
      </c>
    </row>
    <row r="300" spans="1:45">
      <c r="A300">
        <v>297</v>
      </c>
      <c r="B300" t="s">
        <v>5982</v>
      </c>
      <c r="C300" t="s">
        <v>13055</v>
      </c>
      <c r="D300" t="s">
        <v>45</v>
      </c>
      <c r="E300" t="s">
        <v>76</v>
      </c>
      <c r="F300" t="s">
        <v>2180</v>
      </c>
      <c r="G300" t="s">
        <v>10295</v>
      </c>
      <c r="H300" t="s">
        <v>2180</v>
      </c>
      <c r="I300" t="s">
        <v>10295</v>
      </c>
      <c r="J300" t="s">
        <v>48</v>
      </c>
      <c r="K300" t="s">
        <v>48</v>
      </c>
      <c r="L300" t="s">
        <v>5985</v>
      </c>
      <c r="M300" t="s">
        <v>5986</v>
      </c>
      <c r="N300" t="str">
        <f>VLOOKUP(O300,index!$Q:$R,2,0)</f>
        <v>08. 하이브리드러닝 - 하이브리드형 러닝</v>
      </c>
      <c r="O300" t="s">
        <v>5988</v>
      </c>
      <c r="P300" t="s">
        <v>13972</v>
      </c>
      <c r="Q300" t="s">
        <v>23</v>
      </c>
      <c r="R300" s="226" t="e">
        <f>VLOOKUP(C300,'26년 databook(취합)'!$M:$M,2,0)</f>
        <v>#N/A</v>
      </c>
      <c r="S300" t="s">
        <v>48</v>
      </c>
      <c r="T300" t="s">
        <v>16362</v>
      </c>
      <c r="U300" t="s">
        <v>16362</v>
      </c>
      <c r="V300" t="s">
        <v>48</v>
      </c>
      <c r="W300" t="s">
        <v>11567</v>
      </c>
      <c r="X300" t="s">
        <v>48</v>
      </c>
      <c r="Y300" t="s">
        <v>11567</v>
      </c>
      <c r="Z300" t="s">
        <v>48</v>
      </c>
      <c r="AA300" t="s">
        <v>11567</v>
      </c>
      <c r="AB300" t="s">
        <v>48</v>
      </c>
      <c r="AC300" t="s">
        <v>11567</v>
      </c>
      <c r="AD300" t="s">
        <v>48</v>
      </c>
      <c r="AE300" t="s">
        <v>14637</v>
      </c>
      <c r="AF300"/>
      <c r="AG300">
        <v>11572000</v>
      </c>
      <c r="AH300"/>
      <c r="AI300" t="s">
        <v>11567</v>
      </c>
      <c r="AJ300"/>
      <c r="AK300" t="s">
        <v>11567</v>
      </c>
      <c r="AL300"/>
      <c r="AM300" t="s">
        <v>11567</v>
      </c>
      <c r="AN300"/>
      <c r="AO300" t="s">
        <v>11567</v>
      </c>
      <c r="AP300"/>
      <c r="AQ300" t="s">
        <v>11567</v>
      </c>
      <c r="AR300"/>
      <c r="AS300" t="s">
        <v>11567</v>
      </c>
    </row>
    <row r="301" spans="1:45">
      <c r="A301">
        <v>298</v>
      </c>
      <c r="B301" t="s">
        <v>5982</v>
      </c>
      <c r="C301" t="s">
        <v>13056</v>
      </c>
      <c r="D301" t="s">
        <v>45</v>
      </c>
      <c r="E301" t="s">
        <v>79</v>
      </c>
      <c r="F301" t="s">
        <v>6101</v>
      </c>
      <c r="G301" t="s">
        <v>8943</v>
      </c>
      <c r="H301" t="s">
        <v>14210</v>
      </c>
      <c r="I301" t="s">
        <v>11353</v>
      </c>
      <c r="J301" t="s">
        <v>48</v>
      </c>
      <c r="K301" t="s">
        <v>48</v>
      </c>
      <c r="L301" t="s">
        <v>11105</v>
      </c>
      <c r="M301" t="s">
        <v>5986</v>
      </c>
      <c r="N301" t="str">
        <f>VLOOKUP(O301,index!$Q:$R,2,0)</f>
        <v>02. 이러닝 - 단과</v>
      </c>
      <c r="O301" t="s">
        <v>5987</v>
      </c>
      <c r="P301" t="s">
        <v>48</v>
      </c>
      <c r="Q301" t="s">
        <v>23</v>
      </c>
      <c r="R301" s="226" t="e">
        <f>VLOOKUP(C301,'26년 databook(취합)'!$M:$M,2,0)</f>
        <v>#N/A</v>
      </c>
      <c r="S301" t="s">
        <v>11567</v>
      </c>
      <c r="T301" t="s">
        <v>11636</v>
      </c>
      <c r="U301" t="s">
        <v>11636</v>
      </c>
      <c r="V301" t="s">
        <v>11567</v>
      </c>
      <c r="W301" t="s">
        <v>11567</v>
      </c>
      <c r="X301" t="s">
        <v>11567</v>
      </c>
      <c r="Y301" t="s">
        <v>11567</v>
      </c>
      <c r="Z301" t="s">
        <v>11567</v>
      </c>
      <c r="AA301" t="s">
        <v>11567</v>
      </c>
      <c r="AB301" t="s">
        <v>11567</v>
      </c>
      <c r="AC301" t="s">
        <v>11567</v>
      </c>
      <c r="AD301" t="s">
        <v>11567</v>
      </c>
      <c r="AE301" t="s">
        <v>11636</v>
      </c>
      <c r="AF301">
        <v>0</v>
      </c>
      <c r="AG301">
        <v>0</v>
      </c>
      <c r="AH301">
        <v>0</v>
      </c>
      <c r="AI301" t="s">
        <v>11567</v>
      </c>
      <c r="AJ301">
        <v>0</v>
      </c>
      <c r="AK301" t="s">
        <v>11567</v>
      </c>
      <c r="AL301">
        <v>0</v>
      </c>
      <c r="AM301" t="s">
        <v>11567</v>
      </c>
      <c r="AN301">
        <v>0</v>
      </c>
      <c r="AO301" t="s">
        <v>11567</v>
      </c>
      <c r="AP301">
        <v>0</v>
      </c>
      <c r="AQ301" t="s">
        <v>11567</v>
      </c>
      <c r="AR301">
        <v>0</v>
      </c>
      <c r="AS301" t="s">
        <v>11567</v>
      </c>
    </row>
    <row r="302" spans="1:45">
      <c r="A302">
        <v>299</v>
      </c>
      <c r="B302" t="s">
        <v>5982</v>
      </c>
      <c r="C302" t="s">
        <v>13057</v>
      </c>
      <c r="D302" t="s">
        <v>45</v>
      </c>
      <c r="E302" t="s">
        <v>79</v>
      </c>
      <c r="F302" t="s">
        <v>6101</v>
      </c>
      <c r="G302" t="s">
        <v>8943</v>
      </c>
      <c r="H302" t="s">
        <v>6102</v>
      </c>
      <c r="I302" t="s">
        <v>11356</v>
      </c>
      <c r="J302" t="s">
        <v>48</v>
      </c>
      <c r="K302" t="s">
        <v>48</v>
      </c>
      <c r="L302" t="s">
        <v>11105</v>
      </c>
      <c r="M302" t="s">
        <v>5986</v>
      </c>
      <c r="N302" t="str">
        <f>VLOOKUP(O302,index!$Q:$R,2,0)</f>
        <v>02. 이러닝 - 단과</v>
      </c>
      <c r="O302" t="s">
        <v>5987</v>
      </c>
      <c r="P302" t="s">
        <v>48</v>
      </c>
      <c r="Q302" t="s">
        <v>23</v>
      </c>
      <c r="R302" s="226" t="e">
        <f>VLOOKUP(C302,'26년 databook(취합)'!$M:$M,2,0)</f>
        <v>#N/A</v>
      </c>
      <c r="S302" t="s">
        <v>11567</v>
      </c>
      <c r="T302" t="s">
        <v>12167</v>
      </c>
      <c r="U302" t="s">
        <v>12167</v>
      </c>
      <c r="V302" t="s">
        <v>11567</v>
      </c>
      <c r="W302" t="s">
        <v>11567</v>
      </c>
      <c r="X302" t="s">
        <v>11567</v>
      </c>
      <c r="Y302" t="s">
        <v>11567</v>
      </c>
      <c r="Z302" t="s">
        <v>11567</v>
      </c>
      <c r="AA302" t="s">
        <v>11567</v>
      </c>
      <c r="AB302" t="s">
        <v>11567</v>
      </c>
      <c r="AC302" t="s">
        <v>11567</v>
      </c>
      <c r="AD302" t="s">
        <v>11567</v>
      </c>
      <c r="AE302" t="s">
        <v>12167</v>
      </c>
      <c r="AF302">
        <v>0</v>
      </c>
      <c r="AG302">
        <v>0</v>
      </c>
      <c r="AH302">
        <v>0</v>
      </c>
      <c r="AI302" t="s">
        <v>11567</v>
      </c>
      <c r="AJ302">
        <v>0</v>
      </c>
      <c r="AK302" t="s">
        <v>11567</v>
      </c>
      <c r="AL302">
        <v>0</v>
      </c>
      <c r="AM302" t="s">
        <v>11567</v>
      </c>
      <c r="AN302">
        <v>0</v>
      </c>
      <c r="AO302" t="s">
        <v>11567</v>
      </c>
      <c r="AP302">
        <v>0</v>
      </c>
      <c r="AQ302" t="s">
        <v>11567</v>
      </c>
      <c r="AR302">
        <v>0</v>
      </c>
      <c r="AS302" t="s">
        <v>11567</v>
      </c>
    </row>
    <row r="303" spans="1:45">
      <c r="A303">
        <v>300</v>
      </c>
      <c r="B303" t="s">
        <v>5982</v>
      </c>
      <c r="C303" t="s">
        <v>13058</v>
      </c>
      <c r="D303" t="s">
        <v>45</v>
      </c>
      <c r="E303" t="s">
        <v>77</v>
      </c>
      <c r="F303" t="s">
        <v>6027</v>
      </c>
      <c r="G303" t="s">
        <v>8924</v>
      </c>
      <c r="H303" t="s">
        <v>6027</v>
      </c>
      <c r="I303" t="s">
        <v>8924</v>
      </c>
      <c r="J303" t="s">
        <v>48</v>
      </c>
      <c r="K303" t="s">
        <v>48</v>
      </c>
      <c r="L303" t="s">
        <v>11105</v>
      </c>
      <c r="M303" t="s">
        <v>5986</v>
      </c>
      <c r="N303" t="str">
        <f>VLOOKUP(O303,index!$Q:$R,2,0)</f>
        <v>28.구독 - 휴넷FLEX</v>
      </c>
      <c r="O303" t="s">
        <v>6013</v>
      </c>
      <c r="P303" t="s">
        <v>48</v>
      </c>
      <c r="Q303" t="s">
        <v>23</v>
      </c>
      <c r="R303" s="226" t="e">
        <f>VLOOKUP(C303,'26년 databook(취합)'!$M:$M,2,0)</f>
        <v>#N/A</v>
      </c>
      <c r="S303" t="s">
        <v>11567</v>
      </c>
      <c r="T303" t="s">
        <v>13702</v>
      </c>
      <c r="U303" t="s">
        <v>13702</v>
      </c>
      <c r="V303" t="s">
        <v>11567</v>
      </c>
      <c r="W303" t="s">
        <v>11567</v>
      </c>
      <c r="X303" t="s">
        <v>11567</v>
      </c>
      <c r="Y303" t="s">
        <v>11567</v>
      </c>
      <c r="Z303" t="s">
        <v>11567</v>
      </c>
      <c r="AA303" t="s">
        <v>11567</v>
      </c>
      <c r="AB303" t="s">
        <v>11567</v>
      </c>
      <c r="AC303" t="s">
        <v>11567</v>
      </c>
      <c r="AD303" t="s">
        <v>11567</v>
      </c>
      <c r="AE303" t="s">
        <v>11567</v>
      </c>
      <c r="AF303">
        <v>0</v>
      </c>
      <c r="AG303">
        <v>0</v>
      </c>
      <c r="AH303">
        <v>0</v>
      </c>
      <c r="AI303" t="s">
        <v>13702</v>
      </c>
      <c r="AJ303">
        <v>0</v>
      </c>
      <c r="AK303" t="s">
        <v>11567</v>
      </c>
      <c r="AL303">
        <v>0</v>
      </c>
      <c r="AM303" t="s">
        <v>11567</v>
      </c>
      <c r="AN303">
        <v>0</v>
      </c>
      <c r="AO303" t="s">
        <v>11567</v>
      </c>
      <c r="AP303">
        <v>0</v>
      </c>
      <c r="AQ303" t="s">
        <v>11567</v>
      </c>
      <c r="AR303">
        <v>0</v>
      </c>
      <c r="AS303" t="s">
        <v>11567</v>
      </c>
    </row>
    <row r="304" spans="1:45">
      <c r="A304">
        <v>301</v>
      </c>
      <c r="B304" t="s">
        <v>5982</v>
      </c>
      <c r="C304" t="s">
        <v>13059</v>
      </c>
      <c r="D304" t="s">
        <v>45</v>
      </c>
      <c r="E304" t="s">
        <v>77</v>
      </c>
      <c r="F304" t="s">
        <v>6035</v>
      </c>
      <c r="G304" t="s">
        <v>8926</v>
      </c>
      <c r="H304" t="s">
        <v>6035</v>
      </c>
      <c r="I304" t="s">
        <v>8926</v>
      </c>
      <c r="J304" t="s">
        <v>48</v>
      </c>
      <c r="K304" t="s">
        <v>48</v>
      </c>
      <c r="L304" t="s">
        <v>11105</v>
      </c>
      <c r="M304" t="s">
        <v>5986</v>
      </c>
      <c r="N304" t="str">
        <f>VLOOKUP(O304,index!$Q:$R,2,0)</f>
        <v>28.구독 - 휴넷FLEX</v>
      </c>
      <c r="O304" t="s">
        <v>6013</v>
      </c>
      <c r="P304" t="s">
        <v>48</v>
      </c>
      <c r="Q304" t="s">
        <v>23</v>
      </c>
      <c r="R304" s="226" t="e">
        <f>VLOOKUP(C304,'26년 databook(취합)'!$M:$M,2,0)</f>
        <v>#N/A</v>
      </c>
      <c r="S304" t="s">
        <v>11567</v>
      </c>
      <c r="T304" t="s">
        <v>11594</v>
      </c>
      <c r="U304" t="s">
        <v>11594</v>
      </c>
      <c r="V304" t="s">
        <v>11567</v>
      </c>
      <c r="W304" t="s">
        <v>11567</v>
      </c>
      <c r="X304" t="s">
        <v>11567</v>
      </c>
      <c r="Y304" t="s">
        <v>11567</v>
      </c>
      <c r="Z304" t="s">
        <v>11567</v>
      </c>
      <c r="AA304" t="s">
        <v>11567</v>
      </c>
      <c r="AB304" t="s">
        <v>11567</v>
      </c>
      <c r="AC304" t="s">
        <v>11594</v>
      </c>
      <c r="AD304" t="s">
        <v>11567</v>
      </c>
      <c r="AE304" t="s">
        <v>11567</v>
      </c>
      <c r="AF304">
        <v>0</v>
      </c>
      <c r="AG304">
        <v>0</v>
      </c>
      <c r="AH304">
        <v>0</v>
      </c>
      <c r="AI304" t="s">
        <v>11567</v>
      </c>
      <c r="AJ304">
        <v>0</v>
      </c>
      <c r="AK304" t="s">
        <v>11567</v>
      </c>
      <c r="AL304">
        <v>0</v>
      </c>
      <c r="AM304" t="s">
        <v>11567</v>
      </c>
      <c r="AN304">
        <v>0</v>
      </c>
      <c r="AO304" t="s">
        <v>11567</v>
      </c>
      <c r="AP304">
        <v>0</v>
      </c>
      <c r="AQ304" t="s">
        <v>11567</v>
      </c>
      <c r="AR304">
        <v>0</v>
      </c>
      <c r="AS304" t="s">
        <v>11567</v>
      </c>
    </row>
    <row r="305" spans="1:45">
      <c r="A305">
        <v>302</v>
      </c>
      <c r="B305" t="s">
        <v>5982</v>
      </c>
      <c r="C305" t="s">
        <v>13060</v>
      </c>
      <c r="D305" t="s">
        <v>45</v>
      </c>
      <c r="E305" t="s">
        <v>77</v>
      </c>
      <c r="F305" t="s">
        <v>11055</v>
      </c>
      <c r="G305" t="s">
        <v>11056</v>
      </c>
      <c r="H305" t="s">
        <v>11055</v>
      </c>
      <c r="I305" t="s">
        <v>11056</v>
      </c>
      <c r="J305" t="s">
        <v>48</v>
      </c>
      <c r="K305" t="s">
        <v>48</v>
      </c>
      <c r="L305" t="s">
        <v>11105</v>
      </c>
      <c r="M305" t="s">
        <v>5986</v>
      </c>
      <c r="N305" t="str">
        <f>VLOOKUP(O305,index!$Q:$R,2,0)</f>
        <v>28.구독 - 휴넷FLEX</v>
      </c>
      <c r="O305" t="s">
        <v>6013</v>
      </c>
      <c r="P305" t="s">
        <v>48</v>
      </c>
      <c r="Q305" t="s">
        <v>23</v>
      </c>
      <c r="R305" s="226" t="e">
        <f>VLOOKUP(C305,'26년 databook(취합)'!$M:$M,2,0)</f>
        <v>#N/A</v>
      </c>
      <c r="S305" t="s">
        <v>11567</v>
      </c>
      <c r="T305" t="s">
        <v>48</v>
      </c>
      <c r="U305" t="s">
        <v>11567</v>
      </c>
      <c r="V305" t="s">
        <v>11567</v>
      </c>
      <c r="W305" t="s">
        <v>48</v>
      </c>
      <c r="X305" t="s">
        <v>11567</v>
      </c>
      <c r="Y305" t="s">
        <v>48</v>
      </c>
      <c r="Z305" t="s">
        <v>11567</v>
      </c>
      <c r="AA305" t="s">
        <v>48</v>
      </c>
      <c r="AB305" t="s">
        <v>11567</v>
      </c>
      <c r="AC305" t="s">
        <v>48</v>
      </c>
      <c r="AD305" t="s">
        <v>11567</v>
      </c>
      <c r="AE305" t="s">
        <v>48</v>
      </c>
      <c r="AF305">
        <v>0</v>
      </c>
      <c r="AG305"/>
      <c r="AH305">
        <v>0</v>
      </c>
      <c r="AI305" t="s">
        <v>48</v>
      </c>
      <c r="AJ305">
        <v>0</v>
      </c>
      <c r="AK305" t="s">
        <v>48</v>
      </c>
      <c r="AL305">
        <v>0</v>
      </c>
      <c r="AM305" t="s">
        <v>48</v>
      </c>
      <c r="AN305">
        <v>0</v>
      </c>
      <c r="AO305" t="s">
        <v>48</v>
      </c>
      <c r="AP305">
        <v>0</v>
      </c>
      <c r="AQ305" t="s">
        <v>48</v>
      </c>
      <c r="AR305">
        <v>0</v>
      </c>
      <c r="AS305" t="s">
        <v>48</v>
      </c>
    </row>
    <row r="306" spans="1:45">
      <c r="A306">
        <v>303</v>
      </c>
      <c r="B306" t="s">
        <v>5982</v>
      </c>
      <c r="C306" t="s">
        <v>13061</v>
      </c>
      <c r="D306" t="s">
        <v>45</v>
      </c>
      <c r="E306" t="s">
        <v>77</v>
      </c>
      <c r="F306" t="s">
        <v>6139</v>
      </c>
      <c r="G306" t="s">
        <v>8956</v>
      </c>
      <c r="H306" t="s">
        <v>6139</v>
      </c>
      <c r="I306" t="s">
        <v>8956</v>
      </c>
      <c r="J306" t="s">
        <v>48</v>
      </c>
      <c r="K306" t="s">
        <v>48</v>
      </c>
      <c r="L306" t="s">
        <v>11105</v>
      </c>
      <c r="M306" t="s">
        <v>5986</v>
      </c>
      <c r="N306" t="str">
        <f>VLOOKUP(O306,index!$Q:$R,2,0)</f>
        <v>28.구독 - 휴넷FLEX</v>
      </c>
      <c r="O306" t="s">
        <v>6013</v>
      </c>
      <c r="P306" t="s">
        <v>48</v>
      </c>
      <c r="Q306" t="s">
        <v>23</v>
      </c>
      <c r="R306" s="226" t="e">
        <f>VLOOKUP(C306,'26년 databook(취합)'!$M:$M,2,0)</f>
        <v>#N/A</v>
      </c>
      <c r="S306" t="s">
        <v>11567</v>
      </c>
      <c r="T306" t="s">
        <v>11600</v>
      </c>
      <c r="U306" t="s">
        <v>11600</v>
      </c>
      <c r="V306" t="s">
        <v>11567</v>
      </c>
      <c r="W306" t="s">
        <v>11567</v>
      </c>
      <c r="X306" t="s">
        <v>11567</v>
      </c>
      <c r="Y306" t="s">
        <v>11567</v>
      </c>
      <c r="Z306" t="s">
        <v>11567</v>
      </c>
      <c r="AA306" t="s">
        <v>11567</v>
      </c>
      <c r="AB306" t="s">
        <v>11567</v>
      </c>
      <c r="AC306" t="s">
        <v>11603</v>
      </c>
      <c r="AD306" t="s">
        <v>11567</v>
      </c>
      <c r="AE306" t="s">
        <v>11704</v>
      </c>
      <c r="AF306">
        <v>0</v>
      </c>
      <c r="AG306">
        <v>48000</v>
      </c>
      <c r="AH306">
        <v>0</v>
      </c>
      <c r="AI306" t="s">
        <v>11567</v>
      </c>
      <c r="AJ306">
        <v>0</v>
      </c>
      <c r="AK306" t="s">
        <v>11567</v>
      </c>
      <c r="AL306">
        <v>0</v>
      </c>
      <c r="AM306" t="s">
        <v>11567</v>
      </c>
      <c r="AN306">
        <v>0</v>
      </c>
      <c r="AO306" t="s">
        <v>11567</v>
      </c>
      <c r="AP306">
        <v>0</v>
      </c>
      <c r="AQ306" t="s">
        <v>11567</v>
      </c>
      <c r="AR306">
        <v>0</v>
      </c>
      <c r="AS306" t="s">
        <v>11567</v>
      </c>
    </row>
    <row r="307" spans="1:45">
      <c r="A307">
        <v>304</v>
      </c>
      <c r="B307" t="s">
        <v>5982</v>
      </c>
      <c r="C307" t="s">
        <v>13062</v>
      </c>
      <c r="D307" t="s">
        <v>45</v>
      </c>
      <c r="E307" t="s">
        <v>79</v>
      </c>
      <c r="F307" t="s">
        <v>6101</v>
      </c>
      <c r="G307" t="s">
        <v>8943</v>
      </c>
      <c r="H307" t="s">
        <v>6109</v>
      </c>
      <c r="I307" t="s">
        <v>11357</v>
      </c>
      <c r="J307" t="s">
        <v>48</v>
      </c>
      <c r="K307" t="s">
        <v>48</v>
      </c>
      <c r="L307" t="s">
        <v>11105</v>
      </c>
      <c r="M307" t="s">
        <v>5986</v>
      </c>
      <c r="N307" t="str">
        <f>VLOOKUP(O307,index!$Q:$R,2,0)</f>
        <v>02. 이러닝 - 단과</v>
      </c>
      <c r="O307" t="s">
        <v>5987</v>
      </c>
      <c r="P307" t="s">
        <v>48</v>
      </c>
      <c r="Q307" t="s">
        <v>23</v>
      </c>
      <c r="R307" s="226" t="e">
        <f>VLOOKUP(C307,'26년 databook(취합)'!$M:$M,2,0)</f>
        <v>#N/A</v>
      </c>
      <c r="S307" t="s">
        <v>11567</v>
      </c>
      <c r="T307" t="s">
        <v>48</v>
      </c>
      <c r="U307" t="s">
        <v>11567</v>
      </c>
      <c r="V307" t="s">
        <v>11567</v>
      </c>
      <c r="W307" t="s">
        <v>48</v>
      </c>
      <c r="X307" t="s">
        <v>11567</v>
      </c>
      <c r="Y307" t="s">
        <v>48</v>
      </c>
      <c r="Z307" t="s">
        <v>11567</v>
      </c>
      <c r="AA307" t="s">
        <v>48</v>
      </c>
      <c r="AB307" t="s">
        <v>11567</v>
      </c>
      <c r="AC307" t="s">
        <v>48</v>
      </c>
      <c r="AD307" t="s">
        <v>11567</v>
      </c>
      <c r="AE307" t="s">
        <v>48</v>
      </c>
      <c r="AF307">
        <v>0</v>
      </c>
      <c r="AG307"/>
      <c r="AH307">
        <v>0</v>
      </c>
      <c r="AI307" t="s">
        <v>48</v>
      </c>
      <c r="AJ307">
        <v>0</v>
      </c>
      <c r="AK307" t="s">
        <v>48</v>
      </c>
      <c r="AL307">
        <v>0</v>
      </c>
      <c r="AM307" t="s">
        <v>48</v>
      </c>
      <c r="AN307">
        <v>0</v>
      </c>
      <c r="AO307" t="s">
        <v>48</v>
      </c>
      <c r="AP307">
        <v>0</v>
      </c>
      <c r="AQ307" t="s">
        <v>48</v>
      </c>
      <c r="AR307">
        <v>0</v>
      </c>
      <c r="AS307" t="s">
        <v>48</v>
      </c>
    </row>
    <row r="308" spans="1:45">
      <c r="A308">
        <v>305</v>
      </c>
      <c r="B308" t="s">
        <v>5982</v>
      </c>
      <c r="C308" t="s">
        <v>13063</v>
      </c>
      <c r="D308" t="s">
        <v>45</v>
      </c>
      <c r="E308" t="s">
        <v>79</v>
      </c>
      <c r="F308" t="s">
        <v>6346</v>
      </c>
      <c r="G308" t="s">
        <v>9028</v>
      </c>
      <c r="H308" t="s">
        <v>6346</v>
      </c>
      <c r="I308" t="s">
        <v>9028</v>
      </c>
      <c r="J308" t="s">
        <v>48</v>
      </c>
      <c r="K308" t="s">
        <v>48</v>
      </c>
      <c r="L308" t="s">
        <v>11105</v>
      </c>
      <c r="M308" t="s">
        <v>5986</v>
      </c>
      <c r="N308" t="str">
        <f>VLOOKUP(O308,index!$Q:$R,2,0)</f>
        <v>28.구독 - 휴넷FLEX</v>
      </c>
      <c r="O308" t="s">
        <v>6013</v>
      </c>
      <c r="P308" t="s">
        <v>48</v>
      </c>
      <c r="Q308" t="s">
        <v>23</v>
      </c>
      <c r="R308" s="226" t="e">
        <f>VLOOKUP(C308,'26년 databook(취합)'!$M:$M,2,0)</f>
        <v>#N/A</v>
      </c>
      <c r="S308" t="s">
        <v>11567</v>
      </c>
      <c r="T308" t="s">
        <v>48</v>
      </c>
      <c r="U308" t="s">
        <v>11567</v>
      </c>
      <c r="V308" t="s">
        <v>11567</v>
      </c>
      <c r="W308" t="s">
        <v>48</v>
      </c>
      <c r="X308" t="s">
        <v>11567</v>
      </c>
      <c r="Y308" t="s">
        <v>48</v>
      </c>
      <c r="Z308" t="s">
        <v>11567</v>
      </c>
      <c r="AA308" t="s">
        <v>48</v>
      </c>
      <c r="AB308" t="s">
        <v>11567</v>
      </c>
      <c r="AC308" t="s">
        <v>48</v>
      </c>
      <c r="AD308" t="s">
        <v>11567</v>
      </c>
      <c r="AE308" t="s">
        <v>48</v>
      </c>
      <c r="AF308">
        <v>0</v>
      </c>
      <c r="AG308"/>
      <c r="AH308">
        <v>0</v>
      </c>
      <c r="AI308" t="s">
        <v>48</v>
      </c>
      <c r="AJ308">
        <v>0</v>
      </c>
      <c r="AK308" t="s">
        <v>48</v>
      </c>
      <c r="AL308">
        <v>0</v>
      </c>
      <c r="AM308" t="s">
        <v>48</v>
      </c>
      <c r="AN308">
        <v>0</v>
      </c>
      <c r="AO308" t="s">
        <v>48</v>
      </c>
      <c r="AP308">
        <v>0</v>
      </c>
      <c r="AQ308" t="s">
        <v>48</v>
      </c>
      <c r="AR308">
        <v>0</v>
      </c>
      <c r="AS308" t="s">
        <v>48</v>
      </c>
    </row>
    <row r="309" spans="1:45">
      <c r="A309">
        <v>306</v>
      </c>
      <c r="B309" t="s">
        <v>5982</v>
      </c>
      <c r="C309" t="s">
        <v>13064</v>
      </c>
      <c r="D309" t="s">
        <v>45</v>
      </c>
      <c r="E309" t="s">
        <v>79</v>
      </c>
      <c r="F309" t="s">
        <v>6363</v>
      </c>
      <c r="G309" t="s">
        <v>9036</v>
      </c>
      <c r="H309" t="s">
        <v>6363</v>
      </c>
      <c r="I309" t="s">
        <v>9036</v>
      </c>
      <c r="J309" t="s">
        <v>48</v>
      </c>
      <c r="K309" t="s">
        <v>48</v>
      </c>
      <c r="L309" t="s">
        <v>11105</v>
      </c>
      <c r="M309" t="s">
        <v>5986</v>
      </c>
      <c r="N309" t="str">
        <f>VLOOKUP(O309,index!$Q:$R,2,0)</f>
        <v>28.구독 - 휴넷FLEX</v>
      </c>
      <c r="O309" t="s">
        <v>6013</v>
      </c>
      <c r="P309" t="s">
        <v>48</v>
      </c>
      <c r="Q309" t="s">
        <v>23</v>
      </c>
      <c r="R309" s="226" t="e">
        <f>VLOOKUP(C309,'26년 databook(취합)'!$M:$M,2,0)</f>
        <v>#N/A</v>
      </c>
      <c r="S309" t="s">
        <v>11567</v>
      </c>
      <c r="T309" t="s">
        <v>48</v>
      </c>
      <c r="U309" t="s">
        <v>11567</v>
      </c>
      <c r="V309" t="s">
        <v>11567</v>
      </c>
      <c r="W309" t="s">
        <v>48</v>
      </c>
      <c r="X309" t="s">
        <v>11567</v>
      </c>
      <c r="Y309" t="s">
        <v>48</v>
      </c>
      <c r="Z309" t="s">
        <v>11567</v>
      </c>
      <c r="AA309" t="s">
        <v>48</v>
      </c>
      <c r="AB309" t="s">
        <v>11567</v>
      </c>
      <c r="AC309" t="s">
        <v>48</v>
      </c>
      <c r="AD309" t="s">
        <v>11567</v>
      </c>
      <c r="AE309" t="s">
        <v>48</v>
      </c>
      <c r="AF309">
        <v>0</v>
      </c>
      <c r="AG309"/>
      <c r="AH309">
        <v>0</v>
      </c>
      <c r="AI309" t="s">
        <v>48</v>
      </c>
      <c r="AJ309">
        <v>0</v>
      </c>
      <c r="AK309" t="s">
        <v>48</v>
      </c>
      <c r="AL309">
        <v>0</v>
      </c>
      <c r="AM309" t="s">
        <v>48</v>
      </c>
      <c r="AN309">
        <v>0</v>
      </c>
      <c r="AO309" t="s">
        <v>48</v>
      </c>
      <c r="AP309">
        <v>0</v>
      </c>
      <c r="AQ309" t="s">
        <v>48</v>
      </c>
      <c r="AR309">
        <v>0</v>
      </c>
      <c r="AS309" t="s">
        <v>48</v>
      </c>
    </row>
    <row r="310" spans="1:45">
      <c r="A310">
        <v>307</v>
      </c>
      <c r="B310" t="s">
        <v>5982</v>
      </c>
      <c r="C310" t="s">
        <v>13065</v>
      </c>
      <c r="D310" t="s">
        <v>45</v>
      </c>
      <c r="E310" t="s">
        <v>79</v>
      </c>
      <c r="F310" t="s">
        <v>6101</v>
      </c>
      <c r="G310" t="s">
        <v>8943</v>
      </c>
      <c r="H310" t="s">
        <v>5957</v>
      </c>
      <c r="I310" t="s">
        <v>11364</v>
      </c>
      <c r="J310" t="s">
        <v>48</v>
      </c>
      <c r="K310" t="s">
        <v>48</v>
      </c>
      <c r="L310" t="s">
        <v>11105</v>
      </c>
      <c r="M310" t="s">
        <v>5986</v>
      </c>
      <c r="N310" t="str">
        <f>VLOOKUP(O310,index!$Q:$R,2,0)</f>
        <v>02. 이러닝 - 단과</v>
      </c>
      <c r="O310" t="s">
        <v>5987</v>
      </c>
      <c r="P310" t="s">
        <v>48</v>
      </c>
      <c r="Q310" t="s">
        <v>23</v>
      </c>
      <c r="R310" s="226" t="e">
        <f>VLOOKUP(C310,'26년 databook(취합)'!$M:$M,2,0)</f>
        <v>#N/A</v>
      </c>
      <c r="S310" t="s">
        <v>11567</v>
      </c>
      <c r="T310" t="s">
        <v>48</v>
      </c>
      <c r="U310" t="s">
        <v>11567</v>
      </c>
      <c r="V310" t="s">
        <v>11567</v>
      </c>
      <c r="W310" t="s">
        <v>48</v>
      </c>
      <c r="X310" t="s">
        <v>11567</v>
      </c>
      <c r="Y310" t="s">
        <v>48</v>
      </c>
      <c r="Z310" t="s">
        <v>11567</v>
      </c>
      <c r="AA310" t="s">
        <v>48</v>
      </c>
      <c r="AB310" t="s">
        <v>11567</v>
      </c>
      <c r="AC310" t="s">
        <v>48</v>
      </c>
      <c r="AD310" t="s">
        <v>11567</v>
      </c>
      <c r="AE310" t="s">
        <v>48</v>
      </c>
      <c r="AF310">
        <v>0</v>
      </c>
      <c r="AG310"/>
      <c r="AH310">
        <v>0</v>
      </c>
      <c r="AI310" t="s">
        <v>48</v>
      </c>
      <c r="AJ310">
        <v>0</v>
      </c>
      <c r="AK310" t="s">
        <v>48</v>
      </c>
      <c r="AL310">
        <v>0</v>
      </c>
      <c r="AM310" t="s">
        <v>48</v>
      </c>
      <c r="AN310">
        <v>0</v>
      </c>
      <c r="AO310" t="s">
        <v>48</v>
      </c>
      <c r="AP310">
        <v>0</v>
      </c>
      <c r="AQ310" t="s">
        <v>48</v>
      </c>
      <c r="AR310">
        <v>0</v>
      </c>
      <c r="AS310" t="s">
        <v>48</v>
      </c>
    </row>
    <row r="311" spans="1:45">
      <c r="A311">
        <v>308</v>
      </c>
      <c r="B311" t="s">
        <v>5982</v>
      </c>
      <c r="C311" t="s">
        <v>13066</v>
      </c>
      <c r="D311" t="s">
        <v>45</v>
      </c>
      <c r="E311" t="s">
        <v>77</v>
      </c>
      <c r="F311" t="s">
        <v>12982</v>
      </c>
      <c r="G311" t="s">
        <v>9010</v>
      </c>
      <c r="H311" t="s">
        <v>12982</v>
      </c>
      <c r="I311" t="s">
        <v>9010</v>
      </c>
      <c r="J311" t="s">
        <v>48</v>
      </c>
      <c r="K311" t="s">
        <v>48</v>
      </c>
      <c r="L311" t="s">
        <v>11105</v>
      </c>
      <c r="M311" t="s">
        <v>5986</v>
      </c>
      <c r="N311" t="str">
        <f>VLOOKUP(O311,index!$Q:$R,2,0)</f>
        <v>28.구독 - 휴넷FLEX</v>
      </c>
      <c r="O311" t="s">
        <v>6013</v>
      </c>
      <c r="P311" t="s">
        <v>48</v>
      </c>
      <c r="Q311" t="s">
        <v>23</v>
      </c>
      <c r="R311" s="226" t="e">
        <f>VLOOKUP(C311,'26년 databook(취합)'!$M:$M,2,0)</f>
        <v>#N/A</v>
      </c>
      <c r="S311" t="s">
        <v>11567</v>
      </c>
      <c r="T311" t="s">
        <v>16363</v>
      </c>
      <c r="U311" t="s">
        <v>16363</v>
      </c>
      <c r="V311" t="s">
        <v>11567</v>
      </c>
      <c r="W311" t="s">
        <v>11567</v>
      </c>
      <c r="X311" t="s">
        <v>11567</v>
      </c>
      <c r="Y311" t="s">
        <v>11567</v>
      </c>
      <c r="Z311" t="s">
        <v>11567</v>
      </c>
      <c r="AA311" t="s">
        <v>11567</v>
      </c>
      <c r="AB311" t="s">
        <v>11567</v>
      </c>
      <c r="AC311" t="s">
        <v>11567</v>
      </c>
      <c r="AD311" t="s">
        <v>11567</v>
      </c>
      <c r="AE311" t="s">
        <v>12260</v>
      </c>
      <c r="AF311">
        <v>0</v>
      </c>
      <c r="AG311">
        <v>480000</v>
      </c>
      <c r="AH311">
        <v>0</v>
      </c>
      <c r="AI311" t="s">
        <v>11567</v>
      </c>
      <c r="AJ311">
        <v>0</v>
      </c>
      <c r="AK311" t="s">
        <v>11567</v>
      </c>
      <c r="AL311">
        <v>0</v>
      </c>
      <c r="AM311" t="s">
        <v>11567</v>
      </c>
      <c r="AN311">
        <v>0</v>
      </c>
      <c r="AO311" t="s">
        <v>11567</v>
      </c>
      <c r="AP311">
        <v>0</v>
      </c>
      <c r="AQ311" t="s">
        <v>11567</v>
      </c>
      <c r="AR311">
        <v>0</v>
      </c>
      <c r="AS311" t="s">
        <v>11567</v>
      </c>
    </row>
    <row r="312" spans="1:45">
      <c r="A312">
        <v>309</v>
      </c>
      <c r="B312" t="s">
        <v>5982</v>
      </c>
      <c r="C312" t="s">
        <v>13067</v>
      </c>
      <c r="D312" t="s">
        <v>45</v>
      </c>
      <c r="E312" t="s">
        <v>77</v>
      </c>
      <c r="F312" t="s">
        <v>6313</v>
      </c>
      <c r="G312" t="s">
        <v>9011</v>
      </c>
      <c r="H312" t="s">
        <v>6313</v>
      </c>
      <c r="I312" t="s">
        <v>9011</v>
      </c>
      <c r="J312" t="s">
        <v>48</v>
      </c>
      <c r="K312" t="s">
        <v>48</v>
      </c>
      <c r="L312" t="s">
        <v>11105</v>
      </c>
      <c r="M312" t="s">
        <v>5986</v>
      </c>
      <c r="N312" t="str">
        <f>VLOOKUP(O312,index!$Q:$R,2,0)</f>
        <v>28.구독 - 휴넷FLEX</v>
      </c>
      <c r="O312" t="s">
        <v>6013</v>
      </c>
      <c r="P312" t="s">
        <v>48</v>
      </c>
      <c r="Q312" t="s">
        <v>23</v>
      </c>
      <c r="R312" s="226" t="e">
        <f>VLOOKUP(C312,'26년 databook(취합)'!$M:$M,2,0)</f>
        <v>#N/A</v>
      </c>
      <c r="S312" t="s">
        <v>11567</v>
      </c>
      <c r="T312" t="s">
        <v>48</v>
      </c>
      <c r="U312" t="s">
        <v>11567</v>
      </c>
      <c r="V312" t="s">
        <v>11567</v>
      </c>
      <c r="W312" t="s">
        <v>48</v>
      </c>
      <c r="X312" t="s">
        <v>11567</v>
      </c>
      <c r="Y312" t="s">
        <v>48</v>
      </c>
      <c r="Z312" t="s">
        <v>11567</v>
      </c>
      <c r="AA312" t="s">
        <v>48</v>
      </c>
      <c r="AB312" t="s">
        <v>11567</v>
      </c>
      <c r="AC312" t="s">
        <v>48</v>
      </c>
      <c r="AD312" t="s">
        <v>11567</v>
      </c>
      <c r="AE312" t="s">
        <v>48</v>
      </c>
      <c r="AF312">
        <v>0</v>
      </c>
      <c r="AG312"/>
      <c r="AH312">
        <v>0</v>
      </c>
      <c r="AI312" t="s">
        <v>48</v>
      </c>
      <c r="AJ312">
        <v>0</v>
      </c>
      <c r="AK312" t="s">
        <v>48</v>
      </c>
      <c r="AL312">
        <v>0</v>
      </c>
      <c r="AM312" t="s">
        <v>48</v>
      </c>
      <c r="AN312">
        <v>0</v>
      </c>
      <c r="AO312" t="s">
        <v>48</v>
      </c>
      <c r="AP312">
        <v>0</v>
      </c>
      <c r="AQ312" t="s">
        <v>48</v>
      </c>
      <c r="AR312">
        <v>0</v>
      </c>
      <c r="AS312" t="s">
        <v>48</v>
      </c>
    </row>
    <row r="313" spans="1:45">
      <c r="A313">
        <v>310</v>
      </c>
      <c r="B313" t="s">
        <v>5982</v>
      </c>
      <c r="C313" t="s">
        <v>13068</v>
      </c>
      <c r="D313" t="s">
        <v>45</v>
      </c>
      <c r="E313" t="s">
        <v>77</v>
      </c>
      <c r="F313" t="s">
        <v>6147</v>
      </c>
      <c r="G313" t="s">
        <v>8960</v>
      </c>
      <c r="H313" t="s">
        <v>6147</v>
      </c>
      <c r="I313" t="s">
        <v>8960</v>
      </c>
      <c r="J313" t="s">
        <v>48</v>
      </c>
      <c r="K313" t="s">
        <v>48</v>
      </c>
      <c r="L313" t="s">
        <v>11105</v>
      </c>
      <c r="M313" t="s">
        <v>5986</v>
      </c>
      <c r="N313" t="str">
        <f>VLOOKUP(O313,index!$Q:$R,2,0)</f>
        <v>02. 이러닝 - 단과</v>
      </c>
      <c r="O313" t="s">
        <v>5987</v>
      </c>
      <c r="P313" t="s">
        <v>48</v>
      </c>
      <c r="Q313" t="s">
        <v>23</v>
      </c>
      <c r="R313" s="226" t="e">
        <f>VLOOKUP(C313,'26년 databook(취합)'!$M:$M,2,0)</f>
        <v>#N/A</v>
      </c>
      <c r="S313" t="s">
        <v>11567</v>
      </c>
      <c r="T313" t="s">
        <v>48</v>
      </c>
      <c r="U313" t="s">
        <v>11567</v>
      </c>
      <c r="V313" t="s">
        <v>11567</v>
      </c>
      <c r="W313" t="s">
        <v>48</v>
      </c>
      <c r="X313" t="s">
        <v>11567</v>
      </c>
      <c r="Y313" t="s">
        <v>48</v>
      </c>
      <c r="Z313" t="s">
        <v>11567</v>
      </c>
      <c r="AA313" t="s">
        <v>48</v>
      </c>
      <c r="AB313" t="s">
        <v>11567</v>
      </c>
      <c r="AC313" t="s">
        <v>48</v>
      </c>
      <c r="AD313" t="s">
        <v>11567</v>
      </c>
      <c r="AE313" t="s">
        <v>48</v>
      </c>
      <c r="AF313">
        <v>0</v>
      </c>
      <c r="AG313"/>
      <c r="AH313">
        <v>0</v>
      </c>
      <c r="AI313" t="s">
        <v>48</v>
      </c>
      <c r="AJ313">
        <v>0</v>
      </c>
      <c r="AK313" t="s">
        <v>48</v>
      </c>
      <c r="AL313">
        <v>0</v>
      </c>
      <c r="AM313" t="s">
        <v>48</v>
      </c>
      <c r="AN313">
        <v>0</v>
      </c>
      <c r="AO313" t="s">
        <v>48</v>
      </c>
      <c r="AP313">
        <v>0</v>
      </c>
      <c r="AQ313" t="s">
        <v>48</v>
      </c>
      <c r="AR313">
        <v>0</v>
      </c>
      <c r="AS313" t="s">
        <v>48</v>
      </c>
    </row>
    <row r="314" spans="1:45">
      <c r="A314">
        <v>311</v>
      </c>
      <c r="B314" t="s">
        <v>5982</v>
      </c>
      <c r="C314" t="s">
        <v>13069</v>
      </c>
      <c r="D314" t="s">
        <v>45</v>
      </c>
      <c r="E314" t="s">
        <v>77</v>
      </c>
      <c r="F314" t="s">
        <v>6147</v>
      </c>
      <c r="G314" t="s">
        <v>8960</v>
      </c>
      <c r="H314" t="s">
        <v>6147</v>
      </c>
      <c r="I314" t="s">
        <v>8960</v>
      </c>
      <c r="J314" t="s">
        <v>48</v>
      </c>
      <c r="K314" t="s">
        <v>48</v>
      </c>
      <c r="L314" t="s">
        <v>11105</v>
      </c>
      <c r="M314" t="s">
        <v>5986</v>
      </c>
      <c r="N314" t="str">
        <f>VLOOKUP(O314,index!$Q:$R,2,0)</f>
        <v>28.구독 - 휴넷FLEX</v>
      </c>
      <c r="O314" t="s">
        <v>6013</v>
      </c>
      <c r="P314" t="s">
        <v>48</v>
      </c>
      <c r="Q314" t="s">
        <v>23</v>
      </c>
      <c r="R314" s="226" t="e">
        <f>VLOOKUP(C314,'26년 databook(취합)'!$M:$M,2,0)</f>
        <v>#N/A</v>
      </c>
      <c r="S314" t="s">
        <v>11567</v>
      </c>
      <c r="T314" t="s">
        <v>48</v>
      </c>
      <c r="U314" t="s">
        <v>11567</v>
      </c>
      <c r="V314" t="s">
        <v>11567</v>
      </c>
      <c r="W314" t="s">
        <v>48</v>
      </c>
      <c r="X314" t="s">
        <v>11567</v>
      </c>
      <c r="Y314" t="s">
        <v>48</v>
      </c>
      <c r="Z314" t="s">
        <v>11567</v>
      </c>
      <c r="AA314" t="s">
        <v>48</v>
      </c>
      <c r="AB314" t="s">
        <v>11567</v>
      </c>
      <c r="AC314" t="s">
        <v>48</v>
      </c>
      <c r="AD314" t="s">
        <v>11567</v>
      </c>
      <c r="AE314" t="s">
        <v>48</v>
      </c>
      <c r="AF314">
        <v>0</v>
      </c>
      <c r="AG314"/>
      <c r="AH314">
        <v>0</v>
      </c>
      <c r="AI314" t="s">
        <v>48</v>
      </c>
      <c r="AJ314">
        <v>0</v>
      </c>
      <c r="AK314" t="s">
        <v>48</v>
      </c>
      <c r="AL314">
        <v>0</v>
      </c>
      <c r="AM314" t="s">
        <v>48</v>
      </c>
      <c r="AN314">
        <v>0</v>
      </c>
      <c r="AO314" t="s">
        <v>48</v>
      </c>
      <c r="AP314">
        <v>0</v>
      </c>
      <c r="AQ314" t="s">
        <v>48</v>
      </c>
      <c r="AR314">
        <v>0</v>
      </c>
      <c r="AS314" t="s">
        <v>48</v>
      </c>
    </row>
    <row r="315" spans="1:45">
      <c r="A315">
        <v>312</v>
      </c>
      <c r="B315" t="s">
        <v>5982</v>
      </c>
      <c r="C315" t="s">
        <v>13070</v>
      </c>
      <c r="D315" t="s">
        <v>45</v>
      </c>
      <c r="E315" t="s">
        <v>79</v>
      </c>
      <c r="F315" t="s">
        <v>6101</v>
      </c>
      <c r="G315" t="s">
        <v>8943</v>
      </c>
      <c r="H315" t="s">
        <v>6599</v>
      </c>
      <c r="I315" t="s">
        <v>11365</v>
      </c>
      <c r="J315" t="s">
        <v>48</v>
      </c>
      <c r="K315" t="s">
        <v>48</v>
      </c>
      <c r="L315" t="s">
        <v>11105</v>
      </c>
      <c r="M315" t="s">
        <v>5986</v>
      </c>
      <c r="N315" t="str">
        <f>VLOOKUP(O315,index!$Q:$R,2,0)</f>
        <v>02. 이러닝 - 단과</v>
      </c>
      <c r="O315" t="s">
        <v>5987</v>
      </c>
      <c r="P315" t="s">
        <v>48</v>
      </c>
      <c r="Q315" t="s">
        <v>20</v>
      </c>
      <c r="R315" s="226" t="e">
        <f>VLOOKUP(C315,'26년 databook(취합)'!$M:$M,2,0)</f>
        <v>#N/A</v>
      </c>
      <c r="S315" t="s">
        <v>11567</v>
      </c>
      <c r="T315" t="s">
        <v>48</v>
      </c>
      <c r="U315" t="s">
        <v>11567</v>
      </c>
      <c r="V315" t="s">
        <v>11567</v>
      </c>
      <c r="W315" t="s">
        <v>48</v>
      </c>
      <c r="X315" t="s">
        <v>11567</v>
      </c>
      <c r="Y315" t="s">
        <v>48</v>
      </c>
      <c r="Z315" t="s">
        <v>11567</v>
      </c>
      <c r="AA315" t="s">
        <v>48</v>
      </c>
      <c r="AB315" t="s">
        <v>11567</v>
      </c>
      <c r="AC315" t="s">
        <v>48</v>
      </c>
      <c r="AD315" t="s">
        <v>11567</v>
      </c>
      <c r="AE315" t="s">
        <v>48</v>
      </c>
      <c r="AF315">
        <v>0</v>
      </c>
      <c r="AG315"/>
      <c r="AH315">
        <v>0</v>
      </c>
      <c r="AI315" t="s">
        <v>48</v>
      </c>
      <c r="AJ315">
        <v>0</v>
      </c>
      <c r="AK315" t="s">
        <v>48</v>
      </c>
      <c r="AL315">
        <v>0</v>
      </c>
      <c r="AM315" t="s">
        <v>48</v>
      </c>
      <c r="AN315">
        <v>0</v>
      </c>
      <c r="AO315" t="s">
        <v>48</v>
      </c>
      <c r="AP315">
        <v>0</v>
      </c>
      <c r="AQ315" t="s">
        <v>48</v>
      </c>
      <c r="AR315">
        <v>0</v>
      </c>
      <c r="AS315" t="s">
        <v>48</v>
      </c>
    </row>
    <row r="316" spans="1:45">
      <c r="A316">
        <v>313</v>
      </c>
      <c r="B316" t="s">
        <v>5982</v>
      </c>
      <c r="C316" t="s">
        <v>13071</v>
      </c>
      <c r="D316" t="s">
        <v>45</v>
      </c>
      <c r="E316" t="s">
        <v>79</v>
      </c>
      <c r="F316" t="s">
        <v>6101</v>
      </c>
      <c r="G316" t="s">
        <v>8943</v>
      </c>
      <c r="H316" t="s">
        <v>6600</v>
      </c>
      <c r="I316" t="s">
        <v>11366</v>
      </c>
      <c r="J316" t="s">
        <v>48</v>
      </c>
      <c r="K316" t="s">
        <v>48</v>
      </c>
      <c r="L316" t="s">
        <v>11105</v>
      </c>
      <c r="M316" t="s">
        <v>5986</v>
      </c>
      <c r="N316" t="str">
        <f>VLOOKUP(O316,index!$Q:$R,2,0)</f>
        <v>02. 이러닝 - 단과</v>
      </c>
      <c r="O316" t="s">
        <v>5987</v>
      </c>
      <c r="P316" t="s">
        <v>48</v>
      </c>
      <c r="Q316" t="s">
        <v>20</v>
      </c>
      <c r="R316" s="226" t="e">
        <f>VLOOKUP(C316,'26년 databook(취합)'!$M:$M,2,0)</f>
        <v>#N/A</v>
      </c>
      <c r="S316" t="s">
        <v>11567</v>
      </c>
      <c r="T316" t="s">
        <v>48</v>
      </c>
      <c r="U316" t="s">
        <v>11567</v>
      </c>
      <c r="V316" t="s">
        <v>11567</v>
      </c>
      <c r="W316" t="s">
        <v>48</v>
      </c>
      <c r="X316" t="s">
        <v>11567</v>
      </c>
      <c r="Y316" t="s">
        <v>48</v>
      </c>
      <c r="Z316" t="s">
        <v>11567</v>
      </c>
      <c r="AA316" t="s">
        <v>48</v>
      </c>
      <c r="AB316" t="s">
        <v>11567</v>
      </c>
      <c r="AC316" t="s">
        <v>48</v>
      </c>
      <c r="AD316" t="s">
        <v>11567</v>
      </c>
      <c r="AE316" t="s">
        <v>48</v>
      </c>
      <c r="AF316">
        <v>0</v>
      </c>
      <c r="AG316"/>
      <c r="AH316">
        <v>0</v>
      </c>
      <c r="AI316" t="s">
        <v>48</v>
      </c>
      <c r="AJ316">
        <v>0</v>
      </c>
      <c r="AK316" t="s">
        <v>48</v>
      </c>
      <c r="AL316">
        <v>0</v>
      </c>
      <c r="AM316" t="s">
        <v>48</v>
      </c>
      <c r="AN316">
        <v>0</v>
      </c>
      <c r="AO316" t="s">
        <v>48</v>
      </c>
      <c r="AP316">
        <v>0</v>
      </c>
      <c r="AQ316" t="s">
        <v>48</v>
      </c>
      <c r="AR316">
        <v>0</v>
      </c>
      <c r="AS316" t="s">
        <v>48</v>
      </c>
    </row>
    <row r="317" spans="1:45">
      <c r="A317">
        <v>314</v>
      </c>
      <c r="B317" t="s">
        <v>5982</v>
      </c>
      <c r="C317" t="s">
        <v>13072</v>
      </c>
      <c r="D317" t="s">
        <v>45</v>
      </c>
      <c r="E317" t="s">
        <v>79</v>
      </c>
      <c r="F317" t="s">
        <v>6101</v>
      </c>
      <c r="G317" t="s">
        <v>8943</v>
      </c>
      <c r="H317" t="s">
        <v>5951</v>
      </c>
      <c r="I317" t="s">
        <v>11358</v>
      </c>
      <c r="J317" t="s">
        <v>48</v>
      </c>
      <c r="K317" t="s">
        <v>48</v>
      </c>
      <c r="L317" t="s">
        <v>11105</v>
      </c>
      <c r="M317" t="s">
        <v>5986</v>
      </c>
      <c r="N317" t="str">
        <f>VLOOKUP(O317,index!$Q:$R,2,0)</f>
        <v>02. 이러닝 - 단과</v>
      </c>
      <c r="O317" t="s">
        <v>5987</v>
      </c>
      <c r="P317" t="s">
        <v>48</v>
      </c>
      <c r="Q317" t="s">
        <v>23</v>
      </c>
      <c r="R317" s="226" t="e">
        <f>VLOOKUP(C317,'26년 databook(취합)'!$M:$M,2,0)</f>
        <v>#N/A</v>
      </c>
      <c r="S317" t="s">
        <v>11567</v>
      </c>
      <c r="T317" t="s">
        <v>11666</v>
      </c>
      <c r="U317" t="s">
        <v>11666</v>
      </c>
      <c r="V317" t="s">
        <v>11567</v>
      </c>
      <c r="W317" t="s">
        <v>11567</v>
      </c>
      <c r="X317" t="s">
        <v>11567</v>
      </c>
      <c r="Y317" t="s">
        <v>11567</v>
      </c>
      <c r="Z317" t="s">
        <v>11567</v>
      </c>
      <c r="AA317" t="s">
        <v>11567</v>
      </c>
      <c r="AB317" t="s">
        <v>11567</v>
      </c>
      <c r="AC317" t="s">
        <v>11567</v>
      </c>
      <c r="AD317" t="s">
        <v>11567</v>
      </c>
      <c r="AE317" t="s">
        <v>11567</v>
      </c>
      <c r="AF317">
        <v>0</v>
      </c>
      <c r="AG317">
        <v>240000</v>
      </c>
      <c r="AH317">
        <v>0</v>
      </c>
      <c r="AI317" t="s">
        <v>11567</v>
      </c>
      <c r="AJ317">
        <v>0</v>
      </c>
      <c r="AK317" t="s">
        <v>11567</v>
      </c>
      <c r="AL317">
        <v>0</v>
      </c>
      <c r="AM317" t="s">
        <v>11567</v>
      </c>
      <c r="AN317">
        <v>0</v>
      </c>
      <c r="AO317" t="s">
        <v>11567</v>
      </c>
      <c r="AP317">
        <v>0</v>
      </c>
      <c r="AQ317" t="s">
        <v>11567</v>
      </c>
      <c r="AR317">
        <v>0</v>
      </c>
      <c r="AS317" t="s">
        <v>11567</v>
      </c>
    </row>
    <row r="318" spans="1:45">
      <c r="A318">
        <v>315</v>
      </c>
      <c r="B318" t="s">
        <v>5982</v>
      </c>
      <c r="C318" t="s">
        <v>13073</v>
      </c>
      <c r="D318" t="s">
        <v>45</v>
      </c>
      <c r="E318" t="s">
        <v>79</v>
      </c>
      <c r="F318" t="s">
        <v>6101</v>
      </c>
      <c r="G318" t="s">
        <v>8943</v>
      </c>
      <c r="H318" t="s">
        <v>5899</v>
      </c>
      <c r="I318" t="s">
        <v>11363</v>
      </c>
      <c r="J318" t="s">
        <v>48</v>
      </c>
      <c r="K318" t="s">
        <v>48</v>
      </c>
      <c r="L318" t="s">
        <v>11105</v>
      </c>
      <c r="M318" t="s">
        <v>5986</v>
      </c>
      <c r="N318" t="str">
        <f>VLOOKUP(O318,index!$Q:$R,2,0)</f>
        <v>02. 이러닝 - 단과</v>
      </c>
      <c r="O318" t="s">
        <v>5987</v>
      </c>
      <c r="P318" t="s">
        <v>48</v>
      </c>
      <c r="Q318" t="s">
        <v>23</v>
      </c>
      <c r="R318" s="226" t="e">
        <f>VLOOKUP(C318,'26년 databook(취합)'!$M:$M,2,0)</f>
        <v>#N/A</v>
      </c>
      <c r="S318" t="s">
        <v>11567</v>
      </c>
      <c r="T318" t="s">
        <v>48</v>
      </c>
      <c r="U318" t="s">
        <v>11567</v>
      </c>
      <c r="V318" t="s">
        <v>11567</v>
      </c>
      <c r="W318" t="s">
        <v>48</v>
      </c>
      <c r="X318" t="s">
        <v>11567</v>
      </c>
      <c r="Y318" t="s">
        <v>48</v>
      </c>
      <c r="Z318" t="s">
        <v>11567</v>
      </c>
      <c r="AA318" t="s">
        <v>48</v>
      </c>
      <c r="AB318" t="s">
        <v>11567</v>
      </c>
      <c r="AC318" t="s">
        <v>48</v>
      </c>
      <c r="AD318" t="s">
        <v>11567</v>
      </c>
      <c r="AE318" t="s">
        <v>48</v>
      </c>
      <c r="AF318">
        <v>0</v>
      </c>
      <c r="AG318"/>
      <c r="AH318">
        <v>0</v>
      </c>
      <c r="AI318" t="s">
        <v>48</v>
      </c>
      <c r="AJ318">
        <v>0</v>
      </c>
      <c r="AK318" t="s">
        <v>48</v>
      </c>
      <c r="AL318">
        <v>0</v>
      </c>
      <c r="AM318" t="s">
        <v>48</v>
      </c>
      <c r="AN318">
        <v>0</v>
      </c>
      <c r="AO318" t="s">
        <v>48</v>
      </c>
      <c r="AP318">
        <v>0</v>
      </c>
      <c r="AQ318" t="s">
        <v>48</v>
      </c>
      <c r="AR318">
        <v>0</v>
      </c>
      <c r="AS318" t="s">
        <v>48</v>
      </c>
    </row>
    <row r="319" spans="1:45">
      <c r="A319">
        <v>316</v>
      </c>
      <c r="B319" t="s">
        <v>5982</v>
      </c>
      <c r="C319" t="s">
        <v>13074</v>
      </c>
      <c r="D319" t="s">
        <v>45</v>
      </c>
      <c r="E319" t="s">
        <v>77</v>
      </c>
      <c r="F319" t="s">
        <v>6615</v>
      </c>
      <c r="G319" t="s">
        <v>9212</v>
      </c>
      <c r="H319" t="s">
        <v>6615</v>
      </c>
      <c r="I319" t="s">
        <v>9212</v>
      </c>
      <c r="J319" t="s">
        <v>48</v>
      </c>
      <c r="K319" t="s">
        <v>48</v>
      </c>
      <c r="L319" t="s">
        <v>11105</v>
      </c>
      <c r="M319" t="s">
        <v>5986</v>
      </c>
      <c r="N319" t="str">
        <f>VLOOKUP(O319,index!$Q:$R,2,0)</f>
        <v>08. 하이브리드러닝 - 하이브리드형 러닝</v>
      </c>
      <c r="O319" t="s">
        <v>5988</v>
      </c>
      <c r="P319" t="s">
        <v>48</v>
      </c>
      <c r="Q319" t="s">
        <v>21</v>
      </c>
      <c r="R319" s="226" t="e">
        <f>VLOOKUP(C319,'26년 databook(취합)'!$M:$M,2,0)</f>
        <v>#N/A</v>
      </c>
      <c r="S319" t="s">
        <v>11576</v>
      </c>
      <c r="T319" t="s">
        <v>48</v>
      </c>
      <c r="U319" t="s">
        <v>11576</v>
      </c>
      <c r="V319" t="s">
        <v>11567</v>
      </c>
      <c r="W319" t="s">
        <v>48</v>
      </c>
      <c r="X319" t="s">
        <v>11567</v>
      </c>
      <c r="Y319" t="s">
        <v>48</v>
      </c>
      <c r="Z319" t="s">
        <v>11567</v>
      </c>
      <c r="AA319" t="s">
        <v>48</v>
      </c>
      <c r="AB319" t="s">
        <v>11567</v>
      </c>
      <c r="AC319" t="s">
        <v>48</v>
      </c>
      <c r="AD319" t="s">
        <v>11567</v>
      </c>
      <c r="AE319" t="s">
        <v>48</v>
      </c>
      <c r="AF319">
        <v>0</v>
      </c>
      <c r="AG319"/>
      <c r="AH319">
        <v>0</v>
      </c>
      <c r="AI319" t="s">
        <v>48</v>
      </c>
      <c r="AJ319">
        <v>0</v>
      </c>
      <c r="AK319" t="s">
        <v>48</v>
      </c>
      <c r="AL319">
        <v>0</v>
      </c>
      <c r="AM319" t="s">
        <v>48</v>
      </c>
      <c r="AN319">
        <v>0</v>
      </c>
      <c r="AO319" t="s">
        <v>48</v>
      </c>
      <c r="AP319">
        <v>0</v>
      </c>
      <c r="AQ319" t="s">
        <v>48</v>
      </c>
      <c r="AR319">
        <v>1000000</v>
      </c>
      <c r="AS319" t="s">
        <v>48</v>
      </c>
    </row>
    <row r="320" spans="1:45">
      <c r="A320">
        <v>317</v>
      </c>
      <c r="B320" t="s">
        <v>5982</v>
      </c>
      <c r="C320" t="s">
        <v>13075</v>
      </c>
      <c r="D320" t="s">
        <v>45</v>
      </c>
      <c r="E320" t="s">
        <v>77</v>
      </c>
      <c r="F320" t="s">
        <v>6620</v>
      </c>
      <c r="G320" t="s">
        <v>9221</v>
      </c>
      <c r="H320" t="s">
        <v>6620</v>
      </c>
      <c r="I320" t="s">
        <v>9221</v>
      </c>
      <c r="J320" t="s">
        <v>48</v>
      </c>
      <c r="K320" t="s">
        <v>48</v>
      </c>
      <c r="L320" t="s">
        <v>11105</v>
      </c>
      <c r="M320" t="s">
        <v>5986</v>
      </c>
      <c r="N320" t="str">
        <f>VLOOKUP(O320,index!$Q:$R,2,0)</f>
        <v>02. 이러닝 - 단과</v>
      </c>
      <c r="O320" t="s">
        <v>5987</v>
      </c>
      <c r="P320" t="s">
        <v>48</v>
      </c>
      <c r="Q320" t="s">
        <v>20</v>
      </c>
      <c r="R320" s="226" t="e">
        <f>VLOOKUP(C320,'26년 databook(취합)'!$M:$M,2,0)</f>
        <v>#N/A</v>
      </c>
      <c r="S320" t="s">
        <v>11576</v>
      </c>
      <c r="T320" t="s">
        <v>48</v>
      </c>
      <c r="U320" t="s">
        <v>11576</v>
      </c>
      <c r="V320" t="s">
        <v>11567</v>
      </c>
      <c r="W320" t="s">
        <v>48</v>
      </c>
      <c r="X320" t="s">
        <v>11567</v>
      </c>
      <c r="Y320" t="s">
        <v>48</v>
      </c>
      <c r="Z320" t="s">
        <v>11567</v>
      </c>
      <c r="AA320" t="s">
        <v>48</v>
      </c>
      <c r="AB320" t="s">
        <v>11567</v>
      </c>
      <c r="AC320" t="s">
        <v>48</v>
      </c>
      <c r="AD320" t="s">
        <v>11567</v>
      </c>
      <c r="AE320" t="s">
        <v>48</v>
      </c>
      <c r="AF320">
        <v>0</v>
      </c>
      <c r="AG320"/>
      <c r="AH320">
        <v>0</v>
      </c>
      <c r="AI320" t="s">
        <v>48</v>
      </c>
      <c r="AJ320">
        <v>0</v>
      </c>
      <c r="AK320" t="s">
        <v>48</v>
      </c>
      <c r="AL320">
        <v>0</v>
      </c>
      <c r="AM320" t="s">
        <v>48</v>
      </c>
      <c r="AN320">
        <v>0</v>
      </c>
      <c r="AO320" t="s">
        <v>48</v>
      </c>
      <c r="AP320">
        <v>0</v>
      </c>
      <c r="AQ320" t="s">
        <v>48</v>
      </c>
      <c r="AR320">
        <v>1000000</v>
      </c>
      <c r="AS320" t="s">
        <v>48</v>
      </c>
    </row>
    <row r="321" spans="1:45">
      <c r="A321">
        <v>318</v>
      </c>
      <c r="B321" t="s">
        <v>5982</v>
      </c>
      <c r="C321" t="s">
        <v>13076</v>
      </c>
      <c r="D321" t="s">
        <v>45</v>
      </c>
      <c r="E321" t="s">
        <v>77</v>
      </c>
      <c r="F321" t="s">
        <v>6621</v>
      </c>
      <c r="G321" t="s">
        <v>9222</v>
      </c>
      <c r="H321" t="s">
        <v>6621</v>
      </c>
      <c r="I321" t="s">
        <v>9222</v>
      </c>
      <c r="J321" t="s">
        <v>48</v>
      </c>
      <c r="K321" t="s">
        <v>48</v>
      </c>
      <c r="L321" t="s">
        <v>11105</v>
      </c>
      <c r="M321" t="s">
        <v>5986</v>
      </c>
      <c r="N321" t="str">
        <f>VLOOKUP(O321,index!$Q:$R,2,0)</f>
        <v>02. 이러닝 - 단과</v>
      </c>
      <c r="O321" t="s">
        <v>5987</v>
      </c>
      <c r="P321" t="s">
        <v>48</v>
      </c>
      <c r="Q321" t="s">
        <v>20</v>
      </c>
      <c r="R321" s="226" t="e">
        <f>VLOOKUP(C321,'26년 databook(취합)'!$M:$M,2,0)</f>
        <v>#N/A</v>
      </c>
      <c r="S321" t="s">
        <v>11576</v>
      </c>
      <c r="T321" t="s">
        <v>48</v>
      </c>
      <c r="U321" t="s">
        <v>11576</v>
      </c>
      <c r="V321" t="s">
        <v>11567</v>
      </c>
      <c r="W321" t="s">
        <v>48</v>
      </c>
      <c r="X321" t="s">
        <v>11567</v>
      </c>
      <c r="Y321" t="s">
        <v>48</v>
      </c>
      <c r="Z321" t="s">
        <v>11567</v>
      </c>
      <c r="AA321" t="s">
        <v>48</v>
      </c>
      <c r="AB321" t="s">
        <v>11567</v>
      </c>
      <c r="AC321" t="s">
        <v>48</v>
      </c>
      <c r="AD321" t="s">
        <v>11567</v>
      </c>
      <c r="AE321" t="s">
        <v>48</v>
      </c>
      <c r="AF321">
        <v>0</v>
      </c>
      <c r="AG321"/>
      <c r="AH321">
        <v>0</v>
      </c>
      <c r="AI321" t="s">
        <v>48</v>
      </c>
      <c r="AJ321">
        <v>0</v>
      </c>
      <c r="AK321" t="s">
        <v>48</v>
      </c>
      <c r="AL321">
        <v>0</v>
      </c>
      <c r="AM321" t="s">
        <v>48</v>
      </c>
      <c r="AN321">
        <v>0</v>
      </c>
      <c r="AO321" t="s">
        <v>48</v>
      </c>
      <c r="AP321">
        <v>0</v>
      </c>
      <c r="AQ321" t="s">
        <v>48</v>
      </c>
      <c r="AR321">
        <v>1000000</v>
      </c>
      <c r="AS321" t="s">
        <v>48</v>
      </c>
    </row>
    <row r="322" spans="1:45">
      <c r="A322">
        <v>319</v>
      </c>
      <c r="B322" t="s">
        <v>5982</v>
      </c>
      <c r="C322" t="s">
        <v>13077</v>
      </c>
      <c r="D322" t="s">
        <v>45</v>
      </c>
      <c r="E322" t="s">
        <v>79</v>
      </c>
      <c r="F322" t="s">
        <v>6101</v>
      </c>
      <c r="G322" t="s">
        <v>8943</v>
      </c>
      <c r="H322" t="s">
        <v>6622</v>
      </c>
      <c r="I322" t="s">
        <v>11367</v>
      </c>
      <c r="J322" t="s">
        <v>48</v>
      </c>
      <c r="K322" t="s">
        <v>48</v>
      </c>
      <c r="L322" t="s">
        <v>11105</v>
      </c>
      <c r="M322" t="s">
        <v>5986</v>
      </c>
      <c r="N322" t="str">
        <f>VLOOKUP(O322,index!$Q:$R,2,0)</f>
        <v>02. 이러닝 - 단과</v>
      </c>
      <c r="O322" t="s">
        <v>5987</v>
      </c>
      <c r="P322" t="s">
        <v>48</v>
      </c>
      <c r="Q322" t="s">
        <v>20</v>
      </c>
      <c r="R322" s="226" t="e">
        <f>VLOOKUP(C322,'26년 databook(취합)'!$M:$M,2,0)</f>
        <v>#N/A</v>
      </c>
      <c r="S322" t="s">
        <v>11567</v>
      </c>
      <c r="T322" t="s">
        <v>48</v>
      </c>
      <c r="U322" t="s">
        <v>11567</v>
      </c>
      <c r="V322" t="s">
        <v>11567</v>
      </c>
      <c r="W322" t="s">
        <v>48</v>
      </c>
      <c r="X322" t="s">
        <v>11567</v>
      </c>
      <c r="Y322" t="s">
        <v>48</v>
      </c>
      <c r="Z322" t="s">
        <v>11567</v>
      </c>
      <c r="AA322" t="s">
        <v>48</v>
      </c>
      <c r="AB322" t="s">
        <v>11567</v>
      </c>
      <c r="AC322" t="s">
        <v>48</v>
      </c>
      <c r="AD322" t="s">
        <v>11567</v>
      </c>
      <c r="AE322" t="s">
        <v>48</v>
      </c>
      <c r="AF322">
        <v>0</v>
      </c>
      <c r="AG322"/>
      <c r="AH322">
        <v>0</v>
      </c>
      <c r="AI322" t="s">
        <v>48</v>
      </c>
      <c r="AJ322">
        <v>0</v>
      </c>
      <c r="AK322" t="s">
        <v>48</v>
      </c>
      <c r="AL322">
        <v>0</v>
      </c>
      <c r="AM322" t="s">
        <v>48</v>
      </c>
      <c r="AN322">
        <v>0</v>
      </c>
      <c r="AO322" t="s">
        <v>48</v>
      </c>
      <c r="AP322">
        <v>0</v>
      </c>
      <c r="AQ322" t="s">
        <v>48</v>
      </c>
      <c r="AR322">
        <v>0</v>
      </c>
      <c r="AS322" t="s">
        <v>48</v>
      </c>
    </row>
    <row r="323" spans="1:45">
      <c r="A323">
        <v>320</v>
      </c>
      <c r="B323" t="s">
        <v>5982</v>
      </c>
      <c r="C323" t="s">
        <v>13078</v>
      </c>
      <c r="D323" t="s">
        <v>45</v>
      </c>
      <c r="E323" t="s">
        <v>79</v>
      </c>
      <c r="F323" t="s">
        <v>6101</v>
      </c>
      <c r="G323" t="s">
        <v>8943</v>
      </c>
      <c r="H323" t="s">
        <v>1322</v>
      </c>
      <c r="I323" t="s">
        <v>11368</v>
      </c>
      <c r="J323" t="s">
        <v>48</v>
      </c>
      <c r="K323" t="s">
        <v>48</v>
      </c>
      <c r="L323" t="s">
        <v>11105</v>
      </c>
      <c r="M323" t="s">
        <v>5986</v>
      </c>
      <c r="N323" t="str">
        <f>VLOOKUP(O323,index!$Q:$R,2,0)</f>
        <v>02. 이러닝 - 단과</v>
      </c>
      <c r="O323" t="s">
        <v>5987</v>
      </c>
      <c r="P323" t="s">
        <v>48</v>
      </c>
      <c r="Q323" t="s">
        <v>20</v>
      </c>
      <c r="R323" s="226" t="e">
        <f>VLOOKUP(C323,'26년 databook(취합)'!$M:$M,2,0)</f>
        <v>#N/A</v>
      </c>
      <c r="S323" t="s">
        <v>11567</v>
      </c>
      <c r="T323" t="s">
        <v>48</v>
      </c>
      <c r="U323" t="s">
        <v>11567</v>
      </c>
      <c r="V323" t="s">
        <v>11567</v>
      </c>
      <c r="W323" t="s">
        <v>48</v>
      </c>
      <c r="X323" t="s">
        <v>11567</v>
      </c>
      <c r="Y323" t="s">
        <v>48</v>
      </c>
      <c r="Z323" t="s">
        <v>11567</v>
      </c>
      <c r="AA323" t="s">
        <v>48</v>
      </c>
      <c r="AB323" t="s">
        <v>11567</v>
      </c>
      <c r="AC323" t="s">
        <v>48</v>
      </c>
      <c r="AD323" t="s">
        <v>11567</v>
      </c>
      <c r="AE323" t="s">
        <v>48</v>
      </c>
      <c r="AF323">
        <v>0</v>
      </c>
      <c r="AG323"/>
      <c r="AH323">
        <v>0</v>
      </c>
      <c r="AI323" t="s">
        <v>48</v>
      </c>
      <c r="AJ323">
        <v>0</v>
      </c>
      <c r="AK323" t="s">
        <v>48</v>
      </c>
      <c r="AL323">
        <v>0</v>
      </c>
      <c r="AM323" t="s">
        <v>48</v>
      </c>
      <c r="AN323">
        <v>0</v>
      </c>
      <c r="AO323" t="s">
        <v>48</v>
      </c>
      <c r="AP323">
        <v>0</v>
      </c>
      <c r="AQ323" t="s">
        <v>48</v>
      </c>
      <c r="AR323">
        <v>0</v>
      </c>
      <c r="AS323" t="s">
        <v>48</v>
      </c>
    </row>
    <row r="324" spans="1:45">
      <c r="A324">
        <v>321</v>
      </c>
      <c r="B324" t="s">
        <v>5982</v>
      </c>
      <c r="C324" t="s">
        <v>13079</v>
      </c>
      <c r="D324" t="s">
        <v>45</v>
      </c>
      <c r="E324" t="s">
        <v>79</v>
      </c>
      <c r="F324" t="s">
        <v>6101</v>
      </c>
      <c r="G324" t="s">
        <v>8943</v>
      </c>
      <c r="H324" t="s">
        <v>6624</v>
      </c>
      <c r="I324" t="s">
        <v>11369</v>
      </c>
      <c r="J324" t="s">
        <v>48</v>
      </c>
      <c r="K324" t="s">
        <v>48</v>
      </c>
      <c r="L324" t="s">
        <v>11105</v>
      </c>
      <c r="M324" t="s">
        <v>5986</v>
      </c>
      <c r="N324" t="str">
        <f>VLOOKUP(O324,index!$Q:$R,2,0)</f>
        <v>02. 이러닝 - 단과</v>
      </c>
      <c r="O324" t="s">
        <v>5987</v>
      </c>
      <c r="P324" t="s">
        <v>48</v>
      </c>
      <c r="Q324" t="s">
        <v>23</v>
      </c>
      <c r="R324" s="226" t="e">
        <f>VLOOKUP(C324,'26년 databook(취합)'!$M:$M,2,0)</f>
        <v>#N/A</v>
      </c>
      <c r="S324" t="s">
        <v>11567</v>
      </c>
      <c r="T324" t="s">
        <v>48</v>
      </c>
      <c r="U324" t="s">
        <v>11567</v>
      </c>
      <c r="V324" t="s">
        <v>11567</v>
      </c>
      <c r="W324" t="s">
        <v>48</v>
      </c>
      <c r="X324" t="s">
        <v>11567</v>
      </c>
      <c r="Y324" t="s">
        <v>48</v>
      </c>
      <c r="Z324" t="s">
        <v>11567</v>
      </c>
      <c r="AA324" t="s">
        <v>48</v>
      </c>
      <c r="AB324" t="s">
        <v>11567</v>
      </c>
      <c r="AC324" t="s">
        <v>48</v>
      </c>
      <c r="AD324" t="s">
        <v>11567</v>
      </c>
      <c r="AE324" t="s">
        <v>48</v>
      </c>
      <c r="AF324">
        <v>0</v>
      </c>
      <c r="AG324"/>
      <c r="AH324">
        <v>0</v>
      </c>
      <c r="AI324" t="s">
        <v>48</v>
      </c>
      <c r="AJ324">
        <v>0</v>
      </c>
      <c r="AK324" t="s">
        <v>48</v>
      </c>
      <c r="AL324">
        <v>0</v>
      </c>
      <c r="AM324" t="s">
        <v>48</v>
      </c>
      <c r="AN324">
        <v>0</v>
      </c>
      <c r="AO324" t="s">
        <v>48</v>
      </c>
      <c r="AP324">
        <v>0</v>
      </c>
      <c r="AQ324" t="s">
        <v>48</v>
      </c>
      <c r="AR324">
        <v>0</v>
      </c>
      <c r="AS324" t="s">
        <v>48</v>
      </c>
    </row>
    <row r="325" spans="1:45">
      <c r="A325">
        <v>322</v>
      </c>
      <c r="B325" t="s">
        <v>5982</v>
      </c>
      <c r="C325" t="s">
        <v>13080</v>
      </c>
      <c r="D325" t="s">
        <v>45</v>
      </c>
      <c r="E325" t="s">
        <v>79</v>
      </c>
      <c r="F325" t="s">
        <v>6101</v>
      </c>
      <c r="G325" t="s">
        <v>8943</v>
      </c>
      <c r="H325" t="s">
        <v>6636</v>
      </c>
      <c r="I325" t="s">
        <v>11370</v>
      </c>
      <c r="J325" t="s">
        <v>48</v>
      </c>
      <c r="K325" t="s">
        <v>48</v>
      </c>
      <c r="L325" t="s">
        <v>11105</v>
      </c>
      <c r="M325" t="s">
        <v>5986</v>
      </c>
      <c r="N325" t="str">
        <f>VLOOKUP(O325,index!$Q:$R,2,0)</f>
        <v>02. 이러닝 - 단과</v>
      </c>
      <c r="O325" t="s">
        <v>5987</v>
      </c>
      <c r="P325" t="s">
        <v>48</v>
      </c>
      <c r="Q325" t="s">
        <v>20</v>
      </c>
      <c r="R325" s="226" t="e">
        <f>VLOOKUP(C325,'26년 databook(취합)'!$M:$M,2,0)</f>
        <v>#N/A</v>
      </c>
      <c r="S325" t="s">
        <v>11567</v>
      </c>
      <c r="T325" t="s">
        <v>48</v>
      </c>
      <c r="U325" t="s">
        <v>11567</v>
      </c>
      <c r="V325" t="s">
        <v>11567</v>
      </c>
      <c r="W325" t="s">
        <v>48</v>
      </c>
      <c r="X325" t="s">
        <v>11567</v>
      </c>
      <c r="Y325" t="s">
        <v>48</v>
      </c>
      <c r="Z325" t="s">
        <v>11567</v>
      </c>
      <c r="AA325" t="s">
        <v>48</v>
      </c>
      <c r="AB325" t="s">
        <v>11567</v>
      </c>
      <c r="AC325" t="s">
        <v>48</v>
      </c>
      <c r="AD325" t="s">
        <v>11567</v>
      </c>
      <c r="AE325" t="s">
        <v>48</v>
      </c>
      <c r="AF325">
        <v>0</v>
      </c>
      <c r="AG325"/>
      <c r="AH325">
        <v>0</v>
      </c>
      <c r="AI325" t="s">
        <v>48</v>
      </c>
      <c r="AJ325">
        <v>0</v>
      </c>
      <c r="AK325" t="s">
        <v>48</v>
      </c>
      <c r="AL325">
        <v>0</v>
      </c>
      <c r="AM325" t="s">
        <v>48</v>
      </c>
      <c r="AN325">
        <v>0</v>
      </c>
      <c r="AO325" t="s">
        <v>48</v>
      </c>
      <c r="AP325">
        <v>0</v>
      </c>
      <c r="AQ325" t="s">
        <v>48</v>
      </c>
      <c r="AR325">
        <v>0</v>
      </c>
      <c r="AS325" t="s">
        <v>48</v>
      </c>
    </row>
    <row r="326" spans="1:45">
      <c r="A326">
        <v>323</v>
      </c>
      <c r="B326" t="s">
        <v>5982</v>
      </c>
      <c r="C326" t="s">
        <v>13081</v>
      </c>
      <c r="D326" t="s">
        <v>45</v>
      </c>
      <c r="E326" t="s">
        <v>77</v>
      </c>
      <c r="F326" t="s">
        <v>1294</v>
      </c>
      <c r="G326" t="s">
        <v>9232</v>
      </c>
      <c r="H326" t="s">
        <v>6637</v>
      </c>
      <c r="I326" t="s">
        <v>11371</v>
      </c>
      <c r="J326" t="s">
        <v>48</v>
      </c>
      <c r="K326" t="s">
        <v>48</v>
      </c>
      <c r="L326" t="s">
        <v>11105</v>
      </c>
      <c r="M326" t="s">
        <v>5986</v>
      </c>
      <c r="N326" t="str">
        <f>VLOOKUP(O326,index!$Q:$R,2,0)</f>
        <v>02. 이러닝 - 단과</v>
      </c>
      <c r="O326" t="s">
        <v>5987</v>
      </c>
      <c r="P326" t="s">
        <v>48</v>
      </c>
      <c r="Q326" t="s">
        <v>20</v>
      </c>
      <c r="R326" s="226" t="e">
        <f>VLOOKUP(C326,'26년 databook(취합)'!$M:$M,2,0)</f>
        <v>#N/A</v>
      </c>
      <c r="S326" t="s">
        <v>11567</v>
      </c>
      <c r="T326" t="s">
        <v>48</v>
      </c>
      <c r="U326" t="s">
        <v>11567</v>
      </c>
      <c r="V326" t="s">
        <v>11567</v>
      </c>
      <c r="W326" t="s">
        <v>48</v>
      </c>
      <c r="X326" t="s">
        <v>11567</v>
      </c>
      <c r="Y326" t="s">
        <v>48</v>
      </c>
      <c r="Z326" t="s">
        <v>11567</v>
      </c>
      <c r="AA326" t="s">
        <v>48</v>
      </c>
      <c r="AB326" t="s">
        <v>11567</v>
      </c>
      <c r="AC326" t="s">
        <v>48</v>
      </c>
      <c r="AD326" t="s">
        <v>11567</v>
      </c>
      <c r="AE326" t="s">
        <v>48</v>
      </c>
      <c r="AF326">
        <v>0</v>
      </c>
      <c r="AG326"/>
      <c r="AH326">
        <v>0</v>
      </c>
      <c r="AI326" t="s">
        <v>48</v>
      </c>
      <c r="AJ326">
        <v>0</v>
      </c>
      <c r="AK326" t="s">
        <v>48</v>
      </c>
      <c r="AL326">
        <v>0</v>
      </c>
      <c r="AM326" t="s">
        <v>48</v>
      </c>
      <c r="AN326">
        <v>0</v>
      </c>
      <c r="AO326" t="s">
        <v>48</v>
      </c>
      <c r="AP326">
        <v>0</v>
      </c>
      <c r="AQ326" t="s">
        <v>48</v>
      </c>
      <c r="AR326">
        <v>0</v>
      </c>
      <c r="AS326" t="s">
        <v>48</v>
      </c>
    </row>
    <row r="327" spans="1:45">
      <c r="A327">
        <v>324</v>
      </c>
      <c r="B327" t="s">
        <v>5982</v>
      </c>
      <c r="C327" t="s">
        <v>13082</v>
      </c>
      <c r="D327" t="s">
        <v>45</v>
      </c>
      <c r="E327" t="s">
        <v>77</v>
      </c>
      <c r="F327" t="s">
        <v>6066</v>
      </c>
      <c r="G327" t="s">
        <v>8935</v>
      </c>
      <c r="H327" t="s">
        <v>6067</v>
      </c>
      <c r="I327" t="s">
        <v>11354</v>
      </c>
      <c r="J327" t="s">
        <v>48</v>
      </c>
      <c r="K327" t="s">
        <v>48</v>
      </c>
      <c r="L327" t="s">
        <v>11105</v>
      </c>
      <c r="M327" t="s">
        <v>5986</v>
      </c>
      <c r="N327" t="str">
        <f>VLOOKUP(O327,index!$Q:$R,2,0)</f>
        <v>28.구독 - 휴넷FLEX</v>
      </c>
      <c r="O327" t="s">
        <v>6013</v>
      </c>
      <c r="P327" t="s">
        <v>48</v>
      </c>
      <c r="Q327" t="s">
        <v>23</v>
      </c>
      <c r="R327" s="226" t="e">
        <f>VLOOKUP(C327,'26년 databook(취합)'!$M:$M,2,0)</f>
        <v>#N/A</v>
      </c>
      <c r="S327" t="s">
        <v>11567</v>
      </c>
      <c r="T327" t="s">
        <v>48</v>
      </c>
      <c r="U327" t="s">
        <v>11567</v>
      </c>
      <c r="V327" t="s">
        <v>11567</v>
      </c>
      <c r="W327" t="s">
        <v>48</v>
      </c>
      <c r="X327" t="s">
        <v>11567</v>
      </c>
      <c r="Y327" t="s">
        <v>48</v>
      </c>
      <c r="Z327" t="s">
        <v>11567</v>
      </c>
      <c r="AA327" t="s">
        <v>48</v>
      </c>
      <c r="AB327" t="s">
        <v>11567</v>
      </c>
      <c r="AC327" t="s">
        <v>48</v>
      </c>
      <c r="AD327" t="s">
        <v>11567</v>
      </c>
      <c r="AE327" t="s">
        <v>48</v>
      </c>
      <c r="AF327">
        <v>0</v>
      </c>
      <c r="AG327"/>
      <c r="AH327">
        <v>0</v>
      </c>
      <c r="AI327" t="s">
        <v>48</v>
      </c>
      <c r="AJ327">
        <v>0</v>
      </c>
      <c r="AK327" t="s">
        <v>48</v>
      </c>
      <c r="AL327">
        <v>0</v>
      </c>
      <c r="AM327" t="s">
        <v>48</v>
      </c>
      <c r="AN327">
        <v>0</v>
      </c>
      <c r="AO327" t="s">
        <v>48</v>
      </c>
      <c r="AP327">
        <v>0</v>
      </c>
      <c r="AQ327" t="s">
        <v>48</v>
      </c>
      <c r="AR327">
        <v>0</v>
      </c>
      <c r="AS327" t="s">
        <v>48</v>
      </c>
    </row>
    <row r="328" spans="1:45">
      <c r="A328">
        <v>325</v>
      </c>
      <c r="B328" t="s">
        <v>5982</v>
      </c>
      <c r="C328" t="s">
        <v>13083</v>
      </c>
      <c r="D328" t="s">
        <v>45</v>
      </c>
      <c r="E328" t="s">
        <v>77</v>
      </c>
      <c r="F328" t="s">
        <v>6066</v>
      </c>
      <c r="G328" t="s">
        <v>8935</v>
      </c>
      <c r="H328" t="s">
        <v>6069</v>
      </c>
      <c r="I328" t="s">
        <v>11355</v>
      </c>
      <c r="J328" t="s">
        <v>48</v>
      </c>
      <c r="K328" t="s">
        <v>48</v>
      </c>
      <c r="L328" t="s">
        <v>11105</v>
      </c>
      <c r="M328" t="s">
        <v>5986</v>
      </c>
      <c r="N328" t="str">
        <f>VLOOKUP(O328,index!$Q:$R,2,0)</f>
        <v>28.구독 - 휴넷FLEX</v>
      </c>
      <c r="O328" t="s">
        <v>6013</v>
      </c>
      <c r="P328" t="s">
        <v>48</v>
      </c>
      <c r="Q328" t="s">
        <v>23</v>
      </c>
      <c r="R328" s="226" t="e">
        <f>VLOOKUP(C328,'26년 databook(취합)'!$M:$M,2,0)</f>
        <v>#N/A</v>
      </c>
      <c r="S328" t="s">
        <v>11567</v>
      </c>
      <c r="T328" t="s">
        <v>48</v>
      </c>
      <c r="U328" t="s">
        <v>11567</v>
      </c>
      <c r="V328" t="s">
        <v>11567</v>
      </c>
      <c r="W328" t="s">
        <v>48</v>
      </c>
      <c r="X328" t="s">
        <v>11567</v>
      </c>
      <c r="Y328" t="s">
        <v>48</v>
      </c>
      <c r="Z328" t="s">
        <v>11567</v>
      </c>
      <c r="AA328" t="s">
        <v>48</v>
      </c>
      <c r="AB328" t="s">
        <v>11567</v>
      </c>
      <c r="AC328" t="s">
        <v>48</v>
      </c>
      <c r="AD328" t="s">
        <v>11567</v>
      </c>
      <c r="AE328" t="s">
        <v>48</v>
      </c>
      <c r="AF328">
        <v>0</v>
      </c>
      <c r="AG328"/>
      <c r="AH328">
        <v>0</v>
      </c>
      <c r="AI328" t="s">
        <v>48</v>
      </c>
      <c r="AJ328">
        <v>0</v>
      </c>
      <c r="AK328" t="s">
        <v>48</v>
      </c>
      <c r="AL328">
        <v>0</v>
      </c>
      <c r="AM328" t="s">
        <v>48</v>
      </c>
      <c r="AN328">
        <v>0</v>
      </c>
      <c r="AO328" t="s">
        <v>48</v>
      </c>
      <c r="AP328">
        <v>0</v>
      </c>
      <c r="AQ328" t="s">
        <v>48</v>
      </c>
      <c r="AR328">
        <v>0</v>
      </c>
      <c r="AS328" t="s">
        <v>48</v>
      </c>
    </row>
    <row r="329" spans="1:45">
      <c r="A329">
        <v>326</v>
      </c>
      <c r="B329" t="s">
        <v>5982</v>
      </c>
      <c r="C329" t="s">
        <v>13084</v>
      </c>
      <c r="D329" t="s">
        <v>45</v>
      </c>
      <c r="E329" t="s">
        <v>79</v>
      </c>
      <c r="F329" t="s">
        <v>6101</v>
      </c>
      <c r="G329" t="s">
        <v>8943</v>
      </c>
      <c r="H329" t="s">
        <v>6657</v>
      </c>
      <c r="I329" t="s">
        <v>11372</v>
      </c>
      <c r="J329" t="s">
        <v>48</v>
      </c>
      <c r="K329" t="s">
        <v>48</v>
      </c>
      <c r="L329" t="s">
        <v>11105</v>
      </c>
      <c r="M329" t="s">
        <v>5986</v>
      </c>
      <c r="N329" t="str">
        <f>VLOOKUP(O329,index!$Q:$R,2,0)</f>
        <v>02. 이러닝 - 단과</v>
      </c>
      <c r="O329" t="s">
        <v>5987</v>
      </c>
      <c r="P329" t="s">
        <v>48</v>
      </c>
      <c r="Q329" t="s">
        <v>20</v>
      </c>
      <c r="R329" s="226" t="e">
        <f>VLOOKUP(C329,'26년 databook(취합)'!$M:$M,2,0)</f>
        <v>#N/A</v>
      </c>
      <c r="S329" t="s">
        <v>11567</v>
      </c>
      <c r="T329" t="s">
        <v>48</v>
      </c>
      <c r="U329" t="s">
        <v>11567</v>
      </c>
      <c r="V329" t="s">
        <v>11567</v>
      </c>
      <c r="W329" t="s">
        <v>48</v>
      </c>
      <c r="X329" t="s">
        <v>11567</v>
      </c>
      <c r="Y329" t="s">
        <v>48</v>
      </c>
      <c r="Z329" t="s">
        <v>11567</v>
      </c>
      <c r="AA329" t="s">
        <v>48</v>
      </c>
      <c r="AB329" t="s">
        <v>11567</v>
      </c>
      <c r="AC329" t="s">
        <v>48</v>
      </c>
      <c r="AD329" t="s">
        <v>11567</v>
      </c>
      <c r="AE329" t="s">
        <v>48</v>
      </c>
      <c r="AF329">
        <v>0</v>
      </c>
      <c r="AG329"/>
      <c r="AH329">
        <v>0</v>
      </c>
      <c r="AI329" t="s">
        <v>48</v>
      </c>
      <c r="AJ329">
        <v>0</v>
      </c>
      <c r="AK329" t="s">
        <v>48</v>
      </c>
      <c r="AL329">
        <v>0</v>
      </c>
      <c r="AM329" t="s">
        <v>48</v>
      </c>
      <c r="AN329">
        <v>0</v>
      </c>
      <c r="AO329" t="s">
        <v>48</v>
      </c>
      <c r="AP329">
        <v>0</v>
      </c>
      <c r="AQ329" t="s">
        <v>48</v>
      </c>
      <c r="AR329">
        <v>0</v>
      </c>
      <c r="AS329" t="s">
        <v>48</v>
      </c>
    </row>
    <row r="330" spans="1:45">
      <c r="A330">
        <v>327</v>
      </c>
      <c r="B330" t="s">
        <v>5982</v>
      </c>
      <c r="C330" t="s">
        <v>13085</v>
      </c>
      <c r="D330" t="s">
        <v>45</v>
      </c>
      <c r="E330" t="s">
        <v>79</v>
      </c>
      <c r="F330" t="s">
        <v>6101</v>
      </c>
      <c r="G330" t="s">
        <v>8943</v>
      </c>
      <c r="H330" t="s">
        <v>6658</v>
      </c>
      <c r="I330" t="s">
        <v>11373</v>
      </c>
      <c r="J330" t="s">
        <v>48</v>
      </c>
      <c r="K330" t="s">
        <v>48</v>
      </c>
      <c r="L330" t="s">
        <v>11105</v>
      </c>
      <c r="M330" t="s">
        <v>5986</v>
      </c>
      <c r="N330" t="str">
        <f>VLOOKUP(O330,index!$Q:$R,2,0)</f>
        <v>02. 이러닝 - 단과</v>
      </c>
      <c r="O330" t="s">
        <v>5987</v>
      </c>
      <c r="P330" t="s">
        <v>48</v>
      </c>
      <c r="Q330" t="s">
        <v>20</v>
      </c>
      <c r="R330" s="226" t="e">
        <f>VLOOKUP(C330,'26년 databook(취합)'!$M:$M,2,0)</f>
        <v>#N/A</v>
      </c>
      <c r="S330" t="s">
        <v>11576</v>
      </c>
      <c r="T330" t="s">
        <v>48</v>
      </c>
      <c r="U330" t="s">
        <v>11576</v>
      </c>
      <c r="V330" t="s">
        <v>11567</v>
      </c>
      <c r="W330" t="s">
        <v>48</v>
      </c>
      <c r="X330" t="s">
        <v>11567</v>
      </c>
      <c r="Y330" t="s">
        <v>48</v>
      </c>
      <c r="Z330" t="s">
        <v>11567</v>
      </c>
      <c r="AA330" t="s">
        <v>48</v>
      </c>
      <c r="AB330" t="s">
        <v>11567</v>
      </c>
      <c r="AC330" t="s">
        <v>48</v>
      </c>
      <c r="AD330" t="s">
        <v>11567</v>
      </c>
      <c r="AE330" t="s">
        <v>48</v>
      </c>
      <c r="AF330">
        <v>0</v>
      </c>
      <c r="AG330"/>
      <c r="AH330">
        <v>0</v>
      </c>
      <c r="AI330" t="s">
        <v>48</v>
      </c>
      <c r="AJ330">
        <v>0</v>
      </c>
      <c r="AK330" t="s">
        <v>48</v>
      </c>
      <c r="AL330">
        <v>0</v>
      </c>
      <c r="AM330" t="s">
        <v>48</v>
      </c>
      <c r="AN330">
        <v>0</v>
      </c>
      <c r="AO330" t="s">
        <v>48</v>
      </c>
      <c r="AP330">
        <v>0</v>
      </c>
      <c r="AQ330" t="s">
        <v>48</v>
      </c>
      <c r="AR330">
        <v>1000000</v>
      </c>
      <c r="AS330" t="s">
        <v>48</v>
      </c>
    </row>
    <row r="331" spans="1:45">
      <c r="A331">
        <v>328</v>
      </c>
      <c r="B331" t="s">
        <v>5982</v>
      </c>
      <c r="C331" t="s">
        <v>13086</v>
      </c>
      <c r="D331" t="s">
        <v>45</v>
      </c>
      <c r="E331" t="s">
        <v>77</v>
      </c>
      <c r="F331" t="s">
        <v>6671</v>
      </c>
      <c r="G331" t="s">
        <v>9252</v>
      </c>
      <c r="H331" t="s">
        <v>6671</v>
      </c>
      <c r="I331" t="s">
        <v>9252</v>
      </c>
      <c r="J331" t="s">
        <v>48</v>
      </c>
      <c r="K331" t="s">
        <v>48</v>
      </c>
      <c r="L331" t="s">
        <v>11105</v>
      </c>
      <c r="M331" t="s">
        <v>5986</v>
      </c>
      <c r="N331" t="str">
        <f>VLOOKUP(O331,index!$Q:$R,2,0)</f>
        <v>02. 이러닝 - 단과</v>
      </c>
      <c r="O331" t="s">
        <v>5987</v>
      </c>
      <c r="P331" t="s">
        <v>48</v>
      </c>
      <c r="Q331" t="s">
        <v>20</v>
      </c>
      <c r="R331" s="226" t="e">
        <f>VLOOKUP(C331,'26년 databook(취합)'!$M:$M,2,0)</f>
        <v>#N/A</v>
      </c>
      <c r="S331" t="s">
        <v>11576</v>
      </c>
      <c r="T331" t="s">
        <v>48</v>
      </c>
      <c r="U331" t="s">
        <v>11576</v>
      </c>
      <c r="V331" t="s">
        <v>11567</v>
      </c>
      <c r="W331" t="s">
        <v>48</v>
      </c>
      <c r="X331" t="s">
        <v>11567</v>
      </c>
      <c r="Y331" t="s">
        <v>48</v>
      </c>
      <c r="Z331" t="s">
        <v>11567</v>
      </c>
      <c r="AA331" t="s">
        <v>48</v>
      </c>
      <c r="AB331" t="s">
        <v>11567</v>
      </c>
      <c r="AC331" t="s">
        <v>48</v>
      </c>
      <c r="AD331" t="s">
        <v>11567</v>
      </c>
      <c r="AE331" t="s">
        <v>48</v>
      </c>
      <c r="AF331">
        <v>0</v>
      </c>
      <c r="AG331"/>
      <c r="AH331">
        <v>0</v>
      </c>
      <c r="AI331" t="s">
        <v>48</v>
      </c>
      <c r="AJ331">
        <v>0</v>
      </c>
      <c r="AK331" t="s">
        <v>48</v>
      </c>
      <c r="AL331">
        <v>0</v>
      </c>
      <c r="AM331" t="s">
        <v>48</v>
      </c>
      <c r="AN331">
        <v>0</v>
      </c>
      <c r="AO331" t="s">
        <v>48</v>
      </c>
      <c r="AP331">
        <v>0</v>
      </c>
      <c r="AQ331" t="s">
        <v>48</v>
      </c>
      <c r="AR331">
        <v>1000000</v>
      </c>
      <c r="AS331" t="s">
        <v>48</v>
      </c>
    </row>
    <row r="332" spans="1:45">
      <c r="A332">
        <v>329</v>
      </c>
      <c r="B332" t="s">
        <v>5982</v>
      </c>
      <c r="C332" t="s">
        <v>13087</v>
      </c>
      <c r="D332" t="s">
        <v>45</v>
      </c>
      <c r="E332" t="s">
        <v>79</v>
      </c>
      <c r="F332" t="s">
        <v>6101</v>
      </c>
      <c r="G332" t="s">
        <v>8943</v>
      </c>
      <c r="H332" t="s">
        <v>6678</v>
      </c>
      <c r="I332" t="s">
        <v>11374</v>
      </c>
      <c r="J332" t="s">
        <v>48</v>
      </c>
      <c r="K332" t="s">
        <v>48</v>
      </c>
      <c r="L332" t="s">
        <v>11105</v>
      </c>
      <c r="M332" t="s">
        <v>5986</v>
      </c>
      <c r="N332" t="str">
        <f>VLOOKUP(O332,index!$Q:$R,2,0)</f>
        <v>02. 이러닝 - 단과</v>
      </c>
      <c r="O332" t="s">
        <v>5987</v>
      </c>
      <c r="P332" t="s">
        <v>48</v>
      </c>
      <c r="Q332" t="s">
        <v>20</v>
      </c>
      <c r="R332" s="226" t="e">
        <f>VLOOKUP(C332,'26년 databook(취합)'!$M:$M,2,0)</f>
        <v>#N/A</v>
      </c>
      <c r="S332" t="s">
        <v>11576</v>
      </c>
      <c r="T332" t="s">
        <v>48</v>
      </c>
      <c r="U332" t="s">
        <v>11576</v>
      </c>
      <c r="V332" t="s">
        <v>11567</v>
      </c>
      <c r="W332" t="s">
        <v>48</v>
      </c>
      <c r="X332" t="s">
        <v>11567</v>
      </c>
      <c r="Y332" t="s">
        <v>48</v>
      </c>
      <c r="Z332" t="s">
        <v>11567</v>
      </c>
      <c r="AA332" t="s">
        <v>48</v>
      </c>
      <c r="AB332" t="s">
        <v>11567</v>
      </c>
      <c r="AC332" t="s">
        <v>48</v>
      </c>
      <c r="AD332" t="s">
        <v>11567</v>
      </c>
      <c r="AE332" t="s">
        <v>48</v>
      </c>
      <c r="AF332">
        <v>0</v>
      </c>
      <c r="AG332" s="1"/>
      <c r="AH332">
        <v>0</v>
      </c>
      <c r="AI332" t="s">
        <v>48</v>
      </c>
      <c r="AJ332">
        <v>0</v>
      </c>
      <c r="AK332" t="s">
        <v>48</v>
      </c>
      <c r="AL332">
        <v>0</v>
      </c>
      <c r="AM332" t="s">
        <v>48</v>
      </c>
      <c r="AN332">
        <v>0</v>
      </c>
      <c r="AO332" t="s">
        <v>48</v>
      </c>
      <c r="AP332">
        <v>0</v>
      </c>
      <c r="AQ332" t="s">
        <v>48</v>
      </c>
      <c r="AR332">
        <v>1000000</v>
      </c>
      <c r="AS332" t="s">
        <v>48</v>
      </c>
    </row>
    <row r="333" spans="1:45">
      <c r="A333">
        <v>330</v>
      </c>
      <c r="B333" t="s">
        <v>5982</v>
      </c>
      <c r="C333" t="s">
        <v>13088</v>
      </c>
      <c r="D333" t="s">
        <v>45</v>
      </c>
      <c r="E333" t="s">
        <v>79</v>
      </c>
      <c r="F333" t="s">
        <v>6101</v>
      </c>
      <c r="G333" t="s">
        <v>8943</v>
      </c>
      <c r="H333" t="s">
        <v>6680</v>
      </c>
      <c r="I333" t="s">
        <v>11375</v>
      </c>
      <c r="J333" t="s">
        <v>48</v>
      </c>
      <c r="K333" t="s">
        <v>48</v>
      </c>
      <c r="L333" t="s">
        <v>11105</v>
      </c>
      <c r="M333" t="s">
        <v>5986</v>
      </c>
      <c r="N333" t="str">
        <f>VLOOKUP(O333,index!$Q:$R,2,0)</f>
        <v>02. 이러닝 - 단과</v>
      </c>
      <c r="O333" t="s">
        <v>5987</v>
      </c>
      <c r="P333" t="s">
        <v>48</v>
      </c>
      <c r="Q333" t="s">
        <v>20</v>
      </c>
      <c r="R333" s="226" t="e">
        <f>VLOOKUP(C333,'26년 databook(취합)'!$M:$M,2,0)</f>
        <v>#N/A</v>
      </c>
      <c r="S333" t="s">
        <v>11576</v>
      </c>
      <c r="T333" t="s">
        <v>48</v>
      </c>
      <c r="U333" t="s">
        <v>11576</v>
      </c>
      <c r="V333" t="s">
        <v>11567</v>
      </c>
      <c r="W333" t="s">
        <v>48</v>
      </c>
      <c r="X333" t="s">
        <v>11567</v>
      </c>
      <c r="Y333" t="s">
        <v>48</v>
      </c>
      <c r="Z333" t="s">
        <v>11567</v>
      </c>
      <c r="AA333" t="s">
        <v>48</v>
      </c>
      <c r="AB333" t="s">
        <v>11567</v>
      </c>
      <c r="AC333" t="s">
        <v>48</v>
      </c>
      <c r="AD333" t="s">
        <v>11567</v>
      </c>
      <c r="AE333" t="s">
        <v>48</v>
      </c>
      <c r="AF333">
        <v>0</v>
      </c>
      <c r="AG333"/>
      <c r="AH333">
        <v>0</v>
      </c>
      <c r="AI333" t="s">
        <v>48</v>
      </c>
      <c r="AJ333">
        <v>0</v>
      </c>
      <c r="AK333" t="s">
        <v>48</v>
      </c>
      <c r="AL333">
        <v>0</v>
      </c>
      <c r="AM333" t="s">
        <v>48</v>
      </c>
      <c r="AN333">
        <v>0</v>
      </c>
      <c r="AO333" t="s">
        <v>48</v>
      </c>
      <c r="AP333">
        <v>0</v>
      </c>
      <c r="AQ333" t="s">
        <v>48</v>
      </c>
      <c r="AR333">
        <v>1000000</v>
      </c>
      <c r="AS333" t="s">
        <v>48</v>
      </c>
    </row>
    <row r="334" spans="1:45">
      <c r="A334">
        <v>331</v>
      </c>
      <c r="B334" t="s">
        <v>5982</v>
      </c>
      <c r="C334" t="s">
        <v>13089</v>
      </c>
      <c r="D334" t="s">
        <v>45</v>
      </c>
      <c r="E334" t="s">
        <v>79</v>
      </c>
      <c r="F334" t="s">
        <v>6101</v>
      </c>
      <c r="G334" t="s">
        <v>8943</v>
      </c>
      <c r="H334" t="s">
        <v>6681</v>
      </c>
      <c r="I334" t="s">
        <v>11376</v>
      </c>
      <c r="J334" t="s">
        <v>48</v>
      </c>
      <c r="K334" t="s">
        <v>48</v>
      </c>
      <c r="L334" t="s">
        <v>11105</v>
      </c>
      <c r="M334" t="s">
        <v>5986</v>
      </c>
      <c r="N334" t="str">
        <f>VLOOKUP(O334,index!$Q:$R,2,0)</f>
        <v>02. 이러닝 - 단과</v>
      </c>
      <c r="O334" t="s">
        <v>5987</v>
      </c>
      <c r="P334" t="s">
        <v>48</v>
      </c>
      <c r="Q334" t="s">
        <v>23</v>
      </c>
      <c r="R334" s="226" t="e">
        <f>VLOOKUP(C334,'26년 databook(취합)'!$M:$M,2,0)</f>
        <v>#N/A</v>
      </c>
      <c r="S334" t="s">
        <v>11567</v>
      </c>
      <c r="T334" t="s">
        <v>11664</v>
      </c>
      <c r="U334" t="s">
        <v>11664</v>
      </c>
      <c r="V334" t="s">
        <v>11567</v>
      </c>
      <c r="W334" t="s">
        <v>11567</v>
      </c>
      <c r="X334" t="s">
        <v>11567</v>
      </c>
      <c r="Y334" t="s">
        <v>11567</v>
      </c>
      <c r="Z334" t="s">
        <v>11567</v>
      </c>
      <c r="AA334" t="s">
        <v>11567</v>
      </c>
      <c r="AB334" t="s">
        <v>11567</v>
      </c>
      <c r="AC334" t="s">
        <v>11567</v>
      </c>
      <c r="AD334" t="s">
        <v>11567</v>
      </c>
      <c r="AE334" t="s">
        <v>11664</v>
      </c>
      <c r="AF334">
        <v>0</v>
      </c>
      <c r="AG334">
        <v>0</v>
      </c>
      <c r="AH334">
        <v>0</v>
      </c>
      <c r="AI334" t="s">
        <v>11567</v>
      </c>
      <c r="AJ334">
        <v>0</v>
      </c>
      <c r="AK334" t="s">
        <v>11567</v>
      </c>
      <c r="AL334">
        <v>0</v>
      </c>
      <c r="AM334" t="s">
        <v>11567</v>
      </c>
      <c r="AN334">
        <v>0</v>
      </c>
      <c r="AO334" t="s">
        <v>11567</v>
      </c>
      <c r="AP334">
        <v>0</v>
      </c>
      <c r="AQ334" t="s">
        <v>11567</v>
      </c>
      <c r="AR334">
        <v>0</v>
      </c>
      <c r="AS334" t="s">
        <v>11567</v>
      </c>
    </row>
    <row r="335" spans="1:45">
      <c r="A335">
        <v>332</v>
      </c>
      <c r="B335" t="s">
        <v>5982</v>
      </c>
      <c r="C335" t="s">
        <v>13090</v>
      </c>
      <c r="D335" t="s">
        <v>45</v>
      </c>
      <c r="E335" t="s">
        <v>79</v>
      </c>
      <c r="F335" t="s">
        <v>6101</v>
      </c>
      <c r="G335" t="s">
        <v>8943</v>
      </c>
      <c r="H335" t="s">
        <v>14211</v>
      </c>
      <c r="I335" t="s">
        <v>11377</v>
      </c>
      <c r="J335" t="s">
        <v>48</v>
      </c>
      <c r="K335" t="s">
        <v>48</v>
      </c>
      <c r="L335" t="s">
        <v>11105</v>
      </c>
      <c r="M335" t="s">
        <v>5986</v>
      </c>
      <c r="N335" t="str">
        <f>VLOOKUP(O335,index!$Q:$R,2,0)</f>
        <v>02. 이러닝 - 단과</v>
      </c>
      <c r="O335" t="s">
        <v>5987</v>
      </c>
      <c r="P335" t="s">
        <v>48</v>
      </c>
      <c r="Q335" t="s">
        <v>20</v>
      </c>
      <c r="R335" s="226" t="e">
        <f>VLOOKUP(C335,'26년 databook(취합)'!$M:$M,2,0)</f>
        <v>#N/A</v>
      </c>
      <c r="S335" t="s">
        <v>11567</v>
      </c>
      <c r="T335" t="s">
        <v>11600</v>
      </c>
      <c r="U335" t="s">
        <v>11600</v>
      </c>
      <c r="V335" t="s">
        <v>11567</v>
      </c>
      <c r="W335" t="s">
        <v>11567</v>
      </c>
      <c r="X335" t="s">
        <v>11567</v>
      </c>
      <c r="Y335" t="s">
        <v>11567</v>
      </c>
      <c r="Z335" t="s">
        <v>11567</v>
      </c>
      <c r="AA335" t="s">
        <v>11567</v>
      </c>
      <c r="AB335" t="s">
        <v>11567</v>
      </c>
      <c r="AC335" t="s">
        <v>11567</v>
      </c>
      <c r="AD335" t="s">
        <v>11567</v>
      </c>
      <c r="AE335" t="s">
        <v>11567</v>
      </c>
      <c r="AF335">
        <v>0</v>
      </c>
      <c r="AG335">
        <v>84000</v>
      </c>
      <c r="AH335">
        <v>0</v>
      </c>
      <c r="AI335" t="s">
        <v>11567</v>
      </c>
      <c r="AJ335">
        <v>0</v>
      </c>
      <c r="AK335" t="s">
        <v>11567</v>
      </c>
      <c r="AL335">
        <v>0</v>
      </c>
      <c r="AM335" t="s">
        <v>11567</v>
      </c>
      <c r="AN335">
        <v>0</v>
      </c>
      <c r="AO335" t="s">
        <v>11567</v>
      </c>
      <c r="AP335">
        <v>0</v>
      </c>
      <c r="AQ335" t="s">
        <v>11567</v>
      </c>
      <c r="AR335">
        <v>0</v>
      </c>
      <c r="AS335" t="s">
        <v>11567</v>
      </c>
    </row>
    <row r="336" spans="1:45">
      <c r="A336">
        <v>333</v>
      </c>
      <c r="B336" t="s">
        <v>5982</v>
      </c>
      <c r="C336" t="s">
        <v>13091</v>
      </c>
      <c r="D336" t="s">
        <v>45</v>
      </c>
      <c r="E336" t="s">
        <v>79</v>
      </c>
      <c r="F336" t="s">
        <v>6101</v>
      </c>
      <c r="G336" t="s">
        <v>8943</v>
      </c>
      <c r="H336" t="s">
        <v>6687</v>
      </c>
      <c r="I336" t="s">
        <v>11378</v>
      </c>
      <c r="J336" t="s">
        <v>48</v>
      </c>
      <c r="K336" t="s">
        <v>48</v>
      </c>
      <c r="L336" t="s">
        <v>11105</v>
      </c>
      <c r="M336" t="s">
        <v>5986</v>
      </c>
      <c r="N336" t="str">
        <f>VLOOKUP(O336,index!$Q:$R,2,0)</f>
        <v>02. 이러닝 - 단과</v>
      </c>
      <c r="O336" t="s">
        <v>5987</v>
      </c>
      <c r="P336" t="s">
        <v>48</v>
      </c>
      <c r="Q336" t="s">
        <v>20</v>
      </c>
      <c r="R336" s="226" t="e">
        <f>VLOOKUP(C336,'26년 databook(취합)'!$M:$M,2,0)</f>
        <v>#N/A</v>
      </c>
      <c r="S336" t="s">
        <v>11576</v>
      </c>
      <c r="T336" t="s">
        <v>11664</v>
      </c>
      <c r="U336" t="s">
        <v>13828</v>
      </c>
      <c r="V336" t="s">
        <v>11567</v>
      </c>
      <c r="W336" t="s">
        <v>11567</v>
      </c>
      <c r="X336" t="s">
        <v>11567</v>
      </c>
      <c r="Y336" t="s">
        <v>11567</v>
      </c>
      <c r="Z336" t="s">
        <v>11567</v>
      </c>
      <c r="AA336" t="s">
        <v>11567</v>
      </c>
      <c r="AB336" t="s">
        <v>11567</v>
      </c>
      <c r="AC336" t="s">
        <v>11567</v>
      </c>
      <c r="AD336" t="s">
        <v>11567</v>
      </c>
      <c r="AE336" t="s">
        <v>11567</v>
      </c>
      <c r="AF336">
        <v>0</v>
      </c>
      <c r="AG336">
        <v>230000</v>
      </c>
      <c r="AH336">
        <v>0</v>
      </c>
      <c r="AI336" t="s">
        <v>11567</v>
      </c>
      <c r="AJ336">
        <v>0</v>
      </c>
      <c r="AK336" t="s">
        <v>11567</v>
      </c>
      <c r="AL336">
        <v>0</v>
      </c>
      <c r="AM336" t="s">
        <v>11567</v>
      </c>
      <c r="AN336">
        <v>0</v>
      </c>
      <c r="AO336" t="s">
        <v>11567</v>
      </c>
      <c r="AP336">
        <v>0</v>
      </c>
      <c r="AQ336" t="s">
        <v>11567</v>
      </c>
      <c r="AR336">
        <v>1000000</v>
      </c>
      <c r="AS336" t="s">
        <v>11567</v>
      </c>
    </row>
    <row r="337" spans="1:45">
      <c r="A337">
        <v>334</v>
      </c>
      <c r="B337" t="s">
        <v>5982</v>
      </c>
      <c r="C337" t="s">
        <v>13092</v>
      </c>
      <c r="D337" t="s">
        <v>45</v>
      </c>
      <c r="E337" t="s">
        <v>79</v>
      </c>
      <c r="F337" t="s">
        <v>6101</v>
      </c>
      <c r="G337" t="s">
        <v>8943</v>
      </c>
      <c r="H337" t="s">
        <v>1172</v>
      </c>
      <c r="I337" t="s">
        <v>11379</v>
      </c>
      <c r="J337" t="s">
        <v>48</v>
      </c>
      <c r="K337" t="s">
        <v>48</v>
      </c>
      <c r="L337" t="s">
        <v>11105</v>
      </c>
      <c r="M337" t="s">
        <v>5986</v>
      </c>
      <c r="N337" t="str">
        <f>VLOOKUP(O337,index!$Q:$R,2,0)</f>
        <v>02. 이러닝 - 단과</v>
      </c>
      <c r="O337" t="s">
        <v>5987</v>
      </c>
      <c r="P337" t="s">
        <v>48</v>
      </c>
      <c r="Q337" t="s">
        <v>20</v>
      </c>
      <c r="R337" s="226" t="e">
        <f>VLOOKUP(C337,'26년 databook(취합)'!$M:$M,2,0)</f>
        <v>#N/A</v>
      </c>
      <c r="S337" t="s">
        <v>11570</v>
      </c>
      <c r="T337" t="s">
        <v>16858</v>
      </c>
      <c r="U337" t="s">
        <v>16859</v>
      </c>
      <c r="V337" t="s">
        <v>11567</v>
      </c>
      <c r="W337" t="s">
        <v>11567</v>
      </c>
      <c r="X337" t="s">
        <v>11567</v>
      </c>
      <c r="Y337" t="s">
        <v>11567</v>
      </c>
      <c r="Z337" t="s">
        <v>11567</v>
      </c>
      <c r="AA337" t="s">
        <v>11567</v>
      </c>
      <c r="AB337" t="s">
        <v>11567</v>
      </c>
      <c r="AC337" t="s">
        <v>11567</v>
      </c>
      <c r="AD337" t="s">
        <v>11567</v>
      </c>
      <c r="AE337" t="s">
        <v>14135</v>
      </c>
      <c r="AF337">
        <v>0</v>
      </c>
      <c r="AG337">
        <v>0</v>
      </c>
      <c r="AH337">
        <v>0</v>
      </c>
      <c r="AI337" t="s">
        <v>11677</v>
      </c>
      <c r="AJ337">
        <v>0</v>
      </c>
      <c r="AK337" t="s">
        <v>11567</v>
      </c>
      <c r="AL337">
        <v>3000000</v>
      </c>
      <c r="AM337" t="s">
        <v>11567</v>
      </c>
      <c r="AN337">
        <v>0</v>
      </c>
      <c r="AO337" t="s">
        <v>11567</v>
      </c>
      <c r="AP337">
        <v>0</v>
      </c>
      <c r="AQ337" t="s">
        <v>11567</v>
      </c>
      <c r="AR337">
        <v>0</v>
      </c>
      <c r="AS337" t="s">
        <v>11567</v>
      </c>
    </row>
    <row r="338" spans="1:45">
      <c r="A338">
        <v>335</v>
      </c>
      <c r="B338" t="s">
        <v>5982</v>
      </c>
      <c r="C338" t="s">
        <v>13093</v>
      </c>
      <c r="D338" t="s">
        <v>45</v>
      </c>
      <c r="E338" t="s">
        <v>77</v>
      </c>
      <c r="F338" t="s">
        <v>1204</v>
      </c>
      <c r="G338" t="s">
        <v>8994</v>
      </c>
      <c r="H338" t="s">
        <v>6267</v>
      </c>
      <c r="I338" t="s">
        <v>11359</v>
      </c>
      <c r="J338" t="s">
        <v>48</v>
      </c>
      <c r="K338" t="s">
        <v>48</v>
      </c>
      <c r="L338" t="s">
        <v>11105</v>
      </c>
      <c r="M338" t="s">
        <v>5986</v>
      </c>
      <c r="N338" t="str">
        <f>VLOOKUP(O338,index!$Q:$R,2,0)</f>
        <v>02. 이러닝 - 단과</v>
      </c>
      <c r="O338" t="s">
        <v>5987</v>
      </c>
      <c r="P338" t="s">
        <v>48</v>
      </c>
      <c r="Q338" t="s">
        <v>23</v>
      </c>
      <c r="R338" s="226" t="e">
        <f>VLOOKUP(C338,'26년 databook(취합)'!$M:$M,2,0)</f>
        <v>#N/A</v>
      </c>
      <c r="S338" t="s">
        <v>11567</v>
      </c>
      <c r="T338" t="s">
        <v>11620</v>
      </c>
      <c r="U338" t="s">
        <v>11620</v>
      </c>
      <c r="V338" t="s">
        <v>11567</v>
      </c>
      <c r="W338" t="s">
        <v>11567</v>
      </c>
      <c r="X338" t="s">
        <v>11567</v>
      </c>
      <c r="Y338" t="s">
        <v>11567</v>
      </c>
      <c r="Z338" t="s">
        <v>11567</v>
      </c>
      <c r="AA338" t="s">
        <v>11567</v>
      </c>
      <c r="AB338" t="s">
        <v>11567</v>
      </c>
      <c r="AC338" t="s">
        <v>11567</v>
      </c>
      <c r="AD338" t="s">
        <v>11567</v>
      </c>
      <c r="AE338" t="s">
        <v>11620</v>
      </c>
      <c r="AF338">
        <v>0</v>
      </c>
      <c r="AG338" s="1">
        <v>0</v>
      </c>
      <c r="AH338">
        <v>0</v>
      </c>
      <c r="AI338" t="s">
        <v>11567</v>
      </c>
      <c r="AJ338">
        <v>0</v>
      </c>
      <c r="AK338" t="s">
        <v>11567</v>
      </c>
      <c r="AL338">
        <v>0</v>
      </c>
      <c r="AM338" t="s">
        <v>11567</v>
      </c>
      <c r="AN338">
        <v>0</v>
      </c>
      <c r="AO338" t="s">
        <v>11567</v>
      </c>
      <c r="AP338">
        <v>0</v>
      </c>
      <c r="AQ338" t="s">
        <v>11567</v>
      </c>
      <c r="AR338">
        <v>0</v>
      </c>
      <c r="AS338" t="s">
        <v>11567</v>
      </c>
    </row>
    <row r="339" spans="1:45">
      <c r="A339">
        <v>336</v>
      </c>
      <c r="B339" t="s">
        <v>5982</v>
      </c>
      <c r="C339" t="s">
        <v>13094</v>
      </c>
      <c r="D339" t="s">
        <v>45</v>
      </c>
      <c r="E339" t="s">
        <v>77</v>
      </c>
      <c r="F339" t="s">
        <v>6695</v>
      </c>
      <c r="G339" t="s">
        <v>9269</v>
      </c>
      <c r="H339" t="s">
        <v>6695</v>
      </c>
      <c r="I339" t="s">
        <v>9269</v>
      </c>
      <c r="J339" t="s">
        <v>48</v>
      </c>
      <c r="K339" t="s">
        <v>48</v>
      </c>
      <c r="L339" t="s">
        <v>11105</v>
      </c>
      <c r="M339" t="s">
        <v>5986</v>
      </c>
      <c r="N339" t="str">
        <f>VLOOKUP(O339,index!$Q:$R,2,0)</f>
        <v>02. 이러닝 - 단과</v>
      </c>
      <c r="O339" t="s">
        <v>5987</v>
      </c>
      <c r="P339" t="s">
        <v>48</v>
      </c>
      <c r="Q339" t="s">
        <v>20</v>
      </c>
      <c r="R339" s="226" t="e">
        <f>VLOOKUP(C339,'26년 databook(취합)'!$M:$M,2,0)</f>
        <v>#N/A</v>
      </c>
      <c r="S339" t="s">
        <v>11567</v>
      </c>
      <c r="T339" t="s">
        <v>48</v>
      </c>
      <c r="U339" t="s">
        <v>11567</v>
      </c>
      <c r="V339" t="s">
        <v>11567</v>
      </c>
      <c r="W339" t="s">
        <v>48</v>
      </c>
      <c r="X339" t="s">
        <v>11567</v>
      </c>
      <c r="Y339" t="s">
        <v>48</v>
      </c>
      <c r="Z339" t="s">
        <v>11567</v>
      </c>
      <c r="AA339" t="s">
        <v>48</v>
      </c>
      <c r="AB339" t="s">
        <v>11567</v>
      </c>
      <c r="AC339" t="s">
        <v>48</v>
      </c>
      <c r="AD339" t="s">
        <v>11567</v>
      </c>
      <c r="AE339" t="s">
        <v>48</v>
      </c>
      <c r="AF339">
        <v>0</v>
      </c>
      <c r="AG339"/>
      <c r="AH339">
        <v>0</v>
      </c>
      <c r="AI339" t="s">
        <v>48</v>
      </c>
      <c r="AJ339">
        <v>0</v>
      </c>
      <c r="AK339" t="s">
        <v>48</v>
      </c>
      <c r="AL339">
        <v>0</v>
      </c>
      <c r="AM339" t="s">
        <v>48</v>
      </c>
      <c r="AN339">
        <v>0</v>
      </c>
      <c r="AO339" t="s">
        <v>48</v>
      </c>
      <c r="AP339">
        <v>0</v>
      </c>
      <c r="AQ339" t="s">
        <v>48</v>
      </c>
      <c r="AR339">
        <v>0</v>
      </c>
      <c r="AS339" t="s">
        <v>48</v>
      </c>
    </row>
    <row r="340" spans="1:45">
      <c r="A340">
        <v>337</v>
      </c>
      <c r="B340" t="s">
        <v>5982</v>
      </c>
      <c r="C340" t="s">
        <v>13095</v>
      </c>
      <c r="D340" t="s">
        <v>45</v>
      </c>
      <c r="E340" t="s">
        <v>79</v>
      </c>
      <c r="F340" t="s">
        <v>1395</v>
      </c>
      <c r="G340" t="s">
        <v>9273</v>
      </c>
      <c r="H340" t="s">
        <v>1395</v>
      </c>
      <c r="I340" t="s">
        <v>9273</v>
      </c>
      <c r="J340" t="s">
        <v>48</v>
      </c>
      <c r="K340" t="s">
        <v>48</v>
      </c>
      <c r="L340" t="s">
        <v>11105</v>
      </c>
      <c r="M340" t="s">
        <v>5986</v>
      </c>
      <c r="N340" t="str">
        <f>VLOOKUP(O340,index!$Q:$R,2,0)</f>
        <v>02. 이러닝 - 단과</v>
      </c>
      <c r="O340" t="s">
        <v>5987</v>
      </c>
      <c r="P340" t="s">
        <v>48</v>
      </c>
      <c r="Q340" t="s">
        <v>23</v>
      </c>
      <c r="R340" s="226" t="e">
        <f>VLOOKUP(C340,'26년 databook(취합)'!$M:$M,2,0)</f>
        <v>#N/A</v>
      </c>
      <c r="S340" t="s">
        <v>11567</v>
      </c>
      <c r="T340" t="s">
        <v>48</v>
      </c>
      <c r="U340" t="s">
        <v>11567</v>
      </c>
      <c r="V340" t="s">
        <v>11567</v>
      </c>
      <c r="W340" t="s">
        <v>48</v>
      </c>
      <c r="X340" t="s">
        <v>11567</v>
      </c>
      <c r="Y340" t="s">
        <v>48</v>
      </c>
      <c r="Z340" t="s">
        <v>11567</v>
      </c>
      <c r="AA340" t="s">
        <v>48</v>
      </c>
      <c r="AB340" t="s">
        <v>11567</v>
      </c>
      <c r="AC340" t="s">
        <v>48</v>
      </c>
      <c r="AD340" t="s">
        <v>11567</v>
      </c>
      <c r="AE340" t="s">
        <v>48</v>
      </c>
      <c r="AF340">
        <v>0</v>
      </c>
      <c r="AG340"/>
      <c r="AH340">
        <v>0</v>
      </c>
      <c r="AI340" t="s">
        <v>48</v>
      </c>
      <c r="AJ340">
        <v>0</v>
      </c>
      <c r="AK340" t="s">
        <v>48</v>
      </c>
      <c r="AL340">
        <v>0</v>
      </c>
      <c r="AM340" t="s">
        <v>48</v>
      </c>
      <c r="AN340">
        <v>0</v>
      </c>
      <c r="AO340" t="s">
        <v>48</v>
      </c>
      <c r="AP340">
        <v>0</v>
      </c>
      <c r="AQ340" t="s">
        <v>48</v>
      </c>
      <c r="AR340">
        <v>0</v>
      </c>
      <c r="AS340" t="s">
        <v>48</v>
      </c>
    </row>
    <row r="341" spans="1:45">
      <c r="A341">
        <v>338</v>
      </c>
      <c r="B341" t="s">
        <v>5982</v>
      </c>
      <c r="C341" t="s">
        <v>13096</v>
      </c>
      <c r="D341" t="s">
        <v>45</v>
      </c>
      <c r="E341" t="s">
        <v>79</v>
      </c>
      <c r="F341" t="s">
        <v>6101</v>
      </c>
      <c r="G341" t="s">
        <v>8943</v>
      </c>
      <c r="H341" t="s">
        <v>1407</v>
      </c>
      <c r="I341" t="s">
        <v>11380</v>
      </c>
      <c r="J341" t="s">
        <v>48</v>
      </c>
      <c r="K341" t="s">
        <v>48</v>
      </c>
      <c r="L341" t="s">
        <v>11105</v>
      </c>
      <c r="M341" t="s">
        <v>5986</v>
      </c>
      <c r="N341" t="str">
        <f>VLOOKUP(O341,index!$Q:$R,2,0)</f>
        <v>02. 이러닝 - 단과</v>
      </c>
      <c r="O341" t="s">
        <v>5987</v>
      </c>
      <c r="P341" t="s">
        <v>48</v>
      </c>
      <c r="Q341" t="s">
        <v>20</v>
      </c>
      <c r="R341" s="226" t="e">
        <f>VLOOKUP(C341,'26년 databook(취합)'!$M:$M,2,0)</f>
        <v>#N/A</v>
      </c>
      <c r="S341" t="s">
        <v>11567</v>
      </c>
      <c r="T341" t="s">
        <v>11617</v>
      </c>
      <c r="U341" t="s">
        <v>11617</v>
      </c>
      <c r="V341" t="s">
        <v>11567</v>
      </c>
      <c r="W341" t="s">
        <v>11567</v>
      </c>
      <c r="X341" t="s">
        <v>11567</v>
      </c>
      <c r="Y341" t="s">
        <v>11567</v>
      </c>
      <c r="Z341" t="s">
        <v>11567</v>
      </c>
      <c r="AA341" t="s">
        <v>11567</v>
      </c>
      <c r="AB341" t="s">
        <v>11567</v>
      </c>
      <c r="AC341" t="s">
        <v>11567</v>
      </c>
      <c r="AD341" t="s">
        <v>11567</v>
      </c>
      <c r="AE341" t="s">
        <v>11567</v>
      </c>
      <c r="AF341">
        <v>0</v>
      </c>
      <c r="AG341">
        <v>360000</v>
      </c>
      <c r="AH341">
        <v>0</v>
      </c>
      <c r="AI341" t="s">
        <v>11567</v>
      </c>
      <c r="AJ341">
        <v>0</v>
      </c>
      <c r="AK341" t="s">
        <v>11567</v>
      </c>
      <c r="AL341">
        <v>0</v>
      </c>
      <c r="AM341" t="s">
        <v>11567</v>
      </c>
      <c r="AN341">
        <v>0</v>
      </c>
      <c r="AO341" t="s">
        <v>11567</v>
      </c>
      <c r="AP341">
        <v>0</v>
      </c>
      <c r="AQ341" t="s">
        <v>11567</v>
      </c>
      <c r="AR341">
        <v>0</v>
      </c>
      <c r="AS341" t="s">
        <v>11567</v>
      </c>
    </row>
    <row r="342" spans="1:45">
      <c r="A342">
        <v>339</v>
      </c>
      <c r="B342" t="s">
        <v>5982</v>
      </c>
      <c r="C342" t="s">
        <v>13097</v>
      </c>
      <c r="D342" t="s">
        <v>45</v>
      </c>
      <c r="E342" t="s">
        <v>79</v>
      </c>
      <c r="F342" t="s">
        <v>6101</v>
      </c>
      <c r="G342" t="s">
        <v>8943</v>
      </c>
      <c r="H342" t="s">
        <v>11857</v>
      </c>
      <c r="I342" t="s">
        <v>11381</v>
      </c>
      <c r="J342" t="s">
        <v>48</v>
      </c>
      <c r="K342" t="s">
        <v>48</v>
      </c>
      <c r="L342" t="s">
        <v>11105</v>
      </c>
      <c r="M342" t="s">
        <v>5986</v>
      </c>
      <c r="N342" t="str">
        <f>VLOOKUP(O342,index!$Q:$R,2,0)</f>
        <v>02. 이러닝 - 단과</v>
      </c>
      <c r="O342" t="s">
        <v>5987</v>
      </c>
      <c r="P342" t="s">
        <v>48</v>
      </c>
      <c r="Q342" t="s">
        <v>20</v>
      </c>
      <c r="R342" s="226" t="e">
        <f>VLOOKUP(C342,'26년 databook(취합)'!$M:$M,2,0)</f>
        <v>#N/A</v>
      </c>
      <c r="S342" t="s">
        <v>11567</v>
      </c>
      <c r="T342" t="s">
        <v>13628</v>
      </c>
      <c r="U342" t="s">
        <v>13628</v>
      </c>
      <c r="V342" t="s">
        <v>11567</v>
      </c>
      <c r="W342" t="s">
        <v>11567</v>
      </c>
      <c r="X342" t="s">
        <v>11567</v>
      </c>
      <c r="Y342" t="s">
        <v>11567</v>
      </c>
      <c r="Z342" t="s">
        <v>11567</v>
      </c>
      <c r="AA342" t="s">
        <v>11567</v>
      </c>
      <c r="AB342" t="s">
        <v>11567</v>
      </c>
      <c r="AC342" t="s">
        <v>11648</v>
      </c>
      <c r="AD342" t="s">
        <v>11567</v>
      </c>
      <c r="AE342" t="s">
        <v>12021</v>
      </c>
      <c r="AF342">
        <v>0</v>
      </c>
      <c r="AG342">
        <v>0</v>
      </c>
      <c r="AH342">
        <v>0</v>
      </c>
      <c r="AI342" t="s">
        <v>11567</v>
      </c>
      <c r="AJ342">
        <v>0</v>
      </c>
      <c r="AK342" t="s">
        <v>11567</v>
      </c>
      <c r="AL342">
        <v>0</v>
      </c>
      <c r="AM342" t="s">
        <v>11567</v>
      </c>
      <c r="AN342">
        <v>0</v>
      </c>
      <c r="AO342" t="s">
        <v>11567</v>
      </c>
      <c r="AP342">
        <v>0</v>
      </c>
      <c r="AQ342" t="s">
        <v>11567</v>
      </c>
      <c r="AR342">
        <v>0</v>
      </c>
      <c r="AS342" t="s">
        <v>11567</v>
      </c>
    </row>
    <row r="343" spans="1:45">
      <c r="A343">
        <v>340</v>
      </c>
      <c r="B343" t="s">
        <v>5982</v>
      </c>
      <c r="C343" t="s">
        <v>13098</v>
      </c>
      <c r="D343" t="s">
        <v>45</v>
      </c>
      <c r="E343" t="s">
        <v>79</v>
      </c>
      <c r="F343" t="s">
        <v>1104</v>
      </c>
      <c r="G343" t="s">
        <v>9277</v>
      </c>
      <c r="H343" t="s">
        <v>1104</v>
      </c>
      <c r="I343" t="s">
        <v>9277</v>
      </c>
      <c r="J343" t="s">
        <v>48</v>
      </c>
      <c r="K343" t="s">
        <v>48</v>
      </c>
      <c r="L343" t="s">
        <v>11105</v>
      </c>
      <c r="M343" t="s">
        <v>5986</v>
      </c>
      <c r="N343" t="str">
        <f>VLOOKUP(O343,index!$Q:$R,2,0)</f>
        <v>02. 이러닝 - 단과</v>
      </c>
      <c r="O343" t="s">
        <v>5987</v>
      </c>
      <c r="P343" t="s">
        <v>48</v>
      </c>
      <c r="Q343" t="s">
        <v>20</v>
      </c>
      <c r="R343" s="226" t="e">
        <f>VLOOKUP(C343,'26년 databook(취합)'!$M:$M,2,0)</f>
        <v>#N/A</v>
      </c>
      <c r="S343" t="s">
        <v>11580</v>
      </c>
      <c r="T343" t="s">
        <v>48</v>
      </c>
      <c r="U343" t="s">
        <v>11580</v>
      </c>
      <c r="V343" t="s">
        <v>11567</v>
      </c>
      <c r="W343" t="s">
        <v>48</v>
      </c>
      <c r="X343" t="s">
        <v>11567</v>
      </c>
      <c r="Y343" t="s">
        <v>48</v>
      </c>
      <c r="Z343" t="s">
        <v>11567</v>
      </c>
      <c r="AA343" t="s">
        <v>48</v>
      </c>
      <c r="AB343" t="s">
        <v>11567</v>
      </c>
      <c r="AC343" t="s">
        <v>48</v>
      </c>
      <c r="AD343" t="s">
        <v>11567</v>
      </c>
      <c r="AE343" t="s">
        <v>48</v>
      </c>
      <c r="AF343">
        <v>0</v>
      </c>
      <c r="AG343"/>
      <c r="AH343">
        <v>0</v>
      </c>
      <c r="AI343" t="s">
        <v>48</v>
      </c>
      <c r="AJ343">
        <v>0</v>
      </c>
      <c r="AK343" t="s">
        <v>48</v>
      </c>
      <c r="AL343">
        <v>0</v>
      </c>
      <c r="AM343" t="s">
        <v>48</v>
      </c>
      <c r="AN343">
        <v>0</v>
      </c>
      <c r="AO343" t="s">
        <v>48</v>
      </c>
      <c r="AP343">
        <v>0</v>
      </c>
      <c r="AQ343" t="s">
        <v>48</v>
      </c>
      <c r="AR343">
        <v>4000000</v>
      </c>
      <c r="AS343" t="s">
        <v>48</v>
      </c>
    </row>
    <row r="344" spans="1:45">
      <c r="A344">
        <v>341</v>
      </c>
      <c r="B344" t="s">
        <v>5982</v>
      </c>
      <c r="C344" t="s">
        <v>13099</v>
      </c>
      <c r="D344" t="s">
        <v>45</v>
      </c>
      <c r="E344" t="s">
        <v>77</v>
      </c>
      <c r="F344" t="s">
        <v>6697</v>
      </c>
      <c r="G344" t="s">
        <v>9274</v>
      </c>
      <c r="H344" t="s">
        <v>1460</v>
      </c>
      <c r="I344" t="s">
        <v>11382</v>
      </c>
      <c r="J344" t="s">
        <v>48</v>
      </c>
      <c r="K344" t="s">
        <v>48</v>
      </c>
      <c r="L344" t="s">
        <v>11105</v>
      </c>
      <c r="M344" t="s">
        <v>5986</v>
      </c>
      <c r="N344" t="str">
        <f>VLOOKUP(O344,index!$Q:$R,2,0)</f>
        <v>28.구독 - 휴넷FLEX</v>
      </c>
      <c r="O344" t="s">
        <v>6013</v>
      </c>
      <c r="P344" t="s">
        <v>48</v>
      </c>
      <c r="Q344" t="s">
        <v>21</v>
      </c>
      <c r="R344" s="226" t="e">
        <f>VLOOKUP(C344,'26년 databook(취합)'!$M:$M,2,0)</f>
        <v>#N/A</v>
      </c>
      <c r="S344" t="s">
        <v>11567</v>
      </c>
      <c r="T344" t="s">
        <v>48</v>
      </c>
      <c r="U344" t="s">
        <v>11567</v>
      </c>
      <c r="V344" t="s">
        <v>11567</v>
      </c>
      <c r="W344" t="s">
        <v>48</v>
      </c>
      <c r="X344" t="s">
        <v>11567</v>
      </c>
      <c r="Y344" t="s">
        <v>48</v>
      </c>
      <c r="Z344" t="s">
        <v>11567</v>
      </c>
      <c r="AA344" t="s">
        <v>48</v>
      </c>
      <c r="AB344" t="s">
        <v>11567</v>
      </c>
      <c r="AC344" t="s">
        <v>48</v>
      </c>
      <c r="AD344" t="s">
        <v>11567</v>
      </c>
      <c r="AE344" t="s">
        <v>48</v>
      </c>
      <c r="AF344">
        <v>0</v>
      </c>
      <c r="AG344"/>
      <c r="AH344">
        <v>0</v>
      </c>
      <c r="AI344" t="s">
        <v>48</v>
      </c>
      <c r="AJ344">
        <v>0</v>
      </c>
      <c r="AK344" t="s">
        <v>48</v>
      </c>
      <c r="AL344">
        <v>0</v>
      </c>
      <c r="AM344" t="s">
        <v>48</v>
      </c>
      <c r="AN344">
        <v>0</v>
      </c>
      <c r="AO344" t="s">
        <v>48</v>
      </c>
      <c r="AP344">
        <v>0</v>
      </c>
      <c r="AQ344" t="s">
        <v>48</v>
      </c>
      <c r="AR344">
        <v>0</v>
      </c>
      <c r="AS344" t="s">
        <v>48</v>
      </c>
    </row>
    <row r="345" spans="1:45">
      <c r="A345">
        <v>342</v>
      </c>
      <c r="B345" t="s">
        <v>5982</v>
      </c>
      <c r="C345" t="s">
        <v>13100</v>
      </c>
      <c r="D345" t="s">
        <v>45</v>
      </c>
      <c r="E345" t="s">
        <v>79</v>
      </c>
      <c r="F345" t="s">
        <v>6697</v>
      </c>
      <c r="G345" t="s">
        <v>9274</v>
      </c>
      <c r="H345" t="s">
        <v>1143</v>
      </c>
      <c r="I345" t="s">
        <v>11383</v>
      </c>
      <c r="J345" t="s">
        <v>48</v>
      </c>
      <c r="K345" t="s">
        <v>48</v>
      </c>
      <c r="L345" t="s">
        <v>11105</v>
      </c>
      <c r="M345" t="s">
        <v>5986</v>
      </c>
      <c r="N345" t="str">
        <f>VLOOKUP(O345,index!$Q:$R,2,0)</f>
        <v>28.구독 - 휴넷FLEX</v>
      </c>
      <c r="O345" t="s">
        <v>6013</v>
      </c>
      <c r="P345" t="s">
        <v>48</v>
      </c>
      <c r="Q345" t="s">
        <v>20</v>
      </c>
      <c r="R345" s="226" t="e">
        <f>VLOOKUP(C345,'26년 databook(취합)'!$M:$M,2,0)</f>
        <v>#N/A</v>
      </c>
      <c r="S345" t="s">
        <v>11567</v>
      </c>
      <c r="T345" t="s">
        <v>48</v>
      </c>
      <c r="U345" t="s">
        <v>11567</v>
      </c>
      <c r="V345" t="s">
        <v>11567</v>
      </c>
      <c r="W345" t="s">
        <v>48</v>
      </c>
      <c r="X345" t="s">
        <v>11567</v>
      </c>
      <c r="Y345" t="s">
        <v>48</v>
      </c>
      <c r="Z345" t="s">
        <v>11567</v>
      </c>
      <c r="AA345" t="s">
        <v>48</v>
      </c>
      <c r="AB345" t="s">
        <v>11567</v>
      </c>
      <c r="AC345" t="s">
        <v>48</v>
      </c>
      <c r="AD345" t="s">
        <v>11567</v>
      </c>
      <c r="AE345" t="s">
        <v>48</v>
      </c>
      <c r="AF345">
        <v>0</v>
      </c>
      <c r="AG345"/>
      <c r="AH345">
        <v>0</v>
      </c>
      <c r="AI345" t="s">
        <v>48</v>
      </c>
      <c r="AJ345">
        <v>0</v>
      </c>
      <c r="AK345" t="s">
        <v>48</v>
      </c>
      <c r="AL345">
        <v>0</v>
      </c>
      <c r="AM345" t="s">
        <v>48</v>
      </c>
      <c r="AN345">
        <v>0</v>
      </c>
      <c r="AO345" t="s">
        <v>48</v>
      </c>
      <c r="AP345">
        <v>0</v>
      </c>
      <c r="AQ345" t="s">
        <v>48</v>
      </c>
      <c r="AR345">
        <v>0</v>
      </c>
      <c r="AS345" t="s">
        <v>48</v>
      </c>
    </row>
    <row r="346" spans="1:45">
      <c r="A346">
        <v>343</v>
      </c>
      <c r="B346" t="s">
        <v>5982</v>
      </c>
      <c r="C346" t="s">
        <v>13101</v>
      </c>
      <c r="D346" t="s">
        <v>45</v>
      </c>
      <c r="E346" t="s">
        <v>77</v>
      </c>
      <c r="F346" t="s">
        <v>6694</v>
      </c>
      <c r="G346" t="s">
        <v>9268</v>
      </c>
      <c r="H346" t="s">
        <v>1281</v>
      </c>
      <c r="I346" t="s">
        <v>11384</v>
      </c>
      <c r="J346" t="s">
        <v>48</v>
      </c>
      <c r="K346" t="s">
        <v>48</v>
      </c>
      <c r="L346" t="s">
        <v>11105</v>
      </c>
      <c r="M346" t="s">
        <v>5986</v>
      </c>
      <c r="N346" t="str">
        <f>VLOOKUP(O346,index!$Q:$R,2,0)</f>
        <v>28.구독 - 휴넷FLEX</v>
      </c>
      <c r="O346" t="s">
        <v>6013</v>
      </c>
      <c r="P346" t="s">
        <v>48</v>
      </c>
      <c r="Q346" t="s">
        <v>20</v>
      </c>
      <c r="R346" s="226" t="e">
        <f>VLOOKUP(C346,'26년 databook(취합)'!$M:$M,2,0)</f>
        <v>#N/A</v>
      </c>
      <c r="S346" t="s">
        <v>11567</v>
      </c>
      <c r="T346" t="s">
        <v>48</v>
      </c>
      <c r="U346" t="s">
        <v>11567</v>
      </c>
      <c r="V346" t="s">
        <v>11567</v>
      </c>
      <c r="W346" t="s">
        <v>48</v>
      </c>
      <c r="X346" t="s">
        <v>11567</v>
      </c>
      <c r="Y346" t="s">
        <v>48</v>
      </c>
      <c r="Z346" t="s">
        <v>11567</v>
      </c>
      <c r="AA346" t="s">
        <v>48</v>
      </c>
      <c r="AB346" t="s">
        <v>11567</v>
      </c>
      <c r="AC346" t="s">
        <v>48</v>
      </c>
      <c r="AD346" t="s">
        <v>11567</v>
      </c>
      <c r="AE346" t="s">
        <v>48</v>
      </c>
      <c r="AF346">
        <v>0</v>
      </c>
      <c r="AG346"/>
      <c r="AH346">
        <v>0</v>
      </c>
      <c r="AI346" t="s">
        <v>48</v>
      </c>
      <c r="AJ346">
        <v>0</v>
      </c>
      <c r="AK346" t="s">
        <v>48</v>
      </c>
      <c r="AL346">
        <v>0</v>
      </c>
      <c r="AM346" t="s">
        <v>48</v>
      </c>
      <c r="AN346">
        <v>0</v>
      </c>
      <c r="AO346" t="s">
        <v>48</v>
      </c>
      <c r="AP346">
        <v>0</v>
      </c>
      <c r="AQ346" t="s">
        <v>48</v>
      </c>
      <c r="AR346">
        <v>0</v>
      </c>
      <c r="AS346" t="s">
        <v>48</v>
      </c>
    </row>
    <row r="347" spans="1:45">
      <c r="A347">
        <v>344</v>
      </c>
      <c r="B347" t="s">
        <v>5982</v>
      </c>
      <c r="C347" t="s">
        <v>13102</v>
      </c>
      <c r="D347" t="s">
        <v>45</v>
      </c>
      <c r="E347" t="s">
        <v>77</v>
      </c>
      <c r="F347" t="s">
        <v>6697</v>
      </c>
      <c r="G347" t="s">
        <v>9274</v>
      </c>
      <c r="H347" t="s">
        <v>865</v>
      </c>
      <c r="I347" t="s">
        <v>11385</v>
      </c>
      <c r="J347" t="s">
        <v>48</v>
      </c>
      <c r="K347" t="s">
        <v>48</v>
      </c>
      <c r="L347" t="s">
        <v>11105</v>
      </c>
      <c r="M347" t="s">
        <v>5986</v>
      </c>
      <c r="N347" t="str">
        <f>VLOOKUP(O347,index!$Q:$R,2,0)</f>
        <v>28.구독 - 휴넷FLEX</v>
      </c>
      <c r="O347" t="s">
        <v>6013</v>
      </c>
      <c r="P347" t="s">
        <v>48</v>
      </c>
      <c r="Q347" t="s">
        <v>20</v>
      </c>
      <c r="R347" s="226" t="e">
        <f>VLOOKUP(C347,'26년 databook(취합)'!$M:$M,2,0)</f>
        <v>#N/A</v>
      </c>
      <c r="S347" t="s">
        <v>11567</v>
      </c>
      <c r="T347" t="s">
        <v>48</v>
      </c>
      <c r="U347" t="s">
        <v>11567</v>
      </c>
      <c r="V347" t="s">
        <v>11567</v>
      </c>
      <c r="W347" t="s">
        <v>48</v>
      </c>
      <c r="X347" t="s">
        <v>11567</v>
      </c>
      <c r="Y347" t="s">
        <v>48</v>
      </c>
      <c r="Z347" t="s">
        <v>11567</v>
      </c>
      <c r="AA347" t="s">
        <v>48</v>
      </c>
      <c r="AB347" t="s">
        <v>11567</v>
      </c>
      <c r="AC347" t="s">
        <v>48</v>
      </c>
      <c r="AD347" t="s">
        <v>11567</v>
      </c>
      <c r="AE347" t="s">
        <v>48</v>
      </c>
      <c r="AF347">
        <v>0</v>
      </c>
      <c r="AG347"/>
      <c r="AH347">
        <v>0</v>
      </c>
      <c r="AI347" t="s">
        <v>48</v>
      </c>
      <c r="AJ347">
        <v>0</v>
      </c>
      <c r="AK347" t="s">
        <v>48</v>
      </c>
      <c r="AL347">
        <v>0</v>
      </c>
      <c r="AM347" t="s">
        <v>48</v>
      </c>
      <c r="AN347">
        <v>0</v>
      </c>
      <c r="AO347" t="s">
        <v>48</v>
      </c>
      <c r="AP347">
        <v>0</v>
      </c>
      <c r="AQ347" t="s">
        <v>48</v>
      </c>
      <c r="AR347">
        <v>0</v>
      </c>
      <c r="AS347" t="s">
        <v>48</v>
      </c>
    </row>
    <row r="348" spans="1:45">
      <c r="A348">
        <v>345</v>
      </c>
      <c r="B348" t="s">
        <v>5982</v>
      </c>
      <c r="C348" t="s">
        <v>13103</v>
      </c>
      <c r="D348" t="s">
        <v>45</v>
      </c>
      <c r="E348" t="s">
        <v>77</v>
      </c>
      <c r="F348" t="s">
        <v>6697</v>
      </c>
      <c r="G348" t="s">
        <v>9274</v>
      </c>
      <c r="H348" t="s">
        <v>1389</v>
      </c>
      <c r="I348" t="s">
        <v>11386</v>
      </c>
      <c r="J348" t="s">
        <v>48</v>
      </c>
      <c r="K348" t="s">
        <v>48</v>
      </c>
      <c r="L348" t="s">
        <v>11105</v>
      </c>
      <c r="M348" t="s">
        <v>5986</v>
      </c>
      <c r="N348" t="str">
        <f>VLOOKUP(O348,index!$Q:$R,2,0)</f>
        <v>28.구독 - 휴넷FLEX</v>
      </c>
      <c r="O348" t="s">
        <v>6013</v>
      </c>
      <c r="P348" t="s">
        <v>48</v>
      </c>
      <c r="Q348" t="s">
        <v>21</v>
      </c>
      <c r="R348" s="226" t="e">
        <f>VLOOKUP(C348,'26년 databook(취합)'!$M:$M,2,0)</f>
        <v>#N/A</v>
      </c>
      <c r="S348" t="s">
        <v>11567</v>
      </c>
      <c r="T348" t="s">
        <v>48</v>
      </c>
      <c r="U348" t="s">
        <v>11567</v>
      </c>
      <c r="V348" t="s">
        <v>11567</v>
      </c>
      <c r="W348" t="s">
        <v>48</v>
      </c>
      <c r="X348" t="s">
        <v>11567</v>
      </c>
      <c r="Y348" t="s">
        <v>48</v>
      </c>
      <c r="Z348" t="s">
        <v>11567</v>
      </c>
      <c r="AA348" t="s">
        <v>48</v>
      </c>
      <c r="AB348" t="s">
        <v>11567</v>
      </c>
      <c r="AC348" t="s">
        <v>48</v>
      </c>
      <c r="AD348" t="s">
        <v>11567</v>
      </c>
      <c r="AE348" t="s">
        <v>48</v>
      </c>
      <c r="AF348">
        <v>0</v>
      </c>
      <c r="AG348" s="1"/>
      <c r="AH348">
        <v>0</v>
      </c>
      <c r="AI348" t="s">
        <v>48</v>
      </c>
      <c r="AJ348">
        <v>0</v>
      </c>
      <c r="AK348" t="s">
        <v>48</v>
      </c>
      <c r="AL348">
        <v>0</v>
      </c>
      <c r="AM348" t="s">
        <v>48</v>
      </c>
      <c r="AN348">
        <v>0</v>
      </c>
      <c r="AO348" t="s">
        <v>48</v>
      </c>
      <c r="AP348">
        <v>0</v>
      </c>
      <c r="AQ348" t="s">
        <v>48</v>
      </c>
      <c r="AR348">
        <v>0</v>
      </c>
      <c r="AS348" t="s">
        <v>48</v>
      </c>
    </row>
    <row r="349" spans="1:45">
      <c r="A349">
        <v>346</v>
      </c>
      <c r="B349" t="s">
        <v>5982</v>
      </c>
      <c r="C349" t="s">
        <v>13104</v>
      </c>
      <c r="D349" t="s">
        <v>45</v>
      </c>
      <c r="E349" t="s">
        <v>77</v>
      </c>
      <c r="F349" t="s">
        <v>6697</v>
      </c>
      <c r="G349" t="s">
        <v>9274</v>
      </c>
      <c r="H349" t="s">
        <v>1390</v>
      </c>
      <c r="I349" t="s">
        <v>11387</v>
      </c>
      <c r="J349" t="s">
        <v>48</v>
      </c>
      <c r="K349" t="s">
        <v>48</v>
      </c>
      <c r="L349" t="s">
        <v>11105</v>
      </c>
      <c r="M349" t="s">
        <v>5986</v>
      </c>
      <c r="N349" t="str">
        <f>VLOOKUP(O349,index!$Q:$R,2,0)</f>
        <v>28.구독 - 휴넷FLEX</v>
      </c>
      <c r="O349" t="s">
        <v>6013</v>
      </c>
      <c r="P349" t="s">
        <v>48</v>
      </c>
      <c r="Q349" t="s">
        <v>21</v>
      </c>
      <c r="R349" s="226" t="e">
        <f>VLOOKUP(C349,'26년 databook(취합)'!$M:$M,2,0)</f>
        <v>#N/A</v>
      </c>
      <c r="S349" t="s">
        <v>11567</v>
      </c>
      <c r="T349" t="s">
        <v>48</v>
      </c>
      <c r="U349" t="s">
        <v>11567</v>
      </c>
      <c r="V349" t="s">
        <v>11567</v>
      </c>
      <c r="W349" t="s">
        <v>48</v>
      </c>
      <c r="X349" t="s">
        <v>11567</v>
      </c>
      <c r="Y349" t="s">
        <v>48</v>
      </c>
      <c r="Z349" t="s">
        <v>11567</v>
      </c>
      <c r="AA349" t="s">
        <v>48</v>
      </c>
      <c r="AB349" t="s">
        <v>11567</v>
      </c>
      <c r="AC349" t="s">
        <v>48</v>
      </c>
      <c r="AD349" t="s">
        <v>11567</v>
      </c>
      <c r="AE349" t="s">
        <v>48</v>
      </c>
      <c r="AF349">
        <v>0</v>
      </c>
      <c r="AG349"/>
      <c r="AH349">
        <v>0</v>
      </c>
      <c r="AI349" t="s">
        <v>48</v>
      </c>
      <c r="AJ349">
        <v>0</v>
      </c>
      <c r="AK349" t="s">
        <v>48</v>
      </c>
      <c r="AL349">
        <v>0</v>
      </c>
      <c r="AM349" t="s">
        <v>48</v>
      </c>
      <c r="AN349">
        <v>0</v>
      </c>
      <c r="AO349" t="s">
        <v>48</v>
      </c>
      <c r="AP349">
        <v>0</v>
      </c>
      <c r="AQ349" t="s">
        <v>48</v>
      </c>
      <c r="AR349">
        <v>0</v>
      </c>
      <c r="AS349" t="s">
        <v>48</v>
      </c>
    </row>
    <row r="350" spans="1:45">
      <c r="A350">
        <v>347</v>
      </c>
      <c r="B350" t="s">
        <v>5982</v>
      </c>
      <c r="C350" t="s">
        <v>13105</v>
      </c>
      <c r="D350" t="s">
        <v>45</v>
      </c>
      <c r="E350" t="s">
        <v>79</v>
      </c>
      <c r="F350" t="s">
        <v>1092</v>
      </c>
      <c r="G350" t="s">
        <v>9282</v>
      </c>
      <c r="H350" t="s">
        <v>1092</v>
      </c>
      <c r="I350" t="s">
        <v>9282</v>
      </c>
      <c r="J350" t="s">
        <v>48</v>
      </c>
      <c r="K350" t="s">
        <v>48</v>
      </c>
      <c r="L350" t="s">
        <v>11105</v>
      </c>
      <c r="M350" t="s">
        <v>5986</v>
      </c>
      <c r="N350" t="str">
        <f>VLOOKUP(O350,index!$Q:$R,2,0)</f>
        <v>17. 솔루션 - 기타</v>
      </c>
      <c r="O350" t="s">
        <v>59</v>
      </c>
      <c r="P350" t="s">
        <v>48</v>
      </c>
      <c r="Q350" t="s">
        <v>20</v>
      </c>
      <c r="R350" s="226" t="e">
        <f>VLOOKUP(C350,'26년 databook(취합)'!$M:$M,2,0)</f>
        <v>#N/A</v>
      </c>
      <c r="S350" t="s">
        <v>11567</v>
      </c>
      <c r="T350" t="s">
        <v>48</v>
      </c>
      <c r="U350" t="s">
        <v>11567</v>
      </c>
      <c r="V350" t="s">
        <v>11567</v>
      </c>
      <c r="W350" t="s">
        <v>48</v>
      </c>
      <c r="X350" t="s">
        <v>11567</v>
      </c>
      <c r="Y350" t="s">
        <v>48</v>
      </c>
      <c r="Z350" t="s">
        <v>11567</v>
      </c>
      <c r="AA350" t="s">
        <v>48</v>
      </c>
      <c r="AB350" t="s">
        <v>11567</v>
      </c>
      <c r="AC350" t="s">
        <v>48</v>
      </c>
      <c r="AD350" t="s">
        <v>11567</v>
      </c>
      <c r="AE350" t="s">
        <v>48</v>
      </c>
      <c r="AF350">
        <v>0</v>
      </c>
      <c r="AG350"/>
      <c r="AH350">
        <v>0</v>
      </c>
      <c r="AI350" t="s">
        <v>48</v>
      </c>
      <c r="AJ350">
        <v>0</v>
      </c>
      <c r="AK350" t="s">
        <v>48</v>
      </c>
      <c r="AL350">
        <v>0</v>
      </c>
      <c r="AM350" t="s">
        <v>48</v>
      </c>
      <c r="AN350">
        <v>0</v>
      </c>
      <c r="AO350" t="s">
        <v>48</v>
      </c>
      <c r="AP350">
        <v>0</v>
      </c>
      <c r="AQ350" t="s">
        <v>48</v>
      </c>
      <c r="AR350">
        <v>0</v>
      </c>
      <c r="AS350" t="s">
        <v>48</v>
      </c>
    </row>
    <row r="351" spans="1:45">
      <c r="A351">
        <v>348</v>
      </c>
      <c r="B351" t="s">
        <v>5982</v>
      </c>
      <c r="C351" t="s">
        <v>13106</v>
      </c>
      <c r="D351" t="s">
        <v>45</v>
      </c>
      <c r="E351" t="s">
        <v>77</v>
      </c>
      <c r="F351" t="s">
        <v>6701</v>
      </c>
      <c r="G351" t="s">
        <v>9283</v>
      </c>
      <c r="H351" t="s">
        <v>6702</v>
      </c>
      <c r="I351" t="s">
        <v>11388</v>
      </c>
      <c r="J351" t="s">
        <v>48</v>
      </c>
      <c r="K351" t="s">
        <v>48</v>
      </c>
      <c r="L351" t="s">
        <v>11105</v>
      </c>
      <c r="M351" t="s">
        <v>5986</v>
      </c>
      <c r="N351" t="str">
        <f>VLOOKUP(O351,index!$Q:$R,2,0)</f>
        <v>02. 이러닝 - 단과</v>
      </c>
      <c r="O351" t="s">
        <v>5987</v>
      </c>
      <c r="P351" t="s">
        <v>48</v>
      </c>
      <c r="Q351" t="s">
        <v>20</v>
      </c>
      <c r="R351" s="226" t="e">
        <f>VLOOKUP(C351,'26년 databook(취합)'!$M:$M,2,0)</f>
        <v>#N/A</v>
      </c>
      <c r="S351" t="s">
        <v>11576</v>
      </c>
      <c r="T351" t="s">
        <v>48</v>
      </c>
      <c r="U351" t="s">
        <v>11576</v>
      </c>
      <c r="V351" t="s">
        <v>11567</v>
      </c>
      <c r="W351" t="s">
        <v>48</v>
      </c>
      <c r="X351" t="s">
        <v>11567</v>
      </c>
      <c r="Y351" t="s">
        <v>48</v>
      </c>
      <c r="Z351" t="s">
        <v>11567</v>
      </c>
      <c r="AA351" t="s">
        <v>48</v>
      </c>
      <c r="AB351" t="s">
        <v>11567</v>
      </c>
      <c r="AC351" t="s">
        <v>48</v>
      </c>
      <c r="AD351" t="s">
        <v>11567</v>
      </c>
      <c r="AE351" t="s">
        <v>48</v>
      </c>
      <c r="AF351">
        <v>0</v>
      </c>
      <c r="AG351"/>
      <c r="AH351">
        <v>0</v>
      </c>
      <c r="AI351" t="s">
        <v>48</v>
      </c>
      <c r="AJ351">
        <v>0</v>
      </c>
      <c r="AK351" t="s">
        <v>48</v>
      </c>
      <c r="AL351">
        <v>0</v>
      </c>
      <c r="AM351" t="s">
        <v>48</v>
      </c>
      <c r="AN351">
        <v>0</v>
      </c>
      <c r="AO351" t="s">
        <v>48</v>
      </c>
      <c r="AP351">
        <v>0</v>
      </c>
      <c r="AQ351" t="s">
        <v>48</v>
      </c>
      <c r="AR351">
        <v>1000000</v>
      </c>
      <c r="AS351" t="s">
        <v>48</v>
      </c>
    </row>
    <row r="352" spans="1:45">
      <c r="A352">
        <v>349</v>
      </c>
      <c r="B352" t="s">
        <v>5982</v>
      </c>
      <c r="C352" t="s">
        <v>13107</v>
      </c>
      <c r="D352" t="s">
        <v>45</v>
      </c>
      <c r="E352" t="s">
        <v>79</v>
      </c>
      <c r="F352" t="s">
        <v>6696</v>
      </c>
      <c r="G352" t="s">
        <v>9272</v>
      </c>
      <c r="H352" t="s">
        <v>1058</v>
      </c>
      <c r="I352" t="s">
        <v>11389</v>
      </c>
      <c r="J352" t="s">
        <v>48</v>
      </c>
      <c r="K352" t="s">
        <v>48</v>
      </c>
      <c r="L352" t="s">
        <v>11105</v>
      </c>
      <c r="M352" t="s">
        <v>5986</v>
      </c>
      <c r="N352" t="str">
        <f>VLOOKUP(O352,index!$Q:$R,2,0)</f>
        <v>28.구독 - 휴넷FLEX</v>
      </c>
      <c r="O352" t="s">
        <v>6013</v>
      </c>
      <c r="P352" t="s">
        <v>48</v>
      </c>
      <c r="Q352" t="s">
        <v>20</v>
      </c>
      <c r="R352" s="226" t="e">
        <f>VLOOKUP(C352,'26년 databook(취합)'!$M:$M,2,0)</f>
        <v>#N/A</v>
      </c>
      <c r="S352" t="s">
        <v>11567</v>
      </c>
      <c r="T352" t="s">
        <v>48</v>
      </c>
      <c r="U352" t="s">
        <v>11567</v>
      </c>
      <c r="V352" t="s">
        <v>11567</v>
      </c>
      <c r="W352" t="s">
        <v>48</v>
      </c>
      <c r="X352" t="s">
        <v>11567</v>
      </c>
      <c r="Y352" t="s">
        <v>48</v>
      </c>
      <c r="Z352" t="s">
        <v>11567</v>
      </c>
      <c r="AA352" t="s">
        <v>48</v>
      </c>
      <c r="AB352" t="s">
        <v>11567</v>
      </c>
      <c r="AC352" t="s">
        <v>48</v>
      </c>
      <c r="AD352" t="s">
        <v>11567</v>
      </c>
      <c r="AE352" t="s">
        <v>48</v>
      </c>
      <c r="AF352">
        <v>0</v>
      </c>
      <c r="AG352" s="1"/>
      <c r="AH352">
        <v>0</v>
      </c>
      <c r="AI352" t="s">
        <v>48</v>
      </c>
      <c r="AJ352">
        <v>0</v>
      </c>
      <c r="AK352" t="s">
        <v>48</v>
      </c>
      <c r="AL352">
        <v>0</v>
      </c>
      <c r="AM352" t="s">
        <v>48</v>
      </c>
      <c r="AN352">
        <v>0</v>
      </c>
      <c r="AO352" t="s">
        <v>48</v>
      </c>
      <c r="AP352">
        <v>0</v>
      </c>
      <c r="AQ352" t="s">
        <v>48</v>
      </c>
      <c r="AR352">
        <v>0</v>
      </c>
      <c r="AS352" t="s">
        <v>48</v>
      </c>
    </row>
    <row r="353" spans="1:45">
      <c r="A353">
        <v>350</v>
      </c>
      <c r="B353" t="s">
        <v>5982</v>
      </c>
      <c r="C353" t="s">
        <v>13108</v>
      </c>
      <c r="D353" t="s">
        <v>45</v>
      </c>
      <c r="E353" t="s">
        <v>77</v>
      </c>
      <c r="F353" t="s">
        <v>6697</v>
      </c>
      <c r="G353" t="s">
        <v>9274</v>
      </c>
      <c r="H353" t="s">
        <v>1454</v>
      </c>
      <c r="I353" t="s">
        <v>11390</v>
      </c>
      <c r="J353" t="s">
        <v>48</v>
      </c>
      <c r="K353" t="s">
        <v>48</v>
      </c>
      <c r="L353" t="s">
        <v>11105</v>
      </c>
      <c r="M353" t="s">
        <v>5986</v>
      </c>
      <c r="N353" t="str">
        <f>VLOOKUP(O353,index!$Q:$R,2,0)</f>
        <v>28.구독 - 휴넷FLEX</v>
      </c>
      <c r="O353" t="s">
        <v>6013</v>
      </c>
      <c r="P353" t="s">
        <v>48</v>
      </c>
      <c r="Q353" t="s">
        <v>21</v>
      </c>
      <c r="R353" s="226" t="e">
        <f>VLOOKUP(C353,'26년 databook(취합)'!$M:$M,2,0)</f>
        <v>#N/A</v>
      </c>
      <c r="S353" t="s">
        <v>11567</v>
      </c>
      <c r="T353" t="s">
        <v>48</v>
      </c>
      <c r="U353" t="s">
        <v>11567</v>
      </c>
      <c r="V353" t="s">
        <v>11567</v>
      </c>
      <c r="W353" t="s">
        <v>48</v>
      </c>
      <c r="X353" t="s">
        <v>11567</v>
      </c>
      <c r="Y353" t="s">
        <v>48</v>
      </c>
      <c r="Z353" t="s">
        <v>11567</v>
      </c>
      <c r="AA353" t="s">
        <v>48</v>
      </c>
      <c r="AB353" t="s">
        <v>11567</v>
      </c>
      <c r="AC353" t="s">
        <v>48</v>
      </c>
      <c r="AD353" t="s">
        <v>11567</v>
      </c>
      <c r="AE353" t="s">
        <v>48</v>
      </c>
      <c r="AF353">
        <v>0</v>
      </c>
      <c r="AG353"/>
      <c r="AH353">
        <v>0</v>
      </c>
      <c r="AI353" t="s">
        <v>48</v>
      </c>
      <c r="AJ353">
        <v>0</v>
      </c>
      <c r="AK353" t="s">
        <v>48</v>
      </c>
      <c r="AL353">
        <v>0</v>
      </c>
      <c r="AM353" t="s">
        <v>48</v>
      </c>
      <c r="AN353">
        <v>0</v>
      </c>
      <c r="AO353" t="s">
        <v>48</v>
      </c>
      <c r="AP353">
        <v>0</v>
      </c>
      <c r="AQ353" t="s">
        <v>48</v>
      </c>
      <c r="AR353">
        <v>0</v>
      </c>
      <c r="AS353" t="s">
        <v>48</v>
      </c>
    </row>
    <row r="354" spans="1:45">
      <c r="A354">
        <v>351</v>
      </c>
      <c r="B354" t="s">
        <v>5982</v>
      </c>
      <c r="C354" t="s">
        <v>13109</v>
      </c>
      <c r="D354" t="s">
        <v>45</v>
      </c>
      <c r="E354" t="s">
        <v>79</v>
      </c>
      <c r="F354" t="s">
        <v>6697</v>
      </c>
      <c r="G354" t="s">
        <v>9274</v>
      </c>
      <c r="H354" t="s">
        <v>1098</v>
      </c>
      <c r="I354" t="s">
        <v>11391</v>
      </c>
      <c r="J354" t="s">
        <v>48</v>
      </c>
      <c r="K354" t="s">
        <v>48</v>
      </c>
      <c r="L354" t="s">
        <v>11105</v>
      </c>
      <c r="M354" t="s">
        <v>5986</v>
      </c>
      <c r="N354" t="str">
        <f>VLOOKUP(O354,index!$Q:$R,2,0)</f>
        <v>28.구독 - 휴넷FLEX</v>
      </c>
      <c r="O354" t="s">
        <v>6013</v>
      </c>
      <c r="P354" t="s">
        <v>48</v>
      </c>
      <c r="Q354" t="s">
        <v>21</v>
      </c>
      <c r="R354" s="226" t="e">
        <f>VLOOKUP(C354,'26년 databook(취합)'!$M:$M,2,0)</f>
        <v>#N/A</v>
      </c>
      <c r="S354" t="s">
        <v>11567</v>
      </c>
      <c r="T354" t="s">
        <v>48</v>
      </c>
      <c r="U354" t="s">
        <v>11567</v>
      </c>
      <c r="V354" t="s">
        <v>11567</v>
      </c>
      <c r="W354" t="s">
        <v>48</v>
      </c>
      <c r="X354" t="s">
        <v>11567</v>
      </c>
      <c r="Y354" t="s">
        <v>48</v>
      </c>
      <c r="Z354" t="s">
        <v>11567</v>
      </c>
      <c r="AA354" t="s">
        <v>48</v>
      </c>
      <c r="AB354" t="s">
        <v>11567</v>
      </c>
      <c r="AC354" t="s">
        <v>48</v>
      </c>
      <c r="AD354" t="s">
        <v>11567</v>
      </c>
      <c r="AE354" t="s">
        <v>48</v>
      </c>
      <c r="AF354">
        <v>0</v>
      </c>
      <c r="AG354"/>
      <c r="AH354">
        <v>0</v>
      </c>
      <c r="AI354" t="s">
        <v>48</v>
      </c>
      <c r="AJ354">
        <v>0</v>
      </c>
      <c r="AK354" t="s">
        <v>48</v>
      </c>
      <c r="AL354">
        <v>0</v>
      </c>
      <c r="AM354" t="s">
        <v>48</v>
      </c>
      <c r="AN354">
        <v>0</v>
      </c>
      <c r="AO354" t="s">
        <v>48</v>
      </c>
      <c r="AP354">
        <v>0</v>
      </c>
      <c r="AQ354" t="s">
        <v>48</v>
      </c>
      <c r="AR354">
        <v>0</v>
      </c>
      <c r="AS354" t="s">
        <v>48</v>
      </c>
    </row>
    <row r="355" spans="1:45">
      <c r="A355">
        <v>352</v>
      </c>
      <c r="B355" t="s">
        <v>5982</v>
      </c>
      <c r="C355" t="s">
        <v>13110</v>
      </c>
      <c r="D355" t="s">
        <v>45</v>
      </c>
      <c r="E355" t="s">
        <v>77</v>
      </c>
      <c r="F355" t="s">
        <v>6694</v>
      </c>
      <c r="G355" t="s">
        <v>9268</v>
      </c>
      <c r="H355" t="s">
        <v>1421</v>
      </c>
      <c r="I355" t="s">
        <v>11392</v>
      </c>
      <c r="J355" t="s">
        <v>48</v>
      </c>
      <c r="K355" t="s">
        <v>48</v>
      </c>
      <c r="L355" t="s">
        <v>11105</v>
      </c>
      <c r="M355" t="s">
        <v>5986</v>
      </c>
      <c r="N355" t="str">
        <f>VLOOKUP(O355,index!$Q:$R,2,0)</f>
        <v>28.구독 - 휴넷FLEX</v>
      </c>
      <c r="O355" t="s">
        <v>6013</v>
      </c>
      <c r="P355" t="s">
        <v>48</v>
      </c>
      <c r="Q355" t="s">
        <v>20</v>
      </c>
      <c r="R355" s="226" t="e">
        <f>VLOOKUP(C355,'26년 databook(취합)'!$M:$M,2,0)</f>
        <v>#N/A</v>
      </c>
      <c r="S355" t="s">
        <v>11567</v>
      </c>
      <c r="T355" t="s">
        <v>48</v>
      </c>
      <c r="U355" t="s">
        <v>11567</v>
      </c>
      <c r="V355" t="s">
        <v>11567</v>
      </c>
      <c r="W355" t="s">
        <v>48</v>
      </c>
      <c r="X355" t="s">
        <v>11567</v>
      </c>
      <c r="Y355" t="s">
        <v>48</v>
      </c>
      <c r="Z355" t="s">
        <v>11567</v>
      </c>
      <c r="AA355" t="s">
        <v>48</v>
      </c>
      <c r="AB355" t="s">
        <v>11567</v>
      </c>
      <c r="AC355" t="s">
        <v>48</v>
      </c>
      <c r="AD355" t="s">
        <v>11567</v>
      </c>
      <c r="AE355" t="s">
        <v>48</v>
      </c>
      <c r="AF355">
        <v>0</v>
      </c>
      <c r="AG355"/>
      <c r="AH355">
        <v>0</v>
      </c>
      <c r="AI355" t="s">
        <v>48</v>
      </c>
      <c r="AJ355">
        <v>0</v>
      </c>
      <c r="AK355" t="s">
        <v>48</v>
      </c>
      <c r="AL355">
        <v>0</v>
      </c>
      <c r="AM355" t="s">
        <v>48</v>
      </c>
      <c r="AN355">
        <v>0</v>
      </c>
      <c r="AO355" t="s">
        <v>48</v>
      </c>
      <c r="AP355">
        <v>0</v>
      </c>
      <c r="AQ355" t="s">
        <v>48</v>
      </c>
      <c r="AR355">
        <v>0</v>
      </c>
      <c r="AS355" t="s">
        <v>48</v>
      </c>
    </row>
    <row r="356" spans="1:45">
      <c r="A356">
        <v>353</v>
      </c>
      <c r="B356" t="s">
        <v>5982</v>
      </c>
      <c r="C356" t="s">
        <v>13111</v>
      </c>
      <c r="D356" t="s">
        <v>45</v>
      </c>
      <c r="E356" t="s">
        <v>77</v>
      </c>
      <c r="F356" t="s">
        <v>1429</v>
      </c>
      <c r="G356" t="s">
        <v>9285</v>
      </c>
      <c r="H356" t="s">
        <v>1429</v>
      </c>
      <c r="I356" t="s">
        <v>9285</v>
      </c>
      <c r="J356" t="s">
        <v>48</v>
      </c>
      <c r="K356" t="s">
        <v>48</v>
      </c>
      <c r="L356" t="s">
        <v>11105</v>
      </c>
      <c r="M356" t="s">
        <v>5986</v>
      </c>
      <c r="N356" t="str">
        <f>VLOOKUP(O356,index!$Q:$R,2,0)</f>
        <v>28.구독 - 휴넷FLEX</v>
      </c>
      <c r="O356" t="s">
        <v>6013</v>
      </c>
      <c r="P356" t="s">
        <v>48</v>
      </c>
      <c r="Q356" t="s">
        <v>20</v>
      </c>
      <c r="R356" s="226" t="e">
        <f>VLOOKUP(C356,'26년 databook(취합)'!$M:$M,2,0)</f>
        <v>#N/A</v>
      </c>
      <c r="S356" t="s">
        <v>11567</v>
      </c>
      <c r="T356" t="s">
        <v>48</v>
      </c>
      <c r="U356" t="s">
        <v>11567</v>
      </c>
      <c r="V356" t="s">
        <v>11567</v>
      </c>
      <c r="W356" t="s">
        <v>48</v>
      </c>
      <c r="X356" t="s">
        <v>11567</v>
      </c>
      <c r="Y356" t="s">
        <v>48</v>
      </c>
      <c r="Z356" t="s">
        <v>11567</v>
      </c>
      <c r="AA356" t="s">
        <v>48</v>
      </c>
      <c r="AB356" t="s">
        <v>11567</v>
      </c>
      <c r="AC356" t="s">
        <v>48</v>
      </c>
      <c r="AD356" t="s">
        <v>11567</v>
      </c>
      <c r="AE356" t="s">
        <v>48</v>
      </c>
      <c r="AF356">
        <v>0</v>
      </c>
      <c r="AG356"/>
      <c r="AH356">
        <v>0</v>
      </c>
      <c r="AI356" t="s">
        <v>48</v>
      </c>
      <c r="AJ356">
        <v>0</v>
      </c>
      <c r="AK356" t="s">
        <v>48</v>
      </c>
      <c r="AL356">
        <v>0</v>
      </c>
      <c r="AM356" t="s">
        <v>48</v>
      </c>
      <c r="AN356">
        <v>0</v>
      </c>
      <c r="AO356" t="s">
        <v>48</v>
      </c>
      <c r="AP356">
        <v>0</v>
      </c>
      <c r="AQ356" t="s">
        <v>48</v>
      </c>
      <c r="AR356">
        <v>0</v>
      </c>
      <c r="AS356" t="s">
        <v>48</v>
      </c>
    </row>
    <row r="357" spans="1:45">
      <c r="A357">
        <v>354</v>
      </c>
      <c r="B357" t="s">
        <v>5982</v>
      </c>
      <c r="C357" t="s">
        <v>13112</v>
      </c>
      <c r="D357" t="s">
        <v>45</v>
      </c>
      <c r="E357" t="s">
        <v>79</v>
      </c>
      <c r="F357" t="s">
        <v>6700</v>
      </c>
      <c r="G357" t="s">
        <v>9280</v>
      </c>
      <c r="H357" t="s">
        <v>1423</v>
      </c>
      <c r="I357" t="s">
        <v>11393</v>
      </c>
      <c r="J357" t="s">
        <v>48</v>
      </c>
      <c r="K357" t="s">
        <v>48</v>
      </c>
      <c r="L357" t="s">
        <v>11105</v>
      </c>
      <c r="M357" t="s">
        <v>5986</v>
      </c>
      <c r="N357" t="str">
        <f>VLOOKUP(O357,index!$Q:$R,2,0)</f>
        <v>28.구독 - 휴넷FLEX</v>
      </c>
      <c r="O357" t="s">
        <v>6013</v>
      </c>
      <c r="P357" t="s">
        <v>48</v>
      </c>
      <c r="Q357" t="s">
        <v>20</v>
      </c>
      <c r="R357" s="226" t="e">
        <f>VLOOKUP(C357,'26년 databook(취합)'!$M:$M,2,0)</f>
        <v>#N/A</v>
      </c>
      <c r="S357" t="s">
        <v>11567</v>
      </c>
      <c r="T357" t="s">
        <v>48</v>
      </c>
      <c r="U357" t="s">
        <v>11567</v>
      </c>
      <c r="V357" t="s">
        <v>11567</v>
      </c>
      <c r="W357" t="s">
        <v>48</v>
      </c>
      <c r="X357" t="s">
        <v>11567</v>
      </c>
      <c r="Y357" t="s">
        <v>48</v>
      </c>
      <c r="Z357" t="s">
        <v>11567</v>
      </c>
      <c r="AA357" t="s">
        <v>48</v>
      </c>
      <c r="AB357" t="s">
        <v>11567</v>
      </c>
      <c r="AC357" t="s">
        <v>48</v>
      </c>
      <c r="AD357" t="s">
        <v>11567</v>
      </c>
      <c r="AE357" t="s">
        <v>48</v>
      </c>
      <c r="AF357">
        <v>0</v>
      </c>
      <c r="AG357"/>
      <c r="AH357">
        <v>0</v>
      </c>
      <c r="AI357" t="s">
        <v>48</v>
      </c>
      <c r="AJ357">
        <v>0</v>
      </c>
      <c r="AK357" t="s">
        <v>48</v>
      </c>
      <c r="AL357">
        <v>0</v>
      </c>
      <c r="AM357" t="s">
        <v>48</v>
      </c>
      <c r="AN357">
        <v>0</v>
      </c>
      <c r="AO357" t="s">
        <v>48</v>
      </c>
      <c r="AP357">
        <v>0</v>
      </c>
      <c r="AQ357" t="s">
        <v>48</v>
      </c>
      <c r="AR357">
        <v>0</v>
      </c>
      <c r="AS357" t="s">
        <v>48</v>
      </c>
    </row>
    <row r="358" spans="1:45">
      <c r="A358">
        <v>355</v>
      </c>
      <c r="B358" t="s">
        <v>5982</v>
      </c>
      <c r="C358" t="s">
        <v>13113</v>
      </c>
      <c r="D358" t="s">
        <v>45</v>
      </c>
      <c r="E358" t="s">
        <v>77</v>
      </c>
      <c r="F358" t="s">
        <v>6697</v>
      </c>
      <c r="G358" t="s">
        <v>9274</v>
      </c>
      <c r="H358" t="s">
        <v>1225</v>
      </c>
      <c r="I358" t="s">
        <v>11394</v>
      </c>
      <c r="J358" t="s">
        <v>48</v>
      </c>
      <c r="K358" t="s">
        <v>48</v>
      </c>
      <c r="L358" t="s">
        <v>11105</v>
      </c>
      <c r="M358" t="s">
        <v>5986</v>
      </c>
      <c r="N358" t="str">
        <f>VLOOKUP(O358,index!$Q:$R,2,0)</f>
        <v>28.구독 - 휴넷FLEX</v>
      </c>
      <c r="O358" t="s">
        <v>6013</v>
      </c>
      <c r="P358" t="s">
        <v>48</v>
      </c>
      <c r="Q358" t="s">
        <v>20</v>
      </c>
      <c r="R358" s="226" t="e">
        <f>VLOOKUP(C358,'26년 databook(취합)'!$M:$M,2,0)</f>
        <v>#N/A</v>
      </c>
      <c r="S358" t="s">
        <v>11567</v>
      </c>
      <c r="T358" t="s">
        <v>48</v>
      </c>
      <c r="U358" t="s">
        <v>11567</v>
      </c>
      <c r="V358" t="s">
        <v>11567</v>
      </c>
      <c r="W358" t="s">
        <v>48</v>
      </c>
      <c r="X358" t="s">
        <v>11567</v>
      </c>
      <c r="Y358" t="s">
        <v>48</v>
      </c>
      <c r="Z358" t="s">
        <v>11567</v>
      </c>
      <c r="AA358" t="s">
        <v>48</v>
      </c>
      <c r="AB358" t="s">
        <v>11567</v>
      </c>
      <c r="AC358" t="s">
        <v>48</v>
      </c>
      <c r="AD358" t="s">
        <v>11567</v>
      </c>
      <c r="AE358" t="s">
        <v>48</v>
      </c>
      <c r="AF358">
        <v>0</v>
      </c>
      <c r="AG358"/>
      <c r="AH358">
        <v>0</v>
      </c>
      <c r="AI358" t="s">
        <v>48</v>
      </c>
      <c r="AJ358">
        <v>0</v>
      </c>
      <c r="AK358" t="s">
        <v>48</v>
      </c>
      <c r="AL358">
        <v>0</v>
      </c>
      <c r="AM358" t="s">
        <v>48</v>
      </c>
      <c r="AN358">
        <v>0</v>
      </c>
      <c r="AO358" t="s">
        <v>48</v>
      </c>
      <c r="AP358">
        <v>0</v>
      </c>
      <c r="AQ358" t="s">
        <v>48</v>
      </c>
      <c r="AR358">
        <v>0</v>
      </c>
      <c r="AS358" t="s">
        <v>48</v>
      </c>
    </row>
    <row r="359" spans="1:45">
      <c r="A359">
        <v>356</v>
      </c>
      <c r="B359" t="s">
        <v>5982</v>
      </c>
      <c r="C359" t="s">
        <v>13114</v>
      </c>
      <c r="D359" t="s">
        <v>45</v>
      </c>
      <c r="E359" t="s">
        <v>79</v>
      </c>
      <c r="F359" t="s">
        <v>6700</v>
      </c>
      <c r="G359" t="s">
        <v>9280</v>
      </c>
      <c r="H359" t="s">
        <v>1190</v>
      </c>
      <c r="I359" t="s">
        <v>11395</v>
      </c>
      <c r="J359" t="s">
        <v>48</v>
      </c>
      <c r="K359" t="s">
        <v>48</v>
      </c>
      <c r="L359" t="s">
        <v>11105</v>
      </c>
      <c r="M359" t="s">
        <v>5986</v>
      </c>
      <c r="N359" t="str">
        <f>VLOOKUP(O359,index!$Q:$R,2,0)</f>
        <v>28.구독 - 휴넷FLEX</v>
      </c>
      <c r="O359" t="s">
        <v>6013</v>
      </c>
      <c r="P359" t="s">
        <v>48</v>
      </c>
      <c r="Q359" t="s">
        <v>20</v>
      </c>
      <c r="R359" s="226" t="e">
        <f>VLOOKUP(C359,'26년 databook(취합)'!$M:$M,2,0)</f>
        <v>#N/A</v>
      </c>
      <c r="S359" t="s">
        <v>11567</v>
      </c>
      <c r="T359" t="s">
        <v>48</v>
      </c>
      <c r="U359" t="s">
        <v>11567</v>
      </c>
      <c r="V359" t="s">
        <v>11567</v>
      </c>
      <c r="W359" t="s">
        <v>48</v>
      </c>
      <c r="X359" t="s">
        <v>11567</v>
      </c>
      <c r="Y359" t="s">
        <v>48</v>
      </c>
      <c r="Z359" t="s">
        <v>11567</v>
      </c>
      <c r="AA359" t="s">
        <v>48</v>
      </c>
      <c r="AB359" t="s">
        <v>11567</v>
      </c>
      <c r="AC359" t="s">
        <v>48</v>
      </c>
      <c r="AD359" t="s">
        <v>11567</v>
      </c>
      <c r="AE359" t="s">
        <v>48</v>
      </c>
      <c r="AF359">
        <v>0</v>
      </c>
      <c r="AG359"/>
      <c r="AH359">
        <v>0</v>
      </c>
      <c r="AI359" t="s">
        <v>48</v>
      </c>
      <c r="AJ359">
        <v>0</v>
      </c>
      <c r="AK359" t="s">
        <v>48</v>
      </c>
      <c r="AL359">
        <v>0</v>
      </c>
      <c r="AM359" t="s">
        <v>48</v>
      </c>
      <c r="AN359">
        <v>0</v>
      </c>
      <c r="AO359" t="s">
        <v>48</v>
      </c>
      <c r="AP359">
        <v>0</v>
      </c>
      <c r="AQ359" t="s">
        <v>48</v>
      </c>
      <c r="AR359">
        <v>0</v>
      </c>
      <c r="AS359" t="s">
        <v>48</v>
      </c>
    </row>
    <row r="360" spans="1:45">
      <c r="A360">
        <v>357</v>
      </c>
      <c r="B360" t="s">
        <v>5982</v>
      </c>
      <c r="C360" t="s">
        <v>13115</v>
      </c>
      <c r="D360" t="s">
        <v>45</v>
      </c>
      <c r="E360" t="s">
        <v>77</v>
      </c>
      <c r="F360" t="s">
        <v>6697</v>
      </c>
      <c r="G360" t="s">
        <v>9274</v>
      </c>
      <c r="H360" t="s">
        <v>1355</v>
      </c>
      <c r="I360" t="s">
        <v>11396</v>
      </c>
      <c r="J360" t="s">
        <v>48</v>
      </c>
      <c r="K360" t="s">
        <v>48</v>
      </c>
      <c r="L360" t="s">
        <v>11105</v>
      </c>
      <c r="M360" t="s">
        <v>5986</v>
      </c>
      <c r="N360" t="str">
        <f>VLOOKUP(O360,index!$Q:$R,2,0)</f>
        <v>28.구독 - 휴넷FLEX</v>
      </c>
      <c r="O360" t="s">
        <v>6013</v>
      </c>
      <c r="P360" t="s">
        <v>48</v>
      </c>
      <c r="Q360" t="s">
        <v>20</v>
      </c>
      <c r="R360" s="226" t="e">
        <f>VLOOKUP(C360,'26년 databook(취합)'!$M:$M,2,0)</f>
        <v>#N/A</v>
      </c>
      <c r="S360" t="s">
        <v>11567</v>
      </c>
      <c r="T360" t="s">
        <v>48</v>
      </c>
      <c r="U360" t="s">
        <v>11567</v>
      </c>
      <c r="V360" t="s">
        <v>11567</v>
      </c>
      <c r="W360" t="s">
        <v>48</v>
      </c>
      <c r="X360" t="s">
        <v>11567</v>
      </c>
      <c r="Y360" t="s">
        <v>48</v>
      </c>
      <c r="Z360" t="s">
        <v>11567</v>
      </c>
      <c r="AA360" t="s">
        <v>48</v>
      </c>
      <c r="AB360" t="s">
        <v>11567</v>
      </c>
      <c r="AC360" t="s">
        <v>48</v>
      </c>
      <c r="AD360" t="s">
        <v>11567</v>
      </c>
      <c r="AE360" t="s">
        <v>48</v>
      </c>
      <c r="AF360">
        <v>0</v>
      </c>
      <c r="AG360"/>
      <c r="AH360">
        <v>0</v>
      </c>
      <c r="AI360" t="s">
        <v>48</v>
      </c>
      <c r="AJ360">
        <v>0</v>
      </c>
      <c r="AK360" t="s">
        <v>48</v>
      </c>
      <c r="AL360">
        <v>0</v>
      </c>
      <c r="AM360" t="s">
        <v>48</v>
      </c>
      <c r="AN360">
        <v>0</v>
      </c>
      <c r="AO360" t="s">
        <v>48</v>
      </c>
      <c r="AP360">
        <v>0</v>
      </c>
      <c r="AQ360" t="s">
        <v>48</v>
      </c>
      <c r="AR360">
        <v>0</v>
      </c>
      <c r="AS360" t="s">
        <v>48</v>
      </c>
    </row>
    <row r="361" spans="1:45">
      <c r="A361">
        <v>358</v>
      </c>
      <c r="B361" t="s">
        <v>5982</v>
      </c>
      <c r="C361" t="s">
        <v>13116</v>
      </c>
      <c r="D361" t="s">
        <v>45</v>
      </c>
      <c r="E361" t="s">
        <v>77</v>
      </c>
      <c r="F361" t="s">
        <v>6697</v>
      </c>
      <c r="G361" t="s">
        <v>9274</v>
      </c>
      <c r="H361" t="s">
        <v>1277</v>
      </c>
      <c r="I361" t="s">
        <v>11397</v>
      </c>
      <c r="J361" t="s">
        <v>48</v>
      </c>
      <c r="K361" t="s">
        <v>48</v>
      </c>
      <c r="L361" t="s">
        <v>11105</v>
      </c>
      <c r="M361" t="s">
        <v>5986</v>
      </c>
      <c r="N361" t="str">
        <f>VLOOKUP(O361,index!$Q:$R,2,0)</f>
        <v>28.구독 - 휴넷FLEX</v>
      </c>
      <c r="O361" t="s">
        <v>6013</v>
      </c>
      <c r="P361" t="s">
        <v>48</v>
      </c>
      <c r="Q361" t="s">
        <v>21</v>
      </c>
      <c r="R361" s="226" t="e">
        <f>VLOOKUP(C361,'26년 databook(취합)'!$M:$M,2,0)</f>
        <v>#N/A</v>
      </c>
      <c r="S361" t="s">
        <v>11567</v>
      </c>
      <c r="T361" t="s">
        <v>48</v>
      </c>
      <c r="U361" t="s">
        <v>11567</v>
      </c>
      <c r="V361" t="s">
        <v>11567</v>
      </c>
      <c r="W361" t="s">
        <v>48</v>
      </c>
      <c r="X361" t="s">
        <v>11567</v>
      </c>
      <c r="Y361" t="s">
        <v>48</v>
      </c>
      <c r="Z361" t="s">
        <v>11567</v>
      </c>
      <c r="AA361" t="s">
        <v>48</v>
      </c>
      <c r="AB361" t="s">
        <v>11567</v>
      </c>
      <c r="AC361" t="s">
        <v>48</v>
      </c>
      <c r="AD361" t="s">
        <v>11567</v>
      </c>
      <c r="AE361" t="s">
        <v>48</v>
      </c>
      <c r="AF361">
        <v>0</v>
      </c>
      <c r="AG361"/>
      <c r="AH361">
        <v>0</v>
      </c>
      <c r="AI361" t="s">
        <v>48</v>
      </c>
      <c r="AJ361">
        <v>0</v>
      </c>
      <c r="AK361" t="s">
        <v>48</v>
      </c>
      <c r="AL361">
        <v>0</v>
      </c>
      <c r="AM361" t="s">
        <v>48</v>
      </c>
      <c r="AN361">
        <v>0</v>
      </c>
      <c r="AO361" t="s">
        <v>48</v>
      </c>
      <c r="AP361">
        <v>0</v>
      </c>
      <c r="AQ361" t="s">
        <v>48</v>
      </c>
      <c r="AR361">
        <v>0</v>
      </c>
      <c r="AS361" t="s">
        <v>48</v>
      </c>
    </row>
    <row r="362" spans="1:45">
      <c r="A362">
        <v>359</v>
      </c>
      <c r="B362" t="s">
        <v>5982</v>
      </c>
      <c r="C362" t="s">
        <v>13117</v>
      </c>
      <c r="D362" t="s">
        <v>45</v>
      </c>
      <c r="E362" t="s">
        <v>77</v>
      </c>
      <c r="F362" t="s">
        <v>6700</v>
      </c>
      <c r="G362" t="s">
        <v>9280</v>
      </c>
      <c r="H362" t="s">
        <v>1163</v>
      </c>
      <c r="I362" t="s">
        <v>11398</v>
      </c>
      <c r="J362" t="s">
        <v>48</v>
      </c>
      <c r="K362" t="s">
        <v>48</v>
      </c>
      <c r="L362" t="s">
        <v>11105</v>
      </c>
      <c r="M362" t="s">
        <v>5986</v>
      </c>
      <c r="N362" t="str">
        <f>VLOOKUP(O362,index!$Q:$R,2,0)</f>
        <v>28.구독 - 휴넷FLEX</v>
      </c>
      <c r="O362" t="s">
        <v>6013</v>
      </c>
      <c r="P362" t="s">
        <v>48</v>
      </c>
      <c r="Q362" t="s">
        <v>20</v>
      </c>
      <c r="R362" s="226" t="e">
        <f>VLOOKUP(C362,'26년 databook(취합)'!$M:$M,2,0)</f>
        <v>#N/A</v>
      </c>
      <c r="S362" t="s">
        <v>11567</v>
      </c>
      <c r="T362" t="s">
        <v>48</v>
      </c>
      <c r="U362" t="s">
        <v>11567</v>
      </c>
      <c r="V362" t="s">
        <v>11567</v>
      </c>
      <c r="W362" t="s">
        <v>48</v>
      </c>
      <c r="X362" t="s">
        <v>11567</v>
      </c>
      <c r="Y362" t="s">
        <v>48</v>
      </c>
      <c r="Z362" t="s">
        <v>11567</v>
      </c>
      <c r="AA362" t="s">
        <v>48</v>
      </c>
      <c r="AB362" t="s">
        <v>11567</v>
      </c>
      <c r="AC362" t="s">
        <v>48</v>
      </c>
      <c r="AD362" t="s">
        <v>11567</v>
      </c>
      <c r="AE362" t="s">
        <v>48</v>
      </c>
      <c r="AF362">
        <v>0</v>
      </c>
      <c r="AG362"/>
      <c r="AH362">
        <v>0</v>
      </c>
      <c r="AI362" t="s">
        <v>48</v>
      </c>
      <c r="AJ362">
        <v>0</v>
      </c>
      <c r="AK362" t="s">
        <v>48</v>
      </c>
      <c r="AL362">
        <v>0</v>
      </c>
      <c r="AM362" t="s">
        <v>48</v>
      </c>
      <c r="AN362">
        <v>0</v>
      </c>
      <c r="AO362" t="s">
        <v>48</v>
      </c>
      <c r="AP362">
        <v>0</v>
      </c>
      <c r="AQ362" t="s">
        <v>48</v>
      </c>
      <c r="AR362">
        <v>0</v>
      </c>
      <c r="AS362" t="s">
        <v>48</v>
      </c>
    </row>
    <row r="363" spans="1:45">
      <c r="A363">
        <v>360</v>
      </c>
      <c r="B363" t="s">
        <v>5982</v>
      </c>
      <c r="C363" t="s">
        <v>13118</v>
      </c>
      <c r="D363" t="s">
        <v>45</v>
      </c>
      <c r="E363" t="s">
        <v>77</v>
      </c>
      <c r="F363" t="s">
        <v>6700</v>
      </c>
      <c r="G363" t="s">
        <v>9280</v>
      </c>
      <c r="H363" t="s">
        <v>1128</v>
      </c>
      <c r="I363" t="s">
        <v>11399</v>
      </c>
      <c r="J363" t="s">
        <v>48</v>
      </c>
      <c r="K363" t="s">
        <v>48</v>
      </c>
      <c r="L363" t="s">
        <v>11105</v>
      </c>
      <c r="M363" t="s">
        <v>5986</v>
      </c>
      <c r="N363" t="str">
        <f>VLOOKUP(O363,index!$Q:$R,2,0)</f>
        <v>28.구독 - 휴넷FLEX</v>
      </c>
      <c r="O363" t="s">
        <v>6013</v>
      </c>
      <c r="P363" t="s">
        <v>48</v>
      </c>
      <c r="Q363" t="s">
        <v>21</v>
      </c>
      <c r="R363" s="226" t="e">
        <f>VLOOKUP(C363,'26년 databook(취합)'!$M:$M,2,0)</f>
        <v>#N/A</v>
      </c>
      <c r="S363" t="s">
        <v>11567</v>
      </c>
      <c r="T363" t="s">
        <v>48</v>
      </c>
      <c r="U363" t="s">
        <v>11567</v>
      </c>
      <c r="V363" t="s">
        <v>11567</v>
      </c>
      <c r="W363" t="s">
        <v>48</v>
      </c>
      <c r="X363" t="s">
        <v>11567</v>
      </c>
      <c r="Y363" t="s">
        <v>48</v>
      </c>
      <c r="Z363" t="s">
        <v>11567</v>
      </c>
      <c r="AA363" t="s">
        <v>48</v>
      </c>
      <c r="AB363" t="s">
        <v>11567</v>
      </c>
      <c r="AC363" t="s">
        <v>48</v>
      </c>
      <c r="AD363" t="s">
        <v>11567</v>
      </c>
      <c r="AE363" t="s">
        <v>48</v>
      </c>
      <c r="AF363">
        <v>0</v>
      </c>
      <c r="AG363" s="1"/>
      <c r="AH363">
        <v>0</v>
      </c>
      <c r="AI363" t="s">
        <v>48</v>
      </c>
      <c r="AJ363">
        <v>0</v>
      </c>
      <c r="AK363" t="s">
        <v>48</v>
      </c>
      <c r="AL363">
        <v>0</v>
      </c>
      <c r="AM363" t="s">
        <v>48</v>
      </c>
      <c r="AN363">
        <v>0</v>
      </c>
      <c r="AO363" t="s">
        <v>48</v>
      </c>
      <c r="AP363">
        <v>0</v>
      </c>
      <c r="AQ363" t="s">
        <v>48</v>
      </c>
      <c r="AR363">
        <v>0</v>
      </c>
      <c r="AS363" t="s">
        <v>48</v>
      </c>
    </row>
    <row r="364" spans="1:45">
      <c r="A364">
        <v>361</v>
      </c>
      <c r="B364" t="s">
        <v>5982</v>
      </c>
      <c r="C364" t="s">
        <v>13119</v>
      </c>
      <c r="D364" t="s">
        <v>45</v>
      </c>
      <c r="E364" t="s">
        <v>77</v>
      </c>
      <c r="F364" t="s">
        <v>6700</v>
      </c>
      <c r="G364" t="s">
        <v>9280</v>
      </c>
      <c r="H364" t="s">
        <v>1127</v>
      </c>
      <c r="I364" t="s">
        <v>11400</v>
      </c>
      <c r="J364" t="s">
        <v>48</v>
      </c>
      <c r="K364" t="s">
        <v>48</v>
      </c>
      <c r="L364" t="s">
        <v>11105</v>
      </c>
      <c r="M364" t="s">
        <v>5986</v>
      </c>
      <c r="N364" t="str">
        <f>VLOOKUP(O364,index!$Q:$R,2,0)</f>
        <v>28.구독 - 휴넷FLEX</v>
      </c>
      <c r="O364" t="s">
        <v>6013</v>
      </c>
      <c r="P364" t="s">
        <v>48</v>
      </c>
      <c r="Q364" t="s">
        <v>20</v>
      </c>
      <c r="R364" s="226" t="e">
        <f>VLOOKUP(C364,'26년 databook(취합)'!$M:$M,2,0)</f>
        <v>#N/A</v>
      </c>
      <c r="S364" t="s">
        <v>11567</v>
      </c>
      <c r="T364" t="s">
        <v>48</v>
      </c>
      <c r="U364" t="s">
        <v>11567</v>
      </c>
      <c r="V364" t="s">
        <v>11567</v>
      </c>
      <c r="W364" t="s">
        <v>48</v>
      </c>
      <c r="X364" t="s">
        <v>11567</v>
      </c>
      <c r="Y364" t="s">
        <v>48</v>
      </c>
      <c r="Z364" t="s">
        <v>11567</v>
      </c>
      <c r="AA364" t="s">
        <v>48</v>
      </c>
      <c r="AB364" t="s">
        <v>11567</v>
      </c>
      <c r="AC364" t="s">
        <v>48</v>
      </c>
      <c r="AD364" t="s">
        <v>11567</v>
      </c>
      <c r="AE364" t="s">
        <v>48</v>
      </c>
      <c r="AF364">
        <v>0</v>
      </c>
      <c r="AG364"/>
      <c r="AH364">
        <v>0</v>
      </c>
      <c r="AI364" t="s">
        <v>48</v>
      </c>
      <c r="AJ364">
        <v>0</v>
      </c>
      <c r="AK364" t="s">
        <v>48</v>
      </c>
      <c r="AL364">
        <v>0</v>
      </c>
      <c r="AM364" t="s">
        <v>48</v>
      </c>
      <c r="AN364">
        <v>0</v>
      </c>
      <c r="AO364" t="s">
        <v>48</v>
      </c>
      <c r="AP364">
        <v>0</v>
      </c>
      <c r="AQ364" t="s">
        <v>48</v>
      </c>
      <c r="AR364">
        <v>0</v>
      </c>
      <c r="AS364" t="s">
        <v>48</v>
      </c>
    </row>
    <row r="365" spans="1:45">
      <c r="A365">
        <v>362</v>
      </c>
      <c r="B365" t="s">
        <v>5982</v>
      </c>
      <c r="C365" t="s">
        <v>13120</v>
      </c>
      <c r="D365" t="s">
        <v>45</v>
      </c>
      <c r="E365" t="s">
        <v>79</v>
      </c>
      <c r="F365" t="s">
        <v>6697</v>
      </c>
      <c r="G365" t="s">
        <v>9274</v>
      </c>
      <c r="H365" t="s">
        <v>1232</v>
      </c>
      <c r="I365" t="s">
        <v>11401</v>
      </c>
      <c r="J365" t="s">
        <v>48</v>
      </c>
      <c r="K365" t="s">
        <v>48</v>
      </c>
      <c r="L365" t="s">
        <v>11105</v>
      </c>
      <c r="M365" t="s">
        <v>5986</v>
      </c>
      <c r="N365" t="str">
        <f>VLOOKUP(O365,index!$Q:$R,2,0)</f>
        <v>28.구독 - 휴넷FLEX</v>
      </c>
      <c r="O365" t="s">
        <v>6013</v>
      </c>
      <c r="P365" t="s">
        <v>48</v>
      </c>
      <c r="Q365" t="s">
        <v>21</v>
      </c>
      <c r="R365" s="226" t="e">
        <f>VLOOKUP(C365,'26년 databook(취합)'!$M:$M,2,0)</f>
        <v>#N/A</v>
      </c>
      <c r="S365" t="s">
        <v>11567</v>
      </c>
      <c r="T365" t="s">
        <v>48</v>
      </c>
      <c r="U365" t="s">
        <v>11567</v>
      </c>
      <c r="V365" t="s">
        <v>11567</v>
      </c>
      <c r="W365" t="s">
        <v>48</v>
      </c>
      <c r="X365" t="s">
        <v>11567</v>
      </c>
      <c r="Y365" t="s">
        <v>48</v>
      </c>
      <c r="Z365" t="s">
        <v>11567</v>
      </c>
      <c r="AA365" t="s">
        <v>48</v>
      </c>
      <c r="AB365" t="s">
        <v>11567</v>
      </c>
      <c r="AC365" t="s">
        <v>48</v>
      </c>
      <c r="AD365" t="s">
        <v>11567</v>
      </c>
      <c r="AE365" t="s">
        <v>48</v>
      </c>
      <c r="AF365">
        <v>0</v>
      </c>
      <c r="AG365"/>
      <c r="AH365">
        <v>0</v>
      </c>
      <c r="AI365" t="s">
        <v>48</v>
      </c>
      <c r="AJ365">
        <v>0</v>
      </c>
      <c r="AK365" t="s">
        <v>48</v>
      </c>
      <c r="AL365">
        <v>0</v>
      </c>
      <c r="AM365" t="s">
        <v>48</v>
      </c>
      <c r="AN365">
        <v>0</v>
      </c>
      <c r="AO365" t="s">
        <v>48</v>
      </c>
      <c r="AP365">
        <v>0</v>
      </c>
      <c r="AQ365" t="s">
        <v>48</v>
      </c>
      <c r="AR365">
        <v>0</v>
      </c>
      <c r="AS365" t="s">
        <v>48</v>
      </c>
    </row>
    <row r="366" spans="1:45">
      <c r="A366">
        <v>363</v>
      </c>
      <c r="B366" t="s">
        <v>5982</v>
      </c>
      <c r="C366" t="s">
        <v>13121</v>
      </c>
      <c r="D366" t="s">
        <v>45</v>
      </c>
      <c r="E366" t="s">
        <v>77</v>
      </c>
      <c r="F366" t="s">
        <v>6697</v>
      </c>
      <c r="G366" t="s">
        <v>9274</v>
      </c>
      <c r="H366" t="s">
        <v>1218</v>
      </c>
      <c r="I366" t="s">
        <v>11402</v>
      </c>
      <c r="J366" t="s">
        <v>48</v>
      </c>
      <c r="K366" t="s">
        <v>48</v>
      </c>
      <c r="L366" t="s">
        <v>11105</v>
      </c>
      <c r="M366" t="s">
        <v>5986</v>
      </c>
      <c r="N366" t="str">
        <f>VLOOKUP(O366,index!$Q:$R,2,0)</f>
        <v>28.구독 - 휴넷FLEX</v>
      </c>
      <c r="O366" t="s">
        <v>6013</v>
      </c>
      <c r="P366" t="s">
        <v>48</v>
      </c>
      <c r="Q366" t="s">
        <v>21</v>
      </c>
      <c r="R366" s="226" t="e">
        <f>VLOOKUP(C366,'26년 databook(취합)'!$M:$M,2,0)</f>
        <v>#N/A</v>
      </c>
      <c r="S366" t="s">
        <v>11567</v>
      </c>
      <c r="T366" t="s">
        <v>48</v>
      </c>
      <c r="U366" t="s">
        <v>11567</v>
      </c>
      <c r="V366" t="s">
        <v>11567</v>
      </c>
      <c r="W366" t="s">
        <v>48</v>
      </c>
      <c r="X366" t="s">
        <v>11567</v>
      </c>
      <c r="Y366" t="s">
        <v>48</v>
      </c>
      <c r="Z366" t="s">
        <v>11567</v>
      </c>
      <c r="AA366" t="s">
        <v>48</v>
      </c>
      <c r="AB366" t="s">
        <v>11567</v>
      </c>
      <c r="AC366" t="s">
        <v>48</v>
      </c>
      <c r="AD366" t="s">
        <v>11567</v>
      </c>
      <c r="AE366" t="s">
        <v>48</v>
      </c>
      <c r="AF366">
        <v>0</v>
      </c>
      <c r="AG366"/>
      <c r="AH366">
        <v>0</v>
      </c>
      <c r="AI366" t="s">
        <v>48</v>
      </c>
      <c r="AJ366">
        <v>0</v>
      </c>
      <c r="AK366" t="s">
        <v>48</v>
      </c>
      <c r="AL366">
        <v>0</v>
      </c>
      <c r="AM366" t="s">
        <v>48</v>
      </c>
      <c r="AN366">
        <v>0</v>
      </c>
      <c r="AO366" t="s">
        <v>48</v>
      </c>
      <c r="AP366">
        <v>0</v>
      </c>
      <c r="AQ366" t="s">
        <v>48</v>
      </c>
      <c r="AR366">
        <v>0</v>
      </c>
      <c r="AS366" t="s">
        <v>48</v>
      </c>
    </row>
    <row r="367" spans="1:45">
      <c r="A367">
        <v>364</v>
      </c>
      <c r="B367" t="s">
        <v>5982</v>
      </c>
      <c r="C367" t="s">
        <v>13122</v>
      </c>
      <c r="D367" t="s">
        <v>45</v>
      </c>
      <c r="E367" t="s">
        <v>77</v>
      </c>
      <c r="F367" t="s">
        <v>6697</v>
      </c>
      <c r="G367" t="s">
        <v>9274</v>
      </c>
      <c r="H367" t="s">
        <v>1221</v>
      </c>
      <c r="I367" t="s">
        <v>11403</v>
      </c>
      <c r="J367" t="s">
        <v>48</v>
      </c>
      <c r="K367" t="s">
        <v>48</v>
      </c>
      <c r="L367" t="s">
        <v>11105</v>
      </c>
      <c r="M367" t="s">
        <v>5986</v>
      </c>
      <c r="N367" t="str">
        <f>VLOOKUP(O367,index!$Q:$R,2,0)</f>
        <v>28.구독 - 휴넷FLEX</v>
      </c>
      <c r="O367" t="s">
        <v>6013</v>
      </c>
      <c r="P367" t="s">
        <v>48</v>
      </c>
      <c r="Q367" t="s">
        <v>20</v>
      </c>
      <c r="R367" s="226" t="e">
        <f>VLOOKUP(C367,'26년 databook(취합)'!$M:$M,2,0)</f>
        <v>#N/A</v>
      </c>
      <c r="S367" t="s">
        <v>11567</v>
      </c>
      <c r="T367" t="s">
        <v>48</v>
      </c>
      <c r="U367" t="s">
        <v>11567</v>
      </c>
      <c r="V367" t="s">
        <v>11567</v>
      </c>
      <c r="W367" t="s">
        <v>48</v>
      </c>
      <c r="X367" t="s">
        <v>11567</v>
      </c>
      <c r="Y367" t="s">
        <v>48</v>
      </c>
      <c r="Z367" t="s">
        <v>11567</v>
      </c>
      <c r="AA367" t="s">
        <v>48</v>
      </c>
      <c r="AB367" t="s">
        <v>11567</v>
      </c>
      <c r="AC367" t="s">
        <v>48</v>
      </c>
      <c r="AD367" t="s">
        <v>11567</v>
      </c>
      <c r="AE367" t="s">
        <v>48</v>
      </c>
      <c r="AF367">
        <v>0</v>
      </c>
      <c r="AG367"/>
      <c r="AH367">
        <v>0</v>
      </c>
      <c r="AI367" t="s">
        <v>48</v>
      </c>
      <c r="AJ367">
        <v>0</v>
      </c>
      <c r="AK367" t="s">
        <v>48</v>
      </c>
      <c r="AL367">
        <v>0</v>
      </c>
      <c r="AM367" t="s">
        <v>48</v>
      </c>
      <c r="AN367">
        <v>0</v>
      </c>
      <c r="AO367" t="s">
        <v>48</v>
      </c>
      <c r="AP367">
        <v>0</v>
      </c>
      <c r="AQ367" t="s">
        <v>48</v>
      </c>
      <c r="AR367">
        <v>0</v>
      </c>
      <c r="AS367" t="s">
        <v>48</v>
      </c>
    </row>
    <row r="368" spans="1:45">
      <c r="A368">
        <v>365</v>
      </c>
      <c r="B368" t="s">
        <v>5982</v>
      </c>
      <c r="C368" t="s">
        <v>13123</v>
      </c>
      <c r="D368" t="s">
        <v>45</v>
      </c>
      <c r="E368" t="s">
        <v>77</v>
      </c>
      <c r="F368" t="s">
        <v>6697</v>
      </c>
      <c r="G368" t="s">
        <v>9274</v>
      </c>
      <c r="H368" t="s">
        <v>1220</v>
      </c>
      <c r="I368" t="s">
        <v>11404</v>
      </c>
      <c r="J368" t="s">
        <v>48</v>
      </c>
      <c r="K368" t="s">
        <v>48</v>
      </c>
      <c r="L368" t="s">
        <v>11105</v>
      </c>
      <c r="M368" t="s">
        <v>5986</v>
      </c>
      <c r="N368" t="str">
        <f>VLOOKUP(O368,index!$Q:$R,2,0)</f>
        <v>28.구독 - 휴넷FLEX</v>
      </c>
      <c r="O368" t="s">
        <v>6013</v>
      </c>
      <c r="P368" t="s">
        <v>48</v>
      </c>
      <c r="Q368" t="s">
        <v>21</v>
      </c>
      <c r="R368" s="226" t="e">
        <f>VLOOKUP(C368,'26년 databook(취합)'!$M:$M,2,0)</f>
        <v>#N/A</v>
      </c>
      <c r="S368" t="s">
        <v>11567</v>
      </c>
      <c r="T368" t="s">
        <v>48</v>
      </c>
      <c r="U368" t="s">
        <v>11567</v>
      </c>
      <c r="V368" t="s">
        <v>11567</v>
      </c>
      <c r="W368" t="s">
        <v>48</v>
      </c>
      <c r="X368" t="s">
        <v>11567</v>
      </c>
      <c r="Y368" t="s">
        <v>48</v>
      </c>
      <c r="Z368" t="s">
        <v>11567</v>
      </c>
      <c r="AA368" t="s">
        <v>48</v>
      </c>
      <c r="AB368" t="s">
        <v>11567</v>
      </c>
      <c r="AC368" t="s">
        <v>48</v>
      </c>
      <c r="AD368" t="s">
        <v>11567</v>
      </c>
      <c r="AE368" t="s">
        <v>48</v>
      </c>
      <c r="AF368">
        <v>0</v>
      </c>
      <c r="AG368"/>
      <c r="AH368">
        <v>0</v>
      </c>
      <c r="AI368" t="s">
        <v>48</v>
      </c>
      <c r="AJ368">
        <v>0</v>
      </c>
      <c r="AK368" t="s">
        <v>48</v>
      </c>
      <c r="AL368">
        <v>0</v>
      </c>
      <c r="AM368" t="s">
        <v>48</v>
      </c>
      <c r="AN368">
        <v>0</v>
      </c>
      <c r="AO368" t="s">
        <v>48</v>
      </c>
      <c r="AP368">
        <v>0</v>
      </c>
      <c r="AQ368" t="s">
        <v>48</v>
      </c>
      <c r="AR368">
        <v>0</v>
      </c>
      <c r="AS368" t="s">
        <v>48</v>
      </c>
    </row>
    <row r="369" spans="1:45">
      <c r="A369">
        <v>366</v>
      </c>
      <c r="B369" t="s">
        <v>5982</v>
      </c>
      <c r="C369" t="s">
        <v>13124</v>
      </c>
      <c r="D369" t="s">
        <v>45</v>
      </c>
      <c r="E369" t="s">
        <v>77</v>
      </c>
      <c r="F369" t="s">
        <v>6697</v>
      </c>
      <c r="G369" t="s">
        <v>9274</v>
      </c>
      <c r="H369" t="s">
        <v>1219</v>
      </c>
      <c r="I369" t="s">
        <v>11405</v>
      </c>
      <c r="J369" t="s">
        <v>48</v>
      </c>
      <c r="K369" t="s">
        <v>48</v>
      </c>
      <c r="L369" t="s">
        <v>11105</v>
      </c>
      <c r="M369" t="s">
        <v>5986</v>
      </c>
      <c r="N369" t="str">
        <f>VLOOKUP(O369,index!$Q:$R,2,0)</f>
        <v>28.구독 - 휴넷FLEX</v>
      </c>
      <c r="O369" t="s">
        <v>6013</v>
      </c>
      <c r="P369" t="s">
        <v>48</v>
      </c>
      <c r="Q369" t="s">
        <v>20</v>
      </c>
      <c r="R369" s="226" t="e">
        <f>VLOOKUP(C369,'26년 databook(취합)'!$M:$M,2,0)</f>
        <v>#N/A</v>
      </c>
      <c r="S369" t="s">
        <v>11567</v>
      </c>
      <c r="T369" t="s">
        <v>48</v>
      </c>
      <c r="U369" t="s">
        <v>11567</v>
      </c>
      <c r="V369" t="s">
        <v>11567</v>
      </c>
      <c r="W369" t="s">
        <v>48</v>
      </c>
      <c r="X369" t="s">
        <v>11567</v>
      </c>
      <c r="Y369" t="s">
        <v>48</v>
      </c>
      <c r="Z369" t="s">
        <v>11567</v>
      </c>
      <c r="AA369" t="s">
        <v>48</v>
      </c>
      <c r="AB369" t="s">
        <v>11567</v>
      </c>
      <c r="AC369" t="s">
        <v>48</v>
      </c>
      <c r="AD369" t="s">
        <v>11567</v>
      </c>
      <c r="AE369" t="s">
        <v>48</v>
      </c>
      <c r="AF369">
        <v>0</v>
      </c>
      <c r="AG369"/>
      <c r="AH369">
        <v>0</v>
      </c>
      <c r="AI369" t="s">
        <v>48</v>
      </c>
      <c r="AJ369">
        <v>0</v>
      </c>
      <c r="AK369" t="s">
        <v>48</v>
      </c>
      <c r="AL369">
        <v>0</v>
      </c>
      <c r="AM369" t="s">
        <v>48</v>
      </c>
      <c r="AN369">
        <v>0</v>
      </c>
      <c r="AO369" t="s">
        <v>48</v>
      </c>
      <c r="AP369">
        <v>0</v>
      </c>
      <c r="AQ369" t="s">
        <v>48</v>
      </c>
      <c r="AR369">
        <v>0</v>
      </c>
      <c r="AS369" t="s">
        <v>48</v>
      </c>
    </row>
    <row r="370" spans="1:45">
      <c r="A370">
        <v>367</v>
      </c>
      <c r="B370" t="s">
        <v>5982</v>
      </c>
      <c r="C370" t="s">
        <v>13125</v>
      </c>
      <c r="D370" t="s">
        <v>45</v>
      </c>
      <c r="E370" t="s">
        <v>77</v>
      </c>
      <c r="F370" t="s">
        <v>6697</v>
      </c>
      <c r="G370" t="s">
        <v>9274</v>
      </c>
      <c r="H370" t="s">
        <v>1214</v>
      </c>
      <c r="I370" t="s">
        <v>11406</v>
      </c>
      <c r="J370" t="s">
        <v>48</v>
      </c>
      <c r="K370" t="s">
        <v>48</v>
      </c>
      <c r="L370" t="s">
        <v>11105</v>
      </c>
      <c r="M370" t="s">
        <v>5986</v>
      </c>
      <c r="N370" t="str">
        <f>VLOOKUP(O370,index!$Q:$R,2,0)</f>
        <v>28.구독 - 휴넷FLEX</v>
      </c>
      <c r="O370" t="s">
        <v>6013</v>
      </c>
      <c r="P370" t="s">
        <v>48</v>
      </c>
      <c r="Q370" t="s">
        <v>21</v>
      </c>
      <c r="R370" s="226" t="e">
        <f>VLOOKUP(C370,'26년 databook(취합)'!$M:$M,2,0)</f>
        <v>#N/A</v>
      </c>
      <c r="S370" t="s">
        <v>11567</v>
      </c>
      <c r="T370" t="s">
        <v>48</v>
      </c>
      <c r="U370" t="s">
        <v>11567</v>
      </c>
      <c r="V370" t="s">
        <v>11567</v>
      </c>
      <c r="W370" t="s">
        <v>48</v>
      </c>
      <c r="X370" t="s">
        <v>11567</v>
      </c>
      <c r="Y370" t="s">
        <v>48</v>
      </c>
      <c r="Z370" t="s">
        <v>11567</v>
      </c>
      <c r="AA370" t="s">
        <v>48</v>
      </c>
      <c r="AB370" t="s">
        <v>11567</v>
      </c>
      <c r="AC370" t="s">
        <v>48</v>
      </c>
      <c r="AD370" t="s">
        <v>11567</v>
      </c>
      <c r="AE370" t="s">
        <v>48</v>
      </c>
      <c r="AF370">
        <v>0</v>
      </c>
      <c r="AG370"/>
      <c r="AH370">
        <v>0</v>
      </c>
      <c r="AI370" t="s">
        <v>48</v>
      </c>
      <c r="AJ370">
        <v>0</v>
      </c>
      <c r="AK370" t="s">
        <v>48</v>
      </c>
      <c r="AL370">
        <v>0</v>
      </c>
      <c r="AM370" t="s">
        <v>48</v>
      </c>
      <c r="AN370">
        <v>0</v>
      </c>
      <c r="AO370" t="s">
        <v>48</v>
      </c>
      <c r="AP370">
        <v>0</v>
      </c>
      <c r="AQ370" t="s">
        <v>48</v>
      </c>
      <c r="AR370">
        <v>0</v>
      </c>
      <c r="AS370" t="s">
        <v>48</v>
      </c>
    </row>
    <row r="371" spans="1:45">
      <c r="A371">
        <v>368</v>
      </c>
      <c r="B371" t="s">
        <v>5982</v>
      </c>
      <c r="C371" t="s">
        <v>13126</v>
      </c>
      <c r="D371" t="s">
        <v>45</v>
      </c>
      <c r="E371" t="s">
        <v>77</v>
      </c>
      <c r="F371" t="s">
        <v>6697</v>
      </c>
      <c r="G371" t="s">
        <v>9274</v>
      </c>
      <c r="H371" t="s">
        <v>1185</v>
      </c>
      <c r="I371" t="s">
        <v>11407</v>
      </c>
      <c r="J371" t="s">
        <v>48</v>
      </c>
      <c r="K371" t="s">
        <v>48</v>
      </c>
      <c r="L371" t="s">
        <v>11105</v>
      </c>
      <c r="M371" t="s">
        <v>5986</v>
      </c>
      <c r="N371" t="str">
        <f>VLOOKUP(O371,index!$Q:$R,2,0)</f>
        <v>28.구독 - 휴넷FLEX</v>
      </c>
      <c r="O371" t="s">
        <v>6013</v>
      </c>
      <c r="P371" t="s">
        <v>48</v>
      </c>
      <c r="Q371" t="s">
        <v>20</v>
      </c>
      <c r="R371" s="226" t="e">
        <f>VLOOKUP(C371,'26년 databook(취합)'!$M:$M,2,0)</f>
        <v>#N/A</v>
      </c>
      <c r="S371" t="s">
        <v>11567</v>
      </c>
      <c r="T371" t="s">
        <v>48</v>
      </c>
      <c r="U371" t="s">
        <v>11567</v>
      </c>
      <c r="V371" t="s">
        <v>11567</v>
      </c>
      <c r="W371" t="s">
        <v>48</v>
      </c>
      <c r="X371" t="s">
        <v>11567</v>
      </c>
      <c r="Y371" t="s">
        <v>48</v>
      </c>
      <c r="Z371" t="s">
        <v>11567</v>
      </c>
      <c r="AA371" t="s">
        <v>48</v>
      </c>
      <c r="AB371" t="s">
        <v>11567</v>
      </c>
      <c r="AC371" t="s">
        <v>48</v>
      </c>
      <c r="AD371" t="s">
        <v>11567</v>
      </c>
      <c r="AE371" t="s">
        <v>48</v>
      </c>
      <c r="AF371">
        <v>0</v>
      </c>
      <c r="AG371"/>
      <c r="AH371">
        <v>0</v>
      </c>
      <c r="AI371" t="s">
        <v>48</v>
      </c>
      <c r="AJ371">
        <v>0</v>
      </c>
      <c r="AK371" t="s">
        <v>48</v>
      </c>
      <c r="AL371">
        <v>0</v>
      </c>
      <c r="AM371" t="s">
        <v>48</v>
      </c>
      <c r="AN371">
        <v>0</v>
      </c>
      <c r="AO371" t="s">
        <v>48</v>
      </c>
      <c r="AP371">
        <v>0</v>
      </c>
      <c r="AQ371" t="s">
        <v>48</v>
      </c>
      <c r="AR371">
        <v>0</v>
      </c>
      <c r="AS371" t="s">
        <v>48</v>
      </c>
    </row>
    <row r="372" spans="1:45">
      <c r="A372">
        <v>369</v>
      </c>
      <c r="B372" t="s">
        <v>5982</v>
      </c>
      <c r="C372" t="s">
        <v>13127</v>
      </c>
      <c r="D372" t="s">
        <v>45</v>
      </c>
      <c r="E372" t="s">
        <v>77</v>
      </c>
      <c r="F372" t="s">
        <v>6697</v>
      </c>
      <c r="G372" t="s">
        <v>9274</v>
      </c>
      <c r="H372" t="s">
        <v>1458</v>
      </c>
      <c r="I372" t="s">
        <v>11408</v>
      </c>
      <c r="J372" t="s">
        <v>48</v>
      </c>
      <c r="K372" t="s">
        <v>48</v>
      </c>
      <c r="L372" t="s">
        <v>11105</v>
      </c>
      <c r="M372" t="s">
        <v>5986</v>
      </c>
      <c r="N372" t="str">
        <f>VLOOKUP(O372,index!$Q:$R,2,0)</f>
        <v>28.구독 - 휴넷FLEX</v>
      </c>
      <c r="O372" t="s">
        <v>6013</v>
      </c>
      <c r="P372" t="s">
        <v>48</v>
      </c>
      <c r="Q372" t="s">
        <v>21</v>
      </c>
      <c r="R372" s="226" t="e">
        <f>VLOOKUP(C372,'26년 databook(취합)'!$M:$M,2,0)</f>
        <v>#N/A</v>
      </c>
      <c r="S372" t="s">
        <v>11567</v>
      </c>
      <c r="T372" t="s">
        <v>48</v>
      </c>
      <c r="U372" t="s">
        <v>11567</v>
      </c>
      <c r="V372" t="s">
        <v>11567</v>
      </c>
      <c r="W372" t="s">
        <v>48</v>
      </c>
      <c r="X372" t="s">
        <v>11567</v>
      </c>
      <c r="Y372" t="s">
        <v>48</v>
      </c>
      <c r="Z372" t="s">
        <v>11567</v>
      </c>
      <c r="AA372" t="s">
        <v>48</v>
      </c>
      <c r="AB372" t="s">
        <v>11567</v>
      </c>
      <c r="AC372" t="s">
        <v>48</v>
      </c>
      <c r="AD372" t="s">
        <v>11567</v>
      </c>
      <c r="AE372" t="s">
        <v>48</v>
      </c>
      <c r="AF372">
        <v>0</v>
      </c>
      <c r="AG372"/>
      <c r="AH372">
        <v>0</v>
      </c>
      <c r="AI372" t="s">
        <v>48</v>
      </c>
      <c r="AJ372">
        <v>0</v>
      </c>
      <c r="AK372" t="s">
        <v>48</v>
      </c>
      <c r="AL372">
        <v>0</v>
      </c>
      <c r="AM372" t="s">
        <v>48</v>
      </c>
      <c r="AN372">
        <v>0</v>
      </c>
      <c r="AO372" t="s">
        <v>48</v>
      </c>
      <c r="AP372">
        <v>0</v>
      </c>
      <c r="AQ372" t="s">
        <v>48</v>
      </c>
      <c r="AR372">
        <v>0</v>
      </c>
      <c r="AS372" t="s">
        <v>48</v>
      </c>
    </row>
    <row r="373" spans="1:45">
      <c r="A373">
        <v>370</v>
      </c>
      <c r="B373" t="s">
        <v>5982</v>
      </c>
      <c r="C373" t="s">
        <v>13128</v>
      </c>
      <c r="D373" t="s">
        <v>45</v>
      </c>
      <c r="E373" t="s">
        <v>77</v>
      </c>
      <c r="F373" t="s">
        <v>6697</v>
      </c>
      <c r="G373" t="s">
        <v>9274</v>
      </c>
      <c r="H373" t="s">
        <v>1260</v>
      </c>
      <c r="I373" t="s">
        <v>11409</v>
      </c>
      <c r="J373" t="s">
        <v>48</v>
      </c>
      <c r="K373" t="s">
        <v>48</v>
      </c>
      <c r="L373" t="s">
        <v>11105</v>
      </c>
      <c r="M373" t="s">
        <v>5986</v>
      </c>
      <c r="N373" t="str">
        <f>VLOOKUP(O373,index!$Q:$R,2,0)</f>
        <v>28.구독 - 휴넷FLEX</v>
      </c>
      <c r="O373" t="s">
        <v>6013</v>
      </c>
      <c r="P373" t="s">
        <v>48</v>
      </c>
      <c r="Q373" t="s">
        <v>21</v>
      </c>
      <c r="R373" s="226" t="e">
        <f>VLOOKUP(C373,'26년 databook(취합)'!$M:$M,2,0)</f>
        <v>#N/A</v>
      </c>
      <c r="S373" t="s">
        <v>11567</v>
      </c>
      <c r="T373" t="s">
        <v>48</v>
      </c>
      <c r="U373" t="s">
        <v>11567</v>
      </c>
      <c r="V373" t="s">
        <v>11567</v>
      </c>
      <c r="W373" t="s">
        <v>48</v>
      </c>
      <c r="X373" t="s">
        <v>11567</v>
      </c>
      <c r="Y373" t="s">
        <v>48</v>
      </c>
      <c r="Z373" t="s">
        <v>11567</v>
      </c>
      <c r="AA373" t="s">
        <v>48</v>
      </c>
      <c r="AB373" t="s">
        <v>11567</v>
      </c>
      <c r="AC373" t="s">
        <v>48</v>
      </c>
      <c r="AD373" t="s">
        <v>11567</v>
      </c>
      <c r="AE373" t="s">
        <v>48</v>
      </c>
      <c r="AF373">
        <v>0</v>
      </c>
      <c r="AG373"/>
      <c r="AH373">
        <v>0</v>
      </c>
      <c r="AI373" t="s">
        <v>48</v>
      </c>
      <c r="AJ373">
        <v>0</v>
      </c>
      <c r="AK373" t="s">
        <v>48</v>
      </c>
      <c r="AL373">
        <v>0</v>
      </c>
      <c r="AM373" t="s">
        <v>48</v>
      </c>
      <c r="AN373">
        <v>0</v>
      </c>
      <c r="AO373" t="s">
        <v>48</v>
      </c>
      <c r="AP373">
        <v>0</v>
      </c>
      <c r="AQ373" t="s">
        <v>48</v>
      </c>
      <c r="AR373">
        <v>0</v>
      </c>
      <c r="AS373" t="s">
        <v>48</v>
      </c>
    </row>
    <row r="374" spans="1:45">
      <c r="A374">
        <v>371</v>
      </c>
      <c r="B374" t="s">
        <v>5982</v>
      </c>
      <c r="C374" t="s">
        <v>13129</v>
      </c>
      <c r="D374" t="s">
        <v>45</v>
      </c>
      <c r="E374" t="s">
        <v>79</v>
      </c>
      <c r="F374" t="s">
        <v>1179</v>
      </c>
      <c r="G374" t="s">
        <v>9287</v>
      </c>
      <c r="H374" t="s">
        <v>1179</v>
      </c>
      <c r="I374" t="s">
        <v>9287</v>
      </c>
      <c r="J374" t="s">
        <v>48</v>
      </c>
      <c r="K374" t="s">
        <v>48</v>
      </c>
      <c r="L374" t="s">
        <v>11105</v>
      </c>
      <c r="M374" t="s">
        <v>5986</v>
      </c>
      <c r="N374" t="str">
        <f>VLOOKUP(O374,index!$Q:$R,2,0)</f>
        <v>28.구독 - 휴넷FLEX</v>
      </c>
      <c r="O374" t="s">
        <v>6013</v>
      </c>
      <c r="P374" t="s">
        <v>48</v>
      </c>
      <c r="Q374" t="s">
        <v>20</v>
      </c>
      <c r="R374" s="226" t="e">
        <f>VLOOKUP(C374,'26년 databook(취합)'!$M:$M,2,0)</f>
        <v>#N/A</v>
      </c>
      <c r="S374" t="s">
        <v>11567</v>
      </c>
      <c r="T374" t="s">
        <v>48</v>
      </c>
      <c r="U374" t="s">
        <v>11567</v>
      </c>
      <c r="V374" t="s">
        <v>11567</v>
      </c>
      <c r="W374" t="s">
        <v>48</v>
      </c>
      <c r="X374" t="s">
        <v>11567</v>
      </c>
      <c r="Y374" t="s">
        <v>48</v>
      </c>
      <c r="Z374" t="s">
        <v>11567</v>
      </c>
      <c r="AA374" t="s">
        <v>48</v>
      </c>
      <c r="AB374" t="s">
        <v>11567</v>
      </c>
      <c r="AC374" t="s">
        <v>48</v>
      </c>
      <c r="AD374" t="s">
        <v>11567</v>
      </c>
      <c r="AE374" t="s">
        <v>48</v>
      </c>
      <c r="AF374">
        <v>0</v>
      </c>
      <c r="AG374"/>
      <c r="AH374">
        <v>0</v>
      </c>
      <c r="AI374" t="s">
        <v>48</v>
      </c>
      <c r="AJ374">
        <v>0</v>
      </c>
      <c r="AK374" t="s">
        <v>48</v>
      </c>
      <c r="AL374">
        <v>0</v>
      </c>
      <c r="AM374" t="s">
        <v>48</v>
      </c>
      <c r="AN374">
        <v>0</v>
      </c>
      <c r="AO374" t="s">
        <v>48</v>
      </c>
      <c r="AP374">
        <v>0</v>
      </c>
      <c r="AQ374" t="s">
        <v>48</v>
      </c>
      <c r="AR374">
        <v>0</v>
      </c>
      <c r="AS374" t="s">
        <v>48</v>
      </c>
    </row>
    <row r="375" spans="1:45">
      <c r="A375">
        <v>372</v>
      </c>
      <c r="B375" t="s">
        <v>5982</v>
      </c>
      <c r="C375" t="s">
        <v>13130</v>
      </c>
      <c r="D375" t="s">
        <v>45</v>
      </c>
      <c r="E375" t="s">
        <v>77</v>
      </c>
      <c r="F375" t="s">
        <v>6700</v>
      </c>
      <c r="G375" t="s">
        <v>9280</v>
      </c>
      <c r="H375" t="s">
        <v>1134</v>
      </c>
      <c r="I375" t="s">
        <v>11410</v>
      </c>
      <c r="J375" t="s">
        <v>48</v>
      </c>
      <c r="K375" t="s">
        <v>48</v>
      </c>
      <c r="L375" t="s">
        <v>11105</v>
      </c>
      <c r="M375" t="s">
        <v>5986</v>
      </c>
      <c r="N375" t="str">
        <f>VLOOKUP(O375,index!$Q:$R,2,0)</f>
        <v>28.구독 - 휴넷FLEX</v>
      </c>
      <c r="O375" t="s">
        <v>6013</v>
      </c>
      <c r="P375" t="s">
        <v>48</v>
      </c>
      <c r="Q375" t="s">
        <v>21</v>
      </c>
      <c r="R375" s="226" t="e">
        <f>VLOOKUP(C375,'26년 databook(취합)'!$M:$M,2,0)</f>
        <v>#N/A</v>
      </c>
      <c r="S375" t="s">
        <v>11567</v>
      </c>
      <c r="T375" t="s">
        <v>48</v>
      </c>
      <c r="U375" t="s">
        <v>11567</v>
      </c>
      <c r="V375" t="s">
        <v>11567</v>
      </c>
      <c r="W375" t="s">
        <v>48</v>
      </c>
      <c r="X375" t="s">
        <v>11567</v>
      </c>
      <c r="Y375" t="s">
        <v>48</v>
      </c>
      <c r="Z375" t="s">
        <v>11567</v>
      </c>
      <c r="AA375" t="s">
        <v>48</v>
      </c>
      <c r="AB375" t="s">
        <v>11567</v>
      </c>
      <c r="AC375" t="s">
        <v>48</v>
      </c>
      <c r="AD375" t="s">
        <v>11567</v>
      </c>
      <c r="AE375" t="s">
        <v>48</v>
      </c>
      <c r="AF375">
        <v>0</v>
      </c>
      <c r="AG375"/>
      <c r="AH375">
        <v>0</v>
      </c>
      <c r="AI375" t="s">
        <v>48</v>
      </c>
      <c r="AJ375">
        <v>0</v>
      </c>
      <c r="AK375" t="s">
        <v>48</v>
      </c>
      <c r="AL375">
        <v>0</v>
      </c>
      <c r="AM375" t="s">
        <v>48</v>
      </c>
      <c r="AN375">
        <v>0</v>
      </c>
      <c r="AO375" t="s">
        <v>48</v>
      </c>
      <c r="AP375">
        <v>0</v>
      </c>
      <c r="AQ375" t="s">
        <v>48</v>
      </c>
      <c r="AR375">
        <v>0</v>
      </c>
      <c r="AS375" t="s">
        <v>48</v>
      </c>
    </row>
    <row r="376" spans="1:45">
      <c r="A376">
        <v>373</v>
      </c>
      <c r="B376" t="s">
        <v>5982</v>
      </c>
      <c r="C376" t="s">
        <v>13131</v>
      </c>
      <c r="D376" t="s">
        <v>45</v>
      </c>
      <c r="E376" t="s">
        <v>79</v>
      </c>
      <c r="F376" t="s">
        <v>6700</v>
      </c>
      <c r="G376" t="s">
        <v>9280</v>
      </c>
      <c r="H376" t="s">
        <v>1270</v>
      </c>
      <c r="I376" t="s">
        <v>11411</v>
      </c>
      <c r="J376" t="s">
        <v>48</v>
      </c>
      <c r="K376" t="s">
        <v>48</v>
      </c>
      <c r="L376" t="s">
        <v>11105</v>
      </c>
      <c r="M376" t="s">
        <v>5986</v>
      </c>
      <c r="N376" t="str">
        <f>VLOOKUP(O376,index!$Q:$R,2,0)</f>
        <v>28.구독 - 휴넷FLEX</v>
      </c>
      <c r="O376" t="s">
        <v>6013</v>
      </c>
      <c r="P376" t="s">
        <v>48</v>
      </c>
      <c r="Q376" t="s">
        <v>20</v>
      </c>
      <c r="R376" s="226" t="e">
        <f>VLOOKUP(C376,'26년 databook(취합)'!$M:$M,2,0)</f>
        <v>#N/A</v>
      </c>
      <c r="S376" t="s">
        <v>11567</v>
      </c>
      <c r="T376" t="s">
        <v>48</v>
      </c>
      <c r="U376" t="s">
        <v>11567</v>
      </c>
      <c r="V376" t="s">
        <v>11567</v>
      </c>
      <c r="W376" t="s">
        <v>48</v>
      </c>
      <c r="X376" t="s">
        <v>11567</v>
      </c>
      <c r="Y376" t="s">
        <v>48</v>
      </c>
      <c r="Z376" t="s">
        <v>11567</v>
      </c>
      <c r="AA376" t="s">
        <v>48</v>
      </c>
      <c r="AB376" t="s">
        <v>11567</v>
      </c>
      <c r="AC376" t="s">
        <v>48</v>
      </c>
      <c r="AD376" t="s">
        <v>11567</v>
      </c>
      <c r="AE376" t="s">
        <v>48</v>
      </c>
      <c r="AF376">
        <v>0</v>
      </c>
      <c r="AG376"/>
      <c r="AH376">
        <v>0</v>
      </c>
      <c r="AI376" t="s">
        <v>48</v>
      </c>
      <c r="AJ376">
        <v>0</v>
      </c>
      <c r="AK376" t="s">
        <v>48</v>
      </c>
      <c r="AL376">
        <v>0</v>
      </c>
      <c r="AM376" t="s">
        <v>48</v>
      </c>
      <c r="AN376">
        <v>0</v>
      </c>
      <c r="AO376" t="s">
        <v>48</v>
      </c>
      <c r="AP376">
        <v>0</v>
      </c>
      <c r="AQ376" t="s">
        <v>48</v>
      </c>
      <c r="AR376">
        <v>0</v>
      </c>
      <c r="AS376" t="s">
        <v>48</v>
      </c>
    </row>
    <row r="377" spans="1:45">
      <c r="A377">
        <v>374</v>
      </c>
      <c r="B377" t="s">
        <v>5982</v>
      </c>
      <c r="C377" t="s">
        <v>13132</v>
      </c>
      <c r="D377" t="s">
        <v>45</v>
      </c>
      <c r="E377" t="s">
        <v>79</v>
      </c>
      <c r="F377" t="s">
        <v>6700</v>
      </c>
      <c r="G377" t="s">
        <v>9280</v>
      </c>
      <c r="H377" t="s">
        <v>1120</v>
      </c>
      <c r="I377" t="s">
        <v>11412</v>
      </c>
      <c r="J377" t="s">
        <v>48</v>
      </c>
      <c r="K377" t="s">
        <v>48</v>
      </c>
      <c r="L377" t="s">
        <v>11105</v>
      </c>
      <c r="M377" t="s">
        <v>5986</v>
      </c>
      <c r="N377" t="str">
        <f>VLOOKUP(O377,index!$Q:$R,2,0)</f>
        <v>28.구독 - 휴넷FLEX</v>
      </c>
      <c r="O377" t="s">
        <v>6013</v>
      </c>
      <c r="P377" t="s">
        <v>48</v>
      </c>
      <c r="Q377" t="s">
        <v>20</v>
      </c>
      <c r="R377" s="226" t="e">
        <f>VLOOKUP(C377,'26년 databook(취합)'!$M:$M,2,0)</f>
        <v>#N/A</v>
      </c>
      <c r="S377" t="s">
        <v>11567</v>
      </c>
      <c r="T377" t="s">
        <v>48</v>
      </c>
      <c r="U377" t="s">
        <v>11567</v>
      </c>
      <c r="V377" t="s">
        <v>11567</v>
      </c>
      <c r="W377" t="s">
        <v>48</v>
      </c>
      <c r="X377" t="s">
        <v>11567</v>
      </c>
      <c r="Y377" t="s">
        <v>48</v>
      </c>
      <c r="Z377" t="s">
        <v>11567</v>
      </c>
      <c r="AA377" t="s">
        <v>48</v>
      </c>
      <c r="AB377" t="s">
        <v>11567</v>
      </c>
      <c r="AC377" t="s">
        <v>48</v>
      </c>
      <c r="AD377" t="s">
        <v>11567</v>
      </c>
      <c r="AE377" t="s">
        <v>48</v>
      </c>
      <c r="AF377">
        <v>0</v>
      </c>
      <c r="AG377"/>
      <c r="AH377">
        <v>0</v>
      </c>
      <c r="AI377" t="s">
        <v>48</v>
      </c>
      <c r="AJ377">
        <v>0</v>
      </c>
      <c r="AK377" t="s">
        <v>48</v>
      </c>
      <c r="AL377">
        <v>0</v>
      </c>
      <c r="AM377" t="s">
        <v>48</v>
      </c>
      <c r="AN377">
        <v>0</v>
      </c>
      <c r="AO377" t="s">
        <v>48</v>
      </c>
      <c r="AP377">
        <v>0</v>
      </c>
      <c r="AQ377" t="s">
        <v>48</v>
      </c>
      <c r="AR377">
        <v>0</v>
      </c>
      <c r="AS377" t="s">
        <v>48</v>
      </c>
    </row>
    <row r="378" spans="1:45">
      <c r="A378">
        <v>375</v>
      </c>
      <c r="B378" t="s">
        <v>5982</v>
      </c>
      <c r="C378" t="s">
        <v>13133</v>
      </c>
      <c r="D378" t="s">
        <v>45</v>
      </c>
      <c r="E378" t="s">
        <v>77</v>
      </c>
      <c r="F378" t="s">
        <v>6697</v>
      </c>
      <c r="G378" t="s">
        <v>9274</v>
      </c>
      <c r="H378" t="s">
        <v>1106</v>
      </c>
      <c r="I378" t="s">
        <v>11413</v>
      </c>
      <c r="J378" t="s">
        <v>48</v>
      </c>
      <c r="K378" t="s">
        <v>48</v>
      </c>
      <c r="L378" t="s">
        <v>11105</v>
      </c>
      <c r="M378" t="s">
        <v>5986</v>
      </c>
      <c r="N378" t="str">
        <f>VLOOKUP(O378,index!$Q:$R,2,0)</f>
        <v>28.구독 - 휴넷FLEX</v>
      </c>
      <c r="O378" t="s">
        <v>6013</v>
      </c>
      <c r="P378" t="s">
        <v>48</v>
      </c>
      <c r="Q378" t="s">
        <v>20</v>
      </c>
      <c r="R378" s="226" t="e">
        <f>VLOOKUP(C378,'26년 databook(취합)'!$M:$M,2,0)</f>
        <v>#N/A</v>
      </c>
      <c r="S378" t="s">
        <v>11567</v>
      </c>
      <c r="T378" t="s">
        <v>48</v>
      </c>
      <c r="U378" t="s">
        <v>11567</v>
      </c>
      <c r="V378" t="s">
        <v>11567</v>
      </c>
      <c r="W378" t="s">
        <v>48</v>
      </c>
      <c r="X378" t="s">
        <v>11567</v>
      </c>
      <c r="Y378" t="s">
        <v>48</v>
      </c>
      <c r="Z378" t="s">
        <v>11567</v>
      </c>
      <c r="AA378" t="s">
        <v>48</v>
      </c>
      <c r="AB378" t="s">
        <v>11567</v>
      </c>
      <c r="AC378" t="s">
        <v>48</v>
      </c>
      <c r="AD378" t="s">
        <v>11567</v>
      </c>
      <c r="AE378" t="s">
        <v>48</v>
      </c>
      <c r="AF378">
        <v>0</v>
      </c>
      <c r="AG378"/>
      <c r="AH378">
        <v>0</v>
      </c>
      <c r="AI378" t="s">
        <v>48</v>
      </c>
      <c r="AJ378">
        <v>0</v>
      </c>
      <c r="AK378" t="s">
        <v>48</v>
      </c>
      <c r="AL378">
        <v>0</v>
      </c>
      <c r="AM378" t="s">
        <v>48</v>
      </c>
      <c r="AN378">
        <v>0</v>
      </c>
      <c r="AO378" t="s">
        <v>48</v>
      </c>
      <c r="AP378">
        <v>0</v>
      </c>
      <c r="AQ378" t="s">
        <v>48</v>
      </c>
      <c r="AR378">
        <v>0</v>
      </c>
      <c r="AS378" t="s">
        <v>48</v>
      </c>
    </row>
    <row r="379" spans="1:45">
      <c r="A379">
        <v>376</v>
      </c>
      <c r="B379" t="s">
        <v>5982</v>
      </c>
      <c r="C379" t="s">
        <v>13134</v>
      </c>
      <c r="D379" t="s">
        <v>45</v>
      </c>
      <c r="E379" t="s">
        <v>77</v>
      </c>
      <c r="F379" t="s">
        <v>6700</v>
      </c>
      <c r="G379" t="s">
        <v>9280</v>
      </c>
      <c r="H379" t="s">
        <v>1141</v>
      </c>
      <c r="I379" t="s">
        <v>11414</v>
      </c>
      <c r="J379" t="s">
        <v>48</v>
      </c>
      <c r="K379" t="s">
        <v>48</v>
      </c>
      <c r="L379" t="s">
        <v>11105</v>
      </c>
      <c r="M379" t="s">
        <v>5986</v>
      </c>
      <c r="N379" t="str">
        <f>VLOOKUP(O379,index!$Q:$R,2,0)</f>
        <v>28.구독 - 휴넷FLEX</v>
      </c>
      <c r="O379" t="s">
        <v>6013</v>
      </c>
      <c r="P379" t="s">
        <v>48</v>
      </c>
      <c r="Q379" t="s">
        <v>20</v>
      </c>
      <c r="R379" s="226" t="e">
        <f>VLOOKUP(C379,'26년 databook(취합)'!$M:$M,2,0)</f>
        <v>#N/A</v>
      </c>
      <c r="S379" t="s">
        <v>11567</v>
      </c>
      <c r="T379" t="s">
        <v>48</v>
      </c>
      <c r="U379" t="s">
        <v>11567</v>
      </c>
      <c r="V379" t="s">
        <v>11567</v>
      </c>
      <c r="W379" t="s">
        <v>48</v>
      </c>
      <c r="X379" t="s">
        <v>11567</v>
      </c>
      <c r="Y379" t="s">
        <v>48</v>
      </c>
      <c r="Z379" t="s">
        <v>11567</v>
      </c>
      <c r="AA379" t="s">
        <v>48</v>
      </c>
      <c r="AB379" t="s">
        <v>11567</v>
      </c>
      <c r="AC379" t="s">
        <v>48</v>
      </c>
      <c r="AD379" t="s">
        <v>11567</v>
      </c>
      <c r="AE379" t="s">
        <v>48</v>
      </c>
      <c r="AF379">
        <v>0</v>
      </c>
      <c r="AG379"/>
      <c r="AH379">
        <v>0</v>
      </c>
      <c r="AI379" t="s">
        <v>48</v>
      </c>
      <c r="AJ379">
        <v>0</v>
      </c>
      <c r="AK379" t="s">
        <v>48</v>
      </c>
      <c r="AL379">
        <v>0</v>
      </c>
      <c r="AM379" t="s">
        <v>48</v>
      </c>
      <c r="AN379">
        <v>0</v>
      </c>
      <c r="AO379" t="s">
        <v>48</v>
      </c>
      <c r="AP379">
        <v>0</v>
      </c>
      <c r="AQ379" t="s">
        <v>48</v>
      </c>
      <c r="AR379">
        <v>0</v>
      </c>
      <c r="AS379" t="s">
        <v>48</v>
      </c>
    </row>
    <row r="380" spans="1:45">
      <c r="A380">
        <v>377</v>
      </c>
      <c r="B380" t="s">
        <v>5982</v>
      </c>
      <c r="C380" t="s">
        <v>13135</v>
      </c>
      <c r="D380" t="s">
        <v>45</v>
      </c>
      <c r="E380" t="s">
        <v>79</v>
      </c>
      <c r="F380" t="s">
        <v>6696</v>
      </c>
      <c r="G380" t="s">
        <v>9272</v>
      </c>
      <c r="H380" t="s">
        <v>1099</v>
      </c>
      <c r="I380" t="s">
        <v>11415</v>
      </c>
      <c r="J380" t="s">
        <v>48</v>
      </c>
      <c r="K380" t="s">
        <v>48</v>
      </c>
      <c r="L380" t="s">
        <v>11105</v>
      </c>
      <c r="M380" t="s">
        <v>5986</v>
      </c>
      <c r="N380" t="str">
        <f>VLOOKUP(O380,index!$Q:$R,2,0)</f>
        <v>28.구독 - 휴넷FLEX</v>
      </c>
      <c r="O380" t="s">
        <v>6013</v>
      </c>
      <c r="P380" t="s">
        <v>48</v>
      </c>
      <c r="Q380" t="s">
        <v>20</v>
      </c>
      <c r="R380" s="226" t="e">
        <f>VLOOKUP(C380,'26년 databook(취합)'!$M:$M,2,0)</f>
        <v>#N/A</v>
      </c>
      <c r="S380" t="s">
        <v>11567</v>
      </c>
      <c r="T380" t="s">
        <v>48</v>
      </c>
      <c r="U380" t="s">
        <v>11567</v>
      </c>
      <c r="V380" t="s">
        <v>11567</v>
      </c>
      <c r="W380" t="s">
        <v>48</v>
      </c>
      <c r="X380" t="s">
        <v>11567</v>
      </c>
      <c r="Y380" t="s">
        <v>48</v>
      </c>
      <c r="Z380" t="s">
        <v>11567</v>
      </c>
      <c r="AA380" t="s">
        <v>48</v>
      </c>
      <c r="AB380" t="s">
        <v>11567</v>
      </c>
      <c r="AC380" t="s">
        <v>48</v>
      </c>
      <c r="AD380" t="s">
        <v>11567</v>
      </c>
      <c r="AE380" t="s">
        <v>48</v>
      </c>
      <c r="AF380">
        <v>0</v>
      </c>
      <c r="AG380"/>
      <c r="AH380">
        <v>0</v>
      </c>
      <c r="AI380" t="s">
        <v>48</v>
      </c>
      <c r="AJ380">
        <v>0</v>
      </c>
      <c r="AK380" t="s">
        <v>48</v>
      </c>
      <c r="AL380">
        <v>0</v>
      </c>
      <c r="AM380" t="s">
        <v>48</v>
      </c>
      <c r="AN380">
        <v>0</v>
      </c>
      <c r="AO380" t="s">
        <v>48</v>
      </c>
      <c r="AP380">
        <v>0</v>
      </c>
      <c r="AQ380" t="s">
        <v>48</v>
      </c>
      <c r="AR380">
        <v>0</v>
      </c>
      <c r="AS380" t="s">
        <v>48</v>
      </c>
    </row>
    <row r="381" spans="1:45">
      <c r="A381">
        <v>378</v>
      </c>
      <c r="B381" t="s">
        <v>5982</v>
      </c>
      <c r="C381" t="s">
        <v>13136</v>
      </c>
      <c r="D381" t="s">
        <v>45</v>
      </c>
      <c r="E381" t="s">
        <v>77</v>
      </c>
      <c r="F381" t="s">
        <v>6697</v>
      </c>
      <c r="G381" t="s">
        <v>9274</v>
      </c>
      <c r="H381" t="s">
        <v>1186</v>
      </c>
      <c r="I381" t="s">
        <v>11416</v>
      </c>
      <c r="J381" t="s">
        <v>48</v>
      </c>
      <c r="K381" t="s">
        <v>48</v>
      </c>
      <c r="L381" t="s">
        <v>11105</v>
      </c>
      <c r="M381" t="s">
        <v>5986</v>
      </c>
      <c r="N381" t="str">
        <f>VLOOKUP(O381,index!$Q:$R,2,0)</f>
        <v>28.구독 - 휴넷FLEX</v>
      </c>
      <c r="O381" t="s">
        <v>6013</v>
      </c>
      <c r="P381" t="s">
        <v>48</v>
      </c>
      <c r="Q381" t="s">
        <v>20</v>
      </c>
      <c r="R381" s="226" t="e">
        <f>VLOOKUP(C381,'26년 databook(취합)'!$M:$M,2,0)</f>
        <v>#N/A</v>
      </c>
      <c r="S381" t="s">
        <v>11567</v>
      </c>
      <c r="T381" t="s">
        <v>48</v>
      </c>
      <c r="U381" t="s">
        <v>11567</v>
      </c>
      <c r="V381" t="s">
        <v>11567</v>
      </c>
      <c r="W381" t="s">
        <v>48</v>
      </c>
      <c r="X381" t="s">
        <v>11567</v>
      </c>
      <c r="Y381" t="s">
        <v>48</v>
      </c>
      <c r="Z381" t="s">
        <v>11567</v>
      </c>
      <c r="AA381" t="s">
        <v>48</v>
      </c>
      <c r="AB381" t="s">
        <v>11567</v>
      </c>
      <c r="AC381" t="s">
        <v>48</v>
      </c>
      <c r="AD381" t="s">
        <v>11567</v>
      </c>
      <c r="AE381" t="s">
        <v>48</v>
      </c>
      <c r="AF381">
        <v>0</v>
      </c>
      <c r="AG381"/>
      <c r="AH381">
        <v>0</v>
      </c>
      <c r="AI381" t="s">
        <v>48</v>
      </c>
      <c r="AJ381">
        <v>0</v>
      </c>
      <c r="AK381" t="s">
        <v>48</v>
      </c>
      <c r="AL381">
        <v>0</v>
      </c>
      <c r="AM381" t="s">
        <v>48</v>
      </c>
      <c r="AN381">
        <v>0</v>
      </c>
      <c r="AO381" t="s">
        <v>48</v>
      </c>
      <c r="AP381">
        <v>0</v>
      </c>
      <c r="AQ381" t="s">
        <v>48</v>
      </c>
      <c r="AR381">
        <v>0</v>
      </c>
      <c r="AS381" t="s">
        <v>48</v>
      </c>
    </row>
    <row r="382" spans="1:45">
      <c r="A382">
        <v>379</v>
      </c>
      <c r="B382" t="s">
        <v>5982</v>
      </c>
      <c r="C382" t="s">
        <v>13137</v>
      </c>
      <c r="D382" t="s">
        <v>45</v>
      </c>
      <c r="E382" t="s">
        <v>79</v>
      </c>
      <c r="F382" t="s">
        <v>1193</v>
      </c>
      <c r="G382" t="s">
        <v>9295</v>
      </c>
      <c r="H382" t="s">
        <v>1193</v>
      </c>
      <c r="I382" t="s">
        <v>9295</v>
      </c>
      <c r="J382" t="s">
        <v>48</v>
      </c>
      <c r="K382" t="s">
        <v>48</v>
      </c>
      <c r="L382" t="s">
        <v>11105</v>
      </c>
      <c r="M382" t="s">
        <v>5986</v>
      </c>
      <c r="N382" t="str">
        <f>VLOOKUP(O382,index!$Q:$R,2,0)</f>
        <v>28.구독 - 휴넷FLEX</v>
      </c>
      <c r="O382" t="s">
        <v>6013</v>
      </c>
      <c r="P382" t="s">
        <v>48</v>
      </c>
      <c r="Q382" t="s">
        <v>20</v>
      </c>
      <c r="R382" s="226" t="e">
        <f>VLOOKUP(C382,'26년 databook(취합)'!$M:$M,2,0)</f>
        <v>#N/A</v>
      </c>
      <c r="S382" t="s">
        <v>11567</v>
      </c>
      <c r="T382" t="s">
        <v>48</v>
      </c>
      <c r="U382" t="s">
        <v>11567</v>
      </c>
      <c r="V382" t="s">
        <v>11567</v>
      </c>
      <c r="W382" t="s">
        <v>48</v>
      </c>
      <c r="X382" t="s">
        <v>11567</v>
      </c>
      <c r="Y382" t="s">
        <v>48</v>
      </c>
      <c r="Z382" t="s">
        <v>11567</v>
      </c>
      <c r="AA382" t="s">
        <v>48</v>
      </c>
      <c r="AB382" t="s">
        <v>11567</v>
      </c>
      <c r="AC382" t="s">
        <v>48</v>
      </c>
      <c r="AD382" t="s">
        <v>11567</v>
      </c>
      <c r="AE382" t="s">
        <v>48</v>
      </c>
      <c r="AF382">
        <v>0</v>
      </c>
      <c r="AG382"/>
      <c r="AH382">
        <v>0</v>
      </c>
      <c r="AI382" t="s">
        <v>48</v>
      </c>
      <c r="AJ382">
        <v>0</v>
      </c>
      <c r="AK382" t="s">
        <v>48</v>
      </c>
      <c r="AL382">
        <v>0</v>
      </c>
      <c r="AM382" t="s">
        <v>48</v>
      </c>
      <c r="AN382">
        <v>0</v>
      </c>
      <c r="AO382" t="s">
        <v>48</v>
      </c>
      <c r="AP382">
        <v>0</v>
      </c>
      <c r="AQ382" t="s">
        <v>48</v>
      </c>
      <c r="AR382">
        <v>0</v>
      </c>
      <c r="AS382" t="s">
        <v>48</v>
      </c>
    </row>
    <row r="383" spans="1:45">
      <c r="A383">
        <v>380</v>
      </c>
      <c r="B383" t="s">
        <v>5982</v>
      </c>
      <c r="C383" t="s">
        <v>13138</v>
      </c>
      <c r="D383" t="s">
        <v>45</v>
      </c>
      <c r="E383" t="s">
        <v>77</v>
      </c>
      <c r="F383" t="s">
        <v>6697</v>
      </c>
      <c r="G383" t="s">
        <v>9274</v>
      </c>
      <c r="H383" t="s">
        <v>1323</v>
      </c>
      <c r="I383" t="s">
        <v>11417</v>
      </c>
      <c r="J383" t="s">
        <v>48</v>
      </c>
      <c r="K383" t="s">
        <v>48</v>
      </c>
      <c r="L383" t="s">
        <v>11105</v>
      </c>
      <c r="M383" t="s">
        <v>5986</v>
      </c>
      <c r="N383" t="str">
        <f>VLOOKUP(O383,index!$Q:$R,2,0)</f>
        <v>28.구독 - 휴넷FLEX</v>
      </c>
      <c r="O383" t="s">
        <v>6013</v>
      </c>
      <c r="P383" t="s">
        <v>48</v>
      </c>
      <c r="Q383" t="s">
        <v>20</v>
      </c>
      <c r="R383" s="226" t="e">
        <f>VLOOKUP(C383,'26년 databook(취합)'!$M:$M,2,0)</f>
        <v>#N/A</v>
      </c>
      <c r="S383" t="s">
        <v>11567</v>
      </c>
      <c r="T383" t="s">
        <v>48</v>
      </c>
      <c r="U383" t="s">
        <v>11567</v>
      </c>
      <c r="V383" t="s">
        <v>11567</v>
      </c>
      <c r="W383" t="s">
        <v>48</v>
      </c>
      <c r="X383" t="s">
        <v>11567</v>
      </c>
      <c r="Y383" t="s">
        <v>48</v>
      </c>
      <c r="Z383" t="s">
        <v>11567</v>
      </c>
      <c r="AA383" t="s">
        <v>48</v>
      </c>
      <c r="AB383" t="s">
        <v>11567</v>
      </c>
      <c r="AC383" t="s">
        <v>48</v>
      </c>
      <c r="AD383" t="s">
        <v>11567</v>
      </c>
      <c r="AE383" t="s">
        <v>48</v>
      </c>
      <c r="AF383">
        <v>0</v>
      </c>
      <c r="AG383"/>
      <c r="AH383">
        <v>0</v>
      </c>
      <c r="AI383" t="s">
        <v>48</v>
      </c>
      <c r="AJ383">
        <v>0</v>
      </c>
      <c r="AK383" t="s">
        <v>48</v>
      </c>
      <c r="AL383">
        <v>0</v>
      </c>
      <c r="AM383" t="s">
        <v>48</v>
      </c>
      <c r="AN383">
        <v>0</v>
      </c>
      <c r="AO383" t="s">
        <v>48</v>
      </c>
      <c r="AP383">
        <v>0</v>
      </c>
      <c r="AQ383" t="s">
        <v>48</v>
      </c>
      <c r="AR383">
        <v>0</v>
      </c>
      <c r="AS383" t="s">
        <v>48</v>
      </c>
    </row>
    <row r="384" spans="1:45">
      <c r="A384">
        <v>381</v>
      </c>
      <c r="B384" t="s">
        <v>5982</v>
      </c>
      <c r="C384" t="s">
        <v>13139</v>
      </c>
      <c r="D384" t="s">
        <v>45</v>
      </c>
      <c r="E384" t="s">
        <v>79</v>
      </c>
      <c r="F384" t="s">
        <v>6697</v>
      </c>
      <c r="G384" t="s">
        <v>9274</v>
      </c>
      <c r="H384" t="s">
        <v>1068</v>
      </c>
      <c r="I384" t="s">
        <v>11418</v>
      </c>
      <c r="J384" t="s">
        <v>48</v>
      </c>
      <c r="K384" t="s">
        <v>48</v>
      </c>
      <c r="L384" t="s">
        <v>11105</v>
      </c>
      <c r="M384" t="s">
        <v>5986</v>
      </c>
      <c r="N384" t="str">
        <f>VLOOKUP(O384,index!$Q:$R,2,0)</f>
        <v>28.구독 - 휴넷FLEX</v>
      </c>
      <c r="O384" t="s">
        <v>6013</v>
      </c>
      <c r="P384" t="s">
        <v>48</v>
      </c>
      <c r="Q384" t="s">
        <v>20</v>
      </c>
      <c r="R384" s="226" t="e">
        <f>VLOOKUP(C384,'26년 databook(취합)'!$M:$M,2,0)</f>
        <v>#N/A</v>
      </c>
      <c r="S384" t="s">
        <v>11567</v>
      </c>
      <c r="T384" t="s">
        <v>48</v>
      </c>
      <c r="U384" t="s">
        <v>11567</v>
      </c>
      <c r="V384" t="s">
        <v>11567</v>
      </c>
      <c r="W384" t="s">
        <v>48</v>
      </c>
      <c r="X384" t="s">
        <v>11567</v>
      </c>
      <c r="Y384" t="s">
        <v>48</v>
      </c>
      <c r="Z384" t="s">
        <v>11567</v>
      </c>
      <c r="AA384" t="s">
        <v>48</v>
      </c>
      <c r="AB384" t="s">
        <v>11567</v>
      </c>
      <c r="AC384" t="s">
        <v>48</v>
      </c>
      <c r="AD384" t="s">
        <v>11567</v>
      </c>
      <c r="AE384" t="s">
        <v>48</v>
      </c>
      <c r="AF384">
        <v>0</v>
      </c>
      <c r="AG384"/>
      <c r="AH384">
        <v>0</v>
      </c>
      <c r="AI384" t="s">
        <v>48</v>
      </c>
      <c r="AJ384">
        <v>0</v>
      </c>
      <c r="AK384" t="s">
        <v>48</v>
      </c>
      <c r="AL384">
        <v>0</v>
      </c>
      <c r="AM384" t="s">
        <v>48</v>
      </c>
      <c r="AN384">
        <v>0</v>
      </c>
      <c r="AO384" t="s">
        <v>48</v>
      </c>
      <c r="AP384">
        <v>0</v>
      </c>
      <c r="AQ384" t="s">
        <v>48</v>
      </c>
      <c r="AR384">
        <v>0</v>
      </c>
      <c r="AS384" t="s">
        <v>48</v>
      </c>
    </row>
    <row r="385" spans="1:45">
      <c r="A385">
        <v>382</v>
      </c>
      <c r="B385" t="s">
        <v>5982</v>
      </c>
      <c r="C385" t="s">
        <v>13140</v>
      </c>
      <c r="D385" t="s">
        <v>45</v>
      </c>
      <c r="E385" t="s">
        <v>79</v>
      </c>
      <c r="F385" t="s">
        <v>6697</v>
      </c>
      <c r="G385" t="s">
        <v>9274</v>
      </c>
      <c r="H385" t="s">
        <v>1354</v>
      </c>
      <c r="I385" t="s">
        <v>11419</v>
      </c>
      <c r="J385" t="s">
        <v>48</v>
      </c>
      <c r="K385" t="s">
        <v>48</v>
      </c>
      <c r="L385" t="s">
        <v>11105</v>
      </c>
      <c r="M385" t="s">
        <v>5986</v>
      </c>
      <c r="N385" t="str">
        <f>VLOOKUP(O385,index!$Q:$R,2,0)</f>
        <v>28.구독 - 휴넷FLEX</v>
      </c>
      <c r="O385" t="s">
        <v>6013</v>
      </c>
      <c r="P385" t="s">
        <v>48</v>
      </c>
      <c r="Q385" t="s">
        <v>20</v>
      </c>
      <c r="R385" s="226" t="e">
        <f>VLOOKUP(C385,'26년 databook(취합)'!$M:$M,2,0)</f>
        <v>#N/A</v>
      </c>
      <c r="S385" t="s">
        <v>11567</v>
      </c>
      <c r="T385" t="s">
        <v>48</v>
      </c>
      <c r="U385" t="s">
        <v>11567</v>
      </c>
      <c r="V385" t="s">
        <v>11567</v>
      </c>
      <c r="W385" t="s">
        <v>48</v>
      </c>
      <c r="X385" t="s">
        <v>11567</v>
      </c>
      <c r="Y385" t="s">
        <v>48</v>
      </c>
      <c r="Z385" t="s">
        <v>11567</v>
      </c>
      <c r="AA385" t="s">
        <v>48</v>
      </c>
      <c r="AB385" t="s">
        <v>11567</v>
      </c>
      <c r="AC385" t="s">
        <v>48</v>
      </c>
      <c r="AD385" t="s">
        <v>11567</v>
      </c>
      <c r="AE385" t="s">
        <v>48</v>
      </c>
      <c r="AF385">
        <v>0</v>
      </c>
      <c r="AG385"/>
      <c r="AH385">
        <v>0</v>
      </c>
      <c r="AI385" t="s">
        <v>48</v>
      </c>
      <c r="AJ385">
        <v>0</v>
      </c>
      <c r="AK385" t="s">
        <v>48</v>
      </c>
      <c r="AL385">
        <v>0</v>
      </c>
      <c r="AM385" t="s">
        <v>48</v>
      </c>
      <c r="AN385">
        <v>0</v>
      </c>
      <c r="AO385" t="s">
        <v>48</v>
      </c>
      <c r="AP385">
        <v>0</v>
      </c>
      <c r="AQ385" t="s">
        <v>48</v>
      </c>
      <c r="AR385">
        <v>0</v>
      </c>
      <c r="AS385" t="s">
        <v>48</v>
      </c>
    </row>
    <row r="386" spans="1:45">
      <c r="A386">
        <v>383</v>
      </c>
      <c r="B386" t="s">
        <v>5982</v>
      </c>
      <c r="C386" t="s">
        <v>13141</v>
      </c>
      <c r="D386" t="s">
        <v>45</v>
      </c>
      <c r="E386" t="s">
        <v>77</v>
      </c>
      <c r="F386" t="s">
        <v>6697</v>
      </c>
      <c r="G386" t="s">
        <v>9274</v>
      </c>
      <c r="H386" t="s">
        <v>1198</v>
      </c>
      <c r="I386" t="s">
        <v>11420</v>
      </c>
      <c r="J386" t="s">
        <v>48</v>
      </c>
      <c r="K386" t="s">
        <v>48</v>
      </c>
      <c r="L386" t="s">
        <v>11105</v>
      </c>
      <c r="M386" t="s">
        <v>5986</v>
      </c>
      <c r="N386" t="str">
        <f>VLOOKUP(O386,index!$Q:$R,2,0)</f>
        <v>28.구독 - 휴넷FLEX</v>
      </c>
      <c r="O386" t="s">
        <v>6013</v>
      </c>
      <c r="P386" t="s">
        <v>48</v>
      </c>
      <c r="Q386" t="s">
        <v>20</v>
      </c>
      <c r="R386" s="226" t="e">
        <f>VLOOKUP(C386,'26년 databook(취합)'!$M:$M,2,0)</f>
        <v>#N/A</v>
      </c>
      <c r="S386" t="s">
        <v>11567</v>
      </c>
      <c r="T386" t="s">
        <v>48</v>
      </c>
      <c r="U386" t="s">
        <v>11567</v>
      </c>
      <c r="V386" t="s">
        <v>11567</v>
      </c>
      <c r="W386" t="s">
        <v>48</v>
      </c>
      <c r="X386" t="s">
        <v>11567</v>
      </c>
      <c r="Y386" t="s">
        <v>48</v>
      </c>
      <c r="Z386" t="s">
        <v>11567</v>
      </c>
      <c r="AA386" t="s">
        <v>48</v>
      </c>
      <c r="AB386" t="s">
        <v>11567</v>
      </c>
      <c r="AC386" t="s">
        <v>48</v>
      </c>
      <c r="AD386" t="s">
        <v>11567</v>
      </c>
      <c r="AE386" t="s">
        <v>48</v>
      </c>
      <c r="AF386">
        <v>0</v>
      </c>
      <c r="AG386"/>
      <c r="AH386">
        <v>0</v>
      </c>
      <c r="AI386" t="s">
        <v>48</v>
      </c>
      <c r="AJ386">
        <v>0</v>
      </c>
      <c r="AK386" t="s">
        <v>48</v>
      </c>
      <c r="AL386">
        <v>0</v>
      </c>
      <c r="AM386" t="s">
        <v>48</v>
      </c>
      <c r="AN386">
        <v>0</v>
      </c>
      <c r="AO386" t="s">
        <v>48</v>
      </c>
      <c r="AP386">
        <v>0</v>
      </c>
      <c r="AQ386" t="s">
        <v>48</v>
      </c>
      <c r="AR386">
        <v>0</v>
      </c>
      <c r="AS386" t="s">
        <v>48</v>
      </c>
    </row>
    <row r="387" spans="1:45">
      <c r="A387">
        <v>384</v>
      </c>
      <c r="B387" t="s">
        <v>5982</v>
      </c>
      <c r="C387" t="s">
        <v>13142</v>
      </c>
      <c r="D387" t="s">
        <v>45</v>
      </c>
      <c r="E387" t="s">
        <v>79</v>
      </c>
      <c r="F387" t="s">
        <v>6697</v>
      </c>
      <c r="G387" t="s">
        <v>9274</v>
      </c>
      <c r="H387" t="s">
        <v>1465</v>
      </c>
      <c r="I387" t="s">
        <v>11421</v>
      </c>
      <c r="J387" t="s">
        <v>48</v>
      </c>
      <c r="K387" t="s">
        <v>48</v>
      </c>
      <c r="L387" t="s">
        <v>11105</v>
      </c>
      <c r="M387" t="s">
        <v>5986</v>
      </c>
      <c r="N387" t="str">
        <f>VLOOKUP(O387,index!$Q:$R,2,0)</f>
        <v>28.구독 - 휴넷FLEX</v>
      </c>
      <c r="O387" t="s">
        <v>6013</v>
      </c>
      <c r="P387" t="s">
        <v>48</v>
      </c>
      <c r="Q387" t="s">
        <v>20</v>
      </c>
      <c r="R387" s="226" t="e">
        <f>VLOOKUP(C387,'26년 databook(취합)'!$M:$M,2,0)</f>
        <v>#N/A</v>
      </c>
      <c r="S387" t="s">
        <v>11567</v>
      </c>
      <c r="T387" t="s">
        <v>48</v>
      </c>
      <c r="U387" t="s">
        <v>11567</v>
      </c>
      <c r="V387" t="s">
        <v>11567</v>
      </c>
      <c r="W387" t="s">
        <v>48</v>
      </c>
      <c r="X387" t="s">
        <v>11567</v>
      </c>
      <c r="Y387" t="s">
        <v>48</v>
      </c>
      <c r="Z387" t="s">
        <v>11567</v>
      </c>
      <c r="AA387" t="s">
        <v>48</v>
      </c>
      <c r="AB387" t="s">
        <v>11567</v>
      </c>
      <c r="AC387" t="s">
        <v>48</v>
      </c>
      <c r="AD387" t="s">
        <v>11567</v>
      </c>
      <c r="AE387" t="s">
        <v>48</v>
      </c>
      <c r="AF387">
        <v>0</v>
      </c>
      <c r="AG387"/>
      <c r="AH387">
        <v>0</v>
      </c>
      <c r="AI387" t="s">
        <v>48</v>
      </c>
      <c r="AJ387">
        <v>0</v>
      </c>
      <c r="AK387" t="s">
        <v>48</v>
      </c>
      <c r="AL387">
        <v>0</v>
      </c>
      <c r="AM387" t="s">
        <v>48</v>
      </c>
      <c r="AN387">
        <v>0</v>
      </c>
      <c r="AO387" t="s">
        <v>48</v>
      </c>
      <c r="AP387">
        <v>0</v>
      </c>
      <c r="AQ387" t="s">
        <v>48</v>
      </c>
      <c r="AR387">
        <v>0</v>
      </c>
      <c r="AS387" t="s">
        <v>48</v>
      </c>
    </row>
    <row r="388" spans="1:45">
      <c r="A388">
        <v>385</v>
      </c>
      <c r="B388" t="s">
        <v>5982</v>
      </c>
      <c r="C388" t="s">
        <v>13143</v>
      </c>
      <c r="D388" t="s">
        <v>45</v>
      </c>
      <c r="E388" t="s">
        <v>77</v>
      </c>
      <c r="F388" t="s">
        <v>6700</v>
      </c>
      <c r="G388" t="s">
        <v>9280</v>
      </c>
      <c r="H388" t="s">
        <v>625</v>
      </c>
      <c r="I388" t="s">
        <v>11422</v>
      </c>
      <c r="J388" t="s">
        <v>48</v>
      </c>
      <c r="K388" t="s">
        <v>48</v>
      </c>
      <c r="L388" t="s">
        <v>11105</v>
      </c>
      <c r="M388" t="s">
        <v>5986</v>
      </c>
      <c r="N388" t="str">
        <f>VLOOKUP(O388,index!$Q:$R,2,0)</f>
        <v>28.구독 - 휴넷FLEX</v>
      </c>
      <c r="O388" t="s">
        <v>6013</v>
      </c>
      <c r="P388" t="s">
        <v>48</v>
      </c>
      <c r="Q388" t="s">
        <v>20</v>
      </c>
      <c r="R388" s="226" t="e">
        <f>VLOOKUP(C388,'26년 databook(취합)'!$M:$M,2,0)</f>
        <v>#N/A</v>
      </c>
      <c r="S388" t="s">
        <v>11567</v>
      </c>
      <c r="T388" t="s">
        <v>48</v>
      </c>
      <c r="U388" t="s">
        <v>11567</v>
      </c>
      <c r="V388" t="s">
        <v>11567</v>
      </c>
      <c r="W388" t="s">
        <v>48</v>
      </c>
      <c r="X388" t="s">
        <v>11567</v>
      </c>
      <c r="Y388" t="s">
        <v>48</v>
      </c>
      <c r="Z388" t="s">
        <v>11567</v>
      </c>
      <c r="AA388" t="s">
        <v>48</v>
      </c>
      <c r="AB388" t="s">
        <v>11567</v>
      </c>
      <c r="AC388" t="s">
        <v>48</v>
      </c>
      <c r="AD388" t="s">
        <v>11567</v>
      </c>
      <c r="AE388" t="s">
        <v>48</v>
      </c>
      <c r="AF388">
        <v>0</v>
      </c>
      <c r="AG388"/>
      <c r="AH388">
        <v>0</v>
      </c>
      <c r="AI388" t="s">
        <v>48</v>
      </c>
      <c r="AJ388">
        <v>0</v>
      </c>
      <c r="AK388" t="s">
        <v>48</v>
      </c>
      <c r="AL388">
        <v>0</v>
      </c>
      <c r="AM388" t="s">
        <v>48</v>
      </c>
      <c r="AN388">
        <v>0</v>
      </c>
      <c r="AO388" t="s">
        <v>48</v>
      </c>
      <c r="AP388">
        <v>0</v>
      </c>
      <c r="AQ388" t="s">
        <v>48</v>
      </c>
      <c r="AR388">
        <v>0</v>
      </c>
      <c r="AS388" t="s">
        <v>48</v>
      </c>
    </row>
    <row r="389" spans="1:45">
      <c r="A389">
        <v>386</v>
      </c>
      <c r="B389" t="s">
        <v>5982</v>
      </c>
      <c r="C389" t="s">
        <v>13144</v>
      </c>
      <c r="D389" t="s">
        <v>45</v>
      </c>
      <c r="E389" t="s">
        <v>79</v>
      </c>
      <c r="F389" t="s">
        <v>1154</v>
      </c>
      <c r="G389" t="s">
        <v>9296</v>
      </c>
      <c r="H389" t="s">
        <v>1154</v>
      </c>
      <c r="I389" t="s">
        <v>9296</v>
      </c>
      <c r="J389" t="s">
        <v>48</v>
      </c>
      <c r="K389" t="s">
        <v>48</v>
      </c>
      <c r="L389" t="s">
        <v>11105</v>
      </c>
      <c r="M389" t="s">
        <v>5986</v>
      </c>
      <c r="N389" t="str">
        <f>VLOOKUP(O389,index!$Q:$R,2,0)</f>
        <v>02. 이러닝 - 단과</v>
      </c>
      <c r="O389" t="s">
        <v>5987</v>
      </c>
      <c r="P389" t="s">
        <v>48</v>
      </c>
      <c r="Q389" t="s">
        <v>20</v>
      </c>
      <c r="R389" s="226" t="e">
        <f>VLOOKUP(C389,'26년 databook(취합)'!$M:$M,2,0)</f>
        <v>#N/A</v>
      </c>
      <c r="S389" t="s">
        <v>12047</v>
      </c>
      <c r="T389" t="s">
        <v>48</v>
      </c>
      <c r="U389" t="s">
        <v>12047</v>
      </c>
      <c r="V389" t="s">
        <v>11567</v>
      </c>
      <c r="W389" t="s">
        <v>48</v>
      </c>
      <c r="X389" t="s">
        <v>11567</v>
      </c>
      <c r="Y389" t="s">
        <v>48</v>
      </c>
      <c r="Z389" t="s">
        <v>11567</v>
      </c>
      <c r="AA389" t="s">
        <v>48</v>
      </c>
      <c r="AB389" t="s">
        <v>11567</v>
      </c>
      <c r="AC389" t="s">
        <v>48</v>
      </c>
      <c r="AD389" t="s">
        <v>11567</v>
      </c>
      <c r="AE389" t="s">
        <v>48</v>
      </c>
      <c r="AF389">
        <v>0</v>
      </c>
      <c r="AG389" s="1"/>
      <c r="AH389">
        <v>0</v>
      </c>
      <c r="AI389" t="s">
        <v>48</v>
      </c>
      <c r="AJ389">
        <v>0</v>
      </c>
      <c r="AK389" t="s">
        <v>48</v>
      </c>
      <c r="AL389">
        <v>0</v>
      </c>
      <c r="AM389" t="s">
        <v>48</v>
      </c>
      <c r="AN389">
        <v>0</v>
      </c>
      <c r="AO389" t="s">
        <v>48</v>
      </c>
      <c r="AP389">
        <v>0</v>
      </c>
      <c r="AQ389" t="s">
        <v>48</v>
      </c>
      <c r="AR389">
        <v>18000000</v>
      </c>
      <c r="AS389" t="s">
        <v>48</v>
      </c>
    </row>
    <row r="390" spans="1:45">
      <c r="A390">
        <v>387</v>
      </c>
      <c r="B390" t="s">
        <v>5982</v>
      </c>
      <c r="C390" t="s">
        <v>13145</v>
      </c>
      <c r="D390" t="s">
        <v>45</v>
      </c>
      <c r="E390" t="s">
        <v>77</v>
      </c>
      <c r="F390" t="s">
        <v>1164</v>
      </c>
      <c r="G390" t="s">
        <v>9297</v>
      </c>
      <c r="H390" t="s">
        <v>1164</v>
      </c>
      <c r="I390" t="s">
        <v>9297</v>
      </c>
      <c r="J390" t="s">
        <v>48</v>
      </c>
      <c r="K390" t="s">
        <v>48</v>
      </c>
      <c r="L390" t="s">
        <v>11105</v>
      </c>
      <c r="M390" t="s">
        <v>5986</v>
      </c>
      <c r="N390" t="str">
        <f>VLOOKUP(O390,index!$Q:$R,2,0)</f>
        <v>02. 이러닝 - 단과</v>
      </c>
      <c r="O390" t="s">
        <v>5987</v>
      </c>
      <c r="P390" t="s">
        <v>48</v>
      </c>
      <c r="Q390" t="s">
        <v>20</v>
      </c>
      <c r="R390" s="226" t="e">
        <f>VLOOKUP(C390,'26년 databook(취합)'!$M:$M,2,0)</f>
        <v>#N/A</v>
      </c>
      <c r="S390" t="s">
        <v>11567</v>
      </c>
      <c r="T390" t="s">
        <v>48</v>
      </c>
      <c r="U390" t="s">
        <v>11567</v>
      </c>
      <c r="V390" t="s">
        <v>11567</v>
      </c>
      <c r="W390" t="s">
        <v>48</v>
      </c>
      <c r="X390" t="s">
        <v>11567</v>
      </c>
      <c r="Y390" t="s">
        <v>48</v>
      </c>
      <c r="Z390" t="s">
        <v>11567</v>
      </c>
      <c r="AA390" t="s">
        <v>48</v>
      </c>
      <c r="AB390" t="s">
        <v>11567</v>
      </c>
      <c r="AC390" t="s">
        <v>48</v>
      </c>
      <c r="AD390" t="s">
        <v>11567</v>
      </c>
      <c r="AE390" t="s">
        <v>48</v>
      </c>
      <c r="AF390">
        <v>0</v>
      </c>
      <c r="AG390"/>
      <c r="AH390">
        <v>0</v>
      </c>
      <c r="AI390" t="s">
        <v>48</v>
      </c>
      <c r="AJ390">
        <v>0</v>
      </c>
      <c r="AK390" t="s">
        <v>48</v>
      </c>
      <c r="AL390">
        <v>0</v>
      </c>
      <c r="AM390" t="s">
        <v>48</v>
      </c>
      <c r="AN390">
        <v>0</v>
      </c>
      <c r="AO390" t="s">
        <v>48</v>
      </c>
      <c r="AP390">
        <v>0</v>
      </c>
      <c r="AQ390" t="s">
        <v>48</v>
      </c>
      <c r="AR390">
        <v>0</v>
      </c>
      <c r="AS390" t="s">
        <v>48</v>
      </c>
    </row>
    <row r="391" spans="1:45">
      <c r="A391">
        <v>388</v>
      </c>
      <c r="B391" t="s">
        <v>5982</v>
      </c>
      <c r="C391" t="s">
        <v>13146</v>
      </c>
      <c r="D391" t="s">
        <v>45</v>
      </c>
      <c r="E391" t="s">
        <v>77</v>
      </c>
      <c r="F391" t="s">
        <v>1200</v>
      </c>
      <c r="G391" t="s">
        <v>9298</v>
      </c>
      <c r="H391" t="s">
        <v>1200</v>
      </c>
      <c r="I391" t="s">
        <v>9298</v>
      </c>
      <c r="J391" t="s">
        <v>48</v>
      </c>
      <c r="K391" t="s">
        <v>48</v>
      </c>
      <c r="L391" t="s">
        <v>11105</v>
      </c>
      <c r="M391" t="s">
        <v>5986</v>
      </c>
      <c r="N391" t="str">
        <f>VLOOKUP(O391,index!$Q:$R,2,0)</f>
        <v>02. 이러닝 - 단과</v>
      </c>
      <c r="O391" t="s">
        <v>5987</v>
      </c>
      <c r="P391" t="s">
        <v>48</v>
      </c>
      <c r="Q391" t="s">
        <v>20</v>
      </c>
      <c r="R391" s="226" t="e">
        <f>VLOOKUP(C391,'26년 databook(취합)'!$M:$M,2,0)</f>
        <v>#N/A</v>
      </c>
      <c r="S391" t="s">
        <v>11576</v>
      </c>
      <c r="T391" t="s">
        <v>12079</v>
      </c>
      <c r="U391" t="s">
        <v>12798</v>
      </c>
      <c r="V391" t="s">
        <v>11567</v>
      </c>
      <c r="W391" t="s">
        <v>11567</v>
      </c>
      <c r="X391" t="s">
        <v>11567</v>
      </c>
      <c r="Y391" t="s">
        <v>11567</v>
      </c>
      <c r="Z391" t="s">
        <v>11567</v>
      </c>
      <c r="AA391" t="s">
        <v>11567</v>
      </c>
      <c r="AB391" t="s">
        <v>11567</v>
      </c>
      <c r="AC391" t="s">
        <v>11567</v>
      </c>
      <c r="AD391" t="s">
        <v>11567</v>
      </c>
      <c r="AE391" t="s">
        <v>11567</v>
      </c>
      <c r="AF391">
        <v>0</v>
      </c>
      <c r="AG391">
        <v>1150000</v>
      </c>
      <c r="AH391">
        <v>0</v>
      </c>
      <c r="AI391" t="s">
        <v>11567</v>
      </c>
      <c r="AJ391">
        <v>0</v>
      </c>
      <c r="AK391" t="s">
        <v>11567</v>
      </c>
      <c r="AL391">
        <v>0</v>
      </c>
      <c r="AM391" t="s">
        <v>11567</v>
      </c>
      <c r="AN391">
        <v>0</v>
      </c>
      <c r="AO391" t="s">
        <v>11567</v>
      </c>
      <c r="AP391">
        <v>0</v>
      </c>
      <c r="AQ391" t="s">
        <v>11567</v>
      </c>
      <c r="AR391">
        <v>1000000</v>
      </c>
      <c r="AS391" t="s">
        <v>11567</v>
      </c>
    </row>
    <row r="392" spans="1:45">
      <c r="A392">
        <v>389</v>
      </c>
      <c r="B392" t="s">
        <v>5982</v>
      </c>
      <c r="C392" t="s">
        <v>13147</v>
      </c>
      <c r="D392" t="s">
        <v>45</v>
      </c>
      <c r="E392" t="s">
        <v>79</v>
      </c>
      <c r="F392" t="s">
        <v>6101</v>
      </c>
      <c r="G392" t="s">
        <v>8943</v>
      </c>
      <c r="H392" t="s">
        <v>1250</v>
      </c>
      <c r="I392" t="s">
        <v>11423</v>
      </c>
      <c r="J392" t="s">
        <v>48</v>
      </c>
      <c r="K392" t="s">
        <v>48</v>
      </c>
      <c r="L392" t="s">
        <v>11105</v>
      </c>
      <c r="M392" t="s">
        <v>5986</v>
      </c>
      <c r="N392" t="str">
        <f>VLOOKUP(O392,index!$Q:$R,2,0)</f>
        <v>02. 이러닝 - 단과</v>
      </c>
      <c r="O392" t="s">
        <v>5987</v>
      </c>
      <c r="P392" t="s">
        <v>48</v>
      </c>
      <c r="Q392" t="s">
        <v>20</v>
      </c>
      <c r="R392" s="226" t="e">
        <f>VLOOKUP(C392,'26년 databook(취합)'!$M:$M,2,0)</f>
        <v>#N/A</v>
      </c>
      <c r="S392" t="s">
        <v>11567</v>
      </c>
      <c r="T392" t="s">
        <v>48</v>
      </c>
      <c r="U392" t="s">
        <v>11567</v>
      </c>
      <c r="V392" t="s">
        <v>11567</v>
      </c>
      <c r="W392" t="s">
        <v>48</v>
      </c>
      <c r="X392" t="s">
        <v>11567</v>
      </c>
      <c r="Y392" t="s">
        <v>48</v>
      </c>
      <c r="Z392" t="s">
        <v>11567</v>
      </c>
      <c r="AA392" t="s">
        <v>48</v>
      </c>
      <c r="AB392" t="s">
        <v>11567</v>
      </c>
      <c r="AC392" t="s">
        <v>48</v>
      </c>
      <c r="AD392" t="s">
        <v>11567</v>
      </c>
      <c r="AE392" t="s">
        <v>48</v>
      </c>
      <c r="AF392">
        <v>0</v>
      </c>
      <c r="AG392"/>
      <c r="AH392">
        <v>0</v>
      </c>
      <c r="AI392" t="s">
        <v>48</v>
      </c>
      <c r="AJ392">
        <v>0</v>
      </c>
      <c r="AK392" t="s">
        <v>48</v>
      </c>
      <c r="AL392">
        <v>0</v>
      </c>
      <c r="AM392" t="s">
        <v>48</v>
      </c>
      <c r="AN392">
        <v>0</v>
      </c>
      <c r="AO392" t="s">
        <v>48</v>
      </c>
      <c r="AP392">
        <v>0</v>
      </c>
      <c r="AQ392" t="s">
        <v>48</v>
      </c>
      <c r="AR392">
        <v>0</v>
      </c>
      <c r="AS392" t="s">
        <v>48</v>
      </c>
    </row>
    <row r="393" spans="1:45">
      <c r="A393">
        <v>390</v>
      </c>
      <c r="B393" t="s">
        <v>5982</v>
      </c>
      <c r="C393" t="s">
        <v>13148</v>
      </c>
      <c r="D393" t="s">
        <v>45</v>
      </c>
      <c r="E393" t="s">
        <v>77</v>
      </c>
      <c r="F393" t="s">
        <v>6727</v>
      </c>
      <c r="G393" t="s">
        <v>9310</v>
      </c>
      <c r="H393" t="s">
        <v>6727</v>
      </c>
      <c r="I393" t="s">
        <v>9310</v>
      </c>
      <c r="J393" t="s">
        <v>48</v>
      </c>
      <c r="K393" t="s">
        <v>48</v>
      </c>
      <c r="L393" t="s">
        <v>11105</v>
      </c>
      <c r="M393" t="s">
        <v>5986</v>
      </c>
      <c r="N393" t="str">
        <f>VLOOKUP(O393,index!$Q:$R,2,0)</f>
        <v>02. 이러닝 - 단과</v>
      </c>
      <c r="O393" t="s">
        <v>5987</v>
      </c>
      <c r="P393" t="s">
        <v>48</v>
      </c>
      <c r="Q393" t="s">
        <v>20</v>
      </c>
      <c r="R393" s="226" t="e">
        <f>VLOOKUP(C393,'26년 databook(취합)'!$M:$M,2,0)</f>
        <v>#N/A</v>
      </c>
      <c r="S393" t="s">
        <v>11567</v>
      </c>
      <c r="T393" t="s">
        <v>48</v>
      </c>
      <c r="U393" t="s">
        <v>11567</v>
      </c>
      <c r="V393" t="s">
        <v>11567</v>
      </c>
      <c r="W393" t="s">
        <v>48</v>
      </c>
      <c r="X393" t="s">
        <v>11567</v>
      </c>
      <c r="Y393" t="s">
        <v>48</v>
      </c>
      <c r="Z393" t="s">
        <v>11567</v>
      </c>
      <c r="AA393" t="s">
        <v>48</v>
      </c>
      <c r="AB393" t="s">
        <v>11567</v>
      </c>
      <c r="AC393" t="s">
        <v>48</v>
      </c>
      <c r="AD393" t="s">
        <v>11567</v>
      </c>
      <c r="AE393" t="s">
        <v>48</v>
      </c>
      <c r="AF393">
        <v>0</v>
      </c>
      <c r="AG393"/>
      <c r="AH393">
        <v>0</v>
      </c>
      <c r="AI393" t="s">
        <v>48</v>
      </c>
      <c r="AJ393">
        <v>0</v>
      </c>
      <c r="AK393" t="s">
        <v>48</v>
      </c>
      <c r="AL393">
        <v>0</v>
      </c>
      <c r="AM393" t="s">
        <v>48</v>
      </c>
      <c r="AN393">
        <v>0</v>
      </c>
      <c r="AO393" t="s">
        <v>48</v>
      </c>
      <c r="AP393">
        <v>0</v>
      </c>
      <c r="AQ393" t="s">
        <v>48</v>
      </c>
      <c r="AR393">
        <v>0</v>
      </c>
      <c r="AS393" t="s">
        <v>48</v>
      </c>
    </row>
    <row r="394" spans="1:45">
      <c r="A394">
        <v>391</v>
      </c>
      <c r="B394" t="s">
        <v>5982</v>
      </c>
      <c r="C394" t="s">
        <v>13149</v>
      </c>
      <c r="D394" t="s">
        <v>45</v>
      </c>
      <c r="E394" t="s">
        <v>79</v>
      </c>
      <c r="F394" t="s">
        <v>6101</v>
      </c>
      <c r="G394" t="s">
        <v>8943</v>
      </c>
      <c r="H394" t="s">
        <v>6728</v>
      </c>
      <c r="I394" t="s">
        <v>11424</v>
      </c>
      <c r="J394" t="s">
        <v>48</v>
      </c>
      <c r="K394" t="s">
        <v>48</v>
      </c>
      <c r="L394" t="s">
        <v>11105</v>
      </c>
      <c r="M394" t="s">
        <v>5986</v>
      </c>
      <c r="N394" t="str">
        <f>VLOOKUP(O394,index!$Q:$R,2,0)</f>
        <v>02. 이러닝 - 단과</v>
      </c>
      <c r="O394" t="s">
        <v>5987</v>
      </c>
      <c r="P394" t="s">
        <v>48</v>
      </c>
      <c r="Q394" t="s">
        <v>20</v>
      </c>
      <c r="R394" s="226" t="e">
        <f>VLOOKUP(C394,'26년 databook(취합)'!$M:$M,2,0)</f>
        <v>#N/A</v>
      </c>
      <c r="S394" t="s">
        <v>11567</v>
      </c>
      <c r="T394" t="s">
        <v>48</v>
      </c>
      <c r="U394" t="s">
        <v>11567</v>
      </c>
      <c r="V394" t="s">
        <v>11567</v>
      </c>
      <c r="W394" t="s">
        <v>48</v>
      </c>
      <c r="X394" t="s">
        <v>11567</v>
      </c>
      <c r="Y394" t="s">
        <v>48</v>
      </c>
      <c r="Z394" t="s">
        <v>11567</v>
      </c>
      <c r="AA394" t="s">
        <v>48</v>
      </c>
      <c r="AB394" t="s">
        <v>11567</v>
      </c>
      <c r="AC394" t="s">
        <v>48</v>
      </c>
      <c r="AD394" t="s">
        <v>11567</v>
      </c>
      <c r="AE394" t="s">
        <v>48</v>
      </c>
      <c r="AF394">
        <v>0</v>
      </c>
      <c r="AG394"/>
      <c r="AH394">
        <v>0</v>
      </c>
      <c r="AI394" t="s">
        <v>48</v>
      </c>
      <c r="AJ394">
        <v>0</v>
      </c>
      <c r="AK394" t="s">
        <v>48</v>
      </c>
      <c r="AL394">
        <v>0</v>
      </c>
      <c r="AM394" t="s">
        <v>48</v>
      </c>
      <c r="AN394">
        <v>0</v>
      </c>
      <c r="AO394" t="s">
        <v>48</v>
      </c>
      <c r="AP394">
        <v>0</v>
      </c>
      <c r="AQ394" t="s">
        <v>48</v>
      </c>
      <c r="AR394">
        <v>0</v>
      </c>
      <c r="AS394" t="s">
        <v>48</v>
      </c>
    </row>
    <row r="395" spans="1:45">
      <c r="A395">
        <v>392</v>
      </c>
      <c r="B395" t="s">
        <v>5982</v>
      </c>
      <c r="C395" t="s">
        <v>13150</v>
      </c>
      <c r="D395" t="s">
        <v>45</v>
      </c>
      <c r="E395" t="s">
        <v>79</v>
      </c>
      <c r="F395" t="s">
        <v>6101</v>
      </c>
      <c r="G395" t="s">
        <v>8943</v>
      </c>
      <c r="H395" t="s">
        <v>1302</v>
      </c>
      <c r="I395" t="s">
        <v>11425</v>
      </c>
      <c r="J395" t="s">
        <v>48</v>
      </c>
      <c r="K395" t="s">
        <v>48</v>
      </c>
      <c r="L395" t="s">
        <v>11105</v>
      </c>
      <c r="M395" t="s">
        <v>5986</v>
      </c>
      <c r="N395" t="str">
        <f>VLOOKUP(O395,index!$Q:$R,2,0)</f>
        <v>02. 이러닝 - 단과</v>
      </c>
      <c r="O395" t="s">
        <v>5987</v>
      </c>
      <c r="P395" t="s">
        <v>48</v>
      </c>
      <c r="Q395" t="s">
        <v>20</v>
      </c>
      <c r="R395" s="226" t="e">
        <f>VLOOKUP(C395,'26년 databook(취합)'!$M:$M,2,0)</f>
        <v>#N/A</v>
      </c>
      <c r="S395" t="s">
        <v>11567</v>
      </c>
      <c r="T395" t="s">
        <v>48</v>
      </c>
      <c r="U395" t="s">
        <v>11567</v>
      </c>
      <c r="V395" t="s">
        <v>11567</v>
      </c>
      <c r="W395" t="s">
        <v>48</v>
      </c>
      <c r="X395" t="s">
        <v>11567</v>
      </c>
      <c r="Y395" t="s">
        <v>48</v>
      </c>
      <c r="Z395" t="s">
        <v>11567</v>
      </c>
      <c r="AA395" t="s">
        <v>48</v>
      </c>
      <c r="AB395" t="s">
        <v>11567</v>
      </c>
      <c r="AC395" t="s">
        <v>48</v>
      </c>
      <c r="AD395" t="s">
        <v>11567</v>
      </c>
      <c r="AE395" t="s">
        <v>48</v>
      </c>
      <c r="AF395">
        <v>0</v>
      </c>
      <c r="AG395"/>
      <c r="AH395">
        <v>0</v>
      </c>
      <c r="AI395" t="s">
        <v>48</v>
      </c>
      <c r="AJ395">
        <v>0</v>
      </c>
      <c r="AK395" t="s">
        <v>48</v>
      </c>
      <c r="AL395">
        <v>0</v>
      </c>
      <c r="AM395" t="s">
        <v>48</v>
      </c>
      <c r="AN395">
        <v>0</v>
      </c>
      <c r="AO395" t="s">
        <v>48</v>
      </c>
      <c r="AP395">
        <v>0</v>
      </c>
      <c r="AQ395" t="s">
        <v>48</v>
      </c>
      <c r="AR395">
        <v>0</v>
      </c>
      <c r="AS395" t="s">
        <v>48</v>
      </c>
    </row>
    <row r="396" spans="1:45">
      <c r="A396">
        <v>393</v>
      </c>
      <c r="B396" t="s">
        <v>5982</v>
      </c>
      <c r="C396" t="s">
        <v>13151</v>
      </c>
      <c r="D396" t="s">
        <v>45</v>
      </c>
      <c r="E396" t="s">
        <v>77</v>
      </c>
      <c r="F396" t="s">
        <v>1307</v>
      </c>
      <c r="G396" t="s">
        <v>9319</v>
      </c>
      <c r="H396" t="s">
        <v>1307</v>
      </c>
      <c r="I396" t="s">
        <v>9319</v>
      </c>
      <c r="J396" t="s">
        <v>48</v>
      </c>
      <c r="K396" t="s">
        <v>48</v>
      </c>
      <c r="L396" t="s">
        <v>11105</v>
      </c>
      <c r="M396" t="s">
        <v>5986</v>
      </c>
      <c r="N396" t="str">
        <f>VLOOKUP(O396,index!$Q:$R,2,0)</f>
        <v>02. 이러닝 - 단과</v>
      </c>
      <c r="O396" t="s">
        <v>5987</v>
      </c>
      <c r="P396" t="s">
        <v>48</v>
      </c>
      <c r="Q396" t="s">
        <v>20</v>
      </c>
      <c r="R396" s="226" t="e">
        <f>VLOOKUP(C396,'26년 databook(취합)'!$M:$M,2,0)</f>
        <v>#N/A</v>
      </c>
      <c r="S396" t="s">
        <v>11567</v>
      </c>
      <c r="T396" t="s">
        <v>48</v>
      </c>
      <c r="U396" t="s">
        <v>11567</v>
      </c>
      <c r="V396" t="s">
        <v>11567</v>
      </c>
      <c r="W396" t="s">
        <v>48</v>
      </c>
      <c r="X396" t="s">
        <v>11567</v>
      </c>
      <c r="Y396" t="s">
        <v>48</v>
      </c>
      <c r="Z396" t="s">
        <v>11567</v>
      </c>
      <c r="AA396" t="s">
        <v>48</v>
      </c>
      <c r="AB396" t="s">
        <v>11567</v>
      </c>
      <c r="AC396" t="s">
        <v>48</v>
      </c>
      <c r="AD396" t="s">
        <v>11567</v>
      </c>
      <c r="AE396" t="s">
        <v>48</v>
      </c>
      <c r="AF396">
        <v>0</v>
      </c>
      <c r="AG396"/>
      <c r="AH396">
        <v>0</v>
      </c>
      <c r="AI396" t="s">
        <v>48</v>
      </c>
      <c r="AJ396">
        <v>0</v>
      </c>
      <c r="AK396" t="s">
        <v>48</v>
      </c>
      <c r="AL396">
        <v>0</v>
      </c>
      <c r="AM396" t="s">
        <v>48</v>
      </c>
      <c r="AN396">
        <v>0</v>
      </c>
      <c r="AO396" t="s">
        <v>48</v>
      </c>
      <c r="AP396">
        <v>0</v>
      </c>
      <c r="AQ396" t="s">
        <v>48</v>
      </c>
      <c r="AR396">
        <v>0</v>
      </c>
      <c r="AS396" t="s">
        <v>48</v>
      </c>
    </row>
    <row r="397" spans="1:45">
      <c r="A397">
        <v>394</v>
      </c>
      <c r="B397" t="s">
        <v>5982</v>
      </c>
      <c r="C397" t="s">
        <v>13152</v>
      </c>
      <c r="D397" t="s">
        <v>45</v>
      </c>
      <c r="E397" t="s">
        <v>77</v>
      </c>
      <c r="F397" t="s">
        <v>1135</v>
      </c>
      <c r="G397" t="s">
        <v>9322</v>
      </c>
      <c r="H397" t="s">
        <v>1135</v>
      </c>
      <c r="I397" t="s">
        <v>9322</v>
      </c>
      <c r="J397" t="s">
        <v>48</v>
      </c>
      <c r="K397" t="s">
        <v>48</v>
      </c>
      <c r="L397" t="s">
        <v>11105</v>
      </c>
      <c r="M397" t="s">
        <v>5986</v>
      </c>
      <c r="N397" t="str">
        <f>VLOOKUP(O397,index!$Q:$R,2,0)</f>
        <v>02. 이러닝 - 단과</v>
      </c>
      <c r="O397" t="s">
        <v>5987</v>
      </c>
      <c r="P397" t="s">
        <v>48</v>
      </c>
      <c r="Q397" t="s">
        <v>20</v>
      </c>
      <c r="R397" s="226" t="e">
        <f>VLOOKUP(C397,'26년 databook(취합)'!$M:$M,2,0)</f>
        <v>#N/A</v>
      </c>
      <c r="S397" t="s">
        <v>11567</v>
      </c>
      <c r="T397" t="s">
        <v>48</v>
      </c>
      <c r="U397" t="s">
        <v>11567</v>
      </c>
      <c r="V397" t="s">
        <v>11567</v>
      </c>
      <c r="W397" t="s">
        <v>48</v>
      </c>
      <c r="X397" t="s">
        <v>11567</v>
      </c>
      <c r="Y397" t="s">
        <v>48</v>
      </c>
      <c r="Z397" t="s">
        <v>11567</v>
      </c>
      <c r="AA397" t="s">
        <v>48</v>
      </c>
      <c r="AB397" t="s">
        <v>11567</v>
      </c>
      <c r="AC397" t="s">
        <v>48</v>
      </c>
      <c r="AD397" t="s">
        <v>11567</v>
      </c>
      <c r="AE397" t="s">
        <v>48</v>
      </c>
      <c r="AF397">
        <v>0</v>
      </c>
      <c r="AG397"/>
      <c r="AH397">
        <v>0</v>
      </c>
      <c r="AI397" t="s">
        <v>48</v>
      </c>
      <c r="AJ397">
        <v>0</v>
      </c>
      <c r="AK397" t="s">
        <v>48</v>
      </c>
      <c r="AL397">
        <v>0</v>
      </c>
      <c r="AM397" t="s">
        <v>48</v>
      </c>
      <c r="AN397">
        <v>0</v>
      </c>
      <c r="AO397" t="s">
        <v>48</v>
      </c>
      <c r="AP397">
        <v>0</v>
      </c>
      <c r="AQ397" t="s">
        <v>48</v>
      </c>
      <c r="AR397">
        <v>0</v>
      </c>
      <c r="AS397" t="s">
        <v>48</v>
      </c>
    </row>
    <row r="398" spans="1:45">
      <c r="A398">
        <v>395</v>
      </c>
      <c r="B398" t="s">
        <v>5982</v>
      </c>
      <c r="C398" t="s">
        <v>13153</v>
      </c>
      <c r="D398" t="s">
        <v>45</v>
      </c>
      <c r="E398" t="s">
        <v>77</v>
      </c>
      <c r="F398" t="s">
        <v>1263</v>
      </c>
      <c r="G398" t="s">
        <v>9329</v>
      </c>
      <c r="H398" t="s">
        <v>1263</v>
      </c>
      <c r="I398" t="s">
        <v>9329</v>
      </c>
      <c r="J398" t="s">
        <v>48</v>
      </c>
      <c r="K398" t="s">
        <v>48</v>
      </c>
      <c r="L398" t="s">
        <v>11105</v>
      </c>
      <c r="M398" t="s">
        <v>5986</v>
      </c>
      <c r="N398" t="str">
        <f>VLOOKUP(O398,index!$Q:$R,2,0)</f>
        <v>02. 이러닝 - 단과</v>
      </c>
      <c r="O398" t="s">
        <v>5987</v>
      </c>
      <c r="P398" t="s">
        <v>48</v>
      </c>
      <c r="Q398" t="s">
        <v>20</v>
      </c>
      <c r="R398" s="226" t="e">
        <f>VLOOKUP(C398,'26년 databook(취합)'!$M:$M,2,0)</f>
        <v>#N/A</v>
      </c>
      <c r="S398" t="s">
        <v>11567</v>
      </c>
      <c r="T398" t="s">
        <v>48</v>
      </c>
      <c r="U398" t="s">
        <v>11567</v>
      </c>
      <c r="V398" t="s">
        <v>11567</v>
      </c>
      <c r="W398" t="s">
        <v>48</v>
      </c>
      <c r="X398" t="s">
        <v>11567</v>
      </c>
      <c r="Y398" t="s">
        <v>48</v>
      </c>
      <c r="Z398" t="s">
        <v>11567</v>
      </c>
      <c r="AA398" t="s">
        <v>48</v>
      </c>
      <c r="AB398" t="s">
        <v>11567</v>
      </c>
      <c r="AC398" t="s">
        <v>48</v>
      </c>
      <c r="AD398" t="s">
        <v>11567</v>
      </c>
      <c r="AE398" t="s">
        <v>48</v>
      </c>
      <c r="AF398">
        <v>0</v>
      </c>
      <c r="AG398"/>
      <c r="AH398">
        <v>0</v>
      </c>
      <c r="AI398" t="s">
        <v>48</v>
      </c>
      <c r="AJ398">
        <v>0</v>
      </c>
      <c r="AK398" t="s">
        <v>48</v>
      </c>
      <c r="AL398">
        <v>0</v>
      </c>
      <c r="AM398" t="s">
        <v>48</v>
      </c>
      <c r="AN398">
        <v>0</v>
      </c>
      <c r="AO398" t="s">
        <v>48</v>
      </c>
      <c r="AP398">
        <v>0</v>
      </c>
      <c r="AQ398" t="s">
        <v>48</v>
      </c>
      <c r="AR398">
        <v>0</v>
      </c>
      <c r="AS398" t="s">
        <v>48</v>
      </c>
    </row>
    <row r="399" spans="1:45">
      <c r="A399">
        <v>396</v>
      </c>
      <c r="B399" t="s">
        <v>5982</v>
      </c>
      <c r="C399" t="s">
        <v>13154</v>
      </c>
      <c r="D399" t="s">
        <v>45</v>
      </c>
      <c r="E399" t="s">
        <v>79</v>
      </c>
      <c r="F399" t="s">
        <v>1344</v>
      </c>
      <c r="G399" t="s">
        <v>9334</v>
      </c>
      <c r="H399" t="s">
        <v>1344</v>
      </c>
      <c r="I399" t="s">
        <v>9334</v>
      </c>
      <c r="J399" t="s">
        <v>48</v>
      </c>
      <c r="K399" t="s">
        <v>48</v>
      </c>
      <c r="L399" t="s">
        <v>11105</v>
      </c>
      <c r="M399" t="s">
        <v>5986</v>
      </c>
      <c r="N399" t="str">
        <f>VLOOKUP(O399,index!$Q:$R,2,0)</f>
        <v>02. 이러닝 - 단과</v>
      </c>
      <c r="O399" t="s">
        <v>5987</v>
      </c>
      <c r="P399" t="s">
        <v>48</v>
      </c>
      <c r="Q399" t="s">
        <v>20</v>
      </c>
      <c r="R399" s="226" t="e">
        <f>VLOOKUP(C399,'26년 databook(취합)'!$M:$M,2,0)</f>
        <v>#N/A</v>
      </c>
      <c r="S399" t="s">
        <v>11567</v>
      </c>
      <c r="T399" t="s">
        <v>48</v>
      </c>
      <c r="U399" t="s">
        <v>11567</v>
      </c>
      <c r="V399" t="s">
        <v>11567</v>
      </c>
      <c r="W399" t="s">
        <v>48</v>
      </c>
      <c r="X399" t="s">
        <v>11567</v>
      </c>
      <c r="Y399" t="s">
        <v>48</v>
      </c>
      <c r="Z399" t="s">
        <v>11567</v>
      </c>
      <c r="AA399" t="s">
        <v>48</v>
      </c>
      <c r="AB399" t="s">
        <v>11567</v>
      </c>
      <c r="AC399" t="s">
        <v>48</v>
      </c>
      <c r="AD399" t="s">
        <v>11567</v>
      </c>
      <c r="AE399" t="s">
        <v>48</v>
      </c>
      <c r="AF399">
        <v>0</v>
      </c>
      <c r="AG399"/>
      <c r="AH399">
        <v>0</v>
      </c>
      <c r="AI399" t="s">
        <v>48</v>
      </c>
      <c r="AJ399">
        <v>0</v>
      </c>
      <c r="AK399" t="s">
        <v>48</v>
      </c>
      <c r="AL399">
        <v>0</v>
      </c>
      <c r="AM399" t="s">
        <v>48</v>
      </c>
      <c r="AN399">
        <v>0</v>
      </c>
      <c r="AO399" t="s">
        <v>48</v>
      </c>
      <c r="AP399">
        <v>0</v>
      </c>
      <c r="AQ399" t="s">
        <v>48</v>
      </c>
      <c r="AR399">
        <v>0</v>
      </c>
      <c r="AS399" t="s">
        <v>48</v>
      </c>
    </row>
    <row r="400" spans="1:45">
      <c r="A400">
        <v>397</v>
      </c>
      <c r="B400" t="s">
        <v>5982</v>
      </c>
      <c r="C400" t="s">
        <v>13155</v>
      </c>
      <c r="D400" t="s">
        <v>45</v>
      </c>
      <c r="E400" t="s">
        <v>77</v>
      </c>
      <c r="F400" t="s">
        <v>6740</v>
      </c>
      <c r="G400" t="s">
        <v>9335</v>
      </c>
      <c r="H400" t="s">
        <v>6740</v>
      </c>
      <c r="I400" t="s">
        <v>9335</v>
      </c>
      <c r="J400" t="s">
        <v>48</v>
      </c>
      <c r="K400" t="s">
        <v>48</v>
      </c>
      <c r="L400" t="s">
        <v>11105</v>
      </c>
      <c r="M400" t="s">
        <v>5986</v>
      </c>
      <c r="N400" t="str">
        <f>VLOOKUP(O400,index!$Q:$R,2,0)</f>
        <v>02. 이러닝 - 단과</v>
      </c>
      <c r="O400" t="s">
        <v>5987</v>
      </c>
      <c r="P400" t="s">
        <v>48</v>
      </c>
      <c r="Q400" t="s">
        <v>20</v>
      </c>
      <c r="R400" s="226" t="e">
        <f>VLOOKUP(C400,'26년 databook(취합)'!$M:$M,2,0)</f>
        <v>#N/A</v>
      </c>
      <c r="S400" t="s">
        <v>11576</v>
      </c>
      <c r="T400" t="s">
        <v>48</v>
      </c>
      <c r="U400" t="s">
        <v>11576</v>
      </c>
      <c r="V400" t="s">
        <v>11567</v>
      </c>
      <c r="W400" t="s">
        <v>48</v>
      </c>
      <c r="X400" t="s">
        <v>11567</v>
      </c>
      <c r="Y400" t="s">
        <v>48</v>
      </c>
      <c r="Z400" t="s">
        <v>11567</v>
      </c>
      <c r="AA400" t="s">
        <v>48</v>
      </c>
      <c r="AB400" t="s">
        <v>11567</v>
      </c>
      <c r="AC400" t="s">
        <v>48</v>
      </c>
      <c r="AD400" t="s">
        <v>11567</v>
      </c>
      <c r="AE400" t="s">
        <v>48</v>
      </c>
      <c r="AF400">
        <v>0</v>
      </c>
      <c r="AG400"/>
      <c r="AH400">
        <v>0</v>
      </c>
      <c r="AI400" t="s">
        <v>48</v>
      </c>
      <c r="AJ400">
        <v>0</v>
      </c>
      <c r="AK400" t="s">
        <v>48</v>
      </c>
      <c r="AL400">
        <v>0</v>
      </c>
      <c r="AM400" t="s">
        <v>48</v>
      </c>
      <c r="AN400">
        <v>0</v>
      </c>
      <c r="AO400" t="s">
        <v>48</v>
      </c>
      <c r="AP400">
        <v>0</v>
      </c>
      <c r="AQ400" t="s">
        <v>48</v>
      </c>
      <c r="AR400">
        <v>1000000</v>
      </c>
      <c r="AS400" t="s">
        <v>48</v>
      </c>
    </row>
    <row r="401" spans="1:45">
      <c r="A401">
        <v>398</v>
      </c>
      <c r="B401" t="s">
        <v>5982</v>
      </c>
      <c r="C401" t="s">
        <v>13156</v>
      </c>
      <c r="D401" t="s">
        <v>45</v>
      </c>
      <c r="E401" t="s">
        <v>79</v>
      </c>
      <c r="F401" t="s">
        <v>1091</v>
      </c>
      <c r="G401" t="s">
        <v>9336</v>
      </c>
      <c r="H401" t="s">
        <v>1091</v>
      </c>
      <c r="I401" t="s">
        <v>9336</v>
      </c>
      <c r="J401" t="s">
        <v>48</v>
      </c>
      <c r="K401" t="s">
        <v>48</v>
      </c>
      <c r="L401" t="s">
        <v>11105</v>
      </c>
      <c r="M401" t="s">
        <v>5986</v>
      </c>
      <c r="N401" t="str">
        <f>VLOOKUP(O401,index!$Q:$R,2,0)</f>
        <v>14. 컨텐츠 - 컨텐츠 개발</v>
      </c>
      <c r="O401" t="s">
        <v>6059</v>
      </c>
      <c r="P401" t="s">
        <v>48</v>
      </c>
      <c r="Q401" t="s">
        <v>23</v>
      </c>
      <c r="R401" s="226" t="e">
        <f>VLOOKUP(C401,'26년 databook(취합)'!$M:$M,2,0)</f>
        <v>#N/A</v>
      </c>
      <c r="S401" t="s">
        <v>11567</v>
      </c>
      <c r="T401" t="s">
        <v>48</v>
      </c>
      <c r="U401" t="s">
        <v>11567</v>
      </c>
      <c r="V401" t="s">
        <v>11567</v>
      </c>
      <c r="W401" t="s">
        <v>48</v>
      </c>
      <c r="X401" t="s">
        <v>11567</v>
      </c>
      <c r="Y401" t="s">
        <v>48</v>
      </c>
      <c r="Z401" t="s">
        <v>11567</v>
      </c>
      <c r="AA401" t="s">
        <v>48</v>
      </c>
      <c r="AB401" t="s">
        <v>11567</v>
      </c>
      <c r="AC401" t="s">
        <v>48</v>
      </c>
      <c r="AD401" t="s">
        <v>11567</v>
      </c>
      <c r="AE401" t="s">
        <v>48</v>
      </c>
      <c r="AF401">
        <v>0</v>
      </c>
      <c r="AG401"/>
      <c r="AH401">
        <v>0</v>
      </c>
      <c r="AI401" t="s">
        <v>48</v>
      </c>
      <c r="AJ401">
        <v>0</v>
      </c>
      <c r="AK401" t="s">
        <v>48</v>
      </c>
      <c r="AL401">
        <v>0</v>
      </c>
      <c r="AM401" t="s">
        <v>48</v>
      </c>
      <c r="AN401">
        <v>0</v>
      </c>
      <c r="AO401" t="s">
        <v>48</v>
      </c>
      <c r="AP401">
        <v>0</v>
      </c>
      <c r="AQ401" t="s">
        <v>48</v>
      </c>
      <c r="AR401">
        <v>0</v>
      </c>
      <c r="AS401" t="s">
        <v>48</v>
      </c>
    </row>
    <row r="402" spans="1:45">
      <c r="A402">
        <v>399</v>
      </c>
      <c r="B402" t="s">
        <v>5982</v>
      </c>
      <c r="C402" t="s">
        <v>13157</v>
      </c>
      <c r="D402" t="s">
        <v>45</v>
      </c>
      <c r="E402" t="s">
        <v>79</v>
      </c>
      <c r="F402" t="s">
        <v>6101</v>
      </c>
      <c r="G402" t="s">
        <v>8943</v>
      </c>
      <c r="H402" t="s">
        <v>1151</v>
      </c>
      <c r="I402" t="s">
        <v>11426</v>
      </c>
      <c r="J402" t="s">
        <v>48</v>
      </c>
      <c r="K402" t="s">
        <v>48</v>
      </c>
      <c r="L402" t="s">
        <v>11105</v>
      </c>
      <c r="M402" t="s">
        <v>5986</v>
      </c>
      <c r="N402" t="str">
        <f>VLOOKUP(O402,index!$Q:$R,2,0)</f>
        <v>02. 이러닝 - 단과</v>
      </c>
      <c r="O402" t="s">
        <v>5987</v>
      </c>
      <c r="P402" t="s">
        <v>48</v>
      </c>
      <c r="Q402" t="s">
        <v>20</v>
      </c>
      <c r="R402" s="226" t="e">
        <f>VLOOKUP(C402,'26년 databook(취합)'!$M:$M,2,0)</f>
        <v>#N/A</v>
      </c>
      <c r="S402" t="s">
        <v>11567</v>
      </c>
      <c r="T402" t="s">
        <v>12767</v>
      </c>
      <c r="U402" t="s">
        <v>12767</v>
      </c>
      <c r="V402" t="s">
        <v>11567</v>
      </c>
      <c r="W402" t="s">
        <v>11567</v>
      </c>
      <c r="X402" t="s">
        <v>11567</v>
      </c>
      <c r="Y402" t="s">
        <v>11567</v>
      </c>
      <c r="Z402" t="s">
        <v>11567</v>
      </c>
      <c r="AA402" t="s">
        <v>11567</v>
      </c>
      <c r="AB402" t="s">
        <v>11567</v>
      </c>
      <c r="AC402" t="s">
        <v>11567</v>
      </c>
      <c r="AD402" t="s">
        <v>11567</v>
      </c>
      <c r="AE402" t="s">
        <v>11567</v>
      </c>
      <c r="AF402">
        <v>0</v>
      </c>
      <c r="AG402" s="1">
        <v>126000</v>
      </c>
      <c r="AH402">
        <v>0</v>
      </c>
      <c r="AI402" t="s">
        <v>11567</v>
      </c>
      <c r="AJ402">
        <v>0</v>
      </c>
      <c r="AK402" t="s">
        <v>11567</v>
      </c>
      <c r="AL402">
        <v>0</v>
      </c>
      <c r="AM402" t="s">
        <v>11567</v>
      </c>
      <c r="AN402">
        <v>0</v>
      </c>
      <c r="AO402" t="s">
        <v>11567</v>
      </c>
      <c r="AP402">
        <v>0</v>
      </c>
      <c r="AQ402" t="s">
        <v>11567</v>
      </c>
      <c r="AR402">
        <v>0</v>
      </c>
      <c r="AS402" t="s">
        <v>11567</v>
      </c>
    </row>
    <row r="403" spans="1:45">
      <c r="A403">
        <v>400</v>
      </c>
      <c r="B403" t="s">
        <v>5982</v>
      </c>
      <c r="C403" t="s">
        <v>13158</v>
      </c>
      <c r="D403" t="s">
        <v>45</v>
      </c>
      <c r="E403" t="s">
        <v>77</v>
      </c>
      <c r="F403" t="s">
        <v>1433</v>
      </c>
      <c r="G403" t="s">
        <v>9342</v>
      </c>
      <c r="H403" t="s">
        <v>1433</v>
      </c>
      <c r="I403" t="s">
        <v>9342</v>
      </c>
      <c r="J403" t="s">
        <v>48</v>
      </c>
      <c r="K403" t="s">
        <v>48</v>
      </c>
      <c r="L403" t="s">
        <v>11105</v>
      </c>
      <c r="M403" t="s">
        <v>5986</v>
      </c>
      <c r="N403" t="str">
        <f>VLOOKUP(O403,index!$Q:$R,2,0)</f>
        <v>02. 이러닝 - 단과</v>
      </c>
      <c r="O403" t="s">
        <v>5987</v>
      </c>
      <c r="P403" t="s">
        <v>48</v>
      </c>
      <c r="Q403" t="s">
        <v>20</v>
      </c>
      <c r="R403" s="226" t="e">
        <f>VLOOKUP(C403,'26년 databook(취합)'!$M:$M,2,0)</f>
        <v>#N/A</v>
      </c>
      <c r="S403" t="s">
        <v>11570</v>
      </c>
      <c r="T403" t="s">
        <v>12079</v>
      </c>
      <c r="U403" t="s">
        <v>14638</v>
      </c>
      <c r="V403" t="s">
        <v>11567</v>
      </c>
      <c r="W403" t="s">
        <v>11567</v>
      </c>
      <c r="X403" t="s">
        <v>11567</v>
      </c>
      <c r="Y403" t="s">
        <v>11567</v>
      </c>
      <c r="Z403" t="s">
        <v>11567</v>
      </c>
      <c r="AA403" t="s">
        <v>11567</v>
      </c>
      <c r="AB403" t="s">
        <v>11567</v>
      </c>
      <c r="AC403" t="s">
        <v>11567</v>
      </c>
      <c r="AD403" t="s">
        <v>11567</v>
      </c>
      <c r="AE403" t="s">
        <v>11567</v>
      </c>
      <c r="AF403">
        <v>0</v>
      </c>
      <c r="AG403">
        <v>1150000</v>
      </c>
      <c r="AH403">
        <v>0</v>
      </c>
      <c r="AI403" t="s">
        <v>11567</v>
      </c>
      <c r="AJ403">
        <v>0</v>
      </c>
      <c r="AK403" t="s">
        <v>11567</v>
      </c>
      <c r="AL403">
        <v>3000000</v>
      </c>
      <c r="AM403" t="s">
        <v>11567</v>
      </c>
      <c r="AN403">
        <v>0</v>
      </c>
      <c r="AO403" t="s">
        <v>11567</v>
      </c>
      <c r="AP403">
        <v>0</v>
      </c>
      <c r="AQ403" t="s">
        <v>11567</v>
      </c>
      <c r="AR403">
        <v>0</v>
      </c>
      <c r="AS403" t="s">
        <v>11567</v>
      </c>
    </row>
    <row r="404" spans="1:45">
      <c r="A404">
        <v>401</v>
      </c>
      <c r="B404" t="s">
        <v>5982</v>
      </c>
      <c r="C404" t="s">
        <v>13159</v>
      </c>
      <c r="D404" t="s">
        <v>45</v>
      </c>
      <c r="E404" t="s">
        <v>77</v>
      </c>
      <c r="F404" t="s">
        <v>6742</v>
      </c>
      <c r="G404" t="s">
        <v>9344</v>
      </c>
      <c r="H404" t="s">
        <v>1398</v>
      </c>
      <c r="I404" t="s">
        <v>11427</v>
      </c>
      <c r="J404" t="s">
        <v>48</v>
      </c>
      <c r="K404" t="s">
        <v>48</v>
      </c>
      <c r="L404" t="s">
        <v>11105</v>
      </c>
      <c r="M404" t="s">
        <v>5986</v>
      </c>
      <c r="N404" t="str">
        <f>VLOOKUP(O404,index!$Q:$R,2,0)</f>
        <v>28.구독 - 휴넷FLEX</v>
      </c>
      <c r="O404" t="s">
        <v>6013</v>
      </c>
      <c r="P404" t="s">
        <v>48</v>
      </c>
      <c r="Q404" t="s">
        <v>20</v>
      </c>
      <c r="R404" s="226" t="e">
        <f>VLOOKUP(C404,'26년 databook(취합)'!$M:$M,2,0)</f>
        <v>#N/A</v>
      </c>
      <c r="S404" t="s">
        <v>11591</v>
      </c>
      <c r="T404" t="s">
        <v>48</v>
      </c>
      <c r="U404" t="s">
        <v>11591</v>
      </c>
      <c r="V404" t="s">
        <v>11567</v>
      </c>
      <c r="W404" t="s">
        <v>48</v>
      </c>
      <c r="X404" t="s">
        <v>11567</v>
      </c>
      <c r="Y404" t="s">
        <v>48</v>
      </c>
      <c r="Z404" t="s">
        <v>11567</v>
      </c>
      <c r="AA404" t="s">
        <v>48</v>
      </c>
      <c r="AB404" t="s">
        <v>11567</v>
      </c>
      <c r="AC404" t="s">
        <v>48</v>
      </c>
      <c r="AD404" t="s">
        <v>11567</v>
      </c>
      <c r="AE404" t="s">
        <v>48</v>
      </c>
      <c r="AF404">
        <v>0</v>
      </c>
      <c r="AG404"/>
      <c r="AH404">
        <v>0</v>
      </c>
      <c r="AI404" t="s">
        <v>48</v>
      </c>
      <c r="AJ404">
        <v>0</v>
      </c>
      <c r="AK404" t="s">
        <v>48</v>
      </c>
      <c r="AL404">
        <v>0</v>
      </c>
      <c r="AM404" t="s">
        <v>48</v>
      </c>
      <c r="AN404">
        <v>0</v>
      </c>
      <c r="AO404" t="s">
        <v>48</v>
      </c>
      <c r="AP404">
        <v>0</v>
      </c>
      <c r="AQ404" t="s">
        <v>48</v>
      </c>
      <c r="AR404">
        <v>8000000</v>
      </c>
      <c r="AS404" t="s">
        <v>48</v>
      </c>
    </row>
    <row r="405" spans="1:45">
      <c r="A405">
        <v>402</v>
      </c>
      <c r="B405" t="s">
        <v>5982</v>
      </c>
      <c r="C405" t="s">
        <v>13160</v>
      </c>
      <c r="D405" t="s">
        <v>45</v>
      </c>
      <c r="E405" t="s">
        <v>77</v>
      </c>
      <c r="F405" t="s">
        <v>6742</v>
      </c>
      <c r="G405" t="s">
        <v>9344</v>
      </c>
      <c r="H405" t="s">
        <v>1157</v>
      </c>
      <c r="I405" t="s">
        <v>11428</v>
      </c>
      <c r="J405" t="s">
        <v>48</v>
      </c>
      <c r="K405" t="s">
        <v>48</v>
      </c>
      <c r="L405" t="s">
        <v>11105</v>
      </c>
      <c r="M405" t="s">
        <v>5986</v>
      </c>
      <c r="N405" t="str">
        <f>VLOOKUP(O405,index!$Q:$R,2,0)</f>
        <v>28.구독 - 휴넷FLEX</v>
      </c>
      <c r="O405" t="s">
        <v>6013</v>
      </c>
      <c r="P405" t="s">
        <v>48</v>
      </c>
      <c r="Q405" t="s">
        <v>20</v>
      </c>
      <c r="R405" s="226" t="e">
        <f>VLOOKUP(C405,'26년 databook(취합)'!$M:$M,2,0)</f>
        <v>#N/A</v>
      </c>
      <c r="S405" t="s">
        <v>11567</v>
      </c>
      <c r="T405" t="s">
        <v>48</v>
      </c>
      <c r="U405" t="s">
        <v>11567</v>
      </c>
      <c r="V405" t="s">
        <v>11567</v>
      </c>
      <c r="W405" t="s">
        <v>48</v>
      </c>
      <c r="X405" t="s">
        <v>11567</v>
      </c>
      <c r="Y405" t="s">
        <v>48</v>
      </c>
      <c r="Z405" t="s">
        <v>11567</v>
      </c>
      <c r="AA405" t="s">
        <v>48</v>
      </c>
      <c r="AB405" t="s">
        <v>11567</v>
      </c>
      <c r="AC405" t="s">
        <v>48</v>
      </c>
      <c r="AD405" t="s">
        <v>11567</v>
      </c>
      <c r="AE405" t="s">
        <v>48</v>
      </c>
      <c r="AF405">
        <v>0</v>
      </c>
      <c r="AG405"/>
      <c r="AH405">
        <v>0</v>
      </c>
      <c r="AI405" t="s">
        <v>48</v>
      </c>
      <c r="AJ405">
        <v>0</v>
      </c>
      <c r="AK405" t="s">
        <v>48</v>
      </c>
      <c r="AL405">
        <v>0</v>
      </c>
      <c r="AM405" t="s">
        <v>48</v>
      </c>
      <c r="AN405">
        <v>0</v>
      </c>
      <c r="AO405" t="s">
        <v>48</v>
      </c>
      <c r="AP405">
        <v>0</v>
      </c>
      <c r="AQ405" t="s">
        <v>48</v>
      </c>
      <c r="AR405">
        <v>0</v>
      </c>
      <c r="AS405" t="s">
        <v>48</v>
      </c>
    </row>
    <row r="406" spans="1:45">
      <c r="A406">
        <v>403</v>
      </c>
      <c r="B406" t="s">
        <v>5982</v>
      </c>
      <c r="C406" t="s">
        <v>13161</v>
      </c>
      <c r="D406" t="s">
        <v>45</v>
      </c>
      <c r="E406" t="s">
        <v>77</v>
      </c>
      <c r="F406" t="s">
        <v>1334</v>
      </c>
      <c r="G406" t="s">
        <v>8911</v>
      </c>
      <c r="H406" t="s">
        <v>1334</v>
      </c>
      <c r="I406" t="s">
        <v>8911</v>
      </c>
      <c r="J406" t="s">
        <v>48</v>
      </c>
      <c r="K406" t="s">
        <v>48</v>
      </c>
      <c r="L406" t="s">
        <v>11105</v>
      </c>
      <c r="M406" t="s">
        <v>5986</v>
      </c>
      <c r="N406" t="str">
        <f>VLOOKUP(O406,index!$Q:$R,2,0)</f>
        <v>09. 하이브리드러닝 - 순수 오프라인</v>
      </c>
      <c r="O406" t="s">
        <v>6019</v>
      </c>
      <c r="P406" t="s">
        <v>48</v>
      </c>
      <c r="Q406" t="s">
        <v>23</v>
      </c>
      <c r="R406" s="226" t="e">
        <f>VLOOKUP(C406,'26년 databook(취합)'!$M:$M,2,0)</f>
        <v>#N/A</v>
      </c>
      <c r="S406" t="s">
        <v>11567</v>
      </c>
      <c r="T406" t="s">
        <v>48</v>
      </c>
      <c r="U406" t="s">
        <v>11567</v>
      </c>
      <c r="V406" t="s">
        <v>11567</v>
      </c>
      <c r="W406" t="s">
        <v>48</v>
      </c>
      <c r="X406" t="s">
        <v>11567</v>
      </c>
      <c r="Y406" t="s">
        <v>48</v>
      </c>
      <c r="Z406" t="s">
        <v>11567</v>
      </c>
      <c r="AA406" t="s">
        <v>48</v>
      </c>
      <c r="AB406" t="s">
        <v>11567</v>
      </c>
      <c r="AC406" t="s">
        <v>48</v>
      </c>
      <c r="AD406" t="s">
        <v>11567</v>
      </c>
      <c r="AE406" t="s">
        <v>48</v>
      </c>
      <c r="AF406">
        <v>0</v>
      </c>
      <c r="AG406"/>
      <c r="AH406">
        <v>0</v>
      </c>
      <c r="AI406" t="s">
        <v>48</v>
      </c>
      <c r="AJ406">
        <v>0</v>
      </c>
      <c r="AK406" t="s">
        <v>48</v>
      </c>
      <c r="AL406">
        <v>0</v>
      </c>
      <c r="AM406" t="s">
        <v>48</v>
      </c>
      <c r="AN406">
        <v>0</v>
      </c>
      <c r="AO406" t="s">
        <v>48</v>
      </c>
      <c r="AP406">
        <v>0</v>
      </c>
      <c r="AQ406" t="s">
        <v>48</v>
      </c>
      <c r="AR406">
        <v>0</v>
      </c>
      <c r="AS406" t="s">
        <v>48</v>
      </c>
    </row>
    <row r="407" spans="1:45">
      <c r="A407">
        <v>404</v>
      </c>
      <c r="B407" t="s">
        <v>5982</v>
      </c>
      <c r="C407" t="s">
        <v>13162</v>
      </c>
      <c r="D407" t="s">
        <v>45</v>
      </c>
      <c r="E407" t="s">
        <v>77</v>
      </c>
      <c r="F407" t="s">
        <v>1334</v>
      </c>
      <c r="G407" t="s">
        <v>8911</v>
      </c>
      <c r="H407" t="s">
        <v>1334</v>
      </c>
      <c r="I407" t="s">
        <v>8911</v>
      </c>
      <c r="J407" t="s">
        <v>48</v>
      </c>
      <c r="K407" t="s">
        <v>48</v>
      </c>
      <c r="L407" t="s">
        <v>11105</v>
      </c>
      <c r="M407" t="s">
        <v>5986</v>
      </c>
      <c r="N407" t="str">
        <f>VLOOKUP(O407,index!$Q:$R,2,0)</f>
        <v>02. 이러닝 - 단과</v>
      </c>
      <c r="O407" t="s">
        <v>5987</v>
      </c>
      <c r="P407" t="s">
        <v>48</v>
      </c>
      <c r="Q407" t="s">
        <v>20</v>
      </c>
      <c r="R407" s="226" t="e">
        <f>VLOOKUP(C407,'26년 databook(취합)'!$M:$M,2,0)</f>
        <v>#N/A</v>
      </c>
      <c r="S407" t="s">
        <v>11567</v>
      </c>
      <c r="T407" t="s">
        <v>48</v>
      </c>
      <c r="U407" t="s">
        <v>11567</v>
      </c>
      <c r="V407" t="s">
        <v>11567</v>
      </c>
      <c r="W407" t="s">
        <v>48</v>
      </c>
      <c r="X407" t="s">
        <v>11567</v>
      </c>
      <c r="Y407" t="s">
        <v>48</v>
      </c>
      <c r="Z407" t="s">
        <v>11567</v>
      </c>
      <c r="AA407" t="s">
        <v>48</v>
      </c>
      <c r="AB407" t="s">
        <v>11567</v>
      </c>
      <c r="AC407" t="s">
        <v>48</v>
      </c>
      <c r="AD407" t="s">
        <v>11567</v>
      </c>
      <c r="AE407" t="s">
        <v>48</v>
      </c>
      <c r="AF407">
        <v>0</v>
      </c>
      <c r="AG407"/>
      <c r="AH407">
        <v>0</v>
      </c>
      <c r="AI407" t="s">
        <v>48</v>
      </c>
      <c r="AJ407">
        <v>0</v>
      </c>
      <c r="AK407" t="s">
        <v>48</v>
      </c>
      <c r="AL407">
        <v>0</v>
      </c>
      <c r="AM407" t="s">
        <v>48</v>
      </c>
      <c r="AN407">
        <v>0</v>
      </c>
      <c r="AO407" t="s">
        <v>48</v>
      </c>
      <c r="AP407">
        <v>0</v>
      </c>
      <c r="AQ407" t="s">
        <v>48</v>
      </c>
      <c r="AR407">
        <v>0</v>
      </c>
      <c r="AS407" t="s">
        <v>48</v>
      </c>
    </row>
    <row r="408" spans="1:45">
      <c r="A408">
        <v>405</v>
      </c>
      <c r="B408" t="s">
        <v>5982</v>
      </c>
      <c r="C408" t="s">
        <v>13163</v>
      </c>
      <c r="D408" t="s">
        <v>45</v>
      </c>
      <c r="E408" t="s">
        <v>79</v>
      </c>
      <c r="F408" t="s">
        <v>6101</v>
      </c>
      <c r="G408" t="s">
        <v>8943</v>
      </c>
      <c r="H408" t="s">
        <v>6754</v>
      </c>
      <c r="I408" t="s">
        <v>11429</v>
      </c>
      <c r="J408" t="s">
        <v>48</v>
      </c>
      <c r="K408" t="s">
        <v>48</v>
      </c>
      <c r="L408" t="s">
        <v>11105</v>
      </c>
      <c r="M408" t="s">
        <v>5986</v>
      </c>
      <c r="N408" t="str">
        <f>VLOOKUP(O408,index!$Q:$R,2,0)</f>
        <v>02. 이러닝 - 단과</v>
      </c>
      <c r="O408" t="s">
        <v>5987</v>
      </c>
      <c r="P408" t="s">
        <v>48</v>
      </c>
      <c r="Q408" t="s">
        <v>20</v>
      </c>
      <c r="R408" s="226" t="e">
        <f>VLOOKUP(C408,'26년 databook(취합)'!$M:$M,2,0)</f>
        <v>#N/A</v>
      </c>
      <c r="S408" t="s">
        <v>11576</v>
      </c>
      <c r="T408" t="s">
        <v>48</v>
      </c>
      <c r="U408" t="s">
        <v>11576</v>
      </c>
      <c r="V408" t="s">
        <v>11567</v>
      </c>
      <c r="W408" t="s">
        <v>48</v>
      </c>
      <c r="X408" t="s">
        <v>11567</v>
      </c>
      <c r="Y408" t="s">
        <v>48</v>
      </c>
      <c r="Z408" t="s">
        <v>11567</v>
      </c>
      <c r="AA408" t="s">
        <v>48</v>
      </c>
      <c r="AB408" t="s">
        <v>11567</v>
      </c>
      <c r="AC408" t="s">
        <v>48</v>
      </c>
      <c r="AD408" t="s">
        <v>11567</v>
      </c>
      <c r="AE408" t="s">
        <v>48</v>
      </c>
      <c r="AF408">
        <v>0</v>
      </c>
      <c r="AG408"/>
      <c r="AH408">
        <v>0</v>
      </c>
      <c r="AI408" t="s">
        <v>48</v>
      </c>
      <c r="AJ408">
        <v>0</v>
      </c>
      <c r="AK408" t="s">
        <v>48</v>
      </c>
      <c r="AL408">
        <v>0</v>
      </c>
      <c r="AM408" t="s">
        <v>48</v>
      </c>
      <c r="AN408">
        <v>0</v>
      </c>
      <c r="AO408" t="s">
        <v>48</v>
      </c>
      <c r="AP408">
        <v>0</v>
      </c>
      <c r="AQ408" t="s">
        <v>48</v>
      </c>
      <c r="AR408">
        <v>1000000</v>
      </c>
      <c r="AS408" t="s">
        <v>48</v>
      </c>
    </row>
    <row r="409" spans="1:45">
      <c r="A409">
        <v>406</v>
      </c>
      <c r="B409" t="s">
        <v>5982</v>
      </c>
      <c r="C409" t="s">
        <v>13164</v>
      </c>
      <c r="D409" t="s">
        <v>45</v>
      </c>
      <c r="E409" t="s">
        <v>79</v>
      </c>
      <c r="F409" t="s">
        <v>1178</v>
      </c>
      <c r="G409" t="s">
        <v>9364</v>
      </c>
      <c r="H409" t="s">
        <v>1178</v>
      </c>
      <c r="I409" t="s">
        <v>9364</v>
      </c>
      <c r="J409" t="s">
        <v>48</v>
      </c>
      <c r="K409" t="s">
        <v>48</v>
      </c>
      <c r="L409" t="s">
        <v>11105</v>
      </c>
      <c r="M409" t="s">
        <v>5986</v>
      </c>
      <c r="N409" t="str">
        <f>VLOOKUP(O409,index!$Q:$R,2,0)</f>
        <v>03. 이러닝 - 법정</v>
      </c>
      <c r="O409" t="s">
        <v>6002</v>
      </c>
      <c r="P409" t="s">
        <v>48</v>
      </c>
      <c r="Q409" t="s">
        <v>20</v>
      </c>
      <c r="R409" s="226" t="e">
        <f>VLOOKUP(C409,'26년 databook(취합)'!$M:$M,2,0)</f>
        <v>#N/A</v>
      </c>
      <c r="S409" t="s">
        <v>11567</v>
      </c>
      <c r="T409" t="s">
        <v>48</v>
      </c>
      <c r="U409" t="s">
        <v>11567</v>
      </c>
      <c r="V409" t="s">
        <v>11567</v>
      </c>
      <c r="W409" t="s">
        <v>48</v>
      </c>
      <c r="X409" t="s">
        <v>11567</v>
      </c>
      <c r="Y409" t="s">
        <v>48</v>
      </c>
      <c r="Z409" t="s">
        <v>11567</v>
      </c>
      <c r="AA409" t="s">
        <v>48</v>
      </c>
      <c r="AB409" t="s">
        <v>11567</v>
      </c>
      <c r="AC409" t="s">
        <v>48</v>
      </c>
      <c r="AD409" t="s">
        <v>11567</v>
      </c>
      <c r="AE409" t="s">
        <v>48</v>
      </c>
      <c r="AF409">
        <v>0</v>
      </c>
      <c r="AG409"/>
      <c r="AH409">
        <v>0</v>
      </c>
      <c r="AI409" t="s">
        <v>48</v>
      </c>
      <c r="AJ409">
        <v>0</v>
      </c>
      <c r="AK409" t="s">
        <v>48</v>
      </c>
      <c r="AL409">
        <v>0</v>
      </c>
      <c r="AM409" t="s">
        <v>48</v>
      </c>
      <c r="AN409">
        <v>0</v>
      </c>
      <c r="AO409" t="s">
        <v>48</v>
      </c>
      <c r="AP409">
        <v>0</v>
      </c>
      <c r="AQ409" t="s">
        <v>48</v>
      </c>
      <c r="AR409">
        <v>0</v>
      </c>
      <c r="AS409" t="s">
        <v>48</v>
      </c>
    </row>
    <row r="410" spans="1:45">
      <c r="A410">
        <v>407</v>
      </c>
      <c r="B410" t="s">
        <v>5982</v>
      </c>
      <c r="C410" t="s">
        <v>13165</v>
      </c>
      <c r="D410" t="s">
        <v>45</v>
      </c>
      <c r="E410" t="s">
        <v>77</v>
      </c>
      <c r="F410" t="s">
        <v>1191</v>
      </c>
      <c r="G410" t="s">
        <v>9373</v>
      </c>
      <c r="H410" t="s">
        <v>1191</v>
      </c>
      <c r="I410" t="s">
        <v>9373</v>
      </c>
      <c r="J410" t="s">
        <v>48</v>
      </c>
      <c r="K410" t="s">
        <v>48</v>
      </c>
      <c r="L410" t="s">
        <v>11105</v>
      </c>
      <c r="M410" t="s">
        <v>5986</v>
      </c>
      <c r="N410" t="str">
        <f>VLOOKUP(O410,index!$Q:$R,2,0)</f>
        <v>02. 이러닝 - 단과</v>
      </c>
      <c r="O410" t="s">
        <v>5987</v>
      </c>
      <c r="P410" t="s">
        <v>48</v>
      </c>
      <c r="Q410" t="s">
        <v>20</v>
      </c>
      <c r="R410" s="226" t="e">
        <f>VLOOKUP(C410,'26년 databook(취합)'!$M:$M,2,0)</f>
        <v>#N/A</v>
      </c>
      <c r="S410" t="s">
        <v>11567</v>
      </c>
      <c r="T410" t="s">
        <v>48</v>
      </c>
      <c r="U410" t="s">
        <v>11567</v>
      </c>
      <c r="V410" t="s">
        <v>11567</v>
      </c>
      <c r="W410" t="s">
        <v>48</v>
      </c>
      <c r="X410" t="s">
        <v>11567</v>
      </c>
      <c r="Y410" t="s">
        <v>48</v>
      </c>
      <c r="Z410" t="s">
        <v>11567</v>
      </c>
      <c r="AA410" t="s">
        <v>48</v>
      </c>
      <c r="AB410" t="s">
        <v>11567</v>
      </c>
      <c r="AC410" t="s">
        <v>48</v>
      </c>
      <c r="AD410" t="s">
        <v>11567</v>
      </c>
      <c r="AE410" t="s">
        <v>48</v>
      </c>
      <c r="AF410">
        <v>0</v>
      </c>
      <c r="AG410"/>
      <c r="AH410">
        <v>0</v>
      </c>
      <c r="AI410" t="s">
        <v>48</v>
      </c>
      <c r="AJ410">
        <v>0</v>
      </c>
      <c r="AK410" t="s">
        <v>48</v>
      </c>
      <c r="AL410">
        <v>0</v>
      </c>
      <c r="AM410" t="s">
        <v>48</v>
      </c>
      <c r="AN410">
        <v>0</v>
      </c>
      <c r="AO410" t="s">
        <v>48</v>
      </c>
      <c r="AP410">
        <v>0</v>
      </c>
      <c r="AQ410" t="s">
        <v>48</v>
      </c>
      <c r="AR410">
        <v>0</v>
      </c>
      <c r="AS410" t="s">
        <v>48</v>
      </c>
    </row>
    <row r="411" spans="1:45">
      <c r="A411">
        <v>408</v>
      </c>
      <c r="B411" t="s">
        <v>5982</v>
      </c>
      <c r="C411" t="s">
        <v>13166</v>
      </c>
      <c r="D411" t="s">
        <v>45</v>
      </c>
      <c r="E411" t="s">
        <v>77</v>
      </c>
      <c r="F411" t="s">
        <v>6764</v>
      </c>
      <c r="G411" t="s">
        <v>9376</v>
      </c>
      <c r="H411" t="s">
        <v>1408</v>
      </c>
      <c r="I411" t="s">
        <v>11430</v>
      </c>
      <c r="J411" t="s">
        <v>48</v>
      </c>
      <c r="K411" t="s">
        <v>48</v>
      </c>
      <c r="L411" t="s">
        <v>11105</v>
      </c>
      <c r="M411" t="s">
        <v>5986</v>
      </c>
      <c r="N411" t="str">
        <f>VLOOKUP(O411,index!$Q:$R,2,0)</f>
        <v>02. 이러닝 - 단과</v>
      </c>
      <c r="O411" t="s">
        <v>5987</v>
      </c>
      <c r="P411" t="s">
        <v>48</v>
      </c>
      <c r="Q411" t="s">
        <v>20</v>
      </c>
      <c r="R411" s="226" t="e">
        <f>VLOOKUP(C411,'26년 databook(취합)'!$M:$M,2,0)</f>
        <v>#N/A</v>
      </c>
      <c r="S411" t="s">
        <v>11567</v>
      </c>
      <c r="T411" t="s">
        <v>48</v>
      </c>
      <c r="U411" t="s">
        <v>11567</v>
      </c>
      <c r="V411" t="s">
        <v>11567</v>
      </c>
      <c r="W411" t="s">
        <v>48</v>
      </c>
      <c r="X411" t="s">
        <v>11567</v>
      </c>
      <c r="Y411" t="s">
        <v>48</v>
      </c>
      <c r="Z411" t="s">
        <v>11567</v>
      </c>
      <c r="AA411" t="s">
        <v>48</v>
      </c>
      <c r="AB411" t="s">
        <v>11567</v>
      </c>
      <c r="AC411" t="s">
        <v>48</v>
      </c>
      <c r="AD411" t="s">
        <v>11567</v>
      </c>
      <c r="AE411" t="s">
        <v>48</v>
      </c>
      <c r="AF411">
        <v>0</v>
      </c>
      <c r="AG411"/>
      <c r="AH411">
        <v>0</v>
      </c>
      <c r="AI411" t="s">
        <v>48</v>
      </c>
      <c r="AJ411">
        <v>0</v>
      </c>
      <c r="AK411" t="s">
        <v>48</v>
      </c>
      <c r="AL411">
        <v>0</v>
      </c>
      <c r="AM411" t="s">
        <v>48</v>
      </c>
      <c r="AN411">
        <v>0</v>
      </c>
      <c r="AO411" t="s">
        <v>48</v>
      </c>
      <c r="AP411">
        <v>0</v>
      </c>
      <c r="AQ411" t="s">
        <v>48</v>
      </c>
      <c r="AR411">
        <v>0</v>
      </c>
      <c r="AS411" t="s">
        <v>48</v>
      </c>
    </row>
    <row r="412" spans="1:45">
      <c r="A412">
        <v>409</v>
      </c>
      <c r="B412" t="s">
        <v>5982</v>
      </c>
      <c r="C412" t="s">
        <v>13167</v>
      </c>
      <c r="D412" t="s">
        <v>45</v>
      </c>
      <c r="E412" t="s">
        <v>79</v>
      </c>
      <c r="F412" t="s">
        <v>6101</v>
      </c>
      <c r="G412" t="s">
        <v>8943</v>
      </c>
      <c r="H412" t="s">
        <v>1171</v>
      </c>
      <c r="I412" t="s">
        <v>11431</v>
      </c>
      <c r="J412" t="s">
        <v>48</v>
      </c>
      <c r="K412" t="s">
        <v>48</v>
      </c>
      <c r="L412" t="s">
        <v>11105</v>
      </c>
      <c r="M412" t="s">
        <v>5986</v>
      </c>
      <c r="N412" t="str">
        <f>VLOOKUP(O412,index!$Q:$R,2,0)</f>
        <v>08. 하이브리드러닝 - 하이브리드형 러닝</v>
      </c>
      <c r="O412" t="s">
        <v>5988</v>
      </c>
      <c r="P412" t="s">
        <v>48</v>
      </c>
      <c r="Q412" t="s">
        <v>21</v>
      </c>
      <c r="R412" s="226" t="e">
        <f>VLOOKUP(C412,'26년 databook(취합)'!$M:$M,2,0)</f>
        <v>#N/A</v>
      </c>
      <c r="S412" t="s">
        <v>11567</v>
      </c>
      <c r="T412" t="s">
        <v>14639</v>
      </c>
      <c r="U412" t="s">
        <v>14639</v>
      </c>
      <c r="V412" t="s">
        <v>11567</v>
      </c>
      <c r="W412" t="s">
        <v>11567</v>
      </c>
      <c r="X412" t="s">
        <v>11567</v>
      </c>
      <c r="Y412" t="s">
        <v>11567</v>
      </c>
      <c r="Z412" t="s">
        <v>11567</v>
      </c>
      <c r="AA412" t="s">
        <v>11567</v>
      </c>
      <c r="AB412" t="s">
        <v>11567</v>
      </c>
      <c r="AC412" t="s">
        <v>11567</v>
      </c>
      <c r="AD412" t="s">
        <v>11567</v>
      </c>
      <c r="AE412" t="s">
        <v>14136</v>
      </c>
      <c r="AF412">
        <v>0</v>
      </c>
      <c r="AG412">
        <v>75000</v>
      </c>
      <c r="AH412">
        <v>0</v>
      </c>
      <c r="AI412" t="s">
        <v>11567</v>
      </c>
      <c r="AJ412">
        <v>0</v>
      </c>
      <c r="AK412" t="s">
        <v>11567</v>
      </c>
      <c r="AL412">
        <v>0</v>
      </c>
      <c r="AM412" t="s">
        <v>11567</v>
      </c>
      <c r="AN412">
        <v>0</v>
      </c>
      <c r="AO412" t="s">
        <v>11567</v>
      </c>
      <c r="AP412">
        <v>0</v>
      </c>
      <c r="AQ412" t="s">
        <v>11567</v>
      </c>
      <c r="AR412">
        <v>0</v>
      </c>
      <c r="AS412" t="s">
        <v>11567</v>
      </c>
    </row>
    <row r="413" spans="1:45">
      <c r="A413">
        <v>410</v>
      </c>
      <c r="B413" t="s">
        <v>5982</v>
      </c>
      <c r="C413" t="s">
        <v>13168</v>
      </c>
      <c r="D413" t="s">
        <v>45</v>
      </c>
      <c r="E413" t="s">
        <v>79</v>
      </c>
      <c r="F413" t="s">
        <v>6101</v>
      </c>
      <c r="G413" t="s">
        <v>8943</v>
      </c>
      <c r="H413" t="s">
        <v>1171</v>
      </c>
      <c r="I413" t="s">
        <v>11431</v>
      </c>
      <c r="J413" t="s">
        <v>48</v>
      </c>
      <c r="K413" t="s">
        <v>48</v>
      </c>
      <c r="L413" t="s">
        <v>11105</v>
      </c>
      <c r="M413" t="s">
        <v>5986</v>
      </c>
      <c r="N413" t="str">
        <f>VLOOKUP(O413,index!$Q:$R,2,0)</f>
        <v>02. 이러닝 - 단과</v>
      </c>
      <c r="O413" t="s">
        <v>5987</v>
      </c>
      <c r="P413" t="s">
        <v>48</v>
      </c>
      <c r="Q413" t="s">
        <v>23</v>
      </c>
      <c r="R413" s="226" t="e">
        <f>VLOOKUP(C413,'26년 databook(취합)'!$M:$M,2,0)</f>
        <v>#N/A</v>
      </c>
      <c r="S413" t="s">
        <v>12242</v>
      </c>
      <c r="T413" t="s">
        <v>48</v>
      </c>
      <c r="U413" t="s">
        <v>11567</v>
      </c>
      <c r="V413" t="s">
        <v>11567</v>
      </c>
      <c r="W413" t="s">
        <v>48</v>
      </c>
      <c r="X413" t="s">
        <v>11567</v>
      </c>
      <c r="Y413" t="s">
        <v>48</v>
      </c>
      <c r="Z413" t="s">
        <v>11567</v>
      </c>
      <c r="AA413" t="s">
        <v>48</v>
      </c>
      <c r="AB413" t="s">
        <v>11567</v>
      </c>
      <c r="AC413" t="s">
        <v>48</v>
      </c>
      <c r="AD413" t="s">
        <v>12242</v>
      </c>
      <c r="AE413" t="s">
        <v>48</v>
      </c>
      <c r="AF413">
        <v>0</v>
      </c>
      <c r="AG413"/>
      <c r="AH413">
        <v>0</v>
      </c>
      <c r="AI413" t="s">
        <v>48</v>
      </c>
      <c r="AJ413">
        <v>0</v>
      </c>
      <c r="AK413" t="s">
        <v>48</v>
      </c>
      <c r="AL413">
        <v>0</v>
      </c>
      <c r="AM413" t="s">
        <v>48</v>
      </c>
      <c r="AN413">
        <v>0</v>
      </c>
      <c r="AO413" t="s">
        <v>48</v>
      </c>
      <c r="AP413">
        <v>0</v>
      </c>
      <c r="AQ413" t="s">
        <v>48</v>
      </c>
      <c r="AR413">
        <v>0</v>
      </c>
      <c r="AS413" t="s">
        <v>48</v>
      </c>
    </row>
    <row r="414" spans="1:45">
      <c r="A414">
        <v>411</v>
      </c>
      <c r="B414" t="s">
        <v>5982</v>
      </c>
      <c r="C414" t="s">
        <v>13169</v>
      </c>
      <c r="D414" t="s">
        <v>45</v>
      </c>
      <c r="E414" t="s">
        <v>79</v>
      </c>
      <c r="F414" t="s">
        <v>1386</v>
      </c>
      <c r="G414" t="s">
        <v>9390</v>
      </c>
      <c r="H414" t="s">
        <v>1386</v>
      </c>
      <c r="I414" t="s">
        <v>9390</v>
      </c>
      <c r="J414" t="s">
        <v>48</v>
      </c>
      <c r="K414" t="s">
        <v>48</v>
      </c>
      <c r="L414" t="s">
        <v>11105</v>
      </c>
      <c r="M414" t="s">
        <v>5986</v>
      </c>
      <c r="N414" t="str">
        <f>VLOOKUP(O414,index!$Q:$R,2,0)</f>
        <v>02. 이러닝 - 단과</v>
      </c>
      <c r="O414" t="s">
        <v>5987</v>
      </c>
      <c r="P414" t="s">
        <v>48</v>
      </c>
      <c r="Q414" t="s">
        <v>20</v>
      </c>
      <c r="R414" s="226" t="e">
        <f>VLOOKUP(C414,'26년 databook(취합)'!$M:$M,2,0)</f>
        <v>#N/A</v>
      </c>
      <c r="S414" t="s">
        <v>11576</v>
      </c>
      <c r="T414" t="s">
        <v>12227</v>
      </c>
      <c r="U414" t="s">
        <v>12276</v>
      </c>
      <c r="V414" t="s">
        <v>11567</v>
      </c>
      <c r="W414" t="s">
        <v>11567</v>
      </c>
      <c r="X414" t="s">
        <v>11567</v>
      </c>
      <c r="Y414" t="s">
        <v>11567</v>
      </c>
      <c r="Z414" t="s">
        <v>11567</v>
      </c>
      <c r="AA414" t="s">
        <v>11567</v>
      </c>
      <c r="AB414" t="s">
        <v>11567</v>
      </c>
      <c r="AC414" t="s">
        <v>12227</v>
      </c>
      <c r="AD414" t="s">
        <v>11567</v>
      </c>
      <c r="AE414" t="s">
        <v>11567</v>
      </c>
      <c r="AF414">
        <v>0</v>
      </c>
      <c r="AG414">
        <v>0</v>
      </c>
      <c r="AH414">
        <v>0</v>
      </c>
      <c r="AI414" t="s">
        <v>11567</v>
      </c>
      <c r="AJ414">
        <v>0</v>
      </c>
      <c r="AK414" t="s">
        <v>11567</v>
      </c>
      <c r="AL414">
        <v>0</v>
      </c>
      <c r="AM414" t="s">
        <v>11567</v>
      </c>
      <c r="AN414">
        <v>0</v>
      </c>
      <c r="AO414" t="s">
        <v>11567</v>
      </c>
      <c r="AP414">
        <v>0</v>
      </c>
      <c r="AQ414" t="s">
        <v>11567</v>
      </c>
      <c r="AR414">
        <v>1000000</v>
      </c>
      <c r="AS414" t="s">
        <v>11567</v>
      </c>
    </row>
    <row r="415" spans="1:45">
      <c r="A415">
        <v>412</v>
      </c>
      <c r="B415" t="s">
        <v>5982</v>
      </c>
      <c r="C415" t="s">
        <v>13170</v>
      </c>
      <c r="D415" t="s">
        <v>45</v>
      </c>
      <c r="E415" t="s">
        <v>77</v>
      </c>
      <c r="F415" t="s">
        <v>1161</v>
      </c>
      <c r="G415" t="s">
        <v>9402</v>
      </c>
      <c r="H415" t="s">
        <v>1161</v>
      </c>
      <c r="I415" t="s">
        <v>9402</v>
      </c>
      <c r="J415" t="s">
        <v>48</v>
      </c>
      <c r="K415" t="s">
        <v>48</v>
      </c>
      <c r="L415" t="s">
        <v>11105</v>
      </c>
      <c r="M415" t="s">
        <v>5986</v>
      </c>
      <c r="N415" t="str">
        <f>VLOOKUP(O415,index!$Q:$R,2,0)</f>
        <v>02. 이러닝 - 단과</v>
      </c>
      <c r="O415" t="s">
        <v>5987</v>
      </c>
      <c r="P415" t="s">
        <v>48</v>
      </c>
      <c r="Q415" t="s">
        <v>20</v>
      </c>
      <c r="R415" s="226" t="e">
        <f>VLOOKUP(C415,'26년 databook(취합)'!$M:$M,2,0)</f>
        <v>#N/A</v>
      </c>
      <c r="S415" t="s">
        <v>11567</v>
      </c>
      <c r="T415" t="s">
        <v>48</v>
      </c>
      <c r="U415" t="s">
        <v>11567</v>
      </c>
      <c r="V415" t="s">
        <v>11567</v>
      </c>
      <c r="W415" t="s">
        <v>48</v>
      </c>
      <c r="X415" t="s">
        <v>11567</v>
      </c>
      <c r="Y415" t="s">
        <v>48</v>
      </c>
      <c r="Z415" t="s">
        <v>11567</v>
      </c>
      <c r="AA415" t="s">
        <v>48</v>
      </c>
      <c r="AB415" t="s">
        <v>11567</v>
      </c>
      <c r="AC415" t="s">
        <v>48</v>
      </c>
      <c r="AD415" t="s">
        <v>11567</v>
      </c>
      <c r="AE415" t="s">
        <v>48</v>
      </c>
      <c r="AF415">
        <v>0</v>
      </c>
      <c r="AG415"/>
      <c r="AH415">
        <v>0</v>
      </c>
      <c r="AI415" t="s">
        <v>48</v>
      </c>
      <c r="AJ415">
        <v>0</v>
      </c>
      <c r="AK415" t="s">
        <v>48</v>
      </c>
      <c r="AL415">
        <v>0</v>
      </c>
      <c r="AM415" t="s">
        <v>48</v>
      </c>
      <c r="AN415">
        <v>0</v>
      </c>
      <c r="AO415" t="s">
        <v>48</v>
      </c>
      <c r="AP415">
        <v>0</v>
      </c>
      <c r="AQ415" t="s">
        <v>48</v>
      </c>
      <c r="AR415">
        <v>0</v>
      </c>
      <c r="AS415" t="s">
        <v>48</v>
      </c>
    </row>
    <row r="416" spans="1:45">
      <c r="A416">
        <v>413</v>
      </c>
      <c r="B416" t="s">
        <v>5982</v>
      </c>
      <c r="C416" t="s">
        <v>13171</v>
      </c>
      <c r="D416" t="s">
        <v>45</v>
      </c>
      <c r="E416" t="s">
        <v>79</v>
      </c>
      <c r="F416" t="s">
        <v>1333</v>
      </c>
      <c r="G416" t="s">
        <v>9417</v>
      </c>
      <c r="H416" t="s">
        <v>1333</v>
      </c>
      <c r="I416" t="s">
        <v>9417</v>
      </c>
      <c r="J416" t="s">
        <v>48</v>
      </c>
      <c r="K416" t="s">
        <v>48</v>
      </c>
      <c r="L416" t="s">
        <v>11105</v>
      </c>
      <c r="M416" t="s">
        <v>5986</v>
      </c>
      <c r="N416" t="str">
        <f>VLOOKUP(O416,index!$Q:$R,2,0)</f>
        <v>02. 이러닝 - 단과</v>
      </c>
      <c r="O416" t="s">
        <v>5987</v>
      </c>
      <c r="P416" t="s">
        <v>48</v>
      </c>
      <c r="Q416" t="s">
        <v>23</v>
      </c>
      <c r="R416" s="226" t="e">
        <f>VLOOKUP(C416,'26년 databook(취합)'!$M:$M,2,0)</f>
        <v>#N/A</v>
      </c>
      <c r="S416" t="s">
        <v>11568</v>
      </c>
      <c r="T416" t="s">
        <v>11695</v>
      </c>
      <c r="U416" t="s">
        <v>13647</v>
      </c>
      <c r="V416" t="s">
        <v>11567</v>
      </c>
      <c r="W416" t="s">
        <v>11567</v>
      </c>
      <c r="X416" t="s">
        <v>11567</v>
      </c>
      <c r="Y416" t="s">
        <v>11567</v>
      </c>
      <c r="Z416" t="s">
        <v>11567</v>
      </c>
      <c r="AA416" t="s">
        <v>11567</v>
      </c>
      <c r="AB416" t="s">
        <v>11567</v>
      </c>
      <c r="AC416" t="s">
        <v>11567</v>
      </c>
      <c r="AD416" t="s">
        <v>11567</v>
      </c>
      <c r="AE416" t="s">
        <v>11695</v>
      </c>
      <c r="AF416">
        <v>0</v>
      </c>
      <c r="AG416">
        <v>0</v>
      </c>
      <c r="AH416">
        <v>0</v>
      </c>
      <c r="AI416" t="s">
        <v>11567</v>
      </c>
      <c r="AJ416">
        <v>0</v>
      </c>
      <c r="AK416" t="s">
        <v>11567</v>
      </c>
      <c r="AL416">
        <v>0</v>
      </c>
      <c r="AM416" t="s">
        <v>11567</v>
      </c>
      <c r="AN416">
        <v>0</v>
      </c>
      <c r="AO416" t="s">
        <v>11567</v>
      </c>
      <c r="AP416">
        <v>0</v>
      </c>
      <c r="AQ416" t="s">
        <v>11567</v>
      </c>
      <c r="AR416">
        <v>6000000</v>
      </c>
      <c r="AS416" t="s">
        <v>11567</v>
      </c>
    </row>
    <row r="417" spans="1:45">
      <c r="A417">
        <v>414</v>
      </c>
      <c r="B417" t="s">
        <v>5982</v>
      </c>
      <c r="C417" t="s">
        <v>13172</v>
      </c>
      <c r="D417" t="s">
        <v>45</v>
      </c>
      <c r="E417" t="s">
        <v>79</v>
      </c>
      <c r="F417" t="s">
        <v>6811</v>
      </c>
      <c r="G417" t="s">
        <v>9423</v>
      </c>
      <c r="H417" t="s">
        <v>6811</v>
      </c>
      <c r="I417" t="s">
        <v>9423</v>
      </c>
      <c r="J417" t="s">
        <v>48</v>
      </c>
      <c r="K417" t="s">
        <v>48</v>
      </c>
      <c r="L417" t="s">
        <v>11105</v>
      </c>
      <c r="M417" t="s">
        <v>5986</v>
      </c>
      <c r="N417" t="str">
        <f>VLOOKUP(O417,index!$Q:$R,2,0)</f>
        <v>09. 하이브리드러닝 - 순수 오프라인</v>
      </c>
      <c r="O417" t="s">
        <v>6019</v>
      </c>
      <c r="P417" t="s">
        <v>48</v>
      </c>
      <c r="Q417" t="s">
        <v>23</v>
      </c>
      <c r="R417" s="226" t="e">
        <f>VLOOKUP(C417,'26년 databook(취합)'!$M:$M,2,0)</f>
        <v>#N/A</v>
      </c>
      <c r="S417" t="s">
        <v>11567</v>
      </c>
      <c r="T417" t="s">
        <v>48</v>
      </c>
      <c r="U417" t="s">
        <v>11567</v>
      </c>
      <c r="V417" t="s">
        <v>11567</v>
      </c>
      <c r="W417" t="s">
        <v>48</v>
      </c>
      <c r="X417" t="s">
        <v>11567</v>
      </c>
      <c r="Y417" t="s">
        <v>48</v>
      </c>
      <c r="Z417" t="s">
        <v>11567</v>
      </c>
      <c r="AA417" t="s">
        <v>48</v>
      </c>
      <c r="AB417" t="s">
        <v>11567</v>
      </c>
      <c r="AC417" t="s">
        <v>48</v>
      </c>
      <c r="AD417" t="s">
        <v>11567</v>
      </c>
      <c r="AE417" t="s">
        <v>48</v>
      </c>
      <c r="AF417">
        <v>0</v>
      </c>
      <c r="AG417"/>
      <c r="AH417">
        <v>0</v>
      </c>
      <c r="AI417" t="s">
        <v>48</v>
      </c>
      <c r="AJ417">
        <v>0</v>
      </c>
      <c r="AK417" t="s">
        <v>48</v>
      </c>
      <c r="AL417">
        <v>0</v>
      </c>
      <c r="AM417" t="s">
        <v>48</v>
      </c>
      <c r="AN417">
        <v>0</v>
      </c>
      <c r="AO417" t="s">
        <v>48</v>
      </c>
      <c r="AP417">
        <v>0</v>
      </c>
      <c r="AQ417" t="s">
        <v>48</v>
      </c>
      <c r="AR417">
        <v>0</v>
      </c>
      <c r="AS417" t="s">
        <v>48</v>
      </c>
    </row>
    <row r="418" spans="1:45">
      <c r="A418">
        <v>415</v>
      </c>
      <c r="B418" t="s">
        <v>5982</v>
      </c>
      <c r="C418" t="s">
        <v>13173</v>
      </c>
      <c r="D418" t="s">
        <v>45</v>
      </c>
      <c r="E418" t="s">
        <v>79</v>
      </c>
      <c r="F418" t="s">
        <v>6811</v>
      </c>
      <c r="G418" t="s">
        <v>9423</v>
      </c>
      <c r="H418" t="s">
        <v>6811</v>
      </c>
      <c r="I418" t="s">
        <v>9423</v>
      </c>
      <c r="J418" t="s">
        <v>48</v>
      </c>
      <c r="K418" t="s">
        <v>48</v>
      </c>
      <c r="L418" t="s">
        <v>11105</v>
      </c>
      <c r="M418" t="s">
        <v>5986</v>
      </c>
      <c r="N418" t="str">
        <f>VLOOKUP(O418,index!$Q:$R,2,0)</f>
        <v>08. 하이브리드러닝 - 하이브리드형 러닝</v>
      </c>
      <c r="O418" t="s">
        <v>5988</v>
      </c>
      <c r="P418" t="s">
        <v>48</v>
      </c>
      <c r="Q418" t="s">
        <v>21</v>
      </c>
      <c r="R418" s="226" t="e">
        <f>VLOOKUP(C418,'26년 databook(취합)'!$M:$M,2,0)</f>
        <v>#N/A</v>
      </c>
      <c r="S418" t="s">
        <v>11570</v>
      </c>
      <c r="T418" t="s">
        <v>48</v>
      </c>
      <c r="U418" t="s">
        <v>11570</v>
      </c>
      <c r="V418" t="s">
        <v>11567</v>
      </c>
      <c r="W418" t="s">
        <v>48</v>
      </c>
      <c r="X418" t="s">
        <v>11567</v>
      </c>
      <c r="Y418" t="s">
        <v>48</v>
      </c>
      <c r="Z418" t="s">
        <v>11567</v>
      </c>
      <c r="AA418" t="s">
        <v>48</v>
      </c>
      <c r="AB418" t="s">
        <v>11567</v>
      </c>
      <c r="AC418" t="s">
        <v>48</v>
      </c>
      <c r="AD418" t="s">
        <v>11567</v>
      </c>
      <c r="AE418" t="s">
        <v>48</v>
      </c>
      <c r="AF418">
        <v>0</v>
      </c>
      <c r="AG418"/>
      <c r="AH418">
        <v>0</v>
      </c>
      <c r="AI418" t="s">
        <v>48</v>
      </c>
      <c r="AJ418">
        <v>0</v>
      </c>
      <c r="AK418" t="s">
        <v>48</v>
      </c>
      <c r="AL418">
        <v>3000000</v>
      </c>
      <c r="AM418" t="s">
        <v>48</v>
      </c>
      <c r="AN418">
        <v>0</v>
      </c>
      <c r="AO418" t="s">
        <v>48</v>
      </c>
      <c r="AP418">
        <v>0</v>
      </c>
      <c r="AQ418" t="s">
        <v>48</v>
      </c>
      <c r="AR418">
        <v>0</v>
      </c>
      <c r="AS418" t="s">
        <v>48</v>
      </c>
    </row>
    <row r="419" spans="1:45">
      <c r="A419">
        <v>416</v>
      </c>
      <c r="B419" t="s">
        <v>5982</v>
      </c>
      <c r="C419" t="s">
        <v>13174</v>
      </c>
      <c r="D419" t="s">
        <v>45</v>
      </c>
      <c r="E419" t="s">
        <v>77</v>
      </c>
      <c r="F419" t="s">
        <v>1292</v>
      </c>
      <c r="G419" t="s">
        <v>9457</v>
      </c>
      <c r="H419" t="s">
        <v>1292</v>
      </c>
      <c r="I419" t="s">
        <v>9457</v>
      </c>
      <c r="J419" t="s">
        <v>48</v>
      </c>
      <c r="K419" t="s">
        <v>48</v>
      </c>
      <c r="L419" t="s">
        <v>11105</v>
      </c>
      <c r="M419" t="s">
        <v>5986</v>
      </c>
      <c r="N419" t="str">
        <f>VLOOKUP(O419,index!$Q:$R,2,0)</f>
        <v>02. 이러닝 - 단과</v>
      </c>
      <c r="O419" t="s">
        <v>5987</v>
      </c>
      <c r="P419" t="s">
        <v>48</v>
      </c>
      <c r="Q419" t="s">
        <v>20</v>
      </c>
      <c r="R419" s="226" t="e">
        <f>VLOOKUP(C419,'26년 databook(취합)'!$M:$M,2,0)</f>
        <v>#N/A</v>
      </c>
      <c r="S419" t="s">
        <v>11567</v>
      </c>
      <c r="T419" t="s">
        <v>48</v>
      </c>
      <c r="U419" t="s">
        <v>11567</v>
      </c>
      <c r="V419" t="s">
        <v>11567</v>
      </c>
      <c r="W419" t="s">
        <v>48</v>
      </c>
      <c r="X419" t="s">
        <v>11567</v>
      </c>
      <c r="Y419" t="s">
        <v>48</v>
      </c>
      <c r="Z419" t="s">
        <v>11567</v>
      </c>
      <c r="AA419" t="s">
        <v>48</v>
      </c>
      <c r="AB419" t="s">
        <v>11567</v>
      </c>
      <c r="AC419" t="s">
        <v>48</v>
      </c>
      <c r="AD419" t="s">
        <v>11567</v>
      </c>
      <c r="AE419" t="s">
        <v>48</v>
      </c>
      <c r="AF419">
        <v>0</v>
      </c>
      <c r="AG419"/>
      <c r="AH419">
        <v>0</v>
      </c>
      <c r="AI419" t="s">
        <v>48</v>
      </c>
      <c r="AJ419">
        <v>0</v>
      </c>
      <c r="AK419" t="s">
        <v>48</v>
      </c>
      <c r="AL419">
        <v>0</v>
      </c>
      <c r="AM419" t="s">
        <v>48</v>
      </c>
      <c r="AN419">
        <v>0</v>
      </c>
      <c r="AO419" t="s">
        <v>48</v>
      </c>
      <c r="AP419">
        <v>0</v>
      </c>
      <c r="AQ419" t="s">
        <v>48</v>
      </c>
      <c r="AR419">
        <v>0</v>
      </c>
      <c r="AS419" t="s">
        <v>48</v>
      </c>
    </row>
    <row r="420" spans="1:45">
      <c r="A420">
        <v>417</v>
      </c>
      <c r="B420" t="s">
        <v>5982</v>
      </c>
      <c r="C420" t="s">
        <v>13175</v>
      </c>
      <c r="D420" t="s">
        <v>45</v>
      </c>
      <c r="E420" t="s">
        <v>77</v>
      </c>
      <c r="F420" t="s">
        <v>1079</v>
      </c>
      <c r="G420" t="s">
        <v>9459</v>
      </c>
      <c r="H420" t="s">
        <v>1079</v>
      </c>
      <c r="I420" t="s">
        <v>9459</v>
      </c>
      <c r="J420" t="s">
        <v>48</v>
      </c>
      <c r="K420" t="s">
        <v>48</v>
      </c>
      <c r="L420" t="s">
        <v>11105</v>
      </c>
      <c r="M420" t="s">
        <v>5986</v>
      </c>
      <c r="N420" t="str">
        <f>VLOOKUP(O420,index!$Q:$R,2,0)</f>
        <v>02. 이러닝 - 단과</v>
      </c>
      <c r="O420" t="s">
        <v>5987</v>
      </c>
      <c r="P420" t="s">
        <v>48</v>
      </c>
      <c r="Q420" t="s">
        <v>20</v>
      </c>
      <c r="R420" s="226" t="e">
        <f>VLOOKUP(C420,'26년 databook(취합)'!$M:$M,2,0)</f>
        <v>#N/A</v>
      </c>
      <c r="S420" t="s">
        <v>11576</v>
      </c>
      <c r="T420" t="s">
        <v>48</v>
      </c>
      <c r="U420" t="s">
        <v>11576</v>
      </c>
      <c r="V420" t="s">
        <v>11567</v>
      </c>
      <c r="W420" t="s">
        <v>48</v>
      </c>
      <c r="X420" t="s">
        <v>11567</v>
      </c>
      <c r="Y420" t="s">
        <v>48</v>
      </c>
      <c r="Z420" t="s">
        <v>11567</v>
      </c>
      <c r="AA420" t="s">
        <v>48</v>
      </c>
      <c r="AB420" t="s">
        <v>11567</v>
      </c>
      <c r="AC420" t="s">
        <v>48</v>
      </c>
      <c r="AD420" t="s">
        <v>11567</v>
      </c>
      <c r="AE420" t="s">
        <v>48</v>
      </c>
      <c r="AF420">
        <v>0</v>
      </c>
      <c r="AG420"/>
      <c r="AH420">
        <v>0</v>
      </c>
      <c r="AI420" t="s">
        <v>48</v>
      </c>
      <c r="AJ420">
        <v>0</v>
      </c>
      <c r="AK420" t="s">
        <v>48</v>
      </c>
      <c r="AL420">
        <v>0</v>
      </c>
      <c r="AM420" t="s">
        <v>48</v>
      </c>
      <c r="AN420">
        <v>0</v>
      </c>
      <c r="AO420" t="s">
        <v>48</v>
      </c>
      <c r="AP420">
        <v>0</v>
      </c>
      <c r="AQ420" t="s">
        <v>48</v>
      </c>
      <c r="AR420">
        <v>1000000</v>
      </c>
      <c r="AS420" t="s">
        <v>48</v>
      </c>
    </row>
    <row r="421" spans="1:45">
      <c r="A421">
        <v>418</v>
      </c>
      <c r="B421" t="s">
        <v>5982</v>
      </c>
      <c r="C421" t="s">
        <v>13176</v>
      </c>
      <c r="D421" t="s">
        <v>45</v>
      </c>
      <c r="E421" t="s">
        <v>77</v>
      </c>
      <c r="F421" t="s">
        <v>1440</v>
      </c>
      <c r="G421" t="s">
        <v>9461</v>
      </c>
      <c r="H421" t="s">
        <v>1440</v>
      </c>
      <c r="I421" t="s">
        <v>9461</v>
      </c>
      <c r="J421" t="s">
        <v>48</v>
      </c>
      <c r="K421" t="s">
        <v>48</v>
      </c>
      <c r="L421" t="s">
        <v>11105</v>
      </c>
      <c r="M421" t="s">
        <v>5986</v>
      </c>
      <c r="N421" t="str">
        <f>VLOOKUP(O421,index!$Q:$R,2,0)</f>
        <v>02. 이러닝 - 단과</v>
      </c>
      <c r="O421" t="s">
        <v>5987</v>
      </c>
      <c r="P421" t="s">
        <v>48</v>
      </c>
      <c r="Q421" t="s">
        <v>20</v>
      </c>
      <c r="R421" s="226" t="e">
        <f>VLOOKUP(C421,'26년 databook(취합)'!$M:$M,2,0)</f>
        <v>#N/A</v>
      </c>
      <c r="S421" t="s">
        <v>11567</v>
      </c>
      <c r="T421" t="s">
        <v>48</v>
      </c>
      <c r="U421" t="s">
        <v>11567</v>
      </c>
      <c r="V421" t="s">
        <v>11567</v>
      </c>
      <c r="W421" t="s">
        <v>48</v>
      </c>
      <c r="X421" t="s">
        <v>11567</v>
      </c>
      <c r="Y421" t="s">
        <v>48</v>
      </c>
      <c r="Z421" t="s">
        <v>11567</v>
      </c>
      <c r="AA421" t="s">
        <v>48</v>
      </c>
      <c r="AB421" t="s">
        <v>11567</v>
      </c>
      <c r="AC421" t="s">
        <v>48</v>
      </c>
      <c r="AD421" t="s">
        <v>11567</v>
      </c>
      <c r="AE421" t="s">
        <v>48</v>
      </c>
      <c r="AF421">
        <v>0</v>
      </c>
      <c r="AG421"/>
      <c r="AH421">
        <v>0</v>
      </c>
      <c r="AI421" t="s">
        <v>48</v>
      </c>
      <c r="AJ421">
        <v>0</v>
      </c>
      <c r="AK421" t="s">
        <v>48</v>
      </c>
      <c r="AL421">
        <v>0</v>
      </c>
      <c r="AM421" t="s">
        <v>48</v>
      </c>
      <c r="AN421">
        <v>0</v>
      </c>
      <c r="AO421" t="s">
        <v>48</v>
      </c>
      <c r="AP421">
        <v>0</v>
      </c>
      <c r="AQ421" t="s">
        <v>48</v>
      </c>
      <c r="AR421">
        <v>0</v>
      </c>
      <c r="AS421" t="s">
        <v>48</v>
      </c>
    </row>
    <row r="422" spans="1:45">
      <c r="A422">
        <v>419</v>
      </c>
      <c r="B422" t="s">
        <v>5982</v>
      </c>
      <c r="C422" t="s">
        <v>13177</v>
      </c>
      <c r="D422" t="s">
        <v>45</v>
      </c>
      <c r="E422" t="s">
        <v>77</v>
      </c>
      <c r="F422" t="s">
        <v>1254</v>
      </c>
      <c r="G422" t="s">
        <v>9462</v>
      </c>
      <c r="H422" t="s">
        <v>1254</v>
      </c>
      <c r="I422" t="s">
        <v>9462</v>
      </c>
      <c r="J422" t="s">
        <v>48</v>
      </c>
      <c r="K422" t="s">
        <v>48</v>
      </c>
      <c r="L422" t="s">
        <v>11105</v>
      </c>
      <c r="M422" t="s">
        <v>5986</v>
      </c>
      <c r="N422" t="str">
        <f>VLOOKUP(O422,index!$Q:$R,2,0)</f>
        <v>02. 이러닝 - 단과</v>
      </c>
      <c r="O422" t="s">
        <v>5987</v>
      </c>
      <c r="P422" t="s">
        <v>48</v>
      </c>
      <c r="Q422" t="s">
        <v>20</v>
      </c>
      <c r="R422" s="226" t="e">
        <f>VLOOKUP(C422,'26년 databook(취합)'!$M:$M,2,0)</f>
        <v>#N/A</v>
      </c>
      <c r="S422" t="s">
        <v>11567</v>
      </c>
      <c r="T422" t="s">
        <v>48</v>
      </c>
      <c r="U422" t="s">
        <v>11567</v>
      </c>
      <c r="V422" t="s">
        <v>11567</v>
      </c>
      <c r="W422" t="s">
        <v>48</v>
      </c>
      <c r="X422" t="s">
        <v>11567</v>
      </c>
      <c r="Y422" t="s">
        <v>48</v>
      </c>
      <c r="Z422" t="s">
        <v>11567</v>
      </c>
      <c r="AA422" t="s">
        <v>48</v>
      </c>
      <c r="AB422" t="s">
        <v>11567</v>
      </c>
      <c r="AC422" t="s">
        <v>48</v>
      </c>
      <c r="AD422" t="s">
        <v>11567</v>
      </c>
      <c r="AE422" t="s">
        <v>48</v>
      </c>
      <c r="AF422">
        <v>0</v>
      </c>
      <c r="AG422"/>
      <c r="AH422">
        <v>0</v>
      </c>
      <c r="AI422" t="s">
        <v>48</v>
      </c>
      <c r="AJ422">
        <v>0</v>
      </c>
      <c r="AK422" t="s">
        <v>48</v>
      </c>
      <c r="AL422">
        <v>0</v>
      </c>
      <c r="AM422" t="s">
        <v>48</v>
      </c>
      <c r="AN422">
        <v>0</v>
      </c>
      <c r="AO422" t="s">
        <v>48</v>
      </c>
      <c r="AP422">
        <v>0</v>
      </c>
      <c r="AQ422" t="s">
        <v>48</v>
      </c>
      <c r="AR422">
        <v>0</v>
      </c>
      <c r="AS422" t="s">
        <v>48</v>
      </c>
    </row>
    <row r="423" spans="1:45">
      <c r="A423">
        <v>420</v>
      </c>
      <c r="B423" t="s">
        <v>5982</v>
      </c>
      <c r="C423" t="s">
        <v>13178</v>
      </c>
      <c r="D423" t="s">
        <v>45</v>
      </c>
      <c r="E423" t="s">
        <v>79</v>
      </c>
      <c r="F423" t="s">
        <v>1124</v>
      </c>
      <c r="G423" t="s">
        <v>9473</v>
      </c>
      <c r="H423" t="s">
        <v>1124</v>
      </c>
      <c r="I423" t="s">
        <v>9473</v>
      </c>
      <c r="J423" t="s">
        <v>48</v>
      </c>
      <c r="K423" t="s">
        <v>48</v>
      </c>
      <c r="L423" t="s">
        <v>11105</v>
      </c>
      <c r="M423" t="s">
        <v>5986</v>
      </c>
      <c r="N423" t="str">
        <f>VLOOKUP(O423,index!$Q:$R,2,0)</f>
        <v>02. 이러닝 - 단과</v>
      </c>
      <c r="O423" t="s">
        <v>5987</v>
      </c>
      <c r="P423" t="s">
        <v>48</v>
      </c>
      <c r="Q423" t="s">
        <v>20</v>
      </c>
      <c r="R423" s="226" t="e">
        <f>VLOOKUP(C423,'26년 databook(취합)'!$M:$M,2,0)</f>
        <v>#N/A</v>
      </c>
      <c r="S423" t="s">
        <v>11567</v>
      </c>
      <c r="T423" t="s">
        <v>14129</v>
      </c>
      <c r="U423" t="s">
        <v>14129</v>
      </c>
      <c r="V423" t="s">
        <v>11567</v>
      </c>
      <c r="W423" t="s">
        <v>11567</v>
      </c>
      <c r="X423" t="s">
        <v>11567</v>
      </c>
      <c r="Y423" t="s">
        <v>11567</v>
      </c>
      <c r="Z423" t="s">
        <v>11567</v>
      </c>
      <c r="AA423" t="s">
        <v>11567</v>
      </c>
      <c r="AB423" t="s">
        <v>11567</v>
      </c>
      <c r="AC423" t="s">
        <v>11567</v>
      </c>
      <c r="AD423" t="s">
        <v>11567</v>
      </c>
      <c r="AE423" t="s">
        <v>11567</v>
      </c>
      <c r="AF423">
        <v>0</v>
      </c>
      <c r="AG423">
        <v>1310000</v>
      </c>
      <c r="AH423">
        <v>0</v>
      </c>
      <c r="AI423" t="s">
        <v>11567</v>
      </c>
      <c r="AJ423">
        <v>0</v>
      </c>
      <c r="AK423" t="s">
        <v>11567</v>
      </c>
      <c r="AL423">
        <v>0</v>
      </c>
      <c r="AM423" t="s">
        <v>11567</v>
      </c>
      <c r="AN423">
        <v>0</v>
      </c>
      <c r="AO423" t="s">
        <v>11567</v>
      </c>
      <c r="AP423">
        <v>0</v>
      </c>
      <c r="AQ423" t="s">
        <v>11567</v>
      </c>
      <c r="AR423">
        <v>0</v>
      </c>
      <c r="AS423" t="s">
        <v>11567</v>
      </c>
    </row>
    <row r="424" spans="1:45">
      <c r="A424">
        <v>421</v>
      </c>
      <c r="B424" t="s">
        <v>5982</v>
      </c>
      <c r="C424" t="s">
        <v>13179</v>
      </c>
      <c r="D424" t="s">
        <v>45</v>
      </c>
      <c r="E424" t="s">
        <v>79</v>
      </c>
      <c r="F424" t="s">
        <v>1122</v>
      </c>
      <c r="G424" t="s">
        <v>9479</v>
      </c>
      <c r="H424" t="s">
        <v>1122</v>
      </c>
      <c r="I424" t="s">
        <v>9479</v>
      </c>
      <c r="J424" t="s">
        <v>48</v>
      </c>
      <c r="K424" t="s">
        <v>48</v>
      </c>
      <c r="L424" t="s">
        <v>11105</v>
      </c>
      <c r="M424" t="s">
        <v>5986</v>
      </c>
      <c r="N424" t="str">
        <f>VLOOKUP(O424,index!$Q:$R,2,0)</f>
        <v>03. 이러닝 - 법정</v>
      </c>
      <c r="O424" t="s">
        <v>6002</v>
      </c>
      <c r="P424" t="s">
        <v>48</v>
      </c>
      <c r="Q424" t="s">
        <v>23</v>
      </c>
      <c r="R424" s="226" t="e">
        <f>VLOOKUP(C424,'26년 databook(취합)'!$M:$M,2,0)</f>
        <v>#N/A</v>
      </c>
      <c r="S424" t="s">
        <v>11567</v>
      </c>
      <c r="T424" t="s">
        <v>48</v>
      </c>
      <c r="U424" t="s">
        <v>11567</v>
      </c>
      <c r="V424" t="s">
        <v>11567</v>
      </c>
      <c r="W424" t="s">
        <v>48</v>
      </c>
      <c r="X424" t="s">
        <v>11567</v>
      </c>
      <c r="Y424" t="s">
        <v>48</v>
      </c>
      <c r="Z424" t="s">
        <v>11567</v>
      </c>
      <c r="AA424" t="s">
        <v>48</v>
      </c>
      <c r="AB424" t="s">
        <v>11567</v>
      </c>
      <c r="AC424" t="s">
        <v>48</v>
      </c>
      <c r="AD424" t="s">
        <v>11567</v>
      </c>
      <c r="AE424" t="s">
        <v>48</v>
      </c>
      <c r="AF424">
        <v>0</v>
      </c>
      <c r="AG424"/>
      <c r="AH424">
        <v>0</v>
      </c>
      <c r="AI424" t="s">
        <v>48</v>
      </c>
      <c r="AJ424">
        <v>0</v>
      </c>
      <c r="AK424" t="s">
        <v>48</v>
      </c>
      <c r="AL424">
        <v>0</v>
      </c>
      <c r="AM424" t="s">
        <v>48</v>
      </c>
      <c r="AN424">
        <v>0</v>
      </c>
      <c r="AO424" t="s">
        <v>48</v>
      </c>
      <c r="AP424">
        <v>0</v>
      </c>
      <c r="AQ424" t="s">
        <v>48</v>
      </c>
      <c r="AR424">
        <v>0</v>
      </c>
      <c r="AS424" t="s">
        <v>48</v>
      </c>
    </row>
    <row r="425" spans="1:45">
      <c r="A425">
        <v>422</v>
      </c>
      <c r="B425" t="s">
        <v>5982</v>
      </c>
      <c r="C425" t="s">
        <v>13180</v>
      </c>
      <c r="D425" t="s">
        <v>45</v>
      </c>
      <c r="E425" t="s">
        <v>79</v>
      </c>
      <c r="F425" t="s">
        <v>1122</v>
      </c>
      <c r="G425" t="s">
        <v>9479</v>
      </c>
      <c r="H425" t="s">
        <v>1122</v>
      </c>
      <c r="I425" t="s">
        <v>9479</v>
      </c>
      <c r="J425" t="s">
        <v>48</v>
      </c>
      <c r="K425" t="s">
        <v>48</v>
      </c>
      <c r="L425" t="s">
        <v>11105</v>
      </c>
      <c r="M425" t="s">
        <v>5986</v>
      </c>
      <c r="N425" t="str">
        <f>VLOOKUP(O425,index!$Q:$R,2,0)</f>
        <v>03. 이러닝 - 법정</v>
      </c>
      <c r="O425" t="s">
        <v>6002</v>
      </c>
      <c r="P425" t="s">
        <v>48</v>
      </c>
      <c r="Q425" t="s">
        <v>23</v>
      </c>
      <c r="R425" s="226" t="e">
        <f>VLOOKUP(C425,'26년 databook(취합)'!$M:$M,2,0)</f>
        <v>#N/A</v>
      </c>
      <c r="S425" t="s">
        <v>14378</v>
      </c>
      <c r="T425" t="s">
        <v>11577</v>
      </c>
      <c r="U425" t="s">
        <v>11566</v>
      </c>
      <c r="V425" t="s">
        <v>11567</v>
      </c>
      <c r="W425" t="s">
        <v>11567</v>
      </c>
      <c r="X425" t="s">
        <v>11567</v>
      </c>
      <c r="Y425" t="s">
        <v>11567</v>
      </c>
      <c r="Z425" t="s">
        <v>11567</v>
      </c>
      <c r="AA425" t="s">
        <v>11567</v>
      </c>
      <c r="AB425" t="s">
        <v>11567</v>
      </c>
      <c r="AC425" t="s">
        <v>11567</v>
      </c>
      <c r="AD425" t="s">
        <v>13660</v>
      </c>
      <c r="AE425" t="s">
        <v>11567</v>
      </c>
      <c r="AF425">
        <v>0</v>
      </c>
      <c r="AG425">
        <v>1200000</v>
      </c>
      <c r="AH425">
        <v>0</v>
      </c>
      <c r="AI425" t="s">
        <v>11567</v>
      </c>
      <c r="AJ425">
        <v>0</v>
      </c>
      <c r="AK425" t="s">
        <v>11567</v>
      </c>
      <c r="AL425">
        <v>0</v>
      </c>
      <c r="AM425" t="s">
        <v>11567</v>
      </c>
      <c r="AN425">
        <v>0</v>
      </c>
      <c r="AO425" t="s">
        <v>11567</v>
      </c>
      <c r="AP425">
        <v>0</v>
      </c>
      <c r="AQ425" t="s">
        <v>11567</v>
      </c>
      <c r="AR425">
        <v>3000000</v>
      </c>
      <c r="AS425" t="s">
        <v>11567</v>
      </c>
    </row>
    <row r="426" spans="1:45">
      <c r="A426">
        <v>423</v>
      </c>
      <c r="B426" t="s">
        <v>5982</v>
      </c>
      <c r="C426" t="s">
        <v>13181</v>
      </c>
      <c r="D426" t="s">
        <v>45</v>
      </c>
      <c r="E426" t="s">
        <v>79</v>
      </c>
      <c r="F426" t="s">
        <v>1122</v>
      </c>
      <c r="G426" t="s">
        <v>9479</v>
      </c>
      <c r="H426" t="s">
        <v>1122</v>
      </c>
      <c r="I426" t="s">
        <v>9479</v>
      </c>
      <c r="J426" t="s">
        <v>48</v>
      </c>
      <c r="K426" t="s">
        <v>48</v>
      </c>
      <c r="L426" t="s">
        <v>11105</v>
      </c>
      <c r="M426" t="s">
        <v>5986</v>
      </c>
      <c r="N426" t="str">
        <f>VLOOKUP(O426,index!$Q:$R,2,0)</f>
        <v>08. 하이브리드러닝 - 하이브리드형 러닝</v>
      </c>
      <c r="O426" t="s">
        <v>5988</v>
      </c>
      <c r="P426" t="s">
        <v>48</v>
      </c>
      <c r="Q426" t="s">
        <v>23</v>
      </c>
      <c r="R426" s="226" t="e">
        <f>VLOOKUP(C426,'26년 databook(취합)'!$M:$M,2,0)</f>
        <v>#N/A</v>
      </c>
      <c r="S426" t="s">
        <v>11576</v>
      </c>
      <c r="T426" t="s">
        <v>48</v>
      </c>
      <c r="U426" t="s">
        <v>11576</v>
      </c>
      <c r="V426" t="s">
        <v>11567</v>
      </c>
      <c r="W426" t="s">
        <v>48</v>
      </c>
      <c r="X426" t="s">
        <v>11567</v>
      </c>
      <c r="Y426" t="s">
        <v>48</v>
      </c>
      <c r="Z426" t="s">
        <v>11567</v>
      </c>
      <c r="AA426" t="s">
        <v>48</v>
      </c>
      <c r="AB426" t="s">
        <v>11567</v>
      </c>
      <c r="AC426" t="s">
        <v>48</v>
      </c>
      <c r="AD426" t="s">
        <v>11567</v>
      </c>
      <c r="AE426" t="s">
        <v>48</v>
      </c>
      <c r="AF426">
        <v>0</v>
      </c>
      <c r="AG426"/>
      <c r="AH426">
        <v>0</v>
      </c>
      <c r="AI426" t="s">
        <v>48</v>
      </c>
      <c r="AJ426">
        <v>0</v>
      </c>
      <c r="AK426" t="s">
        <v>48</v>
      </c>
      <c r="AL426">
        <v>0</v>
      </c>
      <c r="AM426" t="s">
        <v>48</v>
      </c>
      <c r="AN426">
        <v>0</v>
      </c>
      <c r="AO426" t="s">
        <v>48</v>
      </c>
      <c r="AP426">
        <v>0</v>
      </c>
      <c r="AQ426" t="s">
        <v>48</v>
      </c>
      <c r="AR426">
        <v>1000000</v>
      </c>
      <c r="AS426" t="s">
        <v>48</v>
      </c>
    </row>
    <row r="427" spans="1:45">
      <c r="A427">
        <v>424</v>
      </c>
      <c r="B427" t="s">
        <v>5982</v>
      </c>
      <c r="C427" t="s">
        <v>13182</v>
      </c>
      <c r="D427" t="s">
        <v>45</v>
      </c>
      <c r="E427" t="s">
        <v>79</v>
      </c>
      <c r="F427" t="s">
        <v>1401</v>
      </c>
      <c r="G427" t="s">
        <v>9480</v>
      </c>
      <c r="H427" t="s">
        <v>1401</v>
      </c>
      <c r="I427" t="s">
        <v>9480</v>
      </c>
      <c r="J427" t="s">
        <v>48</v>
      </c>
      <c r="K427" t="s">
        <v>48</v>
      </c>
      <c r="L427" t="s">
        <v>11105</v>
      </c>
      <c r="M427" t="s">
        <v>5986</v>
      </c>
      <c r="N427" t="str">
        <f>VLOOKUP(O427,index!$Q:$R,2,0)</f>
        <v>02. 이러닝 - 단과</v>
      </c>
      <c r="O427" t="s">
        <v>5987</v>
      </c>
      <c r="P427" t="s">
        <v>48</v>
      </c>
      <c r="Q427" t="s">
        <v>20</v>
      </c>
      <c r="R427" s="226" t="e">
        <f>VLOOKUP(C427,'26년 databook(취합)'!$M:$M,2,0)</f>
        <v>#N/A</v>
      </c>
      <c r="S427" t="s">
        <v>11567</v>
      </c>
      <c r="T427" t="s">
        <v>48</v>
      </c>
      <c r="U427" t="s">
        <v>11567</v>
      </c>
      <c r="V427" t="s">
        <v>11567</v>
      </c>
      <c r="W427" t="s">
        <v>48</v>
      </c>
      <c r="X427" t="s">
        <v>11567</v>
      </c>
      <c r="Y427" t="s">
        <v>48</v>
      </c>
      <c r="Z427" t="s">
        <v>11567</v>
      </c>
      <c r="AA427" t="s">
        <v>48</v>
      </c>
      <c r="AB427" t="s">
        <v>11567</v>
      </c>
      <c r="AC427" t="s">
        <v>48</v>
      </c>
      <c r="AD427" t="s">
        <v>11567</v>
      </c>
      <c r="AE427" t="s">
        <v>48</v>
      </c>
      <c r="AF427">
        <v>0</v>
      </c>
      <c r="AG427"/>
      <c r="AH427">
        <v>0</v>
      </c>
      <c r="AI427" t="s">
        <v>48</v>
      </c>
      <c r="AJ427">
        <v>0</v>
      </c>
      <c r="AK427" t="s">
        <v>48</v>
      </c>
      <c r="AL427">
        <v>0</v>
      </c>
      <c r="AM427" t="s">
        <v>48</v>
      </c>
      <c r="AN427">
        <v>0</v>
      </c>
      <c r="AO427" t="s">
        <v>48</v>
      </c>
      <c r="AP427">
        <v>0</v>
      </c>
      <c r="AQ427" t="s">
        <v>48</v>
      </c>
      <c r="AR427">
        <v>0</v>
      </c>
      <c r="AS427" t="s">
        <v>48</v>
      </c>
    </row>
    <row r="428" spans="1:45">
      <c r="A428">
        <v>425</v>
      </c>
      <c r="B428" t="s">
        <v>5982</v>
      </c>
      <c r="C428" t="s">
        <v>13183</v>
      </c>
      <c r="D428" t="s">
        <v>45</v>
      </c>
      <c r="E428" t="s">
        <v>77</v>
      </c>
      <c r="F428" t="s">
        <v>1441</v>
      </c>
      <c r="G428" t="s">
        <v>9486</v>
      </c>
      <c r="H428" t="s">
        <v>1441</v>
      </c>
      <c r="I428" t="s">
        <v>9486</v>
      </c>
      <c r="J428" t="s">
        <v>48</v>
      </c>
      <c r="K428" t="s">
        <v>48</v>
      </c>
      <c r="L428" t="s">
        <v>11105</v>
      </c>
      <c r="M428" t="s">
        <v>5986</v>
      </c>
      <c r="N428" t="str">
        <f>VLOOKUP(O428,index!$Q:$R,2,0)</f>
        <v>02. 이러닝 - 단과</v>
      </c>
      <c r="O428" t="s">
        <v>5987</v>
      </c>
      <c r="P428" t="s">
        <v>48</v>
      </c>
      <c r="Q428" t="s">
        <v>20</v>
      </c>
      <c r="R428" s="226" t="e">
        <f>VLOOKUP(C428,'26년 databook(취합)'!$M:$M,2,0)</f>
        <v>#N/A</v>
      </c>
      <c r="S428" t="s">
        <v>11567</v>
      </c>
      <c r="T428" t="s">
        <v>48</v>
      </c>
      <c r="U428" t="s">
        <v>11567</v>
      </c>
      <c r="V428" t="s">
        <v>11567</v>
      </c>
      <c r="W428" t="s">
        <v>48</v>
      </c>
      <c r="X428" t="s">
        <v>11567</v>
      </c>
      <c r="Y428" t="s">
        <v>48</v>
      </c>
      <c r="Z428" t="s">
        <v>11567</v>
      </c>
      <c r="AA428" t="s">
        <v>48</v>
      </c>
      <c r="AB428" t="s">
        <v>11567</v>
      </c>
      <c r="AC428" t="s">
        <v>48</v>
      </c>
      <c r="AD428" t="s">
        <v>11567</v>
      </c>
      <c r="AE428" t="s">
        <v>48</v>
      </c>
      <c r="AF428">
        <v>0</v>
      </c>
      <c r="AG428" s="1"/>
      <c r="AH428">
        <v>0</v>
      </c>
      <c r="AI428" t="s">
        <v>48</v>
      </c>
      <c r="AJ428">
        <v>0</v>
      </c>
      <c r="AK428" t="s">
        <v>48</v>
      </c>
      <c r="AL428">
        <v>0</v>
      </c>
      <c r="AM428" t="s">
        <v>48</v>
      </c>
      <c r="AN428">
        <v>0</v>
      </c>
      <c r="AO428" t="s">
        <v>48</v>
      </c>
      <c r="AP428">
        <v>0</v>
      </c>
      <c r="AQ428" t="s">
        <v>48</v>
      </c>
      <c r="AR428">
        <v>0</v>
      </c>
      <c r="AS428" t="s">
        <v>48</v>
      </c>
    </row>
    <row r="429" spans="1:45">
      <c r="A429">
        <v>426</v>
      </c>
      <c r="B429" t="s">
        <v>5982</v>
      </c>
      <c r="C429" t="s">
        <v>13184</v>
      </c>
      <c r="D429" t="s">
        <v>45</v>
      </c>
      <c r="E429" t="s">
        <v>77</v>
      </c>
      <c r="F429" t="s">
        <v>6871</v>
      </c>
      <c r="G429" t="s">
        <v>9522</v>
      </c>
      <c r="H429" t="s">
        <v>1300</v>
      </c>
      <c r="I429" t="s">
        <v>11432</v>
      </c>
      <c r="J429" t="s">
        <v>48</v>
      </c>
      <c r="K429" t="s">
        <v>48</v>
      </c>
      <c r="L429" t="s">
        <v>11105</v>
      </c>
      <c r="M429" t="s">
        <v>5986</v>
      </c>
      <c r="N429" t="str">
        <f>VLOOKUP(O429,index!$Q:$R,2,0)</f>
        <v>02. 이러닝 - 단과</v>
      </c>
      <c r="O429" t="s">
        <v>5987</v>
      </c>
      <c r="P429" t="s">
        <v>48</v>
      </c>
      <c r="Q429" t="s">
        <v>23</v>
      </c>
      <c r="R429" s="226" t="e">
        <f>VLOOKUP(C429,'26년 databook(취합)'!$M:$M,2,0)</f>
        <v>#N/A</v>
      </c>
      <c r="S429" t="s">
        <v>11567</v>
      </c>
      <c r="T429" t="s">
        <v>48</v>
      </c>
      <c r="U429" t="s">
        <v>11567</v>
      </c>
      <c r="V429" t="s">
        <v>11567</v>
      </c>
      <c r="W429" t="s">
        <v>48</v>
      </c>
      <c r="X429" t="s">
        <v>11567</v>
      </c>
      <c r="Y429" t="s">
        <v>48</v>
      </c>
      <c r="Z429" t="s">
        <v>11567</v>
      </c>
      <c r="AA429" t="s">
        <v>48</v>
      </c>
      <c r="AB429" t="s">
        <v>11567</v>
      </c>
      <c r="AC429" t="s">
        <v>48</v>
      </c>
      <c r="AD429" t="s">
        <v>11567</v>
      </c>
      <c r="AE429" t="s">
        <v>48</v>
      </c>
      <c r="AF429">
        <v>0</v>
      </c>
      <c r="AG429" s="1"/>
      <c r="AH429">
        <v>0</v>
      </c>
      <c r="AI429" t="s">
        <v>48</v>
      </c>
      <c r="AJ429">
        <v>0</v>
      </c>
      <c r="AK429" t="s">
        <v>48</v>
      </c>
      <c r="AL429">
        <v>0</v>
      </c>
      <c r="AM429" t="s">
        <v>48</v>
      </c>
      <c r="AN429">
        <v>0</v>
      </c>
      <c r="AO429" t="s">
        <v>48</v>
      </c>
      <c r="AP429">
        <v>0</v>
      </c>
      <c r="AQ429" t="s">
        <v>48</v>
      </c>
      <c r="AR429">
        <v>0</v>
      </c>
      <c r="AS429" t="s">
        <v>48</v>
      </c>
    </row>
    <row r="430" spans="1:45">
      <c r="A430">
        <v>427</v>
      </c>
      <c r="B430" t="s">
        <v>5982</v>
      </c>
      <c r="C430" t="s">
        <v>13185</v>
      </c>
      <c r="D430" t="s">
        <v>45</v>
      </c>
      <c r="E430" t="s">
        <v>77</v>
      </c>
      <c r="F430" t="s">
        <v>6873</v>
      </c>
      <c r="G430" t="s">
        <v>9527</v>
      </c>
      <c r="H430" t="s">
        <v>6873</v>
      </c>
      <c r="I430" t="s">
        <v>9527</v>
      </c>
      <c r="J430" t="s">
        <v>48</v>
      </c>
      <c r="K430" t="s">
        <v>48</v>
      </c>
      <c r="L430" t="s">
        <v>11105</v>
      </c>
      <c r="M430" t="s">
        <v>5986</v>
      </c>
      <c r="N430" t="str">
        <f>VLOOKUP(O430,index!$Q:$R,2,0)</f>
        <v>02. 이러닝 - 단과</v>
      </c>
      <c r="O430" t="s">
        <v>5987</v>
      </c>
      <c r="P430" t="s">
        <v>48</v>
      </c>
      <c r="Q430" t="s">
        <v>20</v>
      </c>
      <c r="R430" s="226" t="e">
        <f>VLOOKUP(C430,'26년 databook(취합)'!$M:$M,2,0)</f>
        <v>#N/A</v>
      </c>
      <c r="S430" t="s">
        <v>11570</v>
      </c>
      <c r="T430" t="s">
        <v>48</v>
      </c>
      <c r="U430" t="s">
        <v>11570</v>
      </c>
      <c r="V430" t="s">
        <v>11567</v>
      </c>
      <c r="W430" t="s">
        <v>48</v>
      </c>
      <c r="X430" t="s">
        <v>11567</v>
      </c>
      <c r="Y430" t="s">
        <v>48</v>
      </c>
      <c r="Z430" t="s">
        <v>11567</v>
      </c>
      <c r="AA430" t="s">
        <v>48</v>
      </c>
      <c r="AB430" t="s">
        <v>11567</v>
      </c>
      <c r="AC430" t="s">
        <v>48</v>
      </c>
      <c r="AD430" t="s">
        <v>11567</v>
      </c>
      <c r="AE430" t="s">
        <v>48</v>
      </c>
      <c r="AF430">
        <v>0</v>
      </c>
      <c r="AG430" s="1"/>
      <c r="AH430">
        <v>0</v>
      </c>
      <c r="AI430" t="s">
        <v>48</v>
      </c>
      <c r="AJ430">
        <v>0</v>
      </c>
      <c r="AK430" t="s">
        <v>48</v>
      </c>
      <c r="AL430">
        <v>3000000</v>
      </c>
      <c r="AM430" t="s">
        <v>48</v>
      </c>
      <c r="AN430">
        <v>0</v>
      </c>
      <c r="AO430" t="s">
        <v>48</v>
      </c>
      <c r="AP430">
        <v>0</v>
      </c>
      <c r="AQ430" t="s">
        <v>48</v>
      </c>
      <c r="AR430">
        <v>0</v>
      </c>
      <c r="AS430" t="s">
        <v>48</v>
      </c>
    </row>
    <row r="431" spans="1:45">
      <c r="A431">
        <v>428</v>
      </c>
      <c r="B431" t="s">
        <v>5982</v>
      </c>
      <c r="C431" t="s">
        <v>13186</v>
      </c>
      <c r="D431" t="s">
        <v>45</v>
      </c>
      <c r="E431" t="s">
        <v>77</v>
      </c>
      <c r="F431" t="s">
        <v>1290</v>
      </c>
      <c r="G431" t="s">
        <v>9528</v>
      </c>
      <c r="H431" t="s">
        <v>1290</v>
      </c>
      <c r="I431" t="s">
        <v>9528</v>
      </c>
      <c r="J431" t="s">
        <v>48</v>
      </c>
      <c r="K431" t="s">
        <v>48</v>
      </c>
      <c r="L431" t="s">
        <v>11105</v>
      </c>
      <c r="M431" t="s">
        <v>5986</v>
      </c>
      <c r="N431" t="str">
        <f>VLOOKUP(O431,index!$Q:$R,2,0)</f>
        <v>02. 이러닝 - 단과</v>
      </c>
      <c r="O431" t="s">
        <v>5987</v>
      </c>
      <c r="P431" t="s">
        <v>48</v>
      </c>
      <c r="Q431" t="s">
        <v>23</v>
      </c>
      <c r="R431" s="226" t="e">
        <f>VLOOKUP(C431,'26년 databook(취합)'!$M:$M,2,0)</f>
        <v>#N/A</v>
      </c>
      <c r="S431" t="s">
        <v>11567</v>
      </c>
      <c r="T431" t="s">
        <v>48</v>
      </c>
      <c r="U431" t="s">
        <v>11567</v>
      </c>
      <c r="V431" t="s">
        <v>11567</v>
      </c>
      <c r="W431" t="s">
        <v>48</v>
      </c>
      <c r="X431" t="s">
        <v>11567</v>
      </c>
      <c r="Y431" t="s">
        <v>48</v>
      </c>
      <c r="Z431" t="s">
        <v>11567</v>
      </c>
      <c r="AA431" t="s">
        <v>48</v>
      </c>
      <c r="AB431" t="s">
        <v>11567</v>
      </c>
      <c r="AC431" t="s">
        <v>48</v>
      </c>
      <c r="AD431" t="s">
        <v>11567</v>
      </c>
      <c r="AE431" t="s">
        <v>48</v>
      </c>
      <c r="AF431">
        <v>0</v>
      </c>
      <c r="AG431"/>
      <c r="AH431">
        <v>0</v>
      </c>
      <c r="AI431" t="s">
        <v>48</v>
      </c>
      <c r="AJ431">
        <v>0</v>
      </c>
      <c r="AK431" t="s">
        <v>48</v>
      </c>
      <c r="AL431">
        <v>0</v>
      </c>
      <c r="AM431" t="s">
        <v>48</v>
      </c>
      <c r="AN431">
        <v>0</v>
      </c>
      <c r="AO431" t="s">
        <v>48</v>
      </c>
      <c r="AP431">
        <v>0</v>
      </c>
      <c r="AQ431" t="s">
        <v>48</v>
      </c>
      <c r="AR431">
        <v>0</v>
      </c>
      <c r="AS431" t="s">
        <v>48</v>
      </c>
    </row>
    <row r="432" spans="1:45">
      <c r="A432">
        <v>429</v>
      </c>
      <c r="B432" t="s">
        <v>5982</v>
      </c>
      <c r="C432" t="s">
        <v>13187</v>
      </c>
      <c r="D432" t="s">
        <v>45</v>
      </c>
      <c r="E432" t="s">
        <v>77</v>
      </c>
      <c r="F432" t="s">
        <v>1197</v>
      </c>
      <c r="G432" t="s">
        <v>9532</v>
      </c>
      <c r="H432" t="s">
        <v>1197</v>
      </c>
      <c r="I432" t="s">
        <v>9532</v>
      </c>
      <c r="J432" t="s">
        <v>48</v>
      </c>
      <c r="K432" t="s">
        <v>48</v>
      </c>
      <c r="L432" t="s">
        <v>11105</v>
      </c>
      <c r="M432" t="s">
        <v>5986</v>
      </c>
      <c r="N432" t="str">
        <f>VLOOKUP(O432,index!$Q:$R,2,0)</f>
        <v>02. 이러닝 - 단과</v>
      </c>
      <c r="O432" t="s">
        <v>5987</v>
      </c>
      <c r="P432" t="s">
        <v>48</v>
      </c>
      <c r="Q432" t="s">
        <v>20</v>
      </c>
      <c r="R432" s="226" t="e">
        <f>VLOOKUP(C432,'26년 databook(취합)'!$M:$M,2,0)</f>
        <v>#N/A</v>
      </c>
      <c r="S432" t="s">
        <v>11567</v>
      </c>
      <c r="T432" t="s">
        <v>48</v>
      </c>
      <c r="U432" t="s">
        <v>11567</v>
      </c>
      <c r="V432" t="s">
        <v>11567</v>
      </c>
      <c r="W432" t="s">
        <v>48</v>
      </c>
      <c r="X432" t="s">
        <v>11567</v>
      </c>
      <c r="Y432" t="s">
        <v>48</v>
      </c>
      <c r="Z432" t="s">
        <v>11567</v>
      </c>
      <c r="AA432" t="s">
        <v>48</v>
      </c>
      <c r="AB432" t="s">
        <v>11567</v>
      </c>
      <c r="AC432" t="s">
        <v>48</v>
      </c>
      <c r="AD432" t="s">
        <v>11567</v>
      </c>
      <c r="AE432" t="s">
        <v>48</v>
      </c>
      <c r="AF432">
        <v>0</v>
      </c>
      <c r="AG432"/>
      <c r="AH432">
        <v>0</v>
      </c>
      <c r="AI432" t="s">
        <v>48</v>
      </c>
      <c r="AJ432">
        <v>0</v>
      </c>
      <c r="AK432" t="s">
        <v>48</v>
      </c>
      <c r="AL432">
        <v>0</v>
      </c>
      <c r="AM432" t="s">
        <v>48</v>
      </c>
      <c r="AN432">
        <v>0</v>
      </c>
      <c r="AO432" t="s">
        <v>48</v>
      </c>
      <c r="AP432">
        <v>0</v>
      </c>
      <c r="AQ432" t="s">
        <v>48</v>
      </c>
      <c r="AR432">
        <v>0</v>
      </c>
      <c r="AS432" t="s">
        <v>48</v>
      </c>
    </row>
    <row r="433" spans="1:45">
      <c r="A433">
        <v>430</v>
      </c>
      <c r="B433" t="s">
        <v>5982</v>
      </c>
      <c r="C433" t="s">
        <v>13188</v>
      </c>
      <c r="D433" t="s">
        <v>45</v>
      </c>
      <c r="E433" t="s">
        <v>77</v>
      </c>
      <c r="F433" t="s">
        <v>1181</v>
      </c>
      <c r="G433" t="s">
        <v>9534</v>
      </c>
      <c r="H433" t="s">
        <v>1181</v>
      </c>
      <c r="I433" t="s">
        <v>9534</v>
      </c>
      <c r="J433" t="s">
        <v>48</v>
      </c>
      <c r="K433" t="s">
        <v>48</v>
      </c>
      <c r="L433" t="s">
        <v>11105</v>
      </c>
      <c r="M433" t="s">
        <v>5986</v>
      </c>
      <c r="N433" t="str">
        <f>VLOOKUP(O433,index!$Q:$R,2,0)</f>
        <v>02. 이러닝 - 단과</v>
      </c>
      <c r="O433" t="s">
        <v>5987</v>
      </c>
      <c r="P433" t="s">
        <v>48</v>
      </c>
      <c r="Q433" t="s">
        <v>20</v>
      </c>
      <c r="R433" s="226" t="e">
        <f>VLOOKUP(C433,'26년 databook(취합)'!$M:$M,2,0)</f>
        <v>#N/A</v>
      </c>
      <c r="S433" t="s">
        <v>11567</v>
      </c>
      <c r="T433" t="s">
        <v>48</v>
      </c>
      <c r="U433" t="s">
        <v>11567</v>
      </c>
      <c r="V433" t="s">
        <v>11567</v>
      </c>
      <c r="W433" t="s">
        <v>48</v>
      </c>
      <c r="X433" t="s">
        <v>11567</v>
      </c>
      <c r="Y433" t="s">
        <v>48</v>
      </c>
      <c r="Z433" t="s">
        <v>11567</v>
      </c>
      <c r="AA433" t="s">
        <v>48</v>
      </c>
      <c r="AB433" t="s">
        <v>11567</v>
      </c>
      <c r="AC433" t="s">
        <v>48</v>
      </c>
      <c r="AD433" t="s">
        <v>11567</v>
      </c>
      <c r="AE433" t="s">
        <v>48</v>
      </c>
      <c r="AF433">
        <v>0</v>
      </c>
      <c r="AG433"/>
      <c r="AH433">
        <v>0</v>
      </c>
      <c r="AI433" t="s">
        <v>48</v>
      </c>
      <c r="AJ433">
        <v>0</v>
      </c>
      <c r="AK433" t="s">
        <v>48</v>
      </c>
      <c r="AL433">
        <v>0</v>
      </c>
      <c r="AM433" t="s">
        <v>48</v>
      </c>
      <c r="AN433">
        <v>0</v>
      </c>
      <c r="AO433" t="s">
        <v>48</v>
      </c>
      <c r="AP433">
        <v>0</v>
      </c>
      <c r="AQ433" t="s">
        <v>48</v>
      </c>
      <c r="AR433">
        <v>0</v>
      </c>
      <c r="AS433" t="s">
        <v>48</v>
      </c>
    </row>
    <row r="434" spans="1:45">
      <c r="A434">
        <v>431</v>
      </c>
      <c r="B434" t="s">
        <v>5982</v>
      </c>
      <c r="C434" t="s">
        <v>13189</v>
      </c>
      <c r="D434" t="s">
        <v>45</v>
      </c>
      <c r="E434" t="s">
        <v>77</v>
      </c>
      <c r="F434" t="s">
        <v>6871</v>
      </c>
      <c r="G434" t="s">
        <v>9522</v>
      </c>
      <c r="H434" t="s">
        <v>1299</v>
      </c>
      <c r="I434" t="s">
        <v>11433</v>
      </c>
      <c r="J434" t="s">
        <v>48</v>
      </c>
      <c r="K434" t="s">
        <v>48</v>
      </c>
      <c r="L434" t="s">
        <v>11105</v>
      </c>
      <c r="M434" t="s">
        <v>5986</v>
      </c>
      <c r="N434" t="str">
        <f>VLOOKUP(O434,index!$Q:$R,2,0)</f>
        <v>02. 이러닝 - 단과</v>
      </c>
      <c r="O434" t="s">
        <v>5987</v>
      </c>
      <c r="P434" t="s">
        <v>48</v>
      </c>
      <c r="Q434" t="s">
        <v>23</v>
      </c>
      <c r="R434" s="226" t="e">
        <f>VLOOKUP(C434,'26년 databook(취합)'!$M:$M,2,0)</f>
        <v>#N/A</v>
      </c>
      <c r="S434" t="s">
        <v>11567</v>
      </c>
      <c r="T434" t="s">
        <v>48</v>
      </c>
      <c r="U434" t="s">
        <v>11567</v>
      </c>
      <c r="V434" t="s">
        <v>11567</v>
      </c>
      <c r="W434" t="s">
        <v>48</v>
      </c>
      <c r="X434" t="s">
        <v>11567</v>
      </c>
      <c r="Y434" t="s">
        <v>48</v>
      </c>
      <c r="Z434" t="s">
        <v>11567</v>
      </c>
      <c r="AA434" t="s">
        <v>48</v>
      </c>
      <c r="AB434" t="s">
        <v>11567</v>
      </c>
      <c r="AC434" t="s">
        <v>48</v>
      </c>
      <c r="AD434" t="s">
        <v>11567</v>
      </c>
      <c r="AE434" t="s">
        <v>48</v>
      </c>
      <c r="AF434">
        <v>0</v>
      </c>
      <c r="AG434" s="1"/>
      <c r="AH434">
        <v>0</v>
      </c>
      <c r="AI434" t="s">
        <v>48</v>
      </c>
      <c r="AJ434">
        <v>0</v>
      </c>
      <c r="AK434" t="s">
        <v>48</v>
      </c>
      <c r="AL434">
        <v>0</v>
      </c>
      <c r="AM434" t="s">
        <v>48</v>
      </c>
      <c r="AN434">
        <v>0</v>
      </c>
      <c r="AO434" t="s">
        <v>48</v>
      </c>
      <c r="AP434">
        <v>0</v>
      </c>
      <c r="AQ434" t="s">
        <v>48</v>
      </c>
      <c r="AR434">
        <v>0</v>
      </c>
      <c r="AS434" t="s">
        <v>48</v>
      </c>
    </row>
    <row r="435" spans="1:45">
      <c r="A435">
        <v>432</v>
      </c>
      <c r="B435" t="s">
        <v>5982</v>
      </c>
      <c r="C435" t="s">
        <v>13190</v>
      </c>
      <c r="D435" t="s">
        <v>45</v>
      </c>
      <c r="E435" t="s">
        <v>77</v>
      </c>
      <c r="F435" t="s">
        <v>1312</v>
      </c>
      <c r="G435" t="s">
        <v>9542</v>
      </c>
      <c r="H435" t="s">
        <v>1312</v>
      </c>
      <c r="I435" t="s">
        <v>9542</v>
      </c>
      <c r="J435" t="s">
        <v>48</v>
      </c>
      <c r="K435" t="s">
        <v>48</v>
      </c>
      <c r="L435" t="s">
        <v>11105</v>
      </c>
      <c r="M435" t="s">
        <v>5986</v>
      </c>
      <c r="N435" t="str">
        <f>VLOOKUP(O435,index!$Q:$R,2,0)</f>
        <v>02. 이러닝 - 단과</v>
      </c>
      <c r="O435" t="s">
        <v>5987</v>
      </c>
      <c r="P435" t="s">
        <v>48</v>
      </c>
      <c r="Q435" t="s">
        <v>20</v>
      </c>
      <c r="R435" s="226" t="e">
        <f>VLOOKUP(C435,'26년 databook(취합)'!$M:$M,2,0)</f>
        <v>#N/A</v>
      </c>
      <c r="S435" t="s">
        <v>11567</v>
      </c>
      <c r="T435" t="s">
        <v>11653</v>
      </c>
      <c r="U435" t="s">
        <v>11653</v>
      </c>
      <c r="V435" t="s">
        <v>11567</v>
      </c>
      <c r="W435" t="s">
        <v>11567</v>
      </c>
      <c r="X435" t="s">
        <v>11567</v>
      </c>
      <c r="Y435" t="s">
        <v>11567</v>
      </c>
      <c r="Z435" t="s">
        <v>11567</v>
      </c>
      <c r="AA435" t="s">
        <v>11567</v>
      </c>
      <c r="AB435" t="s">
        <v>11567</v>
      </c>
      <c r="AC435" t="s">
        <v>11567</v>
      </c>
      <c r="AD435" t="s">
        <v>11567</v>
      </c>
      <c r="AE435" t="s">
        <v>11567</v>
      </c>
      <c r="AF435">
        <v>0</v>
      </c>
      <c r="AG435">
        <v>0</v>
      </c>
      <c r="AH435">
        <v>0</v>
      </c>
      <c r="AI435" t="s">
        <v>11653</v>
      </c>
      <c r="AJ435">
        <v>0</v>
      </c>
      <c r="AK435" t="s">
        <v>11567</v>
      </c>
      <c r="AL435">
        <v>0</v>
      </c>
      <c r="AM435" t="s">
        <v>11567</v>
      </c>
      <c r="AN435">
        <v>0</v>
      </c>
      <c r="AO435" t="s">
        <v>11567</v>
      </c>
      <c r="AP435">
        <v>0</v>
      </c>
      <c r="AQ435" t="s">
        <v>11567</v>
      </c>
      <c r="AR435">
        <v>0</v>
      </c>
      <c r="AS435" t="s">
        <v>11567</v>
      </c>
    </row>
    <row r="436" spans="1:45">
      <c r="A436">
        <v>433</v>
      </c>
      <c r="B436" t="s">
        <v>5982</v>
      </c>
      <c r="C436" t="s">
        <v>13191</v>
      </c>
      <c r="D436" t="s">
        <v>45</v>
      </c>
      <c r="E436" t="s">
        <v>77</v>
      </c>
      <c r="F436" t="s">
        <v>1372</v>
      </c>
      <c r="G436" t="s">
        <v>9544</v>
      </c>
      <c r="H436" t="s">
        <v>1372</v>
      </c>
      <c r="I436" t="s">
        <v>9544</v>
      </c>
      <c r="J436" t="s">
        <v>48</v>
      </c>
      <c r="K436" t="s">
        <v>48</v>
      </c>
      <c r="L436" t="s">
        <v>11105</v>
      </c>
      <c r="M436" t="s">
        <v>5986</v>
      </c>
      <c r="N436" t="str">
        <f>VLOOKUP(O436,index!$Q:$R,2,0)</f>
        <v>02. 이러닝 - 단과</v>
      </c>
      <c r="O436" t="s">
        <v>5987</v>
      </c>
      <c r="P436" t="s">
        <v>48</v>
      </c>
      <c r="Q436" t="s">
        <v>20</v>
      </c>
      <c r="R436" s="226" t="e">
        <f>VLOOKUP(C436,'26년 databook(취합)'!$M:$M,2,0)</f>
        <v>#N/A</v>
      </c>
      <c r="S436" t="s">
        <v>11576</v>
      </c>
      <c r="T436" t="s">
        <v>12232</v>
      </c>
      <c r="U436" t="s">
        <v>16594</v>
      </c>
      <c r="V436" t="s">
        <v>11567</v>
      </c>
      <c r="W436" t="s">
        <v>11567</v>
      </c>
      <c r="X436" t="s">
        <v>11567</v>
      </c>
      <c r="Y436" t="s">
        <v>11567</v>
      </c>
      <c r="Z436" t="s">
        <v>11567</v>
      </c>
      <c r="AA436" t="s">
        <v>11567</v>
      </c>
      <c r="AB436" t="s">
        <v>11567</v>
      </c>
      <c r="AC436" t="s">
        <v>11567</v>
      </c>
      <c r="AD436" t="s">
        <v>11567</v>
      </c>
      <c r="AE436" t="s">
        <v>11567</v>
      </c>
      <c r="AF436">
        <v>0</v>
      </c>
      <c r="AG436">
        <v>490000</v>
      </c>
      <c r="AH436">
        <v>0</v>
      </c>
      <c r="AI436" t="s">
        <v>11567</v>
      </c>
      <c r="AJ436">
        <v>0</v>
      </c>
      <c r="AK436" t="s">
        <v>11567</v>
      </c>
      <c r="AL436">
        <v>0</v>
      </c>
      <c r="AM436" t="s">
        <v>11567</v>
      </c>
      <c r="AN436">
        <v>0</v>
      </c>
      <c r="AO436" t="s">
        <v>11567</v>
      </c>
      <c r="AP436">
        <v>0</v>
      </c>
      <c r="AQ436" t="s">
        <v>11567</v>
      </c>
      <c r="AR436">
        <v>1000000</v>
      </c>
      <c r="AS436" t="s">
        <v>11567</v>
      </c>
    </row>
    <row r="437" spans="1:45">
      <c r="A437">
        <v>434</v>
      </c>
      <c r="B437" t="s">
        <v>5982</v>
      </c>
      <c r="C437" t="s">
        <v>13192</v>
      </c>
      <c r="D437" t="s">
        <v>45</v>
      </c>
      <c r="E437" t="s">
        <v>77</v>
      </c>
      <c r="F437" t="s">
        <v>1246</v>
      </c>
      <c r="G437" t="s">
        <v>9550</v>
      </c>
      <c r="H437" t="s">
        <v>1246</v>
      </c>
      <c r="I437" t="s">
        <v>9550</v>
      </c>
      <c r="J437" t="s">
        <v>48</v>
      </c>
      <c r="K437" t="s">
        <v>48</v>
      </c>
      <c r="L437" t="s">
        <v>11105</v>
      </c>
      <c r="M437" t="s">
        <v>5986</v>
      </c>
      <c r="N437" t="str">
        <f>VLOOKUP(O437,index!$Q:$R,2,0)</f>
        <v>02. 이러닝 - 단과</v>
      </c>
      <c r="O437" t="s">
        <v>5987</v>
      </c>
      <c r="P437" t="s">
        <v>48</v>
      </c>
      <c r="Q437" t="s">
        <v>20</v>
      </c>
      <c r="R437" s="226" t="e">
        <f>VLOOKUP(C437,'26년 databook(취합)'!$M:$M,2,0)</f>
        <v>#N/A</v>
      </c>
      <c r="S437" t="s">
        <v>11567</v>
      </c>
      <c r="T437" t="s">
        <v>48</v>
      </c>
      <c r="U437" t="s">
        <v>11567</v>
      </c>
      <c r="V437" t="s">
        <v>11567</v>
      </c>
      <c r="W437" t="s">
        <v>48</v>
      </c>
      <c r="X437" t="s">
        <v>11567</v>
      </c>
      <c r="Y437" t="s">
        <v>48</v>
      </c>
      <c r="Z437" t="s">
        <v>11567</v>
      </c>
      <c r="AA437" t="s">
        <v>48</v>
      </c>
      <c r="AB437" t="s">
        <v>11567</v>
      </c>
      <c r="AC437" t="s">
        <v>48</v>
      </c>
      <c r="AD437" t="s">
        <v>11567</v>
      </c>
      <c r="AE437" t="s">
        <v>48</v>
      </c>
      <c r="AF437">
        <v>0</v>
      </c>
      <c r="AG437"/>
      <c r="AH437">
        <v>0</v>
      </c>
      <c r="AI437" t="s">
        <v>48</v>
      </c>
      <c r="AJ437">
        <v>0</v>
      </c>
      <c r="AK437" t="s">
        <v>48</v>
      </c>
      <c r="AL437">
        <v>0</v>
      </c>
      <c r="AM437" t="s">
        <v>48</v>
      </c>
      <c r="AN437">
        <v>0</v>
      </c>
      <c r="AO437" t="s">
        <v>48</v>
      </c>
      <c r="AP437">
        <v>0</v>
      </c>
      <c r="AQ437" t="s">
        <v>48</v>
      </c>
      <c r="AR437">
        <v>0</v>
      </c>
      <c r="AS437" t="s">
        <v>48</v>
      </c>
    </row>
    <row r="438" spans="1:45">
      <c r="A438">
        <v>435</v>
      </c>
      <c r="B438" t="s">
        <v>5982</v>
      </c>
      <c r="C438" t="s">
        <v>13193</v>
      </c>
      <c r="D438" t="s">
        <v>45</v>
      </c>
      <c r="E438" t="s">
        <v>77</v>
      </c>
      <c r="F438" t="s">
        <v>1282</v>
      </c>
      <c r="G438" t="s">
        <v>9563</v>
      </c>
      <c r="H438" t="s">
        <v>1282</v>
      </c>
      <c r="I438" t="s">
        <v>9563</v>
      </c>
      <c r="J438" t="s">
        <v>48</v>
      </c>
      <c r="K438" t="s">
        <v>48</v>
      </c>
      <c r="L438" t="s">
        <v>11105</v>
      </c>
      <c r="M438" t="s">
        <v>5986</v>
      </c>
      <c r="N438" t="str">
        <f>VLOOKUP(O438,index!$Q:$R,2,0)</f>
        <v>02. 이러닝 - 단과</v>
      </c>
      <c r="O438" t="s">
        <v>5987</v>
      </c>
      <c r="P438" t="s">
        <v>48</v>
      </c>
      <c r="Q438" t="s">
        <v>20</v>
      </c>
      <c r="R438" s="226" t="e">
        <f>VLOOKUP(C438,'26년 databook(취합)'!$M:$M,2,0)</f>
        <v>#N/A</v>
      </c>
      <c r="S438" t="s">
        <v>11567</v>
      </c>
      <c r="T438" t="s">
        <v>48</v>
      </c>
      <c r="U438" t="s">
        <v>11567</v>
      </c>
      <c r="V438" t="s">
        <v>11567</v>
      </c>
      <c r="W438" t="s">
        <v>48</v>
      </c>
      <c r="X438" t="s">
        <v>11567</v>
      </c>
      <c r="Y438" t="s">
        <v>48</v>
      </c>
      <c r="Z438" t="s">
        <v>11567</v>
      </c>
      <c r="AA438" t="s">
        <v>48</v>
      </c>
      <c r="AB438" t="s">
        <v>11567</v>
      </c>
      <c r="AC438" t="s">
        <v>48</v>
      </c>
      <c r="AD438" t="s">
        <v>11567</v>
      </c>
      <c r="AE438" t="s">
        <v>48</v>
      </c>
      <c r="AF438">
        <v>0</v>
      </c>
      <c r="AG438"/>
      <c r="AH438">
        <v>0</v>
      </c>
      <c r="AI438" t="s">
        <v>48</v>
      </c>
      <c r="AJ438">
        <v>0</v>
      </c>
      <c r="AK438" t="s">
        <v>48</v>
      </c>
      <c r="AL438">
        <v>0</v>
      </c>
      <c r="AM438" t="s">
        <v>48</v>
      </c>
      <c r="AN438">
        <v>0</v>
      </c>
      <c r="AO438" t="s">
        <v>48</v>
      </c>
      <c r="AP438">
        <v>0</v>
      </c>
      <c r="AQ438" t="s">
        <v>48</v>
      </c>
      <c r="AR438">
        <v>0</v>
      </c>
      <c r="AS438" t="s">
        <v>48</v>
      </c>
    </row>
    <row r="439" spans="1:45">
      <c r="A439">
        <v>436</v>
      </c>
      <c r="B439" t="s">
        <v>5982</v>
      </c>
      <c r="C439" t="s">
        <v>13194</v>
      </c>
      <c r="D439" t="s">
        <v>45</v>
      </c>
      <c r="E439" t="s">
        <v>77</v>
      </c>
      <c r="F439" t="s">
        <v>1296</v>
      </c>
      <c r="G439" t="s">
        <v>9571</v>
      </c>
      <c r="H439" t="s">
        <v>1296</v>
      </c>
      <c r="I439" t="s">
        <v>9571</v>
      </c>
      <c r="J439" t="s">
        <v>48</v>
      </c>
      <c r="K439" t="s">
        <v>48</v>
      </c>
      <c r="L439" t="s">
        <v>11105</v>
      </c>
      <c r="M439" t="s">
        <v>5986</v>
      </c>
      <c r="N439" t="str">
        <f>VLOOKUP(O439,index!$Q:$R,2,0)</f>
        <v>02. 이러닝 - 단과</v>
      </c>
      <c r="O439" t="s">
        <v>5987</v>
      </c>
      <c r="P439" t="s">
        <v>48</v>
      </c>
      <c r="Q439" t="s">
        <v>20</v>
      </c>
      <c r="R439" s="226" t="e">
        <f>VLOOKUP(C439,'26년 databook(취합)'!$M:$M,2,0)</f>
        <v>#N/A</v>
      </c>
      <c r="S439" t="s">
        <v>11567</v>
      </c>
      <c r="T439" t="s">
        <v>48</v>
      </c>
      <c r="U439" t="s">
        <v>11567</v>
      </c>
      <c r="V439" t="s">
        <v>11567</v>
      </c>
      <c r="W439" t="s">
        <v>48</v>
      </c>
      <c r="X439" t="s">
        <v>11567</v>
      </c>
      <c r="Y439" t="s">
        <v>48</v>
      </c>
      <c r="Z439" t="s">
        <v>11567</v>
      </c>
      <c r="AA439" t="s">
        <v>48</v>
      </c>
      <c r="AB439" t="s">
        <v>11567</v>
      </c>
      <c r="AC439" t="s">
        <v>48</v>
      </c>
      <c r="AD439" t="s">
        <v>11567</v>
      </c>
      <c r="AE439" t="s">
        <v>48</v>
      </c>
      <c r="AF439">
        <v>0</v>
      </c>
      <c r="AG439"/>
      <c r="AH439">
        <v>0</v>
      </c>
      <c r="AI439" t="s">
        <v>48</v>
      </c>
      <c r="AJ439">
        <v>0</v>
      </c>
      <c r="AK439" t="s">
        <v>48</v>
      </c>
      <c r="AL439">
        <v>0</v>
      </c>
      <c r="AM439" t="s">
        <v>48</v>
      </c>
      <c r="AN439">
        <v>0</v>
      </c>
      <c r="AO439" t="s">
        <v>48</v>
      </c>
      <c r="AP439">
        <v>0</v>
      </c>
      <c r="AQ439" t="s">
        <v>48</v>
      </c>
      <c r="AR439">
        <v>0</v>
      </c>
      <c r="AS439" t="s">
        <v>48</v>
      </c>
    </row>
    <row r="440" spans="1:45">
      <c r="A440">
        <v>437</v>
      </c>
      <c r="B440" t="s">
        <v>5982</v>
      </c>
      <c r="C440" t="s">
        <v>13195</v>
      </c>
      <c r="D440" t="s">
        <v>45</v>
      </c>
      <c r="E440" t="s">
        <v>77</v>
      </c>
      <c r="F440" t="s">
        <v>1370</v>
      </c>
      <c r="G440" t="s">
        <v>9572</v>
      </c>
      <c r="H440" t="s">
        <v>1370</v>
      </c>
      <c r="I440" t="s">
        <v>9572</v>
      </c>
      <c r="J440" t="s">
        <v>48</v>
      </c>
      <c r="K440" t="s">
        <v>48</v>
      </c>
      <c r="L440" t="s">
        <v>11105</v>
      </c>
      <c r="M440" t="s">
        <v>5986</v>
      </c>
      <c r="N440" t="str">
        <f>VLOOKUP(O440,index!$Q:$R,2,0)</f>
        <v>02. 이러닝 - 단과</v>
      </c>
      <c r="O440" t="s">
        <v>5987</v>
      </c>
      <c r="P440" t="s">
        <v>48</v>
      </c>
      <c r="Q440" t="s">
        <v>23</v>
      </c>
      <c r="R440" s="226" t="e">
        <f>VLOOKUP(C440,'26년 databook(취합)'!$M:$M,2,0)</f>
        <v>#N/A</v>
      </c>
      <c r="S440" t="s">
        <v>11567</v>
      </c>
      <c r="T440" t="s">
        <v>48</v>
      </c>
      <c r="U440" t="s">
        <v>11567</v>
      </c>
      <c r="V440" t="s">
        <v>11567</v>
      </c>
      <c r="W440" t="s">
        <v>48</v>
      </c>
      <c r="X440" t="s">
        <v>11567</v>
      </c>
      <c r="Y440" t="s">
        <v>48</v>
      </c>
      <c r="Z440" t="s">
        <v>11567</v>
      </c>
      <c r="AA440" t="s">
        <v>48</v>
      </c>
      <c r="AB440" t="s">
        <v>11567</v>
      </c>
      <c r="AC440" t="s">
        <v>48</v>
      </c>
      <c r="AD440" t="s">
        <v>11567</v>
      </c>
      <c r="AE440" t="s">
        <v>48</v>
      </c>
      <c r="AF440">
        <v>0</v>
      </c>
      <c r="AG440"/>
      <c r="AH440">
        <v>0</v>
      </c>
      <c r="AI440" t="s">
        <v>48</v>
      </c>
      <c r="AJ440">
        <v>0</v>
      </c>
      <c r="AK440" t="s">
        <v>48</v>
      </c>
      <c r="AL440">
        <v>0</v>
      </c>
      <c r="AM440" t="s">
        <v>48</v>
      </c>
      <c r="AN440">
        <v>0</v>
      </c>
      <c r="AO440" t="s">
        <v>48</v>
      </c>
      <c r="AP440">
        <v>0</v>
      </c>
      <c r="AQ440" t="s">
        <v>48</v>
      </c>
      <c r="AR440">
        <v>0</v>
      </c>
      <c r="AS440" t="s">
        <v>48</v>
      </c>
    </row>
    <row r="441" spans="1:45">
      <c r="A441">
        <v>438</v>
      </c>
      <c r="B441" t="s">
        <v>5982</v>
      </c>
      <c r="C441" t="s">
        <v>13196</v>
      </c>
      <c r="D441" t="s">
        <v>45</v>
      </c>
      <c r="E441" t="s">
        <v>77</v>
      </c>
      <c r="F441" t="s">
        <v>6894</v>
      </c>
      <c r="G441" t="s">
        <v>9578</v>
      </c>
      <c r="H441" t="s">
        <v>6894</v>
      </c>
      <c r="I441" t="s">
        <v>9578</v>
      </c>
      <c r="J441" t="s">
        <v>48</v>
      </c>
      <c r="K441" t="s">
        <v>48</v>
      </c>
      <c r="L441" t="s">
        <v>11105</v>
      </c>
      <c r="M441" t="s">
        <v>5986</v>
      </c>
      <c r="N441" t="str">
        <f>VLOOKUP(O441,index!$Q:$R,2,0)</f>
        <v>02. 이러닝 - 단과</v>
      </c>
      <c r="O441" t="s">
        <v>5987</v>
      </c>
      <c r="P441" t="s">
        <v>48</v>
      </c>
      <c r="Q441" t="s">
        <v>20</v>
      </c>
      <c r="R441" s="226" t="e">
        <f>VLOOKUP(C441,'26년 databook(취합)'!$M:$M,2,0)</f>
        <v>#N/A</v>
      </c>
      <c r="S441" t="s">
        <v>11576</v>
      </c>
      <c r="T441" t="s">
        <v>11648</v>
      </c>
      <c r="U441" t="s">
        <v>11651</v>
      </c>
      <c r="V441" t="s">
        <v>11567</v>
      </c>
      <c r="W441" t="s">
        <v>11567</v>
      </c>
      <c r="X441" t="s">
        <v>11567</v>
      </c>
      <c r="Y441" t="s">
        <v>11567</v>
      </c>
      <c r="Z441" t="s">
        <v>11567</v>
      </c>
      <c r="AA441" t="s">
        <v>11567</v>
      </c>
      <c r="AB441" t="s">
        <v>11567</v>
      </c>
      <c r="AC441" t="s">
        <v>11567</v>
      </c>
      <c r="AD441" t="s">
        <v>11567</v>
      </c>
      <c r="AE441" t="s">
        <v>11648</v>
      </c>
      <c r="AF441">
        <v>0</v>
      </c>
      <c r="AG441" s="1">
        <v>0</v>
      </c>
      <c r="AH441">
        <v>0</v>
      </c>
      <c r="AI441" t="s">
        <v>11567</v>
      </c>
      <c r="AJ441">
        <v>0</v>
      </c>
      <c r="AK441" t="s">
        <v>11567</v>
      </c>
      <c r="AL441">
        <v>0</v>
      </c>
      <c r="AM441" t="s">
        <v>11567</v>
      </c>
      <c r="AN441">
        <v>0</v>
      </c>
      <c r="AO441" t="s">
        <v>11567</v>
      </c>
      <c r="AP441">
        <v>0</v>
      </c>
      <c r="AQ441" t="s">
        <v>11567</v>
      </c>
      <c r="AR441">
        <v>1000000</v>
      </c>
      <c r="AS441" t="s">
        <v>11567</v>
      </c>
    </row>
    <row r="442" spans="1:45">
      <c r="A442">
        <v>439</v>
      </c>
      <c r="B442" t="s">
        <v>5982</v>
      </c>
      <c r="C442" t="s">
        <v>13197</v>
      </c>
      <c r="D442" t="s">
        <v>45</v>
      </c>
      <c r="E442" t="s">
        <v>77</v>
      </c>
      <c r="F442" t="s">
        <v>1269</v>
      </c>
      <c r="G442" t="s">
        <v>9579</v>
      </c>
      <c r="H442" t="s">
        <v>1269</v>
      </c>
      <c r="I442" t="s">
        <v>9579</v>
      </c>
      <c r="J442" t="s">
        <v>48</v>
      </c>
      <c r="K442" t="s">
        <v>48</v>
      </c>
      <c r="L442" t="s">
        <v>11105</v>
      </c>
      <c r="M442" t="s">
        <v>5986</v>
      </c>
      <c r="N442" t="str">
        <f>VLOOKUP(O442,index!$Q:$R,2,0)</f>
        <v>02. 이러닝 - 단과</v>
      </c>
      <c r="O442" t="s">
        <v>5987</v>
      </c>
      <c r="P442" t="s">
        <v>48</v>
      </c>
      <c r="Q442" t="s">
        <v>20</v>
      </c>
      <c r="R442" s="226" t="e">
        <f>VLOOKUP(C442,'26년 databook(취합)'!$M:$M,2,0)</f>
        <v>#N/A</v>
      </c>
      <c r="S442" t="s">
        <v>11576</v>
      </c>
      <c r="T442" t="s">
        <v>48</v>
      </c>
      <c r="U442" t="s">
        <v>11576</v>
      </c>
      <c r="V442" t="s">
        <v>11567</v>
      </c>
      <c r="W442" t="s">
        <v>48</v>
      </c>
      <c r="X442" t="s">
        <v>11567</v>
      </c>
      <c r="Y442" t="s">
        <v>48</v>
      </c>
      <c r="Z442" t="s">
        <v>11567</v>
      </c>
      <c r="AA442" t="s">
        <v>48</v>
      </c>
      <c r="AB442" t="s">
        <v>11567</v>
      </c>
      <c r="AC442" t="s">
        <v>48</v>
      </c>
      <c r="AD442" t="s">
        <v>11567</v>
      </c>
      <c r="AE442" t="s">
        <v>48</v>
      </c>
      <c r="AF442">
        <v>0</v>
      </c>
      <c r="AG442"/>
      <c r="AH442">
        <v>0</v>
      </c>
      <c r="AI442" t="s">
        <v>48</v>
      </c>
      <c r="AJ442">
        <v>0</v>
      </c>
      <c r="AK442" t="s">
        <v>48</v>
      </c>
      <c r="AL442">
        <v>0</v>
      </c>
      <c r="AM442" t="s">
        <v>48</v>
      </c>
      <c r="AN442">
        <v>0</v>
      </c>
      <c r="AO442" t="s">
        <v>48</v>
      </c>
      <c r="AP442">
        <v>0</v>
      </c>
      <c r="AQ442" t="s">
        <v>48</v>
      </c>
      <c r="AR442">
        <v>1000000</v>
      </c>
      <c r="AS442" t="s">
        <v>48</v>
      </c>
    </row>
    <row r="443" spans="1:45">
      <c r="A443">
        <v>440</v>
      </c>
      <c r="B443" t="s">
        <v>5982</v>
      </c>
      <c r="C443" t="s">
        <v>13198</v>
      </c>
      <c r="D443" t="s">
        <v>45</v>
      </c>
      <c r="E443" t="s">
        <v>77</v>
      </c>
      <c r="F443" t="s">
        <v>1152</v>
      </c>
      <c r="G443" t="s">
        <v>9581</v>
      </c>
      <c r="H443" t="s">
        <v>1152</v>
      </c>
      <c r="I443" t="s">
        <v>9581</v>
      </c>
      <c r="J443" t="s">
        <v>48</v>
      </c>
      <c r="K443" t="s">
        <v>48</v>
      </c>
      <c r="L443" t="s">
        <v>11105</v>
      </c>
      <c r="M443" t="s">
        <v>5986</v>
      </c>
      <c r="N443" t="str">
        <f>VLOOKUP(O443,index!$Q:$R,2,0)</f>
        <v>02. 이러닝 - 단과</v>
      </c>
      <c r="O443" t="s">
        <v>5987</v>
      </c>
      <c r="P443" t="s">
        <v>48</v>
      </c>
      <c r="Q443" t="s">
        <v>20</v>
      </c>
      <c r="R443" s="226" t="e">
        <f>VLOOKUP(C443,'26년 databook(취합)'!$M:$M,2,0)</f>
        <v>#N/A</v>
      </c>
      <c r="S443" t="s">
        <v>11567</v>
      </c>
      <c r="T443" t="s">
        <v>11882</v>
      </c>
      <c r="U443" t="s">
        <v>11882</v>
      </c>
      <c r="V443" t="s">
        <v>11567</v>
      </c>
      <c r="W443" t="s">
        <v>11567</v>
      </c>
      <c r="X443" t="s">
        <v>11567</v>
      </c>
      <c r="Y443" t="s">
        <v>11567</v>
      </c>
      <c r="Z443" t="s">
        <v>11567</v>
      </c>
      <c r="AA443" t="s">
        <v>11567</v>
      </c>
      <c r="AB443" t="s">
        <v>11567</v>
      </c>
      <c r="AC443" t="s">
        <v>11567</v>
      </c>
      <c r="AD443" t="s">
        <v>11567</v>
      </c>
      <c r="AE443" t="s">
        <v>11882</v>
      </c>
      <c r="AF443">
        <v>0</v>
      </c>
      <c r="AG443" s="1">
        <v>0</v>
      </c>
      <c r="AH443">
        <v>0</v>
      </c>
      <c r="AI443" t="s">
        <v>11567</v>
      </c>
      <c r="AJ443">
        <v>0</v>
      </c>
      <c r="AK443" t="s">
        <v>11567</v>
      </c>
      <c r="AL443">
        <v>0</v>
      </c>
      <c r="AM443" t="s">
        <v>11567</v>
      </c>
      <c r="AN443">
        <v>0</v>
      </c>
      <c r="AO443" t="s">
        <v>11567</v>
      </c>
      <c r="AP443">
        <v>0</v>
      </c>
      <c r="AQ443" t="s">
        <v>11567</v>
      </c>
      <c r="AR443">
        <v>0</v>
      </c>
      <c r="AS443" t="s">
        <v>11567</v>
      </c>
    </row>
    <row r="444" spans="1:45">
      <c r="A444">
        <v>441</v>
      </c>
      <c r="B444" t="s">
        <v>5982</v>
      </c>
      <c r="C444" t="s">
        <v>13199</v>
      </c>
      <c r="D444" t="s">
        <v>45</v>
      </c>
      <c r="E444" t="s">
        <v>77</v>
      </c>
      <c r="F444" t="s">
        <v>1268</v>
      </c>
      <c r="G444" t="s">
        <v>9588</v>
      </c>
      <c r="H444" t="s">
        <v>1268</v>
      </c>
      <c r="I444" t="s">
        <v>9588</v>
      </c>
      <c r="J444" t="s">
        <v>48</v>
      </c>
      <c r="K444" t="s">
        <v>48</v>
      </c>
      <c r="L444" t="s">
        <v>11105</v>
      </c>
      <c r="M444" t="s">
        <v>5986</v>
      </c>
      <c r="N444" t="str">
        <f>VLOOKUP(O444,index!$Q:$R,2,0)</f>
        <v>02. 이러닝 - 단과</v>
      </c>
      <c r="O444" t="s">
        <v>5987</v>
      </c>
      <c r="P444" t="s">
        <v>48</v>
      </c>
      <c r="Q444" t="s">
        <v>20</v>
      </c>
      <c r="R444" s="226" t="e">
        <f>VLOOKUP(C444,'26년 databook(취합)'!$M:$M,2,0)</f>
        <v>#N/A</v>
      </c>
      <c r="S444" t="s">
        <v>11567</v>
      </c>
      <c r="T444" t="s">
        <v>11643</v>
      </c>
      <c r="U444" t="s">
        <v>11643</v>
      </c>
      <c r="V444" t="s">
        <v>11567</v>
      </c>
      <c r="W444" t="s">
        <v>11567</v>
      </c>
      <c r="X444" t="s">
        <v>11567</v>
      </c>
      <c r="Y444" t="s">
        <v>11567</v>
      </c>
      <c r="Z444" t="s">
        <v>11567</v>
      </c>
      <c r="AA444" t="s">
        <v>11567</v>
      </c>
      <c r="AB444" t="s">
        <v>11567</v>
      </c>
      <c r="AC444" t="s">
        <v>11567</v>
      </c>
      <c r="AD444" t="s">
        <v>11567</v>
      </c>
      <c r="AE444" t="s">
        <v>11567</v>
      </c>
      <c r="AF444">
        <v>0</v>
      </c>
      <c r="AG444">
        <v>60000</v>
      </c>
      <c r="AH444">
        <v>0</v>
      </c>
      <c r="AI444" t="s">
        <v>11567</v>
      </c>
      <c r="AJ444">
        <v>0</v>
      </c>
      <c r="AK444" t="s">
        <v>11567</v>
      </c>
      <c r="AL444">
        <v>0</v>
      </c>
      <c r="AM444" t="s">
        <v>11567</v>
      </c>
      <c r="AN444">
        <v>0</v>
      </c>
      <c r="AO444" t="s">
        <v>11567</v>
      </c>
      <c r="AP444">
        <v>0</v>
      </c>
      <c r="AQ444" t="s">
        <v>11567</v>
      </c>
      <c r="AR444">
        <v>0</v>
      </c>
      <c r="AS444" t="s">
        <v>11567</v>
      </c>
    </row>
    <row r="445" spans="1:45">
      <c r="A445">
        <v>442</v>
      </c>
      <c r="B445" t="s">
        <v>5982</v>
      </c>
      <c r="C445" t="s">
        <v>13200</v>
      </c>
      <c r="D445" t="s">
        <v>45</v>
      </c>
      <c r="E445" t="s">
        <v>77</v>
      </c>
      <c r="F445" t="s">
        <v>1085</v>
      </c>
      <c r="G445" t="s">
        <v>9593</v>
      </c>
      <c r="H445" t="s">
        <v>1086</v>
      </c>
      <c r="I445" t="s">
        <v>11434</v>
      </c>
      <c r="J445" t="s">
        <v>48</v>
      </c>
      <c r="K445" t="s">
        <v>48</v>
      </c>
      <c r="L445" t="s">
        <v>11105</v>
      </c>
      <c r="M445" t="s">
        <v>5986</v>
      </c>
      <c r="N445" t="str">
        <f>VLOOKUP(O445,index!$Q:$R,2,0)</f>
        <v>02. 이러닝 - 단과</v>
      </c>
      <c r="O445" t="s">
        <v>5987</v>
      </c>
      <c r="P445" t="s">
        <v>48</v>
      </c>
      <c r="Q445" t="s">
        <v>20</v>
      </c>
      <c r="R445" s="226" t="e">
        <f>VLOOKUP(C445,'26년 databook(취합)'!$M:$M,2,0)</f>
        <v>#N/A</v>
      </c>
      <c r="S445" t="s">
        <v>11576</v>
      </c>
      <c r="T445" t="s">
        <v>48</v>
      </c>
      <c r="U445" t="s">
        <v>11576</v>
      </c>
      <c r="V445" t="s">
        <v>11567</v>
      </c>
      <c r="W445" t="s">
        <v>48</v>
      </c>
      <c r="X445" t="s">
        <v>11567</v>
      </c>
      <c r="Y445" t="s">
        <v>48</v>
      </c>
      <c r="Z445" t="s">
        <v>11567</v>
      </c>
      <c r="AA445" t="s">
        <v>48</v>
      </c>
      <c r="AB445" t="s">
        <v>11567</v>
      </c>
      <c r="AC445" t="s">
        <v>48</v>
      </c>
      <c r="AD445" t="s">
        <v>11567</v>
      </c>
      <c r="AE445" t="s">
        <v>48</v>
      </c>
      <c r="AF445">
        <v>0</v>
      </c>
      <c r="AG445"/>
      <c r="AH445">
        <v>0</v>
      </c>
      <c r="AI445" t="s">
        <v>48</v>
      </c>
      <c r="AJ445">
        <v>0</v>
      </c>
      <c r="AK445" t="s">
        <v>48</v>
      </c>
      <c r="AL445">
        <v>0</v>
      </c>
      <c r="AM445" t="s">
        <v>48</v>
      </c>
      <c r="AN445">
        <v>0</v>
      </c>
      <c r="AO445" t="s">
        <v>48</v>
      </c>
      <c r="AP445">
        <v>0</v>
      </c>
      <c r="AQ445" t="s">
        <v>48</v>
      </c>
      <c r="AR445">
        <v>1000000</v>
      </c>
      <c r="AS445" t="s">
        <v>48</v>
      </c>
    </row>
    <row r="446" spans="1:45">
      <c r="A446">
        <v>443</v>
      </c>
      <c r="B446" t="s">
        <v>5982</v>
      </c>
      <c r="C446" t="s">
        <v>13201</v>
      </c>
      <c r="D446" t="s">
        <v>45</v>
      </c>
      <c r="E446" t="s">
        <v>79</v>
      </c>
      <c r="F446" t="s">
        <v>6101</v>
      </c>
      <c r="G446" t="s">
        <v>8943</v>
      </c>
      <c r="H446" t="s">
        <v>6918</v>
      </c>
      <c r="I446" t="s">
        <v>11435</v>
      </c>
      <c r="J446" t="s">
        <v>48</v>
      </c>
      <c r="K446" t="s">
        <v>48</v>
      </c>
      <c r="L446" t="s">
        <v>11105</v>
      </c>
      <c r="M446" t="s">
        <v>5986</v>
      </c>
      <c r="N446" t="str">
        <f>VLOOKUP(O446,index!$Q:$R,2,0)</f>
        <v>02. 이러닝 - 단과</v>
      </c>
      <c r="O446" t="s">
        <v>5987</v>
      </c>
      <c r="P446" t="s">
        <v>48</v>
      </c>
      <c r="Q446" t="s">
        <v>20</v>
      </c>
      <c r="R446" s="226" t="e">
        <f>VLOOKUP(C446,'26년 databook(취합)'!$M:$M,2,0)</f>
        <v>#N/A</v>
      </c>
      <c r="S446" t="s">
        <v>11567</v>
      </c>
      <c r="T446" t="s">
        <v>48</v>
      </c>
      <c r="U446" t="s">
        <v>11567</v>
      </c>
      <c r="V446" t="s">
        <v>11567</v>
      </c>
      <c r="W446" t="s">
        <v>48</v>
      </c>
      <c r="X446" t="s">
        <v>11567</v>
      </c>
      <c r="Y446" t="s">
        <v>48</v>
      </c>
      <c r="Z446" t="s">
        <v>11567</v>
      </c>
      <c r="AA446" t="s">
        <v>48</v>
      </c>
      <c r="AB446" t="s">
        <v>11567</v>
      </c>
      <c r="AC446" t="s">
        <v>48</v>
      </c>
      <c r="AD446" t="s">
        <v>11567</v>
      </c>
      <c r="AE446" t="s">
        <v>48</v>
      </c>
      <c r="AF446">
        <v>0</v>
      </c>
      <c r="AG446"/>
      <c r="AH446">
        <v>0</v>
      </c>
      <c r="AI446" t="s">
        <v>48</v>
      </c>
      <c r="AJ446">
        <v>0</v>
      </c>
      <c r="AK446" t="s">
        <v>48</v>
      </c>
      <c r="AL446">
        <v>0</v>
      </c>
      <c r="AM446" t="s">
        <v>48</v>
      </c>
      <c r="AN446">
        <v>0</v>
      </c>
      <c r="AO446" t="s">
        <v>48</v>
      </c>
      <c r="AP446">
        <v>0</v>
      </c>
      <c r="AQ446" t="s">
        <v>48</v>
      </c>
      <c r="AR446">
        <v>0</v>
      </c>
      <c r="AS446" t="s">
        <v>48</v>
      </c>
    </row>
    <row r="447" spans="1:45">
      <c r="A447">
        <v>444</v>
      </c>
      <c r="B447" t="s">
        <v>5982</v>
      </c>
      <c r="C447" t="s">
        <v>13202</v>
      </c>
      <c r="D447" t="s">
        <v>45</v>
      </c>
      <c r="E447" t="s">
        <v>77</v>
      </c>
      <c r="F447" t="s">
        <v>1249</v>
      </c>
      <c r="G447" t="s">
        <v>9619</v>
      </c>
      <c r="H447" t="s">
        <v>1249</v>
      </c>
      <c r="I447" t="s">
        <v>9619</v>
      </c>
      <c r="J447" t="s">
        <v>48</v>
      </c>
      <c r="K447" t="s">
        <v>48</v>
      </c>
      <c r="L447" t="s">
        <v>11105</v>
      </c>
      <c r="M447" t="s">
        <v>5986</v>
      </c>
      <c r="N447" t="str">
        <f>VLOOKUP(O447,index!$Q:$R,2,0)</f>
        <v>03. 이러닝 - 법정</v>
      </c>
      <c r="O447" t="s">
        <v>6002</v>
      </c>
      <c r="P447" t="s">
        <v>48</v>
      </c>
      <c r="Q447" t="s">
        <v>20</v>
      </c>
      <c r="R447" s="226" t="e">
        <f>VLOOKUP(C447,'26년 databook(취합)'!$M:$M,2,0)</f>
        <v>#N/A</v>
      </c>
      <c r="S447" t="s">
        <v>11567</v>
      </c>
      <c r="T447" t="s">
        <v>48</v>
      </c>
      <c r="U447" t="s">
        <v>11567</v>
      </c>
      <c r="V447" t="s">
        <v>11567</v>
      </c>
      <c r="W447" t="s">
        <v>48</v>
      </c>
      <c r="X447" t="s">
        <v>11567</v>
      </c>
      <c r="Y447" t="s">
        <v>48</v>
      </c>
      <c r="Z447" t="s">
        <v>11567</v>
      </c>
      <c r="AA447" t="s">
        <v>48</v>
      </c>
      <c r="AB447" t="s">
        <v>11567</v>
      </c>
      <c r="AC447" t="s">
        <v>48</v>
      </c>
      <c r="AD447" t="s">
        <v>11567</v>
      </c>
      <c r="AE447" t="s">
        <v>48</v>
      </c>
      <c r="AF447">
        <v>0</v>
      </c>
      <c r="AG447"/>
      <c r="AH447">
        <v>0</v>
      </c>
      <c r="AI447" t="s">
        <v>48</v>
      </c>
      <c r="AJ447">
        <v>0</v>
      </c>
      <c r="AK447" t="s">
        <v>48</v>
      </c>
      <c r="AL447">
        <v>0</v>
      </c>
      <c r="AM447" t="s">
        <v>48</v>
      </c>
      <c r="AN447">
        <v>0</v>
      </c>
      <c r="AO447" t="s">
        <v>48</v>
      </c>
      <c r="AP447">
        <v>0</v>
      </c>
      <c r="AQ447" t="s">
        <v>48</v>
      </c>
      <c r="AR447">
        <v>0</v>
      </c>
      <c r="AS447" t="s">
        <v>48</v>
      </c>
    </row>
    <row r="448" spans="1:45">
      <c r="A448">
        <v>445</v>
      </c>
      <c r="B448" t="s">
        <v>5982</v>
      </c>
      <c r="C448" t="s">
        <v>13203</v>
      </c>
      <c r="D448" t="s">
        <v>45</v>
      </c>
      <c r="E448" t="s">
        <v>79</v>
      </c>
      <c r="F448" t="s">
        <v>1194</v>
      </c>
      <c r="G448" t="s">
        <v>9625</v>
      </c>
      <c r="H448" t="s">
        <v>1194</v>
      </c>
      <c r="I448" t="s">
        <v>9625</v>
      </c>
      <c r="J448" t="s">
        <v>48</v>
      </c>
      <c r="K448" t="s">
        <v>48</v>
      </c>
      <c r="L448" t="s">
        <v>11105</v>
      </c>
      <c r="M448" t="s">
        <v>5986</v>
      </c>
      <c r="N448" t="str">
        <f>VLOOKUP(O448,index!$Q:$R,2,0)</f>
        <v>02. 이러닝 - 단과</v>
      </c>
      <c r="O448" t="s">
        <v>5987</v>
      </c>
      <c r="P448" t="s">
        <v>48</v>
      </c>
      <c r="Q448" t="s">
        <v>20</v>
      </c>
      <c r="R448" s="226" t="e">
        <f>VLOOKUP(C448,'26년 databook(취합)'!$M:$M,2,0)</f>
        <v>#N/A</v>
      </c>
      <c r="S448" t="s">
        <v>11567</v>
      </c>
      <c r="T448" t="s">
        <v>48</v>
      </c>
      <c r="U448" t="s">
        <v>11567</v>
      </c>
      <c r="V448" t="s">
        <v>11567</v>
      </c>
      <c r="W448" t="s">
        <v>48</v>
      </c>
      <c r="X448" t="s">
        <v>11567</v>
      </c>
      <c r="Y448" t="s">
        <v>48</v>
      </c>
      <c r="Z448" t="s">
        <v>11567</v>
      </c>
      <c r="AA448" t="s">
        <v>48</v>
      </c>
      <c r="AB448" t="s">
        <v>11567</v>
      </c>
      <c r="AC448" t="s">
        <v>48</v>
      </c>
      <c r="AD448" t="s">
        <v>11567</v>
      </c>
      <c r="AE448" t="s">
        <v>48</v>
      </c>
      <c r="AF448">
        <v>0</v>
      </c>
      <c r="AG448"/>
      <c r="AH448">
        <v>0</v>
      </c>
      <c r="AI448" t="s">
        <v>48</v>
      </c>
      <c r="AJ448">
        <v>0</v>
      </c>
      <c r="AK448" t="s">
        <v>48</v>
      </c>
      <c r="AL448">
        <v>0</v>
      </c>
      <c r="AM448" t="s">
        <v>48</v>
      </c>
      <c r="AN448">
        <v>0</v>
      </c>
      <c r="AO448" t="s">
        <v>48</v>
      </c>
      <c r="AP448">
        <v>0</v>
      </c>
      <c r="AQ448" t="s">
        <v>48</v>
      </c>
      <c r="AR448">
        <v>0</v>
      </c>
      <c r="AS448" t="s">
        <v>48</v>
      </c>
    </row>
    <row r="449" spans="1:45">
      <c r="A449">
        <v>446</v>
      </c>
      <c r="B449" t="s">
        <v>5982</v>
      </c>
      <c r="C449" t="s">
        <v>13204</v>
      </c>
      <c r="D449" t="s">
        <v>45</v>
      </c>
      <c r="E449" t="s">
        <v>77</v>
      </c>
      <c r="F449" t="s">
        <v>1426</v>
      </c>
      <c r="G449" t="s">
        <v>9628</v>
      </c>
      <c r="H449" t="s">
        <v>1426</v>
      </c>
      <c r="I449" t="s">
        <v>9628</v>
      </c>
      <c r="J449" t="s">
        <v>48</v>
      </c>
      <c r="K449" t="s">
        <v>48</v>
      </c>
      <c r="L449" t="s">
        <v>11105</v>
      </c>
      <c r="M449" t="s">
        <v>5986</v>
      </c>
      <c r="N449" t="str">
        <f>VLOOKUP(O449,index!$Q:$R,2,0)</f>
        <v>02. 이러닝 - 단과</v>
      </c>
      <c r="O449" t="s">
        <v>5987</v>
      </c>
      <c r="P449" t="s">
        <v>48</v>
      </c>
      <c r="Q449" t="s">
        <v>23</v>
      </c>
      <c r="R449" s="226" t="e">
        <f>VLOOKUP(C449,'26년 databook(취합)'!$M:$M,2,0)</f>
        <v>#N/A</v>
      </c>
      <c r="S449" t="s">
        <v>11580</v>
      </c>
      <c r="T449" t="s">
        <v>16860</v>
      </c>
      <c r="U449" t="s">
        <v>16861</v>
      </c>
      <c r="V449" t="s">
        <v>11567</v>
      </c>
      <c r="W449" t="s">
        <v>11567</v>
      </c>
      <c r="X449" t="s">
        <v>11567</v>
      </c>
      <c r="Y449" t="s">
        <v>11567</v>
      </c>
      <c r="Z449" t="s">
        <v>11567</v>
      </c>
      <c r="AA449" t="s">
        <v>11567</v>
      </c>
      <c r="AB449" t="s">
        <v>11567</v>
      </c>
      <c r="AC449" t="s">
        <v>11653</v>
      </c>
      <c r="AD449" t="s">
        <v>11567</v>
      </c>
      <c r="AE449" t="s">
        <v>11567</v>
      </c>
      <c r="AF449">
        <v>0</v>
      </c>
      <c r="AG449">
        <v>3245000</v>
      </c>
      <c r="AH449">
        <v>0</v>
      </c>
      <c r="AI449" t="s">
        <v>11653</v>
      </c>
      <c r="AJ449">
        <v>0</v>
      </c>
      <c r="AK449" t="s">
        <v>11567</v>
      </c>
      <c r="AL449">
        <v>0</v>
      </c>
      <c r="AM449" t="s">
        <v>11567</v>
      </c>
      <c r="AN449">
        <v>0</v>
      </c>
      <c r="AO449" t="s">
        <v>11567</v>
      </c>
      <c r="AP449">
        <v>0</v>
      </c>
      <c r="AQ449" t="s">
        <v>11567</v>
      </c>
      <c r="AR449">
        <v>4000000</v>
      </c>
      <c r="AS449" t="s">
        <v>11567</v>
      </c>
    </row>
    <row r="450" spans="1:45">
      <c r="A450">
        <v>447</v>
      </c>
      <c r="B450" t="s">
        <v>5982</v>
      </c>
      <c r="C450" t="s">
        <v>13205</v>
      </c>
      <c r="D450" t="s">
        <v>45</v>
      </c>
      <c r="E450" t="s">
        <v>77</v>
      </c>
      <c r="F450" t="s">
        <v>1356</v>
      </c>
      <c r="G450" t="s">
        <v>9634</v>
      </c>
      <c r="H450" t="s">
        <v>1356</v>
      </c>
      <c r="I450" t="s">
        <v>9634</v>
      </c>
      <c r="J450" t="s">
        <v>48</v>
      </c>
      <c r="K450" t="s">
        <v>48</v>
      </c>
      <c r="L450" t="s">
        <v>11105</v>
      </c>
      <c r="M450" t="s">
        <v>5986</v>
      </c>
      <c r="N450" t="str">
        <f>VLOOKUP(O450,index!$Q:$R,2,0)</f>
        <v>02. 이러닝 - 단과</v>
      </c>
      <c r="O450" t="s">
        <v>5987</v>
      </c>
      <c r="P450" t="s">
        <v>48</v>
      </c>
      <c r="Q450" t="s">
        <v>20</v>
      </c>
      <c r="R450" s="226" t="e">
        <f>VLOOKUP(C450,'26년 databook(취합)'!$M:$M,2,0)</f>
        <v>#N/A</v>
      </c>
      <c r="S450" t="s">
        <v>11567</v>
      </c>
      <c r="T450" t="s">
        <v>48</v>
      </c>
      <c r="U450" t="s">
        <v>11567</v>
      </c>
      <c r="V450" t="s">
        <v>11567</v>
      </c>
      <c r="W450" t="s">
        <v>48</v>
      </c>
      <c r="X450" t="s">
        <v>11567</v>
      </c>
      <c r="Y450" t="s">
        <v>48</v>
      </c>
      <c r="Z450" t="s">
        <v>11567</v>
      </c>
      <c r="AA450" t="s">
        <v>48</v>
      </c>
      <c r="AB450" t="s">
        <v>11567</v>
      </c>
      <c r="AC450" t="s">
        <v>48</v>
      </c>
      <c r="AD450" t="s">
        <v>11567</v>
      </c>
      <c r="AE450" t="s">
        <v>48</v>
      </c>
      <c r="AF450">
        <v>0</v>
      </c>
      <c r="AG450"/>
      <c r="AH450">
        <v>0</v>
      </c>
      <c r="AI450" t="s">
        <v>48</v>
      </c>
      <c r="AJ450">
        <v>0</v>
      </c>
      <c r="AK450" t="s">
        <v>48</v>
      </c>
      <c r="AL450">
        <v>0</v>
      </c>
      <c r="AM450" t="s">
        <v>48</v>
      </c>
      <c r="AN450">
        <v>0</v>
      </c>
      <c r="AO450" t="s">
        <v>48</v>
      </c>
      <c r="AP450">
        <v>0</v>
      </c>
      <c r="AQ450" t="s">
        <v>48</v>
      </c>
      <c r="AR450">
        <v>0</v>
      </c>
      <c r="AS450" t="s">
        <v>48</v>
      </c>
    </row>
    <row r="451" spans="1:45">
      <c r="A451">
        <v>448</v>
      </c>
      <c r="B451" t="s">
        <v>5982</v>
      </c>
      <c r="C451" t="s">
        <v>13206</v>
      </c>
      <c r="D451" t="s">
        <v>45</v>
      </c>
      <c r="E451" t="s">
        <v>79</v>
      </c>
      <c r="F451" t="s">
        <v>6101</v>
      </c>
      <c r="G451" t="s">
        <v>8943</v>
      </c>
      <c r="H451" t="s">
        <v>1107</v>
      </c>
      <c r="I451" t="s">
        <v>11436</v>
      </c>
      <c r="J451" t="s">
        <v>48</v>
      </c>
      <c r="K451" t="s">
        <v>48</v>
      </c>
      <c r="L451" t="s">
        <v>11105</v>
      </c>
      <c r="M451" t="s">
        <v>5986</v>
      </c>
      <c r="N451" t="str">
        <f>VLOOKUP(O451,index!$Q:$R,2,0)</f>
        <v>02. 이러닝 - 단과</v>
      </c>
      <c r="O451" t="s">
        <v>5987</v>
      </c>
      <c r="P451" t="s">
        <v>48</v>
      </c>
      <c r="Q451" t="s">
        <v>23</v>
      </c>
      <c r="R451" s="226" t="e">
        <f>VLOOKUP(C451,'26년 databook(취합)'!$M:$M,2,0)</f>
        <v>#N/A</v>
      </c>
      <c r="S451" t="s">
        <v>11567</v>
      </c>
      <c r="T451" t="s">
        <v>12782</v>
      </c>
      <c r="U451" t="s">
        <v>12782</v>
      </c>
      <c r="V451" t="s">
        <v>11567</v>
      </c>
      <c r="W451" t="s">
        <v>11567</v>
      </c>
      <c r="X451" t="s">
        <v>11567</v>
      </c>
      <c r="Y451" t="s">
        <v>11567</v>
      </c>
      <c r="Z451" t="s">
        <v>11567</v>
      </c>
      <c r="AA451" t="s">
        <v>11567</v>
      </c>
      <c r="AB451" t="s">
        <v>11567</v>
      </c>
      <c r="AC451" t="s">
        <v>11567</v>
      </c>
      <c r="AD451" t="s">
        <v>11567</v>
      </c>
      <c r="AE451" t="s">
        <v>11567</v>
      </c>
      <c r="AF451">
        <v>0</v>
      </c>
      <c r="AG451">
        <v>476000</v>
      </c>
      <c r="AH451">
        <v>0</v>
      </c>
      <c r="AI451" t="s">
        <v>11567</v>
      </c>
      <c r="AJ451">
        <v>0</v>
      </c>
      <c r="AK451" t="s">
        <v>11567</v>
      </c>
      <c r="AL451">
        <v>0</v>
      </c>
      <c r="AM451" t="s">
        <v>11567</v>
      </c>
      <c r="AN451">
        <v>0</v>
      </c>
      <c r="AO451" t="s">
        <v>11567</v>
      </c>
      <c r="AP451">
        <v>0</v>
      </c>
      <c r="AQ451" t="s">
        <v>11567</v>
      </c>
      <c r="AR451">
        <v>0</v>
      </c>
      <c r="AS451" t="s">
        <v>11567</v>
      </c>
    </row>
    <row r="452" spans="1:45">
      <c r="A452">
        <v>449</v>
      </c>
      <c r="B452" t="s">
        <v>5982</v>
      </c>
      <c r="C452" t="s">
        <v>13207</v>
      </c>
      <c r="D452" t="s">
        <v>45</v>
      </c>
      <c r="E452" t="s">
        <v>79</v>
      </c>
      <c r="F452" t="s">
        <v>1403</v>
      </c>
      <c r="G452" t="s">
        <v>9641</v>
      </c>
      <c r="H452" t="s">
        <v>1403</v>
      </c>
      <c r="I452" t="s">
        <v>9641</v>
      </c>
      <c r="J452" t="s">
        <v>48</v>
      </c>
      <c r="K452" t="s">
        <v>48</v>
      </c>
      <c r="L452" t="s">
        <v>11105</v>
      </c>
      <c r="M452" t="s">
        <v>5986</v>
      </c>
      <c r="N452" t="str">
        <f>VLOOKUP(O452,index!$Q:$R,2,0)</f>
        <v>02. 이러닝 - 단과</v>
      </c>
      <c r="O452" t="s">
        <v>5987</v>
      </c>
      <c r="P452" t="s">
        <v>48</v>
      </c>
      <c r="Q452" t="s">
        <v>23</v>
      </c>
      <c r="R452" s="226" t="e">
        <f>VLOOKUP(C452,'26년 databook(취합)'!$M:$M,2,0)</f>
        <v>#N/A</v>
      </c>
      <c r="S452" t="s">
        <v>11570</v>
      </c>
      <c r="T452" t="s">
        <v>48</v>
      </c>
      <c r="U452" t="s">
        <v>11570</v>
      </c>
      <c r="V452" t="s">
        <v>11567</v>
      </c>
      <c r="W452" t="s">
        <v>48</v>
      </c>
      <c r="X452" t="s">
        <v>11567</v>
      </c>
      <c r="Y452" t="s">
        <v>48</v>
      </c>
      <c r="Z452" t="s">
        <v>11567</v>
      </c>
      <c r="AA452" t="s">
        <v>48</v>
      </c>
      <c r="AB452" t="s">
        <v>11567</v>
      </c>
      <c r="AC452" t="s">
        <v>48</v>
      </c>
      <c r="AD452" t="s">
        <v>11567</v>
      </c>
      <c r="AE452" t="s">
        <v>48</v>
      </c>
      <c r="AF452">
        <v>0</v>
      </c>
      <c r="AG452"/>
      <c r="AH452">
        <v>0</v>
      </c>
      <c r="AI452" t="s">
        <v>48</v>
      </c>
      <c r="AJ452">
        <v>0</v>
      </c>
      <c r="AK452" t="s">
        <v>48</v>
      </c>
      <c r="AL452">
        <v>3000000</v>
      </c>
      <c r="AM452" t="s">
        <v>48</v>
      </c>
      <c r="AN452">
        <v>0</v>
      </c>
      <c r="AO452" t="s">
        <v>48</v>
      </c>
      <c r="AP452">
        <v>0</v>
      </c>
      <c r="AQ452" t="s">
        <v>48</v>
      </c>
      <c r="AR452">
        <v>0</v>
      </c>
      <c r="AS452" t="s">
        <v>48</v>
      </c>
    </row>
    <row r="453" spans="1:45">
      <c r="A453">
        <v>450</v>
      </c>
      <c r="B453" t="s">
        <v>5982</v>
      </c>
      <c r="C453" t="s">
        <v>13208</v>
      </c>
      <c r="D453" t="s">
        <v>45</v>
      </c>
      <c r="E453" t="s">
        <v>77</v>
      </c>
      <c r="F453" t="s">
        <v>1445</v>
      </c>
      <c r="G453" t="s">
        <v>9642</v>
      </c>
      <c r="H453" t="s">
        <v>1445</v>
      </c>
      <c r="I453" t="s">
        <v>9642</v>
      </c>
      <c r="J453" t="s">
        <v>48</v>
      </c>
      <c r="K453" t="s">
        <v>48</v>
      </c>
      <c r="L453" t="s">
        <v>11105</v>
      </c>
      <c r="M453" t="s">
        <v>5986</v>
      </c>
      <c r="N453" t="str">
        <f>VLOOKUP(O453,index!$Q:$R,2,0)</f>
        <v>02. 이러닝 - 단과</v>
      </c>
      <c r="O453" t="s">
        <v>5987</v>
      </c>
      <c r="P453" t="s">
        <v>48</v>
      </c>
      <c r="Q453" t="s">
        <v>20</v>
      </c>
      <c r="R453" s="226" t="e">
        <f>VLOOKUP(C453,'26년 databook(취합)'!$M:$M,2,0)</f>
        <v>#N/A</v>
      </c>
      <c r="S453" t="s">
        <v>11567</v>
      </c>
      <c r="T453" t="s">
        <v>48</v>
      </c>
      <c r="U453" t="s">
        <v>11567</v>
      </c>
      <c r="V453" t="s">
        <v>11567</v>
      </c>
      <c r="W453" t="s">
        <v>48</v>
      </c>
      <c r="X453" t="s">
        <v>11567</v>
      </c>
      <c r="Y453" t="s">
        <v>48</v>
      </c>
      <c r="Z453" t="s">
        <v>11567</v>
      </c>
      <c r="AA453" t="s">
        <v>48</v>
      </c>
      <c r="AB453" t="s">
        <v>11567</v>
      </c>
      <c r="AC453" t="s">
        <v>48</v>
      </c>
      <c r="AD453" t="s">
        <v>11567</v>
      </c>
      <c r="AE453" t="s">
        <v>48</v>
      </c>
      <c r="AF453">
        <v>0</v>
      </c>
      <c r="AG453"/>
      <c r="AH453">
        <v>0</v>
      </c>
      <c r="AI453" t="s">
        <v>48</v>
      </c>
      <c r="AJ453">
        <v>0</v>
      </c>
      <c r="AK453" t="s">
        <v>48</v>
      </c>
      <c r="AL453">
        <v>0</v>
      </c>
      <c r="AM453" t="s">
        <v>48</v>
      </c>
      <c r="AN453">
        <v>0</v>
      </c>
      <c r="AO453" t="s">
        <v>48</v>
      </c>
      <c r="AP453">
        <v>0</v>
      </c>
      <c r="AQ453" t="s">
        <v>48</v>
      </c>
      <c r="AR453">
        <v>0</v>
      </c>
      <c r="AS453" t="s">
        <v>48</v>
      </c>
    </row>
    <row r="454" spans="1:45">
      <c r="A454">
        <v>451</v>
      </c>
      <c r="B454" t="s">
        <v>5982</v>
      </c>
      <c r="C454" t="s">
        <v>13209</v>
      </c>
      <c r="D454" t="s">
        <v>45</v>
      </c>
      <c r="E454" t="s">
        <v>79</v>
      </c>
      <c r="F454" t="s">
        <v>6101</v>
      </c>
      <c r="G454" t="s">
        <v>8943</v>
      </c>
      <c r="H454" t="s">
        <v>1396</v>
      </c>
      <c r="I454" t="s">
        <v>11437</v>
      </c>
      <c r="J454" t="s">
        <v>48</v>
      </c>
      <c r="K454" t="s">
        <v>48</v>
      </c>
      <c r="L454" t="s">
        <v>11105</v>
      </c>
      <c r="M454" t="s">
        <v>5986</v>
      </c>
      <c r="N454" t="str">
        <f>VLOOKUP(O454,index!$Q:$R,2,0)</f>
        <v>02. 이러닝 - 단과</v>
      </c>
      <c r="O454" t="s">
        <v>5987</v>
      </c>
      <c r="P454" t="s">
        <v>48</v>
      </c>
      <c r="Q454" t="s">
        <v>20</v>
      </c>
      <c r="R454" s="226" t="e">
        <f>VLOOKUP(C454,'26년 databook(취합)'!$M:$M,2,0)</f>
        <v>#N/A</v>
      </c>
      <c r="S454" t="s">
        <v>11567</v>
      </c>
      <c r="T454" t="s">
        <v>48</v>
      </c>
      <c r="U454" t="s">
        <v>11567</v>
      </c>
      <c r="V454" t="s">
        <v>11567</v>
      </c>
      <c r="W454" t="s">
        <v>48</v>
      </c>
      <c r="X454" t="s">
        <v>11567</v>
      </c>
      <c r="Y454" t="s">
        <v>48</v>
      </c>
      <c r="Z454" t="s">
        <v>11567</v>
      </c>
      <c r="AA454" t="s">
        <v>48</v>
      </c>
      <c r="AB454" t="s">
        <v>11567</v>
      </c>
      <c r="AC454" t="s">
        <v>48</v>
      </c>
      <c r="AD454" t="s">
        <v>11567</v>
      </c>
      <c r="AE454" t="s">
        <v>48</v>
      </c>
      <c r="AF454">
        <v>0</v>
      </c>
      <c r="AG454" s="1"/>
      <c r="AH454">
        <v>0</v>
      </c>
      <c r="AI454" t="s">
        <v>48</v>
      </c>
      <c r="AJ454">
        <v>0</v>
      </c>
      <c r="AK454" t="s">
        <v>48</v>
      </c>
      <c r="AL454">
        <v>0</v>
      </c>
      <c r="AM454" t="s">
        <v>48</v>
      </c>
      <c r="AN454">
        <v>0</v>
      </c>
      <c r="AO454" t="s">
        <v>48</v>
      </c>
      <c r="AP454">
        <v>0</v>
      </c>
      <c r="AQ454" t="s">
        <v>48</v>
      </c>
      <c r="AR454">
        <v>0</v>
      </c>
      <c r="AS454" t="s">
        <v>48</v>
      </c>
    </row>
    <row r="455" spans="1:45">
      <c r="A455">
        <v>452</v>
      </c>
      <c r="B455" t="s">
        <v>5982</v>
      </c>
      <c r="C455" t="s">
        <v>13210</v>
      </c>
      <c r="D455" t="s">
        <v>45</v>
      </c>
      <c r="E455" t="s">
        <v>77</v>
      </c>
      <c r="F455" t="s">
        <v>1397</v>
      </c>
      <c r="G455" t="s">
        <v>9660</v>
      </c>
      <c r="H455" t="s">
        <v>1397</v>
      </c>
      <c r="I455" t="s">
        <v>9660</v>
      </c>
      <c r="J455" t="s">
        <v>48</v>
      </c>
      <c r="K455" t="s">
        <v>48</v>
      </c>
      <c r="L455" t="s">
        <v>11105</v>
      </c>
      <c r="M455" t="s">
        <v>5986</v>
      </c>
      <c r="N455" t="str">
        <f>VLOOKUP(O455,index!$Q:$R,2,0)</f>
        <v>02. 이러닝 - 단과</v>
      </c>
      <c r="O455" t="s">
        <v>5987</v>
      </c>
      <c r="P455" t="s">
        <v>48</v>
      </c>
      <c r="Q455" t="s">
        <v>20</v>
      </c>
      <c r="R455" s="226" t="e">
        <f>VLOOKUP(C455,'26년 databook(취합)'!$M:$M,2,0)</f>
        <v>#N/A</v>
      </c>
      <c r="S455" t="s">
        <v>11567</v>
      </c>
      <c r="T455" t="s">
        <v>48</v>
      </c>
      <c r="U455" t="s">
        <v>11567</v>
      </c>
      <c r="V455" t="s">
        <v>11567</v>
      </c>
      <c r="W455" t="s">
        <v>48</v>
      </c>
      <c r="X455" t="s">
        <v>11567</v>
      </c>
      <c r="Y455" t="s">
        <v>48</v>
      </c>
      <c r="Z455" t="s">
        <v>11567</v>
      </c>
      <c r="AA455" t="s">
        <v>48</v>
      </c>
      <c r="AB455" t="s">
        <v>11567</v>
      </c>
      <c r="AC455" t="s">
        <v>48</v>
      </c>
      <c r="AD455" t="s">
        <v>11567</v>
      </c>
      <c r="AE455" t="s">
        <v>48</v>
      </c>
      <c r="AF455">
        <v>0</v>
      </c>
      <c r="AG455"/>
      <c r="AH455">
        <v>0</v>
      </c>
      <c r="AI455" t="s">
        <v>48</v>
      </c>
      <c r="AJ455">
        <v>0</v>
      </c>
      <c r="AK455" t="s">
        <v>48</v>
      </c>
      <c r="AL455">
        <v>0</v>
      </c>
      <c r="AM455" t="s">
        <v>48</v>
      </c>
      <c r="AN455">
        <v>0</v>
      </c>
      <c r="AO455" t="s">
        <v>48</v>
      </c>
      <c r="AP455">
        <v>0</v>
      </c>
      <c r="AQ455" t="s">
        <v>48</v>
      </c>
      <c r="AR455">
        <v>0</v>
      </c>
      <c r="AS455" t="s">
        <v>48</v>
      </c>
    </row>
    <row r="456" spans="1:45">
      <c r="A456">
        <v>453</v>
      </c>
      <c r="B456" t="s">
        <v>5982</v>
      </c>
      <c r="C456" t="s">
        <v>13211</v>
      </c>
      <c r="D456" t="s">
        <v>45</v>
      </c>
      <c r="E456" t="s">
        <v>79</v>
      </c>
      <c r="F456" t="s">
        <v>1285</v>
      </c>
      <c r="G456" t="s">
        <v>9661</v>
      </c>
      <c r="H456" t="s">
        <v>1285</v>
      </c>
      <c r="I456" t="s">
        <v>9661</v>
      </c>
      <c r="J456" t="s">
        <v>48</v>
      </c>
      <c r="K456" t="s">
        <v>48</v>
      </c>
      <c r="L456" t="s">
        <v>11105</v>
      </c>
      <c r="M456" t="s">
        <v>5986</v>
      </c>
      <c r="N456" t="str">
        <f>VLOOKUP(O456,index!$Q:$R,2,0)</f>
        <v>02. 이러닝 - 단과</v>
      </c>
      <c r="O456" t="s">
        <v>5987</v>
      </c>
      <c r="P456" t="s">
        <v>48</v>
      </c>
      <c r="Q456" t="s">
        <v>23</v>
      </c>
      <c r="R456" s="226" t="e">
        <f>VLOOKUP(C456,'26년 databook(취합)'!$M:$M,2,0)</f>
        <v>#N/A</v>
      </c>
      <c r="S456" t="s">
        <v>11568</v>
      </c>
      <c r="T456" t="s">
        <v>48</v>
      </c>
      <c r="U456" t="s">
        <v>11568</v>
      </c>
      <c r="V456" t="s">
        <v>11567</v>
      </c>
      <c r="W456" t="s">
        <v>48</v>
      </c>
      <c r="X456" t="s">
        <v>11567</v>
      </c>
      <c r="Y456" t="s">
        <v>48</v>
      </c>
      <c r="Z456" t="s">
        <v>11567</v>
      </c>
      <c r="AA456" t="s">
        <v>48</v>
      </c>
      <c r="AB456" t="s">
        <v>11567</v>
      </c>
      <c r="AC456" t="s">
        <v>48</v>
      </c>
      <c r="AD456" t="s">
        <v>11567</v>
      </c>
      <c r="AE456" t="s">
        <v>48</v>
      </c>
      <c r="AF456">
        <v>0</v>
      </c>
      <c r="AG456"/>
      <c r="AH456">
        <v>0</v>
      </c>
      <c r="AI456" t="s">
        <v>48</v>
      </c>
      <c r="AJ456">
        <v>0</v>
      </c>
      <c r="AK456" t="s">
        <v>48</v>
      </c>
      <c r="AL456">
        <v>0</v>
      </c>
      <c r="AM456" t="s">
        <v>48</v>
      </c>
      <c r="AN456">
        <v>0</v>
      </c>
      <c r="AO456" t="s">
        <v>48</v>
      </c>
      <c r="AP456">
        <v>0</v>
      </c>
      <c r="AQ456" t="s">
        <v>48</v>
      </c>
      <c r="AR456">
        <v>6000000</v>
      </c>
      <c r="AS456" t="s">
        <v>48</v>
      </c>
    </row>
    <row r="457" spans="1:45">
      <c r="A457">
        <v>454</v>
      </c>
      <c r="B457" t="s">
        <v>5982</v>
      </c>
      <c r="C457" t="s">
        <v>13212</v>
      </c>
      <c r="D457" t="s">
        <v>45</v>
      </c>
      <c r="E457" t="s">
        <v>77</v>
      </c>
      <c r="F457" t="s">
        <v>1406</v>
      </c>
      <c r="G457" t="s">
        <v>9662</v>
      </c>
      <c r="H457" t="s">
        <v>1406</v>
      </c>
      <c r="I457" t="s">
        <v>9662</v>
      </c>
      <c r="J457" t="s">
        <v>6941</v>
      </c>
      <c r="K457" t="s">
        <v>6942</v>
      </c>
      <c r="L457" t="s">
        <v>11105</v>
      </c>
      <c r="M457" t="s">
        <v>5986</v>
      </c>
      <c r="N457" t="str">
        <f>VLOOKUP(O457,index!$Q:$R,2,0)</f>
        <v>02. 이러닝 - 단과</v>
      </c>
      <c r="O457" t="s">
        <v>5987</v>
      </c>
      <c r="P457" t="s">
        <v>48</v>
      </c>
      <c r="Q457" t="s">
        <v>23</v>
      </c>
      <c r="R457" s="226" t="e">
        <f>VLOOKUP(C457,'26년 databook(취합)'!$M:$M,2,0)</f>
        <v>#N/A</v>
      </c>
      <c r="S457" t="s">
        <v>11567</v>
      </c>
      <c r="T457" t="s">
        <v>12222</v>
      </c>
      <c r="U457" t="s">
        <v>12222</v>
      </c>
      <c r="V457" t="s">
        <v>11567</v>
      </c>
      <c r="W457" t="s">
        <v>11567</v>
      </c>
      <c r="X457" t="s">
        <v>11567</v>
      </c>
      <c r="Y457" t="s">
        <v>11567</v>
      </c>
      <c r="Z457" t="s">
        <v>11567</v>
      </c>
      <c r="AA457" t="s">
        <v>11567</v>
      </c>
      <c r="AB457" t="s">
        <v>11567</v>
      </c>
      <c r="AC457" t="s">
        <v>11567</v>
      </c>
      <c r="AD457" t="s">
        <v>11567</v>
      </c>
      <c r="AE457" t="s">
        <v>11567</v>
      </c>
      <c r="AF457">
        <v>0</v>
      </c>
      <c r="AG457" s="1">
        <v>858000</v>
      </c>
      <c r="AH457">
        <v>0</v>
      </c>
      <c r="AI457" t="s">
        <v>11567</v>
      </c>
      <c r="AJ457">
        <v>0</v>
      </c>
      <c r="AK457" t="s">
        <v>11567</v>
      </c>
      <c r="AL457">
        <v>0</v>
      </c>
      <c r="AM457" t="s">
        <v>11567</v>
      </c>
      <c r="AN457">
        <v>0</v>
      </c>
      <c r="AO457" t="s">
        <v>11567</v>
      </c>
      <c r="AP457">
        <v>0</v>
      </c>
      <c r="AQ457" t="s">
        <v>11567</v>
      </c>
      <c r="AR457">
        <v>0</v>
      </c>
      <c r="AS457" t="s">
        <v>11567</v>
      </c>
    </row>
    <row r="458" spans="1:45">
      <c r="A458">
        <v>455</v>
      </c>
      <c r="B458" t="s">
        <v>5982</v>
      </c>
      <c r="C458" t="s">
        <v>13213</v>
      </c>
      <c r="D458" t="s">
        <v>45</v>
      </c>
      <c r="E458" t="s">
        <v>77</v>
      </c>
      <c r="F458" t="s">
        <v>1239</v>
      </c>
      <c r="G458" t="s">
        <v>9663</v>
      </c>
      <c r="H458" t="s">
        <v>1239</v>
      </c>
      <c r="I458" t="s">
        <v>9663</v>
      </c>
      <c r="J458" t="s">
        <v>48</v>
      </c>
      <c r="K458" t="s">
        <v>48</v>
      </c>
      <c r="L458" t="s">
        <v>11105</v>
      </c>
      <c r="M458" t="s">
        <v>5986</v>
      </c>
      <c r="N458" t="str">
        <f>VLOOKUP(O458,index!$Q:$R,2,0)</f>
        <v>02. 이러닝 - 단과</v>
      </c>
      <c r="O458" t="s">
        <v>5987</v>
      </c>
      <c r="P458" t="s">
        <v>48</v>
      </c>
      <c r="Q458" t="s">
        <v>23</v>
      </c>
      <c r="R458" s="226" t="e">
        <f>VLOOKUP(C458,'26년 databook(취합)'!$M:$M,2,0)</f>
        <v>#N/A</v>
      </c>
      <c r="S458" t="s">
        <v>11571</v>
      </c>
      <c r="T458" t="s">
        <v>12101</v>
      </c>
      <c r="U458" t="s">
        <v>13815</v>
      </c>
      <c r="V458" t="s">
        <v>11567</v>
      </c>
      <c r="W458" t="s">
        <v>11567</v>
      </c>
      <c r="X458" t="s">
        <v>11567</v>
      </c>
      <c r="Y458" t="s">
        <v>11567</v>
      </c>
      <c r="Z458" t="s">
        <v>11567</v>
      </c>
      <c r="AA458" t="s">
        <v>11567</v>
      </c>
      <c r="AB458" t="s">
        <v>11567</v>
      </c>
      <c r="AC458" t="s">
        <v>11567</v>
      </c>
      <c r="AD458" t="s">
        <v>11567</v>
      </c>
      <c r="AE458" t="s">
        <v>12101</v>
      </c>
      <c r="AF458">
        <v>0</v>
      </c>
      <c r="AG458">
        <v>0</v>
      </c>
      <c r="AH458">
        <v>0</v>
      </c>
      <c r="AI458" t="s">
        <v>11567</v>
      </c>
      <c r="AJ458">
        <v>0</v>
      </c>
      <c r="AK458" t="s">
        <v>11567</v>
      </c>
      <c r="AL458">
        <v>0</v>
      </c>
      <c r="AM458" t="s">
        <v>11567</v>
      </c>
      <c r="AN458">
        <v>0</v>
      </c>
      <c r="AO458" t="s">
        <v>11567</v>
      </c>
      <c r="AP458">
        <v>0</v>
      </c>
      <c r="AQ458" t="s">
        <v>11567</v>
      </c>
      <c r="AR458">
        <v>5000000</v>
      </c>
      <c r="AS458" t="s">
        <v>11567</v>
      </c>
    </row>
    <row r="459" spans="1:45">
      <c r="A459">
        <v>456</v>
      </c>
      <c r="B459" t="s">
        <v>5982</v>
      </c>
      <c r="C459" t="s">
        <v>13214</v>
      </c>
      <c r="D459" t="s">
        <v>45</v>
      </c>
      <c r="E459" t="s">
        <v>77</v>
      </c>
      <c r="F459" t="s">
        <v>1283</v>
      </c>
      <c r="G459" t="s">
        <v>9669</v>
      </c>
      <c r="H459" t="s">
        <v>1434</v>
      </c>
      <c r="I459" t="s">
        <v>11438</v>
      </c>
      <c r="J459" t="s">
        <v>48</v>
      </c>
      <c r="K459" t="s">
        <v>48</v>
      </c>
      <c r="L459" t="s">
        <v>11105</v>
      </c>
      <c r="M459" t="s">
        <v>5986</v>
      </c>
      <c r="N459" t="str">
        <f>VLOOKUP(O459,index!$Q:$R,2,0)</f>
        <v>02. 이러닝 - 단과</v>
      </c>
      <c r="O459" t="s">
        <v>5987</v>
      </c>
      <c r="P459" t="s">
        <v>48</v>
      </c>
      <c r="Q459" t="s">
        <v>20</v>
      </c>
      <c r="R459" s="226" t="e">
        <f>VLOOKUP(C459,'26년 databook(취합)'!$M:$M,2,0)</f>
        <v>#N/A</v>
      </c>
      <c r="S459" t="s">
        <v>11567</v>
      </c>
      <c r="T459" t="s">
        <v>48</v>
      </c>
      <c r="U459" t="s">
        <v>11567</v>
      </c>
      <c r="V459" t="s">
        <v>11567</v>
      </c>
      <c r="W459" t="s">
        <v>48</v>
      </c>
      <c r="X459" t="s">
        <v>11567</v>
      </c>
      <c r="Y459" t="s">
        <v>48</v>
      </c>
      <c r="Z459" t="s">
        <v>11567</v>
      </c>
      <c r="AA459" t="s">
        <v>48</v>
      </c>
      <c r="AB459" t="s">
        <v>11567</v>
      </c>
      <c r="AC459" t="s">
        <v>48</v>
      </c>
      <c r="AD459" t="s">
        <v>11567</v>
      </c>
      <c r="AE459" t="s">
        <v>48</v>
      </c>
      <c r="AF459">
        <v>0</v>
      </c>
      <c r="AG459"/>
      <c r="AH459">
        <v>0</v>
      </c>
      <c r="AI459" t="s">
        <v>48</v>
      </c>
      <c r="AJ459">
        <v>0</v>
      </c>
      <c r="AK459" t="s">
        <v>48</v>
      </c>
      <c r="AL459">
        <v>0</v>
      </c>
      <c r="AM459" t="s">
        <v>48</v>
      </c>
      <c r="AN459">
        <v>0</v>
      </c>
      <c r="AO459" t="s">
        <v>48</v>
      </c>
      <c r="AP459">
        <v>0</v>
      </c>
      <c r="AQ459" t="s">
        <v>48</v>
      </c>
      <c r="AR459">
        <v>0</v>
      </c>
      <c r="AS459" t="s">
        <v>48</v>
      </c>
    </row>
    <row r="460" spans="1:45">
      <c r="A460">
        <v>457</v>
      </c>
      <c r="B460" t="s">
        <v>5982</v>
      </c>
      <c r="C460" t="s">
        <v>13215</v>
      </c>
      <c r="D460" t="s">
        <v>45</v>
      </c>
      <c r="E460" t="s">
        <v>77</v>
      </c>
      <c r="F460" t="s">
        <v>1082</v>
      </c>
      <c r="G460" t="s">
        <v>9673</v>
      </c>
      <c r="H460" t="s">
        <v>1082</v>
      </c>
      <c r="I460" t="s">
        <v>9673</v>
      </c>
      <c r="J460" t="s">
        <v>48</v>
      </c>
      <c r="K460" t="s">
        <v>48</v>
      </c>
      <c r="L460" t="s">
        <v>11105</v>
      </c>
      <c r="M460" t="s">
        <v>5986</v>
      </c>
      <c r="N460" t="str">
        <f>VLOOKUP(O460,index!$Q:$R,2,0)</f>
        <v>02. 이러닝 - 단과</v>
      </c>
      <c r="O460" t="s">
        <v>5987</v>
      </c>
      <c r="P460" t="s">
        <v>48</v>
      </c>
      <c r="Q460" t="s">
        <v>20</v>
      </c>
      <c r="R460" s="226" t="e">
        <f>VLOOKUP(C460,'26년 databook(취합)'!$M:$M,2,0)</f>
        <v>#N/A</v>
      </c>
      <c r="S460" t="s">
        <v>11591</v>
      </c>
      <c r="T460" t="s">
        <v>48</v>
      </c>
      <c r="U460" t="s">
        <v>11591</v>
      </c>
      <c r="V460" t="s">
        <v>11567</v>
      </c>
      <c r="W460" t="s">
        <v>48</v>
      </c>
      <c r="X460" t="s">
        <v>11567</v>
      </c>
      <c r="Y460" t="s">
        <v>48</v>
      </c>
      <c r="Z460" t="s">
        <v>11567</v>
      </c>
      <c r="AA460" t="s">
        <v>48</v>
      </c>
      <c r="AB460" t="s">
        <v>11567</v>
      </c>
      <c r="AC460" t="s">
        <v>48</v>
      </c>
      <c r="AD460" t="s">
        <v>11567</v>
      </c>
      <c r="AE460" t="s">
        <v>48</v>
      </c>
      <c r="AF460">
        <v>0</v>
      </c>
      <c r="AG460"/>
      <c r="AH460">
        <v>0</v>
      </c>
      <c r="AI460" t="s">
        <v>48</v>
      </c>
      <c r="AJ460">
        <v>0</v>
      </c>
      <c r="AK460" t="s">
        <v>48</v>
      </c>
      <c r="AL460">
        <v>0</v>
      </c>
      <c r="AM460" t="s">
        <v>48</v>
      </c>
      <c r="AN460">
        <v>0</v>
      </c>
      <c r="AO460" t="s">
        <v>48</v>
      </c>
      <c r="AP460">
        <v>0</v>
      </c>
      <c r="AQ460" t="s">
        <v>48</v>
      </c>
      <c r="AR460">
        <v>8000000</v>
      </c>
      <c r="AS460" t="s">
        <v>48</v>
      </c>
    </row>
    <row r="461" spans="1:45">
      <c r="A461">
        <v>458</v>
      </c>
      <c r="B461" t="s">
        <v>5982</v>
      </c>
      <c r="C461" t="s">
        <v>13216</v>
      </c>
      <c r="D461" t="s">
        <v>45</v>
      </c>
      <c r="E461" t="s">
        <v>79</v>
      </c>
      <c r="F461" t="s">
        <v>6101</v>
      </c>
      <c r="G461" t="s">
        <v>8943</v>
      </c>
      <c r="H461" t="s">
        <v>1437</v>
      </c>
      <c r="I461" t="s">
        <v>11439</v>
      </c>
      <c r="J461" t="s">
        <v>48</v>
      </c>
      <c r="K461" t="s">
        <v>48</v>
      </c>
      <c r="L461" t="s">
        <v>11105</v>
      </c>
      <c r="M461" t="s">
        <v>5986</v>
      </c>
      <c r="N461" t="str">
        <f>VLOOKUP(O461,index!$Q:$R,2,0)</f>
        <v>02. 이러닝 - 단과</v>
      </c>
      <c r="O461" t="s">
        <v>5987</v>
      </c>
      <c r="P461" t="s">
        <v>48</v>
      </c>
      <c r="Q461" t="s">
        <v>20</v>
      </c>
      <c r="R461" s="226" t="e">
        <f>VLOOKUP(C461,'26년 databook(취합)'!$M:$M,2,0)</f>
        <v>#N/A</v>
      </c>
      <c r="S461" t="s">
        <v>11567</v>
      </c>
      <c r="T461" t="s">
        <v>48</v>
      </c>
      <c r="U461" t="s">
        <v>11567</v>
      </c>
      <c r="V461" t="s">
        <v>11567</v>
      </c>
      <c r="W461" t="s">
        <v>48</v>
      </c>
      <c r="X461" t="s">
        <v>11567</v>
      </c>
      <c r="Y461" t="s">
        <v>48</v>
      </c>
      <c r="Z461" t="s">
        <v>11567</v>
      </c>
      <c r="AA461" t="s">
        <v>48</v>
      </c>
      <c r="AB461" t="s">
        <v>11567</v>
      </c>
      <c r="AC461" t="s">
        <v>48</v>
      </c>
      <c r="AD461" t="s">
        <v>11567</v>
      </c>
      <c r="AE461" t="s">
        <v>48</v>
      </c>
      <c r="AF461">
        <v>0</v>
      </c>
      <c r="AG461"/>
      <c r="AH461">
        <v>0</v>
      </c>
      <c r="AI461" t="s">
        <v>48</v>
      </c>
      <c r="AJ461">
        <v>0</v>
      </c>
      <c r="AK461" t="s">
        <v>48</v>
      </c>
      <c r="AL461">
        <v>0</v>
      </c>
      <c r="AM461" t="s">
        <v>48</v>
      </c>
      <c r="AN461">
        <v>0</v>
      </c>
      <c r="AO461" t="s">
        <v>48</v>
      </c>
      <c r="AP461">
        <v>0</v>
      </c>
      <c r="AQ461" t="s">
        <v>48</v>
      </c>
      <c r="AR461">
        <v>0</v>
      </c>
      <c r="AS461" t="s">
        <v>48</v>
      </c>
    </row>
    <row r="462" spans="1:45">
      <c r="A462">
        <v>459</v>
      </c>
      <c r="B462" t="s">
        <v>5982</v>
      </c>
      <c r="C462" t="s">
        <v>13217</v>
      </c>
      <c r="D462" t="s">
        <v>45</v>
      </c>
      <c r="E462" t="s">
        <v>77</v>
      </c>
      <c r="F462" t="s">
        <v>1223</v>
      </c>
      <c r="G462" t="s">
        <v>9684</v>
      </c>
      <c r="H462" t="s">
        <v>1222</v>
      </c>
      <c r="I462" t="s">
        <v>11440</v>
      </c>
      <c r="J462" t="s">
        <v>48</v>
      </c>
      <c r="K462" t="s">
        <v>48</v>
      </c>
      <c r="L462" t="s">
        <v>11105</v>
      </c>
      <c r="M462" t="s">
        <v>5986</v>
      </c>
      <c r="N462" t="str">
        <f>VLOOKUP(O462,index!$Q:$R,2,0)</f>
        <v>02. 이러닝 - 단과</v>
      </c>
      <c r="O462" t="s">
        <v>5987</v>
      </c>
      <c r="P462" t="s">
        <v>48</v>
      </c>
      <c r="Q462" t="s">
        <v>20</v>
      </c>
      <c r="R462" s="226" t="e">
        <f>VLOOKUP(C462,'26년 databook(취합)'!$M:$M,2,0)</f>
        <v>#N/A</v>
      </c>
      <c r="S462" t="s">
        <v>11567</v>
      </c>
      <c r="T462" t="s">
        <v>48</v>
      </c>
      <c r="U462" t="s">
        <v>11567</v>
      </c>
      <c r="V462" t="s">
        <v>11567</v>
      </c>
      <c r="W462" t="s">
        <v>48</v>
      </c>
      <c r="X462" t="s">
        <v>11567</v>
      </c>
      <c r="Y462" t="s">
        <v>48</v>
      </c>
      <c r="Z462" t="s">
        <v>11567</v>
      </c>
      <c r="AA462" t="s">
        <v>48</v>
      </c>
      <c r="AB462" t="s">
        <v>11567</v>
      </c>
      <c r="AC462" t="s">
        <v>48</v>
      </c>
      <c r="AD462" t="s">
        <v>11567</v>
      </c>
      <c r="AE462" t="s">
        <v>48</v>
      </c>
      <c r="AF462">
        <v>0</v>
      </c>
      <c r="AG462"/>
      <c r="AH462">
        <v>0</v>
      </c>
      <c r="AI462" t="s">
        <v>48</v>
      </c>
      <c r="AJ462">
        <v>0</v>
      </c>
      <c r="AK462" t="s">
        <v>48</v>
      </c>
      <c r="AL462">
        <v>0</v>
      </c>
      <c r="AM462" t="s">
        <v>48</v>
      </c>
      <c r="AN462">
        <v>0</v>
      </c>
      <c r="AO462" t="s">
        <v>48</v>
      </c>
      <c r="AP462">
        <v>0</v>
      </c>
      <c r="AQ462" t="s">
        <v>48</v>
      </c>
      <c r="AR462">
        <v>0</v>
      </c>
      <c r="AS462" t="s">
        <v>48</v>
      </c>
    </row>
    <row r="463" spans="1:45">
      <c r="A463">
        <v>460</v>
      </c>
      <c r="B463" t="s">
        <v>5982</v>
      </c>
      <c r="C463" t="s">
        <v>13218</v>
      </c>
      <c r="D463" t="s">
        <v>45</v>
      </c>
      <c r="E463" t="s">
        <v>77</v>
      </c>
      <c r="F463" t="s">
        <v>1223</v>
      </c>
      <c r="G463" t="s">
        <v>9684</v>
      </c>
      <c r="H463" t="s">
        <v>1223</v>
      </c>
      <c r="I463" t="s">
        <v>9684</v>
      </c>
      <c r="J463" t="s">
        <v>48</v>
      </c>
      <c r="K463" t="s">
        <v>48</v>
      </c>
      <c r="L463" t="s">
        <v>11105</v>
      </c>
      <c r="M463" t="s">
        <v>5986</v>
      </c>
      <c r="N463" t="str">
        <f>VLOOKUP(O463,index!$Q:$R,2,0)</f>
        <v>02. 이러닝 - 단과</v>
      </c>
      <c r="O463" t="s">
        <v>5987</v>
      </c>
      <c r="P463" t="s">
        <v>48</v>
      </c>
      <c r="Q463" t="s">
        <v>20</v>
      </c>
      <c r="R463" s="226" t="e">
        <f>VLOOKUP(C463,'26년 databook(취합)'!$M:$M,2,0)</f>
        <v>#N/A</v>
      </c>
      <c r="S463" t="s">
        <v>11567</v>
      </c>
      <c r="T463" t="s">
        <v>11628</v>
      </c>
      <c r="U463" t="s">
        <v>11628</v>
      </c>
      <c r="V463" t="s">
        <v>11567</v>
      </c>
      <c r="W463" t="s">
        <v>11567</v>
      </c>
      <c r="X463" t="s">
        <v>11567</v>
      </c>
      <c r="Y463" t="s">
        <v>11567</v>
      </c>
      <c r="Z463" t="s">
        <v>11567</v>
      </c>
      <c r="AA463" t="s">
        <v>11567</v>
      </c>
      <c r="AB463" t="s">
        <v>11567</v>
      </c>
      <c r="AC463" t="s">
        <v>11584</v>
      </c>
      <c r="AD463" t="s">
        <v>11567</v>
      </c>
      <c r="AE463" t="s">
        <v>11627</v>
      </c>
      <c r="AF463">
        <v>0</v>
      </c>
      <c r="AG463">
        <v>0</v>
      </c>
      <c r="AH463">
        <v>0</v>
      </c>
      <c r="AI463" t="s">
        <v>11567</v>
      </c>
      <c r="AJ463">
        <v>0</v>
      </c>
      <c r="AK463" t="s">
        <v>11567</v>
      </c>
      <c r="AL463">
        <v>0</v>
      </c>
      <c r="AM463" t="s">
        <v>11567</v>
      </c>
      <c r="AN463">
        <v>0</v>
      </c>
      <c r="AO463" t="s">
        <v>11567</v>
      </c>
      <c r="AP463">
        <v>0</v>
      </c>
      <c r="AQ463" t="s">
        <v>11567</v>
      </c>
      <c r="AR463">
        <v>0</v>
      </c>
      <c r="AS463" t="s">
        <v>11567</v>
      </c>
    </row>
    <row r="464" spans="1:45">
      <c r="A464">
        <v>461</v>
      </c>
      <c r="B464" t="s">
        <v>5982</v>
      </c>
      <c r="C464" t="s">
        <v>13219</v>
      </c>
      <c r="D464" t="s">
        <v>45</v>
      </c>
      <c r="E464" t="s">
        <v>77</v>
      </c>
      <c r="F464" t="s">
        <v>1424</v>
      </c>
      <c r="G464" t="s">
        <v>9697</v>
      </c>
      <c r="H464" t="s">
        <v>1424</v>
      </c>
      <c r="I464" t="s">
        <v>9697</v>
      </c>
      <c r="J464" t="s">
        <v>48</v>
      </c>
      <c r="K464" t="s">
        <v>48</v>
      </c>
      <c r="L464" t="s">
        <v>11105</v>
      </c>
      <c r="M464" t="s">
        <v>5986</v>
      </c>
      <c r="N464" t="str">
        <f>VLOOKUP(O464,index!$Q:$R,2,0)</f>
        <v>02. 이러닝 - 단과</v>
      </c>
      <c r="O464" t="s">
        <v>5987</v>
      </c>
      <c r="P464" t="s">
        <v>48</v>
      </c>
      <c r="Q464" t="s">
        <v>20</v>
      </c>
      <c r="R464" s="226" t="e">
        <f>VLOOKUP(C464,'26년 databook(취합)'!$M:$M,2,0)</f>
        <v>#N/A</v>
      </c>
      <c r="S464" t="s">
        <v>11567</v>
      </c>
      <c r="T464" t="s">
        <v>48</v>
      </c>
      <c r="U464" t="s">
        <v>11567</v>
      </c>
      <c r="V464" t="s">
        <v>11567</v>
      </c>
      <c r="W464" t="s">
        <v>48</v>
      </c>
      <c r="X464" t="s">
        <v>11567</v>
      </c>
      <c r="Y464" t="s">
        <v>48</v>
      </c>
      <c r="Z464" t="s">
        <v>11567</v>
      </c>
      <c r="AA464" t="s">
        <v>48</v>
      </c>
      <c r="AB464" t="s">
        <v>11567</v>
      </c>
      <c r="AC464" t="s">
        <v>48</v>
      </c>
      <c r="AD464" t="s">
        <v>11567</v>
      </c>
      <c r="AE464" t="s">
        <v>48</v>
      </c>
      <c r="AF464">
        <v>0</v>
      </c>
      <c r="AG464"/>
      <c r="AH464">
        <v>0</v>
      </c>
      <c r="AI464" t="s">
        <v>48</v>
      </c>
      <c r="AJ464">
        <v>0</v>
      </c>
      <c r="AK464" t="s">
        <v>48</v>
      </c>
      <c r="AL464">
        <v>0</v>
      </c>
      <c r="AM464" t="s">
        <v>48</v>
      </c>
      <c r="AN464">
        <v>0</v>
      </c>
      <c r="AO464" t="s">
        <v>48</v>
      </c>
      <c r="AP464">
        <v>0</v>
      </c>
      <c r="AQ464" t="s">
        <v>48</v>
      </c>
      <c r="AR464">
        <v>0</v>
      </c>
      <c r="AS464" t="s">
        <v>48</v>
      </c>
    </row>
    <row r="465" spans="1:45">
      <c r="A465">
        <v>462</v>
      </c>
      <c r="B465" t="s">
        <v>5982</v>
      </c>
      <c r="C465" t="s">
        <v>13220</v>
      </c>
      <c r="D465" t="s">
        <v>45</v>
      </c>
      <c r="E465" t="s">
        <v>77</v>
      </c>
      <c r="F465" t="s">
        <v>6269</v>
      </c>
      <c r="G465" t="s">
        <v>8995</v>
      </c>
      <c r="H465" t="s">
        <v>6269</v>
      </c>
      <c r="I465" t="s">
        <v>8995</v>
      </c>
      <c r="J465" t="s">
        <v>48</v>
      </c>
      <c r="K465" t="s">
        <v>48</v>
      </c>
      <c r="L465" t="s">
        <v>11105</v>
      </c>
      <c r="M465" t="s">
        <v>5986</v>
      </c>
      <c r="N465" t="str">
        <f>VLOOKUP(O465,index!$Q:$R,2,0)</f>
        <v>28.구독 - 휴넷FLEX</v>
      </c>
      <c r="O465" t="s">
        <v>6013</v>
      </c>
      <c r="P465" t="s">
        <v>48</v>
      </c>
      <c r="Q465" t="s">
        <v>23</v>
      </c>
      <c r="R465" s="226" t="e">
        <f>VLOOKUP(C465,'26년 databook(취합)'!$M:$M,2,0)</f>
        <v>#N/A</v>
      </c>
      <c r="S465" t="s">
        <v>11567</v>
      </c>
      <c r="T465" t="s">
        <v>48</v>
      </c>
      <c r="U465" t="s">
        <v>11567</v>
      </c>
      <c r="V465" t="s">
        <v>11567</v>
      </c>
      <c r="W465" t="s">
        <v>48</v>
      </c>
      <c r="X465" t="s">
        <v>11567</v>
      </c>
      <c r="Y465" t="s">
        <v>48</v>
      </c>
      <c r="Z465" t="s">
        <v>11567</v>
      </c>
      <c r="AA465" t="s">
        <v>48</v>
      </c>
      <c r="AB465" t="s">
        <v>11567</v>
      </c>
      <c r="AC465" t="s">
        <v>48</v>
      </c>
      <c r="AD465" t="s">
        <v>11567</v>
      </c>
      <c r="AE465" t="s">
        <v>48</v>
      </c>
      <c r="AF465">
        <v>0</v>
      </c>
      <c r="AG465"/>
      <c r="AH465">
        <v>0</v>
      </c>
      <c r="AI465" t="s">
        <v>48</v>
      </c>
      <c r="AJ465">
        <v>0</v>
      </c>
      <c r="AK465" t="s">
        <v>48</v>
      </c>
      <c r="AL465">
        <v>0</v>
      </c>
      <c r="AM465" t="s">
        <v>48</v>
      </c>
      <c r="AN465">
        <v>0</v>
      </c>
      <c r="AO465" t="s">
        <v>48</v>
      </c>
      <c r="AP465">
        <v>0</v>
      </c>
      <c r="AQ465" t="s">
        <v>48</v>
      </c>
      <c r="AR465">
        <v>0</v>
      </c>
      <c r="AS465" t="s">
        <v>48</v>
      </c>
    </row>
    <row r="466" spans="1:45">
      <c r="A466">
        <v>463</v>
      </c>
      <c r="B466" t="s">
        <v>5982</v>
      </c>
      <c r="C466" t="s">
        <v>13221</v>
      </c>
      <c r="D466" t="s">
        <v>45</v>
      </c>
      <c r="E466" t="s">
        <v>77</v>
      </c>
      <c r="F466" t="s">
        <v>1177</v>
      </c>
      <c r="G466" t="s">
        <v>9709</v>
      </c>
      <c r="H466" t="s">
        <v>1177</v>
      </c>
      <c r="I466" t="s">
        <v>9709</v>
      </c>
      <c r="J466" t="s">
        <v>48</v>
      </c>
      <c r="K466" t="s">
        <v>48</v>
      </c>
      <c r="L466" t="s">
        <v>11105</v>
      </c>
      <c r="M466" t="s">
        <v>5986</v>
      </c>
      <c r="N466" t="str">
        <f>VLOOKUP(O466,index!$Q:$R,2,0)</f>
        <v>02. 이러닝 - 단과</v>
      </c>
      <c r="O466" t="s">
        <v>5987</v>
      </c>
      <c r="P466" t="s">
        <v>48</v>
      </c>
      <c r="Q466" t="s">
        <v>20</v>
      </c>
      <c r="R466" s="226" t="e">
        <f>VLOOKUP(C466,'26년 databook(취합)'!$M:$M,2,0)</f>
        <v>#N/A</v>
      </c>
      <c r="S466" t="s">
        <v>11567</v>
      </c>
      <c r="T466" t="s">
        <v>48</v>
      </c>
      <c r="U466" t="s">
        <v>11567</v>
      </c>
      <c r="V466" t="s">
        <v>11567</v>
      </c>
      <c r="W466" t="s">
        <v>48</v>
      </c>
      <c r="X466" t="s">
        <v>11567</v>
      </c>
      <c r="Y466" t="s">
        <v>48</v>
      </c>
      <c r="Z466" t="s">
        <v>11567</v>
      </c>
      <c r="AA466" t="s">
        <v>48</v>
      </c>
      <c r="AB466" t="s">
        <v>11567</v>
      </c>
      <c r="AC466" t="s">
        <v>48</v>
      </c>
      <c r="AD466" t="s">
        <v>11567</v>
      </c>
      <c r="AE466" t="s">
        <v>48</v>
      </c>
      <c r="AF466">
        <v>0</v>
      </c>
      <c r="AG466"/>
      <c r="AH466">
        <v>0</v>
      </c>
      <c r="AI466" t="s">
        <v>48</v>
      </c>
      <c r="AJ466">
        <v>0</v>
      </c>
      <c r="AK466" t="s">
        <v>48</v>
      </c>
      <c r="AL466">
        <v>0</v>
      </c>
      <c r="AM466" t="s">
        <v>48</v>
      </c>
      <c r="AN466">
        <v>0</v>
      </c>
      <c r="AO466" t="s">
        <v>48</v>
      </c>
      <c r="AP466">
        <v>0</v>
      </c>
      <c r="AQ466" t="s">
        <v>48</v>
      </c>
      <c r="AR466">
        <v>0</v>
      </c>
      <c r="AS466" t="s">
        <v>48</v>
      </c>
    </row>
    <row r="467" spans="1:45">
      <c r="A467">
        <v>464</v>
      </c>
      <c r="B467" t="s">
        <v>5982</v>
      </c>
      <c r="C467" t="s">
        <v>13222</v>
      </c>
      <c r="D467" t="s">
        <v>45</v>
      </c>
      <c r="E467" t="s">
        <v>77</v>
      </c>
      <c r="F467" t="s">
        <v>1279</v>
      </c>
      <c r="G467" t="s">
        <v>9719</v>
      </c>
      <c r="H467" t="s">
        <v>1279</v>
      </c>
      <c r="I467" t="s">
        <v>9719</v>
      </c>
      <c r="J467" t="s">
        <v>48</v>
      </c>
      <c r="K467" t="s">
        <v>48</v>
      </c>
      <c r="L467" t="s">
        <v>11105</v>
      </c>
      <c r="M467" t="s">
        <v>5986</v>
      </c>
      <c r="N467" t="str">
        <f>VLOOKUP(O467,index!$Q:$R,2,0)</f>
        <v>02. 이러닝 - 단과</v>
      </c>
      <c r="O467" t="s">
        <v>5987</v>
      </c>
      <c r="P467" t="s">
        <v>48</v>
      </c>
      <c r="Q467" t="s">
        <v>20</v>
      </c>
      <c r="R467" s="226" t="e">
        <f>VLOOKUP(C467,'26년 databook(취합)'!$M:$M,2,0)</f>
        <v>#N/A</v>
      </c>
      <c r="S467" t="s">
        <v>11570</v>
      </c>
      <c r="T467" t="s">
        <v>16595</v>
      </c>
      <c r="U467" t="s">
        <v>16596</v>
      </c>
      <c r="V467" t="s">
        <v>11567</v>
      </c>
      <c r="W467" t="s">
        <v>11567</v>
      </c>
      <c r="X467" t="s">
        <v>11567</v>
      </c>
      <c r="Y467" t="s">
        <v>11567</v>
      </c>
      <c r="Z467" t="s">
        <v>11567</v>
      </c>
      <c r="AA467" t="s">
        <v>11567</v>
      </c>
      <c r="AB467" t="s">
        <v>11567</v>
      </c>
      <c r="AC467" t="s">
        <v>11567</v>
      </c>
      <c r="AD467" t="s">
        <v>11567</v>
      </c>
      <c r="AE467" t="s">
        <v>11567</v>
      </c>
      <c r="AF467">
        <v>0</v>
      </c>
      <c r="AG467">
        <v>474000</v>
      </c>
      <c r="AH467">
        <v>0</v>
      </c>
      <c r="AI467" t="s">
        <v>11567</v>
      </c>
      <c r="AJ467">
        <v>0</v>
      </c>
      <c r="AK467" t="s">
        <v>11567</v>
      </c>
      <c r="AL467">
        <v>3000000</v>
      </c>
      <c r="AM467" t="s">
        <v>11567</v>
      </c>
      <c r="AN467">
        <v>0</v>
      </c>
      <c r="AO467" t="s">
        <v>11567</v>
      </c>
      <c r="AP467">
        <v>0</v>
      </c>
      <c r="AQ467" t="s">
        <v>11567</v>
      </c>
      <c r="AR467">
        <v>0</v>
      </c>
      <c r="AS467" t="s">
        <v>11567</v>
      </c>
    </row>
    <row r="468" spans="1:45">
      <c r="A468">
        <v>465</v>
      </c>
      <c r="B468" t="s">
        <v>5982</v>
      </c>
      <c r="C468" t="s">
        <v>13223</v>
      </c>
      <c r="D468" t="s">
        <v>45</v>
      </c>
      <c r="E468" t="s">
        <v>77</v>
      </c>
      <c r="F468" t="s">
        <v>1291</v>
      </c>
      <c r="G468" t="s">
        <v>9720</v>
      </c>
      <c r="H468" t="s">
        <v>1291</v>
      </c>
      <c r="I468" t="s">
        <v>9720</v>
      </c>
      <c r="J468" t="s">
        <v>48</v>
      </c>
      <c r="K468" t="s">
        <v>48</v>
      </c>
      <c r="L468" t="s">
        <v>11105</v>
      </c>
      <c r="M468" t="s">
        <v>5986</v>
      </c>
      <c r="N468" t="str">
        <f>VLOOKUP(O468,index!$Q:$R,2,0)</f>
        <v>03. 이러닝 - 법정</v>
      </c>
      <c r="O468" t="s">
        <v>6002</v>
      </c>
      <c r="P468" t="s">
        <v>48</v>
      </c>
      <c r="Q468" t="s">
        <v>20</v>
      </c>
      <c r="R468" s="226" t="e">
        <f>VLOOKUP(C468,'26년 databook(취합)'!$M:$M,2,0)</f>
        <v>#N/A</v>
      </c>
      <c r="S468" t="s">
        <v>11576</v>
      </c>
      <c r="T468" t="s">
        <v>48</v>
      </c>
      <c r="U468" t="s">
        <v>11576</v>
      </c>
      <c r="V468" t="s">
        <v>11567</v>
      </c>
      <c r="W468" t="s">
        <v>48</v>
      </c>
      <c r="X468" t="s">
        <v>11567</v>
      </c>
      <c r="Y468" t="s">
        <v>48</v>
      </c>
      <c r="Z468" t="s">
        <v>11567</v>
      </c>
      <c r="AA468" t="s">
        <v>48</v>
      </c>
      <c r="AB468" t="s">
        <v>11567</v>
      </c>
      <c r="AC468" t="s">
        <v>48</v>
      </c>
      <c r="AD468" t="s">
        <v>11567</v>
      </c>
      <c r="AE468" t="s">
        <v>48</v>
      </c>
      <c r="AF468">
        <v>0</v>
      </c>
      <c r="AG468"/>
      <c r="AH468">
        <v>0</v>
      </c>
      <c r="AI468" t="s">
        <v>48</v>
      </c>
      <c r="AJ468">
        <v>0</v>
      </c>
      <c r="AK468" t="s">
        <v>48</v>
      </c>
      <c r="AL468">
        <v>0</v>
      </c>
      <c r="AM468" t="s">
        <v>48</v>
      </c>
      <c r="AN468">
        <v>0</v>
      </c>
      <c r="AO468" t="s">
        <v>48</v>
      </c>
      <c r="AP468">
        <v>0</v>
      </c>
      <c r="AQ468" t="s">
        <v>48</v>
      </c>
      <c r="AR468">
        <v>1000000</v>
      </c>
      <c r="AS468" t="s">
        <v>48</v>
      </c>
    </row>
    <row r="469" spans="1:45">
      <c r="A469">
        <v>466</v>
      </c>
      <c r="B469" t="s">
        <v>5982</v>
      </c>
      <c r="C469" t="s">
        <v>13224</v>
      </c>
      <c r="D469" t="s">
        <v>45</v>
      </c>
      <c r="E469" t="s">
        <v>77</v>
      </c>
      <c r="F469" t="s">
        <v>1294</v>
      </c>
      <c r="G469" t="s">
        <v>9232</v>
      </c>
      <c r="H469" t="s">
        <v>1294</v>
      </c>
      <c r="I469" t="s">
        <v>9232</v>
      </c>
      <c r="J469" t="s">
        <v>48</v>
      </c>
      <c r="K469" t="s">
        <v>48</v>
      </c>
      <c r="L469" t="s">
        <v>11105</v>
      </c>
      <c r="M469" t="s">
        <v>5986</v>
      </c>
      <c r="N469" t="str">
        <f>VLOOKUP(O469,index!$Q:$R,2,0)</f>
        <v>02. 이러닝 - 단과</v>
      </c>
      <c r="O469" t="s">
        <v>5987</v>
      </c>
      <c r="P469" t="s">
        <v>48</v>
      </c>
      <c r="Q469" t="s">
        <v>20</v>
      </c>
      <c r="R469" s="226" t="e">
        <f>VLOOKUP(C469,'26년 databook(취합)'!$M:$M,2,0)</f>
        <v>#N/A</v>
      </c>
      <c r="S469" t="s">
        <v>11567</v>
      </c>
      <c r="T469" t="s">
        <v>48</v>
      </c>
      <c r="U469" t="s">
        <v>11567</v>
      </c>
      <c r="V469" t="s">
        <v>11567</v>
      </c>
      <c r="W469" t="s">
        <v>48</v>
      </c>
      <c r="X469" t="s">
        <v>11567</v>
      </c>
      <c r="Y469" t="s">
        <v>48</v>
      </c>
      <c r="Z469" t="s">
        <v>11567</v>
      </c>
      <c r="AA469" t="s">
        <v>48</v>
      </c>
      <c r="AB469" t="s">
        <v>11567</v>
      </c>
      <c r="AC469" t="s">
        <v>48</v>
      </c>
      <c r="AD469" t="s">
        <v>11567</v>
      </c>
      <c r="AE469" t="s">
        <v>48</v>
      </c>
      <c r="AF469">
        <v>0</v>
      </c>
      <c r="AG469"/>
      <c r="AH469">
        <v>0</v>
      </c>
      <c r="AI469" t="s">
        <v>48</v>
      </c>
      <c r="AJ469">
        <v>0</v>
      </c>
      <c r="AK469" t="s">
        <v>48</v>
      </c>
      <c r="AL469">
        <v>0</v>
      </c>
      <c r="AM469" t="s">
        <v>48</v>
      </c>
      <c r="AN469">
        <v>0</v>
      </c>
      <c r="AO469" t="s">
        <v>48</v>
      </c>
      <c r="AP469">
        <v>0</v>
      </c>
      <c r="AQ469" t="s">
        <v>48</v>
      </c>
      <c r="AR469">
        <v>0</v>
      </c>
      <c r="AS469" t="s">
        <v>48</v>
      </c>
    </row>
    <row r="470" spans="1:45">
      <c r="A470">
        <v>467</v>
      </c>
      <c r="B470" t="s">
        <v>5982</v>
      </c>
      <c r="C470" t="s">
        <v>13225</v>
      </c>
      <c r="D470" t="s">
        <v>45</v>
      </c>
      <c r="E470" t="s">
        <v>79</v>
      </c>
      <c r="F470" t="s">
        <v>1235</v>
      </c>
      <c r="G470" t="s">
        <v>9734</v>
      </c>
      <c r="H470" t="s">
        <v>1235</v>
      </c>
      <c r="I470" t="s">
        <v>9734</v>
      </c>
      <c r="J470" t="s">
        <v>48</v>
      </c>
      <c r="K470" t="s">
        <v>48</v>
      </c>
      <c r="L470" t="s">
        <v>11105</v>
      </c>
      <c r="M470" t="s">
        <v>5986</v>
      </c>
      <c r="N470" t="str">
        <f>VLOOKUP(O470,index!$Q:$R,2,0)</f>
        <v>02. 이러닝 - 단과</v>
      </c>
      <c r="O470" t="s">
        <v>5987</v>
      </c>
      <c r="P470" t="s">
        <v>48</v>
      </c>
      <c r="Q470" t="s">
        <v>23</v>
      </c>
      <c r="R470" s="226" t="e">
        <f>VLOOKUP(C470,'26년 databook(취합)'!$M:$M,2,0)</f>
        <v>#N/A</v>
      </c>
      <c r="S470" t="s">
        <v>12166</v>
      </c>
      <c r="T470" t="s">
        <v>16364</v>
      </c>
      <c r="U470" t="s">
        <v>16365</v>
      </c>
      <c r="V470" t="s">
        <v>11567</v>
      </c>
      <c r="W470" t="s">
        <v>11567</v>
      </c>
      <c r="X470" t="s">
        <v>11567</v>
      </c>
      <c r="Y470" t="s">
        <v>11567</v>
      </c>
      <c r="Z470" t="s">
        <v>11567</v>
      </c>
      <c r="AA470" t="s">
        <v>11567</v>
      </c>
      <c r="AB470" t="s">
        <v>11567</v>
      </c>
      <c r="AC470" t="s">
        <v>13630</v>
      </c>
      <c r="AD470" t="s">
        <v>11567</v>
      </c>
      <c r="AE470" t="s">
        <v>14640</v>
      </c>
      <c r="AF470">
        <v>0</v>
      </c>
      <c r="AG470">
        <v>1730000</v>
      </c>
      <c r="AH470">
        <v>0</v>
      </c>
      <c r="AI470" t="s">
        <v>11567</v>
      </c>
      <c r="AJ470">
        <v>0</v>
      </c>
      <c r="AK470" t="s">
        <v>11567</v>
      </c>
      <c r="AL470">
        <v>0</v>
      </c>
      <c r="AM470" t="s">
        <v>11567</v>
      </c>
      <c r="AN470">
        <v>0</v>
      </c>
      <c r="AO470" t="s">
        <v>11567</v>
      </c>
      <c r="AP470">
        <v>0</v>
      </c>
      <c r="AQ470" t="s">
        <v>11567</v>
      </c>
      <c r="AR470">
        <v>13000000</v>
      </c>
      <c r="AS470" t="s">
        <v>11567</v>
      </c>
    </row>
    <row r="471" spans="1:45">
      <c r="A471">
        <v>468</v>
      </c>
      <c r="B471" t="s">
        <v>5982</v>
      </c>
      <c r="C471" t="s">
        <v>13226</v>
      </c>
      <c r="D471" t="s">
        <v>45</v>
      </c>
      <c r="E471" t="s">
        <v>77</v>
      </c>
      <c r="F471" t="s">
        <v>1230</v>
      </c>
      <c r="G471" t="s">
        <v>9736</v>
      </c>
      <c r="H471" t="s">
        <v>1230</v>
      </c>
      <c r="I471" t="s">
        <v>9736</v>
      </c>
      <c r="J471" t="s">
        <v>48</v>
      </c>
      <c r="K471" t="s">
        <v>48</v>
      </c>
      <c r="L471" t="s">
        <v>11105</v>
      </c>
      <c r="M471" t="s">
        <v>5986</v>
      </c>
      <c r="N471" t="str">
        <f>VLOOKUP(O471,index!$Q:$R,2,0)</f>
        <v>02. 이러닝 - 단과</v>
      </c>
      <c r="O471" t="s">
        <v>5987</v>
      </c>
      <c r="P471" t="s">
        <v>48</v>
      </c>
      <c r="Q471" t="s">
        <v>20</v>
      </c>
      <c r="R471" s="226" t="e">
        <f>VLOOKUP(C471,'26년 databook(취합)'!$M:$M,2,0)</f>
        <v>#N/A</v>
      </c>
      <c r="S471" t="s">
        <v>11567</v>
      </c>
      <c r="T471" t="s">
        <v>11607</v>
      </c>
      <c r="U471" t="s">
        <v>11607</v>
      </c>
      <c r="V471" t="s">
        <v>11567</v>
      </c>
      <c r="W471" t="s">
        <v>11567</v>
      </c>
      <c r="X471" t="s">
        <v>11567</v>
      </c>
      <c r="Y471" t="s">
        <v>11567</v>
      </c>
      <c r="Z471" t="s">
        <v>11567</v>
      </c>
      <c r="AA471" t="s">
        <v>11567</v>
      </c>
      <c r="AB471" t="s">
        <v>11567</v>
      </c>
      <c r="AC471" t="s">
        <v>11567</v>
      </c>
      <c r="AD471" t="s">
        <v>11567</v>
      </c>
      <c r="AE471" t="s">
        <v>11567</v>
      </c>
      <c r="AF471">
        <v>0</v>
      </c>
      <c r="AG471">
        <v>140000</v>
      </c>
      <c r="AH471">
        <v>0</v>
      </c>
      <c r="AI471" t="s">
        <v>11567</v>
      </c>
      <c r="AJ471">
        <v>0</v>
      </c>
      <c r="AK471" t="s">
        <v>11567</v>
      </c>
      <c r="AL471">
        <v>0</v>
      </c>
      <c r="AM471" t="s">
        <v>11567</v>
      </c>
      <c r="AN471">
        <v>0</v>
      </c>
      <c r="AO471" t="s">
        <v>11567</v>
      </c>
      <c r="AP471">
        <v>0</v>
      </c>
      <c r="AQ471" t="s">
        <v>11567</v>
      </c>
      <c r="AR471">
        <v>0</v>
      </c>
      <c r="AS471" t="s">
        <v>11567</v>
      </c>
    </row>
    <row r="472" spans="1:45">
      <c r="A472">
        <v>469</v>
      </c>
      <c r="B472" t="s">
        <v>5982</v>
      </c>
      <c r="C472" t="s">
        <v>13227</v>
      </c>
      <c r="D472" t="s">
        <v>45</v>
      </c>
      <c r="E472" t="s">
        <v>77</v>
      </c>
      <c r="F472" t="s">
        <v>1331</v>
      </c>
      <c r="G472" t="s">
        <v>9744</v>
      </c>
      <c r="H472" t="s">
        <v>1331</v>
      </c>
      <c r="I472" t="s">
        <v>9744</v>
      </c>
      <c r="J472" t="s">
        <v>48</v>
      </c>
      <c r="K472" t="s">
        <v>48</v>
      </c>
      <c r="L472" t="s">
        <v>11105</v>
      </c>
      <c r="M472" t="s">
        <v>5986</v>
      </c>
      <c r="N472" t="str">
        <f>VLOOKUP(O472,index!$Q:$R,2,0)</f>
        <v>02. 이러닝 - 단과</v>
      </c>
      <c r="O472" t="s">
        <v>5987</v>
      </c>
      <c r="P472" t="s">
        <v>48</v>
      </c>
      <c r="Q472" t="s">
        <v>20</v>
      </c>
      <c r="R472" s="226" t="e">
        <f>VLOOKUP(C472,'26년 databook(취합)'!$M:$M,2,0)</f>
        <v>#N/A</v>
      </c>
      <c r="S472" t="s">
        <v>11576</v>
      </c>
      <c r="T472" t="s">
        <v>48</v>
      </c>
      <c r="U472" t="s">
        <v>11576</v>
      </c>
      <c r="V472" t="s">
        <v>11567</v>
      </c>
      <c r="W472" t="s">
        <v>48</v>
      </c>
      <c r="X472" t="s">
        <v>11567</v>
      </c>
      <c r="Y472" t="s">
        <v>48</v>
      </c>
      <c r="Z472" t="s">
        <v>11567</v>
      </c>
      <c r="AA472" t="s">
        <v>48</v>
      </c>
      <c r="AB472" t="s">
        <v>11567</v>
      </c>
      <c r="AC472" t="s">
        <v>48</v>
      </c>
      <c r="AD472" t="s">
        <v>11567</v>
      </c>
      <c r="AE472" t="s">
        <v>48</v>
      </c>
      <c r="AF472">
        <v>0</v>
      </c>
      <c r="AG472"/>
      <c r="AH472">
        <v>0</v>
      </c>
      <c r="AI472" t="s">
        <v>48</v>
      </c>
      <c r="AJ472">
        <v>0</v>
      </c>
      <c r="AK472" t="s">
        <v>48</v>
      </c>
      <c r="AL472">
        <v>0</v>
      </c>
      <c r="AM472" t="s">
        <v>48</v>
      </c>
      <c r="AN472">
        <v>0</v>
      </c>
      <c r="AO472" t="s">
        <v>48</v>
      </c>
      <c r="AP472">
        <v>0</v>
      </c>
      <c r="AQ472" t="s">
        <v>48</v>
      </c>
      <c r="AR472">
        <v>1000000</v>
      </c>
      <c r="AS472" t="s">
        <v>48</v>
      </c>
    </row>
    <row r="473" spans="1:45">
      <c r="A473">
        <v>470</v>
      </c>
      <c r="B473" t="s">
        <v>5982</v>
      </c>
      <c r="C473" t="s">
        <v>13228</v>
      </c>
      <c r="D473" t="s">
        <v>45</v>
      </c>
      <c r="E473" t="s">
        <v>77</v>
      </c>
      <c r="F473" t="s">
        <v>1159</v>
      </c>
      <c r="G473" t="s">
        <v>9745</v>
      </c>
      <c r="H473" t="s">
        <v>1159</v>
      </c>
      <c r="I473" t="s">
        <v>9745</v>
      </c>
      <c r="J473" t="s">
        <v>48</v>
      </c>
      <c r="K473" t="s">
        <v>48</v>
      </c>
      <c r="L473" t="s">
        <v>11105</v>
      </c>
      <c r="M473" t="s">
        <v>5986</v>
      </c>
      <c r="N473" t="str">
        <f>VLOOKUP(O473,index!$Q:$R,2,0)</f>
        <v>02. 이러닝 - 단과</v>
      </c>
      <c r="O473" t="s">
        <v>5987</v>
      </c>
      <c r="P473" t="s">
        <v>48</v>
      </c>
      <c r="Q473" t="s">
        <v>20</v>
      </c>
      <c r="R473" s="226" t="e">
        <f>VLOOKUP(C473,'26년 databook(취합)'!$M:$M,2,0)</f>
        <v>#N/A</v>
      </c>
      <c r="S473" t="s">
        <v>11567</v>
      </c>
      <c r="T473" t="s">
        <v>48</v>
      </c>
      <c r="U473" t="s">
        <v>11567</v>
      </c>
      <c r="V473" t="s">
        <v>11567</v>
      </c>
      <c r="W473" t="s">
        <v>48</v>
      </c>
      <c r="X473" t="s">
        <v>11567</v>
      </c>
      <c r="Y473" t="s">
        <v>48</v>
      </c>
      <c r="Z473" t="s">
        <v>11567</v>
      </c>
      <c r="AA473" t="s">
        <v>48</v>
      </c>
      <c r="AB473" t="s">
        <v>11567</v>
      </c>
      <c r="AC473" t="s">
        <v>48</v>
      </c>
      <c r="AD473" t="s">
        <v>11567</v>
      </c>
      <c r="AE473" t="s">
        <v>48</v>
      </c>
      <c r="AF473">
        <v>0</v>
      </c>
      <c r="AG473"/>
      <c r="AH473">
        <v>0</v>
      </c>
      <c r="AI473" t="s">
        <v>48</v>
      </c>
      <c r="AJ473">
        <v>0</v>
      </c>
      <c r="AK473" t="s">
        <v>48</v>
      </c>
      <c r="AL473">
        <v>0</v>
      </c>
      <c r="AM473" t="s">
        <v>48</v>
      </c>
      <c r="AN473">
        <v>0</v>
      </c>
      <c r="AO473" t="s">
        <v>48</v>
      </c>
      <c r="AP473">
        <v>0</v>
      </c>
      <c r="AQ473" t="s">
        <v>48</v>
      </c>
      <c r="AR473">
        <v>0</v>
      </c>
      <c r="AS473" t="s">
        <v>48</v>
      </c>
    </row>
    <row r="474" spans="1:45">
      <c r="A474">
        <v>471</v>
      </c>
      <c r="B474" t="s">
        <v>5982</v>
      </c>
      <c r="C474" t="s">
        <v>13229</v>
      </c>
      <c r="D474" t="s">
        <v>45</v>
      </c>
      <c r="E474" t="s">
        <v>77</v>
      </c>
      <c r="F474" t="s">
        <v>1076</v>
      </c>
      <c r="G474" t="s">
        <v>9749</v>
      </c>
      <c r="H474" t="s">
        <v>1076</v>
      </c>
      <c r="I474" t="s">
        <v>9749</v>
      </c>
      <c r="J474" t="s">
        <v>48</v>
      </c>
      <c r="K474" t="s">
        <v>48</v>
      </c>
      <c r="L474" t="s">
        <v>11105</v>
      </c>
      <c r="M474" t="s">
        <v>5986</v>
      </c>
      <c r="N474" t="str">
        <f>VLOOKUP(O474,index!$Q:$R,2,0)</f>
        <v>02. 이러닝 - 단과</v>
      </c>
      <c r="O474" t="s">
        <v>5987</v>
      </c>
      <c r="P474" t="s">
        <v>48</v>
      </c>
      <c r="Q474" t="s">
        <v>20</v>
      </c>
      <c r="R474" s="226" t="e">
        <f>VLOOKUP(C474,'26년 databook(취합)'!$M:$M,2,0)</f>
        <v>#N/A</v>
      </c>
      <c r="S474" t="s">
        <v>11576</v>
      </c>
      <c r="T474" t="s">
        <v>11635</v>
      </c>
      <c r="U474" t="s">
        <v>13631</v>
      </c>
      <c r="V474" t="s">
        <v>11567</v>
      </c>
      <c r="W474" t="s">
        <v>11567</v>
      </c>
      <c r="X474" t="s">
        <v>11567</v>
      </c>
      <c r="Y474" t="s">
        <v>11567</v>
      </c>
      <c r="Z474" t="s">
        <v>11567</v>
      </c>
      <c r="AA474" t="s">
        <v>11567</v>
      </c>
      <c r="AB474" t="s">
        <v>11567</v>
      </c>
      <c r="AC474" t="s">
        <v>11635</v>
      </c>
      <c r="AD474" t="s">
        <v>11567</v>
      </c>
      <c r="AE474" t="s">
        <v>11567</v>
      </c>
      <c r="AF474">
        <v>0</v>
      </c>
      <c r="AG474">
        <v>0</v>
      </c>
      <c r="AH474">
        <v>0</v>
      </c>
      <c r="AI474" t="s">
        <v>11567</v>
      </c>
      <c r="AJ474">
        <v>0</v>
      </c>
      <c r="AK474" t="s">
        <v>11567</v>
      </c>
      <c r="AL474">
        <v>0</v>
      </c>
      <c r="AM474" t="s">
        <v>11567</v>
      </c>
      <c r="AN474">
        <v>0</v>
      </c>
      <c r="AO474" t="s">
        <v>11567</v>
      </c>
      <c r="AP474">
        <v>0</v>
      </c>
      <c r="AQ474" t="s">
        <v>11567</v>
      </c>
      <c r="AR474">
        <v>1000000</v>
      </c>
      <c r="AS474" t="s">
        <v>11567</v>
      </c>
    </row>
    <row r="475" spans="1:45">
      <c r="A475">
        <v>472</v>
      </c>
      <c r="B475" t="s">
        <v>5982</v>
      </c>
      <c r="C475" t="s">
        <v>13230</v>
      </c>
      <c r="D475" t="s">
        <v>45</v>
      </c>
      <c r="E475" t="s">
        <v>77</v>
      </c>
      <c r="F475" t="s">
        <v>1162</v>
      </c>
      <c r="G475" t="s">
        <v>9751</v>
      </c>
      <c r="H475" t="s">
        <v>1162</v>
      </c>
      <c r="I475" t="s">
        <v>9751</v>
      </c>
      <c r="J475" t="s">
        <v>48</v>
      </c>
      <c r="K475" t="s">
        <v>48</v>
      </c>
      <c r="L475" t="s">
        <v>11105</v>
      </c>
      <c r="M475" t="s">
        <v>5986</v>
      </c>
      <c r="N475" t="str">
        <f>VLOOKUP(O475,index!$Q:$R,2,0)</f>
        <v>02. 이러닝 - 단과</v>
      </c>
      <c r="O475" t="s">
        <v>5987</v>
      </c>
      <c r="P475" t="s">
        <v>48</v>
      </c>
      <c r="Q475" t="s">
        <v>20</v>
      </c>
      <c r="R475" s="226" t="e">
        <f>VLOOKUP(C475,'26년 databook(취합)'!$M:$M,2,0)</f>
        <v>#N/A</v>
      </c>
      <c r="S475" t="s">
        <v>11567</v>
      </c>
      <c r="T475" t="s">
        <v>48</v>
      </c>
      <c r="U475" t="s">
        <v>11567</v>
      </c>
      <c r="V475" t="s">
        <v>11567</v>
      </c>
      <c r="W475" t="s">
        <v>48</v>
      </c>
      <c r="X475" t="s">
        <v>11567</v>
      </c>
      <c r="Y475" t="s">
        <v>48</v>
      </c>
      <c r="Z475" t="s">
        <v>11567</v>
      </c>
      <c r="AA475" t="s">
        <v>48</v>
      </c>
      <c r="AB475" t="s">
        <v>11567</v>
      </c>
      <c r="AC475" t="s">
        <v>48</v>
      </c>
      <c r="AD475" t="s">
        <v>11567</v>
      </c>
      <c r="AE475" t="s">
        <v>48</v>
      </c>
      <c r="AF475">
        <v>0</v>
      </c>
      <c r="AG475"/>
      <c r="AH475">
        <v>0</v>
      </c>
      <c r="AI475" t="s">
        <v>48</v>
      </c>
      <c r="AJ475">
        <v>0</v>
      </c>
      <c r="AK475" t="s">
        <v>48</v>
      </c>
      <c r="AL475">
        <v>0</v>
      </c>
      <c r="AM475" t="s">
        <v>48</v>
      </c>
      <c r="AN475">
        <v>0</v>
      </c>
      <c r="AO475" t="s">
        <v>48</v>
      </c>
      <c r="AP475">
        <v>0</v>
      </c>
      <c r="AQ475" t="s">
        <v>48</v>
      </c>
      <c r="AR475">
        <v>0</v>
      </c>
      <c r="AS475" t="s">
        <v>48</v>
      </c>
    </row>
    <row r="476" spans="1:45">
      <c r="A476">
        <v>473</v>
      </c>
      <c r="B476" t="s">
        <v>5982</v>
      </c>
      <c r="C476" t="s">
        <v>13231</v>
      </c>
      <c r="D476" t="s">
        <v>45</v>
      </c>
      <c r="E476" t="s">
        <v>79</v>
      </c>
      <c r="F476" t="s">
        <v>6101</v>
      </c>
      <c r="G476" t="s">
        <v>8943</v>
      </c>
      <c r="H476" t="s">
        <v>7004</v>
      </c>
      <c r="I476" t="s">
        <v>11441</v>
      </c>
      <c r="J476" t="s">
        <v>48</v>
      </c>
      <c r="K476" t="s">
        <v>48</v>
      </c>
      <c r="L476" t="s">
        <v>11105</v>
      </c>
      <c r="M476" t="s">
        <v>5986</v>
      </c>
      <c r="N476" t="str">
        <f>VLOOKUP(O476,index!$Q:$R,2,0)</f>
        <v>02. 이러닝 - 단과</v>
      </c>
      <c r="O476" t="s">
        <v>5987</v>
      </c>
      <c r="P476" t="s">
        <v>48</v>
      </c>
      <c r="Q476" t="s">
        <v>20</v>
      </c>
      <c r="R476" s="226" t="e">
        <f>VLOOKUP(C476,'26년 databook(취합)'!$M:$M,2,0)</f>
        <v>#N/A</v>
      </c>
      <c r="S476" t="s">
        <v>11567</v>
      </c>
      <c r="T476" t="s">
        <v>12049</v>
      </c>
      <c r="U476" t="s">
        <v>12049</v>
      </c>
      <c r="V476" t="s">
        <v>11567</v>
      </c>
      <c r="W476" t="s">
        <v>11567</v>
      </c>
      <c r="X476" t="s">
        <v>11567</v>
      </c>
      <c r="Y476" t="s">
        <v>11567</v>
      </c>
      <c r="Z476" t="s">
        <v>11567</v>
      </c>
      <c r="AA476" t="s">
        <v>11567</v>
      </c>
      <c r="AB476" t="s">
        <v>11567</v>
      </c>
      <c r="AC476" t="s">
        <v>11567</v>
      </c>
      <c r="AD476" t="s">
        <v>11567</v>
      </c>
      <c r="AE476" t="s">
        <v>12049</v>
      </c>
      <c r="AF476">
        <v>0</v>
      </c>
      <c r="AG476">
        <v>0</v>
      </c>
      <c r="AH476">
        <v>0</v>
      </c>
      <c r="AI476" t="s">
        <v>11567</v>
      </c>
      <c r="AJ476">
        <v>0</v>
      </c>
      <c r="AK476" t="s">
        <v>11567</v>
      </c>
      <c r="AL476">
        <v>0</v>
      </c>
      <c r="AM476" t="s">
        <v>11567</v>
      </c>
      <c r="AN476">
        <v>0</v>
      </c>
      <c r="AO476" t="s">
        <v>11567</v>
      </c>
      <c r="AP476">
        <v>0</v>
      </c>
      <c r="AQ476" t="s">
        <v>11567</v>
      </c>
      <c r="AR476">
        <v>0</v>
      </c>
      <c r="AS476" t="s">
        <v>11567</v>
      </c>
    </row>
    <row r="477" spans="1:45">
      <c r="A477">
        <v>474</v>
      </c>
      <c r="B477" t="s">
        <v>5982</v>
      </c>
      <c r="C477" t="s">
        <v>13232</v>
      </c>
      <c r="D477" t="s">
        <v>45</v>
      </c>
      <c r="E477" t="s">
        <v>79</v>
      </c>
      <c r="F477" t="s">
        <v>1052</v>
      </c>
      <c r="G477" t="s">
        <v>9812</v>
      </c>
      <c r="H477" t="s">
        <v>1052</v>
      </c>
      <c r="I477" t="s">
        <v>9812</v>
      </c>
      <c r="J477" t="s">
        <v>48</v>
      </c>
      <c r="K477" t="s">
        <v>48</v>
      </c>
      <c r="L477" t="s">
        <v>11105</v>
      </c>
      <c r="M477" t="s">
        <v>5986</v>
      </c>
      <c r="N477" t="str">
        <f>VLOOKUP(O477,index!$Q:$R,2,0)</f>
        <v>02. 이러닝 - 단과</v>
      </c>
      <c r="O477" t="s">
        <v>5987</v>
      </c>
      <c r="P477" t="s">
        <v>48</v>
      </c>
      <c r="Q477" t="s">
        <v>23</v>
      </c>
      <c r="R477" s="226" t="e">
        <f>VLOOKUP(C477,'26년 databook(취합)'!$M:$M,2,0)</f>
        <v>#N/A</v>
      </c>
      <c r="S477" t="s">
        <v>11576</v>
      </c>
      <c r="T477" t="s">
        <v>48</v>
      </c>
      <c r="U477" t="s">
        <v>11576</v>
      </c>
      <c r="V477" t="s">
        <v>11567</v>
      </c>
      <c r="W477" t="s">
        <v>48</v>
      </c>
      <c r="X477" t="s">
        <v>11567</v>
      </c>
      <c r="Y477" t="s">
        <v>48</v>
      </c>
      <c r="Z477" t="s">
        <v>11567</v>
      </c>
      <c r="AA477" t="s">
        <v>48</v>
      </c>
      <c r="AB477" t="s">
        <v>11567</v>
      </c>
      <c r="AC477" t="s">
        <v>48</v>
      </c>
      <c r="AD477" t="s">
        <v>11567</v>
      </c>
      <c r="AE477" t="s">
        <v>48</v>
      </c>
      <c r="AF477">
        <v>0</v>
      </c>
      <c r="AG477" s="1"/>
      <c r="AH477">
        <v>0</v>
      </c>
      <c r="AI477" t="s">
        <v>48</v>
      </c>
      <c r="AJ477">
        <v>0</v>
      </c>
      <c r="AK477" t="s">
        <v>48</v>
      </c>
      <c r="AL477">
        <v>0</v>
      </c>
      <c r="AM477" t="s">
        <v>48</v>
      </c>
      <c r="AN477">
        <v>0</v>
      </c>
      <c r="AO477" t="s">
        <v>48</v>
      </c>
      <c r="AP477">
        <v>0</v>
      </c>
      <c r="AQ477" t="s">
        <v>48</v>
      </c>
      <c r="AR477">
        <v>1000000</v>
      </c>
      <c r="AS477" t="s">
        <v>48</v>
      </c>
    </row>
    <row r="478" spans="1:45">
      <c r="A478">
        <v>475</v>
      </c>
      <c r="B478" t="s">
        <v>5982</v>
      </c>
      <c r="C478" t="s">
        <v>13233</v>
      </c>
      <c r="D478" t="s">
        <v>45</v>
      </c>
      <c r="E478" t="s">
        <v>79</v>
      </c>
      <c r="F478" t="s">
        <v>7085</v>
      </c>
      <c r="G478" t="s">
        <v>9820</v>
      </c>
      <c r="H478" t="s">
        <v>7085</v>
      </c>
      <c r="I478" t="s">
        <v>9820</v>
      </c>
      <c r="J478" t="s">
        <v>7086</v>
      </c>
      <c r="K478" t="s">
        <v>7087</v>
      </c>
      <c r="L478" t="s">
        <v>11105</v>
      </c>
      <c r="M478" t="s">
        <v>5986</v>
      </c>
      <c r="N478" t="str">
        <f>VLOOKUP(O478,index!$Q:$R,2,0)</f>
        <v>02. 이러닝 - 단과</v>
      </c>
      <c r="O478" t="s">
        <v>5987</v>
      </c>
      <c r="P478" t="s">
        <v>48</v>
      </c>
      <c r="Q478" t="s">
        <v>20</v>
      </c>
      <c r="R478" s="226" t="e">
        <f>VLOOKUP(C478,'26년 databook(취합)'!$M:$M,2,0)</f>
        <v>#N/A</v>
      </c>
      <c r="S478" t="s">
        <v>11567</v>
      </c>
      <c r="T478" t="s">
        <v>48</v>
      </c>
      <c r="U478" t="s">
        <v>11567</v>
      </c>
      <c r="V478" t="s">
        <v>11567</v>
      </c>
      <c r="W478" t="s">
        <v>48</v>
      </c>
      <c r="X478" t="s">
        <v>11567</v>
      </c>
      <c r="Y478" t="s">
        <v>48</v>
      </c>
      <c r="Z478" t="s">
        <v>11567</v>
      </c>
      <c r="AA478" t="s">
        <v>48</v>
      </c>
      <c r="AB478" t="s">
        <v>11567</v>
      </c>
      <c r="AC478" t="s">
        <v>48</v>
      </c>
      <c r="AD478" t="s">
        <v>11567</v>
      </c>
      <c r="AE478" t="s">
        <v>48</v>
      </c>
      <c r="AF478">
        <v>0</v>
      </c>
      <c r="AG478"/>
      <c r="AH478">
        <v>0</v>
      </c>
      <c r="AI478" t="s">
        <v>48</v>
      </c>
      <c r="AJ478">
        <v>0</v>
      </c>
      <c r="AK478" t="s">
        <v>48</v>
      </c>
      <c r="AL478">
        <v>0</v>
      </c>
      <c r="AM478" t="s">
        <v>48</v>
      </c>
      <c r="AN478">
        <v>0</v>
      </c>
      <c r="AO478" t="s">
        <v>48</v>
      </c>
      <c r="AP478">
        <v>0</v>
      </c>
      <c r="AQ478" t="s">
        <v>48</v>
      </c>
      <c r="AR478">
        <v>0</v>
      </c>
      <c r="AS478" t="s">
        <v>48</v>
      </c>
    </row>
    <row r="479" spans="1:45">
      <c r="A479">
        <v>476</v>
      </c>
      <c r="B479" t="s">
        <v>5982</v>
      </c>
      <c r="C479" t="s">
        <v>13234</v>
      </c>
      <c r="D479" t="s">
        <v>45</v>
      </c>
      <c r="E479" t="s">
        <v>77</v>
      </c>
      <c r="F479" t="s">
        <v>6063</v>
      </c>
      <c r="G479" t="s">
        <v>8934</v>
      </c>
      <c r="H479" t="s">
        <v>6063</v>
      </c>
      <c r="I479" t="s">
        <v>8934</v>
      </c>
      <c r="J479" t="s">
        <v>6063</v>
      </c>
      <c r="K479" t="s">
        <v>6064</v>
      </c>
      <c r="L479" t="s">
        <v>11105</v>
      </c>
      <c r="M479" t="s">
        <v>5986</v>
      </c>
      <c r="N479" t="str">
        <f>VLOOKUP(O479,index!$Q:$R,2,0)</f>
        <v>09. 하이브리드러닝 - 순수 오프라인</v>
      </c>
      <c r="O479" t="s">
        <v>6019</v>
      </c>
      <c r="P479" t="s">
        <v>48</v>
      </c>
      <c r="Q479" t="s">
        <v>23</v>
      </c>
      <c r="R479" s="226" t="e">
        <f>VLOOKUP(C479,'26년 databook(취합)'!$M:$M,2,0)</f>
        <v>#N/A</v>
      </c>
      <c r="S479" t="s">
        <v>11572</v>
      </c>
      <c r="T479" t="s">
        <v>48</v>
      </c>
      <c r="U479" t="s">
        <v>11576</v>
      </c>
      <c r="V479" t="s">
        <v>11567</v>
      </c>
      <c r="W479" t="s">
        <v>48</v>
      </c>
      <c r="X479" t="s">
        <v>11567</v>
      </c>
      <c r="Y479" t="s">
        <v>48</v>
      </c>
      <c r="Z479" t="s">
        <v>11567</v>
      </c>
      <c r="AA479" t="s">
        <v>48</v>
      </c>
      <c r="AB479" t="s">
        <v>11567</v>
      </c>
      <c r="AC479" t="s">
        <v>48</v>
      </c>
      <c r="AD479" t="s">
        <v>11576</v>
      </c>
      <c r="AE479" t="s">
        <v>48</v>
      </c>
      <c r="AF479">
        <v>0</v>
      </c>
      <c r="AG479"/>
      <c r="AH479">
        <v>0</v>
      </c>
      <c r="AI479" t="s">
        <v>48</v>
      </c>
      <c r="AJ479">
        <v>0</v>
      </c>
      <c r="AK479" t="s">
        <v>48</v>
      </c>
      <c r="AL479">
        <v>0</v>
      </c>
      <c r="AM479" t="s">
        <v>48</v>
      </c>
      <c r="AN479">
        <v>0</v>
      </c>
      <c r="AO479" t="s">
        <v>48</v>
      </c>
      <c r="AP479">
        <v>1000000</v>
      </c>
      <c r="AQ479" t="s">
        <v>48</v>
      </c>
      <c r="AR479">
        <v>0</v>
      </c>
      <c r="AS479" t="s">
        <v>48</v>
      </c>
    </row>
    <row r="480" spans="1:45">
      <c r="A480">
        <v>477</v>
      </c>
      <c r="B480" t="s">
        <v>5982</v>
      </c>
      <c r="C480" t="s">
        <v>13235</v>
      </c>
      <c r="D480" t="s">
        <v>45</v>
      </c>
      <c r="E480" t="s">
        <v>77</v>
      </c>
      <c r="F480" t="s">
        <v>6063</v>
      </c>
      <c r="G480" t="s">
        <v>8934</v>
      </c>
      <c r="H480" t="s">
        <v>6063</v>
      </c>
      <c r="I480" t="s">
        <v>8934</v>
      </c>
      <c r="J480" t="s">
        <v>6063</v>
      </c>
      <c r="K480" t="s">
        <v>6064</v>
      </c>
      <c r="L480" t="s">
        <v>11105</v>
      </c>
      <c r="M480" t="s">
        <v>5986</v>
      </c>
      <c r="N480" t="str">
        <f>VLOOKUP(O480,index!$Q:$R,2,0)</f>
        <v>03. 이러닝 - 법정</v>
      </c>
      <c r="O480" t="s">
        <v>6002</v>
      </c>
      <c r="P480" t="s">
        <v>48</v>
      </c>
      <c r="Q480" t="s">
        <v>23</v>
      </c>
      <c r="R480" s="226" t="e">
        <f>VLOOKUP(C480,'26년 databook(취합)'!$M:$M,2,0)</f>
        <v>#N/A</v>
      </c>
      <c r="S480" t="s">
        <v>11567</v>
      </c>
      <c r="T480" t="s">
        <v>11707</v>
      </c>
      <c r="U480" t="s">
        <v>11707</v>
      </c>
      <c r="V480" t="s">
        <v>11567</v>
      </c>
      <c r="W480" t="s">
        <v>11567</v>
      </c>
      <c r="X480" t="s">
        <v>11567</v>
      </c>
      <c r="Y480" t="s">
        <v>11567</v>
      </c>
      <c r="Z480" t="s">
        <v>11567</v>
      </c>
      <c r="AA480" t="s">
        <v>11567</v>
      </c>
      <c r="AB480" t="s">
        <v>11567</v>
      </c>
      <c r="AC480" t="s">
        <v>11567</v>
      </c>
      <c r="AD480" t="s">
        <v>11567</v>
      </c>
      <c r="AE480" t="s">
        <v>12232</v>
      </c>
      <c r="AF480">
        <v>0</v>
      </c>
      <c r="AG480" s="1">
        <v>30000</v>
      </c>
      <c r="AH480">
        <v>0</v>
      </c>
      <c r="AI480" t="s">
        <v>11567</v>
      </c>
      <c r="AJ480">
        <v>0</v>
      </c>
      <c r="AK480" t="s">
        <v>11567</v>
      </c>
      <c r="AL480">
        <v>0</v>
      </c>
      <c r="AM480" t="s">
        <v>11567</v>
      </c>
      <c r="AN480">
        <v>0</v>
      </c>
      <c r="AO480" t="s">
        <v>11567</v>
      </c>
      <c r="AP480">
        <v>0</v>
      </c>
      <c r="AQ480" t="s">
        <v>11567</v>
      </c>
      <c r="AR480">
        <v>0</v>
      </c>
      <c r="AS480" t="s">
        <v>11567</v>
      </c>
    </row>
    <row r="481" spans="1:45">
      <c r="A481">
        <v>478</v>
      </c>
      <c r="B481" t="s">
        <v>5982</v>
      </c>
      <c r="C481" t="s">
        <v>13236</v>
      </c>
      <c r="D481" t="s">
        <v>45</v>
      </c>
      <c r="E481" t="s">
        <v>77</v>
      </c>
      <c r="F481" t="s">
        <v>1459</v>
      </c>
      <c r="G481" t="s">
        <v>9859</v>
      </c>
      <c r="H481" t="s">
        <v>1459</v>
      </c>
      <c r="I481" t="s">
        <v>9859</v>
      </c>
      <c r="J481" t="s">
        <v>1459</v>
      </c>
      <c r="K481" t="s">
        <v>7149</v>
      </c>
      <c r="L481" t="s">
        <v>11105</v>
      </c>
      <c r="M481" t="s">
        <v>5986</v>
      </c>
      <c r="N481" t="str">
        <f>VLOOKUP(O481,index!$Q:$R,2,0)</f>
        <v>02. 이러닝 - 단과</v>
      </c>
      <c r="O481" t="s">
        <v>5987</v>
      </c>
      <c r="P481" t="s">
        <v>48</v>
      </c>
      <c r="Q481" t="s">
        <v>20</v>
      </c>
      <c r="R481" s="226" t="e">
        <f>VLOOKUP(C481,'26년 databook(취합)'!$M:$M,2,0)</f>
        <v>#N/A</v>
      </c>
      <c r="S481" t="s">
        <v>11567</v>
      </c>
      <c r="T481" t="s">
        <v>48</v>
      </c>
      <c r="U481" t="s">
        <v>11567</v>
      </c>
      <c r="V481" t="s">
        <v>11567</v>
      </c>
      <c r="W481" t="s">
        <v>48</v>
      </c>
      <c r="X481" t="s">
        <v>11567</v>
      </c>
      <c r="Y481" t="s">
        <v>48</v>
      </c>
      <c r="Z481" t="s">
        <v>11567</v>
      </c>
      <c r="AA481" t="s">
        <v>48</v>
      </c>
      <c r="AB481" t="s">
        <v>11567</v>
      </c>
      <c r="AC481" t="s">
        <v>48</v>
      </c>
      <c r="AD481" t="s">
        <v>11567</v>
      </c>
      <c r="AE481" t="s">
        <v>48</v>
      </c>
      <c r="AF481">
        <v>0</v>
      </c>
      <c r="AG481"/>
      <c r="AH481">
        <v>0</v>
      </c>
      <c r="AI481" t="s">
        <v>48</v>
      </c>
      <c r="AJ481">
        <v>0</v>
      </c>
      <c r="AK481" t="s">
        <v>48</v>
      </c>
      <c r="AL481">
        <v>0</v>
      </c>
      <c r="AM481" t="s">
        <v>48</v>
      </c>
      <c r="AN481">
        <v>0</v>
      </c>
      <c r="AO481" t="s">
        <v>48</v>
      </c>
      <c r="AP481">
        <v>0</v>
      </c>
      <c r="AQ481" t="s">
        <v>48</v>
      </c>
      <c r="AR481">
        <v>0</v>
      </c>
      <c r="AS481" t="s">
        <v>48</v>
      </c>
    </row>
    <row r="482" spans="1:45">
      <c r="A482">
        <v>479</v>
      </c>
      <c r="B482" t="s">
        <v>5982</v>
      </c>
      <c r="C482" t="s">
        <v>13237</v>
      </c>
      <c r="D482" t="s">
        <v>45</v>
      </c>
      <c r="E482" t="s">
        <v>79</v>
      </c>
      <c r="F482" t="s">
        <v>6101</v>
      </c>
      <c r="G482" t="s">
        <v>8943</v>
      </c>
      <c r="H482" t="s">
        <v>1063</v>
      </c>
      <c r="I482" t="s">
        <v>11442</v>
      </c>
      <c r="J482" t="s">
        <v>1063</v>
      </c>
      <c r="K482" t="s">
        <v>7162</v>
      </c>
      <c r="L482" t="s">
        <v>11105</v>
      </c>
      <c r="M482" t="s">
        <v>5986</v>
      </c>
      <c r="N482" t="str">
        <f>VLOOKUP(O482,index!$Q:$R,2,0)</f>
        <v>02. 이러닝 - 단과</v>
      </c>
      <c r="O482" t="s">
        <v>5987</v>
      </c>
      <c r="P482" t="s">
        <v>48</v>
      </c>
      <c r="Q482" t="s">
        <v>20</v>
      </c>
      <c r="R482" s="226" t="e">
        <f>VLOOKUP(C482,'26년 databook(취합)'!$M:$M,2,0)</f>
        <v>#N/A</v>
      </c>
      <c r="S482" t="s">
        <v>11567</v>
      </c>
      <c r="T482" t="s">
        <v>12025</v>
      </c>
      <c r="U482" t="s">
        <v>12025</v>
      </c>
      <c r="V482" t="s">
        <v>11567</v>
      </c>
      <c r="W482" t="s">
        <v>11567</v>
      </c>
      <c r="X482" t="s">
        <v>11567</v>
      </c>
      <c r="Y482" t="s">
        <v>11567</v>
      </c>
      <c r="Z482" t="s">
        <v>11567</v>
      </c>
      <c r="AA482" t="s">
        <v>11567</v>
      </c>
      <c r="AB482" t="s">
        <v>11567</v>
      </c>
      <c r="AC482" t="s">
        <v>11567</v>
      </c>
      <c r="AD482" t="s">
        <v>11567</v>
      </c>
      <c r="AE482" t="s">
        <v>11567</v>
      </c>
      <c r="AF482">
        <v>0</v>
      </c>
      <c r="AG482">
        <v>232000</v>
      </c>
      <c r="AH482">
        <v>0</v>
      </c>
      <c r="AI482" t="s">
        <v>11567</v>
      </c>
      <c r="AJ482">
        <v>0</v>
      </c>
      <c r="AK482" t="s">
        <v>11567</v>
      </c>
      <c r="AL482">
        <v>0</v>
      </c>
      <c r="AM482" t="s">
        <v>11567</v>
      </c>
      <c r="AN482">
        <v>0</v>
      </c>
      <c r="AO482" t="s">
        <v>11567</v>
      </c>
      <c r="AP482">
        <v>0</v>
      </c>
      <c r="AQ482" t="s">
        <v>11567</v>
      </c>
      <c r="AR482">
        <v>0</v>
      </c>
      <c r="AS482" t="s">
        <v>11567</v>
      </c>
    </row>
    <row r="483" spans="1:45">
      <c r="A483">
        <v>480</v>
      </c>
      <c r="B483" t="s">
        <v>5982</v>
      </c>
      <c r="C483" t="s">
        <v>13238</v>
      </c>
      <c r="D483" t="s">
        <v>45</v>
      </c>
      <c r="E483" t="s">
        <v>79</v>
      </c>
      <c r="F483" t="s">
        <v>6101</v>
      </c>
      <c r="G483" t="s">
        <v>8943</v>
      </c>
      <c r="H483" t="s">
        <v>1353</v>
      </c>
      <c r="I483" t="s">
        <v>11443</v>
      </c>
      <c r="J483" t="s">
        <v>1353</v>
      </c>
      <c r="K483" t="s">
        <v>7165</v>
      </c>
      <c r="L483" t="s">
        <v>11105</v>
      </c>
      <c r="M483" t="s">
        <v>5986</v>
      </c>
      <c r="N483" t="str">
        <f>VLOOKUP(O483,index!$Q:$R,2,0)</f>
        <v>02. 이러닝 - 단과</v>
      </c>
      <c r="O483" t="s">
        <v>5987</v>
      </c>
      <c r="P483" t="s">
        <v>48</v>
      </c>
      <c r="Q483" t="s">
        <v>20</v>
      </c>
      <c r="R483" s="226" t="e">
        <f>VLOOKUP(C483,'26년 databook(취합)'!$M:$M,2,0)</f>
        <v>#N/A</v>
      </c>
      <c r="S483" t="s">
        <v>11576</v>
      </c>
      <c r="T483" t="s">
        <v>48</v>
      </c>
      <c r="U483" t="s">
        <v>11576</v>
      </c>
      <c r="V483" t="s">
        <v>11567</v>
      </c>
      <c r="W483" t="s">
        <v>48</v>
      </c>
      <c r="X483" t="s">
        <v>11567</v>
      </c>
      <c r="Y483" t="s">
        <v>48</v>
      </c>
      <c r="Z483" t="s">
        <v>11567</v>
      </c>
      <c r="AA483" t="s">
        <v>48</v>
      </c>
      <c r="AB483" t="s">
        <v>11567</v>
      </c>
      <c r="AC483" t="s">
        <v>48</v>
      </c>
      <c r="AD483" t="s">
        <v>11567</v>
      </c>
      <c r="AE483" t="s">
        <v>48</v>
      </c>
      <c r="AF483">
        <v>0</v>
      </c>
      <c r="AG483"/>
      <c r="AH483">
        <v>0</v>
      </c>
      <c r="AI483" t="s">
        <v>48</v>
      </c>
      <c r="AJ483">
        <v>0</v>
      </c>
      <c r="AK483" t="s">
        <v>48</v>
      </c>
      <c r="AL483">
        <v>0</v>
      </c>
      <c r="AM483" t="s">
        <v>48</v>
      </c>
      <c r="AN483">
        <v>0</v>
      </c>
      <c r="AO483" t="s">
        <v>48</v>
      </c>
      <c r="AP483">
        <v>0</v>
      </c>
      <c r="AQ483" t="s">
        <v>48</v>
      </c>
      <c r="AR483">
        <v>1000000</v>
      </c>
      <c r="AS483" t="s">
        <v>48</v>
      </c>
    </row>
    <row r="484" spans="1:45">
      <c r="A484">
        <v>481</v>
      </c>
      <c r="B484" t="s">
        <v>5982</v>
      </c>
      <c r="C484" t="s">
        <v>13239</v>
      </c>
      <c r="D484" t="s">
        <v>45</v>
      </c>
      <c r="E484" t="s">
        <v>79</v>
      </c>
      <c r="F484" t="s">
        <v>1450</v>
      </c>
      <c r="G484" t="s">
        <v>9874</v>
      </c>
      <c r="H484" t="s">
        <v>1450</v>
      </c>
      <c r="I484" t="s">
        <v>9874</v>
      </c>
      <c r="J484" t="s">
        <v>1450</v>
      </c>
      <c r="K484" t="s">
        <v>7187</v>
      </c>
      <c r="L484" t="s">
        <v>11105</v>
      </c>
      <c r="M484" t="s">
        <v>5986</v>
      </c>
      <c r="N484" t="str">
        <f>VLOOKUP(O484,index!$Q:$R,2,0)</f>
        <v>02. 이러닝 - 단과</v>
      </c>
      <c r="O484" t="s">
        <v>5987</v>
      </c>
      <c r="P484" t="s">
        <v>48</v>
      </c>
      <c r="Q484" t="s">
        <v>23</v>
      </c>
      <c r="R484" s="226" t="e">
        <f>VLOOKUP(C484,'26년 databook(취합)'!$M:$M,2,0)</f>
        <v>#N/A</v>
      </c>
      <c r="S484" t="s">
        <v>11616</v>
      </c>
      <c r="T484" t="s">
        <v>48</v>
      </c>
      <c r="U484" t="s">
        <v>11616</v>
      </c>
      <c r="V484" t="s">
        <v>11567</v>
      </c>
      <c r="W484" t="s">
        <v>48</v>
      </c>
      <c r="X484" t="s">
        <v>11567</v>
      </c>
      <c r="Y484" t="s">
        <v>48</v>
      </c>
      <c r="Z484" t="s">
        <v>11567</v>
      </c>
      <c r="AA484" t="s">
        <v>48</v>
      </c>
      <c r="AB484" t="s">
        <v>11567</v>
      </c>
      <c r="AC484" t="s">
        <v>48</v>
      </c>
      <c r="AD484" t="s">
        <v>11567</v>
      </c>
      <c r="AE484" t="s">
        <v>48</v>
      </c>
      <c r="AF484">
        <v>0</v>
      </c>
      <c r="AG484"/>
      <c r="AH484">
        <v>0</v>
      </c>
      <c r="AI484" t="s">
        <v>48</v>
      </c>
      <c r="AJ484">
        <v>0</v>
      </c>
      <c r="AK484" t="s">
        <v>48</v>
      </c>
      <c r="AL484">
        <v>0</v>
      </c>
      <c r="AM484" t="s">
        <v>48</v>
      </c>
      <c r="AN484">
        <v>0</v>
      </c>
      <c r="AO484" t="s">
        <v>48</v>
      </c>
      <c r="AP484">
        <v>0</v>
      </c>
      <c r="AQ484" t="s">
        <v>48</v>
      </c>
      <c r="AR484">
        <v>7000000</v>
      </c>
      <c r="AS484" t="s">
        <v>48</v>
      </c>
    </row>
    <row r="485" spans="1:45">
      <c r="A485">
        <v>482</v>
      </c>
      <c r="B485" t="s">
        <v>5982</v>
      </c>
      <c r="C485" t="s">
        <v>13240</v>
      </c>
      <c r="D485" t="s">
        <v>45</v>
      </c>
      <c r="E485" t="s">
        <v>77</v>
      </c>
      <c r="F485" t="s">
        <v>1462</v>
      </c>
      <c r="G485" t="s">
        <v>9890</v>
      </c>
      <c r="H485" t="s">
        <v>1462</v>
      </c>
      <c r="I485" t="s">
        <v>9890</v>
      </c>
      <c r="J485" t="s">
        <v>1462</v>
      </c>
      <c r="K485" t="s">
        <v>7212</v>
      </c>
      <c r="L485" t="s">
        <v>11105</v>
      </c>
      <c r="M485" t="s">
        <v>5986</v>
      </c>
      <c r="N485" t="str">
        <f>VLOOKUP(O485,index!$Q:$R,2,0)</f>
        <v>02. 이러닝 - 단과</v>
      </c>
      <c r="O485" t="s">
        <v>5987</v>
      </c>
      <c r="P485" t="s">
        <v>48</v>
      </c>
      <c r="Q485" t="s">
        <v>20</v>
      </c>
      <c r="R485" s="226" t="e">
        <f>VLOOKUP(C485,'26년 databook(취합)'!$M:$M,2,0)</f>
        <v>#N/A</v>
      </c>
      <c r="S485" t="s">
        <v>11567</v>
      </c>
      <c r="T485" t="s">
        <v>48</v>
      </c>
      <c r="U485" t="s">
        <v>11567</v>
      </c>
      <c r="V485" t="s">
        <v>11567</v>
      </c>
      <c r="W485" t="s">
        <v>48</v>
      </c>
      <c r="X485" t="s">
        <v>11567</v>
      </c>
      <c r="Y485" t="s">
        <v>48</v>
      </c>
      <c r="Z485" t="s">
        <v>11567</v>
      </c>
      <c r="AA485" t="s">
        <v>48</v>
      </c>
      <c r="AB485" t="s">
        <v>11567</v>
      </c>
      <c r="AC485" t="s">
        <v>48</v>
      </c>
      <c r="AD485" t="s">
        <v>11567</v>
      </c>
      <c r="AE485" t="s">
        <v>48</v>
      </c>
      <c r="AF485">
        <v>0</v>
      </c>
      <c r="AG485"/>
      <c r="AH485">
        <v>0</v>
      </c>
      <c r="AI485" t="s">
        <v>48</v>
      </c>
      <c r="AJ485">
        <v>0</v>
      </c>
      <c r="AK485" t="s">
        <v>48</v>
      </c>
      <c r="AL485">
        <v>0</v>
      </c>
      <c r="AM485" t="s">
        <v>48</v>
      </c>
      <c r="AN485">
        <v>0</v>
      </c>
      <c r="AO485" t="s">
        <v>48</v>
      </c>
      <c r="AP485">
        <v>0</v>
      </c>
      <c r="AQ485" t="s">
        <v>48</v>
      </c>
      <c r="AR485">
        <v>0</v>
      </c>
      <c r="AS485" t="s">
        <v>48</v>
      </c>
    </row>
    <row r="486" spans="1:45">
      <c r="A486">
        <v>483</v>
      </c>
      <c r="B486" t="s">
        <v>5982</v>
      </c>
      <c r="C486" t="s">
        <v>13241</v>
      </c>
      <c r="D486" t="s">
        <v>45</v>
      </c>
      <c r="E486" t="s">
        <v>79</v>
      </c>
      <c r="F486" t="s">
        <v>5954</v>
      </c>
      <c r="G486" t="s">
        <v>9895</v>
      </c>
      <c r="H486" t="s">
        <v>5954</v>
      </c>
      <c r="I486" t="s">
        <v>9895</v>
      </c>
      <c r="J486" t="s">
        <v>5954</v>
      </c>
      <c r="K486" t="s">
        <v>7221</v>
      </c>
      <c r="L486" t="s">
        <v>11105</v>
      </c>
      <c r="M486" t="s">
        <v>5986</v>
      </c>
      <c r="N486" t="str">
        <f>VLOOKUP(O486,index!$Q:$R,2,0)</f>
        <v>03. 이러닝 - 법정</v>
      </c>
      <c r="O486" t="s">
        <v>6002</v>
      </c>
      <c r="P486" t="s">
        <v>48</v>
      </c>
      <c r="Q486" t="s">
        <v>23</v>
      </c>
      <c r="R486" s="226" t="e">
        <f>VLOOKUP(C486,'26년 databook(취합)'!$M:$M,2,0)</f>
        <v>#N/A</v>
      </c>
      <c r="S486" t="s">
        <v>11567</v>
      </c>
      <c r="T486" t="s">
        <v>48</v>
      </c>
      <c r="U486" t="s">
        <v>11567</v>
      </c>
      <c r="V486" t="s">
        <v>11567</v>
      </c>
      <c r="W486" t="s">
        <v>48</v>
      </c>
      <c r="X486" t="s">
        <v>11567</v>
      </c>
      <c r="Y486" t="s">
        <v>48</v>
      </c>
      <c r="Z486" t="s">
        <v>11567</v>
      </c>
      <c r="AA486" t="s">
        <v>48</v>
      </c>
      <c r="AB486" t="s">
        <v>11567</v>
      </c>
      <c r="AC486" t="s">
        <v>48</v>
      </c>
      <c r="AD486" t="s">
        <v>11567</v>
      </c>
      <c r="AE486" t="s">
        <v>48</v>
      </c>
      <c r="AF486">
        <v>0</v>
      </c>
      <c r="AG486"/>
      <c r="AH486">
        <v>0</v>
      </c>
      <c r="AI486" t="s">
        <v>48</v>
      </c>
      <c r="AJ486">
        <v>0</v>
      </c>
      <c r="AK486" t="s">
        <v>48</v>
      </c>
      <c r="AL486">
        <v>0</v>
      </c>
      <c r="AM486" t="s">
        <v>48</v>
      </c>
      <c r="AN486">
        <v>0</v>
      </c>
      <c r="AO486" t="s">
        <v>48</v>
      </c>
      <c r="AP486">
        <v>0</v>
      </c>
      <c r="AQ486" t="s">
        <v>48</v>
      </c>
      <c r="AR486">
        <v>0</v>
      </c>
      <c r="AS486" t="s">
        <v>48</v>
      </c>
    </row>
    <row r="487" spans="1:45">
      <c r="A487">
        <v>484</v>
      </c>
      <c r="B487" t="s">
        <v>5982</v>
      </c>
      <c r="C487" t="s">
        <v>13242</v>
      </c>
      <c r="D487" t="s">
        <v>45</v>
      </c>
      <c r="E487" t="s">
        <v>77</v>
      </c>
      <c r="F487" t="s">
        <v>1257</v>
      </c>
      <c r="G487" t="s">
        <v>9899</v>
      </c>
      <c r="H487" t="s">
        <v>1257</v>
      </c>
      <c r="I487" t="s">
        <v>9899</v>
      </c>
      <c r="J487" t="s">
        <v>1257</v>
      </c>
      <c r="K487" t="s">
        <v>7228</v>
      </c>
      <c r="L487" t="s">
        <v>11105</v>
      </c>
      <c r="M487" t="s">
        <v>5986</v>
      </c>
      <c r="N487" t="str">
        <f>VLOOKUP(O487,index!$Q:$R,2,0)</f>
        <v>02. 이러닝 - 단과</v>
      </c>
      <c r="O487" t="s">
        <v>5987</v>
      </c>
      <c r="P487" t="s">
        <v>48</v>
      </c>
      <c r="Q487" t="s">
        <v>20</v>
      </c>
      <c r="R487" s="226" t="e">
        <f>VLOOKUP(C487,'26년 databook(취합)'!$M:$M,2,0)</f>
        <v>#N/A</v>
      </c>
      <c r="S487" t="s">
        <v>11567</v>
      </c>
      <c r="T487" t="s">
        <v>11623</v>
      </c>
      <c r="U487" t="s">
        <v>11623</v>
      </c>
      <c r="V487" t="s">
        <v>11567</v>
      </c>
      <c r="W487" t="s">
        <v>11567</v>
      </c>
      <c r="X487" t="s">
        <v>11567</v>
      </c>
      <c r="Y487" t="s">
        <v>11567</v>
      </c>
      <c r="Z487" t="s">
        <v>11567</v>
      </c>
      <c r="AA487" t="s">
        <v>11567</v>
      </c>
      <c r="AB487" t="s">
        <v>11567</v>
      </c>
      <c r="AC487" t="s">
        <v>11567</v>
      </c>
      <c r="AD487" t="s">
        <v>11567</v>
      </c>
      <c r="AE487" t="s">
        <v>11567</v>
      </c>
      <c r="AF487">
        <v>0</v>
      </c>
      <c r="AG487">
        <v>90000</v>
      </c>
      <c r="AH487">
        <v>0</v>
      </c>
      <c r="AI487" t="s">
        <v>11567</v>
      </c>
      <c r="AJ487">
        <v>0</v>
      </c>
      <c r="AK487" t="s">
        <v>11567</v>
      </c>
      <c r="AL487">
        <v>0</v>
      </c>
      <c r="AM487" t="s">
        <v>11567</v>
      </c>
      <c r="AN487">
        <v>0</v>
      </c>
      <c r="AO487" t="s">
        <v>11567</v>
      </c>
      <c r="AP487">
        <v>0</v>
      </c>
      <c r="AQ487" t="s">
        <v>11567</v>
      </c>
      <c r="AR487">
        <v>0</v>
      </c>
      <c r="AS487" t="s">
        <v>11567</v>
      </c>
    </row>
    <row r="488" spans="1:45">
      <c r="A488">
        <v>485</v>
      </c>
      <c r="B488" t="s">
        <v>5982</v>
      </c>
      <c r="C488" t="s">
        <v>13243</v>
      </c>
      <c r="D488" t="s">
        <v>45</v>
      </c>
      <c r="E488" t="s">
        <v>77</v>
      </c>
      <c r="F488" t="s">
        <v>1242</v>
      </c>
      <c r="G488" t="s">
        <v>9902</v>
      </c>
      <c r="H488" t="s">
        <v>1242</v>
      </c>
      <c r="I488" t="s">
        <v>9902</v>
      </c>
      <c r="J488" t="s">
        <v>48</v>
      </c>
      <c r="K488" t="s">
        <v>48</v>
      </c>
      <c r="L488" t="s">
        <v>11105</v>
      </c>
      <c r="M488" t="s">
        <v>5986</v>
      </c>
      <c r="N488" t="str">
        <f>VLOOKUP(O488,index!$Q:$R,2,0)</f>
        <v>02. 이러닝 - 단과</v>
      </c>
      <c r="O488" t="s">
        <v>5987</v>
      </c>
      <c r="P488" t="s">
        <v>48</v>
      </c>
      <c r="Q488" t="s">
        <v>20</v>
      </c>
      <c r="R488" s="226" t="e">
        <f>VLOOKUP(C488,'26년 databook(취합)'!$M:$M,2,0)</f>
        <v>#N/A</v>
      </c>
      <c r="S488" t="s">
        <v>11567</v>
      </c>
      <c r="T488" t="s">
        <v>48</v>
      </c>
      <c r="U488" t="s">
        <v>11567</v>
      </c>
      <c r="V488" t="s">
        <v>11567</v>
      </c>
      <c r="W488" t="s">
        <v>48</v>
      </c>
      <c r="X488" t="s">
        <v>11567</v>
      </c>
      <c r="Y488" t="s">
        <v>48</v>
      </c>
      <c r="Z488" t="s">
        <v>11567</v>
      </c>
      <c r="AA488" t="s">
        <v>48</v>
      </c>
      <c r="AB488" t="s">
        <v>11567</v>
      </c>
      <c r="AC488" t="s">
        <v>48</v>
      </c>
      <c r="AD488" t="s">
        <v>11567</v>
      </c>
      <c r="AE488" t="s">
        <v>48</v>
      </c>
      <c r="AF488">
        <v>0</v>
      </c>
      <c r="AG488"/>
      <c r="AH488">
        <v>0</v>
      </c>
      <c r="AI488" t="s">
        <v>48</v>
      </c>
      <c r="AJ488">
        <v>0</v>
      </c>
      <c r="AK488" t="s">
        <v>48</v>
      </c>
      <c r="AL488">
        <v>0</v>
      </c>
      <c r="AM488" t="s">
        <v>48</v>
      </c>
      <c r="AN488">
        <v>0</v>
      </c>
      <c r="AO488" t="s">
        <v>48</v>
      </c>
      <c r="AP488">
        <v>0</v>
      </c>
      <c r="AQ488" t="s">
        <v>48</v>
      </c>
      <c r="AR488">
        <v>0</v>
      </c>
      <c r="AS488" t="s">
        <v>48</v>
      </c>
    </row>
    <row r="489" spans="1:45">
      <c r="A489">
        <v>486</v>
      </c>
      <c r="B489" t="s">
        <v>5982</v>
      </c>
      <c r="C489" t="s">
        <v>13244</v>
      </c>
      <c r="D489" t="s">
        <v>45</v>
      </c>
      <c r="E489" t="s">
        <v>77</v>
      </c>
      <c r="F489" t="s">
        <v>1160</v>
      </c>
      <c r="G489" t="s">
        <v>9903</v>
      </c>
      <c r="H489" t="s">
        <v>1160</v>
      </c>
      <c r="I489" t="s">
        <v>9903</v>
      </c>
      <c r="J489" t="s">
        <v>48</v>
      </c>
      <c r="K489" t="s">
        <v>48</v>
      </c>
      <c r="L489" t="s">
        <v>11105</v>
      </c>
      <c r="M489" t="s">
        <v>5986</v>
      </c>
      <c r="N489" t="str">
        <f>VLOOKUP(O489,index!$Q:$R,2,0)</f>
        <v>02. 이러닝 - 단과</v>
      </c>
      <c r="O489" t="s">
        <v>5987</v>
      </c>
      <c r="P489" t="s">
        <v>48</v>
      </c>
      <c r="Q489" t="s">
        <v>23</v>
      </c>
      <c r="R489" s="226" t="e">
        <f>VLOOKUP(C489,'26년 databook(취합)'!$M:$M,2,0)</f>
        <v>#N/A</v>
      </c>
      <c r="S489" t="s">
        <v>11567</v>
      </c>
      <c r="T489" t="s">
        <v>48</v>
      </c>
      <c r="U489" t="s">
        <v>11567</v>
      </c>
      <c r="V489" t="s">
        <v>11567</v>
      </c>
      <c r="W489" t="s">
        <v>48</v>
      </c>
      <c r="X489" t="s">
        <v>11567</v>
      </c>
      <c r="Y489" t="s">
        <v>48</v>
      </c>
      <c r="Z489" t="s">
        <v>11567</v>
      </c>
      <c r="AA489" t="s">
        <v>48</v>
      </c>
      <c r="AB489" t="s">
        <v>11567</v>
      </c>
      <c r="AC489" t="s">
        <v>48</v>
      </c>
      <c r="AD489" t="s">
        <v>11567</v>
      </c>
      <c r="AE489" t="s">
        <v>48</v>
      </c>
      <c r="AF489">
        <v>0</v>
      </c>
      <c r="AG489"/>
      <c r="AH489">
        <v>0</v>
      </c>
      <c r="AI489" t="s">
        <v>48</v>
      </c>
      <c r="AJ489">
        <v>0</v>
      </c>
      <c r="AK489" t="s">
        <v>48</v>
      </c>
      <c r="AL489">
        <v>0</v>
      </c>
      <c r="AM489" t="s">
        <v>48</v>
      </c>
      <c r="AN489">
        <v>0</v>
      </c>
      <c r="AO489" t="s">
        <v>48</v>
      </c>
      <c r="AP489">
        <v>0</v>
      </c>
      <c r="AQ489" t="s">
        <v>48</v>
      </c>
      <c r="AR489">
        <v>0</v>
      </c>
      <c r="AS489" t="s">
        <v>48</v>
      </c>
    </row>
    <row r="490" spans="1:45">
      <c r="A490">
        <v>487</v>
      </c>
      <c r="B490" t="s">
        <v>5982</v>
      </c>
      <c r="C490" t="s">
        <v>13245</v>
      </c>
      <c r="D490" t="s">
        <v>45</v>
      </c>
      <c r="E490" t="s">
        <v>77</v>
      </c>
      <c r="F490" t="s">
        <v>1283</v>
      </c>
      <c r="G490" t="s">
        <v>9669</v>
      </c>
      <c r="H490" t="s">
        <v>1327</v>
      </c>
      <c r="I490" t="s">
        <v>11444</v>
      </c>
      <c r="J490" t="s">
        <v>1283</v>
      </c>
      <c r="K490" t="s">
        <v>7231</v>
      </c>
      <c r="L490" t="s">
        <v>11105</v>
      </c>
      <c r="M490" t="s">
        <v>5986</v>
      </c>
      <c r="N490" t="str">
        <f>VLOOKUP(O490,index!$Q:$R,2,0)</f>
        <v>02. 이러닝 - 단과</v>
      </c>
      <c r="O490" t="s">
        <v>5987</v>
      </c>
      <c r="P490" t="s">
        <v>48</v>
      </c>
      <c r="Q490" t="s">
        <v>23</v>
      </c>
      <c r="R490" s="226" t="e">
        <f>VLOOKUP(C490,'26년 databook(취합)'!$M:$M,2,0)</f>
        <v>#N/A</v>
      </c>
      <c r="S490" t="s">
        <v>11567</v>
      </c>
      <c r="T490" t="s">
        <v>48</v>
      </c>
      <c r="U490" t="s">
        <v>11567</v>
      </c>
      <c r="V490" t="s">
        <v>11567</v>
      </c>
      <c r="W490" t="s">
        <v>48</v>
      </c>
      <c r="X490" t="s">
        <v>11567</v>
      </c>
      <c r="Y490" t="s">
        <v>48</v>
      </c>
      <c r="Z490" t="s">
        <v>11567</v>
      </c>
      <c r="AA490" t="s">
        <v>48</v>
      </c>
      <c r="AB490" t="s">
        <v>11567</v>
      </c>
      <c r="AC490" t="s">
        <v>48</v>
      </c>
      <c r="AD490" t="s">
        <v>11567</v>
      </c>
      <c r="AE490" t="s">
        <v>48</v>
      </c>
      <c r="AF490">
        <v>0</v>
      </c>
      <c r="AG490"/>
      <c r="AH490">
        <v>0</v>
      </c>
      <c r="AI490" t="s">
        <v>48</v>
      </c>
      <c r="AJ490">
        <v>0</v>
      </c>
      <c r="AK490" t="s">
        <v>48</v>
      </c>
      <c r="AL490">
        <v>0</v>
      </c>
      <c r="AM490" t="s">
        <v>48</v>
      </c>
      <c r="AN490">
        <v>0</v>
      </c>
      <c r="AO490" t="s">
        <v>48</v>
      </c>
      <c r="AP490">
        <v>0</v>
      </c>
      <c r="AQ490" t="s">
        <v>48</v>
      </c>
      <c r="AR490">
        <v>0</v>
      </c>
      <c r="AS490" t="s">
        <v>48</v>
      </c>
    </row>
    <row r="491" spans="1:45">
      <c r="A491">
        <v>488</v>
      </c>
      <c r="B491" t="s">
        <v>5982</v>
      </c>
      <c r="C491" t="s">
        <v>13246</v>
      </c>
      <c r="D491" t="s">
        <v>45</v>
      </c>
      <c r="E491" t="s">
        <v>77</v>
      </c>
      <c r="F491" t="s">
        <v>1320</v>
      </c>
      <c r="G491" t="s">
        <v>9910</v>
      </c>
      <c r="H491" t="s">
        <v>1320</v>
      </c>
      <c r="I491" t="s">
        <v>9910</v>
      </c>
      <c r="J491" t="s">
        <v>1320</v>
      </c>
      <c r="K491" t="s">
        <v>7242</v>
      </c>
      <c r="L491" t="s">
        <v>11105</v>
      </c>
      <c r="M491" t="s">
        <v>5986</v>
      </c>
      <c r="N491" t="str">
        <f>VLOOKUP(O491,index!$Q:$R,2,0)</f>
        <v>02. 이러닝 - 단과</v>
      </c>
      <c r="O491" t="s">
        <v>5987</v>
      </c>
      <c r="P491" t="s">
        <v>48</v>
      </c>
      <c r="Q491" t="s">
        <v>20</v>
      </c>
      <c r="R491" s="226" t="e">
        <f>VLOOKUP(C491,'26년 databook(취합)'!$M:$M,2,0)</f>
        <v>#N/A</v>
      </c>
      <c r="S491" t="s">
        <v>11576</v>
      </c>
      <c r="T491" t="s">
        <v>11917</v>
      </c>
      <c r="U491" t="s">
        <v>13819</v>
      </c>
      <c r="V491" t="s">
        <v>11567</v>
      </c>
      <c r="W491" t="s">
        <v>11567</v>
      </c>
      <c r="X491" t="s">
        <v>11567</v>
      </c>
      <c r="Y491" t="s">
        <v>11567</v>
      </c>
      <c r="Z491" t="s">
        <v>11567</v>
      </c>
      <c r="AA491" t="s">
        <v>11567</v>
      </c>
      <c r="AB491" t="s">
        <v>11567</v>
      </c>
      <c r="AC491" t="s">
        <v>11567</v>
      </c>
      <c r="AD491" t="s">
        <v>11567</v>
      </c>
      <c r="AE491" t="s">
        <v>11917</v>
      </c>
      <c r="AF491">
        <v>0</v>
      </c>
      <c r="AG491">
        <v>0</v>
      </c>
      <c r="AH491">
        <v>0</v>
      </c>
      <c r="AI491" t="s">
        <v>11567</v>
      </c>
      <c r="AJ491">
        <v>0</v>
      </c>
      <c r="AK491" t="s">
        <v>11567</v>
      </c>
      <c r="AL491">
        <v>0</v>
      </c>
      <c r="AM491" t="s">
        <v>11567</v>
      </c>
      <c r="AN491">
        <v>0</v>
      </c>
      <c r="AO491" t="s">
        <v>11567</v>
      </c>
      <c r="AP491">
        <v>0</v>
      </c>
      <c r="AQ491" t="s">
        <v>11567</v>
      </c>
      <c r="AR491">
        <v>1000000</v>
      </c>
      <c r="AS491" t="s">
        <v>11567</v>
      </c>
    </row>
    <row r="492" spans="1:45">
      <c r="A492">
        <v>489</v>
      </c>
      <c r="B492" t="s">
        <v>5982</v>
      </c>
      <c r="C492" t="s">
        <v>13247</v>
      </c>
      <c r="D492" t="s">
        <v>45</v>
      </c>
      <c r="E492" t="s">
        <v>77</v>
      </c>
      <c r="F492" t="s">
        <v>1385</v>
      </c>
      <c r="G492" t="s">
        <v>9931</v>
      </c>
      <c r="H492" t="s">
        <v>1385</v>
      </c>
      <c r="I492" t="s">
        <v>9931</v>
      </c>
      <c r="J492" t="s">
        <v>7275</v>
      </c>
      <c r="K492" t="s">
        <v>7276</v>
      </c>
      <c r="L492" t="s">
        <v>11105</v>
      </c>
      <c r="M492" t="s">
        <v>5986</v>
      </c>
      <c r="N492" t="str">
        <f>VLOOKUP(O492,index!$Q:$R,2,0)</f>
        <v>02. 이러닝 - 단과</v>
      </c>
      <c r="O492" t="s">
        <v>5987</v>
      </c>
      <c r="P492" t="s">
        <v>48</v>
      </c>
      <c r="Q492" t="s">
        <v>20</v>
      </c>
      <c r="R492" s="226" t="e">
        <f>VLOOKUP(C492,'26년 databook(취합)'!$M:$M,2,0)</f>
        <v>#N/A</v>
      </c>
      <c r="S492" t="s">
        <v>11580</v>
      </c>
      <c r="T492" t="s">
        <v>48</v>
      </c>
      <c r="U492" t="s">
        <v>11580</v>
      </c>
      <c r="V492" t="s">
        <v>11567</v>
      </c>
      <c r="W492" t="s">
        <v>48</v>
      </c>
      <c r="X492" t="s">
        <v>11567</v>
      </c>
      <c r="Y492" t="s">
        <v>48</v>
      </c>
      <c r="Z492" t="s">
        <v>11567</v>
      </c>
      <c r="AA492" t="s">
        <v>48</v>
      </c>
      <c r="AB492" t="s">
        <v>11567</v>
      </c>
      <c r="AC492" t="s">
        <v>48</v>
      </c>
      <c r="AD492" t="s">
        <v>11567</v>
      </c>
      <c r="AE492" t="s">
        <v>48</v>
      </c>
      <c r="AF492">
        <v>0</v>
      </c>
      <c r="AG492"/>
      <c r="AH492">
        <v>0</v>
      </c>
      <c r="AI492" t="s">
        <v>48</v>
      </c>
      <c r="AJ492">
        <v>0</v>
      </c>
      <c r="AK492" t="s">
        <v>48</v>
      </c>
      <c r="AL492">
        <v>0</v>
      </c>
      <c r="AM492" t="s">
        <v>48</v>
      </c>
      <c r="AN492">
        <v>0</v>
      </c>
      <c r="AO492" t="s">
        <v>48</v>
      </c>
      <c r="AP492">
        <v>0</v>
      </c>
      <c r="AQ492" t="s">
        <v>48</v>
      </c>
      <c r="AR492">
        <v>4000000</v>
      </c>
      <c r="AS492" t="s">
        <v>48</v>
      </c>
    </row>
    <row r="493" spans="1:45">
      <c r="A493">
        <v>490</v>
      </c>
      <c r="B493" t="s">
        <v>5982</v>
      </c>
      <c r="C493" t="s">
        <v>13248</v>
      </c>
      <c r="D493" t="s">
        <v>45</v>
      </c>
      <c r="E493" t="s">
        <v>79</v>
      </c>
      <c r="F493" t="s">
        <v>7279</v>
      </c>
      <c r="G493" t="s">
        <v>9933</v>
      </c>
      <c r="H493" t="s">
        <v>7279</v>
      </c>
      <c r="I493" t="s">
        <v>9933</v>
      </c>
      <c r="J493" t="s">
        <v>7280</v>
      </c>
      <c r="K493" t="s">
        <v>7281</v>
      </c>
      <c r="L493" t="s">
        <v>11105</v>
      </c>
      <c r="M493" t="s">
        <v>5986</v>
      </c>
      <c r="N493" t="str">
        <f>VLOOKUP(O493,index!$Q:$R,2,0)</f>
        <v>03. 이러닝 - 법정</v>
      </c>
      <c r="O493" t="s">
        <v>6002</v>
      </c>
      <c r="P493" t="s">
        <v>48</v>
      </c>
      <c r="Q493" t="s">
        <v>23</v>
      </c>
      <c r="R493" s="226" t="e">
        <f>VLOOKUP(C493,'26년 databook(취합)'!$M:$M,2,0)</f>
        <v>#N/A</v>
      </c>
      <c r="S493" t="s">
        <v>11602</v>
      </c>
      <c r="T493" t="s">
        <v>48</v>
      </c>
      <c r="U493" t="s">
        <v>12030</v>
      </c>
      <c r="V493" t="s">
        <v>11567</v>
      </c>
      <c r="W493" t="s">
        <v>48</v>
      </c>
      <c r="X493" t="s">
        <v>11567</v>
      </c>
      <c r="Y493" t="s">
        <v>48</v>
      </c>
      <c r="Z493" t="s">
        <v>11567</v>
      </c>
      <c r="AA493" t="s">
        <v>48</v>
      </c>
      <c r="AB493" t="s">
        <v>11576</v>
      </c>
      <c r="AC493" t="s">
        <v>48</v>
      </c>
      <c r="AD493" t="s">
        <v>11576</v>
      </c>
      <c r="AE493" t="s">
        <v>48</v>
      </c>
      <c r="AF493">
        <v>1000000</v>
      </c>
      <c r="AG493"/>
      <c r="AH493">
        <v>8000000</v>
      </c>
      <c r="AI493" t="s">
        <v>48</v>
      </c>
      <c r="AJ493">
        <v>1000000</v>
      </c>
      <c r="AK493" t="s">
        <v>48</v>
      </c>
      <c r="AL493">
        <v>1000000</v>
      </c>
      <c r="AM493" t="s">
        <v>48</v>
      </c>
      <c r="AN493">
        <v>1000000</v>
      </c>
      <c r="AO493" t="s">
        <v>48</v>
      </c>
      <c r="AP493">
        <v>5000000</v>
      </c>
      <c r="AQ493" t="s">
        <v>48</v>
      </c>
      <c r="AR493">
        <v>8000000</v>
      </c>
      <c r="AS493" t="s">
        <v>48</v>
      </c>
    </row>
    <row r="494" spans="1:45">
      <c r="A494">
        <v>491</v>
      </c>
      <c r="B494" t="s">
        <v>5982</v>
      </c>
      <c r="C494" t="s">
        <v>13249</v>
      </c>
      <c r="D494" t="s">
        <v>45</v>
      </c>
      <c r="E494" t="s">
        <v>79</v>
      </c>
      <c r="F494" t="s">
        <v>7284</v>
      </c>
      <c r="G494" t="s">
        <v>9935</v>
      </c>
      <c r="H494" t="s">
        <v>7284</v>
      </c>
      <c r="I494" t="s">
        <v>9935</v>
      </c>
      <c r="J494" t="s">
        <v>1110</v>
      </c>
      <c r="K494" t="s">
        <v>7285</v>
      </c>
      <c r="L494" t="s">
        <v>11105</v>
      </c>
      <c r="M494" t="s">
        <v>5986</v>
      </c>
      <c r="N494" t="str">
        <f>VLOOKUP(O494,index!$Q:$R,2,0)</f>
        <v>02. 이러닝 - 단과</v>
      </c>
      <c r="O494" t="s">
        <v>5987</v>
      </c>
      <c r="P494" t="s">
        <v>48</v>
      </c>
      <c r="Q494" t="s">
        <v>23</v>
      </c>
      <c r="R494" s="226" t="e">
        <f>VLOOKUP(C494,'26년 databook(취합)'!$M:$M,2,0)</f>
        <v>#N/A</v>
      </c>
      <c r="S494" t="s">
        <v>11616</v>
      </c>
      <c r="T494" t="s">
        <v>16862</v>
      </c>
      <c r="U494" t="s">
        <v>16863</v>
      </c>
      <c r="V494" t="s">
        <v>11567</v>
      </c>
      <c r="W494" t="s">
        <v>11567</v>
      </c>
      <c r="X494" t="s">
        <v>11567</v>
      </c>
      <c r="Y494" t="s">
        <v>11567</v>
      </c>
      <c r="Z494" t="s">
        <v>11567</v>
      </c>
      <c r="AA494" t="s">
        <v>11567</v>
      </c>
      <c r="AB494" t="s">
        <v>11567</v>
      </c>
      <c r="AC494" t="s">
        <v>11567</v>
      </c>
      <c r="AD494" t="s">
        <v>11567</v>
      </c>
      <c r="AE494" t="s">
        <v>11567</v>
      </c>
      <c r="AF494">
        <v>0</v>
      </c>
      <c r="AG494">
        <v>4952400</v>
      </c>
      <c r="AH494">
        <v>0</v>
      </c>
      <c r="AI494" t="s">
        <v>11567</v>
      </c>
      <c r="AJ494">
        <v>0</v>
      </c>
      <c r="AK494" t="s">
        <v>11567</v>
      </c>
      <c r="AL494">
        <v>0</v>
      </c>
      <c r="AM494" t="s">
        <v>11567</v>
      </c>
      <c r="AN494">
        <v>0</v>
      </c>
      <c r="AO494" t="s">
        <v>11567</v>
      </c>
      <c r="AP494">
        <v>0</v>
      </c>
      <c r="AQ494" t="s">
        <v>11567</v>
      </c>
      <c r="AR494">
        <v>7000000</v>
      </c>
      <c r="AS494" t="s">
        <v>11567</v>
      </c>
    </row>
    <row r="495" spans="1:45">
      <c r="A495">
        <v>492</v>
      </c>
      <c r="B495" t="s">
        <v>5982</v>
      </c>
      <c r="C495" t="s">
        <v>13250</v>
      </c>
      <c r="D495" t="s">
        <v>45</v>
      </c>
      <c r="E495" t="s">
        <v>79</v>
      </c>
      <c r="F495" t="s">
        <v>1192</v>
      </c>
      <c r="G495" t="s">
        <v>9936</v>
      </c>
      <c r="H495" t="s">
        <v>1192</v>
      </c>
      <c r="I495" t="s">
        <v>9936</v>
      </c>
      <c r="J495" t="s">
        <v>48</v>
      </c>
      <c r="K495" t="s">
        <v>48</v>
      </c>
      <c r="L495" t="s">
        <v>11105</v>
      </c>
      <c r="M495" t="s">
        <v>5986</v>
      </c>
      <c r="N495" t="str">
        <f>VLOOKUP(O495,index!$Q:$R,2,0)</f>
        <v>02. 이러닝 - 단과</v>
      </c>
      <c r="O495" t="s">
        <v>5987</v>
      </c>
      <c r="P495" t="s">
        <v>48</v>
      </c>
      <c r="Q495" t="s">
        <v>23</v>
      </c>
      <c r="R495" s="226" t="e">
        <f>VLOOKUP(C495,'26년 databook(취합)'!$M:$M,2,0)</f>
        <v>#N/A</v>
      </c>
      <c r="S495" t="s">
        <v>11576</v>
      </c>
      <c r="T495" t="s">
        <v>48</v>
      </c>
      <c r="U495" t="s">
        <v>11576</v>
      </c>
      <c r="V495" t="s">
        <v>11567</v>
      </c>
      <c r="W495" t="s">
        <v>48</v>
      </c>
      <c r="X495" t="s">
        <v>11567</v>
      </c>
      <c r="Y495" t="s">
        <v>48</v>
      </c>
      <c r="Z495" t="s">
        <v>11567</v>
      </c>
      <c r="AA495" t="s">
        <v>48</v>
      </c>
      <c r="AB495" t="s">
        <v>11567</v>
      </c>
      <c r="AC495" t="s">
        <v>48</v>
      </c>
      <c r="AD495" t="s">
        <v>11567</v>
      </c>
      <c r="AE495" t="s">
        <v>48</v>
      </c>
      <c r="AF495">
        <v>0</v>
      </c>
      <c r="AG495" s="1"/>
      <c r="AH495">
        <v>0</v>
      </c>
      <c r="AI495" t="s">
        <v>48</v>
      </c>
      <c r="AJ495">
        <v>0</v>
      </c>
      <c r="AK495" t="s">
        <v>48</v>
      </c>
      <c r="AL495">
        <v>0</v>
      </c>
      <c r="AM495" t="s">
        <v>48</v>
      </c>
      <c r="AN495">
        <v>0</v>
      </c>
      <c r="AO495" t="s">
        <v>48</v>
      </c>
      <c r="AP495">
        <v>0</v>
      </c>
      <c r="AQ495" t="s">
        <v>48</v>
      </c>
      <c r="AR495">
        <v>1000000</v>
      </c>
      <c r="AS495" t="s">
        <v>48</v>
      </c>
    </row>
    <row r="496" spans="1:45">
      <c r="A496">
        <v>493</v>
      </c>
      <c r="B496" t="s">
        <v>5982</v>
      </c>
      <c r="C496" t="s">
        <v>13251</v>
      </c>
      <c r="D496" t="s">
        <v>45</v>
      </c>
      <c r="E496" t="s">
        <v>79</v>
      </c>
      <c r="F496" t="s">
        <v>1146</v>
      </c>
      <c r="G496" t="s">
        <v>9942</v>
      </c>
      <c r="H496" t="s">
        <v>1146</v>
      </c>
      <c r="I496" t="s">
        <v>9942</v>
      </c>
      <c r="J496" t="s">
        <v>1146</v>
      </c>
      <c r="K496" t="s">
        <v>7298</v>
      </c>
      <c r="L496" t="s">
        <v>11105</v>
      </c>
      <c r="M496" t="s">
        <v>5986</v>
      </c>
      <c r="N496" t="str">
        <f>VLOOKUP(O496,index!$Q:$R,2,0)</f>
        <v>02. 이러닝 - 단과</v>
      </c>
      <c r="O496" t="s">
        <v>5987</v>
      </c>
      <c r="P496" t="s">
        <v>48</v>
      </c>
      <c r="Q496" t="s">
        <v>20</v>
      </c>
      <c r="R496" s="226" t="e">
        <f>VLOOKUP(C496,'26년 databook(취합)'!$M:$M,2,0)</f>
        <v>#N/A</v>
      </c>
      <c r="S496" t="s">
        <v>11576</v>
      </c>
      <c r="T496" t="s">
        <v>12140</v>
      </c>
      <c r="U496" t="s">
        <v>12198</v>
      </c>
      <c r="V496" t="s">
        <v>11567</v>
      </c>
      <c r="W496" t="s">
        <v>11567</v>
      </c>
      <c r="X496" t="s">
        <v>11567</v>
      </c>
      <c r="Y496" t="s">
        <v>11567</v>
      </c>
      <c r="Z496" t="s">
        <v>11567</v>
      </c>
      <c r="AA496" t="s">
        <v>11567</v>
      </c>
      <c r="AB496" t="s">
        <v>11567</v>
      </c>
      <c r="AC496" t="s">
        <v>11567</v>
      </c>
      <c r="AD496" t="s">
        <v>11567</v>
      </c>
      <c r="AE496" t="s">
        <v>11567</v>
      </c>
      <c r="AF496">
        <v>0</v>
      </c>
      <c r="AG496">
        <v>630000</v>
      </c>
      <c r="AH496">
        <v>0</v>
      </c>
      <c r="AI496" t="s">
        <v>11567</v>
      </c>
      <c r="AJ496">
        <v>0</v>
      </c>
      <c r="AK496" t="s">
        <v>11567</v>
      </c>
      <c r="AL496">
        <v>0</v>
      </c>
      <c r="AM496" t="s">
        <v>11567</v>
      </c>
      <c r="AN496">
        <v>0</v>
      </c>
      <c r="AO496" t="s">
        <v>11567</v>
      </c>
      <c r="AP496">
        <v>0</v>
      </c>
      <c r="AQ496" t="s">
        <v>11567</v>
      </c>
      <c r="AR496">
        <v>1000000</v>
      </c>
      <c r="AS496" t="s">
        <v>11567</v>
      </c>
    </row>
    <row r="497" spans="1:45">
      <c r="A497">
        <v>494</v>
      </c>
      <c r="B497" t="s">
        <v>5982</v>
      </c>
      <c r="C497" t="s">
        <v>13252</v>
      </c>
      <c r="D497" t="s">
        <v>45</v>
      </c>
      <c r="E497" t="s">
        <v>79</v>
      </c>
      <c r="F497" t="s">
        <v>1453</v>
      </c>
      <c r="G497" t="s">
        <v>9944</v>
      </c>
      <c r="H497" t="s">
        <v>1453</v>
      </c>
      <c r="I497" t="s">
        <v>9944</v>
      </c>
      <c r="J497" t="s">
        <v>1453</v>
      </c>
      <c r="K497" t="s">
        <v>7299</v>
      </c>
      <c r="L497" t="s">
        <v>11105</v>
      </c>
      <c r="M497" t="s">
        <v>5986</v>
      </c>
      <c r="N497" t="str">
        <f>VLOOKUP(O497,index!$Q:$R,2,0)</f>
        <v>02. 이러닝 - 단과</v>
      </c>
      <c r="O497" t="s">
        <v>5987</v>
      </c>
      <c r="P497" t="s">
        <v>48</v>
      </c>
      <c r="Q497" t="s">
        <v>20</v>
      </c>
      <c r="R497" s="226" t="e">
        <f>VLOOKUP(C497,'26년 databook(취합)'!$M:$M,2,0)</f>
        <v>#N/A</v>
      </c>
      <c r="S497" t="s">
        <v>11567</v>
      </c>
      <c r="T497" t="s">
        <v>48</v>
      </c>
      <c r="U497" t="s">
        <v>11567</v>
      </c>
      <c r="V497" t="s">
        <v>11567</v>
      </c>
      <c r="W497" t="s">
        <v>48</v>
      </c>
      <c r="X497" t="s">
        <v>11567</v>
      </c>
      <c r="Y497" t="s">
        <v>48</v>
      </c>
      <c r="Z497" t="s">
        <v>11567</v>
      </c>
      <c r="AA497" t="s">
        <v>48</v>
      </c>
      <c r="AB497" t="s">
        <v>11567</v>
      </c>
      <c r="AC497" t="s">
        <v>48</v>
      </c>
      <c r="AD497" t="s">
        <v>11567</v>
      </c>
      <c r="AE497" t="s">
        <v>48</v>
      </c>
      <c r="AF497">
        <v>0</v>
      </c>
      <c r="AG497"/>
      <c r="AH497">
        <v>0</v>
      </c>
      <c r="AI497" t="s">
        <v>48</v>
      </c>
      <c r="AJ497">
        <v>0</v>
      </c>
      <c r="AK497" t="s">
        <v>48</v>
      </c>
      <c r="AL497">
        <v>0</v>
      </c>
      <c r="AM497" t="s">
        <v>48</v>
      </c>
      <c r="AN497">
        <v>0</v>
      </c>
      <c r="AO497" t="s">
        <v>48</v>
      </c>
      <c r="AP497">
        <v>0</v>
      </c>
      <c r="AQ497" t="s">
        <v>48</v>
      </c>
      <c r="AR497">
        <v>0</v>
      </c>
      <c r="AS497" t="s">
        <v>48</v>
      </c>
    </row>
    <row r="498" spans="1:45">
      <c r="A498">
        <v>495</v>
      </c>
      <c r="B498" t="s">
        <v>5982</v>
      </c>
      <c r="C498" t="s">
        <v>13253</v>
      </c>
      <c r="D498" t="s">
        <v>45</v>
      </c>
      <c r="E498" t="s">
        <v>77</v>
      </c>
      <c r="F498" t="s">
        <v>1364</v>
      </c>
      <c r="G498" t="s">
        <v>9950</v>
      </c>
      <c r="H498" t="s">
        <v>1364</v>
      </c>
      <c r="I498" t="s">
        <v>9950</v>
      </c>
      <c r="J498" t="s">
        <v>7315</v>
      </c>
      <c r="K498" t="s">
        <v>7316</v>
      </c>
      <c r="L498" t="s">
        <v>11105</v>
      </c>
      <c r="M498" t="s">
        <v>5986</v>
      </c>
      <c r="N498" t="str">
        <f>VLOOKUP(O498,index!$Q:$R,2,0)</f>
        <v>02. 이러닝 - 단과</v>
      </c>
      <c r="O498" t="s">
        <v>5987</v>
      </c>
      <c r="P498" t="s">
        <v>48</v>
      </c>
      <c r="Q498" t="s">
        <v>23</v>
      </c>
      <c r="R498" s="226" t="e">
        <f>VLOOKUP(C498,'26년 databook(취합)'!$M:$M,2,0)</f>
        <v>#N/A</v>
      </c>
      <c r="S498" t="s">
        <v>11567</v>
      </c>
      <c r="T498" t="s">
        <v>48</v>
      </c>
      <c r="U498" t="s">
        <v>11567</v>
      </c>
      <c r="V498" t="s">
        <v>11567</v>
      </c>
      <c r="W498" t="s">
        <v>48</v>
      </c>
      <c r="X498" t="s">
        <v>11567</v>
      </c>
      <c r="Y498" t="s">
        <v>48</v>
      </c>
      <c r="Z498" t="s">
        <v>11567</v>
      </c>
      <c r="AA498" t="s">
        <v>48</v>
      </c>
      <c r="AB498" t="s">
        <v>11567</v>
      </c>
      <c r="AC498" t="s">
        <v>48</v>
      </c>
      <c r="AD498" t="s">
        <v>11567</v>
      </c>
      <c r="AE498" t="s">
        <v>48</v>
      </c>
      <c r="AF498">
        <v>0</v>
      </c>
      <c r="AG498"/>
      <c r="AH498">
        <v>0</v>
      </c>
      <c r="AI498" t="s">
        <v>48</v>
      </c>
      <c r="AJ498">
        <v>0</v>
      </c>
      <c r="AK498" t="s">
        <v>48</v>
      </c>
      <c r="AL498">
        <v>0</v>
      </c>
      <c r="AM498" t="s">
        <v>48</v>
      </c>
      <c r="AN498">
        <v>0</v>
      </c>
      <c r="AO498" t="s">
        <v>48</v>
      </c>
      <c r="AP498">
        <v>0</v>
      </c>
      <c r="AQ498" t="s">
        <v>48</v>
      </c>
      <c r="AR498">
        <v>0</v>
      </c>
      <c r="AS498" t="s">
        <v>48</v>
      </c>
    </row>
    <row r="499" spans="1:45">
      <c r="A499">
        <v>496</v>
      </c>
      <c r="B499" t="s">
        <v>5982</v>
      </c>
      <c r="C499" t="s">
        <v>13254</v>
      </c>
      <c r="D499" t="s">
        <v>45</v>
      </c>
      <c r="E499" t="s">
        <v>79</v>
      </c>
      <c r="F499" t="s">
        <v>6101</v>
      </c>
      <c r="G499" t="s">
        <v>8943</v>
      </c>
      <c r="H499" t="s">
        <v>1387</v>
      </c>
      <c r="I499" t="s">
        <v>11445</v>
      </c>
      <c r="J499" t="s">
        <v>1387</v>
      </c>
      <c r="K499" t="s">
        <v>7328</v>
      </c>
      <c r="L499" t="s">
        <v>11105</v>
      </c>
      <c r="M499" t="s">
        <v>5986</v>
      </c>
      <c r="N499" t="str">
        <f>VLOOKUP(O499,index!$Q:$R,2,0)</f>
        <v>02. 이러닝 - 단과</v>
      </c>
      <c r="O499" t="s">
        <v>5987</v>
      </c>
      <c r="P499" t="s">
        <v>48</v>
      </c>
      <c r="Q499" t="s">
        <v>20</v>
      </c>
      <c r="R499" s="226" t="e">
        <f>VLOOKUP(C499,'26년 databook(취합)'!$M:$M,2,0)</f>
        <v>#N/A</v>
      </c>
      <c r="S499" t="s">
        <v>11567</v>
      </c>
      <c r="T499" t="s">
        <v>48</v>
      </c>
      <c r="U499" t="s">
        <v>11567</v>
      </c>
      <c r="V499" t="s">
        <v>11567</v>
      </c>
      <c r="W499" t="s">
        <v>48</v>
      </c>
      <c r="X499" t="s">
        <v>11567</v>
      </c>
      <c r="Y499" t="s">
        <v>48</v>
      </c>
      <c r="Z499" t="s">
        <v>11567</v>
      </c>
      <c r="AA499" t="s">
        <v>48</v>
      </c>
      <c r="AB499" t="s">
        <v>11567</v>
      </c>
      <c r="AC499" t="s">
        <v>48</v>
      </c>
      <c r="AD499" t="s">
        <v>11567</v>
      </c>
      <c r="AE499" t="s">
        <v>48</v>
      </c>
      <c r="AF499">
        <v>0</v>
      </c>
      <c r="AG499"/>
      <c r="AH499">
        <v>0</v>
      </c>
      <c r="AI499" t="s">
        <v>48</v>
      </c>
      <c r="AJ499">
        <v>0</v>
      </c>
      <c r="AK499" t="s">
        <v>48</v>
      </c>
      <c r="AL499">
        <v>0</v>
      </c>
      <c r="AM499" t="s">
        <v>48</v>
      </c>
      <c r="AN499">
        <v>0</v>
      </c>
      <c r="AO499" t="s">
        <v>48</v>
      </c>
      <c r="AP499">
        <v>0</v>
      </c>
      <c r="AQ499" t="s">
        <v>48</v>
      </c>
      <c r="AR499">
        <v>0</v>
      </c>
      <c r="AS499" t="s">
        <v>48</v>
      </c>
    </row>
    <row r="500" spans="1:45">
      <c r="A500">
        <v>497</v>
      </c>
      <c r="B500" t="s">
        <v>5982</v>
      </c>
      <c r="C500" t="s">
        <v>13255</v>
      </c>
      <c r="D500" t="s">
        <v>45</v>
      </c>
      <c r="E500" t="s">
        <v>77</v>
      </c>
      <c r="F500" t="s">
        <v>1067</v>
      </c>
      <c r="G500" t="s">
        <v>9959</v>
      </c>
      <c r="H500" t="s">
        <v>1271</v>
      </c>
      <c r="I500" t="s">
        <v>11446</v>
      </c>
      <c r="J500" t="s">
        <v>48</v>
      </c>
      <c r="K500" t="s">
        <v>48</v>
      </c>
      <c r="L500" t="s">
        <v>11105</v>
      </c>
      <c r="M500" t="s">
        <v>5986</v>
      </c>
      <c r="N500" t="str">
        <f>VLOOKUP(O500,index!$Q:$R,2,0)</f>
        <v>02. 이러닝 - 단과</v>
      </c>
      <c r="O500" t="s">
        <v>5987</v>
      </c>
      <c r="P500" t="s">
        <v>48</v>
      </c>
      <c r="Q500" t="s">
        <v>23</v>
      </c>
      <c r="R500" s="226" t="e">
        <f>VLOOKUP(C500,'26년 databook(취합)'!$M:$M,2,0)</f>
        <v>#N/A</v>
      </c>
      <c r="S500" t="s">
        <v>11567</v>
      </c>
      <c r="T500" t="s">
        <v>48</v>
      </c>
      <c r="U500" t="s">
        <v>11567</v>
      </c>
      <c r="V500" t="s">
        <v>11567</v>
      </c>
      <c r="W500" t="s">
        <v>48</v>
      </c>
      <c r="X500" t="s">
        <v>11567</v>
      </c>
      <c r="Y500" t="s">
        <v>48</v>
      </c>
      <c r="Z500" t="s">
        <v>11567</v>
      </c>
      <c r="AA500" t="s">
        <v>48</v>
      </c>
      <c r="AB500" t="s">
        <v>11567</v>
      </c>
      <c r="AC500" t="s">
        <v>48</v>
      </c>
      <c r="AD500" t="s">
        <v>11567</v>
      </c>
      <c r="AE500" t="s">
        <v>48</v>
      </c>
      <c r="AF500">
        <v>0</v>
      </c>
      <c r="AG500" s="1"/>
      <c r="AH500">
        <v>0</v>
      </c>
      <c r="AI500" t="s">
        <v>48</v>
      </c>
      <c r="AJ500">
        <v>0</v>
      </c>
      <c r="AK500" t="s">
        <v>48</v>
      </c>
      <c r="AL500">
        <v>0</v>
      </c>
      <c r="AM500" t="s">
        <v>48</v>
      </c>
      <c r="AN500">
        <v>0</v>
      </c>
      <c r="AO500" t="s">
        <v>48</v>
      </c>
      <c r="AP500">
        <v>0</v>
      </c>
      <c r="AQ500" t="s">
        <v>48</v>
      </c>
      <c r="AR500">
        <v>0</v>
      </c>
      <c r="AS500" t="s">
        <v>48</v>
      </c>
    </row>
    <row r="501" spans="1:45">
      <c r="A501">
        <v>498</v>
      </c>
      <c r="B501" t="s">
        <v>5982</v>
      </c>
      <c r="C501" t="s">
        <v>13256</v>
      </c>
      <c r="D501" t="s">
        <v>45</v>
      </c>
      <c r="E501" t="s">
        <v>79</v>
      </c>
      <c r="F501" t="s">
        <v>1067</v>
      </c>
      <c r="G501" t="s">
        <v>9959</v>
      </c>
      <c r="H501" t="s">
        <v>1067</v>
      </c>
      <c r="I501" t="s">
        <v>9959</v>
      </c>
      <c r="J501" t="s">
        <v>48</v>
      </c>
      <c r="K501" t="s">
        <v>48</v>
      </c>
      <c r="L501" t="s">
        <v>11105</v>
      </c>
      <c r="M501" t="s">
        <v>5986</v>
      </c>
      <c r="N501" t="str">
        <f>VLOOKUP(O501,index!$Q:$R,2,0)</f>
        <v>02. 이러닝 - 단과</v>
      </c>
      <c r="O501" t="s">
        <v>5987</v>
      </c>
      <c r="P501" t="s">
        <v>48</v>
      </c>
      <c r="Q501" t="s">
        <v>23</v>
      </c>
      <c r="R501" s="226" t="e">
        <f>VLOOKUP(C501,'26년 databook(취합)'!$M:$M,2,0)</f>
        <v>#N/A</v>
      </c>
      <c r="S501" t="s">
        <v>11567</v>
      </c>
      <c r="T501" t="s">
        <v>48</v>
      </c>
      <c r="U501" t="s">
        <v>11567</v>
      </c>
      <c r="V501" t="s">
        <v>11567</v>
      </c>
      <c r="W501" t="s">
        <v>48</v>
      </c>
      <c r="X501" t="s">
        <v>11567</v>
      </c>
      <c r="Y501" t="s">
        <v>48</v>
      </c>
      <c r="Z501" t="s">
        <v>11567</v>
      </c>
      <c r="AA501" t="s">
        <v>48</v>
      </c>
      <c r="AB501" t="s">
        <v>11567</v>
      </c>
      <c r="AC501" t="s">
        <v>48</v>
      </c>
      <c r="AD501" t="s">
        <v>11567</v>
      </c>
      <c r="AE501" t="s">
        <v>48</v>
      </c>
      <c r="AF501">
        <v>0</v>
      </c>
      <c r="AG501" s="1"/>
      <c r="AH501">
        <v>0</v>
      </c>
      <c r="AI501" t="s">
        <v>48</v>
      </c>
      <c r="AJ501">
        <v>0</v>
      </c>
      <c r="AK501" t="s">
        <v>48</v>
      </c>
      <c r="AL501">
        <v>0</v>
      </c>
      <c r="AM501" t="s">
        <v>48</v>
      </c>
      <c r="AN501">
        <v>0</v>
      </c>
      <c r="AO501" t="s">
        <v>48</v>
      </c>
      <c r="AP501">
        <v>0</v>
      </c>
      <c r="AQ501" t="s">
        <v>48</v>
      </c>
      <c r="AR501">
        <v>0</v>
      </c>
      <c r="AS501" t="s">
        <v>48</v>
      </c>
    </row>
    <row r="502" spans="1:45">
      <c r="A502">
        <v>499</v>
      </c>
      <c r="B502" t="s">
        <v>5982</v>
      </c>
      <c r="C502" t="s">
        <v>13257</v>
      </c>
      <c r="D502" t="s">
        <v>45</v>
      </c>
      <c r="E502" t="s">
        <v>79</v>
      </c>
      <c r="F502" t="s">
        <v>6101</v>
      </c>
      <c r="G502" t="s">
        <v>8943</v>
      </c>
      <c r="H502" t="s">
        <v>1414</v>
      </c>
      <c r="I502" t="s">
        <v>11447</v>
      </c>
      <c r="J502" t="s">
        <v>1414</v>
      </c>
      <c r="K502" t="s">
        <v>7329</v>
      </c>
      <c r="L502" t="s">
        <v>11105</v>
      </c>
      <c r="M502" t="s">
        <v>5986</v>
      </c>
      <c r="N502" t="str">
        <f>VLOOKUP(O502,index!$Q:$R,2,0)</f>
        <v>02. 이러닝 - 단과</v>
      </c>
      <c r="O502" t="s">
        <v>5987</v>
      </c>
      <c r="P502" t="s">
        <v>48</v>
      </c>
      <c r="Q502" t="s">
        <v>20</v>
      </c>
      <c r="R502" s="226" t="e">
        <f>VLOOKUP(C502,'26년 databook(취합)'!$M:$M,2,0)</f>
        <v>#N/A</v>
      </c>
      <c r="S502" t="s">
        <v>11567</v>
      </c>
      <c r="T502" t="s">
        <v>11978</v>
      </c>
      <c r="U502" t="s">
        <v>11978</v>
      </c>
      <c r="V502" t="s">
        <v>11567</v>
      </c>
      <c r="W502" t="s">
        <v>11567</v>
      </c>
      <c r="X502" t="s">
        <v>11567</v>
      </c>
      <c r="Y502" t="s">
        <v>11567</v>
      </c>
      <c r="Z502" t="s">
        <v>11567</v>
      </c>
      <c r="AA502" t="s">
        <v>11567</v>
      </c>
      <c r="AB502" t="s">
        <v>11567</v>
      </c>
      <c r="AC502" t="s">
        <v>11567</v>
      </c>
      <c r="AD502" t="s">
        <v>11567</v>
      </c>
      <c r="AE502" t="s">
        <v>11978</v>
      </c>
      <c r="AF502">
        <v>0</v>
      </c>
      <c r="AG502">
        <v>0</v>
      </c>
      <c r="AH502">
        <v>0</v>
      </c>
      <c r="AI502" t="s">
        <v>11567</v>
      </c>
      <c r="AJ502">
        <v>0</v>
      </c>
      <c r="AK502" t="s">
        <v>11567</v>
      </c>
      <c r="AL502">
        <v>0</v>
      </c>
      <c r="AM502" t="s">
        <v>11567</v>
      </c>
      <c r="AN502">
        <v>0</v>
      </c>
      <c r="AO502" t="s">
        <v>11567</v>
      </c>
      <c r="AP502">
        <v>0</v>
      </c>
      <c r="AQ502" t="s">
        <v>11567</v>
      </c>
      <c r="AR502">
        <v>0</v>
      </c>
      <c r="AS502" t="s">
        <v>11567</v>
      </c>
    </row>
    <row r="503" spans="1:45">
      <c r="A503">
        <v>500</v>
      </c>
      <c r="B503" t="s">
        <v>5982</v>
      </c>
      <c r="C503" t="s">
        <v>13258</v>
      </c>
      <c r="D503" t="s">
        <v>45</v>
      </c>
      <c r="E503" t="s">
        <v>79</v>
      </c>
      <c r="F503" t="s">
        <v>6101</v>
      </c>
      <c r="G503" t="s">
        <v>8943</v>
      </c>
      <c r="H503" t="s">
        <v>1212</v>
      </c>
      <c r="I503" t="s">
        <v>11448</v>
      </c>
      <c r="J503" t="s">
        <v>1212</v>
      </c>
      <c r="K503" t="s">
        <v>7330</v>
      </c>
      <c r="L503" t="s">
        <v>11105</v>
      </c>
      <c r="M503" t="s">
        <v>5986</v>
      </c>
      <c r="N503" t="str">
        <f>VLOOKUP(O503,index!$Q:$R,2,0)</f>
        <v>02. 이러닝 - 단과</v>
      </c>
      <c r="O503" t="s">
        <v>5987</v>
      </c>
      <c r="P503" t="s">
        <v>48</v>
      </c>
      <c r="Q503" t="s">
        <v>20</v>
      </c>
      <c r="R503" s="226" t="e">
        <f>VLOOKUP(C503,'26년 databook(취합)'!$M:$M,2,0)</f>
        <v>#N/A</v>
      </c>
      <c r="S503" s="3" t="s">
        <v>11567</v>
      </c>
      <c r="T503" s="3" t="s">
        <v>48</v>
      </c>
      <c r="U503" s="3" t="s">
        <v>11567</v>
      </c>
      <c r="V503" s="3" t="s">
        <v>11567</v>
      </c>
      <c r="W503" s="3" t="s">
        <v>48</v>
      </c>
      <c r="X503" s="3" t="s">
        <v>11567</v>
      </c>
      <c r="Y503" s="3" t="s">
        <v>48</v>
      </c>
      <c r="Z503" s="3" t="s">
        <v>11567</v>
      </c>
      <c r="AA503" s="3" t="s">
        <v>48</v>
      </c>
      <c r="AB503" s="3" t="s">
        <v>11567</v>
      </c>
      <c r="AC503" s="3" t="s">
        <v>48</v>
      </c>
      <c r="AD503" s="3" t="s">
        <v>11567</v>
      </c>
      <c r="AE503" s="3" t="s">
        <v>48</v>
      </c>
      <c r="AF503" s="3">
        <v>0</v>
      </c>
      <c r="AG503" s="3"/>
      <c r="AH503" s="3">
        <v>0</v>
      </c>
      <c r="AI503" s="3" t="s">
        <v>48</v>
      </c>
      <c r="AJ503" s="3">
        <v>0</v>
      </c>
      <c r="AK503" s="3" t="s">
        <v>48</v>
      </c>
      <c r="AL503" s="3">
        <v>0</v>
      </c>
      <c r="AM503" s="3" t="s">
        <v>48</v>
      </c>
      <c r="AN503" s="3">
        <v>0</v>
      </c>
      <c r="AO503" s="3" t="s">
        <v>48</v>
      </c>
      <c r="AP503" s="3">
        <v>0</v>
      </c>
      <c r="AQ503" s="3" t="s">
        <v>48</v>
      </c>
      <c r="AR503" s="3">
        <v>0</v>
      </c>
      <c r="AS503" s="3" t="s">
        <v>48</v>
      </c>
    </row>
    <row r="504" spans="1:45">
      <c r="A504">
        <v>501</v>
      </c>
      <c r="B504" t="s">
        <v>5982</v>
      </c>
      <c r="C504" t="s">
        <v>13259</v>
      </c>
      <c r="D504" t="s">
        <v>45</v>
      </c>
      <c r="E504" t="s">
        <v>79</v>
      </c>
      <c r="F504" t="s">
        <v>6101</v>
      </c>
      <c r="G504" t="s">
        <v>8943</v>
      </c>
      <c r="H504" t="s">
        <v>1229</v>
      </c>
      <c r="I504" t="s">
        <v>11449</v>
      </c>
      <c r="J504" t="s">
        <v>1229</v>
      </c>
      <c r="K504" t="s">
        <v>7334</v>
      </c>
      <c r="L504" t="s">
        <v>11105</v>
      </c>
      <c r="M504" t="s">
        <v>5986</v>
      </c>
      <c r="N504" t="str">
        <f>VLOOKUP(O504,index!$Q:$R,2,0)</f>
        <v>02. 이러닝 - 단과</v>
      </c>
      <c r="O504" t="s">
        <v>5987</v>
      </c>
      <c r="P504" t="s">
        <v>48</v>
      </c>
      <c r="Q504" t="s">
        <v>20</v>
      </c>
      <c r="R504" s="226" t="e">
        <f>VLOOKUP(C504,'26년 databook(취합)'!$M:$M,2,0)</f>
        <v>#N/A</v>
      </c>
      <c r="S504" s="3" t="s">
        <v>11567</v>
      </c>
      <c r="T504" s="3" t="s">
        <v>48</v>
      </c>
      <c r="U504" s="3" t="s">
        <v>11567</v>
      </c>
      <c r="V504" s="3" t="s">
        <v>11567</v>
      </c>
      <c r="W504" s="3" t="s">
        <v>48</v>
      </c>
      <c r="X504" s="3" t="s">
        <v>11567</v>
      </c>
      <c r="Y504" s="3" t="s">
        <v>48</v>
      </c>
      <c r="Z504" s="3" t="s">
        <v>11567</v>
      </c>
      <c r="AA504" s="3" t="s">
        <v>48</v>
      </c>
      <c r="AB504" s="3" t="s">
        <v>11567</v>
      </c>
      <c r="AC504" s="3" t="s">
        <v>48</v>
      </c>
      <c r="AD504" s="3" t="s">
        <v>11567</v>
      </c>
      <c r="AE504" s="3" t="s">
        <v>48</v>
      </c>
      <c r="AF504" s="3">
        <v>0</v>
      </c>
      <c r="AH504" s="3">
        <v>0</v>
      </c>
      <c r="AI504" s="3" t="s">
        <v>48</v>
      </c>
      <c r="AJ504" s="3">
        <v>0</v>
      </c>
      <c r="AK504" s="3" t="s">
        <v>48</v>
      </c>
      <c r="AL504" s="3">
        <v>0</v>
      </c>
      <c r="AM504" s="3" t="s">
        <v>48</v>
      </c>
      <c r="AN504" s="3">
        <v>0</v>
      </c>
      <c r="AO504" s="3" t="s">
        <v>48</v>
      </c>
      <c r="AP504" s="3">
        <v>0</v>
      </c>
      <c r="AQ504" s="3" t="s">
        <v>48</v>
      </c>
      <c r="AR504" s="3">
        <v>0</v>
      </c>
      <c r="AS504" s="3" t="s">
        <v>48</v>
      </c>
    </row>
    <row r="505" spans="1:45">
      <c r="A505">
        <v>502</v>
      </c>
      <c r="B505" t="s">
        <v>5982</v>
      </c>
      <c r="C505" t="s">
        <v>13260</v>
      </c>
      <c r="D505" t="s">
        <v>45</v>
      </c>
      <c r="E505" t="s">
        <v>79</v>
      </c>
      <c r="F505" t="s">
        <v>6101</v>
      </c>
      <c r="G505" t="s">
        <v>8943</v>
      </c>
      <c r="H505" t="s">
        <v>1205</v>
      </c>
      <c r="I505" t="s">
        <v>11450</v>
      </c>
      <c r="J505" t="s">
        <v>7335</v>
      </c>
      <c r="K505" t="s">
        <v>7336</v>
      </c>
      <c r="L505" t="s">
        <v>11105</v>
      </c>
      <c r="M505" t="s">
        <v>5986</v>
      </c>
      <c r="N505" t="str">
        <f>VLOOKUP(O505,index!$Q:$R,2,0)</f>
        <v>02. 이러닝 - 단과</v>
      </c>
      <c r="O505" t="s">
        <v>5987</v>
      </c>
      <c r="P505" t="s">
        <v>48</v>
      </c>
      <c r="Q505" t="s">
        <v>20</v>
      </c>
      <c r="R505" s="226" t="e">
        <f>VLOOKUP(C505,'26년 databook(취합)'!$M:$M,2,0)</f>
        <v>#N/A</v>
      </c>
      <c r="S505" s="3" t="s">
        <v>11567</v>
      </c>
      <c r="T505" s="3" t="s">
        <v>12227</v>
      </c>
      <c r="U505" s="3" t="s">
        <v>12227</v>
      </c>
      <c r="V505" s="3" t="s">
        <v>11567</v>
      </c>
      <c r="W505" s="3" t="s">
        <v>11567</v>
      </c>
      <c r="X505" s="3" t="s">
        <v>11567</v>
      </c>
      <c r="Y505" s="3" t="s">
        <v>11567</v>
      </c>
      <c r="Z505" s="3" t="s">
        <v>11567</v>
      </c>
      <c r="AA505" s="3" t="s">
        <v>11567</v>
      </c>
      <c r="AB505" s="3" t="s">
        <v>11567</v>
      </c>
      <c r="AC505" s="3" t="s">
        <v>11567</v>
      </c>
      <c r="AD505" s="3" t="s">
        <v>11567</v>
      </c>
      <c r="AE505" s="3" t="s">
        <v>11567</v>
      </c>
      <c r="AF505" s="3">
        <v>0</v>
      </c>
      <c r="AG505" s="3">
        <v>320000</v>
      </c>
      <c r="AH505" s="3">
        <v>0</v>
      </c>
      <c r="AI505" s="3" t="s">
        <v>11567</v>
      </c>
      <c r="AJ505" s="3">
        <v>0</v>
      </c>
      <c r="AK505" s="3" t="s">
        <v>11567</v>
      </c>
      <c r="AL505" s="3">
        <v>0</v>
      </c>
      <c r="AM505" s="3" t="s">
        <v>11567</v>
      </c>
      <c r="AN505" s="3">
        <v>0</v>
      </c>
      <c r="AO505" s="3" t="s">
        <v>11567</v>
      </c>
      <c r="AP505" s="3">
        <v>0</v>
      </c>
      <c r="AQ505" s="3" t="s">
        <v>11567</v>
      </c>
      <c r="AR505" s="3">
        <v>0</v>
      </c>
      <c r="AS505" s="3" t="s">
        <v>11567</v>
      </c>
    </row>
    <row r="506" spans="1:45">
      <c r="A506">
        <v>503</v>
      </c>
      <c r="B506" t="s">
        <v>5982</v>
      </c>
      <c r="C506" t="s">
        <v>13261</v>
      </c>
      <c r="D506" t="s">
        <v>45</v>
      </c>
      <c r="E506" t="s">
        <v>79</v>
      </c>
      <c r="F506" t="s">
        <v>6101</v>
      </c>
      <c r="G506" t="s">
        <v>8943</v>
      </c>
      <c r="H506" t="s">
        <v>1130</v>
      </c>
      <c r="I506" t="s">
        <v>11451</v>
      </c>
      <c r="J506" t="s">
        <v>1130</v>
      </c>
      <c r="K506" t="s">
        <v>7341</v>
      </c>
      <c r="L506" t="s">
        <v>11105</v>
      </c>
      <c r="M506" t="s">
        <v>5986</v>
      </c>
      <c r="N506" t="str">
        <f>VLOOKUP(O506,index!$Q:$R,2,0)</f>
        <v>02. 이러닝 - 단과</v>
      </c>
      <c r="O506" t="s">
        <v>5987</v>
      </c>
      <c r="P506" t="s">
        <v>48</v>
      </c>
      <c r="Q506" t="s">
        <v>20</v>
      </c>
      <c r="R506" s="226" t="e">
        <f>VLOOKUP(C506,'26년 databook(취합)'!$M:$M,2,0)</f>
        <v>#N/A</v>
      </c>
      <c r="S506" s="3" t="s">
        <v>11567</v>
      </c>
      <c r="T506" s="3" t="s">
        <v>48</v>
      </c>
      <c r="U506" s="3" t="s">
        <v>11567</v>
      </c>
      <c r="V506" s="3" t="s">
        <v>11567</v>
      </c>
      <c r="W506" s="3" t="s">
        <v>48</v>
      </c>
      <c r="X506" s="3" t="s">
        <v>11567</v>
      </c>
      <c r="Y506" s="3" t="s">
        <v>48</v>
      </c>
      <c r="Z506" s="3" t="s">
        <v>11567</v>
      </c>
      <c r="AA506" s="3" t="s">
        <v>48</v>
      </c>
      <c r="AB506" s="3" t="s">
        <v>11567</v>
      </c>
      <c r="AC506" s="3" t="s">
        <v>48</v>
      </c>
      <c r="AD506" s="3" t="s">
        <v>11567</v>
      </c>
      <c r="AE506" s="3" t="s">
        <v>48</v>
      </c>
      <c r="AF506" s="3">
        <v>0</v>
      </c>
      <c r="AH506" s="3">
        <v>0</v>
      </c>
      <c r="AI506" s="3" t="s">
        <v>48</v>
      </c>
      <c r="AJ506" s="3">
        <v>0</v>
      </c>
      <c r="AK506" s="3" t="s">
        <v>48</v>
      </c>
      <c r="AL506" s="3">
        <v>0</v>
      </c>
      <c r="AM506" s="3" t="s">
        <v>48</v>
      </c>
      <c r="AN506" s="3">
        <v>0</v>
      </c>
      <c r="AO506" s="3" t="s">
        <v>48</v>
      </c>
      <c r="AP506" s="3">
        <v>0</v>
      </c>
      <c r="AQ506" s="3" t="s">
        <v>48</v>
      </c>
      <c r="AR506" s="3">
        <v>0</v>
      </c>
      <c r="AS506" s="3" t="s">
        <v>48</v>
      </c>
    </row>
    <row r="507" spans="1:45">
      <c r="A507">
        <v>504</v>
      </c>
      <c r="B507" t="s">
        <v>5982</v>
      </c>
      <c r="C507" t="s">
        <v>13262</v>
      </c>
      <c r="D507" t="s">
        <v>45</v>
      </c>
      <c r="E507" t="s">
        <v>79</v>
      </c>
      <c r="F507" t="s">
        <v>6101</v>
      </c>
      <c r="G507" t="s">
        <v>8943</v>
      </c>
      <c r="H507" t="s">
        <v>1347</v>
      </c>
      <c r="I507" t="s">
        <v>11452</v>
      </c>
      <c r="J507" t="s">
        <v>1347</v>
      </c>
      <c r="K507" t="s">
        <v>7342</v>
      </c>
      <c r="L507" t="s">
        <v>11105</v>
      </c>
      <c r="M507" t="s">
        <v>5986</v>
      </c>
      <c r="N507" t="str">
        <f>VLOOKUP(O507,index!$Q:$R,2,0)</f>
        <v>02. 이러닝 - 단과</v>
      </c>
      <c r="O507" t="s">
        <v>5987</v>
      </c>
      <c r="P507" t="s">
        <v>48</v>
      </c>
      <c r="Q507" t="s">
        <v>20</v>
      </c>
      <c r="R507" s="226" t="e">
        <f>VLOOKUP(C507,'26년 databook(취합)'!$M:$M,2,0)</f>
        <v>#N/A</v>
      </c>
      <c r="S507" s="3" t="s">
        <v>11567</v>
      </c>
      <c r="T507" s="3" t="s">
        <v>12021</v>
      </c>
      <c r="U507" s="3" t="s">
        <v>12021</v>
      </c>
      <c r="V507" s="3" t="s">
        <v>11567</v>
      </c>
      <c r="W507" s="3" t="s">
        <v>11567</v>
      </c>
      <c r="X507" s="3" t="s">
        <v>11567</v>
      </c>
      <c r="Y507" s="3" t="s">
        <v>11567</v>
      </c>
      <c r="Z507" s="3" t="s">
        <v>11567</v>
      </c>
      <c r="AA507" s="3" t="s">
        <v>11567</v>
      </c>
      <c r="AB507" s="3" t="s">
        <v>11567</v>
      </c>
      <c r="AC507" s="3" t="s">
        <v>12021</v>
      </c>
      <c r="AD507" s="3" t="s">
        <v>11567</v>
      </c>
      <c r="AE507" s="3" t="s">
        <v>11567</v>
      </c>
      <c r="AF507" s="3">
        <v>0</v>
      </c>
      <c r="AG507" s="3">
        <v>0</v>
      </c>
      <c r="AH507" s="3">
        <v>0</v>
      </c>
      <c r="AI507" s="3" t="s">
        <v>11567</v>
      </c>
      <c r="AJ507" s="3">
        <v>0</v>
      </c>
      <c r="AK507" s="3" t="s">
        <v>11567</v>
      </c>
      <c r="AL507" s="3">
        <v>0</v>
      </c>
      <c r="AM507" s="3" t="s">
        <v>11567</v>
      </c>
      <c r="AN507" s="3">
        <v>0</v>
      </c>
      <c r="AO507" s="3" t="s">
        <v>11567</v>
      </c>
      <c r="AP507" s="3">
        <v>0</v>
      </c>
      <c r="AQ507" s="3" t="s">
        <v>11567</v>
      </c>
      <c r="AR507" s="3">
        <v>0</v>
      </c>
      <c r="AS507" s="3" t="s">
        <v>11567</v>
      </c>
    </row>
    <row r="508" spans="1:45">
      <c r="A508">
        <v>505</v>
      </c>
      <c r="B508" t="s">
        <v>5982</v>
      </c>
      <c r="C508" t="s">
        <v>13263</v>
      </c>
      <c r="D508" t="s">
        <v>45</v>
      </c>
      <c r="E508" t="s">
        <v>79</v>
      </c>
      <c r="F508" t="s">
        <v>6101</v>
      </c>
      <c r="G508" t="s">
        <v>8943</v>
      </c>
      <c r="H508" t="s">
        <v>1420</v>
      </c>
      <c r="I508" t="s">
        <v>11453</v>
      </c>
      <c r="J508" t="s">
        <v>1420</v>
      </c>
      <c r="K508" t="s">
        <v>7343</v>
      </c>
      <c r="L508" t="s">
        <v>11105</v>
      </c>
      <c r="M508" t="s">
        <v>5986</v>
      </c>
      <c r="N508" t="str">
        <f>VLOOKUP(O508,index!$Q:$R,2,0)</f>
        <v>02. 이러닝 - 단과</v>
      </c>
      <c r="O508" t="s">
        <v>5987</v>
      </c>
      <c r="P508" t="s">
        <v>48</v>
      </c>
      <c r="Q508" t="s">
        <v>20</v>
      </c>
      <c r="R508" s="226" t="e">
        <f>VLOOKUP(C508,'26년 databook(취합)'!$M:$M,2,0)</f>
        <v>#N/A</v>
      </c>
      <c r="S508" s="3" t="s">
        <v>11576</v>
      </c>
      <c r="T508" s="3" t="s">
        <v>11698</v>
      </c>
      <c r="U508" s="3" t="s">
        <v>14379</v>
      </c>
      <c r="V508" s="3" t="s">
        <v>11567</v>
      </c>
      <c r="W508" s="3" t="s">
        <v>11567</v>
      </c>
      <c r="X508" s="3" t="s">
        <v>11567</v>
      </c>
      <c r="Y508" s="3" t="s">
        <v>11567</v>
      </c>
      <c r="Z508" s="3" t="s">
        <v>11567</v>
      </c>
      <c r="AA508" s="3" t="s">
        <v>11567</v>
      </c>
      <c r="AB508" s="3" t="s">
        <v>11567</v>
      </c>
      <c r="AC508" s="3" t="s">
        <v>11567</v>
      </c>
      <c r="AD508" s="3" t="s">
        <v>11567</v>
      </c>
      <c r="AE508" s="3" t="s">
        <v>11567</v>
      </c>
      <c r="AF508" s="3">
        <v>0</v>
      </c>
      <c r="AG508" s="3">
        <v>670000</v>
      </c>
      <c r="AH508" s="3">
        <v>0</v>
      </c>
      <c r="AI508" s="3" t="s">
        <v>11567</v>
      </c>
      <c r="AJ508" s="3">
        <v>0</v>
      </c>
      <c r="AK508" s="3" t="s">
        <v>11567</v>
      </c>
      <c r="AL508" s="3">
        <v>0</v>
      </c>
      <c r="AM508" s="3" t="s">
        <v>11567</v>
      </c>
      <c r="AN508" s="3">
        <v>0</v>
      </c>
      <c r="AO508" s="3" t="s">
        <v>11567</v>
      </c>
      <c r="AP508" s="3">
        <v>0</v>
      </c>
      <c r="AQ508" s="3" t="s">
        <v>11567</v>
      </c>
      <c r="AR508" s="3">
        <v>1000000</v>
      </c>
      <c r="AS508" s="3" t="s">
        <v>11567</v>
      </c>
    </row>
    <row r="509" spans="1:45">
      <c r="A509">
        <v>506</v>
      </c>
      <c r="B509" t="s">
        <v>5982</v>
      </c>
      <c r="C509" t="s">
        <v>13264</v>
      </c>
      <c r="D509" t="s">
        <v>45</v>
      </c>
      <c r="E509" t="s">
        <v>79</v>
      </c>
      <c r="F509" t="s">
        <v>6101</v>
      </c>
      <c r="G509" t="s">
        <v>8943</v>
      </c>
      <c r="H509" t="s">
        <v>7346</v>
      </c>
      <c r="I509" t="s">
        <v>11454</v>
      </c>
      <c r="J509" t="s">
        <v>7346</v>
      </c>
      <c r="K509" t="s">
        <v>7347</v>
      </c>
      <c r="L509" t="s">
        <v>11105</v>
      </c>
      <c r="M509" t="s">
        <v>5986</v>
      </c>
      <c r="N509" t="str">
        <f>VLOOKUP(O509,index!$Q:$R,2,0)</f>
        <v>02. 이러닝 - 단과</v>
      </c>
      <c r="O509" t="s">
        <v>5987</v>
      </c>
      <c r="P509" t="s">
        <v>48</v>
      </c>
      <c r="Q509" t="s">
        <v>20</v>
      </c>
      <c r="R509" s="226" t="e">
        <f>VLOOKUP(C509,'26년 databook(취합)'!$M:$M,2,0)</f>
        <v>#N/A</v>
      </c>
      <c r="S509" s="3" t="s">
        <v>11567</v>
      </c>
      <c r="T509" s="3" t="s">
        <v>48</v>
      </c>
      <c r="U509" s="3" t="s">
        <v>11567</v>
      </c>
      <c r="V509" s="3" t="s">
        <v>11567</v>
      </c>
      <c r="W509" s="3" t="s">
        <v>48</v>
      </c>
      <c r="X509" s="3" t="s">
        <v>11567</v>
      </c>
      <c r="Y509" s="3" t="s">
        <v>48</v>
      </c>
      <c r="Z509" s="3" t="s">
        <v>11567</v>
      </c>
      <c r="AA509" s="3" t="s">
        <v>48</v>
      </c>
      <c r="AB509" s="3" t="s">
        <v>11567</v>
      </c>
      <c r="AC509" s="3" t="s">
        <v>48</v>
      </c>
      <c r="AD509" s="3" t="s">
        <v>11567</v>
      </c>
      <c r="AE509" s="3" t="s">
        <v>48</v>
      </c>
      <c r="AF509" s="3">
        <v>0</v>
      </c>
      <c r="AG509" s="3"/>
      <c r="AH509" s="3">
        <v>0</v>
      </c>
      <c r="AI509" s="3" t="s">
        <v>48</v>
      </c>
      <c r="AJ509" s="3">
        <v>0</v>
      </c>
      <c r="AK509" s="3" t="s">
        <v>48</v>
      </c>
      <c r="AL509" s="3">
        <v>0</v>
      </c>
      <c r="AM509" s="3" t="s">
        <v>48</v>
      </c>
      <c r="AN509" s="3">
        <v>0</v>
      </c>
      <c r="AO509" s="3" t="s">
        <v>48</v>
      </c>
      <c r="AP509" s="3">
        <v>0</v>
      </c>
      <c r="AQ509" s="3" t="s">
        <v>48</v>
      </c>
      <c r="AR509" s="3">
        <v>0</v>
      </c>
      <c r="AS509" s="3" t="s">
        <v>48</v>
      </c>
    </row>
    <row r="510" spans="1:45">
      <c r="A510">
        <v>507</v>
      </c>
      <c r="B510" t="s">
        <v>5982</v>
      </c>
      <c r="C510" t="s">
        <v>13265</v>
      </c>
      <c r="D510" t="s">
        <v>45</v>
      </c>
      <c r="E510" t="s">
        <v>79</v>
      </c>
      <c r="F510" t="s">
        <v>6101</v>
      </c>
      <c r="G510" t="s">
        <v>8943</v>
      </c>
      <c r="H510" t="s">
        <v>1438</v>
      </c>
      <c r="I510" t="s">
        <v>11455</v>
      </c>
      <c r="J510" t="s">
        <v>1438</v>
      </c>
      <c r="K510" t="s">
        <v>7348</v>
      </c>
      <c r="L510" t="s">
        <v>11105</v>
      </c>
      <c r="M510" t="s">
        <v>5986</v>
      </c>
      <c r="N510" t="str">
        <f>VLOOKUP(O510,index!$Q:$R,2,0)</f>
        <v>02. 이러닝 - 단과</v>
      </c>
      <c r="O510" t="s">
        <v>5987</v>
      </c>
      <c r="P510" t="s">
        <v>48</v>
      </c>
      <c r="Q510" t="s">
        <v>20</v>
      </c>
      <c r="R510" s="226" t="e">
        <f>VLOOKUP(C510,'26년 databook(취합)'!$M:$M,2,0)</f>
        <v>#N/A</v>
      </c>
      <c r="S510" s="3" t="s">
        <v>11567</v>
      </c>
      <c r="T510" s="3" t="s">
        <v>12040</v>
      </c>
      <c r="U510" s="3" t="s">
        <v>12040</v>
      </c>
      <c r="V510" s="3" t="s">
        <v>11567</v>
      </c>
      <c r="W510" s="3" t="s">
        <v>11567</v>
      </c>
      <c r="X510" s="3" t="s">
        <v>11567</v>
      </c>
      <c r="Y510" s="3" t="s">
        <v>11567</v>
      </c>
      <c r="Z510" s="3" t="s">
        <v>11567</v>
      </c>
      <c r="AA510" s="3" t="s">
        <v>11567</v>
      </c>
      <c r="AB510" s="3" t="s">
        <v>11567</v>
      </c>
      <c r="AC510" s="3" t="s">
        <v>12040</v>
      </c>
      <c r="AD510" s="3" t="s">
        <v>11567</v>
      </c>
      <c r="AE510" s="3" t="s">
        <v>11567</v>
      </c>
      <c r="AF510" s="3">
        <v>0</v>
      </c>
      <c r="AG510" s="4">
        <v>0</v>
      </c>
      <c r="AH510" s="3">
        <v>0</v>
      </c>
      <c r="AI510" s="3" t="s">
        <v>11567</v>
      </c>
      <c r="AJ510" s="3">
        <v>0</v>
      </c>
      <c r="AK510" s="3" t="s">
        <v>11567</v>
      </c>
      <c r="AL510" s="3">
        <v>0</v>
      </c>
      <c r="AM510" s="3" t="s">
        <v>11567</v>
      </c>
      <c r="AN510" s="3">
        <v>0</v>
      </c>
      <c r="AO510" s="3" t="s">
        <v>11567</v>
      </c>
      <c r="AP510" s="3">
        <v>0</v>
      </c>
      <c r="AQ510" s="3" t="s">
        <v>11567</v>
      </c>
      <c r="AR510" s="3">
        <v>0</v>
      </c>
      <c r="AS510" s="3" t="s">
        <v>11567</v>
      </c>
    </row>
    <row r="511" spans="1:45">
      <c r="A511">
        <v>508</v>
      </c>
      <c r="B511" t="s">
        <v>5982</v>
      </c>
      <c r="C511" t="s">
        <v>13266</v>
      </c>
      <c r="D511" t="s">
        <v>45</v>
      </c>
      <c r="E511" t="s">
        <v>77</v>
      </c>
      <c r="F511" t="s">
        <v>1384</v>
      </c>
      <c r="G511" t="s">
        <v>9967</v>
      </c>
      <c r="H511" t="s">
        <v>1384</v>
      </c>
      <c r="I511" t="s">
        <v>9967</v>
      </c>
      <c r="J511" t="s">
        <v>7349</v>
      </c>
      <c r="K511" t="s">
        <v>7350</v>
      </c>
      <c r="L511" t="s">
        <v>11105</v>
      </c>
      <c r="M511" t="s">
        <v>5986</v>
      </c>
      <c r="N511" t="str">
        <f>VLOOKUP(O511,index!$Q:$R,2,0)</f>
        <v>02. 이러닝 - 단과</v>
      </c>
      <c r="O511" t="s">
        <v>5987</v>
      </c>
      <c r="P511" t="s">
        <v>48</v>
      </c>
      <c r="Q511" t="s">
        <v>20</v>
      </c>
      <c r="R511" s="226" t="e">
        <f>VLOOKUP(C511,'26년 databook(취합)'!$M:$M,2,0)</f>
        <v>#N/A</v>
      </c>
      <c r="S511" s="3" t="s">
        <v>11567</v>
      </c>
      <c r="T511" s="3" t="s">
        <v>48</v>
      </c>
      <c r="U511" s="3" t="s">
        <v>11567</v>
      </c>
      <c r="V511" s="3" t="s">
        <v>11567</v>
      </c>
      <c r="W511" s="3" t="s">
        <v>48</v>
      </c>
      <c r="X511" s="3" t="s">
        <v>11567</v>
      </c>
      <c r="Y511" s="3" t="s">
        <v>48</v>
      </c>
      <c r="Z511" s="3" t="s">
        <v>11567</v>
      </c>
      <c r="AA511" s="3" t="s">
        <v>48</v>
      </c>
      <c r="AB511" s="3" t="s">
        <v>11567</v>
      </c>
      <c r="AC511" s="3" t="s">
        <v>48</v>
      </c>
      <c r="AD511" s="3" t="s">
        <v>11567</v>
      </c>
      <c r="AE511" s="3" t="s">
        <v>48</v>
      </c>
      <c r="AF511" s="3">
        <v>0</v>
      </c>
      <c r="AG511" s="3"/>
      <c r="AH511" s="3">
        <v>0</v>
      </c>
      <c r="AI511" s="3" t="s">
        <v>48</v>
      </c>
      <c r="AJ511" s="3">
        <v>0</v>
      </c>
      <c r="AK511" s="3" t="s">
        <v>48</v>
      </c>
      <c r="AL511" s="3">
        <v>0</v>
      </c>
      <c r="AM511" s="3" t="s">
        <v>48</v>
      </c>
      <c r="AN511" s="3">
        <v>0</v>
      </c>
      <c r="AO511" s="3" t="s">
        <v>48</v>
      </c>
      <c r="AP511" s="3">
        <v>0</v>
      </c>
      <c r="AQ511" s="3" t="s">
        <v>48</v>
      </c>
      <c r="AR511" s="3">
        <v>0</v>
      </c>
      <c r="AS511" s="3" t="s">
        <v>48</v>
      </c>
    </row>
    <row r="512" spans="1:45">
      <c r="A512">
        <v>509</v>
      </c>
      <c r="B512" t="s">
        <v>5982</v>
      </c>
      <c r="C512" t="s">
        <v>13267</v>
      </c>
      <c r="D512" t="s">
        <v>45</v>
      </c>
      <c r="E512" t="s">
        <v>77</v>
      </c>
      <c r="F512" t="s">
        <v>1267</v>
      </c>
      <c r="G512" t="s">
        <v>9968</v>
      </c>
      <c r="H512" t="s">
        <v>1267</v>
      </c>
      <c r="I512" t="s">
        <v>9968</v>
      </c>
      <c r="J512" t="s">
        <v>1267</v>
      </c>
      <c r="K512" t="s">
        <v>7351</v>
      </c>
      <c r="L512" t="s">
        <v>11105</v>
      </c>
      <c r="M512" t="s">
        <v>5986</v>
      </c>
      <c r="N512" t="str">
        <f>VLOOKUP(O512,index!$Q:$R,2,0)</f>
        <v>03. 이러닝 - 법정</v>
      </c>
      <c r="O512" t="s">
        <v>6002</v>
      </c>
      <c r="P512" t="s">
        <v>48</v>
      </c>
      <c r="Q512" t="s">
        <v>20</v>
      </c>
      <c r="R512" s="226" t="e">
        <f>VLOOKUP(C512,'26년 databook(취합)'!$M:$M,2,0)</f>
        <v>#N/A</v>
      </c>
      <c r="S512" s="3" t="s">
        <v>11567</v>
      </c>
      <c r="T512" s="3" t="s">
        <v>16864</v>
      </c>
      <c r="U512" s="3" t="s">
        <v>16864</v>
      </c>
      <c r="V512" s="3" t="s">
        <v>11567</v>
      </c>
      <c r="W512" s="3" t="s">
        <v>11567</v>
      </c>
      <c r="X512" s="3" t="s">
        <v>11567</v>
      </c>
      <c r="Y512" s="3" t="s">
        <v>11567</v>
      </c>
      <c r="Z512" s="3" t="s">
        <v>11567</v>
      </c>
      <c r="AA512" s="3" t="s">
        <v>11567</v>
      </c>
      <c r="AB512" s="3" t="s">
        <v>11567</v>
      </c>
      <c r="AC512" s="3" t="s">
        <v>11567</v>
      </c>
      <c r="AD512" s="3" t="s">
        <v>11567</v>
      </c>
      <c r="AE512" s="3" t="s">
        <v>11567</v>
      </c>
      <c r="AF512" s="3">
        <v>0</v>
      </c>
      <c r="AG512" s="3">
        <v>2648000</v>
      </c>
      <c r="AH512" s="3">
        <v>0</v>
      </c>
      <c r="AI512" s="3" t="s">
        <v>11567</v>
      </c>
      <c r="AJ512" s="3">
        <v>0</v>
      </c>
      <c r="AK512" s="3" t="s">
        <v>11567</v>
      </c>
      <c r="AL512" s="3">
        <v>0</v>
      </c>
      <c r="AM512" s="3" t="s">
        <v>11567</v>
      </c>
      <c r="AN512" s="3">
        <v>0</v>
      </c>
      <c r="AO512" s="3" t="s">
        <v>11567</v>
      </c>
      <c r="AP512" s="3">
        <v>0</v>
      </c>
      <c r="AQ512" s="3" t="s">
        <v>11567</v>
      </c>
      <c r="AR512" s="3">
        <v>0</v>
      </c>
      <c r="AS512" s="3" t="s">
        <v>11567</v>
      </c>
    </row>
    <row r="513" spans="1:45">
      <c r="A513">
        <v>510</v>
      </c>
      <c r="B513" t="s">
        <v>5982</v>
      </c>
      <c r="C513" t="s">
        <v>13268</v>
      </c>
      <c r="D513" t="s">
        <v>45</v>
      </c>
      <c r="E513" t="s">
        <v>79</v>
      </c>
      <c r="F513" t="s">
        <v>6101</v>
      </c>
      <c r="G513" t="s">
        <v>8943</v>
      </c>
      <c r="H513" t="s">
        <v>1169</v>
      </c>
      <c r="I513" t="s">
        <v>11456</v>
      </c>
      <c r="J513" t="s">
        <v>1169</v>
      </c>
      <c r="K513" t="s">
        <v>7354</v>
      </c>
      <c r="L513" t="s">
        <v>11105</v>
      </c>
      <c r="M513" t="s">
        <v>5986</v>
      </c>
      <c r="N513" t="str">
        <f>VLOOKUP(O513,index!$Q:$R,2,0)</f>
        <v>02. 이러닝 - 단과</v>
      </c>
      <c r="O513" t="s">
        <v>5987</v>
      </c>
      <c r="P513" t="s">
        <v>48</v>
      </c>
      <c r="Q513" t="s">
        <v>20</v>
      </c>
      <c r="R513" s="226" t="e">
        <f>VLOOKUP(C513,'26년 databook(취합)'!$M:$M,2,0)</f>
        <v>#N/A</v>
      </c>
      <c r="S513" s="3" t="s">
        <v>11567</v>
      </c>
      <c r="T513" s="3" t="s">
        <v>48</v>
      </c>
      <c r="U513" s="3" t="s">
        <v>11567</v>
      </c>
      <c r="V513" s="3" t="s">
        <v>11567</v>
      </c>
      <c r="W513" s="3" t="s">
        <v>48</v>
      </c>
      <c r="X513" s="3" t="s">
        <v>11567</v>
      </c>
      <c r="Y513" s="3" t="s">
        <v>48</v>
      </c>
      <c r="Z513" s="3" t="s">
        <v>11567</v>
      </c>
      <c r="AA513" s="3" t="s">
        <v>48</v>
      </c>
      <c r="AB513" s="3" t="s">
        <v>11567</v>
      </c>
      <c r="AC513" s="3" t="s">
        <v>48</v>
      </c>
      <c r="AD513" s="3" t="s">
        <v>11567</v>
      </c>
      <c r="AE513" s="3" t="s">
        <v>48</v>
      </c>
      <c r="AF513" s="3">
        <v>0</v>
      </c>
      <c r="AG513" s="3"/>
      <c r="AH513" s="3">
        <v>0</v>
      </c>
      <c r="AI513" s="3" t="s">
        <v>48</v>
      </c>
      <c r="AJ513" s="3">
        <v>0</v>
      </c>
      <c r="AK513" s="3" t="s">
        <v>48</v>
      </c>
      <c r="AL513" s="3">
        <v>0</v>
      </c>
      <c r="AM513" s="3" t="s">
        <v>48</v>
      </c>
      <c r="AN513" s="3">
        <v>0</v>
      </c>
      <c r="AO513" s="3" t="s">
        <v>48</v>
      </c>
      <c r="AP513" s="3">
        <v>0</v>
      </c>
      <c r="AQ513" s="3" t="s">
        <v>48</v>
      </c>
      <c r="AR513" s="3">
        <v>0</v>
      </c>
      <c r="AS513" s="3" t="s">
        <v>48</v>
      </c>
    </row>
    <row r="514" spans="1:45">
      <c r="A514">
        <v>511</v>
      </c>
      <c r="B514" t="s">
        <v>5982</v>
      </c>
      <c r="C514" t="s">
        <v>13269</v>
      </c>
      <c r="D514" t="s">
        <v>45</v>
      </c>
      <c r="E514" t="s">
        <v>79</v>
      </c>
      <c r="F514" t="s">
        <v>6101</v>
      </c>
      <c r="G514" t="s">
        <v>8943</v>
      </c>
      <c r="H514" t="s">
        <v>1265</v>
      </c>
      <c r="I514" t="s">
        <v>11457</v>
      </c>
      <c r="J514" t="s">
        <v>1265</v>
      </c>
      <c r="K514" t="s">
        <v>7355</v>
      </c>
      <c r="L514" t="s">
        <v>11105</v>
      </c>
      <c r="M514" t="s">
        <v>5986</v>
      </c>
      <c r="N514" t="str">
        <f>VLOOKUP(O514,index!$Q:$R,2,0)</f>
        <v>02. 이러닝 - 단과</v>
      </c>
      <c r="O514" t="s">
        <v>5987</v>
      </c>
      <c r="P514" t="s">
        <v>48</v>
      </c>
      <c r="Q514" t="s">
        <v>20</v>
      </c>
      <c r="R514" s="226" t="e">
        <f>VLOOKUP(C514,'26년 databook(취합)'!$M:$M,2,0)</f>
        <v>#N/A</v>
      </c>
      <c r="S514" s="3" t="s">
        <v>11567</v>
      </c>
      <c r="T514" s="3" t="s">
        <v>48</v>
      </c>
      <c r="U514" s="3" t="s">
        <v>11567</v>
      </c>
      <c r="V514" s="3" t="s">
        <v>11567</v>
      </c>
      <c r="W514" s="3" t="s">
        <v>48</v>
      </c>
      <c r="X514" s="3" t="s">
        <v>11567</v>
      </c>
      <c r="Y514" s="3" t="s">
        <v>48</v>
      </c>
      <c r="Z514" s="3" t="s">
        <v>11567</v>
      </c>
      <c r="AA514" s="3" t="s">
        <v>48</v>
      </c>
      <c r="AB514" s="3" t="s">
        <v>11567</v>
      </c>
      <c r="AC514" s="3" t="s">
        <v>48</v>
      </c>
      <c r="AD514" s="3" t="s">
        <v>11567</v>
      </c>
      <c r="AE514" s="3" t="s">
        <v>48</v>
      </c>
      <c r="AF514" s="3">
        <v>0</v>
      </c>
      <c r="AG514" s="3"/>
      <c r="AH514" s="3">
        <v>0</v>
      </c>
      <c r="AI514" s="3" t="s">
        <v>48</v>
      </c>
      <c r="AJ514" s="3">
        <v>0</v>
      </c>
      <c r="AK514" s="3" t="s">
        <v>48</v>
      </c>
      <c r="AL514" s="3">
        <v>0</v>
      </c>
      <c r="AM514" s="3" t="s">
        <v>48</v>
      </c>
      <c r="AN514" s="3">
        <v>0</v>
      </c>
      <c r="AO514" s="3" t="s">
        <v>48</v>
      </c>
      <c r="AP514" s="3">
        <v>0</v>
      </c>
      <c r="AQ514" s="3" t="s">
        <v>48</v>
      </c>
      <c r="AR514" s="3">
        <v>0</v>
      </c>
      <c r="AS514" s="3" t="s">
        <v>48</v>
      </c>
    </row>
    <row r="515" spans="1:45">
      <c r="A515">
        <v>512</v>
      </c>
      <c r="B515" t="s">
        <v>5982</v>
      </c>
      <c r="C515" t="s">
        <v>13270</v>
      </c>
      <c r="D515" t="s">
        <v>45</v>
      </c>
      <c r="E515" t="s">
        <v>79</v>
      </c>
      <c r="F515" t="s">
        <v>6101</v>
      </c>
      <c r="G515" t="s">
        <v>8943</v>
      </c>
      <c r="H515" t="s">
        <v>1137</v>
      </c>
      <c r="I515" t="s">
        <v>11458</v>
      </c>
      <c r="J515" t="s">
        <v>1137</v>
      </c>
      <c r="K515" t="s">
        <v>7356</v>
      </c>
      <c r="L515" t="s">
        <v>11105</v>
      </c>
      <c r="M515" t="s">
        <v>5986</v>
      </c>
      <c r="N515" t="str">
        <f>VLOOKUP(O515,index!$Q:$R,2,0)</f>
        <v>02. 이러닝 - 단과</v>
      </c>
      <c r="O515" t="s">
        <v>5987</v>
      </c>
      <c r="P515" t="s">
        <v>48</v>
      </c>
      <c r="Q515" t="s">
        <v>23</v>
      </c>
      <c r="R515" s="226" t="e">
        <f>VLOOKUP(C515,'26년 databook(취합)'!$M:$M,2,0)</f>
        <v>#N/A</v>
      </c>
      <c r="S515" s="3" t="s">
        <v>11567</v>
      </c>
      <c r="T515" s="3" t="s">
        <v>48</v>
      </c>
      <c r="U515" s="3" t="s">
        <v>11567</v>
      </c>
      <c r="V515" s="3" t="s">
        <v>11567</v>
      </c>
      <c r="W515" s="3" t="s">
        <v>48</v>
      </c>
      <c r="X515" s="3" t="s">
        <v>11567</v>
      </c>
      <c r="Y515" s="3" t="s">
        <v>48</v>
      </c>
      <c r="Z515" s="3" t="s">
        <v>11567</v>
      </c>
      <c r="AA515" s="3" t="s">
        <v>48</v>
      </c>
      <c r="AB515" s="3" t="s">
        <v>11567</v>
      </c>
      <c r="AC515" s="3" t="s">
        <v>48</v>
      </c>
      <c r="AD515" s="3" t="s">
        <v>11567</v>
      </c>
      <c r="AE515" s="3" t="s">
        <v>48</v>
      </c>
      <c r="AF515" s="3">
        <v>0</v>
      </c>
      <c r="AG515" s="3"/>
      <c r="AH515" s="3">
        <v>0</v>
      </c>
      <c r="AI515" s="3" t="s">
        <v>48</v>
      </c>
      <c r="AJ515" s="3">
        <v>0</v>
      </c>
      <c r="AK515" s="3" t="s">
        <v>48</v>
      </c>
      <c r="AL515" s="3">
        <v>0</v>
      </c>
      <c r="AM515" s="3" t="s">
        <v>48</v>
      </c>
      <c r="AN515" s="3">
        <v>0</v>
      </c>
      <c r="AO515" s="3" t="s">
        <v>48</v>
      </c>
      <c r="AP515" s="3">
        <v>0</v>
      </c>
      <c r="AQ515" s="3" t="s">
        <v>48</v>
      </c>
      <c r="AR515" s="3">
        <v>0</v>
      </c>
      <c r="AS515" s="3" t="s">
        <v>48</v>
      </c>
    </row>
    <row r="516" spans="1:45">
      <c r="A516">
        <v>513</v>
      </c>
      <c r="B516" t="s">
        <v>5982</v>
      </c>
      <c r="C516" t="s">
        <v>13271</v>
      </c>
      <c r="D516" t="s">
        <v>45</v>
      </c>
      <c r="E516" t="s">
        <v>79</v>
      </c>
      <c r="F516" t="s">
        <v>6101</v>
      </c>
      <c r="G516" t="s">
        <v>8943</v>
      </c>
      <c r="H516" t="s">
        <v>1138</v>
      </c>
      <c r="I516" t="s">
        <v>11459</v>
      </c>
      <c r="J516" t="s">
        <v>1138</v>
      </c>
      <c r="K516" t="s">
        <v>7357</v>
      </c>
      <c r="L516" t="s">
        <v>11105</v>
      </c>
      <c r="M516" t="s">
        <v>5986</v>
      </c>
      <c r="N516" t="str">
        <f>VLOOKUP(O516,index!$Q:$R,2,0)</f>
        <v>02. 이러닝 - 단과</v>
      </c>
      <c r="O516" t="s">
        <v>5987</v>
      </c>
      <c r="P516" t="s">
        <v>48</v>
      </c>
      <c r="Q516" t="s">
        <v>20</v>
      </c>
      <c r="R516" s="226" t="e">
        <f>VLOOKUP(C516,'26년 databook(취합)'!$M:$M,2,0)</f>
        <v>#N/A</v>
      </c>
      <c r="S516" s="3" t="s">
        <v>11567</v>
      </c>
      <c r="T516" s="3" t="s">
        <v>48</v>
      </c>
      <c r="U516" s="3" t="s">
        <v>11567</v>
      </c>
      <c r="V516" s="3" t="s">
        <v>11567</v>
      </c>
      <c r="W516" s="3" t="s">
        <v>48</v>
      </c>
      <c r="X516" s="3" t="s">
        <v>11567</v>
      </c>
      <c r="Y516" s="3" t="s">
        <v>48</v>
      </c>
      <c r="Z516" s="3" t="s">
        <v>11567</v>
      </c>
      <c r="AA516" s="3" t="s">
        <v>48</v>
      </c>
      <c r="AB516" s="3" t="s">
        <v>11567</v>
      </c>
      <c r="AC516" s="3" t="s">
        <v>48</v>
      </c>
      <c r="AD516" s="3" t="s">
        <v>11567</v>
      </c>
      <c r="AE516" s="3" t="s">
        <v>48</v>
      </c>
      <c r="AF516" s="3">
        <v>0</v>
      </c>
      <c r="AG516" s="3"/>
      <c r="AH516" s="3">
        <v>0</v>
      </c>
      <c r="AI516" s="3" t="s">
        <v>48</v>
      </c>
      <c r="AJ516" s="3">
        <v>0</v>
      </c>
      <c r="AK516" s="3" t="s">
        <v>48</v>
      </c>
      <c r="AL516" s="3">
        <v>0</v>
      </c>
      <c r="AM516" s="3" t="s">
        <v>48</v>
      </c>
      <c r="AN516" s="3">
        <v>0</v>
      </c>
      <c r="AO516" s="3" t="s">
        <v>48</v>
      </c>
      <c r="AP516" s="3">
        <v>0</v>
      </c>
      <c r="AQ516" s="3" t="s">
        <v>48</v>
      </c>
      <c r="AR516" s="3">
        <v>0</v>
      </c>
      <c r="AS516" s="3" t="s">
        <v>48</v>
      </c>
    </row>
    <row r="517" spans="1:45">
      <c r="A517">
        <v>514</v>
      </c>
      <c r="B517" t="s">
        <v>5982</v>
      </c>
      <c r="C517" t="s">
        <v>13272</v>
      </c>
      <c r="D517" t="s">
        <v>45</v>
      </c>
      <c r="E517" t="s">
        <v>79</v>
      </c>
      <c r="F517" t="s">
        <v>6101</v>
      </c>
      <c r="G517" t="s">
        <v>8943</v>
      </c>
      <c r="H517" t="s">
        <v>1071</v>
      </c>
      <c r="I517" t="s">
        <v>11460</v>
      </c>
      <c r="J517" t="s">
        <v>1071</v>
      </c>
      <c r="K517" t="s">
        <v>7366</v>
      </c>
      <c r="L517" t="s">
        <v>11105</v>
      </c>
      <c r="M517" t="s">
        <v>5986</v>
      </c>
      <c r="N517" t="str">
        <f>VLOOKUP(O517,index!$Q:$R,2,0)</f>
        <v>02. 이러닝 - 단과</v>
      </c>
      <c r="O517" t="s">
        <v>5987</v>
      </c>
      <c r="P517" t="s">
        <v>48</v>
      </c>
      <c r="Q517" t="s">
        <v>20</v>
      </c>
      <c r="R517" s="226" t="e">
        <f>VLOOKUP(C517,'26년 databook(취합)'!$M:$M,2,0)</f>
        <v>#N/A</v>
      </c>
      <c r="S517" s="3" t="s">
        <v>11567</v>
      </c>
      <c r="T517" s="3" t="s">
        <v>48</v>
      </c>
      <c r="U517" s="3" t="s">
        <v>11567</v>
      </c>
      <c r="V517" s="3" t="s">
        <v>11567</v>
      </c>
      <c r="W517" s="3" t="s">
        <v>48</v>
      </c>
      <c r="X517" s="3" t="s">
        <v>11567</v>
      </c>
      <c r="Y517" s="3" t="s">
        <v>48</v>
      </c>
      <c r="Z517" s="3" t="s">
        <v>11567</v>
      </c>
      <c r="AA517" s="3" t="s">
        <v>48</v>
      </c>
      <c r="AB517" s="3" t="s">
        <v>11567</v>
      </c>
      <c r="AC517" s="3" t="s">
        <v>48</v>
      </c>
      <c r="AD517" s="3" t="s">
        <v>11567</v>
      </c>
      <c r="AE517" s="3" t="s">
        <v>48</v>
      </c>
      <c r="AF517" s="3">
        <v>0</v>
      </c>
      <c r="AG517" s="3"/>
      <c r="AH517" s="3">
        <v>0</v>
      </c>
      <c r="AI517" s="3" t="s">
        <v>48</v>
      </c>
      <c r="AJ517" s="3">
        <v>0</v>
      </c>
      <c r="AK517" s="3" t="s">
        <v>48</v>
      </c>
      <c r="AL517" s="3">
        <v>0</v>
      </c>
      <c r="AM517" s="3" t="s">
        <v>48</v>
      </c>
      <c r="AN517" s="3">
        <v>0</v>
      </c>
      <c r="AO517" s="3" t="s">
        <v>48</v>
      </c>
      <c r="AP517" s="3">
        <v>0</v>
      </c>
      <c r="AQ517" s="3" t="s">
        <v>48</v>
      </c>
      <c r="AR517" s="3">
        <v>0</v>
      </c>
      <c r="AS517" s="3" t="s">
        <v>48</v>
      </c>
    </row>
    <row r="518" spans="1:45">
      <c r="A518">
        <v>515</v>
      </c>
      <c r="B518" t="s">
        <v>5982</v>
      </c>
      <c r="C518" t="s">
        <v>13273</v>
      </c>
      <c r="D518" t="s">
        <v>45</v>
      </c>
      <c r="E518" t="s">
        <v>79</v>
      </c>
      <c r="F518" t="s">
        <v>6101</v>
      </c>
      <c r="G518" t="s">
        <v>8943</v>
      </c>
      <c r="H518" t="s">
        <v>1088</v>
      </c>
      <c r="I518" t="s">
        <v>11461</v>
      </c>
      <c r="J518" t="s">
        <v>7367</v>
      </c>
      <c r="K518" t="s">
        <v>7368</v>
      </c>
      <c r="L518" t="s">
        <v>11105</v>
      </c>
      <c r="M518" t="s">
        <v>5986</v>
      </c>
      <c r="N518" t="str">
        <f>VLOOKUP(O518,index!$Q:$R,2,0)</f>
        <v>02. 이러닝 - 단과</v>
      </c>
      <c r="O518" t="s">
        <v>5987</v>
      </c>
      <c r="P518" t="s">
        <v>48</v>
      </c>
      <c r="Q518" t="s">
        <v>20</v>
      </c>
      <c r="R518" s="226" t="e">
        <f>VLOOKUP(C518,'26년 databook(취합)'!$M:$M,2,0)</f>
        <v>#N/A</v>
      </c>
      <c r="S518" s="3" t="s">
        <v>11567</v>
      </c>
      <c r="T518" s="3" t="s">
        <v>48</v>
      </c>
      <c r="U518" s="3" t="s">
        <v>11567</v>
      </c>
      <c r="V518" s="3" t="s">
        <v>11567</v>
      </c>
      <c r="W518" s="3" t="s">
        <v>48</v>
      </c>
      <c r="X518" s="3" t="s">
        <v>11567</v>
      </c>
      <c r="Y518" s="3" t="s">
        <v>48</v>
      </c>
      <c r="Z518" s="3" t="s">
        <v>11567</v>
      </c>
      <c r="AA518" s="3" t="s">
        <v>48</v>
      </c>
      <c r="AB518" s="3" t="s">
        <v>11567</v>
      </c>
      <c r="AC518" s="3" t="s">
        <v>48</v>
      </c>
      <c r="AD518" s="3" t="s">
        <v>11567</v>
      </c>
      <c r="AE518" s="3" t="s">
        <v>48</v>
      </c>
      <c r="AF518" s="3">
        <v>0</v>
      </c>
      <c r="AG518" s="3"/>
      <c r="AH518" s="3">
        <v>0</v>
      </c>
      <c r="AI518" s="3" t="s">
        <v>48</v>
      </c>
      <c r="AJ518" s="3">
        <v>0</v>
      </c>
      <c r="AK518" s="3" t="s">
        <v>48</v>
      </c>
      <c r="AL518" s="3">
        <v>0</v>
      </c>
      <c r="AM518" s="3" t="s">
        <v>48</v>
      </c>
      <c r="AN518" s="3">
        <v>0</v>
      </c>
      <c r="AO518" s="3" t="s">
        <v>48</v>
      </c>
      <c r="AP518" s="3">
        <v>0</v>
      </c>
      <c r="AQ518" s="3" t="s">
        <v>48</v>
      </c>
      <c r="AR518" s="3">
        <v>0</v>
      </c>
      <c r="AS518" s="3" t="s">
        <v>48</v>
      </c>
    </row>
    <row r="519" spans="1:45">
      <c r="A519">
        <v>516</v>
      </c>
      <c r="B519" t="s">
        <v>5982</v>
      </c>
      <c r="C519" t="s">
        <v>13274</v>
      </c>
      <c r="D519" t="s">
        <v>45</v>
      </c>
      <c r="E519" t="s">
        <v>79</v>
      </c>
      <c r="F519" t="s">
        <v>6101</v>
      </c>
      <c r="G519" t="s">
        <v>8943</v>
      </c>
      <c r="H519" t="s">
        <v>1209</v>
      </c>
      <c r="I519" t="s">
        <v>11462</v>
      </c>
      <c r="J519" t="s">
        <v>1209</v>
      </c>
      <c r="K519" t="s">
        <v>7369</v>
      </c>
      <c r="L519" t="s">
        <v>11105</v>
      </c>
      <c r="M519" t="s">
        <v>5986</v>
      </c>
      <c r="N519" t="str">
        <f>VLOOKUP(O519,index!$Q:$R,2,0)</f>
        <v>02. 이러닝 - 단과</v>
      </c>
      <c r="O519" t="s">
        <v>5987</v>
      </c>
      <c r="P519" t="s">
        <v>48</v>
      </c>
      <c r="Q519" t="s">
        <v>20</v>
      </c>
      <c r="R519" s="226" t="e">
        <f>VLOOKUP(C519,'26년 databook(취합)'!$M:$M,2,0)</f>
        <v>#N/A</v>
      </c>
      <c r="S519" s="3" t="s">
        <v>11567</v>
      </c>
      <c r="T519" s="3" t="s">
        <v>48</v>
      </c>
      <c r="U519" s="3" t="s">
        <v>11567</v>
      </c>
      <c r="V519" s="3" t="s">
        <v>11567</v>
      </c>
      <c r="W519" s="3" t="s">
        <v>48</v>
      </c>
      <c r="X519" s="3" t="s">
        <v>11567</v>
      </c>
      <c r="Y519" s="3" t="s">
        <v>48</v>
      </c>
      <c r="Z519" s="3" t="s">
        <v>11567</v>
      </c>
      <c r="AA519" s="3" t="s">
        <v>48</v>
      </c>
      <c r="AB519" s="3" t="s">
        <v>11567</v>
      </c>
      <c r="AC519" s="3" t="s">
        <v>48</v>
      </c>
      <c r="AD519" s="3" t="s">
        <v>11567</v>
      </c>
      <c r="AE519" s="3" t="s">
        <v>48</v>
      </c>
      <c r="AF519" s="3">
        <v>0</v>
      </c>
      <c r="AG519" s="3"/>
      <c r="AH519" s="3">
        <v>0</v>
      </c>
      <c r="AI519" s="3" t="s">
        <v>48</v>
      </c>
      <c r="AJ519" s="3">
        <v>0</v>
      </c>
      <c r="AK519" s="3" t="s">
        <v>48</v>
      </c>
      <c r="AL519" s="3">
        <v>0</v>
      </c>
      <c r="AM519" s="3" t="s">
        <v>48</v>
      </c>
      <c r="AN519" s="3">
        <v>0</v>
      </c>
      <c r="AO519" s="3" t="s">
        <v>48</v>
      </c>
      <c r="AP519" s="3">
        <v>0</v>
      </c>
      <c r="AQ519" s="3" t="s">
        <v>48</v>
      </c>
      <c r="AR519" s="3">
        <v>0</v>
      </c>
      <c r="AS519" s="3" t="s">
        <v>48</v>
      </c>
    </row>
    <row r="520" spans="1:45">
      <c r="A520">
        <v>517</v>
      </c>
      <c r="B520" t="s">
        <v>5982</v>
      </c>
      <c r="C520" t="s">
        <v>13275</v>
      </c>
      <c r="D520" t="s">
        <v>45</v>
      </c>
      <c r="E520" t="s">
        <v>79</v>
      </c>
      <c r="F520" t="s">
        <v>6101</v>
      </c>
      <c r="G520" t="s">
        <v>8943</v>
      </c>
      <c r="H520" t="s">
        <v>7370</v>
      </c>
      <c r="I520" t="s">
        <v>11463</v>
      </c>
      <c r="J520" t="s">
        <v>2392</v>
      </c>
      <c r="K520" t="s">
        <v>7371</v>
      </c>
      <c r="L520" t="s">
        <v>11105</v>
      </c>
      <c r="M520" t="s">
        <v>5986</v>
      </c>
      <c r="N520" t="str">
        <f>VLOOKUP(O520,index!$Q:$R,2,0)</f>
        <v>02. 이러닝 - 단과</v>
      </c>
      <c r="O520" t="s">
        <v>5987</v>
      </c>
      <c r="P520" t="s">
        <v>48</v>
      </c>
      <c r="Q520" t="s">
        <v>23</v>
      </c>
      <c r="R520" s="226" t="e">
        <f>VLOOKUP(C520,'26년 databook(취합)'!$M:$M,2,0)</f>
        <v>#N/A</v>
      </c>
      <c r="S520" s="3" t="s">
        <v>11567</v>
      </c>
      <c r="T520" s="3" t="s">
        <v>48</v>
      </c>
      <c r="U520" s="3" t="s">
        <v>11567</v>
      </c>
      <c r="V520" s="3" t="s">
        <v>11567</v>
      </c>
      <c r="W520" s="3" t="s">
        <v>48</v>
      </c>
      <c r="X520" s="3" t="s">
        <v>11567</v>
      </c>
      <c r="Y520" s="3" t="s">
        <v>48</v>
      </c>
      <c r="Z520" s="3" t="s">
        <v>11567</v>
      </c>
      <c r="AA520" s="3" t="s">
        <v>48</v>
      </c>
      <c r="AB520" s="3" t="s">
        <v>11567</v>
      </c>
      <c r="AC520" s="3" t="s">
        <v>48</v>
      </c>
      <c r="AD520" s="3" t="s">
        <v>11567</v>
      </c>
      <c r="AE520" s="3" t="s">
        <v>48</v>
      </c>
      <c r="AF520" s="3">
        <v>0</v>
      </c>
      <c r="AG520" s="3"/>
      <c r="AH520" s="3">
        <v>0</v>
      </c>
      <c r="AI520" s="3" t="s">
        <v>48</v>
      </c>
      <c r="AJ520" s="3">
        <v>0</v>
      </c>
      <c r="AK520" s="3" t="s">
        <v>48</v>
      </c>
      <c r="AL520" s="3">
        <v>0</v>
      </c>
      <c r="AM520" s="3" t="s">
        <v>48</v>
      </c>
      <c r="AN520" s="3">
        <v>0</v>
      </c>
      <c r="AO520" s="3" t="s">
        <v>48</v>
      </c>
      <c r="AP520" s="3">
        <v>0</v>
      </c>
      <c r="AQ520" s="3" t="s">
        <v>48</v>
      </c>
      <c r="AR520" s="3">
        <v>0</v>
      </c>
      <c r="AS520" s="3" t="s">
        <v>48</v>
      </c>
    </row>
    <row r="521" spans="1:45">
      <c r="A521">
        <v>518</v>
      </c>
      <c r="B521" t="s">
        <v>5982</v>
      </c>
      <c r="C521" t="s">
        <v>13276</v>
      </c>
      <c r="D521" t="s">
        <v>45</v>
      </c>
      <c r="E521" t="s">
        <v>77</v>
      </c>
      <c r="F521" t="s">
        <v>7372</v>
      </c>
      <c r="G521" t="s">
        <v>9975</v>
      </c>
      <c r="H521" t="s">
        <v>7372</v>
      </c>
      <c r="I521" t="s">
        <v>9975</v>
      </c>
      <c r="J521" t="s">
        <v>2454</v>
      </c>
      <c r="K521" t="s">
        <v>7373</v>
      </c>
      <c r="L521" t="s">
        <v>11105</v>
      </c>
      <c r="M521" t="s">
        <v>5986</v>
      </c>
      <c r="N521" t="str">
        <f>VLOOKUP(O521,index!$Q:$R,2,0)</f>
        <v>02. 이러닝 - 단과</v>
      </c>
      <c r="O521" t="s">
        <v>5987</v>
      </c>
      <c r="P521" t="s">
        <v>48</v>
      </c>
      <c r="Q521" t="s">
        <v>23</v>
      </c>
      <c r="R521" s="226" t="e">
        <f>VLOOKUP(C521,'26년 databook(취합)'!$M:$M,2,0)</f>
        <v>#N/A</v>
      </c>
      <c r="S521" s="3" t="s">
        <v>11580</v>
      </c>
      <c r="T521" s="3" t="s">
        <v>14641</v>
      </c>
      <c r="U521" s="3" t="s">
        <v>14642</v>
      </c>
      <c r="V521" s="3" t="s">
        <v>11567</v>
      </c>
      <c r="W521" s="3" t="s">
        <v>11567</v>
      </c>
      <c r="X521" s="3" t="s">
        <v>11567</v>
      </c>
      <c r="Y521" s="3" t="s">
        <v>11567</v>
      </c>
      <c r="Z521" s="3" t="s">
        <v>11567</v>
      </c>
      <c r="AA521" s="3" t="s">
        <v>11567</v>
      </c>
      <c r="AB521" s="3" t="s">
        <v>11576</v>
      </c>
      <c r="AC521" s="3" t="s">
        <v>12817</v>
      </c>
      <c r="AD521" s="3" t="s">
        <v>11567</v>
      </c>
      <c r="AE521" s="3" t="s">
        <v>14643</v>
      </c>
      <c r="AF521" s="3">
        <v>1000000</v>
      </c>
      <c r="AG521" s="3">
        <v>1379000</v>
      </c>
      <c r="AH521" s="3">
        <v>0</v>
      </c>
      <c r="AI521" s="3" t="s">
        <v>11567</v>
      </c>
      <c r="AJ521" s="3">
        <v>1000000</v>
      </c>
      <c r="AK521" s="3" t="s">
        <v>11567</v>
      </c>
      <c r="AL521" s="3">
        <v>0</v>
      </c>
      <c r="AM521" s="3" t="s">
        <v>11567</v>
      </c>
      <c r="AN521" s="3">
        <v>1000000</v>
      </c>
      <c r="AO521" s="3" t="s">
        <v>11567</v>
      </c>
      <c r="AP521" s="3">
        <v>0</v>
      </c>
      <c r="AQ521" s="3" t="s">
        <v>11567</v>
      </c>
      <c r="AR521" s="3">
        <v>0</v>
      </c>
      <c r="AS521" s="3" t="s">
        <v>11567</v>
      </c>
    </row>
    <row r="522" spans="1:45">
      <c r="A522">
        <v>519</v>
      </c>
      <c r="B522" t="s">
        <v>5982</v>
      </c>
      <c r="C522" t="s">
        <v>13277</v>
      </c>
      <c r="D522" t="s">
        <v>45</v>
      </c>
      <c r="E522" t="s">
        <v>79</v>
      </c>
      <c r="F522" t="s">
        <v>6101</v>
      </c>
      <c r="G522" t="s">
        <v>8943</v>
      </c>
      <c r="H522" t="s">
        <v>1272</v>
      </c>
      <c r="I522" t="s">
        <v>11464</v>
      </c>
      <c r="J522" t="s">
        <v>1272</v>
      </c>
      <c r="K522" t="s">
        <v>7374</v>
      </c>
      <c r="L522" t="s">
        <v>11105</v>
      </c>
      <c r="M522" t="s">
        <v>5986</v>
      </c>
      <c r="N522" t="str">
        <f>VLOOKUP(O522,index!$Q:$R,2,0)</f>
        <v>02. 이러닝 - 단과</v>
      </c>
      <c r="O522" t="s">
        <v>5987</v>
      </c>
      <c r="P522" t="s">
        <v>48</v>
      </c>
      <c r="Q522" t="s">
        <v>23</v>
      </c>
      <c r="R522" s="226" t="e">
        <f>VLOOKUP(C522,'26년 databook(취합)'!$M:$M,2,0)</f>
        <v>#N/A</v>
      </c>
      <c r="S522" s="3" t="s">
        <v>11567</v>
      </c>
      <c r="T522" s="3" t="s">
        <v>48</v>
      </c>
      <c r="U522" s="3" t="s">
        <v>11567</v>
      </c>
      <c r="V522" s="3" t="s">
        <v>11567</v>
      </c>
      <c r="W522" s="3" t="s">
        <v>48</v>
      </c>
      <c r="X522" s="3" t="s">
        <v>11567</v>
      </c>
      <c r="Y522" s="3" t="s">
        <v>48</v>
      </c>
      <c r="Z522" s="3" t="s">
        <v>11567</v>
      </c>
      <c r="AA522" s="3" t="s">
        <v>48</v>
      </c>
      <c r="AB522" s="3" t="s">
        <v>11567</v>
      </c>
      <c r="AC522" s="3" t="s">
        <v>48</v>
      </c>
      <c r="AD522" s="3" t="s">
        <v>11567</v>
      </c>
      <c r="AE522" s="3" t="s">
        <v>48</v>
      </c>
      <c r="AF522" s="3">
        <v>0</v>
      </c>
      <c r="AG522" s="3"/>
      <c r="AH522" s="3">
        <v>0</v>
      </c>
      <c r="AI522" s="3" t="s">
        <v>48</v>
      </c>
      <c r="AJ522" s="3">
        <v>0</v>
      </c>
      <c r="AK522" s="3" t="s">
        <v>48</v>
      </c>
      <c r="AL522" s="3">
        <v>0</v>
      </c>
      <c r="AM522" s="3" t="s">
        <v>48</v>
      </c>
      <c r="AN522" s="3">
        <v>0</v>
      </c>
      <c r="AO522" s="3" t="s">
        <v>48</v>
      </c>
      <c r="AP522" s="3">
        <v>0</v>
      </c>
      <c r="AQ522" s="3" t="s">
        <v>48</v>
      </c>
      <c r="AR522" s="3">
        <v>0</v>
      </c>
      <c r="AS522" s="3" t="s">
        <v>48</v>
      </c>
    </row>
    <row r="523" spans="1:45">
      <c r="A523">
        <v>520</v>
      </c>
      <c r="B523" t="s">
        <v>5982</v>
      </c>
      <c r="C523" t="s">
        <v>13278</v>
      </c>
      <c r="D523" t="s">
        <v>45</v>
      </c>
      <c r="E523" t="s">
        <v>77</v>
      </c>
      <c r="F523" t="s">
        <v>1422</v>
      </c>
      <c r="G523" t="s">
        <v>9979</v>
      </c>
      <c r="H523" t="s">
        <v>1422</v>
      </c>
      <c r="I523" t="s">
        <v>9979</v>
      </c>
      <c r="J523" t="s">
        <v>1422</v>
      </c>
      <c r="K523" t="s">
        <v>7377</v>
      </c>
      <c r="L523" t="s">
        <v>11105</v>
      </c>
      <c r="M523" t="s">
        <v>5986</v>
      </c>
      <c r="N523" t="str">
        <f>VLOOKUP(O523,index!$Q:$R,2,0)</f>
        <v>02. 이러닝 - 단과</v>
      </c>
      <c r="O523" t="s">
        <v>5987</v>
      </c>
      <c r="P523" t="s">
        <v>48</v>
      </c>
      <c r="Q523" t="s">
        <v>20</v>
      </c>
      <c r="R523" s="226" t="e">
        <f>VLOOKUP(C523,'26년 databook(취합)'!$M:$M,2,0)</f>
        <v>#N/A</v>
      </c>
      <c r="S523" s="3" t="s">
        <v>11567</v>
      </c>
      <c r="T523" s="3" t="s">
        <v>48</v>
      </c>
      <c r="U523" s="3" t="s">
        <v>11567</v>
      </c>
      <c r="V523" s="3" t="s">
        <v>11567</v>
      </c>
      <c r="W523" s="3" t="s">
        <v>48</v>
      </c>
      <c r="X523" s="3" t="s">
        <v>11567</v>
      </c>
      <c r="Y523" s="3" t="s">
        <v>48</v>
      </c>
      <c r="Z523" s="3" t="s">
        <v>11567</v>
      </c>
      <c r="AA523" s="3" t="s">
        <v>48</v>
      </c>
      <c r="AB523" s="3" t="s">
        <v>11567</v>
      </c>
      <c r="AC523" s="3" t="s">
        <v>48</v>
      </c>
      <c r="AD523" s="3" t="s">
        <v>11567</v>
      </c>
      <c r="AE523" s="3" t="s">
        <v>48</v>
      </c>
      <c r="AF523" s="3">
        <v>0</v>
      </c>
      <c r="AG523" s="3"/>
      <c r="AH523" s="3">
        <v>0</v>
      </c>
      <c r="AI523" s="3" t="s">
        <v>48</v>
      </c>
      <c r="AJ523" s="3">
        <v>0</v>
      </c>
      <c r="AK523" s="3" t="s">
        <v>48</v>
      </c>
      <c r="AL523" s="3">
        <v>0</v>
      </c>
      <c r="AM523" s="3" t="s">
        <v>48</v>
      </c>
      <c r="AN523" s="3">
        <v>0</v>
      </c>
      <c r="AO523" s="3" t="s">
        <v>48</v>
      </c>
      <c r="AP523" s="3">
        <v>0</v>
      </c>
      <c r="AQ523" s="3" t="s">
        <v>48</v>
      </c>
      <c r="AR523" s="3">
        <v>0</v>
      </c>
      <c r="AS523" s="3" t="s">
        <v>48</v>
      </c>
    </row>
    <row r="524" spans="1:45">
      <c r="A524">
        <v>521</v>
      </c>
      <c r="B524" t="s">
        <v>5982</v>
      </c>
      <c r="C524" t="s">
        <v>13279</v>
      </c>
      <c r="D524" t="s">
        <v>45</v>
      </c>
      <c r="E524" t="s">
        <v>77</v>
      </c>
      <c r="F524" t="s">
        <v>1085</v>
      </c>
      <c r="G524" t="s">
        <v>9593</v>
      </c>
      <c r="H524" t="s">
        <v>1085</v>
      </c>
      <c r="I524" t="s">
        <v>9593</v>
      </c>
      <c r="J524" t="s">
        <v>48</v>
      </c>
      <c r="K524" t="s">
        <v>48</v>
      </c>
      <c r="L524" t="s">
        <v>11105</v>
      </c>
      <c r="M524" t="s">
        <v>5986</v>
      </c>
      <c r="N524" t="str">
        <f>VLOOKUP(O524,index!$Q:$R,2,0)</f>
        <v>02. 이러닝 - 단과</v>
      </c>
      <c r="O524" t="s">
        <v>5987</v>
      </c>
      <c r="P524" t="s">
        <v>48</v>
      </c>
      <c r="Q524" t="s">
        <v>20</v>
      </c>
      <c r="R524" s="226" t="e">
        <f>VLOOKUP(C524,'26년 databook(취합)'!$M:$M,2,0)</f>
        <v>#N/A</v>
      </c>
      <c r="S524" s="3" t="s">
        <v>11576</v>
      </c>
      <c r="T524" s="3" t="s">
        <v>48</v>
      </c>
      <c r="U524" s="3" t="s">
        <v>11576</v>
      </c>
      <c r="V524" s="3" t="s">
        <v>11567</v>
      </c>
      <c r="W524" s="3" t="s">
        <v>48</v>
      </c>
      <c r="X524" s="3" t="s">
        <v>11567</v>
      </c>
      <c r="Y524" s="3" t="s">
        <v>48</v>
      </c>
      <c r="Z524" s="3" t="s">
        <v>11567</v>
      </c>
      <c r="AA524" s="3" t="s">
        <v>48</v>
      </c>
      <c r="AB524" s="3" t="s">
        <v>11567</v>
      </c>
      <c r="AC524" s="3" t="s">
        <v>48</v>
      </c>
      <c r="AD524" s="3" t="s">
        <v>11567</v>
      </c>
      <c r="AE524" s="3" t="s">
        <v>48</v>
      </c>
      <c r="AF524" s="3">
        <v>0</v>
      </c>
      <c r="AG524" s="3"/>
      <c r="AH524" s="3">
        <v>0</v>
      </c>
      <c r="AI524" s="3" t="s">
        <v>48</v>
      </c>
      <c r="AJ524" s="3">
        <v>0</v>
      </c>
      <c r="AK524" s="3" t="s">
        <v>48</v>
      </c>
      <c r="AL524" s="3">
        <v>0</v>
      </c>
      <c r="AM524" s="3" t="s">
        <v>48</v>
      </c>
      <c r="AN524" s="3">
        <v>0</v>
      </c>
      <c r="AO524" s="3" t="s">
        <v>48</v>
      </c>
      <c r="AP524" s="3">
        <v>0</v>
      </c>
      <c r="AQ524" s="3" t="s">
        <v>48</v>
      </c>
      <c r="AR524" s="3">
        <v>1000000</v>
      </c>
      <c r="AS524" s="3" t="s">
        <v>48</v>
      </c>
    </row>
    <row r="525" spans="1:45">
      <c r="A525">
        <v>522</v>
      </c>
      <c r="B525" t="s">
        <v>5982</v>
      </c>
      <c r="C525" t="s">
        <v>13280</v>
      </c>
      <c r="D525" t="s">
        <v>45</v>
      </c>
      <c r="E525" t="s">
        <v>79</v>
      </c>
      <c r="F525" t="s">
        <v>1083</v>
      </c>
      <c r="G525" t="s">
        <v>9981</v>
      </c>
      <c r="H525" t="s">
        <v>1083</v>
      </c>
      <c r="I525" t="s">
        <v>9981</v>
      </c>
      <c r="J525" t="s">
        <v>1083</v>
      </c>
      <c r="K525" t="s">
        <v>7379</v>
      </c>
      <c r="L525" t="s">
        <v>11105</v>
      </c>
      <c r="M525" t="s">
        <v>5986</v>
      </c>
      <c r="N525" t="str">
        <f>VLOOKUP(O525,index!$Q:$R,2,0)</f>
        <v>02. 이러닝 - 단과</v>
      </c>
      <c r="O525" t="s">
        <v>5987</v>
      </c>
      <c r="P525" t="s">
        <v>48</v>
      </c>
      <c r="Q525" t="s">
        <v>20</v>
      </c>
      <c r="R525" s="226" t="e">
        <f>VLOOKUP(C525,'26년 databook(취합)'!$M:$M,2,0)</f>
        <v>#N/A</v>
      </c>
      <c r="S525" s="3" t="s">
        <v>11567</v>
      </c>
      <c r="T525" s="3" t="s">
        <v>11666</v>
      </c>
      <c r="U525" s="3" t="s">
        <v>11666</v>
      </c>
      <c r="V525" s="3" t="s">
        <v>11567</v>
      </c>
      <c r="W525" s="3" t="s">
        <v>11567</v>
      </c>
      <c r="X525" s="3" t="s">
        <v>11567</v>
      </c>
      <c r="Y525" s="3" t="s">
        <v>11567</v>
      </c>
      <c r="Z525" s="3" t="s">
        <v>11567</v>
      </c>
      <c r="AA525" s="3" t="s">
        <v>11567</v>
      </c>
      <c r="AB525" s="3" t="s">
        <v>11567</v>
      </c>
      <c r="AC525" s="3" t="s">
        <v>11567</v>
      </c>
      <c r="AD525" s="3" t="s">
        <v>11567</v>
      </c>
      <c r="AE525" s="3" t="s">
        <v>11666</v>
      </c>
      <c r="AF525" s="3">
        <v>0</v>
      </c>
      <c r="AG525" s="3">
        <v>0</v>
      </c>
      <c r="AH525" s="3">
        <v>0</v>
      </c>
      <c r="AI525" s="3" t="s">
        <v>11567</v>
      </c>
      <c r="AJ525" s="3">
        <v>0</v>
      </c>
      <c r="AK525" s="3" t="s">
        <v>11567</v>
      </c>
      <c r="AL525" s="3">
        <v>0</v>
      </c>
      <c r="AM525" s="3" t="s">
        <v>11567</v>
      </c>
      <c r="AN525" s="3">
        <v>0</v>
      </c>
      <c r="AO525" s="3" t="s">
        <v>11567</v>
      </c>
      <c r="AP525" s="3">
        <v>0</v>
      </c>
      <c r="AQ525" s="3" t="s">
        <v>11567</v>
      </c>
      <c r="AR525" s="3">
        <v>0</v>
      </c>
      <c r="AS525" s="3" t="s">
        <v>11567</v>
      </c>
    </row>
    <row r="526" spans="1:45">
      <c r="A526">
        <v>523</v>
      </c>
      <c r="B526" t="s">
        <v>5982</v>
      </c>
      <c r="C526" t="s">
        <v>13281</v>
      </c>
      <c r="D526" t="s">
        <v>45</v>
      </c>
      <c r="E526" t="s">
        <v>79</v>
      </c>
      <c r="F526" t="s">
        <v>6101</v>
      </c>
      <c r="G526" t="s">
        <v>8943</v>
      </c>
      <c r="H526" t="s">
        <v>1467</v>
      </c>
      <c r="I526" t="s">
        <v>11465</v>
      </c>
      <c r="J526" t="s">
        <v>1467</v>
      </c>
      <c r="K526" t="s">
        <v>7381</v>
      </c>
      <c r="L526" t="s">
        <v>11105</v>
      </c>
      <c r="M526" t="s">
        <v>5986</v>
      </c>
      <c r="N526" t="str">
        <f>VLOOKUP(O526,index!$Q:$R,2,0)</f>
        <v>02. 이러닝 - 단과</v>
      </c>
      <c r="O526" t="s">
        <v>5987</v>
      </c>
      <c r="P526" t="s">
        <v>48</v>
      </c>
      <c r="Q526" t="s">
        <v>20</v>
      </c>
      <c r="R526" s="226" t="e">
        <f>VLOOKUP(C526,'26년 databook(취합)'!$M:$M,2,0)</f>
        <v>#N/A</v>
      </c>
      <c r="S526" s="3" t="s">
        <v>11567</v>
      </c>
      <c r="T526" s="3" t="s">
        <v>48</v>
      </c>
      <c r="U526" s="3" t="s">
        <v>11567</v>
      </c>
      <c r="V526" s="3" t="s">
        <v>11567</v>
      </c>
      <c r="W526" s="3" t="s">
        <v>48</v>
      </c>
      <c r="X526" s="3" t="s">
        <v>11567</v>
      </c>
      <c r="Y526" s="3" t="s">
        <v>48</v>
      </c>
      <c r="Z526" s="3" t="s">
        <v>11567</v>
      </c>
      <c r="AA526" s="3" t="s">
        <v>48</v>
      </c>
      <c r="AB526" s="3" t="s">
        <v>11567</v>
      </c>
      <c r="AC526" s="3" t="s">
        <v>48</v>
      </c>
      <c r="AD526" s="3" t="s">
        <v>11567</v>
      </c>
      <c r="AE526" s="3" t="s">
        <v>48</v>
      </c>
      <c r="AF526" s="3">
        <v>0</v>
      </c>
      <c r="AG526" s="3"/>
      <c r="AH526" s="3">
        <v>0</v>
      </c>
      <c r="AI526" s="3" t="s">
        <v>48</v>
      </c>
      <c r="AJ526" s="3">
        <v>0</v>
      </c>
      <c r="AK526" s="3" t="s">
        <v>48</v>
      </c>
      <c r="AL526" s="3">
        <v>0</v>
      </c>
      <c r="AM526" s="3" t="s">
        <v>48</v>
      </c>
      <c r="AN526" s="3">
        <v>0</v>
      </c>
      <c r="AO526" s="3" t="s">
        <v>48</v>
      </c>
      <c r="AP526" s="3">
        <v>0</v>
      </c>
      <c r="AQ526" s="3" t="s">
        <v>48</v>
      </c>
      <c r="AR526" s="3">
        <v>0</v>
      </c>
      <c r="AS526" s="3" t="s">
        <v>48</v>
      </c>
    </row>
    <row r="527" spans="1:45">
      <c r="A527">
        <v>524</v>
      </c>
      <c r="B527" t="s">
        <v>5982</v>
      </c>
      <c r="C527" t="s">
        <v>13282</v>
      </c>
      <c r="D527" t="s">
        <v>45</v>
      </c>
      <c r="E527" t="s">
        <v>79</v>
      </c>
      <c r="F527" t="s">
        <v>6101</v>
      </c>
      <c r="G527" t="s">
        <v>8943</v>
      </c>
      <c r="H527" t="s">
        <v>1158</v>
      </c>
      <c r="I527" t="s">
        <v>11466</v>
      </c>
      <c r="J527" t="s">
        <v>1158</v>
      </c>
      <c r="K527" t="s">
        <v>7382</v>
      </c>
      <c r="L527" t="s">
        <v>11105</v>
      </c>
      <c r="M527" t="s">
        <v>5986</v>
      </c>
      <c r="N527" t="str">
        <f>VLOOKUP(O527,index!$Q:$R,2,0)</f>
        <v>02. 이러닝 - 단과</v>
      </c>
      <c r="O527" t="s">
        <v>5987</v>
      </c>
      <c r="P527" t="s">
        <v>48</v>
      </c>
      <c r="Q527" t="s">
        <v>20</v>
      </c>
      <c r="R527" s="226" t="e">
        <f>VLOOKUP(C527,'26년 databook(취합)'!$M:$M,2,0)</f>
        <v>#N/A</v>
      </c>
      <c r="S527" s="3" t="s">
        <v>11567</v>
      </c>
      <c r="T527" s="3" t="s">
        <v>48</v>
      </c>
      <c r="U527" s="3" t="s">
        <v>11567</v>
      </c>
      <c r="V527" s="3" t="s">
        <v>11567</v>
      </c>
      <c r="W527" s="3" t="s">
        <v>48</v>
      </c>
      <c r="X527" s="3" t="s">
        <v>11567</v>
      </c>
      <c r="Y527" s="3" t="s">
        <v>48</v>
      </c>
      <c r="Z527" s="3" t="s">
        <v>11567</v>
      </c>
      <c r="AA527" s="3" t="s">
        <v>48</v>
      </c>
      <c r="AB527" s="3" t="s">
        <v>11567</v>
      </c>
      <c r="AC527" s="3" t="s">
        <v>48</v>
      </c>
      <c r="AD527" s="3" t="s">
        <v>11567</v>
      </c>
      <c r="AE527" s="3" t="s">
        <v>48</v>
      </c>
      <c r="AF527" s="3">
        <v>0</v>
      </c>
      <c r="AG527" s="3"/>
      <c r="AH527" s="3">
        <v>0</v>
      </c>
      <c r="AI527" s="3" t="s">
        <v>48</v>
      </c>
      <c r="AJ527" s="3">
        <v>0</v>
      </c>
      <c r="AK527" s="3" t="s">
        <v>48</v>
      </c>
      <c r="AL527" s="3">
        <v>0</v>
      </c>
      <c r="AM527" s="3" t="s">
        <v>48</v>
      </c>
      <c r="AN527" s="3">
        <v>0</v>
      </c>
      <c r="AO527" s="3" t="s">
        <v>48</v>
      </c>
      <c r="AP527" s="3">
        <v>0</v>
      </c>
      <c r="AQ527" s="3" t="s">
        <v>48</v>
      </c>
      <c r="AR527" s="3">
        <v>0</v>
      </c>
      <c r="AS527" s="3" t="s">
        <v>48</v>
      </c>
    </row>
    <row r="528" spans="1:45">
      <c r="A528">
        <v>525</v>
      </c>
      <c r="B528" t="s">
        <v>5982</v>
      </c>
      <c r="C528" t="s">
        <v>13283</v>
      </c>
      <c r="D528" t="s">
        <v>45</v>
      </c>
      <c r="E528" t="s">
        <v>77</v>
      </c>
      <c r="F528" t="s">
        <v>1227</v>
      </c>
      <c r="G528" t="s">
        <v>9988</v>
      </c>
      <c r="H528" t="s">
        <v>1227</v>
      </c>
      <c r="I528" t="s">
        <v>9988</v>
      </c>
      <c r="J528" t="s">
        <v>1227</v>
      </c>
      <c r="K528" t="s">
        <v>7393</v>
      </c>
      <c r="L528" t="s">
        <v>11105</v>
      </c>
      <c r="M528" t="s">
        <v>5986</v>
      </c>
      <c r="N528" t="str">
        <f>VLOOKUP(O528,index!$Q:$R,2,0)</f>
        <v>02. 이러닝 - 단과</v>
      </c>
      <c r="O528" t="s">
        <v>5987</v>
      </c>
      <c r="P528" t="s">
        <v>48</v>
      </c>
      <c r="Q528" t="s">
        <v>20</v>
      </c>
      <c r="R528" s="226" t="e">
        <f>VLOOKUP(C528,'26년 databook(취합)'!$M:$M,2,0)</f>
        <v>#N/A</v>
      </c>
      <c r="S528" s="3" t="s">
        <v>11567</v>
      </c>
      <c r="T528" s="3" t="s">
        <v>48</v>
      </c>
      <c r="U528" s="3" t="s">
        <v>11567</v>
      </c>
      <c r="V528" s="3" t="s">
        <v>11567</v>
      </c>
      <c r="W528" s="3" t="s">
        <v>48</v>
      </c>
      <c r="X528" s="3" t="s">
        <v>11567</v>
      </c>
      <c r="Y528" s="3" t="s">
        <v>48</v>
      </c>
      <c r="Z528" s="3" t="s">
        <v>11567</v>
      </c>
      <c r="AA528" s="3" t="s">
        <v>48</v>
      </c>
      <c r="AB528" s="3" t="s">
        <v>11567</v>
      </c>
      <c r="AC528" s="3" t="s">
        <v>48</v>
      </c>
      <c r="AD528" s="3" t="s">
        <v>11567</v>
      </c>
      <c r="AE528" s="3" t="s">
        <v>48</v>
      </c>
      <c r="AF528" s="3">
        <v>0</v>
      </c>
      <c r="AH528" s="3">
        <v>0</v>
      </c>
      <c r="AI528" s="3" t="s">
        <v>48</v>
      </c>
      <c r="AJ528" s="3">
        <v>0</v>
      </c>
      <c r="AK528" s="3" t="s">
        <v>48</v>
      </c>
      <c r="AL528" s="3">
        <v>0</v>
      </c>
      <c r="AM528" s="3" t="s">
        <v>48</v>
      </c>
      <c r="AN528" s="3">
        <v>0</v>
      </c>
      <c r="AO528" s="3" t="s">
        <v>48</v>
      </c>
      <c r="AP528" s="3">
        <v>0</v>
      </c>
      <c r="AQ528" s="3" t="s">
        <v>48</v>
      </c>
      <c r="AR528" s="3">
        <v>0</v>
      </c>
      <c r="AS528" s="3" t="s">
        <v>48</v>
      </c>
    </row>
    <row r="529" spans="1:45">
      <c r="A529">
        <v>526</v>
      </c>
      <c r="B529" t="s">
        <v>5982</v>
      </c>
      <c r="C529" t="s">
        <v>13284</v>
      </c>
      <c r="D529" t="s">
        <v>45</v>
      </c>
      <c r="E529" t="s">
        <v>77</v>
      </c>
      <c r="F529" t="s">
        <v>1446</v>
      </c>
      <c r="G529" t="s">
        <v>9989</v>
      </c>
      <c r="H529" t="s">
        <v>1446</v>
      </c>
      <c r="I529" t="s">
        <v>9989</v>
      </c>
      <c r="J529" t="s">
        <v>1446</v>
      </c>
      <c r="K529" t="s">
        <v>7394</v>
      </c>
      <c r="L529" t="s">
        <v>11105</v>
      </c>
      <c r="M529" t="s">
        <v>5986</v>
      </c>
      <c r="N529" t="str">
        <f>VLOOKUP(O529,index!$Q:$R,2,0)</f>
        <v>02. 이러닝 - 단과</v>
      </c>
      <c r="O529" t="s">
        <v>5987</v>
      </c>
      <c r="P529" t="s">
        <v>48</v>
      </c>
      <c r="Q529" t="s">
        <v>20</v>
      </c>
      <c r="R529" s="226" t="e">
        <f>VLOOKUP(C529,'26년 databook(취합)'!$M:$M,2,0)</f>
        <v>#N/A</v>
      </c>
      <c r="S529" s="3" t="s">
        <v>11567</v>
      </c>
      <c r="T529" s="3" t="s">
        <v>48</v>
      </c>
      <c r="U529" s="3" t="s">
        <v>11567</v>
      </c>
      <c r="V529" s="3" t="s">
        <v>11567</v>
      </c>
      <c r="W529" s="3" t="s">
        <v>48</v>
      </c>
      <c r="X529" s="3" t="s">
        <v>11567</v>
      </c>
      <c r="Y529" s="3" t="s">
        <v>48</v>
      </c>
      <c r="Z529" s="3" t="s">
        <v>11567</v>
      </c>
      <c r="AA529" s="3" t="s">
        <v>48</v>
      </c>
      <c r="AB529" s="3" t="s">
        <v>11567</v>
      </c>
      <c r="AC529" s="3" t="s">
        <v>48</v>
      </c>
      <c r="AD529" s="3" t="s">
        <v>11567</v>
      </c>
      <c r="AE529" s="3" t="s">
        <v>48</v>
      </c>
      <c r="AF529" s="3">
        <v>0</v>
      </c>
      <c r="AG529" s="3"/>
      <c r="AH529" s="3">
        <v>0</v>
      </c>
      <c r="AI529" s="3" t="s">
        <v>48</v>
      </c>
      <c r="AJ529" s="3">
        <v>0</v>
      </c>
      <c r="AK529" s="3" t="s">
        <v>48</v>
      </c>
      <c r="AL529" s="3">
        <v>0</v>
      </c>
      <c r="AM529" s="3" t="s">
        <v>48</v>
      </c>
      <c r="AN529" s="3">
        <v>0</v>
      </c>
      <c r="AO529" s="3" t="s">
        <v>48</v>
      </c>
      <c r="AP529" s="3">
        <v>0</v>
      </c>
      <c r="AQ529" s="3" t="s">
        <v>48</v>
      </c>
      <c r="AR529" s="3">
        <v>0</v>
      </c>
      <c r="AS529" s="3" t="s">
        <v>48</v>
      </c>
    </row>
    <row r="530" spans="1:45">
      <c r="A530">
        <v>527</v>
      </c>
      <c r="B530" t="s">
        <v>5982</v>
      </c>
      <c r="C530" t="s">
        <v>13285</v>
      </c>
      <c r="D530" t="s">
        <v>45</v>
      </c>
      <c r="E530" t="s">
        <v>77</v>
      </c>
      <c r="F530" t="s">
        <v>1256</v>
      </c>
      <c r="G530" t="s">
        <v>9990</v>
      </c>
      <c r="H530" t="s">
        <v>1256</v>
      </c>
      <c r="I530" t="s">
        <v>9990</v>
      </c>
      <c r="J530" t="s">
        <v>1256</v>
      </c>
      <c r="K530" t="s">
        <v>7395</v>
      </c>
      <c r="L530" t="s">
        <v>11105</v>
      </c>
      <c r="M530" t="s">
        <v>5986</v>
      </c>
      <c r="N530" t="str">
        <f>VLOOKUP(O530,index!$Q:$R,2,0)</f>
        <v>02. 이러닝 - 단과</v>
      </c>
      <c r="O530" t="s">
        <v>5987</v>
      </c>
      <c r="P530" t="s">
        <v>48</v>
      </c>
      <c r="Q530" t="s">
        <v>20</v>
      </c>
      <c r="R530" s="226" t="e">
        <f>VLOOKUP(C530,'26년 databook(취합)'!$M:$M,2,0)</f>
        <v>#N/A</v>
      </c>
      <c r="S530" s="3" t="s">
        <v>11567</v>
      </c>
      <c r="T530" s="3" t="s">
        <v>48</v>
      </c>
      <c r="U530" s="3" t="s">
        <v>11567</v>
      </c>
      <c r="V530" s="3" t="s">
        <v>11567</v>
      </c>
      <c r="W530" s="3" t="s">
        <v>48</v>
      </c>
      <c r="X530" s="3" t="s">
        <v>11567</v>
      </c>
      <c r="Y530" s="3" t="s">
        <v>48</v>
      </c>
      <c r="Z530" s="3" t="s">
        <v>11567</v>
      </c>
      <c r="AA530" s="3" t="s">
        <v>48</v>
      </c>
      <c r="AB530" s="3" t="s">
        <v>11567</v>
      </c>
      <c r="AC530" s="3" t="s">
        <v>48</v>
      </c>
      <c r="AD530" s="3" t="s">
        <v>11567</v>
      </c>
      <c r="AE530" s="3" t="s">
        <v>48</v>
      </c>
      <c r="AF530" s="3">
        <v>0</v>
      </c>
      <c r="AG530" s="3"/>
      <c r="AH530" s="3">
        <v>0</v>
      </c>
      <c r="AI530" s="3" t="s">
        <v>48</v>
      </c>
      <c r="AJ530" s="3">
        <v>0</v>
      </c>
      <c r="AK530" s="3" t="s">
        <v>48</v>
      </c>
      <c r="AL530" s="3">
        <v>0</v>
      </c>
      <c r="AM530" s="3" t="s">
        <v>48</v>
      </c>
      <c r="AN530" s="3">
        <v>0</v>
      </c>
      <c r="AO530" s="3" t="s">
        <v>48</v>
      </c>
      <c r="AP530" s="3">
        <v>0</v>
      </c>
      <c r="AQ530" s="3" t="s">
        <v>48</v>
      </c>
      <c r="AR530" s="3">
        <v>0</v>
      </c>
      <c r="AS530" s="3" t="s">
        <v>48</v>
      </c>
    </row>
    <row r="531" spans="1:45">
      <c r="A531">
        <v>528</v>
      </c>
      <c r="B531" t="s">
        <v>5982</v>
      </c>
      <c r="C531" t="s">
        <v>13286</v>
      </c>
      <c r="D531" t="s">
        <v>45</v>
      </c>
      <c r="E531" t="s">
        <v>79</v>
      </c>
      <c r="F531" t="s">
        <v>6101</v>
      </c>
      <c r="G531" t="s">
        <v>8943</v>
      </c>
      <c r="H531" t="s">
        <v>1105</v>
      </c>
      <c r="I531" t="s">
        <v>11467</v>
      </c>
      <c r="J531" t="s">
        <v>48</v>
      </c>
      <c r="K531" t="s">
        <v>48</v>
      </c>
      <c r="L531" t="s">
        <v>11105</v>
      </c>
      <c r="M531" t="s">
        <v>5986</v>
      </c>
      <c r="N531" t="str">
        <f>VLOOKUP(O531,index!$Q:$R,2,0)</f>
        <v>02. 이러닝 - 단과</v>
      </c>
      <c r="O531" t="s">
        <v>5987</v>
      </c>
      <c r="P531" t="s">
        <v>48</v>
      </c>
      <c r="Q531" t="s">
        <v>20</v>
      </c>
      <c r="R531" s="226" t="e">
        <f>VLOOKUP(C531,'26년 databook(취합)'!$M:$M,2,0)</f>
        <v>#N/A</v>
      </c>
      <c r="S531" s="3" t="s">
        <v>11567</v>
      </c>
      <c r="T531" s="3" t="s">
        <v>11581</v>
      </c>
      <c r="U531" s="3" t="s">
        <v>11581</v>
      </c>
      <c r="V531" s="3" t="s">
        <v>11567</v>
      </c>
      <c r="W531" s="3" t="s">
        <v>11567</v>
      </c>
      <c r="X531" s="3" t="s">
        <v>11567</v>
      </c>
      <c r="Y531" s="3" t="s">
        <v>11567</v>
      </c>
      <c r="Z531" s="3" t="s">
        <v>11567</v>
      </c>
      <c r="AA531" s="3" t="s">
        <v>11567</v>
      </c>
      <c r="AB531" s="3" t="s">
        <v>11567</v>
      </c>
      <c r="AC531" s="3" t="s">
        <v>11567</v>
      </c>
      <c r="AD531" s="3" t="s">
        <v>11567</v>
      </c>
      <c r="AE531" s="3" t="s">
        <v>11581</v>
      </c>
      <c r="AF531" s="3">
        <v>0</v>
      </c>
      <c r="AG531" s="3">
        <v>0</v>
      </c>
      <c r="AH531" s="3">
        <v>0</v>
      </c>
      <c r="AI531" s="3" t="s">
        <v>11567</v>
      </c>
      <c r="AJ531" s="3">
        <v>0</v>
      </c>
      <c r="AK531" s="3" t="s">
        <v>11567</v>
      </c>
      <c r="AL531" s="3">
        <v>0</v>
      </c>
      <c r="AM531" s="3" t="s">
        <v>11567</v>
      </c>
      <c r="AN531" s="3">
        <v>0</v>
      </c>
      <c r="AO531" s="3" t="s">
        <v>11567</v>
      </c>
      <c r="AP531" s="3">
        <v>0</v>
      </c>
      <c r="AQ531" s="3" t="s">
        <v>11567</v>
      </c>
      <c r="AR531" s="3">
        <v>0</v>
      </c>
      <c r="AS531" s="3" t="s">
        <v>11567</v>
      </c>
    </row>
    <row r="532" spans="1:45">
      <c r="A532">
        <v>529</v>
      </c>
      <c r="B532" t="s">
        <v>5982</v>
      </c>
      <c r="C532" t="s">
        <v>13287</v>
      </c>
      <c r="D532" t="s">
        <v>45</v>
      </c>
      <c r="E532" t="s">
        <v>79</v>
      </c>
      <c r="F532" t="s">
        <v>6101</v>
      </c>
      <c r="G532" t="s">
        <v>8943</v>
      </c>
      <c r="H532" t="s">
        <v>1308</v>
      </c>
      <c r="I532" t="s">
        <v>11468</v>
      </c>
      <c r="J532" t="s">
        <v>48</v>
      </c>
      <c r="K532" t="s">
        <v>48</v>
      </c>
      <c r="L532" t="s">
        <v>11105</v>
      </c>
      <c r="M532" t="s">
        <v>5986</v>
      </c>
      <c r="N532" t="str">
        <f>VLOOKUP(O532,index!$Q:$R,2,0)</f>
        <v>02. 이러닝 - 단과</v>
      </c>
      <c r="O532" t="s">
        <v>5987</v>
      </c>
      <c r="P532" t="s">
        <v>48</v>
      </c>
      <c r="Q532" t="s">
        <v>20</v>
      </c>
      <c r="R532" s="226" t="e">
        <f>VLOOKUP(C532,'26년 databook(취합)'!$M:$M,2,0)</f>
        <v>#N/A</v>
      </c>
      <c r="S532" s="3" t="s">
        <v>11567</v>
      </c>
      <c r="T532" s="3" t="s">
        <v>11627</v>
      </c>
      <c r="U532" s="3" t="s">
        <v>11627</v>
      </c>
      <c r="V532" s="3" t="s">
        <v>11567</v>
      </c>
      <c r="W532" s="3" t="s">
        <v>11567</v>
      </c>
      <c r="X532" s="3" t="s">
        <v>11567</v>
      </c>
      <c r="Y532" s="3" t="s">
        <v>11567</v>
      </c>
      <c r="Z532" s="3" t="s">
        <v>11567</v>
      </c>
      <c r="AA532" s="3" t="s">
        <v>11567</v>
      </c>
      <c r="AB532" s="3" t="s">
        <v>11567</v>
      </c>
      <c r="AC532" s="3" t="s">
        <v>11567</v>
      </c>
      <c r="AD532" s="3" t="s">
        <v>11567</v>
      </c>
      <c r="AE532" s="3" t="s">
        <v>11567</v>
      </c>
      <c r="AF532" s="3">
        <v>0</v>
      </c>
      <c r="AG532" s="3">
        <v>0</v>
      </c>
      <c r="AH532" s="3">
        <v>0</v>
      </c>
      <c r="AI532" s="3" t="s">
        <v>11627</v>
      </c>
      <c r="AJ532" s="3">
        <v>0</v>
      </c>
      <c r="AK532" s="3" t="s">
        <v>11567</v>
      </c>
      <c r="AL532" s="3">
        <v>0</v>
      </c>
      <c r="AM532" s="3" t="s">
        <v>11567</v>
      </c>
      <c r="AN532" s="3">
        <v>0</v>
      </c>
      <c r="AO532" s="3" t="s">
        <v>11567</v>
      </c>
      <c r="AP532" s="3">
        <v>0</v>
      </c>
      <c r="AQ532" s="3" t="s">
        <v>11567</v>
      </c>
      <c r="AR532" s="3">
        <v>0</v>
      </c>
      <c r="AS532" s="3" t="s">
        <v>11567</v>
      </c>
    </row>
    <row r="533" spans="1:45">
      <c r="A533">
        <v>530</v>
      </c>
      <c r="B533" t="s">
        <v>5982</v>
      </c>
      <c r="C533" t="s">
        <v>13288</v>
      </c>
      <c r="D533" t="s">
        <v>45</v>
      </c>
      <c r="E533" t="s">
        <v>79</v>
      </c>
      <c r="F533" t="s">
        <v>6101</v>
      </c>
      <c r="G533" t="s">
        <v>8943</v>
      </c>
      <c r="H533" t="s">
        <v>1167</v>
      </c>
      <c r="I533" t="s">
        <v>11469</v>
      </c>
      <c r="J533" t="s">
        <v>1167</v>
      </c>
      <c r="K533" t="s">
        <v>7402</v>
      </c>
      <c r="L533" t="s">
        <v>11105</v>
      </c>
      <c r="M533" t="s">
        <v>5986</v>
      </c>
      <c r="N533" t="str">
        <f>VLOOKUP(O533,index!$Q:$R,2,0)</f>
        <v>02. 이러닝 - 단과</v>
      </c>
      <c r="O533" t="s">
        <v>5987</v>
      </c>
      <c r="P533" t="s">
        <v>48</v>
      </c>
      <c r="Q533" t="s">
        <v>20</v>
      </c>
      <c r="R533" s="226" t="e">
        <f>VLOOKUP(C533,'26년 databook(취합)'!$M:$M,2,0)</f>
        <v>#N/A</v>
      </c>
      <c r="S533" s="3" t="s">
        <v>11567</v>
      </c>
      <c r="T533" s="3" t="s">
        <v>48</v>
      </c>
      <c r="U533" s="3" t="s">
        <v>11567</v>
      </c>
      <c r="V533" s="3" t="s">
        <v>11567</v>
      </c>
      <c r="W533" s="3" t="s">
        <v>48</v>
      </c>
      <c r="X533" s="3" t="s">
        <v>11567</v>
      </c>
      <c r="Y533" s="3" t="s">
        <v>48</v>
      </c>
      <c r="Z533" s="3" t="s">
        <v>11567</v>
      </c>
      <c r="AA533" s="3" t="s">
        <v>48</v>
      </c>
      <c r="AB533" s="3" t="s">
        <v>11567</v>
      </c>
      <c r="AC533" s="3" t="s">
        <v>48</v>
      </c>
      <c r="AD533" s="3" t="s">
        <v>11567</v>
      </c>
      <c r="AE533" s="3" t="s">
        <v>48</v>
      </c>
      <c r="AF533" s="3">
        <v>0</v>
      </c>
      <c r="AG533" s="3"/>
      <c r="AH533" s="3">
        <v>0</v>
      </c>
      <c r="AI533" s="3" t="s">
        <v>48</v>
      </c>
      <c r="AJ533" s="3">
        <v>0</v>
      </c>
      <c r="AK533" s="3" t="s">
        <v>48</v>
      </c>
      <c r="AL533" s="3">
        <v>0</v>
      </c>
      <c r="AM533" s="3" t="s">
        <v>48</v>
      </c>
      <c r="AN533" s="3">
        <v>0</v>
      </c>
      <c r="AO533" s="3" t="s">
        <v>48</v>
      </c>
      <c r="AP533" s="3">
        <v>0</v>
      </c>
      <c r="AQ533" s="3" t="s">
        <v>48</v>
      </c>
      <c r="AR533" s="3">
        <v>0</v>
      </c>
      <c r="AS533" s="3" t="s">
        <v>48</v>
      </c>
    </row>
    <row r="534" spans="1:45">
      <c r="A534">
        <v>531</v>
      </c>
      <c r="B534" t="s">
        <v>5982</v>
      </c>
      <c r="C534" t="s">
        <v>13289</v>
      </c>
      <c r="D534" t="s">
        <v>45</v>
      </c>
      <c r="E534" t="s">
        <v>79</v>
      </c>
      <c r="F534" t="s">
        <v>6101</v>
      </c>
      <c r="G534" t="s">
        <v>8943</v>
      </c>
      <c r="H534" t="s">
        <v>1432</v>
      </c>
      <c r="I534" t="s">
        <v>11470</v>
      </c>
      <c r="J534" t="s">
        <v>1432</v>
      </c>
      <c r="K534" t="s">
        <v>7403</v>
      </c>
      <c r="L534" t="s">
        <v>11105</v>
      </c>
      <c r="M534" t="s">
        <v>5986</v>
      </c>
      <c r="N534" t="str">
        <f>VLOOKUP(O534,index!$Q:$R,2,0)</f>
        <v>02. 이러닝 - 단과</v>
      </c>
      <c r="O534" t="s">
        <v>5987</v>
      </c>
      <c r="P534" t="s">
        <v>48</v>
      </c>
      <c r="Q534" t="s">
        <v>20</v>
      </c>
      <c r="R534" s="226" t="e">
        <f>VLOOKUP(C534,'26년 databook(취합)'!$M:$M,2,0)</f>
        <v>#N/A</v>
      </c>
      <c r="S534" s="3" t="s">
        <v>11567</v>
      </c>
      <c r="T534" s="3" t="s">
        <v>48</v>
      </c>
      <c r="U534" s="3" t="s">
        <v>11567</v>
      </c>
      <c r="V534" s="3" t="s">
        <v>11567</v>
      </c>
      <c r="W534" s="3" t="s">
        <v>48</v>
      </c>
      <c r="X534" s="3" t="s">
        <v>11567</v>
      </c>
      <c r="Y534" s="3" t="s">
        <v>48</v>
      </c>
      <c r="Z534" s="3" t="s">
        <v>11567</v>
      </c>
      <c r="AA534" s="3" t="s">
        <v>48</v>
      </c>
      <c r="AB534" s="3" t="s">
        <v>11567</v>
      </c>
      <c r="AC534" s="3" t="s">
        <v>48</v>
      </c>
      <c r="AD534" s="3" t="s">
        <v>11567</v>
      </c>
      <c r="AE534" s="3" t="s">
        <v>48</v>
      </c>
      <c r="AF534" s="3">
        <v>0</v>
      </c>
      <c r="AG534" s="3"/>
      <c r="AH534" s="3">
        <v>0</v>
      </c>
      <c r="AI534" s="3" t="s">
        <v>48</v>
      </c>
      <c r="AJ534" s="3">
        <v>0</v>
      </c>
      <c r="AK534" s="3" t="s">
        <v>48</v>
      </c>
      <c r="AL534" s="3">
        <v>0</v>
      </c>
      <c r="AM534" s="3" t="s">
        <v>48</v>
      </c>
      <c r="AN534" s="3">
        <v>0</v>
      </c>
      <c r="AO534" s="3" t="s">
        <v>48</v>
      </c>
      <c r="AP534" s="3">
        <v>0</v>
      </c>
      <c r="AQ534" s="3" t="s">
        <v>48</v>
      </c>
      <c r="AR534" s="3">
        <v>0</v>
      </c>
      <c r="AS534" s="3" t="s">
        <v>48</v>
      </c>
    </row>
    <row r="535" spans="1:45">
      <c r="A535">
        <v>532</v>
      </c>
      <c r="B535" t="s">
        <v>5982</v>
      </c>
      <c r="C535" t="s">
        <v>13290</v>
      </c>
      <c r="D535" t="s">
        <v>45</v>
      </c>
      <c r="E535" t="s">
        <v>79</v>
      </c>
      <c r="F535" t="s">
        <v>6101</v>
      </c>
      <c r="G535" t="s">
        <v>8943</v>
      </c>
      <c r="H535" t="s">
        <v>1447</v>
      </c>
      <c r="I535" t="s">
        <v>11471</v>
      </c>
      <c r="J535" t="s">
        <v>1447</v>
      </c>
      <c r="K535" t="s">
        <v>7408</v>
      </c>
      <c r="L535" t="s">
        <v>11105</v>
      </c>
      <c r="M535" t="s">
        <v>5986</v>
      </c>
      <c r="N535" t="str">
        <f>VLOOKUP(O535,index!$Q:$R,2,0)</f>
        <v>02. 이러닝 - 단과</v>
      </c>
      <c r="O535" t="s">
        <v>5987</v>
      </c>
      <c r="P535" t="s">
        <v>48</v>
      </c>
      <c r="Q535" t="s">
        <v>20</v>
      </c>
      <c r="R535" s="226" t="e">
        <f>VLOOKUP(C535,'26년 databook(취합)'!$M:$M,2,0)</f>
        <v>#N/A</v>
      </c>
      <c r="S535" s="3" t="s">
        <v>11567</v>
      </c>
      <c r="T535" s="3" t="s">
        <v>48</v>
      </c>
      <c r="U535" s="3" t="s">
        <v>11567</v>
      </c>
      <c r="V535" s="3" t="s">
        <v>11567</v>
      </c>
      <c r="W535" s="3" t="s">
        <v>48</v>
      </c>
      <c r="X535" s="3" t="s">
        <v>11567</v>
      </c>
      <c r="Y535" s="3" t="s">
        <v>48</v>
      </c>
      <c r="Z535" s="3" t="s">
        <v>11567</v>
      </c>
      <c r="AA535" s="3" t="s">
        <v>48</v>
      </c>
      <c r="AB535" s="3" t="s">
        <v>11567</v>
      </c>
      <c r="AC535" s="3" t="s">
        <v>48</v>
      </c>
      <c r="AD535" s="3" t="s">
        <v>11567</v>
      </c>
      <c r="AE535" s="3" t="s">
        <v>48</v>
      </c>
      <c r="AF535" s="3">
        <v>0</v>
      </c>
      <c r="AG535" s="3"/>
      <c r="AH535" s="3">
        <v>0</v>
      </c>
      <c r="AI535" s="3" t="s">
        <v>48</v>
      </c>
      <c r="AJ535" s="3">
        <v>0</v>
      </c>
      <c r="AK535" s="3" t="s">
        <v>48</v>
      </c>
      <c r="AL535" s="3">
        <v>0</v>
      </c>
      <c r="AM535" s="3" t="s">
        <v>48</v>
      </c>
      <c r="AN535" s="3">
        <v>0</v>
      </c>
      <c r="AO535" s="3" t="s">
        <v>48</v>
      </c>
      <c r="AP535" s="3">
        <v>0</v>
      </c>
      <c r="AQ535" s="3" t="s">
        <v>48</v>
      </c>
      <c r="AR535" s="3">
        <v>0</v>
      </c>
      <c r="AS535" s="3" t="s">
        <v>48</v>
      </c>
    </row>
    <row r="536" spans="1:45">
      <c r="A536">
        <v>533</v>
      </c>
      <c r="B536" t="s">
        <v>5982</v>
      </c>
      <c r="C536" t="s">
        <v>13291</v>
      </c>
      <c r="D536" t="s">
        <v>45</v>
      </c>
      <c r="E536" t="s">
        <v>79</v>
      </c>
      <c r="F536" t="s">
        <v>1155</v>
      </c>
      <c r="G536" t="s">
        <v>9997</v>
      </c>
      <c r="H536" t="s">
        <v>1155</v>
      </c>
      <c r="I536" t="s">
        <v>9997</v>
      </c>
      <c r="J536" t="s">
        <v>1155</v>
      </c>
      <c r="K536" t="s">
        <v>7409</v>
      </c>
      <c r="L536" t="s">
        <v>11105</v>
      </c>
      <c r="M536" t="s">
        <v>5986</v>
      </c>
      <c r="N536" t="str">
        <f>VLOOKUP(O536,index!$Q:$R,2,0)</f>
        <v>02. 이러닝 - 단과</v>
      </c>
      <c r="O536" t="s">
        <v>5987</v>
      </c>
      <c r="P536" t="s">
        <v>48</v>
      </c>
      <c r="Q536" t="s">
        <v>20</v>
      </c>
      <c r="R536" s="226" t="e">
        <f>VLOOKUP(C536,'26년 databook(취합)'!$M:$M,2,0)</f>
        <v>#N/A</v>
      </c>
      <c r="S536" s="3" t="s">
        <v>11567</v>
      </c>
      <c r="T536" s="3" t="s">
        <v>48</v>
      </c>
      <c r="U536" s="3" t="s">
        <v>11567</v>
      </c>
      <c r="V536" s="3" t="s">
        <v>11567</v>
      </c>
      <c r="W536" s="3" t="s">
        <v>48</v>
      </c>
      <c r="X536" s="3" t="s">
        <v>11567</v>
      </c>
      <c r="Y536" s="3" t="s">
        <v>48</v>
      </c>
      <c r="Z536" s="3" t="s">
        <v>11567</v>
      </c>
      <c r="AA536" s="3" t="s">
        <v>48</v>
      </c>
      <c r="AB536" s="3" t="s">
        <v>11567</v>
      </c>
      <c r="AC536" s="3" t="s">
        <v>48</v>
      </c>
      <c r="AD536" s="3" t="s">
        <v>11567</v>
      </c>
      <c r="AE536" s="3" t="s">
        <v>48</v>
      </c>
      <c r="AF536" s="3">
        <v>0</v>
      </c>
      <c r="AG536" s="3"/>
      <c r="AH536" s="3">
        <v>0</v>
      </c>
      <c r="AI536" s="3" t="s">
        <v>48</v>
      </c>
      <c r="AJ536" s="3">
        <v>0</v>
      </c>
      <c r="AK536" s="3" t="s">
        <v>48</v>
      </c>
      <c r="AL536" s="3">
        <v>0</v>
      </c>
      <c r="AM536" s="3" t="s">
        <v>48</v>
      </c>
      <c r="AN536" s="3">
        <v>0</v>
      </c>
      <c r="AO536" s="3" t="s">
        <v>48</v>
      </c>
      <c r="AP536" s="3">
        <v>0</v>
      </c>
      <c r="AQ536" s="3" t="s">
        <v>48</v>
      </c>
      <c r="AR536" s="3">
        <v>0</v>
      </c>
      <c r="AS536" s="3" t="s">
        <v>48</v>
      </c>
    </row>
    <row r="537" spans="1:45">
      <c r="A537">
        <v>534</v>
      </c>
      <c r="B537" t="s">
        <v>5982</v>
      </c>
      <c r="C537" t="s">
        <v>13292</v>
      </c>
      <c r="D537" t="s">
        <v>45</v>
      </c>
      <c r="E537" t="s">
        <v>79</v>
      </c>
      <c r="F537" t="s">
        <v>6101</v>
      </c>
      <c r="G537" t="s">
        <v>8943</v>
      </c>
      <c r="H537" t="s">
        <v>1342</v>
      </c>
      <c r="I537" t="s">
        <v>11472</v>
      </c>
      <c r="J537" t="s">
        <v>1342</v>
      </c>
      <c r="K537" t="s">
        <v>7410</v>
      </c>
      <c r="L537" t="s">
        <v>11105</v>
      </c>
      <c r="M537" t="s">
        <v>5986</v>
      </c>
      <c r="N537" t="str">
        <f>VLOOKUP(O537,index!$Q:$R,2,0)</f>
        <v>02. 이러닝 - 단과</v>
      </c>
      <c r="O537" t="s">
        <v>5987</v>
      </c>
      <c r="P537" t="s">
        <v>48</v>
      </c>
      <c r="Q537" t="s">
        <v>20</v>
      </c>
      <c r="R537" s="226" t="e">
        <f>VLOOKUP(C537,'26년 databook(취합)'!$M:$M,2,0)</f>
        <v>#N/A</v>
      </c>
      <c r="S537" s="3" t="s">
        <v>11567</v>
      </c>
      <c r="T537" s="3" t="s">
        <v>48</v>
      </c>
      <c r="U537" s="3" t="s">
        <v>11567</v>
      </c>
      <c r="V537" s="3" t="s">
        <v>11567</v>
      </c>
      <c r="W537" s="3" t="s">
        <v>48</v>
      </c>
      <c r="X537" s="3" t="s">
        <v>11567</v>
      </c>
      <c r="Y537" s="3" t="s">
        <v>48</v>
      </c>
      <c r="Z537" s="3" t="s">
        <v>11567</v>
      </c>
      <c r="AA537" s="3" t="s">
        <v>48</v>
      </c>
      <c r="AB537" s="3" t="s">
        <v>11567</v>
      </c>
      <c r="AC537" s="3" t="s">
        <v>48</v>
      </c>
      <c r="AD537" s="3" t="s">
        <v>11567</v>
      </c>
      <c r="AE537" s="3" t="s">
        <v>48</v>
      </c>
      <c r="AF537" s="3">
        <v>0</v>
      </c>
      <c r="AG537" s="3"/>
      <c r="AH537" s="3">
        <v>0</v>
      </c>
      <c r="AI537" s="3" t="s">
        <v>48</v>
      </c>
      <c r="AJ537" s="3">
        <v>0</v>
      </c>
      <c r="AK537" s="3" t="s">
        <v>48</v>
      </c>
      <c r="AL537" s="3">
        <v>0</v>
      </c>
      <c r="AM537" s="3" t="s">
        <v>48</v>
      </c>
      <c r="AN537" s="3">
        <v>0</v>
      </c>
      <c r="AO537" s="3" t="s">
        <v>48</v>
      </c>
      <c r="AP537" s="3">
        <v>0</v>
      </c>
      <c r="AQ537" s="3" t="s">
        <v>48</v>
      </c>
      <c r="AR537" s="3">
        <v>0</v>
      </c>
      <c r="AS537" s="3" t="s">
        <v>48</v>
      </c>
    </row>
    <row r="538" spans="1:45">
      <c r="A538">
        <v>535</v>
      </c>
      <c r="B538" t="s">
        <v>5982</v>
      </c>
      <c r="C538" t="s">
        <v>13293</v>
      </c>
      <c r="D538" t="s">
        <v>45</v>
      </c>
      <c r="E538" t="s">
        <v>79</v>
      </c>
      <c r="F538" t="s">
        <v>6101</v>
      </c>
      <c r="G538" t="s">
        <v>8943</v>
      </c>
      <c r="H538" t="s">
        <v>1410</v>
      </c>
      <c r="I538" t="s">
        <v>11473</v>
      </c>
      <c r="J538" t="s">
        <v>1410</v>
      </c>
      <c r="K538" t="s">
        <v>7411</v>
      </c>
      <c r="L538" t="s">
        <v>11105</v>
      </c>
      <c r="M538" t="s">
        <v>5986</v>
      </c>
      <c r="N538" t="str">
        <f>VLOOKUP(O538,index!$Q:$R,2,0)</f>
        <v>02. 이러닝 - 단과</v>
      </c>
      <c r="O538" t="s">
        <v>5987</v>
      </c>
      <c r="P538" t="s">
        <v>48</v>
      </c>
      <c r="Q538" t="s">
        <v>23</v>
      </c>
      <c r="R538" s="226" t="e">
        <f>VLOOKUP(C538,'26년 databook(취합)'!$M:$M,2,0)</f>
        <v>#N/A</v>
      </c>
      <c r="S538" s="3" t="s">
        <v>11567</v>
      </c>
      <c r="T538" s="3" t="s">
        <v>48</v>
      </c>
      <c r="U538" s="3" t="s">
        <v>11567</v>
      </c>
      <c r="V538" s="3" t="s">
        <v>11567</v>
      </c>
      <c r="W538" s="3" t="s">
        <v>48</v>
      </c>
      <c r="X538" s="3" t="s">
        <v>11567</v>
      </c>
      <c r="Y538" s="3" t="s">
        <v>48</v>
      </c>
      <c r="Z538" s="3" t="s">
        <v>11567</v>
      </c>
      <c r="AA538" s="3" t="s">
        <v>48</v>
      </c>
      <c r="AB538" s="3" t="s">
        <v>11567</v>
      </c>
      <c r="AC538" s="3" t="s">
        <v>48</v>
      </c>
      <c r="AD538" s="3" t="s">
        <v>11567</v>
      </c>
      <c r="AE538" s="3" t="s">
        <v>48</v>
      </c>
      <c r="AF538" s="3">
        <v>0</v>
      </c>
      <c r="AH538" s="3">
        <v>0</v>
      </c>
      <c r="AI538" s="3" t="s">
        <v>48</v>
      </c>
      <c r="AJ538" s="3">
        <v>0</v>
      </c>
      <c r="AK538" s="3" t="s">
        <v>48</v>
      </c>
      <c r="AL538" s="3">
        <v>0</v>
      </c>
      <c r="AM538" s="3" t="s">
        <v>48</v>
      </c>
      <c r="AN538" s="3">
        <v>0</v>
      </c>
      <c r="AO538" s="3" t="s">
        <v>48</v>
      </c>
      <c r="AP538" s="3">
        <v>0</v>
      </c>
      <c r="AQ538" s="3" t="s">
        <v>48</v>
      </c>
      <c r="AR538" s="3">
        <v>0</v>
      </c>
      <c r="AS538" s="3" t="s">
        <v>48</v>
      </c>
    </row>
    <row r="539" spans="1:45">
      <c r="A539">
        <v>536</v>
      </c>
      <c r="B539" t="s">
        <v>5982</v>
      </c>
      <c r="C539" t="s">
        <v>13294</v>
      </c>
      <c r="D539" t="s">
        <v>45</v>
      </c>
      <c r="E539" t="s">
        <v>77</v>
      </c>
      <c r="F539" t="s">
        <v>7406</v>
      </c>
      <c r="G539" t="s">
        <v>9998</v>
      </c>
      <c r="H539" t="s">
        <v>7406</v>
      </c>
      <c r="I539" t="s">
        <v>9998</v>
      </c>
      <c r="J539" t="s">
        <v>7406</v>
      </c>
      <c r="K539" t="s">
        <v>7407</v>
      </c>
      <c r="L539" t="s">
        <v>11105</v>
      </c>
      <c r="M539" t="s">
        <v>5986</v>
      </c>
      <c r="N539" t="str">
        <f>VLOOKUP(O539,index!$Q:$R,2,0)</f>
        <v>03. 이러닝 - 법정</v>
      </c>
      <c r="O539" t="s">
        <v>6002</v>
      </c>
      <c r="P539" t="s">
        <v>48</v>
      </c>
      <c r="Q539" t="s">
        <v>23</v>
      </c>
      <c r="R539" s="226" t="e">
        <f>VLOOKUP(C539,'26년 databook(취합)'!$M:$M,2,0)</f>
        <v>#N/A</v>
      </c>
      <c r="S539" s="3" t="s">
        <v>11572</v>
      </c>
      <c r="T539" s="3" t="s">
        <v>16366</v>
      </c>
      <c r="U539" s="3" t="s">
        <v>16367</v>
      </c>
      <c r="V539" s="3" t="s">
        <v>11567</v>
      </c>
      <c r="W539" s="3" t="s">
        <v>11567</v>
      </c>
      <c r="X539" s="3" t="s">
        <v>11567</v>
      </c>
      <c r="Y539" s="3" t="s">
        <v>11567</v>
      </c>
      <c r="Z539" s="3" t="s">
        <v>11567</v>
      </c>
      <c r="AA539" s="3" t="s">
        <v>11567</v>
      </c>
      <c r="AB539" s="3" t="s">
        <v>11567</v>
      </c>
      <c r="AC539" s="3" t="s">
        <v>11567</v>
      </c>
      <c r="AD539" s="3" t="s">
        <v>11567</v>
      </c>
      <c r="AE539" s="3" t="s">
        <v>11567</v>
      </c>
      <c r="AF539" s="3">
        <v>1000000</v>
      </c>
      <c r="AG539" s="3">
        <v>847000</v>
      </c>
      <c r="AH539" s="3">
        <v>0</v>
      </c>
      <c r="AI539" s="3" t="s">
        <v>11567</v>
      </c>
      <c r="AJ539" s="3">
        <v>0</v>
      </c>
      <c r="AK539" s="3" t="s">
        <v>11567</v>
      </c>
      <c r="AL539" s="3">
        <v>0</v>
      </c>
      <c r="AM539" s="3" t="s">
        <v>11567</v>
      </c>
      <c r="AN539" s="3">
        <v>0</v>
      </c>
      <c r="AO539" s="3" t="s">
        <v>11567</v>
      </c>
      <c r="AP539" s="3">
        <v>1000000</v>
      </c>
      <c r="AQ539" s="3" t="s">
        <v>11567</v>
      </c>
      <c r="AR539" s="3">
        <v>0</v>
      </c>
      <c r="AS539" s="3" t="s">
        <v>11567</v>
      </c>
    </row>
    <row r="540" spans="1:45">
      <c r="A540">
        <v>537</v>
      </c>
      <c r="B540" t="s">
        <v>5982</v>
      </c>
      <c r="C540" t="s">
        <v>13295</v>
      </c>
      <c r="D540" t="s">
        <v>45</v>
      </c>
      <c r="E540" t="s">
        <v>79</v>
      </c>
      <c r="F540" t="s">
        <v>6101</v>
      </c>
      <c r="G540" t="s">
        <v>8943</v>
      </c>
      <c r="H540" t="s">
        <v>1090</v>
      </c>
      <c r="I540" t="s">
        <v>11474</v>
      </c>
      <c r="J540" t="s">
        <v>1090</v>
      </c>
      <c r="K540" t="s">
        <v>7412</v>
      </c>
      <c r="L540" t="s">
        <v>11105</v>
      </c>
      <c r="M540" t="s">
        <v>5986</v>
      </c>
      <c r="N540" t="str">
        <f>VLOOKUP(O540,index!$Q:$R,2,0)</f>
        <v>02. 이러닝 - 단과</v>
      </c>
      <c r="O540" t="s">
        <v>5987</v>
      </c>
      <c r="P540" t="s">
        <v>48</v>
      </c>
      <c r="Q540" t="s">
        <v>20</v>
      </c>
      <c r="R540" s="226" t="e">
        <f>VLOOKUP(C540,'26년 databook(취합)'!$M:$M,2,0)</f>
        <v>#N/A</v>
      </c>
      <c r="S540" s="3" t="s">
        <v>11567</v>
      </c>
      <c r="T540" s="3" t="s">
        <v>12381</v>
      </c>
      <c r="U540" s="3" t="s">
        <v>12381</v>
      </c>
      <c r="V540" s="3" t="s">
        <v>11567</v>
      </c>
      <c r="W540" s="3" t="s">
        <v>11567</v>
      </c>
      <c r="X540" s="3" t="s">
        <v>11567</v>
      </c>
      <c r="Y540" s="3" t="s">
        <v>11567</v>
      </c>
      <c r="Z540" s="3" t="s">
        <v>11567</v>
      </c>
      <c r="AA540" s="3" t="s">
        <v>11567</v>
      </c>
      <c r="AB540" s="3" t="s">
        <v>11567</v>
      </c>
      <c r="AC540" s="3" t="s">
        <v>12381</v>
      </c>
      <c r="AD540" s="3" t="s">
        <v>11567</v>
      </c>
      <c r="AE540" s="3" t="s">
        <v>11567</v>
      </c>
      <c r="AF540" s="3">
        <v>0</v>
      </c>
      <c r="AG540" s="4">
        <v>0</v>
      </c>
      <c r="AH540" s="3">
        <v>0</v>
      </c>
      <c r="AI540" s="3" t="s">
        <v>11567</v>
      </c>
      <c r="AJ540" s="3">
        <v>0</v>
      </c>
      <c r="AK540" s="3" t="s">
        <v>11567</v>
      </c>
      <c r="AL540" s="3">
        <v>0</v>
      </c>
      <c r="AM540" s="3" t="s">
        <v>11567</v>
      </c>
      <c r="AN540" s="3">
        <v>0</v>
      </c>
      <c r="AO540" s="3" t="s">
        <v>11567</v>
      </c>
      <c r="AP540" s="3">
        <v>0</v>
      </c>
      <c r="AQ540" s="3" t="s">
        <v>11567</v>
      </c>
      <c r="AR540" s="3">
        <v>0</v>
      </c>
      <c r="AS540" s="3" t="s">
        <v>11567</v>
      </c>
    </row>
    <row r="541" spans="1:45">
      <c r="A541">
        <v>538</v>
      </c>
      <c r="B541" t="s">
        <v>5982</v>
      </c>
      <c r="C541" t="s">
        <v>13296</v>
      </c>
      <c r="D541" t="s">
        <v>45</v>
      </c>
      <c r="E541" t="s">
        <v>79</v>
      </c>
      <c r="F541" t="s">
        <v>6101</v>
      </c>
      <c r="G541" t="s">
        <v>8943</v>
      </c>
      <c r="H541" t="s">
        <v>1187</v>
      </c>
      <c r="I541" t="s">
        <v>11475</v>
      </c>
      <c r="J541" t="s">
        <v>1187</v>
      </c>
      <c r="K541" t="s">
        <v>7413</v>
      </c>
      <c r="L541" t="s">
        <v>11105</v>
      </c>
      <c r="M541" t="s">
        <v>5986</v>
      </c>
      <c r="N541" t="str">
        <f>VLOOKUP(O541,index!$Q:$R,2,0)</f>
        <v>02. 이러닝 - 단과</v>
      </c>
      <c r="O541" t="s">
        <v>5987</v>
      </c>
      <c r="P541" t="s">
        <v>48</v>
      </c>
      <c r="Q541" t="s">
        <v>23</v>
      </c>
      <c r="R541" s="226" t="e">
        <f>VLOOKUP(C541,'26년 databook(취합)'!$M:$M,2,0)</f>
        <v>#N/A</v>
      </c>
      <c r="S541" s="3" t="s">
        <v>11567</v>
      </c>
      <c r="T541" s="3" t="s">
        <v>11695</v>
      </c>
      <c r="U541" s="3" t="s">
        <v>11695</v>
      </c>
      <c r="V541" s="3" t="s">
        <v>11567</v>
      </c>
      <c r="W541" s="3" t="s">
        <v>11567</v>
      </c>
      <c r="X541" s="3" t="s">
        <v>11567</v>
      </c>
      <c r="Y541" s="3" t="s">
        <v>11567</v>
      </c>
      <c r="Z541" s="3" t="s">
        <v>11567</v>
      </c>
      <c r="AA541" s="3" t="s">
        <v>11567</v>
      </c>
      <c r="AB541" s="3" t="s">
        <v>11567</v>
      </c>
      <c r="AC541" s="3" t="s">
        <v>11567</v>
      </c>
      <c r="AD541" s="3" t="s">
        <v>11567</v>
      </c>
      <c r="AE541" s="3" t="s">
        <v>11703</v>
      </c>
      <c r="AF541" s="3">
        <v>0</v>
      </c>
      <c r="AG541" s="3">
        <v>10000</v>
      </c>
      <c r="AH541" s="3">
        <v>0</v>
      </c>
      <c r="AI541" s="3" t="s">
        <v>11567</v>
      </c>
      <c r="AJ541" s="3">
        <v>0</v>
      </c>
      <c r="AK541" s="3" t="s">
        <v>11567</v>
      </c>
      <c r="AL541" s="3">
        <v>0</v>
      </c>
      <c r="AM541" s="3" t="s">
        <v>11567</v>
      </c>
      <c r="AN541" s="3">
        <v>0</v>
      </c>
      <c r="AO541" s="3" t="s">
        <v>11567</v>
      </c>
      <c r="AP541" s="3">
        <v>0</v>
      </c>
      <c r="AQ541" s="3" t="s">
        <v>11567</v>
      </c>
      <c r="AR541" s="3">
        <v>0</v>
      </c>
      <c r="AS541" s="3" t="s">
        <v>11567</v>
      </c>
    </row>
    <row r="542" spans="1:45">
      <c r="A542">
        <v>539</v>
      </c>
      <c r="B542" t="s">
        <v>5982</v>
      </c>
      <c r="C542" t="s">
        <v>13297</v>
      </c>
      <c r="D542" t="s">
        <v>45</v>
      </c>
      <c r="E542" t="s">
        <v>79</v>
      </c>
      <c r="F542" t="s">
        <v>6101</v>
      </c>
      <c r="G542" t="s">
        <v>8943</v>
      </c>
      <c r="H542" t="s">
        <v>1332</v>
      </c>
      <c r="I542" t="s">
        <v>11476</v>
      </c>
      <c r="J542" t="s">
        <v>1332</v>
      </c>
      <c r="K542" t="s">
        <v>7414</v>
      </c>
      <c r="L542" t="s">
        <v>11105</v>
      </c>
      <c r="M542" t="s">
        <v>5986</v>
      </c>
      <c r="N542" t="str">
        <f>VLOOKUP(O542,index!$Q:$R,2,0)</f>
        <v>02. 이러닝 - 단과</v>
      </c>
      <c r="O542" t="s">
        <v>5987</v>
      </c>
      <c r="P542" t="s">
        <v>48</v>
      </c>
      <c r="Q542" t="s">
        <v>20</v>
      </c>
      <c r="R542" s="226" t="e">
        <f>VLOOKUP(C542,'26년 databook(취합)'!$M:$M,2,0)</f>
        <v>#N/A</v>
      </c>
      <c r="S542" s="3" t="s">
        <v>11567</v>
      </c>
      <c r="T542" s="3" t="s">
        <v>48</v>
      </c>
      <c r="U542" s="3" t="s">
        <v>11567</v>
      </c>
      <c r="V542" s="3" t="s">
        <v>11567</v>
      </c>
      <c r="W542" s="3" t="s">
        <v>48</v>
      </c>
      <c r="X542" s="3" t="s">
        <v>11567</v>
      </c>
      <c r="Y542" s="3" t="s">
        <v>48</v>
      </c>
      <c r="Z542" s="3" t="s">
        <v>11567</v>
      </c>
      <c r="AA542" s="3" t="s">
        <v>48</v>
      </c>
      <c r="AB542" s="3" t="s">
        <v>11567</v>
      </c>
      <c r="AC542" s="3" t="s">
        <v>48</v>
      </c>
      <c r="AD542" s="3" t="s">
        <v>11567</v>
      </c>
      <c r="AE542" s="3" t="s">
        <v>48</v>
      </c>
      <c r="AF542" s="3">
        <v>0</v>
      </c>
      <c r="AG542" s="3"/>
      <c r="AH542" s="3">
        <v>0</v>
      </c>
      <c r="AI542" s="3" t="s">
        <v>48</v>
      </c>
      <c r="AJ542" s="3">
        <v>0</v>
      </c>
      <c r="AK542" s="3" t="s">
        <v>48</v>
      </c>
      <c r="AL542" s="3">
        <v>0</v>
      </c>
      <c r="AM542" s="3" t="s">
        <v>48</v>
      </c>
      <c r="AN542" s="3">
        <v>0</v>
      </c>
      <c r="AO542" s="3" t="s">
        <v>48</v>
      </c>
      <c r="AP542" s="3">
        <v>0</v>
      </c>
      <c r="AQ542" s="3" t="s">
        <v>48</v>
      </c>
      <c r="AR542" s="3">
        <v>0</v>
      </c>
      <c r="AS542" s="3" t="s">
        <v>48</v>
      </c>
    </row>
    <row r="543" spans="1:45">
      <c r="A543">
        <v>540</v>
      </c>
      <c r="B543" t="s">
        <v>5982</v>
      </c>
      <c r="C543" t="s">
        <v>13298</v>
      </c>
      <c r="D543" t="s">
        <v>45</v>
      </c>
      <c r="E543" t="s">
        <v>79</v>
      </c>
      <c r="F543" t="s">
        <v>6101</v>
      </c>
      <c r="G543" t="s">
        <v>8943</v>
      </c>
      <c r="H543" t="s">
        <v>7422</v>
      </c>
      <c r="I543" t="s">
        <v>11477</v>
      </c>
      <c r="J543" t="s">
        <v>1211</v>
      </c>
      <c r="K543" t="s">
        <v>7423</v>
      </c>
      <c r="L543" t="s">
        <v>11105</v>
      </c>
      <c r="M543" t="s">
        <v>5986</v>
      </c>
      <c r="N543" t="str">
        <f>VLOOKUP(O543,index!$Q:$R,2,0)</f>
        <v>02. 이러닝 - 단과</v>
      </c>
      <c r="O543" t="s">
        <v>5987</v>
      </c>
      <c r="P543" t="s">
        <v>48</v>
      </c>
      <c r="Q543" t="s">
        <v>20</v>
      </c>
      <c r="R543" s="226" t="e">
        <f>VLOOKUP(C543,'26년 databook(취합)'!$M:$M,2,0)</f>
        <v>#N/A</v>
      </c>
      <c r="S543" s="3" t="s">
        <v>11567</v>
      </c>
      <c r="T543" s="3" t="s">
        <v>48</v>
      </c>
      <c r="U543" s="3" t="s">
        <v>11567</v>
      </c>
      <c r="V543" s="3" t="s">
        <v>11567</v>
      </c>
      <c r="W543" s="3" t="s">
        <v>48</v>
      </c>
      <c r="X543" s="3" t="s">
        <v>11567</v>
      </c>
      <c r="Y543" s="3" t="s">
        <v>48</v>
      </c>
      <c r="Z543" s="3" t="s">
        <v>11567</v>
      </c>
      <c r="AA543" s="3" t="s">
        <v>48</v>
      </c>
      <c r="AB543" s="3" t="s">
        <v>11567</v>
      </c>
      <c r="AC543" s="3" t="s">
        <v>48</v>
      </c>
      <c r="AD543" s="3" t="s">
        <v>11567</v>
      </c>
      <c r="AE543" s="3" t="s">
        <v>48</v>
      </c>
      <c r="AF543" s="3">
        <v>0</v>
      </c>
      <c r="AG543" s="3"/>
      <c r="AH543" s="3">
        <v>0</v>
      </c>
      <c r="AI543" s="3" t="s">
        <v>48</v>
      </c>
      <c r="AJ543" s="3">
        <v>0</v>
      </c>
      <c r="AK543" s="3" t="s">
        <v>48</v>
      </c>
      <c r="AL543" s="3">
        <v>0</v>
      </c>
      <c r="AM543" s="3" t="s">
        <v>48</v>
      </c>
      <c r="AN543" s="3">
        <v>0</v>
      </c>
      <c r="AO543" s="3" t="s">
        <v>48</v>
      </c>
      <c r="AP543" s="3">
        <v>0</v>
      </c>
      <c r="AQ543" s="3" t="s">
        <v>48</v>
      </c>
      <c r="AR543" s="3">
        <v>0</v>
      </c>
      <c r="AS543" s="3" t="s">
        <v>48</v>
      </c>
    </row>
    <row r="544" spans="1:45">
      <c r="A544">
        <v>541</v>
      </c>
      <c r="B544" t="s">
        <v>5982</v>
      </c>
      <c r="C544" t="s">
        <v>13299</v>
      </c>
      <c r="D544" t="s">
        <v>45</v>
      </c>
      <c r="E544" t="s">
        <v>79</v>
      </c>
      <c r="F544" t="s">
        <v>6101</v>
      </c>
      <c r="G544" t="s">
        <v>8943</v>
      </c>
      <c r="H544" t="s">
        <v>1051</v>
      </c>
      <c r="I544" t="s">
        <v>11478</v>
      </c>
      <c r="J544" t="s">
        <v>7427</v>
      </c>
      <c r="K544" t="s">
        <v>7428</v>
      </c>
      <c r="L544" t="s">
        <v>11105</v>
      </c>
      <c r="M544" t="s">
        <v>5986</v>
      </c>
      <c r="N544" t="str">
        <f>VLOOKUP(O544,index!$Q:$R,2,0)</f>
        <v>02. 이러닝 - 단과</v>
      </c>
      <c r="O544" t="s">
        <v>5987</v>
      </c>
      <c r="P544" t="s">
        <v>48</v>
      </c>
      <c r="Q544" t="s">
        <v>20</v>
      </c>
      <c r="R544" s="226" t="e">
        <f>VLOOKUP(C544,'26년 databook(취합)'!$M:$M,2,0)</f>
        <v>#N/A</v>
      </c>
      <c r="S544" s="3" t="s">
        <v>11567</v>
      </c>
      <c r="T544" s="3" t="s">
        <v>48</v>
      </c>
      <c r="U544" s="3" t="s">
        <v>11567</v>
      </c>
      <c r="V544" s="3" t="s">
        <v>11567</v>
      </c>
      <c r="W544" s="3" t="s">
        <v>48</v>
      </c>
      <c r="X544" s="3" t="s">
        <v>11567</v>
      </c>
      <c r="Y544" s="3" t="s">
        <v>48</v>
      </c>
      <c r="Z544" s="3" t="s">
        <v>11567</v>
      </c>
      <c r="AA544" s="3" t="s">
        <v>48</v>
      </c>
      <c r="AB544" s="3" t="s">
        <v>11567</v>
      </c>
      <c r="AC544" s="3" t="s">
        <v>48</v>
      </c>
      <c r="AD544" s="3" t="s">
        <v>11567</v>
      </c>
      <c r="AE544" s="3" t="s">
        <v>48</v>
      </c>
      <c r="AF544" s="3">
        <v>0</v>
      </c>
      <c r="AG544" s="3"/>
      <c r="AH544" s="3">
        <v>0</v>
      </c>
      <c r="AI544" s="3" t="s">
        <v>48</v>
      </c>
      <c r="AJ544" s="3">
        <v>0</v>
      </c>
      <c r="AK544" s="3" t="s">
        <v>48</v>
      </c>
      <c r="AL544" s="3">
        <v>0</v>
      </c>
      <c r="AM544" s="3" t="s">
        <v>48</v>
      </c>
      <c r="AN544" s="3">
        <v>0</v>
      </c>
      <c r="AO544" s="3" t="s">
        <v>48</v>
      </c>
      <c r="AP544" s="3">
        <v>0</v>
      </c>
      <c r="AQ544" s="3" t="s">
        <v>48</v>
      </c>
      <c r="AR544" s="3">
        <v>0</v>
      </c>
      <c r="AS544" s="3" t="s">
        <v>48</v>
      </c>
    </row>
    <row r="545" spans="1:45">
      <c r="A545">
        <v>542</v>
      </c>
      <c r="B545" t="s">
        <v>5982</v>
      </c>
      <c r="C545" t="s">
        <v>13300</v>
      </c>
      <c r="D545" t="s">
        <v>45</v>
      </c>
      <c r="E545" t="s">
        <v>79</v>
      </c>
      <c r="F545" t="s">
        <v>6101</v>
      </c>
      <c r="G545" t="s">
        <v>8943</v>
      </c>
      <c r="H545" t="s">
        <v>1383</v>
      </c>
      <c r="I545" t="s">
        <v>11479</v>
      </c>
      <c r="J545" t="s">
        <v>1383</v>
      </c>
      <c r="K545" t="s">
        <v>7429</v>
      </c>
      <c r="L545" t="s">
        <v>11105</v>
      </c>
      <c r="M545" t="s">
        <v>5986</v>
      </c>
      <c r="N545" t="str">
        <f>VLOOKUP(O545,index!$Q:$R,2,0)</f>
        <v>02. 이러닝 - 단과</v>
      </c>
      <c r="O545" t="s">
        <v>5987</v>
      </c>
      <c r="P545" t="s">
        <v>48</v>
      </c>
      <c r="Q545" t="s">
        <v>20</v>
      </c>
      <c r="R545" s="226" t="e">
        <f>VLOOKUP(C545,'26년 databook(취합)'!$M:$M,2,0)</f>
        <v>#N/A</v>
      </c>
      <c r="S545" s="3" t="s">
        <v>11567</v>
      </c>
      <c r="T545" s="3" t="s">
        <v>48</v>
      </c>
      <c r="U545" s="3" t="s">
        <v>11567</v>
      </c>
      <c r="V545" s="3" t="s">
        <v>11567</v>
      </c>
      <c r="W545" s="3" t="s">
        <v>48</v>
      </c>
      <c r="X545" s="3" t="s">
        <v>11567</v>
      </c>
      <c r="Y545" s="3" t="s">
        <v>48</v>
      </c>
      <c r="Z545" s="3" t="s">
        <v>11567</v>
      </c>
      <c r="AA545" s="3" t="s">
        <v>48</v>
      </c>
      <c r="AB545" s="3" t="s">
        <v>11567</v>
      </c>
      <c r="AC545" s="3" t="s">
        <v>48</v>
      </c>
      <c r="AD545" s="3" t="s">
        <v>11567</v>
      </c>
      <c r="AE545" s="3" t="s">
        <v>48</v>
      </c>
      <c r="AF545" s="3">
        <v>0</v>
      </c>
      <c r="AG545" s="3"/>
      <c r="AH545" s="3">
        <v>0</v>
      </c>
      <c r="AI545" s="3" t="s">
        <v>48</v>
      </c>
      <c r="AJ545" s="3">
        <v>0</v>
      </c>
      <c r="AK545" s="3" t="s">
        <v>48</v>
      </c>
      <c r="AL545" s="3">
        <v>0</v>
      </c>
      <c r="AM545" s="3" t="s">
        <v>48</v>
      </c>
      <c r="AN545" s="3">
        <v>0</v>
      </c>
      <c r="AO545" s="3" t="s">
        <v>48</v>
      </c>
      <c r="AP545" s="3">
        <v>0</v>
      </c>
      <c r="AQ545" s="3" t="s">
        <v>48</v>
      </c>
      <c r="AR545" s="3">
        <v>0</v>
      </c>
      <c r="AS545" s="3" t="s">
        <v>48</v>
      </c>
    </row>
    <row r="546" spans="1:45">
      <c r="A546">
        <v>543</v>
      </c>
      <c r="B546" t="s">
        <v>5982</v>
      </c>
      <c r="C546" t="s">
        <v>13301</v>
      </c>
      <c r="D546" t="s">
        <v>45</v>
      </c>
      <c r="E546" t="s">
        <v>77</v>
      </c>
      <c r="F546" t="s">
        <v>1379</v>
      </c>
      <c r="G546" t="s">
        <v>10005</v>
      </c>
      <c r="H546" t="s">
        <v>1379</v>
      </c>
      <c r="I546" t="s">
        <v>10005</v>
      </c>
      <c r="J546" t="s">
        <v>1379</v>
      </c>
      <c r="K546" t="s">
        <v>7432</v>
      </c>
      <c r="L546" t="s">
        <v>11105</v>
      </c>
      <c r="M546" t="s">
        <v>5986</v>
      </c>
      <c r="N546" t="str">
        <f>VLOOKUP(O546,index!$Q:$R,2,0)</f>
        <v>02. 이러닝 - 단과</v>
      </c>
      <c r="O546" t="s">
        <v>5987</v>
      </c>
      <c r="P546" t="s">
        <v>48</v>
      </c>
      <c r="Q546" t="s">
        <v>23</v>
      </c>
      <c r="R546" s="226" t="e">
        <f>VLOOKUP(C546,'26년 databook(취합)'!$M:$M,2,0)</f>
        <v>#N/A</v>
      </c>
      <c r="S546" s="3" t="s">
        <v>11567</v>
      </c>
      <c r="T546" s="3" t="s">
        <v>48</v>
      </c>
      <c r="U546" s="3" t="s">
        <v>11567</v>
      </c>
      <c r="V546" s="3" t="s">
        <v>11567</v>
      </c>
      <c r="W546" s="3" t="s">
        <v>48</v>
      </c>
      <c r="X546" s="3" t="s">
        <v>11567</v>
      </c>
      <c r="Y546" s="3" t="s">
        <v>48</v>
      </c>
      <c r="Z546" s="3" t="s">
        <v>11567</v>
      </c>
      <c r="AA546" s="3" t="s">
        <v>48</v>
      </c>
      <c r="AB546" s="3" t="s">
        <v>11567</v>
      </c>
      <c r="AC546" s="3" t="s">
        <v>48</v>
      </c>
      <c r="AD546" s="3" t="s">
        <v>11567</v>
      </c>
      <c r="AE546" s="3" t="s">
        <v>48</v>
      </c>
      <c r="AF546" s="3">
        <v>0</v>
      </c>
      <c r="AG546" s="3"/>
      <c r="AH546" s="3">
        <v>0</v>
      </c>
      <c r="AI546" s="3" t="s">
        <v>48</v>
      </c>
      <c r="AJ546" s="3">
        <v>0</v>
      </c>
      <c r="AK546" s="3" t="s">
        <v>48</v>
      </c>
      <c r="AL546" s="3">
        <v>0</v>
      </c>
      <c r="AM546" s="3" t="s">
        <v>48</v>
      </c>
      <c r="AN546" s="3">
        <v>0</v>
      </c>
      <c r="AO546" s="3" t="s">
        <v>48</v>
      </c>
      <c r="AP546" s="3">
        <v>0</v>
      </c>
      <c r="AQ546" s="3" t="s">
        <v>48</v>
      </c>
      <c r="AR546" s="3">
        <v>0</v>
      </c>
      <c r="AS546" s="3" t="s">
        <v>48</v>
      </c>
    </row>
    <row r="547" spans="1:45">
      <c r="A547">
        <v>544</v>
      </c>
      <c r="B547" t="s">
        <v>5982</v>
      </c>
      <c r="C547" t="s">
        <v>13302</v>
      </c>
      <c r="D547" t="s">
        <v>45</v>
      </c>
      <c r="E547" t="s">
        <v>79</v>
      </c>
      <c r="F547" t="s">
        <v>6101</v>
      </c>
      <c r="G547" t="s">
        <v>8943</v>
      </c>
      <c r="H547" t="s">
        <v>1094</v>
      </c>
      <c r="I547" t="s">
        <v>11480</v>
      </c>
      <c r="J547" t="s">
        <v>7433</v>
      </c>
      <c r="K547" t="s">
        <v>7434</v>
      </c>
      <c r="L547" t="s">
        <v>11105</v>
      </c>
      <c r="M547" t="s">
        <v>5986</v>
      </c>
      <c r="N547" t="str">
        <f>VLOOKUP(O547,index!$Q:$R,2,0)</f>
        <v>02. 이러닝 - 단과</v>
      </c>
      <c r="O547" t="s">
        <v>5987</v>
      </c>
      <c r="P547" t="s">
        <v>48</v>
      </c>
      <c r="Q547" t="s">
        <v>23</v>
      </c>
      <c r="R547" s="226" t="e">
        <f>VLOOKUP(C547,'26년 databook(취합)'!$M:$M,2,0)</f>
        <v>#N/A</v>
      </c>
      <c r="S547" s="3" t="s">
        <v>11567</v>
      </c>
      <c r="T547" s="3" t="s">
        <v>12260</v>
      </c>
      <c r="U547" s="3" t="s">
        <v>12260</v>
      </c>
      <c r="V547" s="3" t="s">
        <v>11567</v>
      </c>
      <c r="W547" s="3" t="s">
        <v>11567</v>
      </c>
      <c r="X547" s="3" t="s">
        <v>11567</v>
      </c>
      <c r="Y547" s="3" t="s">
        <v>11567</v>
      </c>
      <c r="Z547" s="3" t="s">
        <v>11567</v>
      </c>
      <c r="AA547" s="3" t="s">
        <v>11567</v>
      </c>
      <c r="AB547" s="3" t="s">
        <v>11567</v>
      </c>
      <c r="AC547" s="3" t="s">
        <v>11567</v>
      </c>
      <c r="AD547" s="3" t="s">
        <v>11567</v>
      </c>
      <c r="AE547" s="3" t="s">
        <v>11567</v>
      </c>
      <c r="AF547" s="3">
        <v>0</v>
      </c>
      <c r="AG547" s="3">
        <v>42000</v>
      </c>
      <c r="AH547" s="3">
        <v>0</v>
      </c>
      <c r="AI547" s="3" t="s">
        <v>11567</v>
      </c>
      <c r="AJ547" s="3">
        <v>0</v>
      </c>
      <c r="AK547" s="3" t="s">
        <v>11567</v>
      </c>
      <c r="AL547" s="3">
        <v>0</v>
      </c>
      <c r="AM547" s="3" t="s">
        <v>11567</v>
      </c>
      <c r="AN547" s="3">
        <v>0</v>
      </c>
      <c r="AO547" s="3" t="s">
        <v>11567</v>
      </c>
      <c r="AP547" s="3">
        <v>0</v>
      </c>
      <c r="AQ547" s="3" t="s">
        <v>11567</v>
      </c>
      <c r="AR547" s="3">
        <v>0</v>
      </c>
      <c r="AS547" s="3" t="s">
        <v>11567</v>
      </c>
    </row>
    <row r="548" spans="1:45">
      <c r="A548">
        <v>545</v>
      </c>
      <c r="B548" t="s">
        <v>5982</v>
      </c>
      <c r="C548" t="s">
        <v>13303</v>
      </c>
      <c r="D548" t="s">
        <v>45</v>
      </c>
      <c r="E548" t="s">
        <v>77</v>
      </c>
      <c r="F548" t="s">
        <v>1253</v>
      </c>
      <c r="G548" t="s">
        <v>10007</v>
      </c>
      <c r="H548" t="s">
        <v>1330</v>
      </c>
      <c r="I548" t="s">
        <v>11481</v>
      </c>
      <c r="J548" t="s">
        <v>7436</v>
      </c>
      <c r="K548" t="s">
        <v>7437</v>
      </c>
      <c r="L548" t="s">
        <v>11105</v>
      </c>
      <c r="M548" t="s">
        <v>5986</v>
      </c>
      <c r="N548" t="str">
        <f>VLOOKUP(O548,index!$Q:$R,2,0)</f>
        <v>02. 이러닝 - 단과</v>
      </c>
      <c r="O548" t="s">
        <v>5987</v>
      </c>
      <c r="P548" t="s">
        <v>48</v>
      </c>
      <c r="Q548" t="s">
        <v>20</v>
      </c>
      <c r="R548" s="226" t="e">
        <f>VLOOKUP(C548,'26년 databook(취합)'!$M:$M,2,0)</f>
        <v>#N/A</v>
      </c>
      <c r="S548" s="3" t="s">
        <v>11567</v>
      </c>
      <c r="T548" s="3" t="s">
        <v>14644</v>
      </c>
      <c r="U548" s="3" t="s">
        <v>14644</v>
      </c>
      <c r="V548" s="3" t="s">
        <v>11567</v>
      </c>
      <c r="W548" s="3" t="s">
        <v>11567</v>
      </c>
      <c r="X548" s="3" t="s">
        <v>11567</v>
      </c>
      <c r="Y548" s="3" t="s">
        <v>11567</v>
      </c>
      <c r="Z548" s="3" t="s">
        <v>11567</v>
      </c>
      <c r="AA548" s="3" t="s">
        <v>11567</v>
      </c>
      <c r="AB548" s="3" t="s">
        <v>11567</v>
      </c>
      <c r="AC548" s="3" t="s">
        <v>11567</v>
      </c>
      <c r="AD548" s="3" t="s">
        <v>11567</v>
      </c>
      <c r="AE548" s="3" t="s">
        <v>11936</v>
      </c>
      <c r="AF548" s="3">
        <v>0</v>
      </c>
      <c r="AG548" s="3">
        <v>30000</v>
      </c>
      <c r="AH548" s="3">
        <v>0</v>
      </c>
      <c r="AI548" s="3" t="s">
        <v>11567</v>
      </c>
      <c r="AJ548" s="3">
        <v>0</v>
      </c>
      <c r="AK548" s="3" t="s">
        <v>11567</v>
      </c>
      <c r="AL548" s="3">
        <v>0</v>
      </c>
      <c r="AM548" s="3" t="s">
        <v>11567</v>
      </c>
      <c r="AN548" s="3">
        <v>0</v>
      </c>
      <c r="AO548" s="3" t="s">
        <v>11567</v>
      </c>
      <c r="AP548" s="3">
        <v>0</v>
      </c>
      <c r="AQ548" s="3" t="s">
        <v>11567</v>
      </c>
      <c r="AR548" s="3">
        <v>0</v>
      </c>
      <c r="AS548" s="3" t="s">
        <v>11567</v>
      </c>
    </row>
    <row r="549" spans="1:45">
      <c r="A549">
        <v>546</v>
      </c>
      <c r="B549" t="s">
        <v>5982</v>
      </c>
      <c r="C549" t="s">
        <v>13304</v>
      </c>
      <c r="D549" t="s">
        <v>45</v>
      </c>
      <c r="E549" t="s">
        <v>77</v>
      </c>
      <c r="F549" t="s">
        <v>1253</v>
      </c>
      <c r="G549" t="s">
        <v>10007</v>
      </c>
      <c r="H549" t="s">
        <v>1329</v>
      </c>
      <c r="I549" t="s">
        <v>11482</v>
      </c>
      <c r="J549" t="s">
        <v>7436</v>
      </c>
      <c r="K549" t="s">
        <v>7437</v>
      </c>
      <c r="L549" t="s">
        <v>11105</v>
      </c>
      <c r="M549" t="s">
        <v>5986</v>
      </c>
      <c r="N549" t="str">
        <f>VLOOKUP(O549,index!$Q:$R,2,0)</f>
        <v>02. 이러닝 - 단과</v>
      </c>
      <c r="O549" t="s">
        <v>5987</v>
      </c>
      <c r="P549" t="s">
        <v>48</v>
      </c>
      <c r="Q549" t="s">
        <v>20</v>
      </c>
      <c r="R549" s="226" t="e">
        <f>VLOOKUP(C549,'26년 databook(취합)'!$M:$M,2,0)</f>
        <v>#N/A</v>
      </c>
      <c r="S549" s="3" t="s">
        <v>11567</v>
      </c>
      <c r="T549" s="3" t="s">
        <v>11622</v>
      </c>
      <c r="U549" s="3" t="s">
        <v>11622</v>
      </c>
      <c r="V549" s="3" t="s">
        <v>11567</v>
      </c>
      <c r="W549" s="3" t="s">
        <v>11567</v>
      </c>
      <c r="X549" s="3" t="s">
        <v>11567</v>
      </c>
      <c r="Y549" s="3" t="s">
        <v>11567</v>
      </c>
      <c r="Z549" s="3" t="s">
        <v>11567</v>
      </c>
      <c r="AA549" s="3" t="s">
        <v>11567</v>
      </c>
      <c r="AB549" s="3" t="s">
        <v>11567</v>
      </c>
      <c r="AC549" s="3" t="s">
        <v>11567</v>
      </c>
      <c r="AD549" s="3" t="s">
        <v>11567</v>
      </c>
      <c r="AE549" s="3" t="s">
        <v>11642</v>
      </c>
      <c r="AF549" s="3">
        <v>0</v>
      </c>
      <c r="AG549" s="3">
        <v>60000</v>
      </c>
      <c r="AH549" s="3">
        <v>0</v>
      </c>
      <c r="AI549" s="3" t="s">
        <v>11567</v>
      </c>
      <c r="AJ549" s="3">
        <v>0</v>
      </c>
      <c r="AK549" s="3" t="s">
        <v>11567</v>
      </c>
      <c r="AL549" s="3">
        <v>0</v>
      </c>
      <c r="AM549" s="3" t="s">
        <v>11567</v>
      </c>
      <c r="AN549" s="3">
        <v>0</v>
      </c>
      <c r="AO549" s="3" t="s">
        <v>11567</v>
      </c>
      <c r="AP549" s="3">
        <v>0</v>
      </c>
      <c r="AQ549" s="3" t="s">
        <v>11567</v>
      </c>
      <c r="AR549" s="3">
        <v>0</v>
      </c>
      <c r="AS549" s="3" t="s">
        <v>11567</v>
      </c>
    </row>
    <row r="550" spans="1:45">
      <c r="A550">
        <v>547</v>
      </c>
      <c r="B550" t="s">
        <v>5982</v>
      </c>
      <c r="C550" t="s">
        <v>13305</v>
      </c>
      <c r="D550" t="s">
        <v>45</v>
      </c>
      <c r="E550" t="s">
        <v>79</v>
      </c>
      <c r="F550" t="s">
        <v>6101</v>
      </c>
      <c r="G550" t="s">
        <v>8943</v>
      </c>
      <c r="H550" t="s">
        <v>1274</v>
      </c>
      <c r="I550" t="s">
        <v>11483</v>
      </c>
      <c r="J550" t="s">
        <v>1274</v>
      </c>
      <c r="K550" t="s">
        <v>7438</v>
      </c>
      <c r="L550" t="s">
        <v>11105</v>
      </c>
      <c r="M550" t="s">
        <v>5986</v>
      </c>
      <c r="N550" t="str">
        <f>VLOOKUP(O550,index!$Q:$R,2,0)</f>
        <v>02. 이러닝 - 단과</v>
      </c>
      <c r="O550" t="s">
        <v>5987</v>
      </c>
      <c r="P550" t="s">
        <v>48</v>
      </c>
      <c r="Q550" t="s">
        <v>20</v>
      </c>
      <c r="R550" s="226" t="e">
        <f>VLOOKUP(C550,'26년 databook(취합)'!$M:$M,2,0)</f>
        <v>#N/A</v>
      </c>
      <c r="S550" s="3" t="s">
        <v>11567</v>
      </c>
      <c r="T550" s="3" t="s">
        <v>48</v>
      </c>
      <c r="U550" s="3" t="s">
        <v>11567</v>
      </c>
      <c r="V550" s="3" t="s">
        <v>11567</v>
      </c>
      <c r="W550" s="3" t="s">
        <v>48</v>
      </c>
      <c r="X550" s="3" t="s">
        <v>11567</v>
      </c>
      <c r="Y550" s="3" t="s">
        <v>48</v>
      </c>
      <c r="Z550" s="3" t="s">
        <v>11567</v>
      </c>
      <c r="AA550" s="3" t="s">
        <v>48</v>
      </c>
      <c r="AB550" s="3" t="s">
        <v>11567</v>
      </c>
      <c r="AC550" s="3" t="s">
        <v>48</v>
      </c>
      <c r="AD550" s="3" t="s">
        <v>11567</v>
      </c>
      <c r="AE550" s="3" t="s">
        <v>48</v>
      </c>
      <c r="AF550" s="3">
        <v>0</v>
      </c>
      <c r="AH550" s="3">
        <v>0</v>
      </c>
      <c r="AI550" s="3" t="s">
        <v>48</v>
      </c>
      <c r="AJ550" s="3">
        <v>0</v>
      </c>
      <c r="AK550" s="3" t="s">
        <v>48</v>
      </c>
      <c r="AL550" s="3">
        <v>0</v>
      </c>
      <c r="AM550" s="3" t="s">
        <v>48</v>
      </c>
      <c r="AN550" s="3">
        <v>0</v>
      </c>
      <c r="AO550" s="3" t="s">
        <v>48</v>
      </c>
      <c r="AP550" s="3">
        <v>0</v>
      </c>
      <c r="AQ550" s="3" t="s">
        <v>48</v>
      </c>
      <c r="AR550" s="3">
        <v>0</v>
      </c>
      <c r="AS550" s="3" t="s">
        <v>48</v>
      </c>
    </row>
    <row r="551" spans="1:45">
      <c r="A551">
        <v>548</v>
      </c>
      <c r="B551" t="s">
        <v>5982</v>
      </c>
      <c r="C551" t="s">
        <v>13306</v>
      </c>
      <c r="D551" t="s">
        <v>45</v>
      </c>
      <c r="E551" t="s">
        <v>79</v>
      </c>
      <c r="F551" t="s">
        <v>6101</v>
      </c>
      <c r="G551" t="s">
        <v>8943</v>
      </c>
      <c r="H551" t="s">
        <v>1349</v>
      </c>
      <c r="I551" t="s">
        <v>11484</v>
      </c>
      <c r="J551" t="s">
        <v>1349</v>
      </c>
      <c r="K551" t="s">
        <v>7439</v>
      </c>
      <c r="L551" t="s">
        <v>11105</v>
      </c>
      <c r="M551" t="s">
        <v>5986</v>
      </c>
      <c r="N551" t="str">
        <f>VLOOKUP(O551,index!$Q:$R,2,0)</f>
        <v>02. 이러닝 - 단과</v>
      </c>
      <c r="O551" t="s">
        <v>5987</v>
      </c>
      <c r="P551" t="s">
        <v>48</v>
      </c>
      <c r="Q551" t="s">
        <v>20</v>
      </c>
      <c r="R551" s="226" t="e">
        <f>VLOOKUP(C551,'26년 databook(취합)'!$M:$M,2,0)</f>
        <v>#N/A</v>
      </c>
      <c r="S551" s="3" t="s">
        <v>11567</v>
      </c>
      <c r="T551" s="3" t="s">
        <v>48</v>
      </c>
      <c r="U551" s="3" t="s">
        <v>11567</v>
      </c>
      <c r="V551" s="3" t="s">
        <v>11567</v>
      </c>
      <c r="W551" s="3" t="s">
        <v>48</v>
      </c>
      <c r="X551" s="3" t="s">
        <v>11567</v>
      </c>
      <c r="Y551" s="3" t="s">
        <v>48</v>
      </c>
      <c r="Z551" s="3" t="s">
        <v>11567</v>
      </c>
      <c r="AA551" s="3" t="s">
        <v>48</v>
      </c>
      <c r="AB551" s="3" t="s">
        <v>11567</v>
      </c>
      <c r="AC551" s="3" t="s">
        <v>48</v>
      </c>
      <c r="AD551" s="3" t="s">
        <v>11567</v>
      </c>
      <c r="AE551" s="3" t="s">
        <v>48</v>
      </c>
      <c r="AF551" s="3">
        <v>0</v>
      </c>
      <c r="AG551" s="3"/>
      <c r="AH551" s="3">
        <v>0</v>
      </c>
      <c r="AI551" s="3" t="s">
        <v>48</v>
      </c>
      <c r="AJ551" s="3">
        <v>0</v>
      </c>
      <c r="AK551" s="3" t="s">
        <v>48</v>
      </c>
      <c r="AL551" s="3">
        <v>0</v>
      </c>
      <c r="AM551" s="3" t="s">
        <v>48</v>
      </c>
      <c r="AN551" s="3">
        <v>0</v>
      </c>
      <c r="AO551" s="3" t="s">
        <v>48</v>
      </c>
      <c r="AP551" s="3">
        <v>0</v>
      </c>
      <c r="AQ551" s="3" t="s">
        <v>48</v>
      </c>
      <c r="AR551" s="3">
        <v>0</v>
      </c>
      <c r="AS551" s="3" t="s">
        <v>48</v>
      </c>
    </row>
    <row r="552" spans="1:45">
      <c r="A552">
        <v>549</v>
      </c>
      <c r="B552" t="s">
        <v>5982</v>
      </c>
      <c r="C552" t="s">
        <v>13307</v>
      </c>
      <c r="D552" t="s">
        <v>45</v>
      </c>
      <c r="E552" t="s">
        <v>79</v>
      </c>
      <c r="F552" t="s">
        <v>6101</v>
      </c>
      <c r="G552" t="s">
        <v>8943</v>
      </c>
      <c r="H552" t="s">
        <v>1382</v>
      </c>
      <c r="I552" t="s">
        <v>11485</v>
      </c>
      <c r="J552" t="s">
        <v>1383</v>
      </c>
      <c r="K552" t="s">
        <v>7429</v>
      </c>
      <c r="L552" t="s">
        <v>11105</v>
      </c>
      <c r="M552" t="s">
        <v>5986</v>
      </c>
      <c r="N552" t="str">
        <f>VLOOKUP(O552,index!$Q:$R,2,0)</f>
        <v>02. 이러닝 - 단과</v>
      </c>
      <c r="O552" t="s">
        <v>5987</v>
      </c>
      <c r="P552" t="s">
        <v>48</v>
      </c>
      <c r="Q552" t="s">
        <v>20</v>
      </c>
      <c r="R552" s="226" t="e">
        <f>VLOOKUP(C552,'26년 databook(취합)'!$M:$M,2,0)</f>
        <v>#N/A</v>
      </c>
      <c r="S552" s="3" t="s">
        <v>11567</v>
      </c>
      <c r="T552" s="3" t="s">
        <v>48</v>
      </c>
      <c r="U552" s="3" t="s">
        <v>11567</v>
      </c>
      <c r="V552" s="3" t="s">
        <v>11567</v>
      </c>
      <c r="W552" s="3" t="s">
        <v>48</v>
      </c>
      <c r="X552" s="3" t="s">
        <v>11567</v>
      </c>
      <c r="Y552" s="3" t="s">
        <v>48</v>
      </c>
      <c r="Z552" s="3" t="s">
        <v>11567</v>
      </c>
      <c r="AA552" s="3" t="s">
        <v>48</v>
      </c>
      <c r="AB552" s="3" t="s">
        <v>11567</v>
      </c>
      <c r="AC552" s="3" t="s">
        <v>48</v>
      </c>
      <c r="AD552" s="3" t="s">
        <v>11567</v>
      </c>
      <c r="AE552" s="3" t="s">
        <v>48</v>
      </c>
      <c r="AF552" s="3">
        <v>0</v>
      </c>
      <c r="AG552" s="3"/>
      <c r="AH552" s="3">
        <v>0</v>
      </c>
      <c r="AI552" s="3" t="s">
        <v>48</v>
      </c>
      <c r="AJ552" s="3">
        <v>0</v>
      </c>
      <c r="AK552" s="3" t="s">
        <v>48</v>
      </c>
      <c r="AL552" s="3">
        <v>0</v>
      </c>
      <c r="AM552" s="3" t="s">
        <v>48</v>
      </c>
      <c r="AN552" s="3">
        <v>0</v>
      </c>
      <c r="AO552" s="3" t="s">
        <v>48</v>
      </c>
      <c r="AP552" s="3">
        <v>0</v>
      </c>
      <c r="AQ552" s="3" t="s">
        <v>48</v>
      </c>
      <c r="AR552" s="3">
        <v>0</v>
      </c>
      <c r="AS552" s="3" t="s">
        <v>48</v>
      </c>
    </row>
    <row r="553" spans="1:45">
      <c r="A553">
        <v>550</v>
      </c>
      <c r="B553" t="s">
        <v>5982</v>
      </c>
      <c r="C553" t="s">
        <v>13308</v>
      </c>
      <c r="D553" t="s">
        <v>45</v>
      </c>
      <c r="E553" t="s">
        <v>79</v>
      </c>
      <c r="F553" t="s">
        <v>6101</v>
      </c>
      <c r="G553" t="s">
        <v>8943</v>
      </c>
      <c r="H553" t="s">
        <v>1435</v>
      </c>
      <c r="I553" t="s">
        <v>11486</v>
      </c>
      <c r="J553" t="s">
        <v>1435</v>
      </c>
      <c r="K553" t="s">
        <v>7440</v>
      </c>
      <c r="L553" t="s">
        <v>11105</v>
      </c>
      <c r="M553" t="s">
        <v>5986</v>
      </c>
      <c r="N553" t="str">
        <f>VLOOKUP(O553,index!$Q:$R,2,0)</f>
        <v>02. 이러닝 - 단과</v>
      </c>
      <c r="O553" t="s">
        <v>5987</v>
      </c>
      <c r="P553" t="s">
        <v>48</v>
      </c>
      <c r="Q553" t="s">
        <v>20</v>
      </c>
      <c r="R553" s="226" t="e">
        <f>VLOOKUP(C553,'26년 databook(취합)'!$M:$M,2,0)</f>
        <v>#N/A</v>
      </c>
      <c r="S553" s="3" t="s">
        <v>11567</v>
      </c>
      <c r="T553" s="3" t="s">
        <v>11587</v>
      </c>
      <c r="U553" s="3" t="s">
        <v>11587</v>
      </c>
      <c r="V553" s="3" t="s">
        <v>11567</v>
      </c>
      <c r="W553" s="3" t="s">
        <v>11567</v>
      </c>
      <c r="X553" s="3" t="s">
        <v>11567</v>
      </c>
      <c r="Y553" s="3" t="s">
        <v>11567</v>
      </c>
      <c r="Z553" s="3" t="s">
        <v>11567</v>
      </c>
      <c r="AA553" s="3" t="s">
        <v>11567</v>
      </c>
      <c r="AB553" s="3" t="s">
        <v>11567</v>
      </c>
      <c r="AC553" s="3" t="s">
        <v>11567</v>
      </c>
      <c r="AD553" s="3" t="s">
        <v>11567</v>
      </c>
      <c r="AE553" s="3" t="s">
        <v>11682</v>
      </c>
      <c r="AF553" s="3">
        <v>0</v>
      </c>
      <c r="AG553" s="3">
        <v>40000</v>
      </c>
      <c r="AH553" s="3">
        <v>0</v>
      </c>
      <c r="AI553" s="3" t="s">
        <v>11567</v>
      </c>
      <c r="AJ553" s="3">
        <v>0</v>
      </c>
      <c r="AK553" s="3" t="s">
        <v>11567</v>
      </c>
      <c r="AL553" s="3">
        <v>0</v>
      </c>
      <c r="AM553" s="3" t="s">
        <v>11567</v>
      </c>
      <c r="AN553" s="3">
        <v>0</v>
      </c>
      <c r="AO553" s="3" t="s">
        <v>11567</v>
      </c>
      <c r="AP553" s="3">
        <v>0</v>
      </c>
      <c r="AQ553" s="3" t="s">
        <v>11567</v>
      </c>
      <c r="AR553" s="3">
        <v>0</v>
      </c>
      <c r="AS553" s="3" t="s">
        <v>11567</v>
      </c>
    </row>
    <row r="554" spans="1:45">
      <c r="A554">
        <v>551</v>
      </c>
      <c r="B554" t="s">
        <v>5982</v>
      </c>
      <c r="C554" t="s">
        <v>13309</v>
      </c>
      <c r="D554" t="s">
        <v>45</v>
      </c>
      <c r="E554" t="s">
        <v>79</v>
      </c>
      <c r="F554" t="s">
        <v>6101</v>
      </c>
      <c r="G554" t="s">
        <v>8943</v>
      </c>
      <c r="H554" t="s">
        <v>1400</v>
      </c>
      <c r="I554" t="s">
        <v>11487</v>
      </c>
      <c r="J554" t="s">
        <v>1400</v>
      </c>
      <c r="K554" t="s">
        <v>7442</v>
      </c>
      <c r="L554" t="s">
        <v>11105</v>
      </c>
      <c r="M554" t="s">
        <v>5986</v>
      </c>
      <c r="N554" t="str">
        <f>VLOOKUP(O554,index!$Q:$R,2,0)</f>
        <v>02. 이러닝 - 단과</v>
      </c>
      <c r="O554" t="s">
        <v>5987</v>
      </c>
      <c r="P554" t="s">
        <v>48</v>
      </c>
      <c r="Q554" t="s">
        <v>23</v>
      </c>
      <c r="R554" s="226" t="e">
        <f>VLOOKUP(C554,'26년 databook(취합)'!$M:$M,2,0)</f>
        <v>#N/A</v>
      </c>
      <c r="S554" s="3" t="s">
        <v>11567</v>
      </c>
      <c r="T554" s="3" t="s">
        <v>48</v>
      </c>
      <c r="U554" s="3" t="s">
        <v>11567</v>
      </c>
      <c r="V554" s="3" t="s">
        <v>11567</v>
      </c>
      <c r="W554" s="3" t="s">
        <v>48</v>
      </c>
      <c r="X554" s="3" t="s">
        <v>11567</v>
      </c>
      <c r="Y554" s="3" t="s">
        <v>48</v>
      </c>
      <c r="Z554" s="3" t="s">
        <v>11567</v>
      </c>
      <c r="AA554" s="3" t="s">
        <v>48</v>
      </c>
      <c r="AB554" s="3" t="s">
        <v>11567</v>
      </c>
      <c r="AC554" s="3" t="s">
        <v>48</v>
      </c>
      <c r="AD554" s="3" t="s">
        <v>11567</v>
      </c>
      <c r="AE554" s="3" t="s">
        <v>48</v>
      </c>
      <c r="AF554" s="3">
        <v>0</v>
      </c>
      <c r="AG554" s="3"/>
      <c r="AH554" s="3">
        <v>0</v>
      </c>
      <c r="AI554" s="3" t="s">
        <v>48</v>
      </c>
      <c r="AJ554" s="3">
        <v>0</v>
      </c>
      <c r="AK554" s="3" t="s">
        <v>48</v>
      </c>
      <c r="AL554" s="3">
        <v>0</v>
      </c>
      <c r="AM554" s="3" t="s">
        <v>48</v>
      </c>
      <c r="AN554" s="3">
        <v>0</v>
      </c>
      <c r="AO554" s="3" t="s">
        <v>48</v>
      </c>
      <c r="AP554" s="3">
        <v>0</v>
      </c>
      <c r="AQ554" s="3" t="s">
        <v>48</v>
      </c>
      <c r="AR554" s="3">
        <v>0</v>
      </c>
      <c r="AS554" s="3" t="s">
        <v>48</v>
      </c>
    </row>
    <row r="555" spans="1:45">
      <c r="A555">
        <v>552</v>
      </c>
      <c r="B555" t="s">
        <v>5982</v>
      </c>
      <c r="C555" t="s">
        <v>13310</v>
      </c>
      <c r="D555" t="s">
        <v>45</v>
      </c>
      <c r="E555" t="s">
        <v>77</v>
      </c>
      <c r="F555" t="s">
        <v>1413</v>
      </c>
      <c r="G555" t="s">
        <v>10010</v>
      </c>
      <c r="H555" t="s">
        <v>1413</v>
      </c>
      <c r="I555" t="s">
        <v>10010</v>
      </c>
      <c r="J555" t="s">
        <v>1413</v>
      </c>
      <c r="K555" t="s">
        <v>7443</v>
      </c>
      <c r="L555" t="s">
        <v>11105</v>
      </c>
      <c r="M555" t="s">
        <v>5986</v>
      </c>
      <c r="N555" t="str">
        <f>VLOOKUP(O555,index!$Q:$R,2,0)</f>
        <v>02. 이러닝 - 단과</v>
      </c>
      <c r="O555" t="s">
        <v>5987</v>
      </c>
      <c r="P555" t="s">
        <v>48</v>
      </c>
      <c r="Q555" t="s">
        <v>20</v>
      </c>
      <c r="R555" s="226" t="e">
        <f>VLOOKUP(C555,'26년 databook(취합)'!$M:$M,2,0)</f>
        <v>#N/A</v>
      </c>
      <c r="S555" s="3" t="s">
        <v>11567</v>
      </c>
      <c r="T555" s="3" t="s">
        <v>48</v>
      </c>
      <c r="U555" s="3" t="s">
        <v>11567</v>
      </c>
      <c r="V555" s="3" t="s">
        <v>11567</v>
      </c>
      <c r="W555" s="3" t="s">
        <v>48</v>
      </c>
      <c r="X555" s="3" t="s">
        <v>11567</v>
      </c>
      <c r="Y555" s="3" t="s">
        <v>48</v>
      </c>
      <c r="Z555" s="3" t="s">
        <v>11567</v>
      </c>
      <c r="AA555" s="3" t="s">
        <v>48</v>
      </c>
      <c r="AB555" s="3" t="s">
        <v>11567</v>
      </c>
      <c r="AC555" s="3" t="s">
        <v>48</v>
      </c>
      <c r="AD555" s="3" t="s">
        <v>11567</v>
      </c>
      <c r="AE555" s="3" t="s">
        <v>48</v>
      </c>
      <c r="AF555" s="3">
        <v>0</v>
      </c>
      <c r="AH555" s="3">
        <v>0</v>
      </c>
      <c r="AI555" s="3" t="s">
        <v>48</v>
      </c>
      <c r="AJ555" s="3">
        <v>0</v>
      </c>
      <c r="AK555" s="3" t="s">
        <v>48</v>
      </c>
      <c r="AL555" s="3">
        <v>0</v>
      </c>
      <c r="AM555" s="3" t="s">
        <v>48</v>
      </c>
      <c r="AN555" s="3">
        <v>0</v>
      </c>
      <c r="AO555" s="3" t="s">
        <v>48</v>
      </c>
      <c r="AP555" s="3">
        <v>0</v>
      </c>
      <c r="AQ555" s="3" t="s">
        <v>48</v>
      </c>
      <c r="AR555" s="3">
        <v>0</v>
      </c>
      <c r="AS555" s="3" t="s">
        <v>48</v>
      </c>
    </row>
    <row r="556" spans="1:45">
      <c r="A556">
        <v>553</v>
      </c>
      <c r="B556" t="s">
        <v>5982</v>
      </c>
      <c r="C556" t="s">
        <v>13311</v>
      </c>
      <c r="D556" t="s">
        <v>45</v>
      </c>
      <c r="E556" t="s">
        <v>79</v>
      </c>
      <c r="F556" t="s">
        <v>1443</v>
      </c>
      <c r="G556" t="s">
        <v>10011</v>
      </c>
      <c r="H556" t="s">
        <v>1443</v>
      </c>
      <c r="I556" t="s">
        <v>10011</v>
      </c>
      <c r="J556" t="s">
        <v>48</v>
      </c>
      <c r="K556" t="s">
        <v>48</v>
      </c>
      <c r="L556" t="s">
        <v>11105</v>
      </c>
      <c r="M556" t="s">
        <v>5986</v>
      </c>
      <c r="N556" t="str">
        <f>VLOOKUP(O556,index!$Q:$R,2,0)</f>
        <v>02. 이러닝 - 단과</v>
      </c>
      <c r="O556" t="s">
        <v>5987</v>
      </c>
      <c r="P556" t="s">
        <v>48</v>
      </c>
      <c r="Q556" t="s">
        <v>20</v>
      </c>
      <c r="R556" s="226" t="e">
        <f>VLOOKUP(C556,'26년 databook(취합)'!$M:$M,2,0)</f>
        <v>#N/A</v>
      </c>
      <c r="S556" s="3" t="s">
        <v>11567</v>
      </c>
      <c r="T556" s="3" t="s">
        <v>11678</v>
      </c>
      <c r="U556" s="3" t="s">
        <v>11678</v>
      </c>
      <c r="V556" s="3" t="s">
        <v>11567</v>
      </c>
      <c r="W556" s="3" t="s">
        <v>11567</v>
      </c>
      <c r="X556" s="3" t="s">
        <v>11567</v>
      </c>
      <c r="Y556" s="3" t="s">
        <v>11567</v>
      </c>
      <c r="Z556" s="3" t="s">
        <v>11567</v>
      </c>
      <c r="AA556" s="3" t="s">
        <v>11567</v>
      </c>
      <c r="AB556" s="3" t="s">
        <v>11567</v>
      </c>
      <c r="AC556" s="3" t="s">
        <v>11567</v>
      </c>
      <c r="AD556" s="3" t="s">
        <v>11567</v>
      </c>
      <c r="AE556" s="3" t="s">
        <v>11678</v>
      </c>
      <c r="AF556" s="3">
        <v>0</v>
      </c>
      <c r="AG556" s="3">
        <v>0</v>
      </c>
      <c r="AH556" s="3">
        <v>0</v>
      </c>
      <c r="AI556" s="3" t="s">
        <v>11567</v>
      </c>
      <c r="AJ556" s="3">
        <v>0</v>
      </c>
      <c r="AK556" s="3" t="s">
        <v>11567</v>
      </c>
      <c r="AL556" s="3">
        <v>0</v>
      </c>
      <c r="AM556" s="3" t="s">
        <v>11567</v>
      </c>
      <c r="AN556" s="3">
        <v>0</v>
      </c>
      <c r="AO556" s="3" t="s">
        <v>11567</v>
      </c>
      <c r="AP556" s="3">
        <v>0</v>
      </c>
      <c r="AQ556" s="3" t="s">
        <v>11567</v>
      </c>
      <c r="AR556" s="3">
        <v>0</v>
      </c>
      <c r="AS556" s="3" t="s">
        <v>11567</v>
      </c>
    </row>
    <row r="557" spans="1:45">
      <c r="A557">
        <v>554</v>
      </c>
      <c r="B557" t="s">
        <v>5982</v>
      </c>
      <c r="C557" t="s">
        <v>13312</v>
      </c>
      <c r="D557" t="s">
        <v>45</v>
      </c>
      <c r="E557" t="s">
        <v>79</v>
      </c>
      <c r="F557" t="s">
        <v>6101</v>
      </c>
      <c r="G557" t="s">
        <v>8943</v>
      </c>
      <c r="H557" t="s">
        <v>1084</v>
      </c>
      <c r="I557" t="s">
        <v>11488</v>
      </c>
      <c r="J557" t="s">
        <v>1084</v>
      </c>
      <c r="K557" t="s">
        <v>7444</v>
      </c>
      <c r="L557" t="s">
        <v>11105</v>
      </c>
      <c r="M557" t="s">
        <v>5986</v>
      </c>
      <c r="N557" t="str">
        <f>VLOOKUP(O557,index!$Q:$R,2,0)</f>
        <v>02. 이러닝 - 단과</v>
      </c>
      <c r="O557" t="s">
        <v>5987</v>
      </c>
      <c r="P557" t="s">
        <v>48</v>
      </c>
      <c r="Q557" t="s">
        <v>20</v>
      </c>
      <c r="R557" s="226" t="e">
        <f>VLOOKUP(C557,'26년 databook(취합)'!$M:$M,2,0)</f>
        <v>#N/A</v>
      </c>
      <c r="S557" s="3" t="s">
        <v>11567</v>
      </c>
      <c r="T557" s="3" t="s">
        <v>48</v>
      </c>
      <c r="U557" s="3" t="s">
        <v>11567</v>
      </c>
      <c r="V557" s="3" t="s">
        <v>11567</v>
      </c>
      <c r="W557" s="3" t="s">
        <v>48</v>
      </c>
      <c r="X557" s="3" t="s">
        <v>11567</v>
      </c>
      <c r="Y557" s="3" t="s">
        <v>48</v>
      </c>
      <c r="Z557" s="3" t="s">
        <v>11567</v>
      </c>
      <c r="AA557" s="3" t="s">
        <v>48</v>
      </c>
      <c r="AB557" s="3" t="s">
        <v>11567</v>
      </c>
      <c r="AC557" s="3" t="s">
        <v>48</v>
      </c>
      <c r="AD557" s="3" t="s">
        <v>11567</v>
      </c>
      <c r="AE557" s="3" t="s">
        <v>48</v>
      </c>
      <c r="AF557" s="3">
        <v>0</v>
      </c>
      <c r="AG557" s="3"/>
      <c r="AH557" s="3">
        <v>0</v>
      </c>
      <c r="AI557" s="3" t="s">
        <v>48</v>
      </c>
      <c r="AJ557" s="3">
        <v>0</v>
      </c>
      <c r="AK557" s="3" t="s">
        <v>48</v>
      </c>
      <c r="AL557" s="3">
        <v>0</v>
      </c>
      <c r="AM557" s="3" t="s">
        <v>48</v>
      </c>
      <c r="AN557" s="3">
        <v>0</v>
      </c>
      <c r="AO557" s="3" t="s">
        <v>48</v>
      </c>
      <c r="AP557" s="3">
        <v>0</v>
      </c>
      <c r="AQ557" s="3" t="s">
        <v>48</v>
      </c>
      <c r="AR557" s="3">
        <v>0</v>
      </c>
      <c r="AS557" s="3" t="s">
        <v>48</v>
      </c>
    </row>
    <row r="558" spans="1:45">
      <c r="A558">
        <v>555</v>
      </c>
      <c r="B558" t="s">
        <v>5982</v>
      </c>
      <c r="C558" t="s">
        <v>13313</v>
      </c>
      <c r="D558" t="s">
        <v>45</v>
      </c>
      <c r="E558" t="s">
        <v>79</v>
      </c>
      <c r="F558" t="s">
        <v>6101</v>
      </c>
      <c r="G558" t="s">
        <v>8943</v>
      </c>
      <c r="H558" t="s">
        <v>1373</v>
      </c>
      <c r="I558" t="s">
        <v>11489</v>
      </c>
      <c r="J558" t="s">
        <v>1373</v>
      </c>
      <c r="K558" t="s">
        <v>7445</v>
      </c>
      <c r="L558" t="s">
        <v>11105</v>
      </c>
      <c r="M558" t="s">
        <v>5986</v>
      </c>
      <c r="N558" t="str">
        <f>VLOOKUP(O558,index!$Q:$R,2,0)</f>
        <v>02. 이러닝 - 단과</v>
      </c>
      <c r="O558" t="s">
        <v>5987</v>
      </c>
      <c r="P558" t="s">
        <v>48</v>
      </c>
      <c r="Q558" t="s">
        <v>20</v>
      </c>
      <c r="R558" s="226" t="e">
        <f>VLOOKUP(C558,'26년 databook(취합)'!$M:$M,2,0)</f>
        <v>#N/A</v>
      </c>
      <c r="S558" s="3" t="s">
        <v>11567</v>
      </c>
      <c r="T558" s="3" t="s">
        <v>48</v>
      </c>
      <c r="U558" s="3" t="s">
        <v>11567</v>
      </c>
      <c r="V558" s="3" t="s">
        <v>11567</v>
      </c>
      <c r="W558" s="3" t="s">
        <v>48</v>
      </c>
      <c r="X558" s="3" t="s">
        <v>11567</v>
      </c>
      <c r="Y558" s="3" t="s">
        <v>48</v>
      </c>
      <c r="Z558" s="3" t="s">
        <v>11567</v>
      </c>
      <c r="AA558" s="3" t="s">
        <v>48</v>
      </c>
      <c r="AB558" s="3" t="s">
        <v>11567</v>
      </c>
      <c r="AC558" s="3" t="s">
        <v>48</v>
      </c>
      <c r="AD558" s="3" t="s">
        <v>11567</v>
      </c>
      <c r="AE558" s="3" t="s">
        <v>48</v>
      </c>
      <c r="AF558" s="3">
        <v>0</v>
      </c>
      <c r="AG558" s="3"/>
      <c r="AH558" s="3">
        <v>0</v>
      </c>
      <c r="AI558" s="3" t="s">
        <v>48</v>
      </c>
      <c r="AJ558" s="3">
        <v>0</v>
      </c>
      <c r="AK558" s="3" t="s">
        <v>48</v>
      </c>
      <c r="AL558" s="3">
        <v>0</v>
      </c>
      <c r="AM558" s="3" t="s">
        <v>48</v>
      </c>
      <c r="AN558" s="3">
        <v>0</v>
      </c>
      <c r="AO558" s="3" t="s">
        <v>48</v>
      </c>
      <c r="AP558" s="3">
        <v>0</v>
      </c>
      <c r="AQ558" s="3" t="s">
        <v>48</v>
      </c>
      <c r="AR558" s="3">
        <v>0</v>
      </c>
      <c r="AS558" s="3" t="s">
        <v>48</v>
      </c>
    </row>
    <row r="559" spans="1:45">
      <c r="A559">
        <v>556</v>
      </c>
      <c r="B559" t="s">
        <v>5982</v>
      </c>
      <c r="C559" t="s">
        <v>13314</v>
      </c>
      <c r="D559" t="s">
        <v>45</v>
      </c>
      <c r="E559" t="s">
        <v>79</v>
      </c>
      <c r="F559" t="s">
        <v>6101</v>
      </c>
      <c r="G559" t="s">
        <v>8943</v>
      </c>
      <c r="H559" t="s">
        <v>1412</v>
      </c>
      <c r="I559" t="s">
        <v>11490</v>
      </c>
      <c r="J559" t="s">
        <v>1412</v>
      </c>
      <c r="K559" t="s">
        <v>7448</v>
      </c>
      <c r="L559" t="s">
        <v>11105</v>
      </c>
      <c r="M559" t="s">
        <v>5986</v>
      </c>
      <c r="N559" t="str">
        <f>VLOOKUP(O559,index!$Q:$R,2,0)</f>
        <v>02. 이러닝 - 단과</v>
      </c>
      <c r="O559" t="s">
        <v>5987</v>
      </c>
      <c r="P559" t="s">
        <v>48</v>
      </c>
      <c r="Q559" t="s">
        <v>20</v>
      </c>
      <c r="R559" s="226" t="e">
        <f>VLOOKUP(C559,'26년 databook(취합)'!$M:$M,2,0)</f>
        <v>#N/A</v>
      </c>
      <c r="S559" s="3" t="s">
        <v>11567</v>
      </c>
      <c r="T559" s="3" t="s">
        <v>48</v>
      </c>
      <c r="U559" s="3" t="s">
        <v>11567</v>
      </c>
      <c r="V559" s="3" t="s">
        <v>11567</v>
      </c>
      <c r="W559" s="3" t="s">
        <v>48</v>
      </c>
      <c r="X559" s="3" t="s">
        <v>11567</v>
      </c>
      <c r="Y559" s="3" t="s">
        <v>48</v>
      </c>
      <c r="Z559" s="3" t="s">
        <v>11567</v>
      </c>
      <c r="AA559" s="3" t="s">
        <v>48</v>
      </c>
      <c r="AB559" s="3" t="s">
        <v>11567</v>
      </c>
      <c r="AC559" s="3" t="s">
        <v>48</v>
      </c>
      <c r="AD559" s="3" t="s">
        <v>11567</v>
      </c>
      <c r="AE559" s="3" t="s">
        <v>48</v>
      </c>
      <c r="AF559" s="3">
        <v>0</v>
      </c>
      <c r="AG559" s="3"/>
      <c r="AH559" s="3">
        <v>0</v>
      </c>
      <c r="AI559" s="3" t="s">
        <v>48</v>
      </c>
      <c r="AJ559" s="3">
        <v>0</v>
      </c>
      <c r="AK559" s="3" t="s">
        <v>48</v>
      </c>
      <c r="AL559" s="3">
        <v>0</v>
      </c>
      <c r="AM559" s="3" t="s">
        <v>48</v>
      </c>
      <c r="AN559" s="3">
        <v>0</v>
      </c>
      <c r="AO559" s="3" t="s">
        <v>48</v>
      </c>
      <c r="AP559" s="3">
        <v>0</v>
      </c>
      <c r="AQ559" s="3" t="s">
        <v>48</v>
      </c>
      <c r="AR559" s="3">
        <v>0</v>
      </c>
      <c r="AS559" s="3" t="s">
        <v>48</v>
      </c>
    </row>
    <row r="560" spans="1:45">
      <c r="A560">
        <v>557</v>
      </c>
      <c r="B560" t="s">
        <v>5982</v>
      </c>
      <c r="C560" t="s">
        <v>13315</v>
      </c>
      <c r="D560" t="s">
        <v>45</v>
      </c>
      <c r="E560" t="s">
        <v>77</v>
      </c>
      <c r="F560" t="s">
        <v>1078</v>
      </c>
      <c r="G560" t="s">
        <v>10015</v>
      </c>
      <c r="H560" t="s">
        <v>1078</v>
      </c>
      <c r="I560" t="s">
        <v>10015</v>
      </c>
      <c r="J560" t="s">
        <v>1078</v>
      </c>
      <c r="K560" t="s">
        <v>7450</v>
      </c>
      <c r="L560" t="s">
        <v>11105</v>
      </c>
      <c r="M560" t="s">
        <v>5986</v>
      </c>
      <c r="N560" t="str">
        <f>VLOOKUP(O560,index!$Q:$R,2,0)</f>
        <v>02. 이러닝 - 단과</v>
      </c>
      <c r="O560" t="s">
        <v>5987</v>
      </c>
      <c r="P560" t="s">
        <v>48</v>
      </c>
      <c r="Q560" t="s">
        <v>23</v>
      </c>
      <c r="R560" s="226" t="e">
        <f>VLOOKUP(C560,'26년 databook(취합)'!$M:$M,2,0)</f>
        <v>#N/A</v>
      </c>
      <c r="S560" s="3" t="s">
        <v>11591</v>
      </c>
      <c r="T560" s="3" t="s">
        <v>12430</v>
      </c>
      <c r="U560" s="3" t="s">
        <v>14645</v>
      </c>
      <c r="V560" s="3" t="s">
        <v>11567</v>
      </c>
      <c r="W560" s="3" t="s">
        <v>11567</v>
      </c>
      <c r="X560" s="3" t="s">
        <v>11567</v>
      </c>
      <c r="Y560" s="3" t="s">
        <v>11567</v>
      </c>
      <c r="Z560" s="3" t="s">
        <v>11567</v>
      </c>
      <c r="AA560" s="3" t="s">
        <v>11567</v>
      </c>
      <c r="AB560" s="3" t="s">
        <v>11567</v>
      </c>
      <c r="AC560" s="3" t="s">
        <v>11567</v>
      </c>
      <c r="AD560" s="3" t="s">
        <v>11567</v>
      </c>
      <c r="AE560" s="3" t="s">
        <v>13816</v>
      </c>
      <c r="AF560" s="3">
        <v>0</v>
      </c>
      <c r="AG560" s="3">
        <v>210000</v>
      </c>
      <c r="AH560" s="3">
        <v>0</v>
      </c>
      <c r="AI560" s="3" t="s">
        <v>11567</v>
      </c>
      <c r="AJ560" s="3">
        <v>0</v>
      </c>
      <c r="AK560" s="3" t="s">
        <v>11567</v>
      </c>
      <c r="AL560" s="3">
        <v>0</v>
      </c>
      <c r="AM560" s="3" t="s">
        <v>11567</v>
      </c>
      <c r="AN560" s="3">
        <v>0</v>
      </c>
      <c r="AO560" s="3" t="s">
        <v>11567</v>
      </c>
      <c r="AP560" s="3">
        <v>0</v>
      </c>
      <c r="AQ560" s="3" t="s">
        <v>11567</v>
      </c>
      <c r="AR560" s="3">
        <v>8000000</v>
      </c>
      <c r="AS560" s="3" t="s">
        <v>11567</v>
      </c>
    </row>
    <row r="561" spans="1:45">
      <c r="A561">
        <v>558</v>
      </c>
      <c r="B561" t="s">
        <v>5982</v>
      </c>
      <c r="C561" t="s">
        <v>13316</v>
      </c>
      <c r="D561" t="s">
        <v>45</v>
      </c>
      <c r="E561" t="s">
        <v>79</v>
      </c>
      <c r="F561" t="s">
        <v>7451</v>
      </c>
      <c r="G561" t="s">
        <v>10016</v>
      </c>
      <c r="H561" t="s">
        <v>7451</v>
      </c>
      <c r="I561" t="s">
        <v>10016</v>
      </c>
      <c r="J561" t="s">
        <v>2435</v>
      </c>
      <c r="K561" t="s">
        <v>7452</v>
      </c>
      <c r="L561" t="s">
        <v>11105</v>
      </c>
      <c r="M561" t="s">
        <v>5986</v>
      </c>
      <c r="N561" t="str">
        <f>VLOOKUP(O561,index!$Q:$R,2,0)</f>
        <v>02. 이러닝 - 단과</v>
      </c>
      <c r="O561" t="s">
        <v>5987</v>
      </c>
      <c r="P561" t="s">
        <v>48</v>
      </c>
      <c r="Q561" t="s">
        <v>20</v>
      </c>
      <c r="R561" s="226" t="e">
        <f>VLOOKUP(C561,'26년 databook(취합)'!$M:$M,2,0)</f>
        <v>#N/A</v>
      </c>
      <c r="S561" s="3" t="s">
        <v>11567</v>
      </c>
      <c r="T561" s="3" t="s">
        <v>48</v>
      </c>
      <c r="U561" s="3" t="s">
        <v>11567</v>
      </c>
      <c r="V561" s="3" t="s">
        <v>11567</v>
      </c>
      <c r="W561" s="3" t="s">
        <v>48</v>
      </c>
      <c r="X561" s="3" t="s">
        <v>11567</v>
      </c>
      <c r="Y561" s="3" t="s">
        <v>48</v>
      </c>
      <c r="Z561" s="3" t="s">
        <v>11567</v>
      </c>
      <c r="AA561" s="3" t="s">
        <v>48</v>
      </c>
      <c r="AB561" s="3" t="s">
        <v>11567</v>
      </c>
      <c r="AC561" s="3" t="s">
        <v>48</v>
      </c>
      <c r="AD561" s="3" t="s">
        <v>11567</v>
      </c>
      <c r="AE561" s="3" t="s">
        <v>48</v>
      </c>
      <c r="AF561" s="3">
        <v>0</v>
      </c>
      <c r="AG561" s="3"/>
      <c r="AH561" s="3">
        <v>0</v>
      </c>
      <c r="AI561" s="3" t="s">
        <v>48</v>
      </c>
      <c r="AJ561" s="3">
        <v>0</v>
      </c>
      <c r="AK561" s="3" t="s">
        <v>48</v>
      </c>
      <c r="AL561" s="3">
        <v>0</v>
      </c>
      <c r="AM561" s="3" t="s">
        <v>48</v>
      </c>
      <c r="AN561" s="3">
        <v>0</v>
      </c>
      <c r="AO561" s="3" t="s">
        <v>48</v>
      </c>
      <c r="AP561" s="3">
        <v>0</v>
      </c>
      <c r="AQ561" s="3" t="s">
        <v>48</v>
      </c>
      <c r="AR561" s="3">
        <v>0</v>
      </c>
      <c r="AS561" s="3" t="s">
        <v>48</v>
      </c>
    </row>
    <row r="562" spans="1:45">
      <c r="A562">
        <v>559</v>
      </c>
      <c r="B562" t="s">
        <v>5982</v>
      </c>
      <c r="C562" t="s">
        <v>13317</v>
      </c>
      <c r="D562" t="s">
        <v>45</v>
      </c>
      <c r="E562" t="s">
        <v>77</v>
      </c>
      <c r="F562" t="s">
        <v>1238</v>
      </c>
      <c r="G562" t="s">
        <v>10020</v>
      </c>
      <c r="H562" t="s">
        <v>1238</v>
      </c>
      <c r="I562" t="s">
        <v>10020</v>
      </c>
      <c r="J562" t="s">
        <v>1238</v>
      </c>
      <c r="K562" t="s">
        <v>7458</v>
      </c>
      <c r="L562" t="s">
        <v>11105</v>
      </c>
      <c r="M562" t="s">
        <v>5986</v>
      </c>
      <c r="N562" t="str">
        <f>VLOOKUP(O562,index!$Q:$R,2,0)</f>
        <v>02. 이러닝 - 단과</v>
      </c>
      <c r="O562" t="s">
        <v>5987</v>
      </c>
      <c r="P562" t="s">
        <v>48</v>
      </c>
      <c r="Q562" t="s">
        <v>23</v>
      </c>
      <c r="R562" s="226" t="e">
        <f>VLOOKUP(C562,'26년 databook(취합)'!$M:$M,2,0)</f>
        <v>#N/A</v>
      </c>
      <c r="S562" s="3" t="s">
        <v>11576</v>
      </c>
      <c r="T562" s="3" t="s">
        <v>14646</v>
      </c>
      <c r="U562" s="3" t="s">
        <v>14647</v>
      </c>
      <c r="V562" s="3" t="s">
        <v>11567</v>
      </c>
      <c r="W562" s="3" t="s">
        <v>11567</v>
      </c>
      <c r="X562" s="3" t="s">
        <v>11567</v>
      </c>
      <c r="Y562" s="3" t="s">
        <v>11567</v>
      </c>
      <c r="Z562" s="3" t="s">
        <v>11567</v>
      </c>
      <c r="AA562" s="3" t="s">
        <v>11567</v>
      </c>
      <c r="AB562" s="3" t="s">
        <v>11567</v>
      </c>
      <c r="AC562" s="3" t="s">
        <v>13632</v>
      </c>
      <c r="AD562" s="3" t="s">
        <v>11567</v>
      </c>
      <c r="AE562" s="3" t="s">
        <v>12179</v>
      </c>
      <c r="AF562" s="3">
        <v>0</v>
      </c>
      <c r="AG562" s="3">
        <v>1003000</v>
      </c>
      <c r="AH562" s="3">
        <v>0</v>
      </c>
      <c r="AI562" s="3" t="s">
        <v>11567</v>
      </c>
      <c r="AJ562" s="3">
        <v>0</v>
      </c>
      <c r="AK562" s="3" t="s">
        <v>11567</v>
      </c>
      <c r="AL562" s="3">
        <v>0</v>
      </c>
      <c r="AM562" s="3" t="s">
        <v>11567</v>
      </c>
      <c r="AN562" s="3">
        <v>0</v>
      </c>
      <c r="AO562" s="3" t="s">
        <v>11567</v>
      </c>
      <c r="AP562" s="3">
        <v>0</v>
      </c>
      <c r="AQ562" s="3" t="s">
        <v>11567</v>
      </c>
      <c r="AR562" s="3">
        <v>1000000</v>
      </c>
      <c r="AS562" s="3" t="s">
        <v>11567</v>
      </c>
    </row>
    <row r="563" spans="1:45">
      <c r="A563">
        <v>560</v>
      </c>
      <c r="B563" t="s">
        <v>5982</v>
      </c>
      <c r="C563" t="s">
        <v>13318</v>
      </c>
      <c r="D563" t="s">
        <v>45</v>
      </c>
      <c r="E563" t="s">
        <v>77</v>
      </c>
      <c r="F563" t="s">
        <v>1238</v>
      </c>
      <c r="G563" t="s">
        <v>10020</v>
      </c>
      <c r="H563" t="s">
        <v>1238</v>
      </c>
      <c r="I563" t="s">
        <v>10020</v>
      </c>
      <c r="J563" t="s">
        <v>1238</v>
      </c>
      <c r="K563" t="s">
        <v>7458</v>
      </c>
      <c r="L563" t="s">
        <v>11105</v>
      </c>
      <c r="M563" t="s">
        <v>5986</v>
      </c>
      <c r="N563" t="str">
        <f>VLOOKUP(O563,index!$Q:$R,2,0)</f>
        <v>17. 솔루션 - 기타</v>
      </c>
      <c r="O563" t="s">
        <v>59</v>
      </c>
      <c r="P563" t="s">
        <v>48</v>
      </c>
      <c r="Q563" t="s">
        <v>23</v>
      </c>
      <c r="R563" s="226" t="e">
        <f>VLOOKUP(C563,'26년 databook(취합)'!$M:$M,2,0)</f>
        <v>#N/A</v>
      </c>
      <c r="S563" s="3" t="s">
        <v>11932</v>
      </c>
      <c r="T563" s="3" t="s">
        <v>48</v>
      </c>
      <c r="U563" s="3" t="s">
        <v>11932</v>
      </c>
      <c r="V563" s="3" t="s">
        <v>11567</v>
      </c>
      <c r="W563" s="3" t="s">
        <v>48</v>
      </c>
      <c r="X563" s="3" t="s">
        <v>11567</v>
      </c>
      <c r="Y563" s="3" t="s">
        <v>48</v>
      </c>
      <c r="Z563" s="3" t="s">
        <v>11567</v>
      </c>
      <c r="AA563" s="3" t="s">
        <v>48</v>
      </c>
      <c r="AB563" s="3" t="s">
        <v>11567</v>
      </c>
      <c r="AC563" s="3" t="s">
        <v>48</v>
      </c>
      <c r="AD563" s="3" t="s">
        <v>11567</v>
      </c>
      <c r="AE563" s="3" t="s">
        <v>48</v>
      </c>
      <c r="AF563" s="3">
        <v>0</v>
      </c>
      <c r="AG563" s="3"/>
      <c r="AH563" s="3">
        <v>0</v>
      </c>
      <c r="AI563" s="3" t="s">
        <v>48</v>
      </c>
      <c r="AJ563" s="3">
        <v>0</v>
      </c>
      <c r="AK563" s="3" t="s">
        <v>48</v>
      </c>
      <c r="AL563" s="3">
        <v>0</v>
      </c>
      <c r="AM563" s="3" t="s">
        <v>48</v>
      </c>
      <c r="AN563" s="3">
        <v>0</v>
      </c>
      <c r="AO563" s="3" t="s">
        <v>48</v>
      </c>
      <c r="AP563" s="3">
        <v>0</v>
      </c>
      <c r="AQ563" s="3" t="s">
        <v>48</v>
      </c>
      <c r="AR563" s="3">
        <v>9000000</v>
      </c>
      <c r="AS563" s="3" t="s">
        <v>48</v>
      </c>
    </row>
    <row r="564" spans="1:45">
      <c r="A564">
        <v>561</v>
      </c>
      <c r="B564" t="s">
        <v>5982</v>
      </c>
      <c r="C564" t="s">
        <v>13319</v>
      </c>
      <c r="D564" t="s">
        <v>45</v>
      </c>
      <c r="E564" t="s">
        <v>79</v>
      </c>
      <c r="F564" t="s">
        <v>6101</v>
      </c>
      <c r="G564" t="s">
        <v>8943</v>
      </c>
      <c r="H564" t="s">
        <v>1310</v>
      </c>
      <c r="I564" t="s">
        <v>11491</v>
      </c>
      <c r="J564" t="s">
        <v>48</v>
      </c>
      <c r="K564" t="s">
        <v>48</v>
      </c>
      <c r="L564" t="s">
        <v>11105</v>
      </c>
      <c r="M564" t="s">
        <v>5986</v>
      </c>
      <c r="N564" t="str">
        <f>VLOOKUP(O564,index!$Q:$R,2,0)</f>
        <v>02. 이러닝 - 단과</v>
      </c>
      <c r="O564" t="s">
        <v>5987</v>
      </c>
      <c r="P564" t="s">
        <v>48</v>
      </c>
      <c r="Q564" t="s">
        <v>20</v>
      </c>
      <c r="R564" s="226" t="e">
        <f>VLOOKUP(C564,'26년 databook(취합)'!$M:$M,2,0)</f>
        <v>#N/A</v>
      </c>
      <c r="S564" s="3" t="s">
        <v>11567</v>
      </c>
      <c r="T564" s="3" t="s">
        <v>48</v>
      </c>
      <c r="U564" s="3" t="s">
        <v>11567</v>
      </c>
      <c r="V564" s="3" t="s">
        <v>11567</v>
      </c>
      <c r="W564" s="3" t="s">
        <v>48</v>
      </c>
      <c r="X564" s="3" t="s">
        <v>11567</v>
      </c>
      <c r="Y564" s="3" t="s">
        <v>48</v>
      </c>
      <c r="Z564" s="3" t="s">
        <v>11567</v>
      </c>
      <c r="AA564" s="3" t="s">
        <v>48</v>
      </c>
      <c r="AB564" s="3" t="s">
        <v>11567</v>
      </c>
      <c r="AC564" s="3" t="s">
        <v>48</v>
      </c>
      <c r="AD564" s="3" t="s">
        <v>11567</v>
      </c>
      <c r="AE564" s="3" t="s">
        <v>48</v>
      </c>
      <c r="AF564" s="3">
        <v>0</v>
      </c>
      <c r="AG564" s="3"/>
      <c r="AH564" s="3">
        <v>0</v>
      </c>
      <c r="AI564" s="3" t="s">
        <v>48</v>
      </c>
      <c r="AJ564" s="3">
        <v>0</v>
      </c>
      <c r="AK564" s="3" t="s">
        <v>48</v>
      </c>
      <c r="AL564" s="3">
        <v>0</v>
      </c>
      <c r="AM564" s="3" t="s">
        <v>48</v>
      </c>
      <c r="AN564" s="3">
        <v>0</v>
      </c>
      <c r="AO564" s="3" t="s">
        <v>48</v>
      </c>
      <c r="AP564" s="3">
        <v>0</v>
      </c>
      <c r="AQ564" s="3" t="s">
        <v>48</v>
      </c>
      <c r="AR564" s="3">
        <v>0</v>
      </c>
      <c r="AS564" s="3" t="s">
        <v>48</v>
      </c>
    </row>
    <row r="565" spans="1:45">
      <c r="A565">
        <v>562</v>
      </c>
      <c r="B565" t="s">
        <v>5982</v>
      </c>
      <c r="C565" t="s">
        <v>13320</v>
      </c>
      <c r="D565" t="s">
        <v>45</v>
      </c>
      <c r="E565" t="s">
        <v>77</v>
      </c>
      <c r="F565" t="s">
        <v>1375</v>
      </c>
      <c r="G565" t="s">
        <v>10031</v>
      </c>
      <c r="H565" t="s">
        <v>1375</v>
      </c>
      <c r="I565" t="s">
        <v>10031</v>
      </c>
      <c r="J565" t="s">
        <v>1375</v>
      </c>
      <c r="K565" t="s">
        <v>7473</v>
      </c>
      <c r="L565" t="s">
        <v>11105</v>
      </c>
      <c r="M565" t="s">
        <v>5986</v>
      </c>
      <c r="N565" t="str">
        <f>VLOOKUP(O565,index!$Q:$R,2,0)</f>
        <v>02. 이러닝 - 단과</v>
      </c>
      <c r="O565" t="s">
        <v>5987</v>
      </c>
      <c r="P565" t="s">
        <v>48</v>
      </c>
      <c r="Q565" t="s">
        <v>20</v>
      </c>
      <c r="R565" s="226" t="e">
        <f>VLOOKUP(C565,'26년 databook(취합)'!$M:$M,2,0)</f>
        <v>#N/A</v>
      </c>
      <c r="S565" s="3" t="s">
        <v>11567</v>
      </c>
      <c r="T565" s="3" t="s">
        <v>48</v>
      </c>
      <c r="U565" s="3" t="s">
        <v>11567</v>
      </c>
      <c r="V565" s="3" t="s">
        <v>11567</v>
      </c>
      <c r="W565" s="3" t="s">
        <v>48</v>
      </c>
      <c r="X565" s="3" t="s">
        <v>11567</v>
      </c>
      <c r="Y565" s="3" t="s">
        <v>48</v>
      </c>
      <c r="Z565" s="3" t="s">
        <v>11567</v>
      </c>
      <c r="AA565" s="3" t="s">
        <v>48</v>
      </c>
      <c r="AB565" s="3" t="s">
        <v>11567</v>
      </c>
      <c r="AC565" s="3" t="s">
        <v>48</v>
      </c>
      <c r="AD565" s="3" t="s">
        <v>11567</v>
      </c>
      <c r="AE565" s="3" t="s">
        <v>48</v>
      </c>
      <c r="AF565" s="3">
        <v>0</v>
      </c>
      <c r="AG565" s="3"/>
      <c r="AH565" s="3">
        <v>0</v>
      </c>
      <c r="AI565" s="3" t="s">
        <v>48</v>
      </c>
      <c r="AJ565" s="3">
        <v>0</v>
      </c>
      <c r="AK565" s="3" t="s">
        <v>48</v>
      </c>
      <c r="AL565" s="3">
        <v>0</v>
      </c>
      <c r="AM565" s="3" t="s">
        <v>48</v>
      </c>
      <c r="AN565" s="3">
        <v>0</v>
      </c>
      <c r="AO565" s="3" t="s">
        <v>48</v>
      </c>
      <c r="AP565" s="3">
        <v>0</v>
      </c>
      <c r="AQ565" s="3" t="s">
        <v>48</v>
      </c>
      <c r="AR565" s="3">
        <v>0</v>
      </c>
      <c r="AS565" s="3" t="s">
        <v>48</v>
      </c>
    </row>
    <row r="566" spans="1:45">
      <c r="A566">
        <v>563</v>
      </c>
      <c r="B566" t="s">
        <v>5982</v>
      </c>
      <c r="C566" t="s">
        <v>13321</v>
      </c>
      <c r="D566" t="s">
        <v>45</v>
      </c>
      <c r="E566" t="s">
        <v>77</v>
      </c>
      <c r="F566" t="s">
        <v>1087</v>
      </c>
      <c r="G566" t="s">
        <v>10032</v>
      </c>
      <c r="H566" t="s">
        <v>1087</v>
      </c>
      <c r="I566" t="s">
        <v>10032</v>
      </c>
      <c r="J566" t="s">
        <v>7474</v>
      </c>
      <c r="K566" t="s">
        <v>7475</v>
      </c>
      <c r="L566" t="s">
        <v>11105</v>
      </c>
      <c r="M566" t="s">
        <v>5986</v>
      </c>
      <c r="N566" t="str">
        <f>VLOOKUP(O566,index!$Q:$R,2,0)</f>
        <v>02. 이러닝 - 단과</v>
      </c>
      <c r="O566" t="s">
        <v>5987</v>
      </c>
      <c r="P566" t="s">
        <v>48</v>
      </c>
      <c r="Q566" t="s">
        <v>20</v>
      </c>
      <c r="R566" s="226" t="e">
        <f>VLOOKUP(C566,'26년 databook(취합)'!$M:$M,2,0)</f>
        <v>#N/A</v>
      </c>
      <c r="S566" s="3" t="s">
        <v>11567</v>
      </c>
      <c r="T566" s="3" t="s">
        <v>48</v>
      </c>
      <c r="U566" s="3" t="s">
        <v>11567</v>
      </c>
      <c r="V566" s="3" t="s">
        <v>11567</v>
      </c>
      <c r="W566" s="3" t="s">
        <v>48</v>
      </c>
      <c r="X566" s="3" t="s">
        <v>11567</v>
      </c>
      <c r="Y566" s="3" t="s">
        <v>48</v>
      </c>
      <c r="Z566" s="3" t="s">
        <v>11567</v>
      </c>
      <c r="AA566" s="3" t="s">
        <v>48</v>
      </c>
      <c r="AB566" s="3" t="s">
        <v>11567</v>
      </c>
      <c r="AC566" s="3" t="s">
        <v>48</v>
      </c>
      <c r="AD566" s="3" t="s">
        <v>11567</v>
      </c>
      <c r="AE566" s="3" t="s">
        <v>48</v>
      </c>
      <c r="AF566" s="3">
        <v>0</v>
      </c>
      <c r="AG566" s="3"/>
      <c r="AH566" s="3">
        <v>0</v>
      </c>
      <c r="AI566" s="3" t="s">
        <v>48</v>
      </c>
      <c r="AJ566" s="3">
        <v>0</v>
      </c>
      <c r="AK566" s="3" t="s">
        <v>48</v>
      </c>
      <c r="AL566" s="3">
        <v>0</v>
      </c>
      <c r="AM566" s="3" t="s">
        <v>48</v>
      </c>
      <c r="AN566" s="3">
        <v>0</v>
      </c>
      <c r="AO566" s="3" t="s">
        <v>48</v>
      </c>
      <c r="AP566" s="3">
        <v>0</v>
      </c>
      <c r="AQ566" s="3" t="s">
        <v>48</v>
      </c>
      <c r="AR566" s="3">
        <v>0</v>
      </c>
      <c r="AS566" s="3" t="s">
        <v>48</v>
      </c>
    </row>
    <row r="567" spans="1:45">
      <c r="A567">
        <v>564</v>
      </c>
      <c r="B567" t="s">
        <v>5982</v>
      </c>
      <c r="C567" t="s">
        <v>13322</v>
      </c>
      <c r="D567" t="s">
        <v>45</v>
      </c>
      <c r="E567" t="s">
        <v>79</v>
      </c>
      <c r="F567" t="s">
        <v>6101</v>
      </c>
      <c r="G567" t="s">
        <v>8943</v>
      </c>
      <c r="H567" t="s">
        <v>1202</v>
      </c>
      <c r="I567" t="s">
        <v>11492</v>
      </c>
      <c r="J567" t="s">
        <v>7479</v>
      </c>
      <c r="K567" t="s">
        <v>7480</v>
      </c>
      <c r="L567" t="s">
        <v>11105</v>
      </c>
      <c r="M567" t="s">
        <v>5986</v>
      </c>
      <c r="N567" t="str">
        <f>VLOOKUP(O567,index!$Q:$R,2,0)</f>
        <v>02. 이러닝 - 단과</v>
      </c>
      <c r="O567" t="s">
        <v>5987</v>
      </c>
      <c r="P567" t="s">
        <v>48</v>
      </c>
      <c r="Q567" t="s">
        <v>20</v>
      </c>
      <c r="R567" s="226" t="e">
        <f>VLOOKUP(C567,'26년 databook(취합)'!$M:$M,2,0)</f>
        <v>#N/A</v>
      </c>
      <c r="S567" s="3" t="s">
        <v>11567</v>
      </c>
      <c r="T567" s="3" t="s">
        <v>48</v>
      </c>
      <c r="U567" s="3" t="s">
        <v>11567</v>
      </c>
      <c r="V567" s="3" t="s">
        <v>11567</v>
      </c>
      <c r="W567" s="3" t="s">
        <v>48</v>
      </c>
      <c r="X567" s="3" t="s">
        <v>11567</v>
      </c>
      <c r="Y567" s="3" t="s">
        <v>48</v>
      </c>
      <c r="Z567" s="3" t="s">
        <v>11567</v>
      </c>
      <c r="AA567" s="3" t="s">
        <v>48</v>
      </c>
      <c r="AB567" s="3" t="s">
        <v>11567</v>
      </c>
      <c r="AC567" s="3" t="s">
        <v>48</v>
      </c>
      <c r="AD567" s="3" t="s">
        <v>11567</v>
      </c>
      <c r="AE567" s="3" t="s">
        <v>48</v>
      </c>
      <c r="AF567" s="3">
        <v>0</v>
      </c>
      <c r="AG567" s="3"/>
      <c r="AH567" s="3">
        <v>0</v>
      </c>
      <c r="AI567" s="3" t="s">
        <v>48</v>
      </c>
      <c r="AJ567" s="3">
        <v>0</v>
      </c>
      <c r="AK567" s="3" t="s">
        <v>48</v>
      </c>
      <c r="AL567" s="3">
        <v>0</v>
      </c>
      <c r="AM567" s="3" t="s">
        <v>48</v>
      </c>
      <c r="AN567" s="3">
        <v>0</v>
      </c>
      <c r="AO567" s="3" t="s">
        <v>48</v>
      </c>
      <c r="AP567" s="3">
        <v>0</v>
      </c>
      <c r="AQ567" s="3" t="s">
        <v>48</v>
      </c>
      <c r="AR567" s="3">
        <v>0</v>
      </c>
      <c r="AS567" s="3" t="s">
        <v>48</v>
      </c>
    </row>
    <row r="568" spans="1:45">
      <c r="A568">
        <v>565</v>
      </c>
      <c r="B568" t="s">
        <v>5982</v>
      </c>
      <c r="C568" t="s">
        <v>13323</v>
      </c>
      <c r="D568" t="s">
        <v>45</v>
      </c>
      <c r="E568" t="s">
        <v>77</v>
      </c>
      <c r="F568" t="s">
        <v>5887</v>
      </c>
      <c r="G568" t="s">
        <v>9027</v>
      </c>
      <c r="H568" t="s">
        <v>7482</v>
      </c>
      <c r="I568" t="s">
        <v>11493</v>
      </c>
      <c r="J568" t="s">
        <v>7483</v>
      </c>
      <c r="K568" t="s">
        <v>7484</v>
      </c>
      <c r="L568" t="s">
        <v>11105</v>
      </c>
      <c r="M568" t="s">
        <v>5986</v>
      </c>
      <c r="N568" t="str">
        <f>VLOOKUP(O568,index!$Q:$R,2,0)</f>
        <v>02. 이러닝 - 단과</v>
      </c>
      <c r="O568" t="s">
        <v>5987</v>
      </c>
      <c r="P568" t="s">
        <v>48</v>
      </c>
      <c r="Q568" t="s">
        <v>20</v>
      </c>
      <c r="R568" s="226" t="e">
        <f>VLOOKUP(C568,'26년 databook(취합)'!$M:$M,2,0)</f>
        <v>#N/A</v>
      </c>
      <c r="S568" s="3" t="s">
        <v>11567</v>
      </c>
      <c r="T568" s="3" t="s">
        <v>48</v>
      </c>
      <c r="U568" s="3" t="s">
        <v>11567</v>
      </c>
      <c r="V568" s="3" t="s">
        <v>11567</v>
      </c>
      <c r="W568" s="3" t="s">
        <v>48</v>
      </c>
      <c r="X568" s="3" t="s">
        <v>11567</v>
      </c>
      <c r="Y568" s="3" t="s">
        <v>48</v>
      </c>
      <c r="Z568" s="3" t="s">
        <v>11567</v>
      </c>
      <c r="AA568" s="3" t="s">
        <v>48</v>
      </c>
      <c r="AB568" s="3" t="s">
        <v>11567</v>
      </c>
      <c r="AC568" s="3" t="s">
        <v>48</v>
      </c>
      <c r="AD568" s="3" t="s">
        <v>11567</v>
      </c>
      <c r="AE568" s="3" t="s">
        <v>48</v>
      </c>
      <c r="AF568" s="3">
        <v>0</v>
      </c>
      <c r="AG568" s="3"/>
      <c r="AH568" s="3">
        <v>0</v>
      </c>
      <c r="AI568" s="3" t="s">
        <v>48</v>
      </c>
      <c r="AJ568" s="3">
        <v>0</v>
      </c>
      <c r="AK568" s="3" t="s">
        <v>48</v>
      </c>
      <c r="AL568" s="3">
        <v>0</v>
      </c>
      <c r="AM568" s="3" t="s">
        <v>48</v>
      </c>
      <c r="AN568" s="3">
        <v>0</v>
      </c>
      <c r="AO568" s="3" t="s">
        <v>48</v>
      </c>
      <c r="AP568" s="3">
        <v>0</v>
      </c>
      <c r="AQ568" s="3" t="s">
        <v>48</v>
      </c>
      <c r="AR568" s="3">
        <v>0</v>
      </c>
      <c r="AS568" s="3" t="s">
        <v>48</v>
      </c>
    </row>
    <row r="569" spans="1:45">
      <c r="A569">
        <v>566</v>
      </c>
      <c r="B569" t="s">
        <v>5982</v>
      </c>
      <c r="C569" t="s">
        <v>13324</v>
      </c>
      <c r="D569" t="s">
        <v>45</v>
      </c>
      <c r="E569" t="s">
        <v>77</v>
      </c>
      <c r="F569" t="s">
        <v>1166</v>
      </c>
      <c r="G569" t="s">
        <v>10036</v>
      </c>
      <c r="H569" t="s">
        <v>1166</v>
      </c>
      <c r="I569" t="s">
        <v>10036</v>
      </c>
      <c r="J569" t="s">
        <v>1166</v>
      </c>
      <c r="K569" t="s">
        <v>7485</v>
      </c>
      <c r="L569" t="s">
        <v>11105</v>
      </c>
      <c r="M569" t="s">
        <v>5986</v>
      </c>
      <c r="N569" t="str">
        <f>VLOOKUP(O569,index!$Q:$R,2,0)</f>
        <v>02. 이러닝 - 단과</v>
      </c>
      <c r="O569" t="s">
        <v>5987</v>
      </c>
      <c r="P569" t="s">
        <v>48</v>
      </c>
      <c r="Q569" t="s">
        <v>20</v>
      </c>
      <c r="R569" s="226" t="e">
        <f>VLOOKUP(C569,'26년 databook(취합)'!$M:$M,2,0)</f>
        <v>#N/A</v>
      </c>
      <c r="S569" s="3" t="s">
        <v>11567</v>
      </c>
      <c r="T569" s="3" t="s">
        <v>11652</v>
      </c>
      <c r="U569" s="3" t="s">
        <v>11652</v>
      </c>
      <c r="V569" s="3" t="s">
        <v>11567</v>
      </c>
      <c r="W569" s="3" t="s">
        <v>11567</v>
      </c>
      <c r="X569" s="3" t="s">
        <v>11567</v>
      </c>
      <c r="Y569" s="3" t="s">
        <v>11567</v>
      </c>
      <c r="Z569" s="3" t="s">
        <v>11567</v>
      </c>
      <c r="AA569" s="3" t="s">
        <v>11567</v>
      </c>
      <c r="AB569" s="3" t="s">
        <v>11567</v>
      </c>
      <c r="AC569" s="3" t="s">
        <v>11567</v>
      </c>
      <c r="AD569" s="3" t="s">
        <v>11567</v>
      </c>
      <c r="AE569" s="3" t="s">
        <v>11567</v>
      </c>
      <c r="AF569" s="3">
        <v>0</v>
      </c>
      <c r="AG569" s="3">
        <v>288000</v>
      </c>
      <c r="AH569" s="3">
        <v>0</v>
      </c>
      <c r="AI569" s="3" t="s">
        <v>11567</v>
      </c>
      <c r="AJ569" s="3">
        <v>0</v>
      </c>
      <c r="AK569" s="3" t="s">
        <v>11567</v>
      </c>
      <c r="AL569" s="3">
        <v>0</v>
      </c>
      <c r="AM569" s="3" t="s">
        <v>11567</v>
      </c>
      <c r="AN569" s="3">
        <v>0</v>
      </c>
      <c r="AO569" s="3" t="s">
        <v>11567</v>
      </c>
      <c r="AP569" s="3">
        <v>0</v>
      </c>
      <c r="AQ569" s="3" t="s">
        <v>11567</v>
      </c>
      <c r="AR569" s="3">
        <v>0</v>
      </c>
      <c r="AS569" s="3" t="s">
        <v>11567</v>
      </c>
    </row>
    <row r="570" spans="1:45">
      <c r="A570">
        <v>567</v>
      </c>
      <c r="B570" t="s">
        <v>5982</v>
      </c>
      <c r="C570" t="s">
        <v>13325</v>
      </c>
      <c r="D570" t="s">
        <v>45</v>
      </c>
      <c r="E570" t="s">
        <v>79</v>
      </c>
      <c r="F570" t="s">
        <v>6101</v>
      </c>
      <c r="G570" t="s">
        <v>8943</v>
      </c>
      <c r="H570" t="s">
        <v>1298</v>
      </c>
      <c r="I570" t="s">
        <v>11494</v>
      </c>
      <c r="J570" t="s">
        <v>1298</v>
      </c>
      <c r="K570" t="s">
        <v>7486</v>
      </c>
      <c r="L570" t="s">
        <v>11105</v>
      </c>
      <c r="M570" t="s">
        <v>5986</v>
      </c>
      <c r="N570" t="str">
        <f>VLOOKUP(O570,index!$Q:$R,2,0)</f>
        <v>02. 이러닝 - 단과</v>
      </c>
      <c r="O570" t="s">
        <v>5987</v>
      </c>
      <c r="P570" t="s">
        <v>48</v>
      </c>
      <c r="Q570" t="s">
        <v>20</v>
      </c>
      <c r="R570" s="226" t="e">
        <f>VLOOKUP(C570,'26년 databook(취합)'!$M:$M,2,0)</f>
        <v>#N/A</v>
      </c>
      <c r="S570" s="3" t="s">
        <v>11567</v>
      </c>
      <c r="T570" s="3" t="s">
        <v>11712</v>
      </c>
      <c r="U570" s="3" t="s">
        <v>11712</v>
      </c>
      <c r="V570" s="3" t="s">
        <v>11567</v>
      </c>
      <c r="W570" s="3" t="s">
        <v>11567</v>
      </c>
      <c r="X570" s="3" t="s">
        <v>11567</v>
      </c>
      <c r="Y570" s="3" t="s">
        <v>11567</v>
      </c>
      <c r="Z570" s="3" t="s">
        <v>11567</v>
      </c>
      <c r="AA570" s="3" t="s">
        <v>11567</v>
      </c>
      <c r="AB570" s="3" t="s">
        <v>11567</v>
      </c>
      <c r="AC570" s="3" t="s">
        <v>11712</v>
      </c>
      <c r="AD570" s="3" t="s">
        <v>11567</v>
      </c>
      <c r="AE570" s="3" t="s">
        <v>11567</v>
      </c>
      <c r="AF570" s="3">
        <v>0</v>
      </c>
      <c r="AG570" s="3">
        <v>0</v>
      </c>
      <c r="AH570" s="3">
        <v>0</v>
      </c>
      <c r="AI570" s="3" t="s">
        <v>11567</v>
      </c>
      <c r="AJ570" s="3">
        <v>0</v>
      </c>
      <c r="AK570" s="3" t="s">
        <v>11567</v>
      </c>
      <c r="AL570" s="3">
        <v>0</v>
      </c>
      <c r="AM570" s="3" t="s">
        <v>11567</v>
      </c>
      <c r="AN570" s="3">
        <v>0</v>
      </c>
      <c r="AO570" s="3" t="s">
        <v>11567</v>
      </c>
      <c r="AP570" s="3">
        <v>0</v>
      </c>
      <c r="AQ570" s="3" t="s">
        <v>11567</v>
      </c>
      <c r="AR570" s="3">
        <v>0</v>
      </c>
      <c r="AS570" s="3" t="s">
        <v>11567</v>
      </c>
    </row>
    <row r="571" spans="1:45">
      <c r="A571">
        <v>568</v>
      </c>
      <c r="B571" t="s">
        <v>5982</v>
      </c>
      <c r="C571" t="s">
        <v>13326</v>
      </c>
      <c r="D571" t="s">
        <v>45</v>
      </c>
      <c r="E571" t="s">
        <v>77</v>
      </c>
      <c r="F571" t="s">
        <v>1112</v>
      </c>
      <c r="G571" t="s">
        <v>10039</v>
      </c>
      <c r="H571" t="s">
        <v>1112</v>
      </c>
      <c r="I571" t="s">
        <v>10039</v>
      </c>
      <c r="J571" t="s">
        <v>1112</v>
      </c>
      <c r="K571" t="s">
        <v>7488</v>
      </c>
      <c r="L571" t="s">
        <v>11105</v>
      </c>
      <c r="M571" t="s">
        <v>5986</v>
      </c>
      <c r="N571" t="str">
        <f>VLOOKUP(O571,index!$Q:$R,2,0)</f>
        <v>02. 이러닝 - 단과</v>
      </c>
      <c r="O571" t="s">
        <v>5987</v>
      </c>
      <c r="P571" t="s">
        <v>48</v>
      </c>
      <c r="Q571" t="s">
        <v>23</v>
      </c>
      <c r="R571" s="226" t="e">
        <f>VLOOKUP(C571,'26년 databook(취합)'!$M:$M,2,0)</f>
        <v>#N/A</v>
      </c>
      <c r="S571" s="3" t="s">
        <v>11576</v>
      </c>
      <c r="T571" s="3" t="s">
        <v>48</v>
      </c>
      <c r="U571" s="3" t="s">
        <v>11576</v>
      </c>
      <c r="V571" s="3" t="s">
        <v>11567</v>
      </c>
      <c r="W571" s="3" t="s">
        <v>48</v>
      </c>
      <c r="X571" s="3" t="s">
        <v>11567</v>
      </c>
      <c r="Y571" s="3" t="s">
        <v>48</v>
      </c>
      <c r="Z571" s="3" t="s">
        <v>11567</v>
      </c>
      <c r="AA571" s="3" t="s">
        <v>48</v>
      </c>
      <c r="AB571" s="3" t="s">
        <v>11567</v>
      </c>
      <c r="AC571" s="3" t="s">
        <v>48</v>
      </c>
      <c r="AD571" s="3" t="s">
        <v>11567</v>
      </c>
      <c r="AE571" s="3" t="s">
        <v>48</v>
      </c>
      <c r="AF571" s="3">
        <v>0</v>
      </c>
      <c r="AG571" s="3"/>
      <c r="AH571" s="3">
        <v>0</v>
      </c>
      <c r="AI571" s="3" t="s">
        <v>48</v>
      </c>
      <c r="AJ571" s="3">
        <v>0</v>
      </c>
      <c r="AK571" s="3" t="s">
        <v>48</v>
      </c>
      <c r="AL571" s="3">
        <v>0</v>
      </c>
      <c r="AM571" s="3" t="s">
        <v>48</v>
      </c>
      <c r="AN571" s="3">
        <v>0</v>
      </c>
      <c r="AO571" s="3" t="s">
        <v>48</v>
      </c>
      <c r="AP571" s="3">
        <v>0</v>
      </c>
      <c r="AQ571" s="3" t="s">
        <v>48</v>
      </c>
      <c r="AR571" s="3">
        <v>1000000</v>
      </c>
      <c r="AS571" s="3" t="s">
        <v>48</v>
      </c>
    </row>
    <row r="572" spans="1:45">
      <c r="A572">
        <v>569</v>
      </c>
      <c r="B572" t="s">
        <v>5982</v>
      </c>
      <c r="C572" t="s">
        <v>13327</v>
      </c>
      <c r="D572" t="s">
        <v>45</v>
      </c>
      <c r="E572" t="s">
        <v>79</v>
      </c>
      <c r="F572" t="s">
        <v>6101</v>
      </c>
      <c r="G572" t="s">
        <v>8943</v>
      </c>
      <c r="H572" t="s">
        <v>7490</v>
      </c>
      <c r="I572" t="s">
        <v>11495</v>
      </c>
      <c r="J572" t="s">
        <v>2406</v>
      </c>
      <c r="K572" t="s">
        <v>7491</v>
      </c>
      <c r="L572" t="s">
        <v>11105</v>
      </c>
      <c r="M572" t="s">
        <v>5986</v>
      </c>
      <c r="N572" t="str">
        <f>VLOOKUP(O572,index!$Q:$R,2,0)</f>
        <v>02. 이러닝 - 단과</v>
      </c>
      <c r="O572" t="s">
        <v>5987</v>
      </c>
      <c r="P572" t="s">
        <v>48</v>
      </c>
      <c r="Q572" t="s">
        <v>20</v>
      </c>
      <c r="R572" s="226" t="e">
        <f>VLOOKUP(C572,'26년 databook(취합)'!$M:$M,2,0)</f>
        <v>#N/A</v>
      </c>
      <c r="S572" s="3" t="s">
        <v>11567</v>
      </c>
      <c r="T572" s="3" t="s">
        <v>48</v>
      </c>
      <c r="U572" s="3" t="s">
        <v>11567</v>
      </c>
      <c r="V572" s="3" t="s">
        <v>11567</v>
      </c>
      <c r="W572" s="3" t="s">
        <v>48</v>
      </c>
      <c r="X572" s="3" t="s">
        <v>11567</v>
      </c>
      <c r="Y572" s="3" t="s">
        <v>48</v>
      </c>
      <c r="Z572" s="3" t="s">
        <v>11567</v>
      </c>
      <c r="AA572" s="3" t="s">
        <v>48</v>
      </c>
      <c r="AB572" s="3" t="s">
        <v>11567</v>
      </c>
      <c r="AC572" s="3" t="s">
        <v>48</v>
      </c>
      <c r="AD572" s="3" t="s">
        <v>11567</v>
      </c>
      <c r="AE572" s="3" t="s">
        <v>48</v>
      </c>
      <c r="AF572" s="3">
        <v>0</v>
      </c>
      <c r="AH572" s="3">
        <v>0</v>
      </c>
      <c r="AI572" s="3" t="s">
        <v>48</v>
      </c>
      <c r="AJ572" s="3">
        <v>0</v>
      </c>
      <c r="AK572" s="3" t="s">
        <v>48</v>
      </c>
      <c r="AL572" s="3">
        <v>0</v>
      </c>
      <c r="AM572" s="3" t="s">
        <v>48</v>
      </c>
      <c r="AN572" s="3">
        <v>0</v>
      </c>
      <c r="AO572" s="3" t="s">
        <v>48</v>
      </c>
      <c r="AP572" s="3">
        <v>0</v>
      </c>
      <c r="AQ572" s="3" t="s">
        <v>48</v>
      </c>
      <c r="AR572" s="3">
        <v>0</v>
      </c>
      <c r="AS572" s="3" t="s">
        <v>48</v>
      </c>
    </row>
    <row r="573" spans="1:45">
      <c r="A573">
        <v>570</v>
      </c>
      <c r="B573" t="s">
        <v>5982</v>
      </c>
      <c r="C573" t="s">
        <v>13328</v>
      </c>
      <c r="D573" t="s">
        <v>45</v>
      </c>
      <c r="E573" t="s">
        <v>79</v>
      </c>
      <c r="F573" t="s">
        <v>6101</v>
      </c>
      <c r="G573" t="s">
        <v>8943</v>
      </c>
      <c r="H573" t="s">
        <v>1276</v>
      </c>
      <c r="I573" t="s">
        <v>11496</v>
      </c>
      <c r="J573" t="s">
        <v>1276</v>
      </c>
      <c r="K573" t="s">
        <v>7494</v>
      </c>
      <c r="L573" t="s">
        <v>11105</v>
      </c>
      <c r="M573" t="s">
        <v>5986</v>
      </c>
      <c r="N573" t="str">
        <f>VLOOKUP(O573,index!$Q:$R,2,0)</f>
        <v>02. 이러닝 - 단과</v>
      </c>
      <c r="O573" t="s">
        <v>5987</v>
      </c>
      <c r="P573" t="s">
        <v>48</v>
      </c>
      <c r="Q573" t="s">
        <v>20</v>
      </c>
      <c r="R573" s="226" t="e">
        <f>VLOOKUP(C573,'26년 databook(취합)'!$M:$M,2,0)</f>
        <v>#N/A</v>
      </c>
      <c r="S573" s="3" t="s">
        <v>11567</v>
      </c>
      <c r="T573" s="3" t="s">
        <v>12742</v>
      </c>
      <c r="U573" s="3" t="s">
        <v>12742</v>
      </c>
      <c r="V573" s="3" t="s">
        <v>11567</v>
      </c>
      <c r="W573" s="3" t="s">
        <v>11567</v>
      </c>
      <c r="X573" s="3" t="s">
        <v>11567</v>
      </c>
      <c r="Y573" s="3" t="s">
        <v>11567</v>
      </c>
      <c r="Z573" s="3" t="s">
        <v>11567</v>
      </c>
      <c r="AA573" s="3" t="s">
        <v>11567</v>
      </c>
      <c r="AB573" s="3" t="s">
        <v>11567</v>
      </c>
      <c r="AC573" s="3" t="s">
        <v>11567</v>
      </c>
      <c r="AD573" s="3" t="s">
        <v>11567</v>
      </c>
      <c r="AE573" s="3" t="s">
        <v>11567</v>
      </c>
      <c r="AF573" s="3">
        <v>0</v>
      </c>
      <c r="AG573" s="3">
        <v>504000</v>
      </c>
      <c r="AH573" s="3">
        <v>0</v>
      </c>
      <c r="AI573" s="3" t="s">
        <v>11567</v>
      </c>
      <c r="AJ573" s="3">
        <v>0</v>
      </c>
      <c r="AK573" s="3" t="s">
        <v>11567</v>
      </c>
      <c r="AL573" s="3">
        <v>0</v>
      </c>
      <c r="AM573" s="3" t="s">
        <v>11567</v>
      </c>
      <c r="AN573" s="3">
        <v>0</v>
      </c>
      <c r="AO573" s="3" t="s">
        <v>11567</v>
      </c>
      <c r="AP573" s="3">
        <v>0</v>
      </c>
      <c r="AQ573" s="3" t="s">
        <v>11567</v>
      </c>
      <c r="AR573" s="3">
        <v>0</v>
      </c>
      <c r="AS573" s="3" t="s">
        <v>11567</v>
      </c>
    </row>
    <row r="574" spans="1:45">
      <c r="A574">
        <v>571</v>
      </c>
      <c r="B574" t="s">
        <v>5982</v>
      </c>
      <c r="C574" t="s">
        <v>13329</v>
      </c>
      <c r="D574" t="s">
        <v>45</v>
      </c>
      <c r="E574" t="s">
        <v>79</v>
      </c>
      <c r="F574" t="s">
        <v>6101</v>
      </c>
      <c r="G574" t="s">
        <v>8943</v>
      </c>
      <c r="H574" t="s">
        <v>1351</v>
      </c>
      <c r="I574" t="s">
        <v>11497</v>
      </c>
      <c r="J574" t="s">
        <v>1351</v>
      </c>
      <c r="K574" t="s">
        <v>7495</v>
      </c>
      <c r="L574" t="s">
        <v>11105</v>
      </c>
      <c r="M574" t="s">
        <v>5986</v>
      </c>
      <c r="N574" t="str">
        <f>VLOOKUP(O574,index!$Q:$R,2,0)</f>
        <v>02. 이러닝 - 단과</v>
      </c>
      <c r="O574" t="s">
        <v>5987</v>
      </c>
      <c r="P574" t="s">
        <v>48</v>
      </c>
      <c r="Q574" t="s">
        <v>23</v>
      </c>
      <c r="R574" s="226" t="e">
        <f>VLOOKUP(C574,'26년 databook(취합)'!$M:$M,2,0)</f>
        <v>#N/A</v>
      </c>
      <c r="S574" s="3" t="s">
        <v>11567</v>
      </c>
      <c r="T574" s="3" t="s">
        <v>48</v>
      </c>
      <c r="U574" s="3" t="s">
        <v>11567</v>
      </c>
      <c r="V574" s="3" t="s">
        <v>11567</v>
      </c>
      <c r="W574" s="3" t="s">
        <v>48</v>
      </c>
      <c r="X574" s="3" t="s">
        <v>11567</v>
      </c>
      <c r="Y574" s="3" t="s">
        <v>48</v>
      </c>
      <c r="Z574" s="3" t="s">
        <v>11567</v>
      </c>
      <c r="AA574" s="3" t="s">
        <v>48</v>
      </c>
      <c r="AB574" s="3" t="s">
        <v>11567</v>
      </c>
      <c r="AC574" s="3" t="s">
        <v>48</v>
      </c>
      <c r="AD574" s="3" t="s">
        <v>11567</v>
      </c>
      <c r="AE574" s="3" t="s">
        <v>48</v>
      </c>
      <c r="AF574" s="3">
        <v>0</v>
      </c>
      <c r="AG574" s="3"/>
      <c r="AH574" s="3">
        <v>0</v>
      </c>
      <c r="AI574" s="3" t="s">
        <v>48</v>
      </c>
      <c r="AJ574" s="3">
        <v>0</v>
      </c>
      <c r="AK574" s="3" t="s">
        <v>48</v>
      </c>
      <c r="AL574" s="3">
        <v>0</v>
      </c>
      <c r="AM574" s="3" t="s">
        <v>48</v>
      </c>
      <c r="AN574" s="3">
        <v>0</v>
      </c>
      <c r="AO574" s="3" t="s">
        <v>48</v>
      </c>
      <c r="AP574" s="3">
        <v>0</v>
      </c>
      <c r="AQ574" s="3" t="s">
        <v>48</v>
      </c>
      <c r="AR574" s="3">
        <v>0</v>
      </c>
      <c r="AS574" s="3" t="s">
        <v>48</v>
      </c>
    </row>
    <row r="575" spans="1:45">
      <c r="A575">
        <v>572</v>
      </c>
      <c r="B575" t="s">
        <v>5982</v>
      </c>
      <c r="C575" t="s">
        <v>13330</v>
      </c>
      <c r="D575" t="s">
        <v>45</v>
      </c>
      <c r="E575" t="s">
        <v>79</v>
      </c>
      <c r="F575" t="s">
        <v>6101</v>
      </c>
      <c r="G575" t="s">
        <v>8943</v>
      </c>
      <c r="H575" t="s">
        <v>1293</v>
      </c>
      <c r="I575" t="s">
        <v>11498</v>
      </c>
      <c r="J575" t="s">
        <v>1293</v>
      </c>
      <c r="K575" t="s">
        <v>7498</v>
      </c>
      <c r="L575" t="s">
        <v>11105</v>
      </c>
      <c r="M575" t="s">
        <v>5986</v>
      </c>
      <c r="N575" t="str">
        <f>VLOOKUP(O575,index!$Q:$R,2,0)</f>
        <v>02. 이러닝 - 단과</v>
      </c>
      <c r="O575" t="s">
        <v>5987</v>
      </c>
      <c r="P575" t="s">
        <v>48</v>
      </c>
      <c r="Q575" t="s">
        <v>20</v>
      </c>
      <c r="R575" s="226" t="e">
        <f>VLOOKUP(C575,'26년 databook(취합)'!$M:$M,2,0)</f>
        <v>#N/A</v>
      </c>
      <c r="S575" s="3" t="s">
        <v>11567</v>
      </c>
      <c r="T575" s="3" t="s">
        <v>48</v>
      </c>
      <c r="U575" s="3" t="s">
        <v>11567</v>
      </c>
      <c r="V575" s="3" t="s">
        <v>11567</v>
      </c>
      <c r="W575" s="3" t="s">
        <v>48</v>
      </c>
      <c r="X575" s="3" t="s">
        <v>11567</v>
      </c>
      <c r="Y575" s="3" t="s">
        <v>48</v>
      </c>
      <c r="Z575" s="3" t="s">
        <v>11567</v>
      </c>
      <c r="AA575" s="3" t="s">
        <v>48</v>
      </c>
      <c r="AB575" s="3" t="s">
        <v>11567</v>
      </c>
      <c r="AC575" s="3" t="s">
        <v>48</v>
      </c>
      <c r="AD575" s="3" t="s">
        <v>11567</v>
      </c>
      <c r="AE575" s="3" t="s">
        <v>48</v>
      </c>
      <c r="AF575" s="3">
        <v>0</v>
      </c>
      <c r="AG575" s="3"/>
      <c r="AH575" s="3">
        <v>0</v>
      </c>
      <c r="AI575" s="3" t="s">
        <v>48</v>
      </c>
      <c r="AJ575" s="3">
        <v>0</v>
      </c>
      <c r="AK575" s="3" t="s">
        <v>48</v>
      </c>
      <c r="AL575" s="3">
        <v>0</v>
      </c>
      <c r="AM575" s="3" t="s">
        <v>48</v>
      </c>
      <c r="AN575" s="3">
        <v>0</v>
      </c>
      <c r="AO575" s="3" t="s">
        <v>48</v>
      </c>
      <c r="AP575" s="3">
        <v>0</v>
      </c>
      <c r="AQ575" s="3" t="s">
        <v>48</v>
      </c>
      <c r="AR575" s="3">
        <v>0</v>
      </c>
      <c r="AS575" s="3" t="s">
        <v>48</v>
      </c>
    </row>
    <row r="576" spans="1:45">
      <c r="A576">
        <v>573</v>
      </c>
      <c r="B576" t="s">
        <v>5982</v>
      </c>
      <c r="C576" t="s">
        <v>13331</v>
      </c>
      <c r="D576" t="s">
        <v>45</v>
      </c>
      <c r="E576" t="s">
        <v>79</v>
      </c>
      <c r="F576" t="s">
        <v>6101</v>
      </c>
      <c r="G576" t="s">
        <v>8943</v>
      </c>
      <c r="H576" t="s">
        <v>1314</v>
      </c>
      <c r="I576" t="s">
        <v>11499</v>
      </c>
      <c r="J576" t="s">
        <v>1314</v>
      </c>
      <c r="K576" t="s">
        <v>7502</v>
      </c>
      <c r="L576" t="s">
        <v>11105</v>
      </c>
      <c r="M576" t="s">
        <v>5986</v>
      </c>
      <c r="N576" t="str">
        <f>VLOOKUP(O576,index!$Q:$R,2,0)</f>
        <v>02. 이러닝 - 단과</v>
      </c>
      <c r="O576" t="s">
        <v>5987</v>
      </c>
      <c r="P576" t="s">
        <v>48</v>
      </c>
      <c r="Q576" t="s">
        <v>20</v>
      </c>
      <c r="R576" s="226" t="e">
        <f>VLOOKUP(C576,'26년 databook(취합)'!$M:$M,2,0)</f>
        <v>#N/A</v>
      </c>
      <c r="S576" s="3" t="s">
        <v>11567</v>
      </c>
      <c r="T576" s="3" t="s">
        <v>11636</v>
      </c>
      <c r="U576" s="3" t="s">
        <v>11636</v>
      </c>
      <c r="V576" s="3" t="s">
        <v>11567</v>
      </c>
      <c r="W576" s="3" t="s">
        <v>11567</v>
      </c>
      <c r="X576" s="3" t="s">
        <v>11567</v>
      </c>
      <c r="Y576" s="3" t="s">
        <v>11567</v>
      </c>
      <c r="Z576" s="3" t="s">
        <v>11567</v>
      </c>
      <c r="AA576" s="3" t="s">
        <v>11567</v>
      </c>
      <c r="AB576" s="3" t="s">
        <v>11567</v>
      </c>
      <c r="AC576" s="3" t="s">
        <v>11567</v>
      </c>
      <c r="AD576" s="3" t="s">
        <v>11567</v>
      </c>
      <c r="AE576" s="3" t="s">
        <v>11567</v>
      </c>
      <c r="AF576" s="3">
        <v>0</v>
      </c>
      <c r="AG576" s="3">
        <v>120000</v>
      </c>
      <c r="AH576" s="3">
        <v>0</v>
      </c>
      <c r="AI576" s="3" t="s">
        <v>11567</v>
      </c>
      <c r="AJ576" s="3">
        <v>0</v>
      </c>
      <c r="AK576" s="3" t="s">
        <v>11567</v>
      </c>
      <c r="AL576" s="3">
        <v>0</v>
      </c>
      <c r="AM576" s="3" t="s">
        <v>11567</v>
      </c>
      <c r="AN576" s="3">
        <v>0</v>
      </c>
      <c r="AO576" s="3" t="s">
        <v>11567</v>
      </c>
      <c r="AP576" s="3">
        <v>0</v>
      </c>
      <c r="AQ576" s="3" t="s">
        <v>11567</v>
      </c>
      <c r="AR576" s="3">
        <v>0</v>
      </c>
      <c r="AS576" s="3" t="s">
        <v>11567</v>
      </c>
    </row>
    <row r="577" spans="1:45">
      <c r="A577">
        <v>574</v>
      </c>
      <c r="B577" t="s">
        <v>5982</v>
      </c>
      <c r="C577" t="s">
        <v>13332</v>
      </c>
      <c r="D577" t="s">
        <v>45</v>
      </c>
      <c r="E577" t="s">
        <v>79</v>
      </c>
      <c r="F577" t="s">
        <v>6101</v>
      </c>
      <c r="G577" t="s">
        <v>8943</v>
      </c>
      <c r="H577" t="s">
        <v>7503</v>
      </c>
      <c r="I577" t="s">
        <v>11500</v>
      </c>
      <c r="J577" t="s">
        <v>7504</v>
      </c>
      <c r="K577" t="s">
        <v>7505</v>
      </c>
      <c r="L577" t="s">
        <v>11105</v>
      </c>
      <c r="M577" t="s">
        <v>5986</v>
      </c>
      <c r="N577" t="str">
        <f>VLOOKUP(O577,index!$Q:$R,2,0)</f>
        <v>02. 이러닝 - 단과</v>
      </c>
      <c r="O577" t="s">
        <v>5987</v>
      </c>
      <c r="P577" t="s">
        <v>48</v>
      </c>
      <c r="Q577" t="s">
        <v>20</v>
      </c>
      <c r="R577" s="226" t="e">
        <f>VLOOKUP(C577,'26년 databook(취합)'!$M:$M,2,0)</f>
        <v>#N/A</v>
      </c>
      <c r="S577" s="3" t="s">
        <v>11567</v>
      </c>
      <c r="T577" s="3" t="s">
        <v>48</v>
      </c>
      <c r="U577" s="3" t="s">
        <v>11567</v>
      </c>
      <c r="V577" s="3" t="s">
        <v>11567</v>
      </c>
      <c r="W577" s="3" t="s">
        <v>48</v>
      </c>
      <c r="X577" s="3" t="s">
        <v>11567</v>
      </c>
      <c r="Y577" s="3" t="s">
        <v>48</v>
      </c>
      <c r="Z577" s="3" t="s">
        <v>11567</v>
      </c>
      <c r="AA577" s="3" t="s">
        <v>48</v>
      </c>
      <c r="AB577" s="3" t="s">
        <v>11567</v>
      </c>
      <c r="AC577" s="3" t="s">
        <v>48</v>
      </c>
      <c r="AD577" s="3" t="s">
        <v>11567</v>
      </c>
      <c r="AE577" s="3" t="s">
        <v>48</v>
      </c>
      <c r="AF577" s="3">
        <v>0</v>
      </c>
      <c r="AG577" s="3"/>
      <c r="AH577" s="3">
        <v>0</v>
      </c>
      <c r="AI577" s="3" t="s">
        <v>48</v>
      </c>
      <c r="AJ577" s="3">
        <v>0</v>
      </c>
      <c r="AK577" s="3" t="s">
        <v>48</v>
      </c>
      <c r="AL577" s="3">
        <v>0</v>
      </c>
      <c r="AM577" s="3" t="s">
        <v>48</v>
      </c>
      <c r="AN577" s="3">
        <v>0</v>
      </c>
      <c r="AO577" s="3" t="s">
        <v>48</v>
      </c>
      <c r="AP577" s="3">
        <v>0</v>
      </c>
      <c r="AQ577" s="3" t="s">
        <v>48</v>
      </c>
      <c r="AR577" s="3">
        <v>0</v>
      </c>
      <c r="AS577" s="3" t="s">
        <v>48</v>
      </c>
    </row>
    <row r="578" spans="1:45">
      <c r="A578">
        <v>575</v>
      </c>
      <c r="B578" t="s">
        <v>5982</v>
      </c>
      <c r="C578" t="s">
        <v>13333</v>
      </c>
      <c r="D578" t="s">
        <v>45</v>
      </c>
      <c r="E578" t="s">
        <v>79</v>
      </c>
      <c r="F578" t="s">
        <v>6101</v>
      </c>
      <c r="G578" t="s">
        <v>8943</v>
      </c>
      <c r="H578" t="s">
        <v>1203</v>
      </c>
      <c r="I578" t="s">
        <v>11501</v>
      </c>
      <c r="J578" t="s">
        <v>7506</v>
      </c>
      <c r="K578" t="s">
        <v>7507</v>
      </c>
      <c r="L578" t="s">
        <v>11105</v>
      </c>
      <c r="M578" t="s">
        <v>5986</v>
      </c>
      <c r="N578" t="str">
        <f>VLOOKUP(O578,index!$Q:$R,2,0)</f>
        <v>02. 이러닝 - 단과</v>
      </c>
      <c r="O578" t="s">
        <v>5987</v>
      </c>
      <c r="P578" t="s">
        <v>48</v>
      </c>
      <c r="Q578" t="s">
        <v>20</v>
      </c>
      <c r="R578" s="226" t="e">
        <f>VLOOKUP(C578,'26년 databook(취합)'!$M:$M,2,0)</f>
        <v>#N/A</v>
      </c>
      <c r="S578" s="3" t="s">
        <v>11567</v>
      </c>
      <c r="T578" s="3" t="s">
        <v>48</v>
      </c>
      <c r="U578" s="3" t="s">
        <v>11567</v>
      </c>
      <c r="V578" s="3" t="s">
        <v>11567</v>
      </c>
      <c r="W578" s="3" t="s">
        <v>48</v>
      </c>
      <c r="X578" s="3" t="s">
        <v>11567</v>
      </c>
      <c r="Y578" s="3" t="s">
        <v>48</v>
      </c>
      <c r="Z578" s="3" t="s">
        <v>11567</v>
      </c>
      <c r="AA578" s="3" t="s">
        <v>48</v>
      </c>
      <c r="AB578" s="3" t="s">
        <v>11567</v>
      </c>
      <c r="AC578" s="3" t="s">
        <v>48</v>
      </c>
      <c r="AD578" s="3" t="s">
        <v>11567</v>
      </c>
      <c r="AE578" s="3" t="s">
        <v>48</v>
      </c>
      <c r="AF578" s="3">
        <v>0</v>
      </c>
      <c r="AG578" s="3"/>
      <c r="AH578" s="3">
        <v>0</v>
      </c>
      <c r="AI578" s="3" t="s">
        <v>48</v>
      </c>
      <c r="AJ578" s="3">
        <v>0</v>
      </c>
      <c r="AK578" s="3" t="s">
        <v>48</v>
      </c>
      <c r="AL578" s="3">
        <v>0</v>
      </c>
      <c r="AM578" s="3" t="s">
        <v>48</v>
      </c>
      <c r="AN578" s="3">
        <v>0</v>
      </c>
      <c r="AO578" s="3" t="s">
        <v>48</v>
      </c>
      <c r="AP578" s="3">
        <v>0</v>
      </c>
      <c r="AQ578" s="3" t="s">
        <v>48</v>
      </c>
      <c r="AR578" s="3">
        <v>0</v>
      </c>
      <c r="AS578" s="3" t="s">
        <v>48</v>
      </c>
    </row>
    <row r="579" spans="1:45">
      <c r="A579">
        <v>576</v>
      </c>
      <c r="B579" t="s">
        <v>5982</v>
      </c>
      <c r="C579" t="s">
        <v>13334</v>
      </c>
      <c r="D579" t="s">
        <v>45</v>
      </c>
      <c r="E579" t="s">
        <v>79</v>
      </c>
      <c r="F579" t="s">
        <v>6101</v>
      </c>
      <c r="G579" t="s">
        <v>8943</v>
      </c>
      <c r="H579" t="s">
        <v>1243</v>
      </c>
      <c r="I579" t="s">
        <v>11502</v>
      </c>
      <c r="J579" t="s">
        <v>1243</v>
      </c>
      <c r="K579" t="s">
        <v>7516</v>
      </c>
      <c r="L579" t="s">
        <v>11105</v>
      </c>
      <c r="M579" t="s">
        <v>5986</v>
      </c>
      <c r="N579" t="str">
        <f>VLOOKUP(O579,index!$Q:$R,2,0)</f>
        <v>02. 이러닝 - 단과</v>
      </c>
      <c r="O579" t="s">
        <v>5987</v>
      </c>
      <c r="P579" t="s">
        <v>48</v>
      </c>
      <c r="Q579" t="s">
        <v>20</v>
      </c>
      <c r="R579" s="226" t="e">
        <f>VLOOKUP(C579,'26년 databook(취합)'!$M:$M,2,0)</f>
        <v>#N/A</v>
      </c>
      <c r="S579" s="3" t="s">
        <v>11576</v>
      </c>
      <c r="T579" s="3" t="s">
        <v>14150</v>
      </c>
      <c r="U579" s="3" t="s">
        <v>16368</v>
      </c>
      <c r="V579" s="3" t="s">
        <v>11567</v>
      </c>
      <c r="W579" s="3" t="s">
        <v>11567</v>
      </c>
      <c r="X579" s="3" t="s">
        <v>11567</v>
      </c>
      <c r="Y579" s="3" t="s">
        <v>11567</v>
      </c>
      <c r="Z579" s="3" t="s">
        <v>11567</v>
      </c>
      <c r="AA579" s="3" t="s">
        <v>11567</v>
      </c>
      <c r="AB579" s="3" t="s">
        <v>11567</v>
      </c>
      <c r="AC579" s="3" t="s">
        <v>11567</v>
      </c>
      <c r="AD579" s="3" t="s">
        <v>11567</v>
      </c>
      <c r="AE579" s="3" t="s">
        <v>11567</v>
      </c>
      <c r="AF579" s="3">
        <v>0</v>
      </c>
      <c r="AG579" s="3">
        <v>564000</v>
      </c>
      <c r="AH579" s="3">
        <v>0</v>
      </c>
      <c r="AI579" s="3" t="s">
        <v>11567</v>
      </c>
      <c r="AJ579" s="3">
        <v>0</v>
      </c>
      <c r="AK579" s="3" t="s">
        <v>11567</v>
      </c>
      <c r="AL579" s="3">
        <v>0</v>
      </c>
      <c r="AM579" s="3" t="s">
        <v>11567</v>
      </c>
      <c r="AN579" s="3">
        <v>0</v>
      </c>
      <c r="AO579" s="3" t="s">
        <v>11567</v>
      </c>
      <c r="AP579" s="3">
        <v>0</v>
      </c>
      <c r="AQ579" s="3" t="s">
        <v>11567</v>
      </c>
      <c r="AR579" s="3">
        <v>1000000</v>
      </c>
      <c r="AS579" s="3" t="s">
        <v>11567</v>
      </c>
    </row>
    <row r="580" spans="1:45">
      <c r="A580">
        <v>577</v>
      </c>
      <c r="B580" t="s">
        <v>5982</v>
      </c>
      <c r="C580" t="s">
        <v>13335</v>
      </c>
      <c r="D580" t="s">
        <v>45</v>
      </c>
      <c r="E580" t="s">
        <v>79</v>
      </c>
      <c r="F580" t="s">
        <v>1216</v>
      </c>
      <c r="G580" t="s">
        <v>10057</v>
      </c>
      <c r="H580" t="s">
        <v>1216</v>
      </c>
      <c r="I580" t="s">
        <v>10057</v>
      </c>
      <c r="J580" t="s">
        <v>1216</v>
      </c>
      <c r="K580" t="s">
        <v>7518</v>
      </c>
      <c r="L580" t="s">
        <v>11105</v>
      </c>
      <c r="M580" t="s">
        <v>5986</v>
      </c>
      <c r="N580" t="str">
        <f>VLOOKUP(O580,index!$Q:$R,2,0)</f>
        <v>02. 이러닝 - 단과</v>
      </c>
      <c r="O580" t="s">
        <v>5987</v>
      </c>
      <c r="P580" t="s">
        <v>48</v>
      </c>
      <c r="Q580" t="s">
        <v>20</v>
      </c>
      <c r="R580" s="226" t="e">
        <f>VLOOKUP(C580,'26년 databook(취합)'!$M:$M,2,0)</f>
        <v>#N/A</v>
      </c>
      <c r="S580" s="3" t="s">
        <v>11567</v>
      </c>
      <c r="T580" s="3" t="s">
        <v>48</v>
      </c>
      <c r="U580" s="3" t="s">
        <v>11567</v>
      </c>
      <c r="V580" s="3" t="s">
        <v>11567</v>
      </c>
      <c r="W580" s="3" t="s">
        <v>48</v>
      </c>
      <c r="X580" s="3" t="s">
        <v>11567</v>
      </c>
      <c r="Y580" s="3" t="s">
        <v>48</v>
      </c>
      <c r="Z580" s="3" t="s">
        <v>11567</v>
      </c>
      <c r="AA580" s="3" t="s">
        <v>48</v>
      </c>
      <c r="AB580" s="3" t="s">
        <v>11567</v>
      </c>
      <c r="AC580" s="3" t="s">
        <v>48</v>
      </c>
      <c r="AD580" s="3" t="s">
        <v>11567</v>
      </c>
      <c r="AE580" s="3" t="s">
        <v>48</v>
      </c>
      <c r="AF580" s="3">
        <v>0</v>
      </c>
      <c r="AG580" s="3"/>
      <c r="AH580" s="3">
        <v>0</v>
      </c>
      <c r="AI580" s="3" t="s">
        <v>48</v>
      </c>
      <c r="AJ580" s="3">
        <v>0</v>
      </c>
      <c r="AK580" s="3" t="s">
        <v>48</v>
      </c>
      <c r="AL580" s="3">
        <v>0</v>
      </c>
      <c r="AM580" s="3" t="s">
        <v>48</v>
      </c>
      <c r="AN580" s="3">
        <v>0</v>
      </c>
      <c r="AO580" s="3" t="s">
        <v>48</v>
      </c>
      <c r="AP580" s="3">
        <v>0</v>
      </c>
      <c r="AQ580" s="3" t="s">
        <v>48</v>
      </c>
      <c r="AR580" s="3">
        <v>0</v>
      </c>
      <c r="AS580" s="3" t="s">
        <v>48</v>
      </c>
    </row>
    <row r="581" spans="1:45">
      <c r="A581">
        <v>578</v>
      </c>
      <c r="B581" t="s">
        <v>5982</v>
      </c>
      <c r="C581" t="s">
        <v>13336</v>
      </c>
      <c r="D581" t="s">
        <v>45</v>
      </c>
      <c r="E581" t="s">
        <v>79</v>
      </c>
      <c r="F581" t="s">
        <v>6101</v>
      </c>
      <c r="G581" t="s">
        <v>8943</v>
      </c>
      <c r="H581" t="s">
        <v>1101</v>
      </c>
      <c r="I581" t="s">
        <v>11503</v>
      </c>
      <c r="J581" t="s">
        <v>1101</v>
      </c>
      <c r="K581" t="s">
        <v>7520</v>
      </c>
      <c r="L581" t="s">
        <v>11105</v>
      </c>
      <c r="M581" t="s">
        <v>5986</v>
      </c>
      <c r="N581" t="str">
        <f>VLOOKUP(O581,index!$Q:$R,2,0)</f>
        <v>02. 이러닝 - 단과</v>
      </c>
      <c r="O581" t="s">
        <v>5987</v>
      </c>
      <c r="P581" t="s">
        <v>48</v>
      </c>
      <c r="Q581" t="s">
        <v>20</v>
      </c>
      <c r="R581" s="226" t="e">
        <f>VLOOKUP(C581,'26년 databook(취합)'!$M:$M,2,0)</f>
        <v>#N/A</v>
      </c>
      <c r="S581" s="3" t="s">
        <v>11567</v>
      </c>
      <c r="T581" s="3" t="s">
        <v>12070</v>
      </c>
      <c r="U581" s="3" t="s">
        <v>12070</v>
      </c>
      <c r="V581" s="3" t="s">
        <v>11567</v>
      </c>
      <c r="W581" s="3" t="s">
        <v>11567</v>
      </c>
      <c r="X581" s="3" t="s">
        <v>11567</v>
      </c>
      <c r="Y581" s="3" t="s">
        <v>11567</v>
      </c>
      <c r="Z581" s="3" t="s">
        <v>11567</v>
      </c>
      <c r="AA581" s="3" t="s">
        <v>11567</v>
      </c>
      <c r="AB581" s="3" t="s">
        <v>11567</v>
      </c>
      <c r="AC581" s="3" t="s">
        <v>11567</v>
      </c>
      <c r="AD581" s="3" t="s">
        <v>11567</v>
      </c>
      <c r="AE581" s="3" t="s">
        <v>12070</v>
      </c>
      <c r="AF581" s="3">
        <v>0</v>
      </c>
      <c r="AG581" s="4">
        <v>0</v>
      </c>
      <c r="AH581" s="3">
        <v>0</v>
      </c>
      <c r="AI581" s="3" t="s">
        <v>11567</v>
      </c>
      <c r="AJ581" s="3">
        <v>0</v>
      </c>
      <c r="AK581" s="3" t="s">
        <v>11567</v>
      </c>
      <c r="AL581" s="3">
        <v>0</v>
      </c>
      <c r="AM581" s="3" t="s">
        <v>11567</v>
      </c>
      <c r="AN581" s="3">
        <v>0</v>
      </c>
      <c r="AO581" s="3" t="s">
        <v>11567</v>
      </c>
      <c r="AP581" s="3">
        <v>0</v>
      </c>
      <c r="AQ581" s="3" t="s">
        <v>11567</v>
      </c>
      <c r="AR581" s="3">
        <v>0</v>
      </c>
      <c r="AS581" s="3" t="s">
        <v>11567</v>
      </c>
    </row>
    <row r="582" spans="1:45">
      <c r="A582">
        <v>579</v>
      </c>
      <c r="B582" t="s">
        <v>5982</v>
      </c>
      <c r="C582" t="s">
        <v>13337</v>
      </c>
      <c r="D582" t="s">
        <v>45</v>
      </c>
      <c r="E582" t="s">
        <v>79</v>
      </c>
      <c r="F582" t="s">
        <v>6101</v>
      </c>
      <c r="G582" t="s">
        <v>8943</v>
      </c>
      <c r="H582" t="s">
        <v>1442</v>
      </c>
      <c r="I582" t="s">
        <v>11504</v>
      </c>
      <c r="J582" t="s">
        <v>1442</v>
      </c>
      <c r="K582" t="s">
        <v>7521</v>
      </c>
      <c r="L582" t="s">
        <v>11105</v>
      </c>
      <c r="M582" t="s">
        <v>5986</v>
      </c>
      <c r="N582" t="str">
        <f>VLOOKUP(O582,index!$Q:$R,2,0)</f>
        <v>02. 이러닝 - 단과</v>
      </c>
      <c r="O582" t="s">
        <v>5987</v>
      </c>
      <c r="P582" t="s">
        <v>48</v>
      </c>
      <c r="Q582" t="s">
        <v>20</v>
      </c>
      <c r="R582" s="226" t="e">
        <f>VLOOKUP(C582,'26년 databook(취합)'!$M:$M,2,0)</f>
        <v>#N/A</v>
      </c>
      <c r="S582" s="3" t="s">
        <v>11567</v>
      </c>
      <c r="T582" s="3" t="s">
        <v>11636</v>
      </c>
      <c r="U582" s="3" t="s">
        <v>11636</v>
      </c>
      <c r="V582" s="3" t="s">
        <v>11567</v>
      </c>
      <c r="W582" s="3" t="s">
        <v>11567</v>
      </c>
      <c r="X582" s="3" t="s">
        <v>11567</v>
      </c>
      <c r="Y582" s="3" t="s">
        <v>11567</v>
      </c>
      <c r="Z582" s="3" t="s">
        <v>11567</v>
      </c>
      <c r="AA582" s="3" t="s">
        <v>11567</v>
      </c>
      <c r="AB582" s="3" t="s">
        <v>11567</v>
      </c>
      <c r="AC582" s="3" t="s">
        <v>11636</v>
      </c>
      <c r="AD582" s="3" t="s">
        <v>11567</v>
      </c>
      <c r="AE582" s="3" t="s">
        <v>11567</v>
      </c>
      <c r="AF582" s="3">
        <v>0</v>
      </c>
      <c r="AG582" s="3">
        <v>0</v>
      </c>
      <c r="AH582" s="3">
        <v>0</v>
      </c>
      <c r="AI582" s="3" t="s">
        <v>11567</v>
      </c>
      <c r="AJ582" s="3">
        <v>0</v>
      </c>
      <c r="AK582" s="3" t="s">
        <v>11567</v>
      </c>
      <c r="AL582" s="3">
        <v>0</v>
      </c>
      <c r="AM582" s="3" t="s">
        <v>11567</v>
      </c>
      <c r="AN582" s="3">
        <v>0</v>
      </c>
      <c r="AO582" s="3" t="s">
        <v>11567</v>
      </c>
      <c r="AP582" s="3">
        <v>0</v>
      </c>
      <c r="AQ582" s="3" t="s">
        <v>11567</v>
      </c>
      <c r="AR582" s="3">
        <v>0</v>
      </c>
      <c r="AS582" s="3" t="s">
        <v>11567</v>
      </c>
    </row>
    <row r="583" spans="1:45">
      <c r="A583">
        <v>580</v>
      </c>
      <c r="B583" t="s">
        <v>5982</v>
      </c>
      <c r="C583" t="s">
        <v>13338</v>
      </c>
      <c r="D583" t="s">
        <v>45</v>
      </c>
      <c r="E583" t="s">
        <v>79</v>
      </c>
      <c r="F583" t="s">
        <v>6101</v>
      </c>
      <c r="G583" t="s">
        <v>8943</v>
      </c>
      <c r="H583" t="s">
        <v>1301</v>
      </c>
      <c r="I583" t="s">
        <v>11505</v>
      </c>
      <c r="J583" t="s">
        <v>1301</v>
      </c>
      <c r="K583" t="s">
        <v>7522</v>
      </c>
      <c r="L583" t="s">
        <v>11105</v>
      </c>
      <c r="M583" t="s">
        <v>5986</v>
      </c>
      <c r="N583" t="str">
        <f>VLOOKUP(O583,index!$Q:$R,2,0)</f>
        <v>02. 이러닝 - 단과</v>
      </c>
      <c r="O583" t="s">
        <v>5987</v>
      </c>
      <c r="P583" t="s">
        <v>48</v>
      </c>
      <c r="Q583" t="s">
        <v>23</v>
      </c>
      <c r="R583" s="226" t="e">
        <f>VLOOKUP(C583,'26년 databook(취합)'!$M:$M,2,0)</f>
        <v>#N/A</v>
      </c>
      <c r="S583" s="3" t="s">
        <v>11576</v>
      </c>
      <c r="T583" s="3" t="s">
        <v>48</v>
      </c>
      <c r="U583" s="3" t="s">
        <v>11576</v>
      </c>
      <c r="V583" s="3" t="s">
        <v>11567</v>
      </c>
      <c r="W583" s="3" t="s">
        <v>48</v>
      </c>
      <c r="X583" s="3" t="s">
        <v>11567</v>
      </c>
      <c r="Y583" s="3" t="s">
        <v>48</v>
      </c>
      <c r="Z583" s="3" t="s">
        <v>11567</v>
      </c>
      <c r="AA583" s="3" t="s">
        <v>48</v>
      </c>
      <c r="AB583" s="3" t="s">
        <v>11567</v>
      </c>
      <c r="AC583" s="3" t="s">
        <v>48</v>
      </c>
      <c r="AD583" s="3" t="s">
        <v>11567</v>
      </c>
      <c r="AE583" s="3" t="s">
        <v>48</v>
      </c>
      <c r="AF583" s="3">
        <v>0</v>
      </c>
      <c r="AG583" s="3"/>
      <c r="AH583" s="3">
        <v>0</v>
      </c>
      <c r="AI583" s="3" t="s">
        <v>48</v>
      </c>
      <c r="AJ583" s="3">
        <v>0</v>
      </c>
      <c r="AK583" s="3" t="s">
        <v>48</v>
      </c>
      <c r="AL583" s="3">
        <v>0</v>
      </c>
      <c r="AM583" s="3" t="s">
        <v>48</v>
      </c>
      <c r="AN583" s="3">
        <v>0</v>
      </c>
      <c r="AO583" s="3" t="s">
        <v>48</v>
      </c>
      <c r="AP583" s="3">
        <v>0</v>
      </c>
      <c r="AQ583" s="3" t="s">
        <v>48</v>
      </c>
      <c r="AR583" s="3">
        <v>1000000</v>
      </c>
      <c r="AS583" s="3" t="s">
        <v>48</v>
      </c>
    </row>
    <row r="584" spans="1:45">
      <c r="A584">
        <v>581</v>
      </c>
      <c r="B584" t="s">
        <v>5982</v>
      </c>
      <c r="C584" t="s">
        <v>13339</v>
      </c>
      <c r="D584" t="s">
        <v>45</v>
      </c>
      <c r="E584" t="s">
        <v>77</v>
      </c>
      <c r="F584" t="s">
        <v>1139</v>
      </c>
      <c r="G584" t="s">
        <v>10060</v>
      </c>
      <c r="H584" t="s">
        <v>1139</v>
      </c>
      <c r="I584" t="s">
        <v>10060</v>
      </c>
      <c r="J584" t="s">
        <v>1139</v>
      </c>
      <c r="K584" t="s">
        <v>7523</v>
      </c>
      <c r="L584" t="s">
        <v>11105</v>
      </c>
      <c r="M584" t="s">
        <v>5986</v>
      </c>
      <c r="N584" t="str">
        <f>VLOOKUP(O584,index!$Q:$R,2,0)</f>
        <v>02. 이러닝 - 단과</v>
      </c>
      <c r="O584" t="s">
        <v>5987</v>
      </c>
      <c r="P584" t="s">
        <v>48</v>
      </c>
      <c r="Q584" t="s">
        <v>23</v>
      </c>
      <c r="R584" s="226" t="e">
        <f>VLOOKUP(C584,'26년 databook(취합)'!$M:$M,2,0)</f>
        <v>#N/A</v>
      </c>
      <c r="S584" s="3" t="s">
        <v>11567</v>
      </c>
      <c r="T584" s="3" t="s">
        <v>48</v>
      </c>
      <c r="U584" s="3" t="s">
        <v>11567</v>
      </c>
      <c r="V584" s="3" t="s">
        <v>11567</v>
      </c>
      <c r="W584" s="3" t="s">
        <v>48</v>
      </c>
      <c r="X584" s="3" t="s">
        <v>11567</v>
      </c>
      <c r="Y584" s="3" t="s">
        <v>48</v>
      </c>
      <c r="Z584" s="3" t="s">
        <v>11567</v>
      </c>
      <c r="AA584" s="3" t="s">
        <v>48</v>
      </c>
      <c r="AB584" s="3" t="s">
        <v>11567</v>
      </c>
      <c r="AC584" s="3" t="s">
        <v>48</v>
      </c>
      <c r="AD584" s="3" t="s">
        <v>11567</v>
      </c>
      <c r="AE584" s="3" t="s">
        <v>48</v>
      </c>
      <c r="AF584" s="3">
        <v>0</v>
      </c>
      <c r="AH584" s="3">
        <v>0</v>
      </c>
      <c r="AI584" s="3" t="s">
        <v>48</v>
      </c>
      <c r="AJ584" s="3">
        <v>0</v>
      </c>
      <c r="AK584" s="3" t="s">
        <v>48</v>
      </c>
      <c r="AL584" s="3">
        <v>0</v>
      </c>
      <c r="AM584" s="3" t="s">
        <v>48</v>
      </c>
      <c r="AN584" s="3">
        <v>0</v>
      </c>
      <c r="AO584" s="3" t="s">
        <v>48</v>
      </c>
      <c r="AP584" s="3">
        <v>0</v>
      </c>
      <c r="AQ584" s="3" t="s">
        <v>48</v>
      </c>
      <c r="AR584" s="3">
        <v>0</v>
      </c>
      <c r="AS584" s="3" t="s">
        <v>48</v>
      </c>
    </row>
    <row r="585" spans="1:45">
      <c r="A585">
        <v>582</v>
      </c>
      <c r="B585" t="s">
        <v>5982</v>
      </c>
      <c r="C585" t="s">
        <v>13340</v>
      </c>
      <c r="D585" t="s">
        <v>45</v>
      </c>
      <c r="E585" t="s">
        <v>79</v>
      </c>
      <c r="F585" t="s">
        <v>6101</v>
      </c>
      <c r="G585" t="s">
        <v>8943</v>
      </c>
      <c r="H585" t="s">
        <v>1201</v>
      </c>
      <c r="I585" t="s">
        <v>11506</v>
      </c>
      <c r="J585" t="s">
        <v>7524</v>
      </c>
      <c r="K585" t="s">
        <v>7525</v>
      </c>
      <c r="L585" t="s">
        <v>11105</v>
      </c>
      <c r="M585" t="s">
        <v>5986</v>
      </c>
      <c r="N585" t="str">
        <f>VLOOKUP(O585,index!$Q:$R,2,0)</f>
        <v>02. 이러닝 - 단과</v>
      </c>
      <c r="O585" t="s">
        <v>5987</v>
      </c>
      <c r="P585" t="s">
        <v>48</v>
      </c>
      <c r="Q585" t="s">
        <v>23</v>
      </c>
      <c r="R585" s="226" t="e">
        <f>VLOOKUP(C585,'26년 databook(취합)'!$M:$M,2,0)</f>
        <v>#N/A</v>
      </c>
      <c r="S585" s="3" t="s">
        <v>11576</v>
      </c>
      <c r="T585" s="3" t="s">
        <v>48</v>
      </c>
      <c r="U585" s="3" t="s">
        <v>11576</v>
      </c>
      <c r="V585" s="3" t="s">
        <v>11567</v>
      </c>
      <c r="W585" s="3" t="s">
        <v>48</v>
      </c>
      <c r="X585" s="3" t="s">
        <v>11567</v>
      </c>
      <c r="Y585" s="3" t="s">
        <v>48</v>
      </c>
      <c r="Z585" s="3" t="s">
        <v>11567</v>
      </c>
      <c r="AA585" s="3" t="s">
        <v>48</v>
      </c>
      <c r="AB585" s="3" t="s">
        <v>11567</v>
      </c>
      <c r="AC585" s="3" t="s">
        <v>48</v>
      </c>
      <c r="AD585" s="3" t="s">
        <v>11567</v>
      </c>
      <c r="AE585" s="3" t="s">
        <v>48</v>
      </c>
      <c r="AF585" s="3">
        <v>0</v>
      </c>
      <c r="AH585" s="3">
        <v>0</v>
      </c>
      <c r="AI585" s="3" t="s">
        <v>48</v>
      </c>
      <c r="AJ585" s="3">
        <v>0</v>
      </c>
      <c r="AK585" s="3" t="s">
        <v>48</v>
      </c>
      <c r="AL585" s="3">
        <v>0</v>
      </c>
      <c r="AM585" s="3" t="s">
        <v>48</v>
      </c>
      <c r="AN585" s="3">
        <v>0</v>
      </c>
      <c r="AO585" s="3" t="s">
        <v>48</v>
      </c>
      <c r="AP585" s="3">
        <v>0</v>
      </c>
      <c r="AQ585" s="3" t="s">
        <v>48</v>
      </c>
      <c r="AR585" s="3">
        <v>1000000</v>
      </c>
      <c r="AS585" s="3" t="s">
        <v>48</v>
      </c>
    </row>
    <row r="586" spans="1:45">
      <c r="A586">
        <v>583</v>
      </c>
      <c r="B586" t="s">
        <v>5982</v>
      </c>
      <c r="C586" t="s">
        <v>13341</v>
      </c>
      <c r="D586" t="s">
        <v>45</v>
      </c>
      <c r="E586" t="s">
        <v>77</v>
      </c>
      <c r="F586" t="s">
        <v>1111</v>
      </c>
      <c r="G586" t="s">
        <v>10062</v>
      </c>
      <c r="H586" t="s">
        <v>1111</v>
      </c>
      <c r="I586" t="s">
        <v>10062</v>
      </c>
      <c r="J586" t="s">
        <v>7527</v>
      </c>
      <c r="K586" t="s">
        <v>7528</v>
      </c>
      <c r="L586" t="s">
        <v>11105</v>
      </c>
      <c r="M586" t="s">
        <v>5986</v>
      </c>
      <c r="N586" t="str">
        <f>VLOOKUP(O586,index!$Q:$R,2,0)</f>
        <v>02. 이러닝 - 단과</v>
      </c>
      <c r="O586" t="s">
        <v>5987</v>
      </c>
      <c r="P586" t="s">
        <v>48</v>
      </c>
      <c r="Q586" t="s">
        <v>20</v>
      </c>
      <c r="R586" s="226" t="e">
        <f>VLOOKUP(C586,'26년 databook(취합)'!$M:$M,2,0)</f>
        <v>#N/A</v>
      </c>
      <c r="S586" s="3" t="s">
        <v>11567</v>
      </c>
      <c r="T586" s="3" t="s">
        <v>48</v>
      </c>
      <c r="U586" s="3" t="s">
        <v>11567</v>
      </c>
      <c r="V586" s="3" t="s">
        <v>11567</v>
      </c>
      <c r="W586" s="3" t="s">
        <v>48</v>
      </c>
      <c r="X586" s="3" t="s">
        <v>11567</v>
      </c>
      <c r="Y586" s="3" t="s">
        <v>48</v>
      </c>
      <c r="Z586" s="3" t="s">
        <v>11567</v>
      </c>
      <c r="AA586" s="3" t="s">
        <v>48</v>
      </c>
      <c r="AB586" s="3" t="s">
        <v>11567</v>
      </c>
      <c r="AC586" s="3" t="s">
        <v>48</v>
      </c>
      <c r="AD586" s="3" t="s">
        <v>11567</v>
      </c>
      <c r="AE586" s="3" t="s">
        <v>48</v>
      </c>
      <c r="AF586" s="3">
        <v>0</v>
      </c>
      <c r="AG586" s="3"/>
      <c r="AH586" s="3">
        <v>0</v>
      </c>
      <c r="AI586" s="3" t="s">
        <v>48</v>
      </c>
      <c r="AJ586" s="3">
        <v>0</v>
      </c>
      <c r="AK586" s="3" t="s">
        <v>48</v>
      </c>
      <c r="AL586" s="3">
        <v>0</v>
      </c>
      <c r="AM586" s="3" t="s">
        <v>48</v>
      </c>
      <c r="AN586" s="3">
        <v>0</v>
      </c>
      <c r="AO586" s="3" t="s">
        <v>48</v>
      </c>
      <c r="AP586" s="3">
        <v>0</v>
      </c>
      <c r="AQ586" s="3" t="s">
        <v>48</v>
      </c>
      <c r="AR586" s="3">
        <v>0</v>
      </c>
      <c r="AS586" s="3" t="s">
        <v>48</v>
      </c>
    </row>
    <row r="587" spans="1:45">
      <c r="A587">
        <v>584</v>
      </c>
      <c r="B587" t="s">
        <v>5982</v>
      </c>
      <c r="C587" t="s">
        <v>13342</v>
      </c>
      <c r="D587" t="s">
        <v>45</v>
      </c>
      <c r="E587" t="s">
        <v>79</v>
      </c>
      <c r="F587" t="s">
        <v>6101</v>
      </c>
      <c r="G587" t="s">
        <v>8943</v>
      </c>
      <c r="H587" t="s">
        <v>1233</v>
      </c>
      <c r="I587" t="s">
        <v>11507</v>
      </c>
      <c r="J587" t="s">
        <v>1233</v>
      </c>
      <c r="K587" t="s">
        <v>7537</v>
      </c>
      <c r="L587" t="s">
        <v>11105</v>
      </c>
      <c r="M587" t="s">
        <v>5986</v>
      </c>
      <c r="N587" t="str">
        <f>VLOOKUP(O587,index!$Q:$R,2,0)</f>
        <v>02. 이러닝 - 단과</v>
      </c>
      <c r="O587" t="s">
        <v>5987</v>
      </c>
      <c r="P587" t="s">
        <v>48</v>
      </c>
      <c r="Q587" t="s">
        <v>20</v>
      </c>
      <c r="R587" s="226" t="e">
        <f>VLOOKUP(C587,'26년 databook(취합)'!$M:$M,2,0)</f>
        <v>#N/A</v>
      </c>
      <c r="S587" s="3" t="s">
        <v>11567</v>
      </c>
      <c r="T587" s="3" t="s">
        <v>48</v>
      </c>
      <c r="U587" s="3" t="s">
        <v>11567</v>
      </c>
      <c r="V587" s="3" t="s">
        <v>11567</v>
      </c>
      <c r="W587" s="3" t="s">
        <v>48</v>
      </c>
      <c r="X587" s="3" t="s">
        <v>11567</v>
      </c>
      <c r="Y587" s="3" t="s">
        <v>48</v>
      </c>
      <c r="Z587" s="3" t="s">
        <v>11567</v>
      </c>
      <c r="AA587" s="3" t="s">
        <v>48</v>
      </c>
      <c r="AB587" s="3" t="s">
        <v>11567</v>
      </c>
      <c r="AC587" s="3" t="s">
        <v>48</v>
      </c>
      <c r="AD587" s="3" t="s">
        <v>11567</v>
      </c>
      <c r="AE587" s="3" t="s">
        <v>48</v>
      </c>
      <c r="AF587" s="3">
        <v>0</v>
      </c>
      <c r="AG587" s="3"/>
      <c r="AH587" s="3">
        <v>0</v>
      </c>
      <c r="AI587" s="3" t="s">
        <v>48</v>
      </c>
      <c r="AJ587" s="3">
        <v>0</v>
      </c>
      <c r="AK587" s="3" t="s">
        <v>48</v>
      </c>
      <c r="AL587" s="3">
        <v>0</v>
      </c>
      <c r="AM587" s="3" t="s">
        <v>48</v>
      </c>
      <c r="AN587" s="3">
        <v>0</v>
      </c>
      <c r="AO587" s="3" t="s">
        <v>48</v>
      </c>
      <c r="AP587" s="3">
        <v>0</v>
      </c>
      <c r="AQ587" s="3" t="s">
        <v>48</v>
      </c>
      <c r="AR587" s="3">
        <v>0</v>
      </c>
      <c r="AS587" s="3" t="s">
        <v>48</v>
      </c>
    </row>
    <row r="588" spans="1:45">
      <c r="A588">
        <v>585</v>
      </c>
      <c r="B588" t="s">
        <v>5982</v>
      </c>
      <c r="C588" t="s">
        <v>13343</v>
      </c>
      <c r="D588" t="s">
        <v>45</v>
      </c>
      <c r="E588" t="s">
        <v>79</v>
      </c>
      <c r="F588" t="s">
        <v>6101</v>
      </c>
      <c r="G588" t="s">
        <v>8943</v>
      </c>
      <c r="H588" t="s">
        <v>1140</v>
      </c>
      <c r="I588" t="s">
        <v>11508</v>
      </c>
      <c r="J588" t="s">
        <v>7540</v>
      </c>
      <c r="K588" t="s">
        <v>7541</v>
      </c>
      <c r="L588" t="s">
        <v>11105</v>
      </c>
      <c r="M588" t="s">
        <v>5986</v>
      </c>
      <c r="N588" t="str">
        <f>VLOOKUP(O588,index!$Q:$R,2,0)</f>
        <v>02. 이러닝 - 단과</v>
      </c>
      <c r="O588" t="s">
        <v>5987</v>
      </c>
      <c r="P588" t="s">
        <v>48</v>
      </c>
      <c r="Q588" t="s">
        <v>20</v>
      </c>
      <c r="R588" s="226" t="e">
        <f>VLOOKUP(C588,'26년 databook(취합)'!$M:$M,2,0)</f>
        <v>#N/A</v>
      </c>
      <c r="S588" s="3" t="s">
        <v>11567</v>
      </c>
      <c r="T588" s="3" t="s">
        <v>48</v>
      </c>
      <c r="U588" s="3" t="s">
        <v>11567</v>
      </c>
      <c r="V588" s="3" t="s">
        <v>11567</v>
      </c>
      <c r="W588" s="3" t="s">
        <v>48</v>
      </c>
      <c r="X588" s="3" t="s">
        <v>11567</v>
      </c>
      <c r="Y588" s="3" t="s">
        <v>48</v>
      </c>
      <c r="Z588" s="3" t="s">
        <v>11567</v>
      </c>
      <c r="AA588" s="3" t="s">
        <v>48</v>
      </c>
      <c r="AB588" s="3" t="s">
        <v>11567</v>
      </c>
      <c r="AC588" s="3" t="s">
        <v>48</v>
      </c>
      <c r="AD588" s="3" t="s">
        <v>11567</v>
      </c>
      <c r="AE588" s="3" t="s">
        <v>48</v>
      </c>
      <c r="AF588" s="3">
        <v>0</v>
      </c>
      <c r="AG588" s="3"/>
      <c r="AH588" s="3">
        <v>0</v>
      </c>
      <c r="AI588" s="3" t="s">
        <v>48</v>
      </c>
      <c r="AJ588" s="3">
        <v>0</v>
      </c>
      <c r="AK588" s="3" t="s">
        <v>48</v>
      </c>
      <c r="AL588" s="3">
        <v>0</v>
      </c>
      <c r="AM588" s="3" t="s">
        <v>48</v>
      </c>
      <c r="AN588" s="3">
        <v>0</v>
      </c>
      <c r="AO588" s="3" t="s">
        <v>48</v>
      </c>
      <c r="AP588" s="3">
        <v>0</v>
      </c>
      <c r="AQ588" s="3" t="s">
        <v>48</v>
      </c>
      <c r="AR588" s="3">
        <v>0</v>
      </c>
      <c r="AS588" s="3" t="s">
        <v>48</v>
      </c>
    </row>
    <row r="589" spans="1:45">
      <c r="A589">
        <v>586</v>
      </c>
      <c r="B589" t="s">
        <v>5982</v>
      </c>
      <c r="C589" t="s">
        <v>13344</v>
      </c>
      <c r="D589" t="s">
        <v>45</v>
      </c>
      <c r="E589" t="s">
        <v>79</v>
      </c>
      <c r="F589" t="s">
        <v>6101</v>
      </c>
      <c r="G589" t="s">
        <v>8943</v>
      </c>
      <c r="H589" t="s">
        <v>1286</v>
      </c>
      <c r="I589" t="s">
        <v>11509</v>
      </c>
      <c r="J589" t="s">
        <v>1286</v>
      </c>
      <c r="K589" t="s">
        <v>7543</v>
      </c>
      <c r="L589" t="s">
        <v>11105</v>
      </c>
      <c r="M589" t="s">
        <v>5986</v>
      </c>
      <c r="N589" t="str">
        <f>VLOOKUP(O589,index!$Q:$R,2,0)</f>
        <v>02. 이러닝 - 단과</v>
      </c>
      <c r="O589" t="s">
        <v>5987</v>
      </c>
      <c r="P589" t="s">
        <v>48</v>
      </c>
      <c r="Q589" t="s">
        <v>20</v>
      </c>
      <c r="R589" s="226" t="e">
        <f>VLOOKUP(C589,'26년 databook(취합)'!$M:$M,2,0)</f>
        <v>#N/A</v>
      </c>
      <c r="S589" s="3" t="s">
        <v>11567</v>
      </c>
      <c r="T589" s="3" t="s">
        <v>48</v>
      </c>
      <c r="U589" s="3" t="s">
        <v>11567</v>
      </c>
      <c r="V589" s="3" t="s">
        <v>11567</v>
      </c>
      <c r="W589" s="3" t="s">
        <v>48</v>
      </c>
      <c r="X589" s="3" t="s">
        <v>11567</v>
      </c>
      <c r="Y589" s="3" t="s">
        <v>48</v>
      </c>
      <c r="Z589" s="3" t="s">
        <v>11567</v>
      </c>
      <c r="AA589" s="3" t="s">
        <v>48</v>
      </c>
      <c r="AB589" s="3" t="s">
        <v>11567</v>
      </c>
      <c r="AC589" s="3" t="s">
        <v>48</v>
      </c>
      <c r="AD589" s="3" t="s">
        <v>11567</v>
      </c>
      <c r="AE589" s="3" t="s">
        <v>48</v>
      </c>
      <c r="AF589" s="3">
        <v>0</v>
      </c>
      <c r="AG589" s="3"/>
      <c r="AH589" s="3">
        <v>0</v>
      </c>
      <c r="AI589" s="3" t="s">
        <v>48</v>
      </c>
      <c r="AJ589" s="3">
        <v>0</v>
      </c>
      <c r="AK589" s="3" t="s">
        <v>48</v>
      </c>
      <c r="AL589" s="3">
        <v>0</v>
      </c>
      <c r="AM589" s="3" t="s">
        <v>48</v>
      </c>
      <c r="AN589" s="3">
        <v>0</v>
      </c>
      <c r="AO589" s="3" t="s">
        <v>48</v>
      </c>
      <c r="AP589" s="3">
        <v>0</v>
      </c>
      <c r="AQ589" s="3" t="s">
        <v>48</v>
      </c>
      <c r="AR589" s="3">
        <v>0</v>
      </c>
      <c r="AS589" s="3" t="s">
        <v>48</v>
      </c>
    </row>
    <row r="590" spans="1:45">
      <c r="A590">
        <v>587</v>
      </c>
      <c r="B590" t="s">
        <v>5982</v>
      </c>
      <c r="C590" t="s">
        <v>13345</v>
      </c>
      <c r="D590" t="s">
        <v>45</v>
      </c>
      <c r="E590" t="s">
        <v>79</v>
      </c>
      <c r="F590" t="s">
        <v>6101</v>
      </c>
      <c r="G590" t="s">
        <v>8943</v>
      </c>
      <c r="H590" t="s">
        <v>1109</v>
      </c>
      <c r="I590" t="s">
        <v>11510</v>
      </c>
      <c r="J590" t="s">
        <v>1109</v>
      </c>
      <c r="K590" t="s">
        <v>7546</v>
      </c>
      <c r="L590" t="s">
        <v>11105</v>
      </c>
      <c r="M590" t="s">
        <v>5986</v>
      </c>
      <c r="N590" t="str">
        <f>VLOOKUP(O590,index!$Q:$R,2,0)</f>
        <v>02. 이러닝 - 단과</v>
      </c>
      <c r="O590" t="s">
        <v>5987</v>
      </c>
      <c r="P590" t="s">
        <v>48</v>
      </c>
      <c r="Q590" t="s">
        <v>23</v>
      </c>
      <c r="R590" s="226" t="e">
        <f>VLOOKUP(C590,'26년 databook(취합)'!$M:$M,2,0)</f>
        <v>#N/A</v>
      </c>
      <c r="S590" s="3" t="s">
        <v>11576</v>
      </c>
      <c r="T590" s="3" t="s">
        <v>12140</v>
      </c>
      <c r="U590" s="3" t="s">
        <v>12198</v>
      </c>
      <c r="V590" s="3" t="s">
        <v>11567</v>
      </c>
      <c r="W590" s="3" t="s">
        <v>11567</v>
      </c>
      <c r="X590" s="3" t="s">
        <v>11567</v>
      </c>
      <c r="Y590" s="3" t="s">
        <v>11567</v>
      </c>
      <c r="Z590" s="3" t="s">
        <v>11567</v>
      </c>
      <c r="AA590" s="3" t="s">
        <v>11567</v>
      </c>
      <c r="AB590" s="3" t="s">
        <v>11567</v>
      </c>
      <c r="AC590" s="3" t="s">
        <v>12140</v>
      </c>
      <c r="AD590" s="3" t="s">
        <v>11567</v>
      </c>
      <c r="AE590" s="3" t="s">
        <v>11567</v>
      </c>
      <c r="AF590" s="3">
        <v>0</v>
      </c>
      <c r="AG590" s="3">
        <v>0</v>
      </c>
      <c r="AH590" s="3">
        <v>0</v>
      </c>
      <c r="AI590" s="3" t="s">
        <v>11567</v>
      </c>
      <c r="AJ590" s="3">
        <v>0</v>
      </c>
      <c r="AK590" s="3" t="s">
        <v>11567</v>
      </c>
      <c r="AL590" s="3">
        <v>0</v>
      </c>
      <c r="AM590" s="3" t="s">
        <v>11567</v>
      </c>
      <c r="AN590" s="3">
        <v>0</v>
      </c>
      <c r="AO590" s="3" t="s">
        <v>11567</v>
      </c>
      <c r="AP590" s="3">
        <v>0</v>
      </c>
      <c r="AQ590" s="3" t="s">
        <v>11567</v>
      </c>
      <c r="AR590" s="3">
        <v>1000000</v>
      </c>
      <c r="AS590" s="3" t="s">
        <v>11567</v>
      </c>
    </row>
    <row r="591" spans="1:45">
      <c r="A591">
        <v>588</v>
      </c>
      <c r="B591" t="s">
        <v>5982</v>
      </c>
      <c r="C591" t="s">
        <v>13346</v>
      </c>
      <c r="D591" t="s">
        <v>45</v>
      </c>
      <c r="E591" t="s">
        <v>79</v>
      </c>
      <c r="F591" t="s">
        <v>1210</v>
      </c>
      <c r="G591" t="s">
        <v>10082</v>
      </c>
      <c r="H591" t="s">
        <v>1210</v>
      </c>
      <c r="I591" t="s">
        <v>10082</v>
      </c>
      <c r="J591" t="s">
        <v>48</v>
      </c>
      <c r="K591" t="s">
        <v>48</v>
      </c>
      <c r="L591" t="s">
        <v>11105</v>
      </c>
      <c r="M591" t="s">
        <v>5986</v>
      </c>
      <c r="N591" t="str">
        <f>VLOOKUP(O591,index!$Q:$R,2,0)</f>
        <v>02. 이러닝 - 단과</v>
      </c>
      <c r="O591" t="s">
        <v>5987</v>
      </c>
      <c r="P591" t="s">
        <v>48</v>
      </c>
      <c r="Q591" t="s">
        <v>20</v>
      </c>
      <c r="R591" s="226" t="e">
        <f>VLOOKUP(C591,'26년 databook(취합)'!$M:$M,2,0)</f>
        <v>#N/A</v>
      </c>
      <c r="S591" s="3" t="s">
        <v>11567</v>
      </c>
      <c r="T591" s="3" t="s">
        <v>48</v>
      </c>
      <c r="U591" s="3" t="s">
        <v>11567</v>
      </c>
      <c r="V591" s="3" t="s">
        <v>11567</v>
      </c>
      <c r="W591" s="3" t="s">
        <v>48</v>
      </c>
      <c r="X591" s="3" t="s">
        <v>11567</v>
      </c>
      <c r="Y591" s="3" t="s">
        <v>48</v>
      </c>
      <c r="Z591" s="3" t="s">
        <v>11567</v>
      </c>
      <c r="AA591" s="3" t="s">
        <v>48</v>
      </c>
      <c r="AB591" s="3" t="s">
        <v>11567</v>
      </c>
      <c r="AC591" s="3" t="s">
        <v>48</v>
      </c>
      <c r="AD591" s="3" t="s">
        <v>11567</v>
      </c>
      <c r="AE591" s="3" t="s">
        <v>48</v>
      </c>
      <c r="AF591" s="3">
        <v>0</v>
      </c>
      <c r="AG591" s="3"/>
      <c r="AH591" s="3">
        <v>0</v>
      </c>
      <c r="AI591" s="3" t="s">
        <v>48</v>
      </c>
      <c r="AJ591" s="3">
        <v>0</v>
      </c>
      <c r="AK591" s="3" t="s">
        <v>48</v>
      </c>
      <c r="AL591" s="3">
        <v>0</v>
      </c>
      <c r="AM591" s="3" t="s">
        <v>48</v>
      </c>
      <c r="AN591" s="3">
        <v>0</v>
      </c>
      <c r="AO591" s="3" t="s">
        <v>48</v>
      </c>
      <c r="AP591" s="3">
        <v>0</v>
      </c>
      <c r="AQ591" s="3" t="s">
        <v>48</v>
      </c>
      <c r="AR591" s="3">
        <v>0</v>
      </c>
      <c r="AS591" s="3" t="s">
        <v>48</v>
      </c>
    </row>
    <row r="592" spans="1:45">
      <c r="A592">
        <v>589</v>
      </c>
      <c r="B592" t="s">
        <v>5982</v>
      </c>
      <c r="C592" t="s">
        <v>13347</v>
      </c>
      <c r="D592" t="s">
        <v>45</v>
      </c>
      <c r="E592" t="s">
        <v>77</v>
      </c>
      <c r="F592" t="s">
        <v>7582</v>
      </c>
      <c r="G592" t="s">
        <v>10098</v>
      </c>
      <c r="H592" t="s">
        <v>7582</v>
      </c>
      <c r="I592" t="s">
        <v>10098</v>
      </c>
      <c r="J592" t="s">
        <v>2412</v>
      </c>
      <c r="K592" t="s">
        <v>7583</v>
      </c>
      <c r="L592" t="s">
        <v>11105</v>
      </c>
      <c r="M592" t="s">
        <v>5986</v>
      </c>
      <c r="N592" t="str">
        <f>VLOOKUP(O592,index!$Q:$R,2,0)</f>
        <v>02. 이러닝 - 단과</v>
      </c>
      <c r="O592" t="s">
        <v>5987</v>
      </c>
      <c r="P592" t="s">
        <v>48</v>
      </c>
      <c r="Q592" t="s">
        <v>20</v>
      </c>
      <c r="R592" s="226" t="e">
        <f>VLOOKUP(C592,'26년 databook(취합)'!$M:$M,2,0)</f>
        <v>#N/A</v>
      </c>
      <c r="S592" s="3" t="s">
        <v>11567</v>
      </c>
      <c r="T592" s="3" t="s">
        <v>48</v>
      </c>
      <c r="U592" s="3" t="s">
        <v>11567</v>
      </c>
      <c r="V592" s="3" t="s">
        <v>11567</v>
      </c>
      <c r="W592" s="3" t="s">
        <v>48</v>
      </c>
      <c r="X592" s="3" t="s">
        <v>11567</v>
      </c>
      <c r="Y592" s="3" t="s">
        <v>48</v>
      </c>
      <c r="Z592" s="3" t="s">
        <v>11567</v>
      </c>
      <c r="AA592" s="3" t="s">
        <v>48</v>
      </c>
      <c r="AB592" s="3" t="s">
        <v>11567</v>
      </c>
      <c r="AC592" s="3" t="s">
        <v>48</v>
      </c>
      <c r="AD592" s="3" t="s">
        <v>11567</v>
      </c>
      <c r="AE592" s="3" t="s">
        <v>48</v>
      </c>
      <c r="AF592" s="3">
        <v>0</v>
      </c>
      <c r="AG592" s="3"/>
      <c r="AH592" s="3">
        <v>0</v>
      </c>
      <c r="AI592" s="3" t="s">
        <v>48</v>
      </c>
      <c r="AJ592" s="3">
        <v>0</v>
      </c>
      <c r="AK592" s="3" t="s">
        <v>48</v>
      </c>
      <c r="AL592" s="3">
        <v>0</v>
      </c>
      <c r="AM592" s="3" t="s">
        <v>48</v>
      </c>
      <c r="AN592" s="3">
        <v>0</v>
      </c>
      <c r="AO592" s="3" t="s">
        <v>48</v>
      </c>
      <c r="AP592" s="3">
        <v>0</v>
      </c>
      <c r="AQ592" s="3" t="s">
        <v>48</v>
      </c>
      <c r="AR592" s="3">
        <v>0</v>
      </c>
      <c r="AS592" s="3" t="s">
        <v>48</v>
      </c>
    </row>
    <row r="593" spans="1:45">
      <c r="A593">
        <v>590</v>
      </c>
      <c r="B593" t="s">
        <v>5982</v>
      </c>
      <c r="C593" t="s">
        <v>13348</v>
      </c>
      <c r="D593" t="s">
        <v>45</v>
      </c>
      <c r="E593" t="s">
        <v>77</v>
      </c>
      <c r="F593" t="s">
        <v>1289</v>
      </c>
      <c r="G593" t="s">
        <v>10102</v>
      </c>
      <c r="H593" t="s">
        <v>1289</v>
      </c>
      <c r="I593" t="s">
        <v>10102</v>
      </c>
      <c r="J593" t="s">
        <v>1289</v>
      </c>
      <c r="K593" t="s">
        <v>7592</v>
      </c>
      <c r="L593" t="s">
        <v>11105</v>
      </c>
      <c r="M593" t="s">
        <v>5986</v>
      </c>
      <c r="N593" t="str">
        <f>VLOOKUP(O593,index!$Q:$R,2,0)</f>
        <v>02. 이러닝 - 단과</v>
      </c>
      <c r="O593" t="s">
        <v>5987</v>
      </c>
      <c r="P593" t="s">
        <v>48</v>
      </c>
      <c r="Q593" t="s">
        <v>23</v>
      </c>
      <c r="R593" s="226" t="e">
        <f>VLOOKUP(C593,'26년 databook(취합)'!$M:$M,2,0)</f>
        <v>#N/A</v>
      </c>
      <c r="S593" s="3" t="s">
        <v>11567</v>
      </c>
      <c r="T593" s="3" t="s">
        <v>48</v>
      </c>
      <c r="U593" s="3" t="s">
        <v>11567</v>
      </c>
      <c r="V593" s="3" t="s">
        <v>11567</v>
      </c>
      <c r="W593" s="3" t="s">
        <v>48</v>
      </c>
      <c r="X593" s="3" t="s">
        <v>11567</v>
      </c>
      <c r="Y593" s="3" t="s">
        <v>48</v>
      </c>
      <c r="Z593" s="3" t="s">
        <v>11567</v>
      </c>
      <c r="AA593" s="3" t="s">
        <v>48</v>
      </c>
      <c r="AB593" s="3" t="s">
        <v>11567</v>
      </c>
      <c r="AC593" s="3" t="s">
        <v>48</v>
      </c>
      <c r="AD593" s="3" t="s">
        <v>11567</v>
      </c>
      <c r="AE593" s="3" t="s">
        <v>48</v>
      </c>
      <c r="AF593" s="3">
        <v>0</v>
      </c>
      <c r="AH593" s="3">
        <v>0</v>
      </c>
      <c r="AI593" s="3" t="s">
        <v>48</v>
      </c>
      <c r="AJ593" s="3">
        <v>0</v>
      </c>
      <c r="AK593" s="3" t="s">
        <v>48</v>
      </c>
      <c r="AL593" s="3">
        <v>0</v>
      </c>
      <c r="AM593" s="3" t="s">
        <v>48</v>
      </c>
      <c r="AN593" s="3">
        <v>0</v>
      </c>
      <c r="AO593" s="3" t="s">
        <v>48</v>
      </c>
      <c r="AP593" s="3">
        <v>0</v>
      </c>
      <c r="AQ593" s="3" t="s">
        <v>48</v>
      </c>
      <c r="AR593" s="3">
        <v>0</v>
      </c>
      <c r="AS593" s="3" t="s">
        <v>48</v>
      </c>
    </row>
    <row r="594" spans="1:45">
      <c r="A594">
        <v>591</v>
      </c>
      <c r="B594" t="s">
        <v>5982</v>
      </c>
      <c r="C594" t="s">
        <v>13349</v>
      </c>
      <c r="D594" t="s">
        <v>45</v>
      </c>
      <c r="E594" t="s">
        <v>79</v>
      </c>
      <c r="F594" t="s">
        <v>6101</v>
      </c>
      <c r="G594" t="s">
        <v>8943</v>
      </c>
      <c r="H594" t="s">
        <v>1061</v>
      </c>
      <c r="I594" t="s">
        <v>11511</v>
      </c>
      <c r="J594" t="s">
        <v>1061</v>
      </c>
      <c r="K594" t="s">
        <v>7593</v>
      </c>
      <c r="L594" t="s">
        <v>11105</v>
      </c>
      <c r="M594" t="s">
        <v>5986</v>
      </c>
      <c r="N594" t="str">
        <f>VLOOKUP(O594,index!$Q:$R,2,0)</f>
        <v>02. 이러닝 - 단과</v>
      </c>
      <c r="O594" t="s">
        <v>5987</v>
      </c>
      <c r="P594" t="s">
        <v>48</v>
      </c>
      <c r="Q594" t="s">
        <v>20</v>
      </c>
      <c r="R594" s="226" t="e">
        <f>VLOOKUP(C594,'26년 databook(취합)'!$M:$M,2,0)</f>
        <v>#N/A</v>
      </c>
      <c r="S594" s="3" t="s">
        <v>11567</v>
      </c>
      <c r="T594" s="3" t="s">
        <v>11587</v>
      </c>
      <c r="U594" s="3" t="s">
        <v>11587</v>
      </c>
      <c r="V594" s="3" t="s">
        <v>11567</v>
      </c>
      <c r="W594" s="3" t="s">
        <v>11567</v>
      </c>
      <c r="X594" s="3" t="s">
        <v>11567</v>
      </c>
      <c r="Y594" s="3" t="s">
        <v>11567</v>
      </c>
      <c r="Z594" s="3" t="s">
        <v>11567</v>
      </c>
      <c r="AA594" s="3" t="s">
        <v>11567</v>
      </c>
      <c r="AB594" s="3" t="s">
        <v>11567</v>
      </c>
      <c r="AC594" s="3" t="s">
        <v>11567</v>
      </c>
      <c r="AD594" s="3" t="s">
        <v>11567</v>
      </c>
      <c r="AE594" s="3" t="s">
        <v>11587</v>
      </c>
      <c r="AF594" s="3">
        <v>0</v>
      </c>
      <c r="AG594" s="4">
        <v>0</v>
      </c>
      <c r="AH594" s="3">
        <v>0</v>
      </c>
      <c r="AI594" s="3" t="s">
        <v>11567</v>
      </c>
      <c r="AJ594" s="3">
        <v>0</v>
      </c>
      <c r="AK594" s="3" t="s">
        <v>11567</v>
      </c>
      <c r="AL594" s="3">
        <v>0</v>
      </c>
      <c r="AM594" s="3" t="s">
        <v>11567</v>
      </c>
      <c r="AN594" s="3">
        <v>0</v>
      </c>
      <c r="AO594" s="3" t="s">
        <v>11567</v>
      </c>
      <c r="AP594" s="3">
        <v>0</v>
      </c>
      <c r="AQ594" s="3" t="s">
        <v>11567</v>
      </c>
      <c r="AR594" s="3">
        <v>0</v>
      </c>
      <c r="AS594" s="3" t="s">
        <v>11567</v>
      </c>
    </row>
    <row r="595" spans="1:45">
      <c r="A595">
        <v>592</v>
      </c>
      <c r="B595" t="s">
        <v>5982</v>
      </c>
      <c r="C595" t="s">
        <v>13350</v>
      </c>
      <c r="D595" t="s">
        <v>45</v>
      </c>
      <c r="E595" t="s">
        <v>79</v>
      </c>
      <c r="F595" t="s">
        <v>6101</v>
      </c>
      <c r="G595" t="s">
        <v>8943</v>
      </c>
      <c r="H595" t="s">
        <v>1215</v>
      </c>
      <c r="I595" t="s">
        <v>11512</v>
      </c>
      <c r="J595" t="s">
        <v>1215</v>
      </c>
      <c r="K595" t="s">
        <v>7595</v>
      </c>
      <c r="L595" t="s">
        <v>11105</v>
      </c>
      <c r="M595" t="s">
        <v>5986</v>
      </c>
      <c r="N595" t="str">
        <f>VLOOKUP(O595,index!$Q:$R,2,0)</f>
        <v>02. 이러닝 - 단과</v>
      </c>
      <c r="O595" t="s">
        <v>5987</v>
      </c>
      <c r="P595" t="s">
        <v>48</v>
      </c>
      <c r="Q595" t="s">
        <v>20</v>
      </c>
      <c r="R595" s="226" t="e">
        <f>VLOOKUP(C595,'26년 databook(취합)'!$M:$M,2,0)</f>
        <v>#N/A</v>
      </c>
      <c r="S595" s="3" t="s">
        <v>11567</v>
      </c>
      <c r="T595" s="3" t="s">
        <v>48</v>
      </c>
      <c r="U595" s="3" t="s">
        <v>11567</v>
      </c>
      <c r="V595" s="3" t="s">
        <v>11567</v>
      </c>
      <c r="W595" s="3" t="s">
        <v>48</v>
      </c>
      <c r="X595" s="3" t="s">
        <v>11567</v>
      </c>
      <c r="Y595" s="3" t="s">
        <v>48</v>
      </c>
      <c r="Z595" s="3" t="s">
        <v>11567</v>
      </c>
      <c r="AA595" s="3" t="s">
        <v>48</v>
      </c>
      <c r="AB595" s="3" t="s">
        <v>11567</v>
      </c>
      <c r="AC595" s="3" t="s">
        <v>48</v>
      </c>
      <c r="AD595" s="3" t="s">
        <v>11567</v>
      </c>
      <c r="AE595" s="3" t="s">
        <v>48</v>
      </c>
      <c r="AF595" s="3">
        <v>0</v>
      </c>
      <c r="AG595" s="3"/>
      <c r="AH595" s="3">
        <v>0</v>
      </c>
      <c r="AI595" s="3" t="s">
        <v>48</v>
      </c>
      <c r="AJ595" s="3">
        <v>0</v>
      </c>
      <c r="AK595" s="3" t="s">
        <v>48</v>
      </c>
      <c r="AL595" s="3">
        <v>0</v>
      </c>
      <c r="AM595" s="3" t="s">
        <v>48</v>
      </c>
      <c r="AN595" s="3">
        <v>0</v>
      </c>
      <c r="AO595" s="3" t="s">
        <v>48</v>
      </c>
      <c r="AP595" s="3">
        <v>0</v>
      </c>
      <c r="AQ595" s="3" t="s">
        <v>48</v>
      </c>
      <c r="AR595" s="3">
        <v>0</v>
      </c>
      <c r="AS595" s="3" t="s">
        <v>48</v>
      </c>
    </row>
    <row r="596" spans="1:45">
      <c r="A596">
        <v>593</v>
      </c>
      <c r="B596" t="s">
        <v>5982</v>
      </c>
      <c r="C596" t="s">
        <v>13351</v>
      </c>
      <c r="D596" t="s">
        <v>45</v>
      </c>
      <c r="E596" t="s">
        <v>77</v>
      </c>
      <c r="F596" t="s">
        <v>7597</v>
      </c>
      <c r="G596" t="s">
        <v>10106</v>
      </c>
      <c r="H596" t="s">
        <v>7597</v>
      </c>
      <c r="I596" t="s">
        <v>10106</v>
      </c>
      <c r="J596" t="s">
        <v>48</v>
      </c>
      <c r="K596" t="s">
        <v>48</v>
      </c>
      <c r="L596" t="s">
        <v>11105</v>
      </c>
      <c r="M596" t="s">
        <v>5986</v>
      </c>
      <c r="N596" t="str">
        <f>VLOOKUP(O596,index!$Q:$R,2,0)</f>
        <v>02. 이러닝 - 단과</v>
      </c>
      <c r="O596" t="s">
        <v>5987</v>
      </c>
      <c r="P596" t="s">
        <v>48</v>
      </c>
      <c r="Q596" t="s">
        <v>20</v>
      </c>
      <c r="R596" s="226" t="e">
        <f>VLOOKUP(C596,'26년 databook(취합)'!$M:$M,2,0)</f>
        <v>#N/A</v>
      </c>
      <c r="S596" s="3" t="s">
        <v>11567</v>
      </c>
      <c r="T596" s="3" t="s">
        <v>11687</v>
      </c>
      <c r="U596" s="3" t="s">
        <v>11687</v>
      </c>
      <c r="V596" s="3" t="s">
        <v>11567</v>
      </c>
      <c r="W596" s="3" t="s">
        <v>11567</v>
      </c>
      <c r="X596" s="3" t="s">
        <v>11567</v>
      </c>
      <c r="Y596" s="3" t="s">
        <v>11567</v>
      </c>
      <c r="Z596" s="3" t="s">
        <v>11567</v>
      </c>
      <c r="AA596" s="3" t="s">
        <v>11567</v>
      </c>
      <c r="AB596" s="3" t="s">
        <v>11567</v>
      </c>
      <c r="AC596" s="3" t="s">
        <v>11567</v>
      </c>
      <c r="AD596" s="3" t="s">
        <v>11567</v>
      </c>
      <c r="AE596" s="3" t="s">
        <v>11567</v>
      </c>
      <c r="AF596" s="3">
        <v>0</v>
      </c>
      <c r="AG596" s="3">
        <v>235000</v>
      </c>
      <c r="AH596" s="3">
        <v>0</v>
      </c>
      <c r="AI596" s="3" t="s">
        <v>11567</v>
      </c>
      <c r="AJ596" s="3">
        <v>0</v>
      </c>
      <c r="AK596" s="3" t="s">
        <v>11567</v>
      </c>
      <c r="AL596" s="3">
        <v>0</v>
      </c>
      <c r="AM596" s="3" t="s">
        <v>11567</v>
      </c>
      <c r="AN596" s="3">
        <v>0</v>
      </c>
      <c r="AO596" s="3" t="s">
        <v>11567</v>
      </c>
      <c r="AP596" s="3">
        <v>0</v>
      </c>
      <c r="AQ596" s="3" t="s">
        <v>11567</v>
      </c>
      <c r="AR596" s="3">
        <v>0</v>
      </c>
      <c r="AS596" s="3" t="s">
        <v>11567</v>
      </c>
    </row>
    <row r="597" spans="1:45">
      <c r="A597">
        <v>594</v>
      </c>
      <c r="B597" t="s">
        <v>5982</v>
      </c>
      <c r="C597" t="s">
        <v>13352</v>
      </c>
      <c r="D597" t="s">
        <v>45</v>
      </c>
      <c r="E597" t="s">
        <v>79</v>
      </c>
      <c r="F597" t="s">
        <v>7602</v>
      </c>
      <c r="G597" t="s">
        <v>10109</v>
      </c>
      <c r="H597" t="s">
        <v>7602</v>
      </c>
      <c r="I597" t="s">
        <v>10109</v>
      </c>
      <c r="J597" t="s">
        <v>7603</v>
      </c>
      <c r="K597" t="s">
        <v>7604</v>
      </c>
      <c r="L597" t="s">
        <v>11105</v>
      </c>
      <c r="M597" t="s">
        <v>5986</v>
      </c>
      <c r="N597" t="str">
        <f>VLOOKUP(O597,index!$Q:$R,2,0)</f>
        <v>02. 이러닝 - 단과</v>
      </c>
      <c r="O597" t="s">
        <v>5987</v>
      </c>
      <c r="P597" t="s">
        <v>48</v>
      </c>
      <c r="Q597" t="s">
        <v>20</v>
      </c>
      <c r="R597" s="226" t="e">
        <f>VLOOKUP(C597,'26년 databook(취합)'!$M:$M,2,0)</f>
        <v>#N/A</v>
      </c>
      <c r="S597" s="3" t="s">
        <v>11576</v>
      </c>
      <c r="T597" s="3" t="s">
        <v>13998</v>
      </c>
      <c r="U597" s="3" t="s">
        <v>12864</v>
      </c>
      <c r="V597" s="3" t="s">
        <v>11567</v>
      </c>
      <c r="W597" s="3" t="s">
        <v>11567</v>
      </c>
      <c r="X597" s="3" t="s">
        <v>11567</v>
      </c>
      <c r="Y597" s="3" t="s">
        <v>11567</v>
      </c>
      <c r="Z597" s="3" t="s">
        <v>11567</v>
      </c>
      <c r="AA597" s="3" t="s">
        <v>11567</v>
      </c>
      <c r="AB597" s="3" t="s">
        <v>11567</v>
      </c>
      <c r="AC597" s="3" t="s">
        <v>11567</v>
      </c>
      <c r="AD597" s="3" t="s">
        <v>11567</v>
      </c>
      <c r="AE597" s="3" t="s">
        <v>11567</v>
      </c>
      <c r="AF597" s="3">
        <v>0</v>
      </c>
      <c r="AG597" s="3">
        <v>455000</v>
      </c>
      <c r="AH597" s="3">
        <v>0</v>
      </c>
      <c r="AI597" s="3" t="s">
        <v>11567</v>
      </c>
      <c r="AJ597" s="3">
        <v>0</v>
      </c>
      <c r="AK597" s="3" t="s">
        <v>11567</v>
      </c>
      <c r="AL597" s="3">
        <v>0</v>
      </c>
      <c r="AM597" s="3" t="s">
        <v>11567</v>
      </c>
      <c r="AN597" s="3">
        <v>0</v>
      </c>
      <c r="AO597" s="3" t="s">
        <v>11567</v>
      </c>
      <c r="AP597" s="3">
        <v>0</v>
      </c>
      <c r="AQ597" s="3" t="s">
        <v>11567</v>
      </c>
      <c r="AR597" s="3">
        <v>1000000</v>
      </c>
      <c r="AS597" s="3" t="s">
        <v>11567</v>
      </c>
    </row>
    <row r="598" spans="1:45">
      <c r="A598">
        <v>595</v>
      </c>
      <c r="B598" t="s">
        <v>5982</v>
      </c>
      <c r="C598" t="s">
        <v>13353</v>
      </c>
      <c r="D598" t="s">
        <v>45</v>
      </c>
      <c r="E598" t="s">
        <v>77</v>
      </c>
      <c r="F598" t="s">
        <v>7620</v>
      </c>
      <c r="G598" t="s">
        <v>10121</v>
      </c>
      <c r="H598" t="s">
        <v>7620</v>
      </c>
      <c r="I598" t="s">
        <v>10121</v>
      </c>
      <c r="J598" t="s">
        <v>48</v>
      </c>
      <c r="K598" t="s">
        <v>48</v>
      </c>
      <c r="L598" t="s">
        <v>11105</v>
      </c>
      <c r="M598" t="s">
        <v>5986</v>
      </c>
      <c r="N598" t="str">
        <f>VLOOKUP(O598,index!$Q:$R,2,0)</f>
        <v>02. 이러닝 - 단과</v>
      </c>
      <c r="O598" t="s">
        <v>5987</v>
      </c>
      <c r="P598" t="s">
        <v>48</v>
      </c>
      <c r="Q598" t="s">
        <v>23</v>
      </c>
      <c r="R598" s="226" t="e">
        <f>VLOOKUP(C598,'26년 databook(취합)'!$M:$M,2,0)</f>
        <v>#N/A</v>
      </c>
      <c r="S598" s="3" t="s">
        <v>11576</v>
      </c>
      <c r="T598" s="3" t="s">
        <v>11701</v>
      </c>
      <c r="U598" s="3" t="s">
        <v>16597</v>
      </c>
      <c r="V598" s="3" t="s">
        <v>11567</v>
      </c>
      <c r="W598" s="3" t="s">
        <v>11567</v>
      </c>
      <c r="X598" s="3" t="s">
        <v>11567</v>
      </c>
      <c r="Y598" s="3" t="s">
        <v>11567</v>
      </c>
      <c r="Z598" s="3" t="s">
        <v>11567</v>
      </c>
      <c r="AA598" s="3" t="s">
        <v>11567</v>
      </c>
      <c r="AB598" s="3" t="s">
        <v>11567</v>
      </c>
      <c r="AC598" s="3" t="s">
        <v>11567</v>
      </c>
      <c r="AD598" s="3" t="s">
        <v>11567</v>
      </c>
      <c r="AE598" s="3" t="s">
        <v>11704</v>
      </c>
      <c r="AF598" s="3">
        <v>0</v>
      </c>
      <c r="AG598" s="4">
        <v>366000</v>
      </c>
      <c r="AH598" s="3">
        <v>0</v>
      </c>
      <c r="AI598" s="3" t="s">
        <v>11567</v>
      </c>
      <c r="AJ598" s="3">
        <v>0</v>
      </c>
      <c r="AK598" s="3" t="s">
        <v>11567</v>
      </c>
      <c r="AL598" s="3">
        <v>0</v>
      </c>
      <c r="AM598" s="3" t="s">
        <v>11567</v>
      </c>
      <c r="AN598" s="3">
        <v>0</v>
      </c>
      <c r="AO598" s="3" t="s">
        <v>11567</v>
      </c>
      <c r="AP598" s="3">
        <v>0</v>
      </c>
      <c r="AQ598" s="3" t="s">
        <v>11567</v>
      </c>
      <c r="AR598" s="3">
        <v>1000000</v>
      </c>
      <c r="AS598" s="3" t="s">
        <v>11567</v>
      </c>
    </row>
    <row r="599" spans="1:45">
      <c r="A599">
        <v>596</v>
      </c>
      <c r="B599" t="s">
        <v>5982</v>
      </c>
      <c r="C599" t="s">
        <v>13354</v>
      </c>
      <c r="D599" t="s">
        <v>45</v>
      </c>
      <c r="E599" t="s">
        <v>79</v>
      </c>
      <c r="F599" t="s">
        <v>1374</v>
      </c>
      <c r="G599" t="s">
        <v>10124</v>
      </c>
      <c r="H599" t="s">
        <v>1374</v>
      </c>
      <c r="I599" t="s">
        <v>10124</v>
      </c>
      <c r="J599" t="s">
        <v>1374</v>
      </c>
      <c r="K599" t="s">
        <v>7624</v>
      </c>
      <c r="L599" t="s">
        <v>11105</v>
      </c>
      <c r="M599" t="s">
        <v>5986</v>
      </c>
      <c r="N599" t="str">
        <f>VLOOKUP(O599,index!$Q:$R,2,0)</f>
        <v>02. 이러닝 - 단과</v>
      </c>
      <c r="O599" t="s">
        <v>5987</v>
      </c>
      <c r="P599" t="s">
        <v>48</v>
      </c>
      <c r="Q599" t="s">
        <v>23</v>
      </c>
      <c r="R599" s="226" t="e">
        <f>VLOOKUP(C599,'26년 databook(취합)'!$M:$M,2,0)</f>
        <v>#N/A</v>
      </c>
      <c r="S599" s="3" t="s">
        <v>11570</v>
      </c>
      <c r="T599" s="3" t="s">
        <v>14648</v>
      </c>
      <c r="U599" s="3" t="s">
        <v>14649</v>
      </c>
      <c r="V599" s="3" t="s">
        <v>11567</v>
      </c>
      <c r="W599" s="3" t="s">
        <v>11567</v>
      </c>
      <c r="X599" s="3" t="s">
        <v>11567</v>
      </c>
      <c r="Y599" s="3" t="s">
        <v>11567</v>
      </c>
      <c r="Z599" s="3" t="s">
        <v>11567</v>
      </c>
      <c r="AA599" s="3" t="s">
        <v>11567</v>
      </c>
      <c r="AB599" s="3" t="s">
        <v>11567</v>
      </c>
      <c r="AC599" s="3" t="s">
        <v>13633</v>
      </c>
      <c r="AD599" s="3" t="s">
        <v>11567</v>
      </c>
      <c r="AE599" s="3" t="s">
        <v>11686</v>
      </c>
      <c r="AF599" s="3">
        <v>0</v>
      </c>
      <c r="AG599" s="4">
        <v>187000</v>
      </c>
      <c r="AH599" s="3">
        <v>0</v>
      </c>
      <c r="AI599" s="3" t="s">
        <v>11567</v>
      </c>
      <c r="AJ599" s="3">
        <v>0</v>
      </c>
      <c r="AK599" s="3" t="s">
        <v>11567</v>
      </c>
      <c r="AL599" s="3">
        <v>3000000</v>
      </c>
      <c r="AM599" s="3" t="s">
        <v>11567</v>
      </c>
      <c r="AN599" s="3">
        <v>0</v>
      </c>
      <c r="AO599" s="3" t="s">
        <v>11567</v>
      </c>
      <c r="AP599" s="3">
        <v>0</v>
      </c>
      <c r="AQ599" s="3" t="s">
        <v>11567</v>
      </c>
      <c r="AR599" s="3">
        <v>0</v>
      </c>
      <c r="AS599" s="3" t="s">
        <v>11567</v>
      </c>
    </row>
    <row r="600" spans="1:45">
      <c r="A600">
        <v>597</v>
      </c>
      <c r="B600" t="s">
        <v>5982</v>
      </c>
      <c r="C600" t="s">
        <v>13355</v>
      </c>
      <c r="D600" t="s">
        <v>45</v>
      </c>
      <c r="E600" t="s">
        <v>77</v>
      </c>
      <c r="F600" t="s">
        <v>7625</v>
      </c>
      <c r="G600" t="s">
        <v>10126</v>
      </c>
      <c r="H600" t="s">
        <v>7625</v>
      </c>
      <c r="I600" t="s">
        <v>10126</v>
      </c>
      <c r="J600" t="s">
        <v>2394</v>
      </c>
      <c r="K600" t="s">
        <v>7626</v>
      </c>
      <c r="L600" t="s">
        <v>11105</v>
      </c>
      <c r="M600" t="s">
        <v>5986</v>
      </c>
      <c r="N600" t="str">
        <f>VLOOKUP(O600,index!$Q:$R,2,0)</f>
        <v>02. 이러닝 - 단과</v>
      </c>
      <c r="O600" t="s">
        <v>5987</v>
      </c>
      <c r="P600" t="s">
        <v>48</v>
      </c>
      <c r="Q600" t="s">
        <v>20</v>
      </c>
      <c r="R600" s="226" t="e">
        <f>VLOOKUP(C600,'26년 databook(취합)'!$M:$M,2,0)</f>
        <v>#N/A</v>
      </c>
      <c r="S600" s="3" t="s">
        <v>11567</v>
      </c>
      <c r="T600" s="3" t="s">
        <v>48</v>
      </c>
      <c r="U600" s="3" t="s">
        <v>11567</v>
      </c>
      <c r="V600" s="3" t="s">
        <v>11567</v>
      </c>
      <c r="W600" s="3" t="s">
        <v>48</v>
      </c>
      <c r="X600" s="3" t="s">
        <v>11567</v>
      </c>
      <c r="Y600" s="3" t="s">
        <v>48</v>
      </c>
      <c r="Z600" s="3" t="s">
        <v>11567</v>
      </c>
      <c r="AA600" s="3" t="s">
        <v>48</v>
      </c>
      <c r="AB600" s="3" t="s">
        <v>11567</v>
      </c>
      <c r="AC600" s="3" t="s">
        <v>48</v>
      </c>
      <c r="AD600" s="3" t="s">
        <v>11567</v>
      </c>
      <c r="AE600" s="3" t="s">
        <v>48</v>
      </c>
      <c r="AF600" s="3">
        <v>0</v>
      </c>
      <c r="AH600" s="3">
        <v>0</v>
      </c>
      <c r="AI600" s="3" t="s">
        <v>48</v>
      </c>
      <c r="AJ600" s="3">
        <v>0</v>
      </c>
      <c r="AK600" s="3" t="s">
        <v>48</v>
      </c>
      <c r="AL600" s="3">
        <v>0</v>
      </c>
      <c r="AM600" s="3" t="s">
        <v>48</v>
      </c>
      <c r="AN600" s="3">
        <v>0</v>
      </c>
      <c r="AO600" s="3" t="s">
        <v>48</v>
      </c>
      <c r="AP600" s="3">
        <v>0</v>
      </c>
      <c r="AQ600" s="3" t="s">
        <v>48</v>
      </c>
      <c r="AR600" s="3">
        <v>0</v>
      </c>
      <c r="AS600" s="3" t="s">
        <v>48</v>
      </c>
    </row>
    <row r="601" spans="1:45">
      <c r="A601">
        <v>598</v>
      </c>
      <c r="B601" t="s">
        <v>5982</v>
      </c>
      <c r="C601" t="s">
        <v>13356</v>
      </c>
      <c r="D601" t="s">
        <v>45</v>
      </c>
      <c r="E601" t="s">
        <v>77</v>
      </c>
      <c r="F601" t="s">
        <v>2390</v>
      </c>
      <c r="G601" t="s">
        <v>10129</v>
      </c>
      <c r="H601" t="s">
        <v>2390</v>
      </c>
      <c r="I601" t="s">
        <v>10129</v>
      </c>
      <c r="J601" t="s">
        <v>48</v>
      </c>
      <c r="K601" t="s">
        <v>48</v>
      </c>
      <c r="L601" t="s">
        <v>11105</v>
      </c>
      <c r="M601" t="s">
        <v>5986</v>
      </c>
      <c r="N601" t="str">
        <f>VLOOKUP(O601,index!$Q:$R,2,0)</f>
        <v>02. 이러닝 - 단과</v>
      </c>
      <c r="O601" t="s">
        <v>5987</v>
      </c>
      <c r="P601" t="s">
        <v>48</v>
      </c>
      <c r="Q601" t="s">
        <v>20</v>
      </c>
      <c r="R601" s="226" t="e">
        <f>VLOOKUP(C601,'26년 databook(취합)'!$M:$M,2,0)</f>
        <v>#N/A</v>
      </c>
      <c r="S601" s="3" t="s">
        <v>11570</v>
      </c>
      <c r="T601" s="3" t="s">
        <v>16865</v>
      </c>
      <c r="U601" s="3" t="s">
        <v>16866</v>
      </c>
      <c r="V601" s="3" t="s">
        <v>11567</v>
      </c>
      <c r="W601" s="3" t="s">
        <v>11567</v>
      </c>
      <c r="X601" s="3" t="s">
        <v>11567</v>
      </c>
      <c r="Y601" s="3" t="s">
        <v>11567</v>
      </c>
      <c r="Z601" s="3" t="s">
        <v>11567</v>
      </c>
      <c r="AA601" s="3" t="s">
        <v>11567</v>
      </c>
      <c r="AB601" s="3" t="s">
        <v>11567</v>
      </c>
      <c r="AC601" s="3" t="s">
        <v>11567</v>
      </c>
      <c r="AD601" s="3" t="s">
        <v>11567</v>
      </c>
      <c r="AE601" s="3" t="s">
        <v>11567</v>
      </c>
      <c r="AF601" s="3">
        <v>0</v>
      </c>
      <c r="AG601" s="3">
        <v>2172000</v>
      </c>
      <c r="AH601" s="3">
        <v>0</v>
      </c>
      <c r="AI601" s="3" t="s">
        <v>11567</v>
      </c>
      <c r="AJ601" s="3">
        <v>0</v>
      </c>
      <c r="AK601" s="3" t="s">
        <v>11567</v>
      </c>
      <c r="AL601" s="3">
        <v>3000000</v>
      </c>
      <c r="AM601" s="3" t="s">
        <v>11567</v>
      </c>
      <c r="AN601" s="3">
        <v>0</v>
      </c>
      <c r="AO601" s="3" t="s">
        <v>11567</v>
      </c>
      <c r="AP601" s="3">
        <v>0</v>
      </c>
      <c r="AQ601" s="3" t="s">
        <v>11567</v>
      </c>
      <c r="AR601" s="3">
        <v>0</v>
      </c>
      <c r="AS601" s="3" t="s">
        <v>11567</v>
      </c>
    </row>
    <row r="602" spans="1:45">
      <c r="A602">
        <v>599</v>
      </c>
      <c r="B602" t="s">
        <v>5982</v>
      </c>
      <c r="C602" t="s">
        <v>13357</v>
      </c>
      <c r="D602" t="s">
        <v>45</v>
      </c>
      <c r="E602" t="s">
        <v>77</v>
      </c>
      <c r="F602" t="s">
        <v>7628</v>
      </c>
      <c r="G602" t="s">
        <v>10130</v>
      </c>
      <c r="H602" t="s">
        <v>7628</v>
      </c>
      <c r="I602" t="s">
        <v>10130</v>
      </c>
      <c r="J602" t="s">
        <v>48</v>
      </c>
      <c r="K602" t="s">
        <v>48</v>
      </c>
      <c r="L602" t="s">
        <v>11105</v>
      </c>
      <c r="M602" t="s">
        <v>5986</v>
      </c>
      <c r="N602" t="str">
        <f>VLOOKUP(O602,index!$Q:$R,2,0)</f>
        <v>02. 이러닝 - 단과</v>
      </c>
      <c r="O602" t="s">
        <v>5987</v>
      </c>
      <c r="P602" t="s">
        <v>48</v>
      </c>
      <c r="Q602" t="s">
        <v>20</v>
      </c>
      <c r="R602" s="226" t="e">
        <f>VLOOKUP(C602,'26년 databook(취합)'!$M:$M,2,0)</f>
        <v>#N/A</v>
      </c>
      <c r="S602" s="3" t="s">
        <v>11576</v>
      </c>
      <c r="T602" s="3" t="s">
        <v>48</v>
      </c>
      <c r="U602" s="3" t="s">
        <v>11576</v>
      </c>
      <c r="V602" s="3" t="s">
        <v>11567</v>
      </c>
      <c r="W602" s="3" t="s">
        <v>48</v>
      </c>
      <c r="X602" s="3" t="s">
        <v>11567</v>
      </c>
      <c r="Y602" s="3" t="s">
        <v>48</v>
      </c>
      <c r="Z602" s="3" t="s">
        <v>11567</v>
      </c>
      <c r="AA602" s="3" t="s">
        <v>48</v>
      </c>
      <c r="AB602" s="3" t="s">
        <v>11567</v>
      </c>
      <c r="AC602" s="3" t="s">
        <v>48</v>
      </c>
      <c r="AD602" s="3" t="s">
        <v>11567</v>
      </c>
      <c r="AE602" s="3" t="s">
        <v>48</v>
      </c>
      <c r="AF602" s="3">
        <v>0</v>
      </c>
      <c r="AG602" s="3"/>
      <c r="AH602" s="3">
        <v>0</v>
      </c>
      <c r="AI602" s="3" t="s">
        <v>48</v>
      </c>
      <c r="AJ602" s="3">
        <v>0</v>
      </c>
      <c r="AK602" s="3" t="s">
        <v>48</v>
      </c>
      <c r="AL602" s="3">
        <v>0</v>
      </c>
      <c r="AM602" s="3" t="s">
        <v>48</v>
      </c>
      <c r="AN602" s="3">
        <v>0</v>
      </c>
      <c r="AO602" s="3" t="s">
        <v>48</v>
      </c>
      <c r="AP602" s="3">
        <v>0</v>
      </c>
      <c r="AQ602" s="3" t="s">
        <v>48</v>
      </c>
      <c r="AR602" s="3">
        <v>1000000</v>
      </c>
      <c r="AS602" s="3" t="s">
        <v>48</v>
      </c>
    </row>
    <row r="603" spans="1:45">
      <c r="A603">
        <v>600</v>
      </c>
      <c r="B603" t="s">
        <v>5982</v>
      </c>
      <c r="C603" t="s">
        <v>13358</v>
      </c>
      <c r="D603" t="s">
        <v>45</v>
      </c>
      <c r="E603" t="s">
        <v>77</v>
      </c>
      <c r="F603" t="s">
        <v>7640</v>
      </c>
      <c r="G603" t="s">
        <v>10139</v>
      </c>
      <c r="H603" t="s">
        <v>7640</v>
      </c>
      <c r="I603" t="s">
        <v>10139</v>
      </c>
      <c r="J603" t="s">
        <v>2398</v>
      </c>
      <c r="K603" t="s">
        <v>7641</v>
      </c>
      <c r="L603" t="s">
        <v>11105</v>
      </c>
      <c r="M603" t="s">
        <v>5986</v>
      </c>
      <c r="N603" t="str">
        <f>VLOOKUP(O603,index!$Q:$R,2,0)</f>
        <v>02. 이러닝 - 단과</v>
      </c>
      <c r="O603" t="s">
        <v>5987</v>
      </c>
      <c r="P603" t="s">
        <v>48</v>
      </c>
      <c r="Q603" t="s">
        <v>20</v>
      </c>
      <c r="R603" s="226" t="e">
        <f>VLOOKUP(C603,'26년 databook(취합)'!$M:$M,2,0)</f>
        <v>#N/A</v>
      </c>
      <c r="S603" s="3" t="s">
        <v>11576</v>
      </c>
      <c r="T603" s="3" t="s">
        <v>48</v>
      </c>
      <c r="U603" s="3" t="s">
        <v>11576</v>
      </c>
      <c r="V603" s="3" t="s">
        <v>11567</v>
      </c>
      <c r="W603" s="3" t="s">
        <v>48</v>
      </c>
      <c r="X603" s="3" t="s">
        <v>11567</v>
      </c>
      <c r="Y603" s="3" t="s">
        <v>48</v>
      </c>
      <c r="Z603" s="3" t="s">
        <v>11567</v>
      </c>
      <c r="AA603" s="3" t="s">
        <v>48</v>
      </c>
      <c r="AB603" s="3" t="s">
        <v>11567</v>
      </c>
      <c r="AC603" s="3" t="s">
        <v>48</v>
      </c>
      <c r="AD603" s="3" t="s">
        <v>11567</v>
      </c>
      <c r="AE603" s="3" t="s">
        <v>48</v>
      </c>
      <c r="AF603" s="3">
        <v>0</v>
      </c>
      <c r="AG603" s="3"/>
      <c r="AH603" s="3">
        <v>0</v>
      </c>
      <c r="AI603" s="3" t="s">
        <v>48</v>
      </c>
      <c r="AJ603" s="3">
        <v>0</v>
      </c>
      <c r="AK603" s="3" t="s">
        <v>48</v>
      </c>
      <c r="AL603" s="3">
        <v>0</v>
      </c>
      <c r="AM603" s="3" t="s">
        <v>48</v>
      </c>
      <c r="AN603" s="3">
        <v>0</v>
      </c>
      <c r="AO603" s="3" t="s">
        <v>48</v>
      </c>
      <c r="AP603" s="3">
        <v>0</v>
      </c>
      <c r="AQ603" s="3" t="s">
        <v>48</v>
      </c>
      <c r="AR603" s="3">
        <v>1000000</v>
      </c>
      <c r="AS603" s="3" t="s">
        <v>48</v>
      </c>
    </row>
    <row r="604" spans="1:45">
      <c r="A604">
        <v>601</v>
      </c>
      <c r="B604" t="s">
        <v>5982</v>
      </c>
      <c r="C604" t="s">
        <v>13359</v>
      </c>
      <c r="D604" t="s">
        <v>45</v>
      </c>
      <c r="E604" t="s">
        <v>77</v>
      </c>
      <c r="F604" t="s">
        <v>1378</v>
      </c>
      <c r="G604" t="s">
        <v>10149</v>
      </c>
      <c r="H604" t="s">
        <v>1378</v>
      </c>
      <c r="I604" t="s">
        <v>10149</v>
      </c>
      <c r="J604" t="s">
        <v>1378</v>
      </c>
      <c r="K604" t="s">
        <v>7653</v>
      </c>
      <c r="L604" t="s">
        <v>11105</v>
      </c>
      <c r="M604" t="s">
        <v>5986</v>
      </c>
      <c r="N604" t="str">
        <f>VLOOKUP(O604,index!$Q:$R,2,0)</f>
        <v>02. 이러닝 - 단과</v>
      </c>
      <c r="O604" t="s">
        <v>5987</v>
      </c>
      <c r="P604" t="s">
        <v>48</v>
      </c>
      <c r="Q604" t="s">
        <v>20</v>
      </c>
      <c r="R604" s="226" t="e">
        <f>VLOOKUP(C604,'26년 databook(취합)'!$M:$M,2,0)</f>
        <v>#N/A</v>
      </c>
      <c r="S604" s="3" t="s">
        <v>11567</v>
      </c>
      <c r="T604" s="3" t="s">
        <v>48</v>
      </c>
      <c r="U604" s="3" t="s">
        <v>11567</v>
      </c>
      <c r="V604" s="3" t="s">
        <v>11567</v>
      </c>
      <c r="W604" s="3" t="s">
        <v>48</v>
      </c>
      <c r="X604" s="3" t="s">
        <v>11567</v>
      </c>
      <c r="Y604" s="3" t="s">
        <v>48</v>
      </c>
      <c r="Z604" s="3" t="s">
        <v>11567</v>
      </c>
      <c r="AA604" s="3" t="s">
        <v>48</v>
      </c>
      <c r="AB604" s="3" t="s">
        <v>11567</v>
      </c>
      <c r="AC604" s="3" t="s">
        <v>48</v>
      </c>
      <c r="AD604" s="3" t="s">
        <v>11567</v>
      </c>
      <c r="AE604" s="3" t="s">
        <v>48</v>
      </c>
      <c r="AF604" s="3">
        <v>0</v>
      </c>
      <c r="AG604" s="3"/>
      <c r="AH604" s="3">
        <v>0</v>
      </c>
      <c r="AI604" s="3" t="s">
        <v>48</v>
      </c>
      <c r="AJ604" s="3">
        <v>0</v>
      </c>
      <c r="AK604" s="3" t="s">
        <v>48</v>
      </c>
      <c r="AL604" s="3">
        <v>0</v>
      </c>
      <c r="AM604" s="3" t="s">
        <v>48</v>
      </c>
      <c r="AN604" s="3">
        <v>0</v>
      </c>
      <c r="AO604" s="3" t="s">
        <v>48</v>
      </c>
      <c r="AP604" s="3">
        <v>0</v>
      </c>
      <c r="AQ604" s="3" t="s">
        <v>48</v>
      </c>
      <c r="AR604" s="3">
        <v>0</v>
      </c>
      <c r="AS604" s="3" t="s">
        <v>48</v>
      </c>
    </row>
    <row r="605" spans="1:45">
      <c r="A605">
        <v>602</v>
      </c>
      <c r="B605" t="s">
        <v>5982</v>
      </c>
      <c r="C605" t="s">
        <v>13360</v>
      </c>
      <c r="D605" t="s">
        <v>45</v>
      </c>
      <c r="E605" t="s">
        <v>79</v>
      </c>
      <c r="F605" t="s">
        <v>6101</v>
      </c>
      <c r="G605" t="s">
        <v>8943</v>
      </c>
      <c r="H605" t="s">
        <v>1168</v>
      </c>
      <c r="I605" t="s">
        <v>11513</v>
      </c>
      <c r="J605" t="s">
        <v>1168</v>
      </c>
      <c r="K605" t="s">
        <v>7657</v>
      </c>
      <c r="L605" t="s">
        <v>11105</v>
      </c>
      <c r="M605" t="s">
        <v>5986</v>
      </c>
      <c r="N605" t="str">
        <f>VLOOKUP(O605,index!$Q:$R,2,0)</f>
        <v>02. 이러닝 - 단과</v>
      </c>
      <c r="O605" t="s">
        <v>5987</v>
      </c>
      <c r="P605" t="s">
        <v>48</v>
      </c>
      <c r="Q605" t="s">
        <v>20</v>
      </c>
      <c r="R605" s="226" t="e">
        <f>VLOOKUP(C605,'26년 databook(취합)'!$M:$M,2,0)</f>
        <v>#N/A</v>
      </c>
      <c r="S605" s="3" t="s">
        <v>11567</v>
      </c>
      <c r="T605" s="3" t="s">
        <v>48</v>
      </c>
      <c r="U605" s="3" t="s">
        <v>11567</v>
      </c>
      <c r="V605" s="3" t="s">
        <v>11567</v>
      </c>
      <c r="W605" s="3" t="s">
        <v>48</v>
      </c>
      <c r="X605" s="3" t="s">
        <v>11567</v>
      </c>
      <c r="Y605" s="3" t="s">
        <v>48</v>
      </c>
      <c r="Z605" s="3" t="s">
        <v>11567</v>
      </c>
      <c r="AA605" s="3" t="s">
        <v>48</v>
      </c>
      <c r="AB605" s="3" t="s">
        <v>11567</v>
      </c>
      <c r="AC605" s="3" t="s">
        <v>48</v>
      </c>
      <c r="AD605" s="3" t="s">
        <v>11567</v>
      </c>
      <c r="AE605" s="3" t="s">
        <v>48</v>
      </c>
      <c r="AF605" s="3">
        <v>0</v>
      </c>
      <c r="AG605" s="3"/>
      <c r="AH605" s="3">
        <v>0</v>
      </c>
      <c r="AI605" s="3" t="s">
        <v>48</v>
      </c>
      <c r="AJ605" s="3">
        <v>0</v>
      </c>
      <c r="AK605" s="3" t="s">
        <v>48</v>
      </c>
      <c r="AL605" s="3">
        <v>0</v>
      </c>
      <c r="AM605" s="3" t="s">
        <v>48</v>
      </c>
      <c r="AN605" s="3">
        <v>0</v>
      </c>
      <c r="AO605" s="3" t="s">
        <v>48</v>
      </c>
      <c r="AP605" s="3">
        <v>0</v>
      </c>
      <c r="AQ605" s="3" t="s">
        <v>48</v>
      </c>
      <c r="AR605" s="3">
        <v>0</v>
      </c>
      <c r="AS605" s="3" t="s">
        <v>48</v>
      </c>
    </row>
    <row r="606" spans="1:45">
      <c r="A606">
        <v>603</v>
      </c>
      <c r="B606" t="s">
        <v>5982</v>
      </c>
      <c r="C606" t="s">
        <v>13361</v>
      </c>
      <c r="D606" t="s">
        <v>45</v>
      </c>
      <c r="E606" t="s">
        <v>77</v>
      </c>
      <c r="F606" t="s">
        <v>1259</v>
      </c>
      <c r="G606" t="s">
        <v>10158</v>
      </c>
      <c r="H606" t="s">
        <v>1259</v>
      </c>
      <c r="I606" t="s">
        <v>10158</v>
      </c>
      <c r="J606" t="s">
        <v>1259</v>
      </c>
      <c r="K606" t="s">
        <v>7666</v>
      </c>
      <c r="L606" t="s">
        <v>11105</v>
      </c>
      <c r="M606" t="s">
        <v>5986</v>
      </c>
      <c r="N606" t="str">
        <f>VLOOKUP(O606,index!$Q:$R,2,0)</f>
        <v>02. 이러닝 - 단과</v>
      </c>
      <c r="O606" t="s">
        <v>5987</v>
      </c>
      <c r="P606" t="s">
        <v>48</v>
      </c>
      <c r="Q606" t="s">
        <v>20</v>
      </c>
      <c r="R606" s="226" t="e">
        <f>VLOOKUP(C606,'26년 databook(취합)'!$M:$M,2,0)</f>
        <v>#N/A</v>
      </c>
      <c r="S606" s="3" t="s">
        <v>11567</v>
      </c>
      <c r="T606" s="3" t="s">
        <v>48</v>
      </c>
      <c r="U606" s="3" t="s">
        <v>11567</v>
      </c>
      <c r="V606" s="3" t="s">
        <v>11567</v>
      </c>
      <c r="W606" s="3" t="s">
        <v>48</v>
      </c>
      <c r="X606" s="3" t="s">
        <v>11567</v>
      </c>
      <c r="Y606" s="3" t="s">
        <v>48</v>
      </c>
      <c r="Z606" s="3" t="s">
        <v>11567</v>
      </c>
      <c r="AA606" s="3" t="s">
        <v>48</v>
      </c>
      <c r="AB606" s="3" t="s">
        <v>11567</v>
      </c>
      <c r="AC606" s="3" t="s">
        <v>48</v>
      </c>
      <c r="AD606" s="3" t="s">
        <v>11567</v>
      </c>
      <c r="AE606" s="3" t="s">
        <v>48</v>
      </c>
      <c r="AF606" s="3">
        <v>0</v>
      </c>
      <c r="AG606" s="3"/>
      <c r="AH606" s="3">
        <v>0</v>
      </c>
      <c r="AI606" s="3" t="s">
        <v>48</v>
      </c>
      <c r="AJ606" s="3">
        <v>0</v>
      </c>
      <c r="AK606" s="3" t="s">
        <v>48</v>
      </c>
      <c r="AL606" s="3">
        <v>0</v>
      </c>
      <c r="AM606" s="3" t="s">
        <v>48</v>
      </c>
      <c r="AN606" s="3">
        <v>0</v>
      </c>
      <c r="AO606" s="3" t="s">
        <v>48</v>
      </c>
      <c r="AP606" s="3">
        <v>0</v>
      </c>
      <c r="AQ606" s="3" t="s">
        <v>48</v>
      </c>
      <c r="AR606" s="3">
        <v>0</v>
      </c>
      <c r="AS606" s="3" t="s">
        <v>48</v>
      </c>
    </row>
    <row r="607" spans="1:45">
      <c r="A607">
        <v>604</v>
      </c>
      <c r="B607" t="s">
        <v>5982</v>
      </c>
      <c r="C607" t="s">
        <v>13362</v>
      </c>
      <c r="D607" t="s">
        <v>45</v>
      </c>
      <c r="E607" t="s">
        <v>79</v>
      </c>
      <c r="F607" t="s">
        <v>6101</v>
      </c>
      <c r="G607" t="s">
        <v>8943</v>
      </c>
      <c r="H607" t="s">
        <v>1195</v>
      </c>
      <c r="I607" t="s">
        <v>11514</v>
      </c>
      <c r="J607" t="s">
        <v>1195</v>
      </c>
      <c r="K607" t="s">
        <v>7667</v>
      </c>
      <c r="L607" t="s">
        <v>11105</v>
      </c>
      <c r="M607" t="s">
        <v>5986</v>
      </c>
      <c r="N607" t="str">
        <f>VLOOKUP(O607,index!$Q:$R,2,0)</f>
        <v>02. 이러닝 - 단과</v>
      </c>
      <c r="O607" t="s">
        <v>5987</v>
      </c>
      <c r="P607" t="s">
        <v>48</v>
      </c>
      <c r="Q607" t="s">
        <v>23</v>
      </c>
      <c r="R607" s="226" t="e">
        <f>VLOOKUP(C607,'26년 databook(취합)'!$M:$M,2,0)</f>
        <v>#N/A</v>
      </c>
      <c r="S607" s="3" t="s">
        <v>11567</v>
      </c>
      <c r="T607" s="3" t="s">
        <v>48</v>
      </c>
      <c r="U607" s="3" t="s">
        <v>11567</v>
      </c>
      <c r="V607" s="3" t="s">
        <v>11567</v>
      </c>
      <c r="W607" s="3" t="s">
        <v>48</v>
      </c>
      <c r="X607" s="3" t="s">
        <v>11567</v>
      </c>
      <c r="Y607" s="3" t="s">
        <v>48</v>
      </c>
      <c r="Z607" s="3" t="s">
        <v>11567</v>
      </c>
      <c r="AA607" s="3" t="s">
        <v>48</v>
      </c>
      <c r="AB607" s="3" t="s">
        <v>11567</v>
      </c>
      <c r="AC607" s="3" t="s">
        <v>48</v>
      </c>
      <c r="AD607" s="3" t="s">
        <v>11567</v>
      </c>
      <c r="AE607" s="3" t="s">
        <v>48</v>
      </c>
      <c r="AF607" s="3">
        <v>0</v>
      </c>
      <c r="AG607" s="3"/>
      <c r="AH607" s="3">
        <v>0</v>
      </c>
      <c r="AI607" s="3" t="s">
        <v>48</v>
      </c>
      <c r="AJ607" s="3">
        <v>0</v>
      </c>
      <c r="AK607" s="3" t="s">
        <v>48</v>
      </c>
      <c r="AL607" s="3">
        <v>0</v>
      </c>
      <c r="AM607" s="3" t="s">
        <v>48</v>
      </c>
      <c r="AN607" s="3">
        <v>0</v>
      </c>
      <c r="AO607" s="3" t="s">
        <v>48</v>
      </c>
      <c r="AP607" s="3">
        <v>0</v>
      </c>
      <c r="AQ607" s="3" t="s">
        <v>48</v>
      </c>
      <c r="AR607" s="3">
        <v>0</v>
      </c>
      <c r="AS607" s="3" t="s">
        <v>48</v>
      </c>
    </row>
    <row r="608" spans="1:45">
      <c r="A608">
        <v>605</v>
      </c>
      <c r="B608" t="s">
        <v>5982</v>
      </c>
      <c r="C608" t="s">
        <v>13363</v>
      </c>
      <c r="D608" t="s">
        <v>45</v>
      </c>
      <c r="E608" t="s">
        <v>79</v>
      </c>
      <c r="F608" t="s">
        <v>6101</v>
      </c>
      <c r="G608" t="s">
        <v>8943</v>
      </c>
      <c r="H608" t="s">
        <v>1303</v>
      </c>
      <c r="I608" t="s">
        <v>11515</v>
      </c>
      <c r="J608" t="s">
        <v>1303</v>
      </c>
      <c r="K608" t="s">
        <v>7670</v>
      </c>
      <c r="L608" t="s">
        <v>11105</v>
      </c>
      <c r="M608" t="s">
        <v>5986</v>
      </c>
      <c r="N608" t="str">
        <f>VLOOKUP(O608,index!$Q:$R,2,0)</f>
        <v>02. 이러닝 - 단과</v>
      </c>
      <c r="O608" t="s">
        <v>5987</v>
      </c>
      <c r="P608" t="s">
        <v>48</v>
      </c>
      <c r="Q608" t="s">
        <v>20</v>
      </c>
      <c r="R608" s="226" t="e">
        <f>VLOOKUP(C608,'26년 databook(취합)'!$M:$M,2,0)</f>
        <v>#N/A</v>
      </c>
      <c r="S608" s="3" t="s">
        <v>11567</v>
      </c>
      <c r="T608" s="3" t="s">
        <v>48</v>
      </c>
      <c r="U608" s="3" t="s">
        <v>11567</v>
      </c>
      <c r="V608" s="3" t="s">
        <v>11567</v>
      </c>
      <c r="W608" s="3" t="s">
        <v>48</v>
      </c>
      <c r="X608" s="3" t="s">
        <v>11567</v>
      </c>
      <c r="Y608" s="3" t="s">
        <v>48</v>
      </c>
      <c r="Z608" s="3" t="s">
        <v>11567</v>
      </c>
      <c r="AA608" s="3" t="s">
        <v>48</v>
      </c>
      <c r="AB608" s="3" t="s">
        <v>11567</v>
      </c>
      <c r="AC608" s="3" t="s">
        <v>48</v>
      </c>
      <c r="AD608" s="3" t="s">
        <v>11567</v>
      </c>
      <c r="AE608" s="3" t="s">
        <v>48</v>
      </c>
      <c r="AF608" s="3">
        <v>0</v>
      </c>
      <c r="AH608" s="3">
        <v>0</v>
      </c>
      <c r="AI608" s="3" t="s">
        <v>48</v>
      </c>
      <c r="AJ608" s="3">
        <v>0</v>
      </c>
      <c r="AK608" s="3" t="s">
        <v>48</v>
      </c>
      <c r="AL608" s="3">
        <v>0</v>
      </c>
      <c r="AM608" s="3" t="s">
        <v>48</v>
      </c>
      <c r="AN608" s="3">
        <v>0</v>
      </c>
      <c r="AO608" s="3" t="s">
        <v>48</v>
      </c>
      <c r="AP608" s="3">
        <v>0</v>
      </c>
      <c r="AQ608" s="3" t="s">
        <v>48</v>
      </c>
      <c r="AR608" s="3">
        <v>0</v>
      </c>
      <c r="AS608" s="3" t="s">
        <v>48</v>
      </c>
    </row>
    <row r="609" spans="1:45">
      <c r="A609">
        <v>606</v>
      </c>
      <c r="B609" t="s">
        <v>5982</v>
      </c>
      <c r="C609" t="s">
        <v>13364</v>
      </c>
      <c r="D609" t="s">
        <v>45</v>
      </c>
      <c r="E609" t="s">
        <v>79</v>
      </c>
      <c r="F609" t="s">
        <v>6101</v>
      </c>
      <c r="G609" t="s">
        <v>8943</v>
      </c>
      <c r="H609" t="s">
        <v>1371</v>
      </c>
      <c r="I609" t="s">
        <v>11516</v>
      </c>
      <c r="J609" t="s">
        <v>1371</v>
      </c>
      <c r="K609" t="s">
        <v>7671</v>
      </c>
      <c r="L609" t="s">
        <v>11105</v>
      </c>
      <c r="M609" t="s">
        <v>5986</v>
      </c>
      <c r="N609" t="str">
        <f>VLOOKUP(O609,index!$Q:$R,2,0)</f>
        <v>02. 이러닝 - 단과</v>
      </c>
      <c r="O609" t="s">
        <v>5987</v>
      </c>
      <c r="P609" t="s">
        <v>48</v>
      </c>
      <c r="Q609" t="s">
        <v>23</v>
      </c>
      <c r="R609" s="226" t="e">
        <f>VLOOKUP(C609,'26년 databook(취합)'!$M:$M,2,0)</f>
        <v>#N/A</v>
      </c>
      <c r="S609" s="3" t="s">
        <v>11567</v>
      </c>
      <c r="T609" s="3" t="s">
        <v>48</v>
      </c>
      <c r="U609" s="3" t="s">
        <v>11567</v>
      </c>
      <c r="V609" s="3" t="s">
        <v>11567</v>
      </c>
      <c r="W609" s="3" t="s">
        <v>48</v>
      </c>
      <c r="X609" s="3" t="s">
        <v>11567</v>
      </c>
      <c r="Y609" s="3" t="s">
        <v>48</v>
      </c>
      <c r="Z609" s="3" t="s">
        <v>11567</v>
      </c>
      <c r="AA609" s="3" t="s">
        <v>48</v>
      </c>
      <c r="AB609" s="3" t="s">
        <v>11567</v>
      </c>
      <c r="AC609" s="3" t="s">
        <v>48</v>
      </c>
      <c r="AD609" s="3" t="s">
        <v>11567</v>
      </c>
      <c r="AE609" s="3" t="s">
        <v>48</v>
      </c>
      <c r="AF609" s="3">
        <v>0</v>
      </c>
      <c r="AG609" s="3"/>
      <c r="AH609" s="3">
        <v>0</v>
      </c>
      <c r="AI609" s="3" t="s">
        <v>48</v>
      </c>
      <c r="AJ609" s="3">
        <v>0</v>
      </c>
      <c r="AK609" s="3" t="s">
        <v>48</v>
      </c>
      <c r="AL609" s="3">
        <v>0</v>
      </c>
      <c r="AM609" s="3" t="s">
        <v>48</v>
      </c>
      <c r="AN609" s="3">
        <v>0</v>
      </c>
      <c r="AO609" s="3" t="s">
        <v>48</v>
      </c>
      <c r="AP609" s="3">
        <v>0</v>
      </c>
      <c r="AQ609" s="3" t="s">
        <v>48</v>
      </c>
      <c r="AR609" s="3">
        <v>0</v>
      </c>
      <c r="AS609" s="3" t="s">
        <v>48</v>
      </c>
    </row>
    <row r="610" spans="1:45">
      <c r="A610">
        <v>607</v>
      </c>
      <c r="B610" t="s">
        <v>5982</v>
      </c>
      <c r="C610" t="s">
        <v>13365</v>
      </c>
      <c r="D610" t="s">
        <v>45</v>
      </c>
      <c r="E610" t="s">
        <v>79</v>
      </c>
      <c r="F610" t="s">
        <v>6101</v>
      </c>
      <c r="G610" t="s">
        <v>8943</v>
      </c>
      <c r="H610" t="s">
        <v>1306</v>
      </c>
      <c r="I610" t="s">
        <v>11517</v>
      </c>
      <c r="J610" t="s">
        <v>1306</v>
      </c>
      <c r="K610" t="s">
        <v>7672</v>
      </c>
      <c r="L610" t="s">
        <v>11105</v>
      </c>
      <c r="M610" t="s">
        <v>5986</v>
      </c>
      <c r="N610" t="str">
        <f>VLOOKUP(O610,index!$Q:$R,2,0)</f>
        <v>02. 이러닝 - 단과</v>
      </c>
      <c r="O610" t="s">
        <v>5987</v>
      </c>
      <c r="P610" t="s">
        <v>48</v>
      </c>
      <c r="Q610" t="s">
        <v>20</v>
      </c>
      <c r="R610" s="226" t="e">
        <f>VLOOKUP(C610,'26년 databook(취합)'!$M:$M,2,0)</f>
        <v>#N/A</v>
      </c>
      <c r="S610" s="3" t="s">
        <v>11567</v>
      </c>
      <c r="T610" s="3" t="s">
        <v>48</v>
      </c>
      <c r="U610" s="3" t="s">
        <v>11567</v>
      </c>
      <c r="V610" s="3" t="s">
        <v>11567</v>
      </c>
      <c r="W610" s="3" t="s">
        <v>48</v>
      </c>
      <c r="X610" s="3" t="s">
        <v>11567</v>
      </c>
      <c r="Y610" s="3" t="s">
        <v>48</v>
      </c>
      <c r="Z610" s="3" t="s">
        <v>11567</v>
      </c>
      <c r="AA610" s="3" t="s">
        <v>48</v>
      </c>
      <c r="AB610" s="3" t="s">
        <v>11567</v>
      </c>
      <c r="AC610" s="3" t="s">
        <v>48</v>
      </c>
      <c r="AD610" s="3" t="s">
        <v>11567</v>
      </c>
      <c r="AE610" s="3" t="s">
        <v>48</v>
      </c>
      <c r="AF610" s="3">
        <v>0</v>
      </c>
      <c r="AH610" s="3">
        <v>0</v>
      </c>
      <c r="AI610" s="3" t="s">
        <v>48</v>
      </c>
      <c r="AJ610" s="3">
        <v>0</v>
      </c>
      <c r="AK610" s="3" t="s">
        <v>48</v>
      </c>
      <c r="AL610" s="3">
        <v>0</v>
      </c>
      <c r="AM610" s="3" t="s">
        <v>48</v>
      </c>
      <c r="AN610" s="3">
        <v>0</v>
      </c>
      <c r="AO610" s="3" t="s">
        <v>48</v>
      </c>
      <c r="AP610" s="3">
        <v>0</v>
      </c>
      <c r="AQ610" s="3" t="s">
        <v>48</v>
      </c>
      <c r="AR610" s="3">
        <v>0</v>
      </c>
      <c r="AS610" s="3" t="s">
        <v>48</v>
      </c>
    </row>
    <row r="611" spans="1:45">
      <c r="A611">
        <v>608</v>
      </c>
      <c r="B611" t="s">
        <v>5982</v>
      </c>
      <c r="C611" t="s">
        <v>13366</v>
      </c>
      <c r="D611" t="s">
        <v>45</v>
      </c>
      <c r="E611" t="s">
        <v>79</v>
      </c>
      <c r="F611" t="s">
        <v>6101</v>
      </c>
      <c r="G611" t="s">
        <v>8943</v>
      </c>
      <c r="H611" t="s">
        <v>1411</v>
      </c>
      <c r="I611" t="s">
        <v>11518</v>
      </c>
      <c r="J611" t="s">
        <v>7673</v>
      </c>
      <c r="K611" t="s">
        <v>7674</v>
      </c>
      <c r="L611" t="s">
        <v>11105</v>
      </c>
      <c r="M611" t="s">
        <v>5986</v>
      </c>
      <c r="N611" t="str">
        <f>VLOOKUP(O611,index!$Q:$R,2,0)</f>
        <v>02. 이러닝 - 단과</v>
      </c>
      <c r="O611" t="s">
        <v>5987</v>
      </c>
      <c r="P611" t="s">
        <v>48</v>
      </c>
      <c r="Q611" t="s">
        <v>20</v>
      </c>
      <c r="R611" s="226" t="e">
        <f>VLOOKUP(C611,'26년 databook(취합)'!$M:$M,2,0)</f>
        <v>#N/A</v>
      </c>
      <c r="S611" s="3" t="s">
        <v>11567</v>
      </c>
      <c r="T611" s="3" t="s">
        <v>11629</v>
      </c>
      <c r="U611" s="3" t="s">
        <v>11629</v>
      </c>
      <c r="V611" s="3" t="s">
        <v>11567</v>
      </c>
      <c r="W611" s="3" t="s">
        <v>11567</v>
      </c>
      <c r="X611" s="3" t="s">
        <v>11567</v>
      </c>
      <c r="Y611" s="3" t="s">
        <v>11567</v>
      </c>
      <c r="Z611" s="3" t="s">
        <v>11567</v>
      </c>
      <c r="AA611" s="3" t="s">
        <v>11567</v>
      </c>
      <c r="AB611" s="3" t="s">
        <v>11567</v>
      </c>
      <c r="AC611" s="3" t="s">
        <v>11567</v>
      </c>
      <c r="AD611" s="3" t="s">
        <v>11567</v>
      </c>
      <c r="AE611" s="3" t="s">
        <v>11567</v>
      </c>
      <c r="AF611" s="3">
        <v>0</v>
      </c>
      <c r="AG611" s="3">
        <v>112000</v>
      </c>
      <c r="AH611" s="3">
        <v>0</v>
      </c>
      <c r="AI611" s="3" t="s">
        <v>11567</v>
      </c>
      <c r="AJ611" s="3">
        <v>0</v>
      </c>
      <c r="AK611" s="3" t="s">
        <v>11567</v>
      </c>
      <c r="AL611" s="3">
        <v>0</v>
      </c>
      <c r="AM611" s="3" t="s">
        <v>11567</v>
      </c>
      <c r="AN611" s="3">
        <v>0</v>
      </c>
      <c r="AO611" s="3" t="s">
        <v>11567</v>
      </c>
      <c r="AP611" s="3">
        <v>0</v>
      </c>
      <c r="AQ611" s="3" t="s">
        <v>11567</v>
      </c>
      <c r="AR611" s="3">
        <v>0</v>
      </c>
      <c r="AS611" s="3" t="s">
        <v>11567</v>
      </c>
    </row>
    <row r="612" spans="1:45">
      <c r="A612">
        <v>609</v>
      </c>
      <c r="B612" t="s">
        <v>5982</v>
      </c>
      <c r="C612" t="s">
        <v>13367</v>
      </c>
      <c r="D612" t="s">
        <v>45</v>
      </c>
      <c r="E612" t="s">
        <v>79</v>
      </c>
      <c r="F612" t="s">
        <v>6101</v>
      </c>
      <c r="G612" t="s">
        <v>8943</v>
      </c>
      <c r="H612" t="s">
        <v>1352</v>
      </c>
      <c r="I612" t="s">
        <v>11519</v>
      </c>
      <c r="J612" t="s">
        <v>1352</v>
      </c>
      <c r="K612" t="s">
        <v>7675</v>
      </c>
      <c r="L612" t="s">
        <v>11105</v>
      </c>
      <c r="M612" t="s">
        <v>5986</v>
      </c>
      <c r="N612" t="str">
        <f>VLOOKUP(O612,index!$Q:$R,2,0)</f>
        <v>02. 이러닝 - 단과</v>
      </c>
      <c r="O612" t="s">
        <v>5987</v>
      </c>
      <c r="P612" t="s">
        <v>48</v>
      </c>
      <c r="Q612" t="s">
        <v>20</v>
      </c>
      <c r="R612" s="226" t="e">
        <f>VLOOKUP(C612,'26년 databook(취합)'!$M:$M,2,0)</f>
        <v>#N/A</v>
      </c>
      <c r="S612" s="3" t="s">
        <v>11567</v>
      </c>
      <c r="T612" s="3" t="s">
        <v>48</v>
      </c>
      <c r="U612" s="3" t="s">
        <v>11567</v>
      </c>
      <c r="V612" s="3" t="s">
        <v>11567</v>
      </c>
      <c r="W612" s="3" t="s">
        <v>48</v>
      </c>
      <c r="X612" s="3" t="s">
        <v>11567</v>
      </c>
      <c r="Y612" s="3" t="s">
        <v>48</v>
      </c>
      <c r="Z612" s="3" t="s">
        <v>11567</v>
      </c>
      <c r="AA612" s="3" t="s">
        <v>48</v>
      </c>
      <c r="AB612" s="3" t="s">
        <v>11567</v>
      </c>
      <c r="AC612" s="3" t="s">
        <v>48</v>
      </c>
      <c r="AD612" s="3" t="s">
        <v>11567</v>
      </c>
      <c r="AE612" s="3" t="s">
        <v>48</v>
      </c>
      <c r="AF612" s="3">
        <v>0</v>
      </c>
      <c r="AG612" s="3"/>
      <c r="AH612" s="3">
        <v>0</v>
      </c>
      <c r="AI612" s="3" t="s">
        <v>48</v>
      </c>
      <c r="AJ612" s="3">
        <v>0</v>
      </c>
      <c r="AK612" s="3" t="s">
        <v>48</v>
      </c>
      <c r="AL612" s="3">
        <v>0</v>
      </c>
      <c r="AM612" s="3" t="s">
        <v>48</v>
      </c>
      <c r="AN612" s="3">
        <v>0</v>
      </c>
      <c r="AO612" s="3" t="s">
        <v>48</v>
      </c>
      <c r="AP612" s="3">
        <v>0</v>
      </c>
      <c r="AQ612" s="3" t="s">
        <v>48</v>
      </c>
      <c r="AR612" s="3">
        <v>0</v>
      </c>
      <c r="AS612" s="3" t="s">
        <v>48</v>
      </c>
    </row>
    <row r="613" spans="1:45">
      <c r="A613">
        <v>610</v>
      </c>
      <c r="B613" t="s">
        <v>5982</v>
      </c>
      <c r="C613" t="s">
        <v>13368</v>
      </c>
      <c r="D613" t="s">
        <v>45</v>
      </c>
      <c r="E613" t="s">
        <v>79</v>
      </c>
      <c r="F613" t="s">
        <v>6101</v>
      </c>
      <c r="G613" t="s">
        <v>8943</v>
      </c>
      <c r="H613" t="s">
        <v>1304</v>
      </c>
      <c r="I613" t="s">
        <v>11520</v>
      </c>
      <c r="J613" t="s">
        <v>1304</v>
      </c>
      <c r="K613" t="s">
        <v>7677</v>
      </c>
      <c r="L613" t="s">
        <v>11105</v>
      </c>
      <c r="M613" t="s">
        <v>5986</v>
      </c>
      <c r="N613" t="str">
        <f>VLOOKUP(O613,index!$Q:$R,2,0)</f>
        <v>02. 이러닝 - 단과</v>
      </c>
      <c r="O613" t="s">
        <v>5987</v>
      </c>
      <c r="P613" t="s">
        <v>48</v>
      </c>
      <c r="Q613" t="s">
        <v>23</v>
      </c>
      <c r="R613" s="226" t="e">
        <f>VLOOKUP(C613,'26년 databook(취합)'!$M:$M,2,0)</f>
        <v>#N/A</v>
      </c>
      <c r="S613" s="3" t="s">
        <v>11567</v>
      </c>
      <c r="T613" s="3" t="s">
        <v>48</v>
      </c>
      <c r="U613" s="3" t="s">
        <v>11567</v>
      </c>
      <c r="V613" s="3" t="s">
        <v>11567</v>
      </c>
      <c r="W613" s="3" t="s">
        <v>48</v>
      </c>
      <c r="X613" s="3" t="s">
        <v>11567</v>
      </c>
      <c r="Y613" s="3" t="s">
        <v>48</v>
      </c>
      <c r="Z613" s="3" t="s">
        <v>11567</v>
      </c>
      <c r="AA613" s="3" t="s">
        <v>48</v>
      </c>
      <c r="AB613" s="3" t="s">
        <v>11567</v>
      </c>
      <c r="AC613" s="3" t="s">
        <v>48</v>
      </c>
      <c r="AD613" s="3" t="s">
        <v>11567</v>
      </c>
      <c r="AE613" s="3" t="s">
        <v>48</v>
      </c>
      <c r="AF613" s="3">
        <v>0</v>
      </c>
      <c r="AG613" s="3"/>
      <c r="AH613" s="3">
        <v>0</v>
      </c>
      <c r="AI613" s="3" t="s">
        <v>48</v>
      </c>
      <c r="AJ613" s="3">
        <v>0</v>
      </c>
      <c r="AK613" s="3" t="s">
        <v>48</v>
      </c>
      <c r="AL613" s="3">
        <v>0</v>
      </c>
      <c r="AM613" s="3" t="s">
        <v>48</v>
      </c>
      <c r="AN613" s="3">
        <v>0</v>
      </c>
      <c r="AO613" s="3" t="s">
        <v>48</v>
      </c>
      <c r="AP613" s="3">
        <v>0</v>
      </c>
      <c r="AQ613" s="3" t="s">
        <v>48</v>
      </c>
      <c r="AR613" s="3">
        <v>0</v>
      </c>
      <c r="AS613" s="3" t="s">
        <v>48</v>
      </c>
    </row>
    <row r="614" spans="1:45">
      <c r="A614">
        <v>611</v>
      </c>
      <c r="B614" t="s">
        <v>5982</v>
      </c>
      <c r="C614" t="s">
        <v>13369</v>
      </c>
      <c r="D614" t="s">
        <v>45</v>
      </c>
      <c r="E614" t="s">
        <v>79</v>
      </c>
      <c r="F614" t="s">
        <v>6101</v>
      </c>
      <c r="G614" t="s">
        <v>8943</v>
      </c>
      <c r="H614" t="s">
        <v>1093</v>
      </c>
      <c r="I614" t="s">
        <v>11521</v>
      </c>
      <c r="J614" t="s">
        <v>7433</v>
      </c>
      <c r="K614" t="s">
        <v>7434</v>
      </c>
      <c r="L614" t="s">
        <v>11105</v>
      </c>
      <c r="M614" t="s">
        <v>5986</v>
      </c>
      <c r="N614" t="str">
        <f>VLOOKUP(O614,index!$Q:$R,2,0)</f>
        <v>02. 이러닝 - 단과</v>
      </c>
      <c r="O614" t="s">
        <v>5987</v>
      </c>
      <c r="P614" t="s">
        <v>48</v>
      </c>
      <c r="Q614" t="s">
        <v>23</v>
      </c>
      <c r="R614" s="226" t="e">
        <f>VLOOKUP(C614,'26년 databook(취합)'!$M:$M,2,0)</f>
        <v>#N/A</v>
      </c>
      <c r="S614" s="3" t="s">
        <v>11567</v>
      </c>
      <c r="T614" s="3" t="s">
        <v>12766</v>
      </c>
      <c r="U614" s="3" t="s">
        <v>12766</v>
      </c>
      <c r="V614" s="3" t="s">
        <v>11567</v>
      </c>
      <c r="W614" s="3" t="s">
        <v>11567</v>
      </c>
      <c r="X614" s="3" t="s">
        <v>11567</v>
      </c>
      <c r="Y614" s="3" t="s">
        <v>11567</v>
      </c>
      <c r="Z614" s="3" t="s">
        <v>11567</v>
      </c>
      <c r="AA614" s="3" t="s">
        <v>11567</v>
      </c>
      <c r="AB614" s="3" t="s">
        <v>11567</v>
      </c>
      <c r="AC614" s="3" t="s">
        <v>11567</v>
      </c>
      <c r="AD614" s="3" t="s">
        <v>11567</v>
      </c>
      <c r="AE614" s="3" t="s">
        <v>11567</v>
      </c>
      <c r="AF614" s="3">
        <v>0</v>
      </c>
      <c r="AG614" s="3">
        <v>196000</v>
      </c>
      <c r="AH614" s="3">
        <v>0</v>
      </c>
      <c r="AI614" s="3" t="s">
        <v>11567</v>
      </c>
      <c r="AJ614" s="3">
        <v>0</v>
      </c>
      <c r="AK614" s="3" t="s">
        <v>11567</v>
      </c>
      <c r="AL614" s="3">
        <v>0</v>
      </c>
      <c r="AM614" s="3" t="s">
        <v>11567</v>
      </c>
      <c r="AN614" s="3">
        <v>0</v>
      </c>
      <c r="AO614" s="3" t="s">
        <v>11567</v>
      </c>
      <c r="AP614" s="3">
        <v>0</v>
      </c>
      <c r="AQ614" s="3" t="s">
        <v>11567</v>
      </c>
      <c r="AR614" s="3">
        <v>0</v>
      </c>
      <c r="AS614" s="3" t="s">
        <v>11567</v>
      </c>
    </row>
    <row r="615" spans="1:45">
      <c r="A615">
        <v>612</v>
      </c>
      <c r="B615" t="s">
        <v>5982</v>
      </c>
      <c r="C615" t="s">
        <v>13370</v>
      </c>
      <c r="D615" t="s">
        <v>45</v>
      </c>
      <c r="E615" t="s">
        <v>79</v>
      </c>
      <c r="F615" t="s">
        <v>6101</v>
      </c>
      <c r="G615" t="s">
        <v>8943</v>
      </c>
      <c r="H615" t="s">
        <v>1394</v>
      </c>
      <c r="I615" t="s">
        <v>11522</v>
      </c>
      <c r="J615" t="s">
        <v>1394</v>
      </c>
      <c r="K615" t="s">
        <v>7684</v>
      </c>
      <c r="L615" t="s">
        <v>11105</v>
      </c>
      <c r="M615" t="s">
        <v>5986</v>
      </c>
      <c r="N615" t="str">
        <f>VLOOKUP(O615,index!$Q:$R,2,0)</f>
        <v>02. 이러닝 - 단과</v>
      </c>
      <c r="O615" t="s">
        <v>5987</v>
      </c>
      <c r="P615" t="s">
        <v>48</v>
      </c>
      <c r="Q615" t="s">
        <v>20</v>
      </c>
      <c r="R615" s="226" t="e">
        <f>VLOOKUP(C615,'26년 databook(취합)'!$M:$M,2,0)</f>
        <v>#N/A</v>
      </c>
      <c r="S615" s="3" t="s">
        <v>11567</v>
      </c>
      <c r="T615" s="3" t="s">
        <v>11600</v>
      </c>
      <c r="U615" s="3" t="s">
        <v>11600</v>
      </c>
      <c r="V615" s="3" t="s">
        <v>11567</v>
      </c>
      <c r="W615" s="3" t="s">
        <v>11567</v>
      </c>
      <c r="X615" s="3" t="s">
        <v>11567</v>
      </c>
      <c r="Y615" s="3" t="s">
        <v>11567</v>
      </c>
      <c r="Z615" s="3" t="s">
        <v>11567</v>
      </c>
      <c r="AA615" s="3" t="s">
        <v>11567</v>
      </c>
      <c r="AB615" s="3" t="s">
        <v>11567</v>
      </c>
      <c r="AC615" s="3" t="s">
        <v>11567</v>
      </c>
      <c r="AD615" s="3" t="s">
        <v>11567</v>
      </c>
      <c r="AE615" s="3" t="s">
        <v>11567</v>
      </c>
      <c r="AF615" s="3">
        <v>0</v>
      </c>
      <c r="AG615" s="4">
        <v>84000</v>
      </c>
      <c r="AH615" s="3">
        <v>0</v>
      </c>
      <c r="AI615" s="3" t="s">
        <v>11567</v>
      </c>
      <c r="AJ615" s="3">
        <v>0</v>
      </c>
      <c r="AK615" s="3" t="s">
        <v>11567</v>
      </c>
      <c r="AL615" s="3">
        <v>0</v>
      </c>
      <c r="AM615" s="3" t="s">
        <v>11567</v>
      </c>
      <c r="AN615" s="3">
        <v>0</v>
      </c>
      <c r="AO615" s="3" t="s">
        <v>11567</v>
      </c>
      <c r="AP615" s="3">
        <v>0</v>
      </c>
      <c r="AQ615" s="3" t="s">
        <v>11567</v>
      </c>
      <c r="AR615" s="3">
        <v>0</v>
      </c>
      <c r="AS615" s="3" t="s">
        <v>11567</v>
      </c>
    </row>
    <row r="616" spans="1:45">
      <c r="A616">
        <v>613</v>
      </c>
      <c r="B616" t="s">
        <v>5982</v>
      </c>
      <c r="C616" t="s">
        <v>13371</v>
      </c>
      <c r="D616" t="s">
        <v>45</v>
      </c>
      <c r="E616" t="s">
        <v>77</v>
      </c>
      <c r="F616" t="s">
        <v>1456</v>
      </c>
      <c r="G616" t="s">
        <v>10165</v>
      </c>
      <c r="H616" t="s">
        <v>1456</v>
      </c>
      <c r="I616" t="s">
        <v>10165</v>
      </c>
      <c r="J616" t="s">
        <v>1456</v>
      </c>
      <c r="K616" t="s">
        <v>7685</v>
      </c>
      <c r="L616" t="s">
        <v>11105</v>
      </c>
      <c r="M616" t="s">
        <v>5986</v>
      </c>
      <c r="N616" t="str">
        <f>VLOOKUP(O616,index!$Q:$R,2,0)</f>
        <v>02. 이러닝 - 단과</v>
      </c>
      <c r="O616" t="s">
        <v>5987</v>
      </c>
      <c r="P616" t="s">
        <v>48</v>
      </c>
      <c r="Q616" t="s">
        <v>23</v>
      </c>
      <c r="R616" s="226" t="e">
        <f>VLOOKUP(C616,'26년 databook(취합)'!$M:$M,2,0)</f>
        <v>#N/A</v>
      </c>
      <c r="S616" s="3" t="s">
        <v>11567</v>
      </c>
      <c r="T616" s="3" t="s">
        <v>48</v>
      </c>
      <c r="U616" s="3" t="s">
        <v>11567</v>
      </c>
      <c r="V616" s="3" t="s">
        <v>11567</v>
      </c>
      <c r="W616" s="3" t="s">
        <v>48</v>
      </c>
      <c r="X616" s="3" t="s">
        <v>11567</v>
      </c>
      <c r="Y616" s="3" t="s">
        <v>48</v>
      </c>
      <c r="Z616" s="3" t="s">
        <v>11567</v>
      </c>
      <c r="AA616" s="3" t="s">
        <v>48</v>
      </c>
      <c r="AB616" s="3" t="s">
        <v>11567</v>
      </c>
      <c r="AC616" s="3" t="s">
        <v>48</v>
      </c>
      <c r="AD616" s="3" t="s">
        <v>11567</v>
      </c>
      <c r="AE616" s="3" t="s">
        <v>48</v>
      </c>
      <c r="AF616" s="3">
        <v>0</v>
      </c>
      <c r="AG616" s="3"/>
      <c r="AH616" s="3">
        <v>0</v>
      </c>
      <c r="AI616" s="3" t="s">
        <v>48</v>
      </c>
      <c r="AJ616" s="3">
        <v>0</v>
      </c>
      <c r="AK616" s="3" t="s">
        <v>48</v>
      </c>
      <c r="AL616" s="3">
        <v>0</v>
      </c>
      <c r="AM616" s="3" t="s">
        <v>48</v>
      </c>
      <c r="AN616" s="3">
        <v>0</v>
      </c>
      <c r="AO616" s="3" t="s">
        <v>48</v>
      </c>
      <c r="AP616" s="3">
        <v>0</v>
      </c>
      <c r="AQ616" s="3" t="s">
        <v>48</v>
      </c>
      <c r="AR616" s="3">
        <v>0</v>
      </c>
      <c r="AS616" s="3" t="s">
        <v>48</v>
      </c>
    </row>
    <row r="617" spans="1:45">
      <c r="A617">
        <v>614</v>
      </c>
      <c r="B617" t="s">
        <v>5982</v>
      </c>
      <c r="C617" t="s">
        <v>13372</v>
      </c>
      <c r="D617" t="s">
        <v>45</v>
      </c>
      <c r="E617" t="s">
        <v>79</v>
      </c>
      <c r="F617" t="s">
        <v>6101</v>
      </c>
      <c r="G617" t="s">
        <v>8943</v>
      </c>
      <c r="H617" t="s">
        <v>7689</v>
      </c>
      <c r="I617" t="s">
        <v>11523</v>
      </c>
      <c r="J617" t="s">
        <v>2400</v>
      </c>
      <c r="K617" t="s">
        <v>7690</v>
      </c>
      <c r="L617" t="s">
        <v>11105</v>
      </c>
      <c r="M617" t="s">
        <v>5986</v>
      </c>
      <c r="N617" t="str">
        <f>VLOOKUP(O617,index!$Q:$R,2,0)</f>
        <v>02. 이러닝 - 단과</v>
      </c>
      <c r="O617" t="s">
        <v>5987</v>
      </c>
      <c r="P617" t="s">
        <v>48</v>
      </c>
      <c r="Q617" t="s">
        <v>23</v>
      </c>
      <c r="R617" s="226" t="e">
        <f>VLOOKUP(C617,'26년 databook(취합)'!$M:$M,2,0)</f>
        <v>#N/A</v>
      </c>
      <c r="S617" s="3" t="s">
        <v>11576</v>
      </c>
      <c r="T617" s="3" t="s">
        <v>48</v>
      </c>
      <c r="U617" s="3" t="s">
        <v>11576</v>
      </c>
      <c r="V617" s="3" t="s">
        <v>11567</v>
      </c>
      <c r="W617" s="3" t="s">
        <v>48</v>
      </c>
      <c r="X617" s="3" t="s">
        <v>11567</v>
      </c>
      <c r="Y617" s="3" t="s">
        <v>48</v>
      </c>
      <c r="Z617" s="3" t="s">
        <v>11567</v>
      </c>
      <c r="AA617" s="3" t="s">
        <v>48</v>
      </c>
      <c r="AB617" s="3" t="s">
        <v>11567</v>
      </c>
      <c r="AC617" s="3" t="s">
        <v>48</v>
      </c>
      <c r="AD617" s="3" t="s">
        <v>11567</v>
      </c>
      <c r="AE617" s="3" t="s">
        <v>48</v>
      </c>
      <c r="AF617" s="3">
        <v>0</v>
      </c>
      <c r="AG617" s="3"/>
      <c r="AH617" s="3">
        <v>0</v>
      </c>
      <c r="AI617" s="3" t="s">
        <v>48</v>
      </c>
      <c r="AJ617" s="3">
        <v>0</v>
      </c>
      <c r="AK617" s="3" t="s">
        <v>48</v>
      </c>
      <c r="AL617" s="3">
        <v>0</v>
      </c>
      <c r="AM617" s="3" t="s">
        <v>48</v>
      </c>
      <c r="AN617" s="3">
        <v>0</v>
      </c>
      <c r="AO617" s="3" t="s">
        <v>48</v>
      </c>
      <c r="AP617" s="3">
        <v>0</v>
      </c>
      <c r="AQ617" s="3" t="s">
        <v>48</v>
      </c>
      <c r="AR617" s="3">
        <v>1000000</v>
      </c>
      <c r="AS617" s="3" t="s">
        <v>48</v>
      </c>
    </row>
    <row r="618" spans="1:45">
      <c r="A618">
        <v>615</v>
      </c>
      <c r="B618" t="s">
        <v>5982</v>
      </c>
      <c r="C618" t="s">
        <v>13373</v>
      </c>
      <c r="D618" t="s">
        <v>45</v>
      </c>
      <c r="E618" t="s">
        <v>79</v>
      </c>
      <c r="F618" t="s">
        <v>6101</v>
      </c>
      <c r="G618" t="s">
        <v>8943</v>
      </c>
      <c r="H618" t="s">
        <v>7691</v>
      </c>
      <c r="I618" t="s">
        <v>11524</v>
      </c>
      <c r="J618" t="s">
        <v>2401</v>
      </c>
      <c r="K618" t="s">
        <v>7692</v>
      </c>
      <c r="L618" t="s">
        <v>11105</v>
      </c>
      <c r="M618" t="s">
        <v>5986</v>
      </c>
      <c r="N618" t="str">
        <f>VLOOKUP(O618,index!$Q:$R,2,0)</f>
        <v>02. 이러닝 - 단과</v>
      </c>
      <c r="O618" t="s">
        <v>5987</v>
      </c>
      <c r="P618" t="s">
        <v>48</v>
      </c>
      <c r="Q618" t="s">
        <v>20</v>
      </c>
      <c r="R618" s="226" t="e">
        <f>VLOOKUP(C618,'26년 databook(취합)'!$M:$M,2,0)</f>
        <v>#N/A</v>
      </c>
      <c r="S618" s="3" t="s">
        <v>11567</v>
      </c>
      <c r="T618" s="3" t="s">
        <v>48</v>
      </c>
      <c r="U618" s="3" t="s">
        <v>11567</v>
      </c>
      <c r="V618" s="3" t="s">
        <v>11567</v>
      </c>
      <c r="W618" s="3" t="s">
        <v>48</v>
      </c>
      <c r="X618" s="3" t="s">
        <v>11567</v>
      </c>
      <c r="Y618" s="3" t="s">
        <v>48</v>
      </c>
      <c r="Z618" s="3" t="s">
        <v>11567</v>
      </c>
      <c r="AA618" s="3" t="s">
        <v>48</v>
      </c>
      <c r="AB618" s="3" t="s">
        <v>11567</v>
      </c>
      <c r="AC618" s="3" t="s">
        <v>48</v>
      </c>
      <c r="AD618" s="3" t="s">
        <v>11567</v>
      </c>
      <c r="AE618" s="3" t="s">
        <v>48</v>
      </c>
      <c r="AF618" s="3">
        <v>0</v>
      </c>
      <c r="AG618" s="3"/>
      <c r="AH618" s="3">
        <v>0</v>
      </c>
      <c r="AI618" s="3" t="s">
        <v>48</v>
      </c>
      <c r="AJ618" s="3">
        <v>0</v>
      </c>
      <c r="AK618" s="3" t="s">
        <v>48</v>
      </c>
      <c r="AL618" s="3">
        <v>0</v>
      </c>
      <c r="AM618" s="3" t="s">
        <v>48</v>
      </c>
      <c r="AN618" s="3">
        <v>0</v>
      </c>
      <c r="AO618" s="3" t="s">
        <v>48</v>
      </c>
      <c r="AP618" s="3">
        <v>0</v>
      </c>
      <c r="AQ618" s="3" t="s">
        <v>48</v>
      </c>
      <c r="AR618" s="3">
        <v>0</v>
      </c>
      <c r="AS618" s="3" t="s">
        <v>48</v>
      </c>
    </row>
    <row r="619" spans="1:45">
      <c r="A619">
        <v>616</v>
      </c>
      <c r="B619" t="s">
        <v>5982</v>
      </c>
      <c r="C619" t="s">
        <v>13374</v>
      </c>
      <c r="D619" t="s">
        <v>45</v>
      </c>
      <c r="E619" t="s">
        <v>79</v>
      </c>
      <c r="F619" t="s">
        <v>6101</v>
      </c>
      <c r="G619" t="s">
        <v>8943</v>
      </c>
      <c r="H619" t="s">
        <v>1056</v>
      </c>
      <c r="I619" t="s">
        <v>11525</v>
      </c>
      <c r="J619" t="s">
        <v>1056</v>
      </c>
      <c r="K619" t="s">
        <v>7694</v>
      </c>
      <c r="L619" t="s">
        <v>11105</v>
      </c>
      <c r="M619" t="s">
        <v>5986</v>
      </c>
      <c r="N619" t="str">
        <f>VLOOKUP(O619,index!$Q:$R,2,0)</f>
        <v>02. 이러닝 - 단과</v>
      </c>
      <c r="O619" t="s">
        <v>5987</v>
      </c>
      <c r="P619" t="s">
        <v>48</v>
      </c>
      <c r="Q619" t="s">
        <v>20</v>
      </c>
      <c r="R619" s="226" t="e">
        <f>VLOOKUP(C619,'26년 databook(취합)'!$M:$M,2,0)</f>
        <v>#N/A</v>
      </c>
      <c r="S619" s="3" t="s">
        <v>11567</v>
      </c>
      <c r="T619" s="3" t="s">
        <v>11617</v>
      </c>
      <c r="U619" s="3" t="s">
        <v>11617</v>
      </c>
      <c r="V619" s="3" t="s">
        <v>11567</v>
      </c>
      <c r="W619" s="3" t="s">
        <v>11567</v>
      </c>
      <c r="X619" s="3" t="s">
        <v>11567</v>
      </c>
      <c r="Y619" s="3" t="s">
        <v>11567</v>
      </c>
      <c r="Z619" s="3" t="s">
        <v>11567</v>
      </c>
      <c r="AA619" s="3" t="s">
        <v>11567</v>
      </c>
      <c r="AB619" s="3" t="s">
        <v>11567</v>
      </c>
      <c r="AC619" s="3" t="s">
        <v>11567</v>
      </c>
      <c r="AD619" s="3" t="s">
        <v>11567</v>
      </c>
      <c r="AE619" s="3" t="s">
        <v>11567</v>
      </c>
      <c r="AF619" s="3">
        <v>0</v>
      </c>
      <c r="AG619" s="3">
        <v>360000</v>
      </c>
      <c r="AH619" s="3">
        <v>0</v>
      </c>
      <c r="AI619" s="3" t="s">
        <v>11567</v>
      </c>
      <c r="AJ619" s="3">
        <v>0</v>
      </c>
      <c r="AK619" s="3" t="s">
        <v>11567</v>
      </c>
      <c r="AL619" s="3">
        <v>0</v>
      </c>
      <c r="AM619" s="3" t="s">
        <v>11567</v>
      </c>
      <c r="AN619" s="3">
        <v>0</v>
      </c>
      <c r="AO619" s="3" t="s">
        <v>11567</v>
      </c>
      <c r="AP619" s="3">
        <v>0</v>
      </c>
      <c r="AQ619" s="3" t="s">
        <v>11567</v>
      </c>
      <c r="AR619" s="3">
        <v>0</v>
      </c>
      <c r="AS619" s="3" t="s">
        <v>11567</v>
      </c>
    </row>
    <row r="620" spans="1:45">
      <c r="A620">
        <v>617</v>
      </c>
      <c r="B620" t="s">
        <v>5982</v>
      </c>
      <c r="C620" t="s">
        <v>13375</v>
      </c>
      <c r="D620" t="s">
        <v>45</v>
      </c>
      <c r="E620" t="s">
        <v>79</v>
      </c>
      <c r="F620" t="s">
        <v>6101</v>
      </c>
      <c r="G620" t="s">
        <v>8943</v>
      </c>
      <c r="H620" t="s">
        <v>1319</v>
      </c>
      <c r="I620" t="s">
        <v>11526</v>
      </c>
      <c r="J620" t="s">
        <v>1319</v>
      </c>
      <c r="K620" t="s">
        <v>7695</v>
      </c>
      <c r="L620" t="s">
        <v>11105</v>
      </c>
      <c r="M620" t="s">
        <v>5986</v>
      </c>
      <c r="N620" t="str">
        <f>VLOOKUP(O620,index!$Q:$R,2,0)</f>
        <v>02. 이러닝 - 단과</v>
      </c>
      <c r="O620" t="s">
        <v>5987</v>
      </c>
      <c r="P620" t="s">
        <v>48</v>
      </c>
      <c r="Q620" t="s">
        <v>20</v>
      </c>
      <c r="R620" s="226" t="e">
        <f>VLOOKUP(C620,'26년 databook(취합)'!$M:$M,2,0)</f>
        <v>#N/A</v>
      </c>
      <c r="S620" s="3" t="s">
        <v>11567</v>
      </c>
      <c r="T620" s="3" t="s">
        <v>11702</v>
      </c>
      <c r="U620" s="3" t="s">
        <v>11702</v>
      </c>
      <c r="V620" s="3" t="s">
        <v>11567</v>
      </c>
      <c r="W620" s="3" t="s">
        <v>11567</v>
      </c>
      <c r="X620" s="3" t="s">
        <v>11567</v>
      </c>
      <c r="Y620" s="3" t="s">
        <v>11567</v>
      </c>
      <c r="Z620" s="3" t="s">
        <v>11567</v>
      </c>
      <c r="AA620" s="3" t="s">
        <v>11567</v>
      </c>
      <c r="AB620" s="3" t="s">
        <v>11567</v>
      </c>
      <c r="AC620" s="3" t="s">
        <v>11567</v>
      </c>
      <c r="AD620" s="3" t="s">
        <v>11567</v>
      </c>
      <c r="AE620" s="3" t="s">
        <v>11567</v>
      </c>
      <c r="AF620" s="3">
        <v>0</v>
      </c>
      <c r="AG620" s="3">
        <v>220000</v>
      </c>
      <c r="AH620" s="3">
        <v>0</v>
      </c>
      <c r="AI620" s="3" t="s">
        <v>11567</v>
      </c>
      <c r="AJ620" s="3">
        <v>0</v>
      </c>
      <c r="AK620" s="3" t="s">
        <v>11567</v>
      </c>
      <c r="AL620" s="3">
        <v>0</v>
      </c>
      <c r="AM620" s="3" t="s">
        <v>11567</v>
      </c>
      <c r="AN620" s="3">
        <v>0</v>
      </c>
      <c r="AO620" s="3" t="s">
        <v>11567</v>
      </c>
      <c r="AP620" s="3">
        <v>0</v>
      </c>
      <c r="AQ620" s="3" t="s">
        <v>11567</v>
      </c>
      <c r="AR620" s="3">
        <v>0</v>
      </c>
      <c r="AS620" s="3" t="s">
        <v>11567</v>
      </c>
    </row>
    <row r="621" spans="1:45">
      <c r="A621">
        <v>618</v>
      </c>
      <c r="B621" t="s">
        <v>5982</v>
      </c>
      <c r="C621" t="s">
        <v>13376</v>
      </c>
      <c r="D621" t="s">
        <v>45</v>
      </c>
      <c r="E621" t="s">
        <v>79</v>
      </c>
      <c r="F621" t="s">
        <v>6101</v>
      </c>
      <c r="G621" t="s">
        <v>8943</v>
      </c>
      <c r="H621" t="s">
        <v>1316</v>
      </c>
      <c r="I621" t="s">
        <v>11527</v>
      </c>
      <c r="J621" t="s">
        <v>1316</v>
      </c>
      <c r="K621" t="s">
        <v>7696</v>
      </c>
      <c r="L621" t="s">
        <v>11105</v>
      </c>
      <c r="M621" t="s">
        <v>5986</v>
      </c>
      <c r="N621" t="str">
        <f>VLOOKUP(O621,index!$Q:$R,2,0)</f>
        <v>02. 이러닝 - 단과</v>
      </c>
      <c r="O621" t="s">
        <v>5987</v>
      </c>
      <c r="P621" t="s">
        <v>48</v>
      </c>
      <c r="Q621" t="s">
        <v>23</v>
      </c>
      <c r="R621" s="226" t="e">
        <f>VLOOKUP(C621,'26년 databook(취합)'!$M:$M,2,0)</f>
        <v>#N/A</v>
      </c>
      <c r="S621" s="3" t="s">
        <v>11567</v>
      </c>
      <c r="T621" s="3" t="s">
        <v>11600</v>
      </c>
      <c r="U621" s="3" t="s">
        <v>11600</v>
      </c>
      <c r="V621" s="3" t="s">
        <v>11567</v>
      </c>
      <c r="W621" s="3" t="s">
        <v>11567</v>
      </c>
      <c r="X621" s="3" t="s">
        <v>11567</v>
      </c>
      <c r="Y621" s="3" t="s">
        <v>11567</v>
      </c>
      <c r="Z621" s="3" t="s">
        <v>11567</v>
      </c>
      <c r="AA621" s="3" t="s">
        <v>11567</v>
      </c>
      <c r="AB621" s="3" t="s">
        <v>11567</v>
      </c>
      <c r="AC621" s="3" t="s">
        <v>11567</v>
      </c>
      <c r="AD621" s="3" t="s">
        <v>11567</v>
      </c>
      <c r="AE621" s="3" t="s">
        <v>11567</v>
      </c>
      <c r="AF621" s="3">
        <v>0</v>
      </c>
      <c r="AG621" s="3">
        <v>0</v>
      </c>
      <c r="AH621" s="3">
        <v>0</v>
      </c>
      <c r="AI621" s="3" t="s">
        <v>11600</v>
      </c>
      <c r="AJ621" s="3">
        <v>0</v>
      </c>
      <c r="AK621" s="3" t="s">
        <v>11567</v>
      </c>
      <c r="AL621" s="3">
        <v>0</v>
      </c>
      <c r="AM621" s="3" t="s">
        <v>11567</v>
      </c>
      <c r="AN621" s="3">
        <v>0</v>
      </c>
      <c r="AO621" s="3" t="s">
        <v>11567</v>
      </c>
      <c r="AP621" s="3">
        <v>0</v>
      </c>
      <c r="AQ621" s="3" t="s">
        <v>11567</v>
      </c>
      <c r="AR621" s="3">
        <v>0</v>
      </c>
      <c r="AS621" s="3" t="s">
        <v>11567</v>
      </c>
    </row>
    <row r="622" spans="1:45">
      <c r="A622">
        <v>619</v>
      </c>
      <c r="B622" t="s">
        <v>5982</v>
      </c>
      <c r="C622" t="s">
        <v>13377</v>
      </c>
      <c r="D622" t="s">
        <v>45</v>
      </c>
      <c r="E622" t="s">
        <v>79</v>
      </c>
      <c r="F622" t="s">
        <v>6101</v>
      </c>
      <c r="G622" t="s">
        <v>8943</v>
      </c>
      <c r="H622" t="s">
        <v>1368</v>
      </c>
      <c r="I622" t="s">
        <v>11528</v>
      </c>
      <c r="J622" t="s">
        <v>1368</v>
      </c>
      <c r="K622" t="s">
        <v>7697</v>
      </c>
      <c r="L622" t="s">
        <v>11105</v>
      </c>
      <c r="M622" t="s">
        <v>5986</v>
      </c>
      <c r="N622" t="str">
        <f>VLOOKUP(O622,index!$Q:$R,2,0)</f>
        <v>02. 이러닝 - 단과</v>
      </c>
      <c r="O622" t="s">
        <v>5987</v>
      </c>
      <c r="P622" t="s">
        <v>48</v>
      </c>
      <c r="Q622" t="s">
        <v>23</v>
      </c>
      <c r="R622" s="226" t="e">
        <f>VLOOKUP(C622,'26년 databook(취합)'!$M:$M,2,0)</f>
        <v>#N/A</v>
      </c>
      <c r="S622" s="3" t="s">
        <v>11576</v>
      </c>
      <c r="T622" s="3" t="s">
        <v>48</v>
      </c>
      <c r="U622" s="3" t="s">
        <v>11576</v>
      </c>
      <c r="V622" s="3" t="s">
        <v>11567</v>
      </c>
      <c r="W622" s="3" t="s">
        <v>48</v>
      </c>
      <c r="X622" s="3" t="s">
        <v>11567</v>
      </c>
      <c r="Y622" s="3" t="s">
        <v>48</v>
      </c>
      <c r="Z622" s="3" t="s">
        <v>11567</v>
      </c>
      <c r="AA622" s="3" t="s">
        <v>48</v>
      </c>
      <c r="AB622" s="3" t="s">
        <v>11567</v>
      </c>
      <c r="AC622" s="3" t="s">
        <v>48</v>
      </c>
      <c r="AD622" s="3" t="s">
        <v>11567</v>
      </c>
      <c r="AE622" s="3" t="s">
        <v>48</v>
      </c>
      <c r="AF622" s="3">
        <v>0</v>
      </c>
      <c r="AG622" s="3"/>
      <c r="AH622" s="3">
        <v>0</v>
      </c>
      <c r="AI622" s="3" t="s">
        <v>48</v>
      </c>
      <c r="AJ622" s="3">
        <v>0</v>
      </c>
      <c r="AK622" s="3" t="s">
        <v>48</v>
      </c>
      <c r="AL622" s="3">
        <v>0</v>
      </c>
      <c r="AM622" s="3" t="s">
        <v>48</v>
      </c>
      <c r="AN622" s="3">
        <v>0</v>
      </c>
      <c r="AO622" s="3" t="s">
        <v>48</v>
      </c>
      <c r="AP622" s="3">
        <v>0</v>
      </c>
      <c r="AQ622" s="3" t="s">
        <v>48</v>
      </c>
      <c r="AR622" s="3">
        <v>1000000</v>
      </c>
      <c r="AS622" s="3" t="s">
        <v>48</v>
      </c>
    </row>
    <row r="623" spans="1:45">
      <c r="A623">
        <v>620</v>
      </c>
      <c r="B623" t="s">
        <v>5982</v>
      </c>
      <c r="C623" t="s">
        <v>13378</v>
      </c>
      <c r="D623" t="s">
        <v>45</v>
      </c>
      <c r="E623" t="s">
        <v>79</v>
      </c>
      <c r="F623" t="s">
        <v>6101</v>
      </c>
      <c r="G623" t="s">
        <v>8943</v>
      </c>
      <c r="H623" t="s">
        <v>1261</v>
      </c>
      <c r="I623" t="s">
        <v>11529</v>
      </c>
      <c r="J623" t="s">
        <v>7700</v>
      </c>
      <c r="K623" t="s">
        <v>7701</v>
      </c>
      <c r="L623" t="s">
        <v>11105</v>
      </c>
      <c r="M623" t="s">
        <v>5986</v>
      </c>
      <c r="N623" t="str">
        <f>VLOOKUP(O623,index!$Q:$R,2,0)</f>
        <v>02. 이러닝 - 단과</v>
      </c>
      <c r="O623" t="s">
        <v>5987</v>
      </c>
      <c r="P623" t="s">
        <v>48</v>
      </c>
      <c r="Q623" t="s">
        <v>20</v>
      </c>
      <c r="R623" s="226" t="e">
        <f>VLOOKUP(C623,'26년 databook(취합)'!$M:$M,2,0)</f>
        <v>#N/A</v>
      </c>
      <c r="S623" s="3" t="s">
        <v>11567</v>
      </c>
      <c r="T623" s="3" t="s">
        <v>12203</v>
      </c>
      <c r="U623" s="3" t="s">
        <v>12203</v>
      </c>
      <c r="V623" s="3" t="s">
        <v>11567</v>
      </c>
      <c r="W623" s="3" t="s">
        <v>11567</v>
      </c>
      <c r="X623" s="3" t="s">
        <v>11567</v>
      </c>
      <c r="Y623" s="3" t="s">
        <v>11567</v>
      </c>
      <c r="Z623" s="3" t="s">
        <v>11567</v>
      </c>
      <c r="AA623" s="3" t="s">
        <v>11567</v>
      </c>
      <c r="AB623" s="3" t="s">
        <v>11567</v>
      </c>
      <c r="AC623" s="3" t="s">
        <v>11567</v>
      </c>
      <c r="AD623" s="3" t="s">
        <v>11567</v>
      </c>
      <c r="AE623" s="3" t="s">
        <v>11567</v>
      </c>
      <c r="AF623" s="3">
        <v>0</v>
      </c>
      <c r="AG623" s="3">
        <v>255000</v>
      </c>
      <c r="AH623" s="3">
        <v>0</v>
      </c>
      <c r="AI623" s="3" t="s">
        <v>11567</v>
      </c>
      <c r="AJ623" s="3">
        <v>0</v>
      </c>
      <c r="AK623" s="3" t="s">
        <v>11567</v>
      </c>
      <c r="AL623" s="3">
        <v>0</v>
      </c>
      <c r="AM623" s="3" t="s">
        <v>11567</v>
      </c>
      <c r="AN623" s="3">
        <v>0</v>
      </c>
      <c r="AO623" s="3" t="s">
        <v>11567</v>
      </c>
      <c r="AP623" s="3">
        <v>0</v>
      </c>
      <c r="AQ623" s="3" t="s">
        <v>11567</v>
      </c>
      <c r="AR623" s="3">
        <v>0</v>
      </c>
      <c r="AS623" s="3" t="s">
        <v>11567</v>
      </c>
    </row>
    <row r="624" spans="1:45">
      <c r="A624">
        <v>621</v>
      </c>
      <c r="B624" t="s">
        <v>5982</v>
      </c>
      <c r="C624" t="s">
        <v>13379</v>
      </c>
      <c r="D624" t="s">
        <v>45</v>
      </c>
      <c r="E624" t="s">
        <v>77</v>
      </c>
      <c r="F624" t="s">
        <v>1297</v>
      </c>
      <c r="G624" t="s">
        <v>10171</v>
      </c>
      <c r="H624" t="s">
        <v>1297</v>
      </c>
      <c r="I624" t="s">
        <v>10171</v>
      </c>
      <c r="J624" t="s">
        <v>1297</v>
      </c>
      <c r="K624" t="s">
        <v>7704</v>
      </c>
      <c r="L624" t="s">
        <v>11105</v>
      </c>
      <c r="M624" t="s">
        <v>5986</v>
      </c>
      <c r="N624" t="str">
        <f>VLOOKUP(O624,index!$Q:$R,2,0)</f>
        <v>02. 이러닝 - 단과</v>
      </c>
      <c r="O624" t="s">
        <v>5987</v>
      </c>
      <c r="P624" t="s">
        <v>48</v>
      </c>
      <c r="Q624" t="s">
        <v>20</v>
      </c>
      <c r="R624" s="226" t="e">
        <f>VLOOKUP(C624,'26년 databook(취합)'!$M:$M,2,0)</f>
        <v>#N/A</v>
      </c>
      <c r="S624" s="3" t="s">
        <v>11567</v>
      </c>
      <c r="T624" s="3" t="s">
        <v>13977</v>
      </c>
      <c r="U624" s="3" t="s">
        <v>13977</v>
      </c>
      <c r="V624" s="3" t="s">
        <v>11567</v>
      </c>
      <c r="W624" s="3" t="s">
        <v>11567</v>
      </c>
      <c r="X624" s="3" t="s">
        <v>11567</v>
      </c>
      <c r="Y624" s="3" t="s">
        <v>11567</v>
      </c>
      <c r="Z624" s="3" t="s">
        <v>11567</v>
      </c>
      <c r="AA624" s="3" t="s">
        <v>11567</v>
      </c>
      <c r="AB624" s="3" t="s">
        <v>11567</v>
      </c>
      <c r="AC624" s="3" t="s">
        <v>11567</v>
      </c>
      <c r="AD624" s="3" t="s">
        <v>11567</v>
      </c>
      <c r="AE624" s="3" t="s">
        <v>13977</v>
      </c>
      <c r="AF624" s="3">
        <v>0</v>
      </c>
      <c r="AG624" s="3">
        <v>0</v>
      </c>
      <c r="AH624" s="3">
        <v>0</v>
      </c>
      <c r="AI624" s="3" t="s">
        <v>11567</v>
      </c>
      <c r="AJ624" s="3">
        <v>0</v>
      </c>
      <c r="AK624" s="3" t="s">
        <v>11567</v>
      </c>
      <c r="AL624" s="3">
        <v>0</v>
      </c>
      <c r="AM624" s="3" t="s">
        <v>11567</v>
      </c>
      <c r="AN624" s="3">
        <v>0</v>
      </c>
      <c r="AO624" s="3" t="s">
        <v>11567</v>
      </c>
      <c r="AP624" s="3">
        <v>0</v>
      </c>
      <c r="AQ624" s="3" t="s">
        <v>11567</v>
      </c>
      <c r="AR624" s="3">
        <v>0</v>
      </c>
      <c r="AS624" s="3" t="s">
        <v>11567</v>
      </c>
    </row>
    <row r="625" spans="1:45">
      <c r="A625">
        <v>622</v>
      </c>
      <c r="B625" t="s">
        <v>5982</v>
      </c>
      <c r="C625" t="s">
        <v>13380</v>
      </c>
      <c r="D625" t="s">
        <v>45</v>
      </c>
      <c r="E625" t="s">
        <v>79</v>
      </c>
      <c r="F625" t="s">
        <v>6101</v>
      </c>
      <c r="G625" t="s">
        <v>8943</v>
      </c>
      <c r="H625" t="s">
        <v>1136</v>
      </c>
      <c r="I625" t="s">
        <v>11530</v>
      </c>
      <c r="J625" t="s">
        <v>1136</v>
      </c>
      <c r="K625" t="s">
        <v>7707</v>
      </c>
      <c r="L625" t="s">
        <v>11105</v>
      </c>
      <c r="M625" t="s">
        <v>5986</v>
      </c>
      <c r="N625" t="str">
        <f>VLOOKUP(O625,index!$Q:$R,2,0)</f>
        <v>02. 이러닝 - 단과</v>
      </c>
      <c r="O625" t="s">
        <v>5987</v>
      </c>
      <c r="P625" t="s">
        <v>48</v>
      </c>
      <c r="Q625" t="s">
        <v>20</v>
      </c>
      <c r="R625" s="226" t="e">
        <f>VLOOKUP(C625,'26년 databook(취합)'!$M:$M,2,0)</f>
        <v>#N/A</v>
      </c>
      <c r="S625" s="3" t="s">
        <v>11567</v>
      </c>
      <c r="T625" s="3" t="s">
        <v>12100</v>
      </c>
      <c r="U625" s="3" t="s">
        <v>12100</v>
      </c>
      <c r="V625" s="3" t="s">
        <v>11567</v>
      </c>
      <c r="W625" s="3" t="s">
        <v>11567</v>
      </c>
      <c r="X625" s="3" t="s">
        <v>11567</v>
      </c>
      <c r="Y625" s="3" t="s">
        <v>11567</v>
      </c>
      <c r="Z625" s="3" t="s">
        <v>11567</v>
      </c>
      <c r="AA625" s="3" t="s">
        <v>11567</v>
      </c>
      <c r="AB625" s="3" t="s">
        <v>11567</v>
      </c>
      <c r="AC625" s="3" t="s">
        <v>11567</v>
      </c>
      <c r="AD625" s="3" t="s">
        <v>11567</v>
      </c>
      <c r="AE625" s="3" t="s">
        <v>11567</v>
      </c>
      <c r="AF625" s="3">
        <v>0</v>
      </c>
      <c r="AG625" s="3">
        <v>168000</v>
      </c>
      <c r="AH625" s="3">
        <v>0</v>
      </c>
      <c r="AI625" s="3" t="s">
        <v>11567</v>
      </c>
      <c r="AJ625" s="3">
        <v>0</v>
      </c>
      <c r="AK625" s="3" t="s">
        <v>11567</v>
      </c>
      <c r="AL625" s="3">
        <v>0</v>
      </c>
      <c r="AM625" s="3" t="s">
        <v>11567</v>
      </c>
      <c r="AN625" s="3">
        <v>0</v>
      </c>
      <c r="AO625" s="3" t="s">
        <v>11567</v>
      </c>
      <c r="AP625" s="3">
        <v>0</v>
      </c>
      <c r="AQ625" s="3" t="s">
        <v>11567</v>
      </c>
      <c r="AR625" s="3">
        <v>0</v>
      </c>
      <c r="AS625" s="3" t="s">
        <v>11567</v>
      </c>
    </row>
    <row r="626" spans="1:45">
      <c r="A626">
        <v>623</v>
      </c>
      <c r="B626" t="s">
        <v>5982</v>
      </c>
      <c r="C626" t="s">
        <v>13381</v>
      </c>
      <c r="D626" t="s">
        <v>45</v>
      </c>
      <c r="E626" t="s">
        <v>79</v>
      </c>
      <c r="F626" t="s">
        <v>1196</v>
      </c>
      <c r="G626" t="s">
        <v>10176</v>
      </c>
      <c r="H626" t="s">
        <v>1196</v>
      </c>
      <c r="I626" t="s">
        <v>10176</v>
      </c>
      <c r="J626" t="s">
        <v>48</v>
      </c>
      <c r="K626" t="s">
        <v>48</v>
      </c>
      <c r="L626" t="s">
        <v>11105</v>
      </c>
      <c r="M626" t="s">
        <v>5986</v>
      </c>
      <c r="N626" t="str">
        <f>VLOOKUP(O626,index!$Q:$R,2,0)</f>
        <v>03. 이러닝 - 법정</v>
      </c>
      <c r="O626" t="s">
        <v>6002</v>
      </c>
      <c r="P626" t="s">
        <v>48</v>
      </c>
      <c r="Q626" t="s">
        <v>20</v>
      </c>
      <c r="R626" s="226" t="e">
        <f>VLOOKUP(C626,'26년 databook(취합)'!$M:$M,2,0)</f>
        <v>#N/A</v>
      </c>
      <c r="S626" s="3" t="s">
        <v>11567</v>
      </c>
      <c r="T626" s="3" t="s">
        <v>48</v>
      </c>
      <c r="U626" s="3" t="s">
        <v>11567</v>
      </c>
      <c r="V626" s="3" t="s">
        <v>11567</v>
      </c>
      <c r="W626" s="3" t="s">
        <v>48</v>
      </c>
      <c r="X626" s="3" t="s">
        <v>11567</v>
      </c>
      <c r="Y626" s="3" t="s">
        <v>48</v>
      </c>
      <c r="Z626" s="3" t="s">
        <v>11567</v>
      </c>
      <c r="AA626" s="3" t="s">
        <v>48</v>
      </c>
      <c r="AB626" s="3" t="s">
        <v>11567</v>
      </c>
      <c r="AC626" s="3" t="s">
        <v>48</v>
      </c>
      <c r="AD626" s="3" t="s">
        <v>11567</v>
      </c>
      <c r="AE626" s="3" t="s">
        <v>48</v>
      </c>
      <c r="AF626" s="3">
        <v>0</v>
      </c>
      <c r="AG626" s="3"/>
      <c r="AH626" s="3">
        <v>0</v>
      </c>
      <c r="AI626" s="3" t="s">
        <v>48</v>
      </c>
      <c r="AJ626" s="3">
        <v>0</v>
      </c>
      <c r="AK626" s="3" t="s">
        <v>48</v>
      </c>
      <c r="AL626" s="3">
        <v>0</v>
      </c>
      <c r="AM626" s="3" t="s">
        <v>48</v>
      </c>
      <c r="AN626" s="3">
        <v>0</v>
      </c>
      <c r="AO626" s="3" t="s">
        <v>48</v>
      </c>
      <c r="AP626" s="3">
        <v>0</v>
      </c>
      <c r="AQ626" s="3" t="s">
        <v>48</v>
      </c>
      <c r="AR626" s="3">
        <v>0</v>
      </c>
      <c r="AS626" s="3" t="s">
        <v>48</v>
      </c>
    </row>
    <row r="627" spans="1:45">
      <c r="A627">
        <v>624</v>
      </c>
      <c r="B627" t="s">
        <v>5982</v>
      </c>
      <c r="C627" t="s">
        <v>13382</v>
      </c>
      <c r="D627" t="s">
        <v>45</v>
      </c>
      <c r="E627" t="s">
        <v>77</v>
      </c>
      <c r="F627" t="s">
        <v>1284</v>
      </c>
      <c r="G627" t="s">
        <v>10178</v>
      </c>
      <c r="H627" t="s">
        <v>1284</v>
      </c>
      <c r="I627" t="s">
        <v>10178</v>
      </c>
      <c r="J627" t="s">
        <v>1284</v>
      </c>
      <c r="K627" t="s">
        <v>7713</v>
      </c>
      <c r="L627" t="s">
        <v>11105</v>
      </c>
      <c r="M627" t="s">
        <v>5986</v>
      </c>
      <c r="N627" t="str">
        <f>VLOOKUP(O627,index!$Q:$R,2,0)</f>
        <v>02. 이러닝 - 단과</v>
      </c>
      <c r="O627" t="s">
        <v>5987</v>
      </c>
      <c r="P627" t="s">
        <v>48</v>
      </c>
      <c r="Q627" t="s">
        <v>20</v>
      </c>
      <c r="R627" s="226" t="e">
        <f>VLOOKUP(C627,'26년 databook(취합)'!$M:$M,2,0)</f>
        <v>#N/A</v>
      </c>
      <c r="S627" s="3" t="s">
        <v>11567</v>
      </c>
      <c r="T627" s="3" t="s">
        <v>11641</v>
      </c>
      <c r="U627" s="3" t="s">
        <v>11641</v>
      </c>
      <c r="V627" s="3" t="s">
        <v>11567</v>
      </c>
      <c r="W627" s="3" t="s">
        <v>11567</v>
      </c>
      <c r="X627" s="3" t="s">
        <v>11567</v>
      </c>
      <c r="Y627" s="3" t="s">
        <v>11567</v>
      </c>
      <c r="Z627" s="3" t="s">
        <v>11567</v>
      </c>
      <c r="AA627" s="3" t="s">
        <v>11567</v>
      </c>
      <c r="AB627" s="3" t="s">
        <v>11567</v>
      </c>
      <c r="AC627" s="3" t="s">
        <v>11567</v>
      </c>
      <c r="AD627" s="3" t="s">
        <v>11567</v>
      </c>
      <c r="AE627" s="3" t="s">
        <v>11567</v>
      </c>
      <c r="AF627" s="3">
        <v>0</v>
      </c>
      <c r="AG627" s="4">
        <v>560000</v>
      </c>
      <c r="AH627" s="3">
        <v>0</v>
      </c>
      <c r="AI627" s="3" t="s">
        <v>11567</v>
      </c>
      <c r="AJ627" s="3">
        <v>0</v>
      </c>
      <c r="AK627" s="3" t="s">
        <v>11567</v>
      </c>
      <c r="AL627" s="3">
        <v>0</v>
      </c>
      <c r="AM627" s="3" t="s">
        <v>11567</v>
      </c>
      <c r="AN627" s="3">
        <v>0</v>
      </c>
      <c r="AO627" s="3" t="s">
        <v>11567</v>
      </c>
      <c r="AP627" s="3">
        <v>0</v>
      </c>
      <c r="AQ627" s="3" t="s">
        <v>11567</v>
      </c>
      <c r="AR627" s="3">
        <v>0</v>
      </c>
      <c r="AS627" s="3" t="s">
        <v>11567</v>
      </c>
    </row>
    <row r="628" spans="1:45">
      <c r="A628">
        <v>625</v>
      </c>
      <c r="B628" t="s">
        <v>5982</v>
      </c>
      <c r="C628" t="s">
        <v>13383</v>
      </c>
      <c r="D628" t="s">
        <v>45</v>
      </c>
      <c r="E628" t="s">
        <v>77</v>
      </c>
      <c r="F628" t="s">
        <v>1183</v>
      </c>
      <c r="G628" t="s">
        <v>10187</v>
      </c>
      <c r="H628" t="s">
        <v>1183</v>
      </c>
      <c r="I628" t="s">
        <v>10187</v>
      </c>
      <c r="J628" t="s">
        <v>1183</v>
      </c>
      <c r="K628" t="s">
        <v>7724</v>
      </c>
      <c r="L628" t="s">
        <v>11105</v>
      </c>
      <c r="M628" t="s">
        <v>5986</v>
      </c>
      <c r="N628" t="str">
        <f>VLOOKUP(O628,index!$Q:$R,2,0)</f>
        <v>02. 이러닝 - 단과</v>
      </c>
      <c r="O628" t="s">
        <v>5987</v>
      </c>
      <c r="P628" t="s">
        <v>48</v>
      </c>
      <c r="Q628" t="s">
        <v>20</v>
      </c>
      <c r="R628" s="226" t="e">
        <f>VLOOKUP(C628,'26년 databook(취합)'!$M:$M,2,0)</f>
        <v>#N/A</v>
      </c>
      <c r="S628" s="3" t="s">
        <v>11567</v>
      </c>
      <c r="T628" s="3" t="s">
        <v>48</v>
      </c>
      <c r="U628" s="3" t="s">
        <v>11567</v>
      </c>
      <c r="V628" s="3" t="s">
        <v>11567</v>
      </c>
      <c r="W628" s="3" t="s">
        <v>48</v>
      </c>
      <c r="X628" s="3" t="s">
        <v>11567</v>
      </c>
      <c r="Y628" s="3" t="s">
        <v>48</v>
      </c>
      <c r="Z628" s="3" t="s">
        <v>11567</v>
      </c>
      <c r="AA628" s="3" t="s">
        <v>48</v>
      </c>
      <c r="AB628" s="3" t="s">
        <v>11567</v>
      </c>
      <c r="AC628" s="3" t="s">
        <v>48</v>
      </c>
      <c r="AD628" s="3" t="s">
        <v>11567</v>
      </c>
      <c r="AE628" s="3" t="s">
        <v>48</v>
      </c>
      <c r="AF628" s="3">
        <v>0</v>
      </c>
      <c r="AG628" s="3"/>
      <c r="AH628" s="3">
        <v>0</v>
      </c>
      <c r="AI628" s="3" t="s">
        <v>48</v>
      </c>
      <c r="AJ628" s="3">
        <v>0</v>
      </c>
      <c r="AK628" s="3" t="s">
        <v>48</v>
      </c>
      <c r="AL628" s="3">
        <v>0</v>
      </c>
      <c r="AM628" s="3" t="s">
        <v>48</v>
      </c>
      <c r="AN628" s="3">
        <v>0</v>
      </c>
      <c r="AO628" s="3" t="s">
        <v>48</v>
      </c>
      <c r="AP628" s="3">
        <v>0</v>
      </c>
      <c r="AQ628" s="3" t="s">
        <v>48</v>
      </c>
      <c r="AR628" s="3">
        <v>0</v>
      </c>
      <c r="AS628" s="3" t="s">
        <v>48</v>
      </c>
    </row>
    <row r="629" spans="1:45">
      <c r="A629">
        <v>626</v>
      </c>
      <c r="B629" t="s">
        <v>5982</v>
      </c>
      <c r="C629" t="s">
        <v>13384</v>
      </c>
      <c r="D629" t="s">
        <v>45</v>
      </c>
      <c r="E629" t="s">
        <v>77</v>
      </c>
      <c r="F629" t="s">
        <v>1182</v>
      </c>
      <c r="G629" t="s">
        <v>10188</v>
      </c>
      <c r="H629" t="s">
        <v>1182</v>
      </c>
      <c r="I629" t="s">
        <v>10188</v>
      </c>
      <c r="J629" t="s">
        <v>1182</v>
      </c>
      <c r="K629" t="s">
        <v>7725</v>
      </c>
      <c r="L629" t="s">
        <v>11105</v>
      </c>
      <c r="M629" t="s">
        <v>5986</v>
      </c>
      <c r="N629" t="str">
        <f>VLOOKUP(O629,index!$Q:$R,2,0)</f>
        <v>02. 이러닝 - 단과</v>
      </c>
      <c r="O629" t="s">
        <v>5987</v>
      </c>
      <c r="P629" t="s">
        <v>48</v>
      </c>
      <c r="Q629" t="s">
        <v>20</v>
      </c>
      <c r="R629" s="226" t="e">
        <f>VLOOKUP(C629,'26년 databook(취합)'!$M:$M,2,0)</f>
        <v>#N/A</v>
      </c>
      <c r="S629" s="3" t="s">
        <v>11567</v>
      </c>
      <c r="T629" s="3" t="s">
        <v>12241</v>
      </c>
      <c r="U629" s="3" t="s">
        <v>12241</v>
      </c>
      <c r="V629" s="3" t="s">
        <v>11567</v>
      </c>
      <c r="W629" s="3" t="s">
        <v>11567</v>
      </c>
      <c r="X629" s="3" t="s">
        <v>11567</v>
      </c>
      <c r="Y629" s="3" t="s">
        <v>11567</v>
      </c>
      <c r="Z629" s="3" t="s">
        <v>11567</v>
      </c>
      <c r="AA629" s="3" t="s">
        <v>11567</v>
      </c>
      <c r="AB629" s="3" t="s">
        <v>11567</v>
      </c>
      <c r="AC629" s="3" t="s">
        <v>11567</v>
      </c>
      <c r="AD629" s="3" t="s">
        <v>11567</v>
      </c>
      <c r="AE629" s="3" t="s">
        <v>11567</v>
      </c>
      <c r="AF629" s="3">
        <v>0</v>
      </c>
      <c r="AG629" s="3">
        <v>364000</v>
      </c>
      <c r="AH629" s="3">
        <v>0</v>
      </c>
      <c r="AI629" s="3" t="s">
        <v>11567</v>
      </c>
      <c r="AJ629" s="3">
        <v>0</v>
      </c>
      <c r="AK629" s="3" t="s">
        <v>11567</v>
      </c>
      <c r="AL629" s="3">
        <v>0</v>
      </c>
      <c r="AM629" s="3" t="s">
        <v>11567</v>
      </c>
      <c r="AN629" s="3">
        <v>0</v>
      </c>
      <c r="AO629" s="3" t="s">
        <v>11567</v>
      </c>
      <c r="AP629" s="3">
        <v>0</v>
      </c>
      <c r="AQ629" s="3" t="s">
        <v>11567</v>
      </c>
      <c r="AR629" s="3">
        <v>0</v>
      </c>
      <c r="AS629" s="3" t="s">
        <v>11567</v>
      </c>
    </row>
    <row r="630" spans="1:45">
      <c r="A630">
        <v>627</v>
      </c>
      <c r="B630" t="s">
        <v>5982</v>
      </c>
      <c r="C630" t="s">
        <v>13385</v>
      </c>
      <c r="D630" t="s">
        <v>45</v>
      </c>
      <c r="E630" t="s">
        <v>79</v>
      </c>
      <c r="F630" t="s">
        <v>6101</v>
      </c>
      <c r="G630" t="s">
        <v>8943</v>
      </c>
      <c r="H630" t="s">
        <v>1262</v>
      </c>
      <c r="I630" t="s">
        <v>11531</v>
      </c>
      <c r="J630" t="s">
        <v>1262</v>
      </c>
      <c r="K630" t="s">
        <v>7728</v>
      </c>
      <c r="L630" t="s">
        <v>11105</v>
      </c>
      <c r="M630" t="s">
        <v>5986</v>
      </c>
      <c r="N630" t="str">
        <f>VLOOKUP(O630,index!$Q:$R,2,0)</f>
        <v>02. 이러닝 - 단과</v>
      </c>
      <c r="O630" t="s">
        <v>5987</v>
      </c>
      <c r="P630" t="s">
        <v>48</v>
      </c>
      <c r="Q630" t="s">
        <v>20</v>
      </c>
      <c r="R630" s="226" t="e">
        <f>VLOOKUP(C630,'26년 databook(취합)'!$M:$M,2,0)</f>
        <v>#N/A</v>
      </c>
      <c r="S630" s="3" t="s">
        <v>11567</v>
      </c>
      <c r="T630" s="3" t="s">
        <v>48</v>
      </c>
      <c r="U630" s="3" t="s">
        <v>11567</v>
      </c>
      <c r="V630" s="3" t="s">
        <v>11567</v>
      </c>
      <c r="W630" s="3" t="s">
        <v>48</v>
      </c>
      <c r="X630" s="3" t="s">
        <v>11567</v>
      </c>
      <c r="Y630" s="3" t="s">
        <v>48</v>
      </c>
      <c r="Z630" s="3" t="s">
        <v>11567</v>
      </c>
      <c r="AA630" s="3" t="s">
        <v>48</v>
      </c>
      <c r="AB630" s="3" t="s">
        <v>11567</v>
      </c>
      <c r="AC630" s="3" t="s">
        <v>48</v>
      </c>
      <c r="AD630" s="3" t="s">
        <v>11567</v>
      </c>
      <c r="AE630" s="3" t="s">
        <v>48</v>
      </c>
      <c r="AF630" s="3">
        <v>0</v>
      </c>
      <c r="AG630" s="3"/>
      <c r="AH630" s="3">
        <v>0</v>
      </c>
      <c r="AI630" s="3" t="s">
        <v>48</v>
      </c>
      <c r="AJ630" s="3">
        <v>0</v>
      </c>
      <c r="AK630" s="3" t="s">
        <v>48</v>
      </c>
      <c r="AL630" s="3">
        <v>0</v>
      </c>
      <c r="AM630" s="3" t="s">
        <v>48</v>
      </c>
      <c r="AN630" s="3">
        <v>0</v>
      </c>
      <c r="AO630" s="3" t="s">
        <v>48</v>
      </c>
      <c r="AP630" s="3">
        <v>0</v>
      </c>
      <c r="AQ630" s="3" t="s">
        <v>48</v>
      </c>
      <c r="AR630" s="3">
        <v>0</v>
      </c>
      <c r="AS630" s="3" t="s">
        <v>48</v>
      </c>
    </row>
    <row r="631" spans="1:45">
      <c r="A631">
        <v>628</v>
      </c>
      <c r="B631" t="s">
        <v>5982</v>
      </c>
      <c r="C631" t="s">
        <v>13386</v>
      </c>
      <c r="D631" t="s">
        <v>45</v>
      </c>
      <c r="E631" t="s">
        <v>79</v>
      </c>
      <c r="F631" t="s">
        <v>1393</v>
      </c>
      <c r="G631" t="s">
        <v>10191</v>
      </c>
      <c r="H631" t="s">
        <v>1393</v>
      </c>
      <c r="I631" t="s">
        <v>10191</v>
      </c>
      <c r="J631" t="s">
        <v>1393</v>
      </c>
      <c r="K631" t="s">
        <v>7729</v>
      </c>
      <c r="L631" t="s">
        <v>11105</v>
      </c>
      <c r="M631" t="s">
        <v>5986</v>
      </c>
      <c r="N631" t="str">
        <f>VLOOKUP(O631,index!$Q:$R,2,0)</f>
        <v>02. 이러닝 - 단과</v>
      </c>
      <c r="O631" t="s">
        <v>5987</v>
      </c>
      <c r="P631" t="s">
        <v>48</v>
      </c>
      <c r="Q631" t="s">
        <v>20</v>
      </c>
      <c r="R631" s="226" t="e">
        <f>VLOOKUP(C631,'26년 databook(취합)'!$M:$M,2,0)</f>
        <v>#N/A</v>
      </c>
      <c r="S631" s="3" t="s">
        <v>11568</v>
      </c>
      <c r="T631" s="3" t="s">
        <v>48</v>
      </c>
      <c r="U631" s="3" t="s">
        <v>11568</v>
      </c>
      <c r="V631" s="3" t="s">
        <v>11567</v>
      </c>
      <c r="W631" s="3" t="s">
        <v>48</v>
      </c>
      <c r="X631" s="3" t="s">
        <v>11567</v>
      </c>
      <c r="Y631" s="3" t="s">
        <v>48</v>
      </c>
      <c r="Z631" s="3" t="s">
        <v>11567</v>
      </c>
      <c r="AA631" s="3" t="s">
        <v>48</v>
      </c>
      <c r="AB631" s="3" t="s">
        <v>11567</v>
      </c>
      <c r="AC631" s="3" t="s">
        <v>48</v>
      </c>
      <c r="AD631" s="3" t="s">
        <v>11567</v>
      </c>
      <c r="AE631" s="3" t="s">
        <v>48</v>
      </c>
      <c r="AF631" s="3">
        <v>0</v>
      </c>
      <c r="AG631" s="3"/>
      <c r="AH631" s="3">
        <v>0</v>
      </c>
      <c r="AI631" s="3" t="s">
        <v>48</v>
      </c>
      <c r="AJ631" s="3">
        <v>0</v>
      </c>
      <c r="AK631" s="3" t="s">
        <v>48</v>
      </c>
      <c r="AL631" s="3">
        <v>0</v>
      </c>
      <c r="AM631" s="3" t="s">
        <v>48</v>
      </c>
      <c r="AN631" s="3">
        <v>0</v>
      </c>
      <c r="AO631" s="3" t="s">
        <v>48</v>
      </c>
      <c r="AP631" s="3">
        <v>0</v>
      </c>
      <c r="AQ631" s="3" t="s">
        <v>48</v>
      </c>
      <c r="AR631" s="3">
        <v>6000000</v>
      </c>
      <c r="AS631" s="3" t="s">
        <v>48</v>
      </c>
    </row>
    <row r="632" spans="1:45">
      <c r="A632">
        <v>629</v>
      </c>
      <c r="B632" t="s">
        <v>5982</v>
      </c>
      <c r="C632" t="s">
        <v>13387</v>
      </c>
      <c r="D632" t="s">
        <v>45</v>
      </c>
      <c r="E632" t="s">
        <v>79</v>
      </c>
      <c r="F632" t="s">
        <v>1393</v>
      </c>
      <c r="G632" t="s">
        <v>10191</v>
      </c>
      <c r="H632" t="s">
        <v>1393</v>
      </c>
      <c r="I632" t="s">
        <v>10191</v>
      </c>
      <c r="J632" t="s">
        <v>1393</v>
      </c>
      <c r="K632" t="s">
        <v>7729</v>
      </c>
      <c r="L632" t="s">
        <v>11105</v>
      </c>
      <c r="M632" t="s">
        <v>5986</v>
      </c>
      <c r="N632" t="str">
        <f>VLOOKUP(O632,index!$Q:$R,2,0)</f>
        <v>02. 이러닝 - 단과</v>
      </c>
      <c r="O632" t="s">
        <v>5987</v>
      </c>
      <c r="P632" t="s">
        <v>48</v>
      </c>
      <c r="Q632" t="s">
        <v>23</v>
      </c>
      <c r="R632" s="226" t="e">
        <f>VLOOKUP(C632,'26년 databook(취합)'!$M:$M,2,0)</f>
        <v>#N/A</v>
      </c>
      <c r="S632" s="3" t="s">
        <v>11580</v>
      </c>
      <c r="T632" s="3" t="s">
        <v>48</v>
      </c>
      <c r="U632" s="3" t="s">
        <v>11580</v>
      </c>
      <c r="V632" s="3" t="s">
        <v>11567</v>
      </c>
      <c r="W632" s="3" t="s">
        <v>48</v>
      </c>
      <c r="X632" s="3" t="s">
        <v>11567</v>
      </c>
      <c r="Y632" s="3" t="s">
        <v>48</v>
      </c>
      <c r="Z632" s="3" t="s">
        <v>11567</v>
      </c>
      <c r="AA632" s="3" t="s">
        <v>48</v>
      </c>
      <c r="AB632" s="3" t="s">
        <v>11567</v>
      </c>
      <c r="AC632" s="3" t="s">
        <v>48</v>
      </c>
      <c r="AD632" s="3" t="s">
        <v>11567</v>
      </c>
      <c r="AE632" s="3" t="s">
        <v>48</v>
      </c>
      <c r="AF632" s="3">
        <v>0</v>
      </c>
      <c r="AG632" s="3"/>
      <c r="AH632" s="3">
        <v>0</v>
      </c>
      <c r="AI632" s="3" t="s">
        <v>48</v>
      </c>
      <c r="AJ632" s="3">
        <v>0</v>
      </c>
      <c r="AK632" s="3" t="s">
        <v>48</v>
      </c>
      <c r="AL632" s="3">
        <v>0</v>
      </c>
      <c r="AM632" s="3" t="s">
        <v>48</v>
      </c>
      <c r="AN632" s="3">
        <v>0</v>
      </c>
      <c r="AO632" s="3" t="s">
        <v>48</v>
      </c>
      <c r="AP632" s="3">
        <v>0</v>
      </c>
      <c r="AQ632" s="3" t="s">
        <v>48</v>
      </c>
      <c r="AR632" s="3">
        <v>4000000</v>
      </c>
      <c r="AS632" s="3" t="s">
        <v>48</v>
      </c>
    </row>
    <row r="633" spans="1:45">
      <c r="A633">
        <v>630</v>
      </c>
      <c r="B633" t="s">
        <v>5982</v>
      </c>
      <c r="C633" t="s">
        <v>13388</v>
      </c>
      <c r="D633" t="s">
        <v>45</v>
      </c>
      <c r="E633" t="s">
        <v>79</v>
      </c>
      <c r="F633" t="s">
        <v>6101</v>
      </c>
      <c r="G633" t="s">
        <v>8943</v>
      </c>
      <c r="H633" t="s">
        <v>1208</v>
      </c>
      <c r="I633" t="s">
        <v>11532</v>
      </c>
      <c r="J633" t="s">
        <v>1208</v>
      </c>
      <c r="K633" t="s">
        <v>7733</v>
      </c>
      <c r="L633" t="s">
        <v>11105</v>
      </c>
      <c r="M633" t="s">
        <v>5986</v>
      </c>
      <c r="N633" t="str">
        <f>VLOOKUP(O633,index!$Q:$R,2,0)</f>
        <v>02. 이러닝 - 단과</v>
      </c>
      <c r="O633" t="s">
        <v>5987</v>
      </c>
      <c r="P633" t="s">
        <v>48</v>
      </c>
      <c r="Q633" t="s">
        <v>20</v>
      </c>
      <c r="R633" s="226" t="e">
        <f>VLOOKUP(C633,'26년 databook(취합)'!$M:$M,2,0)</f>
        <v>#N/A</v>
      </c>
      <c r="S633" s="3" t="s">
        <v>11567</v>
      </c>
      <c r="T633" s="3" t="s">
        <v>16867</v>
      </c>
      <c r="U633" s="3" t="s">
        <v>16867</v>
      </c>
      <c r="V633" s="3" t="s">
        <v>11567</v>
      </c>
      <c r="W633" s="3" t="s">
        <v>11567</v>
      </c>
      <c r="X633" s="3" t="s">
        <v>11567</v>
      </c>
      <c r="Y633" s="3" t="s">
        <v>11567</v>
      </c>
      <c r="Z633" s="3" t="s">
        <v>11567</v>
      </c>
      <c r="AA633" s="3" t="s">
        <v>11567</v>
      </c>
      <c r="AB633" s="3" t="s">
        <v>11567</v>
      </c>
      <c r="AC633" s="3" t="s">
        <v>11653</v>
      </c>
      <c r="AD633" s="3" t="s">
        <v>11567</v>
      </c>
      <c r="AE633" s="3" t="s">
        <v>11567</v>
      </c>
      <c r="AF633" s="3">
        <v>0</v>
      </c>
      <c r="AG633" s="3">
        <v>0</v>
      </c>
      <c r="AH633" s="3">
        <v>0</v>
      </c>
      <c r="AI633" s="3" t="s">
        <v>11711</v>
      </c>
      <c r="AJ633" s="3">
        <v>0</v>
      </c>
      <c r="AK633" s="3" t="s">
        <v>11567</v>
      </c>
      <c r="AL633" s="3">
        <v>0</v>
      </c>
      <c r="AM633" s="3" t="s">
        <v>11567</v>
      </c>
      <c r="AN633" s="3">
        <v>0</v>
      </c>
      <c r="AO633" s="3" t="s">
        <v>11567</v>
      </c>
      <c r="AP633" s="3">
        <v>0</v>
      </c>
      <c r="AQ633" s="3" t="s">
        <v>11567</v>
      </c>
      <c r="AR633" s="3">
        <v>0</v>
      </c>
      <c r="AS633" s="3" t="s">
        <v>11567</v>
      </c>
    </row>
    <row r="634" spans="1:45">
      <c r="A634">
        <v>631</v>
      </c>
      <c r="B634" t="s">
        <v>5982</v>
      </c>
      <c r="C634" t="s">
        <v>13389</v>
      </c>
      <c r="D634" t="s">
        <v>45</v>
      </c>
      <c r="E634" t="s">
        <v>79</v>
      </c>
      <c r="F634" t="s">
        <v>1335</v>
      </c>
      <c r="G634" t="s">
        <v>10196</v>
      </c>
      <c r="H634" t="s">
        <v>1335</v>
      </c>
      <c r="I634" t="s">
        <v>10196</v>
      </c>
      <c r="J634" t="s">
        <v>1335</v>
      </c>
      <c r="K634" t="s">
        <v>7735</v>
      </c>
      <c r="L634" t="s">
        <v>11105</v>
      </c>
      <c r="M634" t="s">
        <v>5986</v>
      </c>
      <c r="N634" t="str">
        <f>VLOOKUP(O634,index!$Q:$R,2,0)</f>
        <v>02. 이러닝 - 단과</v>
      </c>
      <c r="O634" t="s">
        <v>5987</v>
      </c>
      <c r="P634" t="s">
        <v>48</v>
      </c>
      <c r="Q634" t="s">
        <v>20</v>
      </c>
      <c r="R634" s="226" t="e">
        <f>VLOOKUP(C634,'26년 databook(취합)'!$M:$M,2,0)</f>
        <v>#N/A</v>
      </c>
      <c r="S634" s="3" t="s">
        <v>11576</v>
      </c>
      <c r="T634" s="3" t="s">
        <v>13763</v>
      </c>
      <c r="U634" s="3" t="s">
        <v>13978</v>
      </c>
      <c r="V634" s="3" t="s">
        <v>11567</v>
      </c>
      <c r="W634" s="3" t="s">
        <v>11567</v>
      </c>
      <c r="X634" s="3" t="s">
        <v>11567</v>
      </c>
      <c r="Y634" s="3" t="s">
        <v>11567</v>
      </c>
      <c r="Z634" s="3" t="s">
        <v>11567</v>
      </c>
      <c r="AA634" s="3" t="s">
        <v>11567</v>
      </c>
      <c r="AB634" s="3" t="s">
        <v>11567</v>
      </c>
      <c r="AC634" s="3" t="s">
        <v>11567</v>
      </c>
      <c r="AD634" s="3" t="s">
        <v>11567</v>
      </c>
      <c r="AE634" s="3" t="s">
        <v>13763</v>
      </c>
      <c r="AF634" s="3">
        <v>0</v>
      </c>
      <c r="AG634" s="3">
        <v>0</v>
      </c>
      <c r="AH634" s="3">
        <v>0</v>
      </c>
      <c r="AI634" s="3" t="s">
        <v>11567</v>
      </c>
      <c r="AJ634" s="3">
        <v>0</v>
      </c>
      <c r="AK634" s="3" t="s">
        <v>11567</v>
      </c>
      <c r="AL634" s="3">
        <v>0</v>
      </c>
      <c r="AM634" s="3" t="s">
        <v>11567</v>
      </c>
      <c r="AN634" s="3">
        <v>0</v>
      </c>
      <c r="AO634" s="3" t="s">
        <v>11567</v>
      </c>
      <c r="AP634" s="3">
        <v>0</v>
      </c>
      <c r="AQ634" s="3" t="s">
        <v>11567</v>
      </c>
      <c r="AR634" s="3">
        <v>1000000</v>
      </c>
      <c r="AS634" s="3" t="s">
        <v>11567</v>
      </c>
    </row>
    <row r="635" spans="1:45">
      <c r="A635">
        <v>632</v>
      </c>
      <c r="B635" t="s">
        <v>5982</v>
      </c>
      <c r="C635" t="s">
        <v>13390</v>
      </c>
      <c r="D635" t="s">
        <v>45</v>
      </c>
      <c r="E635" t="s">
        <v>77</v>
      </c>
      <c r="F635" t="s">
        <v>1245</v>
      </c>
      <c r="G635" t="s">
        <v>10197</v>
      </c>
      <c r="H635" t="s">
        <v>1245</v>
      </c>
      <c r="I635" t="s">
        <v>10197</v>
      </c>
      <c r="J635" t="s">
        <v>1245</v>
      </c>
      <c r="K635" t="s">
        <v>7736</v>
      </c>
      <c r="L635" t="s">
        <v>11105</v>
      </c>
      <c r="M635" t="s">
        <v>5986</v>
      </c>
      <c r="N635" t="str">
        <f>VLOOKUP(O635,index!$Q:$R,2,0)</f>
        <v>02. 이러닝 - 단과</v>
      </c>
      <c r="O635" t="s">
        <v>5987</v>
      </c>
      <c r="P635" t="s">
        <v>48</v>
      </c>
      <c r="Q635" t="s">
        <v>20</v>
      </c>
      <c r="R635" s="226" t="e">
        <f>VLOOKUP(C635,'26년 databook(취합)'!$M:$M,2,0)</f>
        <v>#N/A</v>
      </c>
      <c r="S635" s="3" t="s">
        <v>11567</v>
      </c>
      <c r="T635" s="3" t="s">
        <v>48</v>
      </c>
      <c r="U635" s="3" t="s">
        <v>11567</v>
      </c>
      <c r="V635" s="3" t="s">
        <v>11567</v>
      </c>
      <c r="W635" s="3" t="s">
        <v>48</v>
      </c>
      <c r="X635" s="3" t="s">
        <v>11567</v>
      </c>
      <c r="Y635" s="3" t="s">
        <v>48</v>
      </c>
      <c r="Z635" s="3" t="s">
        <v>11567</v>
      </c>
      <c r="AA635" s="3" t="s">
        <v>48</v>
      </c>
      <c r="AB635" s="3" t="s">
        <v>11567</v>
      </c>
      <c r="AC635" s="3" t="s">
        <v>48</v>
      </c>
      <c r="AD635" s="3" t="s">
        <v>11567</v>
      </c>
      <c r="AE635" s="3" t="s">
        <v>48</v>
      </c>
      <c r="AF635" s="3">
        <v>0</v>
      </c>
      <c r="AG635" s="3"/>
      <c r="AH635" s="3">
        <v>0</v>
      </c>
      <c r="AI635" s="3" t="s">
        <v>48</v>
      </c>
      <c r="AJ635" s="3">
        <v>0</v>
      </c>
      <c r="AK635" s="3" t="s">
        <v>48</v>
      </c>
      <c r="AL635" s="3">
        <v>0</v>
      </c>
      <c r="AM635" s="3" t="s">
        <v>48</v>
      </c>
      <c r="AN635" s="3">
        <v>0</v>
      </c>
      <c r="AO635" s="3" t="s">
        <v>48</v>
      </c>
      <c r="AP635" s="3">
        <v>0</v>
      </c>
      <c r="AQ635" s="3" t="s">
        <v>48</v>
      </c>
      <c r="AR635" s="3">
        <v>0</v>
      </c>
      <c r="AS635" s="3" t="s">
        <v>48</v>
      </c>
    </row>
    <row r="636" spans="1:45">
      <c r="A636">
        <v>633</v>
      </c>
      <c r="B636" t="s">
        <v>5982</v>
      </c>
      <c r="C636" t="s">
        <v>13391</v>
      </c>
      <c r="D636" t="s">
        <v>45</v>
      </c>
      <c r="E636" t="s">
        <v>79</v>
      </c>
      <c r="F636" t="s">
        <v>6101</v>
      </c>
      <c r="G636" t="s">
        <v>8943</v>
      </c>
      <c r="H636" t="s">
        <v>1337</v>
      </c>
      <c r="I636" t="s">
        <v>11533</v>
      </c>
      <c r="J636" t="s">
        <v>1337</v>
      </c>
      <c r="K636" t="s">
        <v>7738</v>
      </c>
      <c r="L636" t="s">
        <v>11105</v>
      </c>
      <c r="M636" t="s">
        <v>5986</v>
      </c>
      <c r="N636" t="str">
        <f>VLOOKUP(O636,index!$Q:$R,2,0)</f>
        <v>02. 이러닝 - 단과</v>
      </c>
      <c r="O636" t="s">
        <v>5987</v>
      </c>
      <c r="P636" t="s">
        <v>48</v>
      </c>
      <c r="Q636" t="s">
        <v>20</v>
      </c>
      <c r="R636" s="226" t="e">
        <f>VLOOKUP(C636,'26년 databook(취합)'!$M:$M,2,0)</f>
        <v>#N/A</v>
      </c>
      <c r="S636" s="3" t="s">
        <v>11567</v>
      </c>
      <c r="T636" s="3" t="s">
        <v>48</v>
      </c>
      <c r="U636" s="3" t="s">
        <v>11567</v>
      </c>
      <c r="V636" s="3" t="s">
        <v>11567</v>
      </c>
      <c r="W636" s="3" t="s">
        <v>48</v>
      </c>
      <c r="X636" s="3" t="s">
        <v>11567</v>
      </c>
      <c r="Y636" s="3" t="s">
        <v>48</v>
      </c>
      <c r="Z636" s="3" t="s">
        <v>11567</v>
      </c>
      <c r="AA636" s="3" t="s">
        <v>48</v>
      </c>
      <c r="AB636" s="3" t="s">
        <v>11567</v>
      </c>
      <c r="AC636" s="3" t="s">
        <v>48</v>
      </c>
      <c r="AD636" s="3" t="s">
        <v>11567</v>
      </c>
      <c r="AE636" s="3" t="s">
        <v>48</v>
      </c>
      <c r="AF636" s="3">
        <v>0</v>
      </c>
      <c r="AG636" s="3"/>
      <c r="AH636" s="3">
        <v>0</v>
      </c>
      <c r="AI636" s="3" t="s">
        <v>48</v>
      </c>
      <c r="AJ636" s="3">
        <v>0</v>
      </c>
      <c r="AK636" s="3" t="s">
        <v>48</v>
      </c>
      <c r="AL636" s="3">
        <v>0</v>
      </c>
      <c r="AM636" s="3" t="s">
        <v>48</v>
      </c>
      <c r="AN636" s="3">
        <v>0</v>
      </c>
      <c r="AO636" s="3" t="s">
        <v>48</v>
      </c>
      <c r="AP636" s="3">
        <v>0</v>
      </c>
      <c r="AQ636" s="3" t="s">
        <v>48</v>
      </c>
      <c r="AR636" s="3">
        <v>0</v>
      </c>
      <c r="AS636" s="3" t="s">
        <v>48</v>
      </c>
    </row>
    <row r="637" spans="1:45">
      <c r="A637">
        <v>634</v>
      </c>
      <c r="B637" t="s">
        <v>5982</v>
      </c>
      <c r="C637" t="s">
        <v>13392</v>
      </c>
      <c r="D637" t="s">
        <v>45</v>
      </c>
      <c r="E637" t="s">
        <v>77</v>
      </c>
      <c r="F637" t="s">
        <v>1207</v>
      </c>
      <c r="G637" t="s">
        <v>10201</v>
      </c>
      <c r="H637" t="s">
        <v>1207</v>
      </c>
      <c r="I637" t="s">
        <v>10201</v>
      </c>
      <c r="J637" t="s">
        <v>48</v>
      </c>
      <c r="K637" t="s">
        <v>48</v>
      </c>
      <c r="L637" t="s">
        <v>11105</v>
      </c>
      <c r="M637" t="s">
        <v>5986</v>
      </c>
      <c r="N637" t="str">
        <f>VLOOKUP(O637,index!$Q:$R,2,0)</f>
        <v>08. 하이브리드러닝 - 하이브리드형 러닝</v>
      </c>
      <c r="O637" t="s">
        <v>5988</v>
      </c>
      <c r="P637" t="s">
        <v>48</v>
      </c>
      <c r="Q637" t="s">
        <v>21</v>
      </c>
      <c r="R637" s="226" t="e">
        <f>VLOOKUP(C637,'26년 databook(취합)'!$M:$M,2,0)</f>
        <v>#N/A</v>
      </c>
      <c r="S637" s="3" t="s">
        <v>11567</v>
      </c>
      <c r="T637" s="3" t="s">
        <v>48</v>
      </c>
      <c r="U637" s="3" t="s">
        <v>11567</v>
      </c>
      <c r="V637" s="3" t="s">
        <v>11567</v>
      </c>
      <c r="W637" s="3" t="s">
        <v>48</v>
      </c>
      <c r="X637" s="3" t="s">
        <v>11567</v>
      </c>
      <c r="Y637" s="3" t="s">
        <v>48</v>
      </c>
      <c r="Z637" s="3" t="s">
        <v>11567</v>
      </c>
      <c r="AA637" s="3" t="s">
        <v>48</v>
      </c>
      <c r="AB637" s="3" t="s">
        <v>11567</v>
      </c>
      <c r="AC637" s="3" t="s">
        <v>48</v>
      </c>
      <c r="AD637" s="3" t="s">
        <v>11567</v>
      </c>
      <c r="AE637" s="3" t="s">
        <v>48</v>
      </c>
      <c r="AF637" s="3">
        <v>0</v>
      </c>
      <c r="AG637" s="3"/>
      <c r="AH637" s="3">
        <v>0</v>
      </c>
      <c r="AI637" s="3" t="s">
        <v>48</v>
      </c>
      <c r="AJ637" s="3">
        <v>0</v>
      </c>
      <c r="AK637" s="3" t="s">
        <v>48</v>
      </c>
      <c r="AL637" s="3">
        <v>0</v>
      </c>
      <c r="AM637" s="3" t="s">
        <v>48</v>
      </c>
      <c r="AN637" s="3">
        <v>0</v>
      </c>
      <c r="AO637" s="3" t="s">
        <v>48</v>
      </c>
      <c r="AP637" s="3">
        <v>0</v>
      </c>
      <c r="AQ637" s="3" t="s">
        <v>48</v>
      </c>
      <c r="AR637" s="3">
        <v>0</v>
      </c>
      <c r="AS637" s="3" t="s">
        <v>48</v>
      </c>
    </row>
    <row r="638" spans="1:45">
      <c r="A638">
        <v>635</v>
      </c>
      <c r="B638" t="s">
        <v>5982</v>
      </c>
      <c r="C638" t="s">
        <v>13393</v>
      </c>
      <c r="D638" t="s">
        <v>45</v>
      </c>
      <c r="E638" t="s">
        <v>79</v>
      </c>
      <c r="F638" t="s">
        <v>6101</v>
      </c>
      <c r="G638" t="s">
        <v>8943</v>
      </c>
      <c r="H638" t="s">
        <v>6331</v>
      </c>
      <c r="I638" t="s">
        <v>11361</v>
      </c>
      <c r="J638" t="s">
        <v>6332</v>
      </c>
      <c r="K638" t="s">
        <v>6333</v>
      </c>
      <c r="L638" t="s">
        <v>11105</v>
      </c>
      <c r="M638" t="s">
        <v>5986</v>
      </c>
      <c r="N638" t="str">
        <f>VLOOKUP(O638,index!$Q:$R,2,0)</f>
        <v>02. 이러닝 - 단과</v>
      </c>
      <c r="O638" t="s">
        <v>5987</v>
      </c>
      <c r="P638" t="s">
        <v>48</v>
      </c>
      <c r="Q638" t="s">
        <v>23</v>
      </c>
      <c r="R638" s="226" t="e">
        <f>VLOOKUP(C638,'26년 databook(취합)'!$M:$M,2,0)</f>
        <v>#N/A</v>
      </c>
      <c r="S638" s="3" t="s">
        <v>11567</v>
      </c>
      <c r="T638" s="3" t="s">
        <v>48</v>
      </c>
      <c r="U638" s="3" t="s">
        <v>11567</v>
      </c>
      <c r="V638" s="3" t="s">
        <v>11567</v>
      </c>
      <c r="W638" s="3" t="s">
        <v>48</v>
      </c>
      <c r="X638" s="3" t="s">
        <v>11567</v>
      </c>
      <c r="Y638" s="3" t="s">
        <v>48</v>
      </c>
      <c r="Z638" s="3" t="s">
        <v>11567</v>
      </c>
      <c r="AA638" s="3" t="s">
        <v>48</v>
      </c>
      <c r="AB638" s="3" t="s">
        <v>11567</v>
      </c>
      <c r="AC638" s="3" t="s">
        <v>48</v>
      </c>
      <c r="AD638" s="3" t="s">
        <v>11567</v>
      </c>
      <c r="AE638" s="3" t="s">
        <v>48</v>
      </c>
      <c r="AF638" s="3">
        <v>0</v>
      </c>
      <c r="AG638" s="3"/>
      <c r="AH638" s="3">
        <v>0</v>
      </c>
      <c r="AI638" s="3" t="s">
        <v>48</v>
      </c>
      <c r="AJ638" s="3">
        <v>0</v>
      </c>
      <c r="AK638" s="3" t="s">
        <v>48</v>
      </c>
      <c r="AL638" s="3">
        <v>0</v>
      </c>
      <c r="AM638" s="3" t="s">
        <v>48</v>
      </c>
      <c r="AN638" s="3">
        <v>0</v>
      </c>
      <c r="AO638" s="3" t="s">
        <v>48</v>
      </c>
      <c r="AP638" s="3">
        <v>0</v>
      </c>
      <c r="AQ638" s="3" t="s">
        <v>48</v>
      </c>
      <c r="AR638" s="3">
        <v>0</v>
      </c>
      <c r="AS638" s="3" t="s">
        <v>48</v>
      </c>
    </row>
    <row r="639" spans="1:45">
      <c r="A639">
        <v>636</v>
      </c>
      <c r="B639" t="s">
        <v>5982</v>
      </c>
      <c r="C639" t="s">
        <v>13394</v>
      </c>
      <c r="D639" t="s">
        <v>45</v>
      </c>
      <c r="E639" t="s">
        <v>79</v>
      </c>
      <c r="F639" t="s">
        <v>6101</v>
      </c>
      <c r="G639" t="s">
        <v>8943</v>
      </c>
      <c r="H639" t="s">
        <v>1118</v>
      </c>
      <c r="I639" t="s">
        <v>11534</v>
      </c>
      <c r="J639" t="s">
        <v>1118</v>
      </c>
      <c r="K639" t="s">
        <v>7747</v>
      </c>
      <c r="L639" t="s">
        <v>11105</v>
      </c>
      <c r="M639" t="s">
        <v>5986</v>
      </c>
      <c r="N639" t="str">
        <f>VLOOKUP(O639,index!$Q:$R,2,0)</f>
        <v>02. 이러닝 - 단과</v>
      </c>
      <c r="O639" t="s">
        <v>5987</v>
      </c>
      <c r="P639" t="s">
        <v>48</v>
      </c>
      <c r="Q639" t="s">
        <v>20</v>
      </c>
      <c r="R639" s="226" t="e">
        <f>VLOOKUP(C639,'26년 databook(취합)'!$M:$M,2,0)</f>
        <v>#N/A</v>
      </c>
      <c r="S639" s="3" t="s">
        <v>11567</v>
      </c>
      <c r="T639" s="3" t="s">
        <v>48</v>
      </c>
      <c r="U639" s="3" t="s">
        <v>11567</v>
      </c>
      <c r="V639" s="3" t="s">
        <v>11567</v>
      </c>
      <c r="W639" s="3" t="s">
        <v>48</v>
      </c>
      <c r="X639" s="3" t="s">
        <v>11567</v>
      </c>
      <c r="Y639" s="3" t="s">
        <v>48</v>
      </c>
      <c r="Z639" s="3" t="s">
        <v>11567</v>
      </c>
      <c r="AA639" s="3" t="s">
        <v>48</v>
      </c>
      <c r="AB639" s="3" t="s">
        <v>11567</v>
      </c>
      <c r="AC639" s="3" t="s">
        <v>48</v>
      </c>
      <c r="AD639" s="3" t="s">
        <v>11567</v>
      </c>
      <c r="AE639" s="3" t="s">
        <v>48</v>
      </c>
      <c r="AF639" s="3">
        <v>0</v>
      </c>
      <c r="AH639" s="3">
        <v>0</v>
      </c>
      <c r="AI639" s="3" t="s">
        <v>48</v>
      </c>
      <c r="AJ639" s="3">
        <v>0</v>
      </c>
      <c r="AK639" s="3" t="s">
        <v>48</v>
      </c>
      <c r="AL639" s="3">
        <v>0</v>
      </c>
      <c r="AM639" s="3" t="s">
        <v>48</v>
      </c>
      <c r="AN639" s="3">
        <v>0</v>
      </c>
      <c r="AO639" s="3" t="s">
        <v>48</v>
      </c>
      <c r="AP639" s="3">
        <v>0</v>
      </c>
      <c r="AQ639" s="3" t="s">
        <v>48</v>
      </c>
      <c r="AR639" s="3">
        <v>0</v>
      </c>
      <c r="AS639" s="3" t="s">
        <v>48</v>
      </c>
    </row>
    <row r="640" spans="1:45">
      <c r="A640">
        <v>637</v>
      </c>
      <c r="B640" t="s">
        <v>5982</v>
      </c>
      <c r="C640" t="s">
        <v>13395</v>
      </c>
      <c r="D640" t="s">
        <v>45</v>
      </c>
      <c r="E640" t="s">
        <v>79</v>
      </c>
      <c r="F640" t="s">
        <v>6101</v>
      </c>
      <c r="G640" t="s">
        <v>8943</v>
      </c>
      <c r="H640" t="s">
        <v>1427</v>
      </c>
      <c r="I640" t="s">
        <v>11535</v>
      </c>
      <c r="J640" t="s">
        <v>1427</v>
      </c>
      <c r="K640" t="s">
        <v>7748</v>
      </c>
      <c r="L640" t="s">
        <v>11105</v>
      </c>
      <c r="M640" t="s">
        <v>5986</v>
      </c>
      <c r="N640" t="str">
        <f>VLOOKUP(O640,index!$Q:$R,2,0)</f>
        <v>02. 이러닝 - 단과</v>
      </c>
      <c r="O640" t="s">
        <v>5987</v>
      </c>
      <c r="P640" t="s">
        <v>48</v>
      </c>
      <c r="Q640" t="s">
        <v>20</v>
      </c>
      <c r="R640" s="226" t="e">
        <f>VLOOKUP(C640,'26년 databook(취합)'!$M:$M,2,0)</f>
        <v>#N/A</v>
      </c>
      <c r="S640" s="3" t="s">
        <v>11567</v>
      </c>
      <c r="T640" s="3" t="s">
        <v>48</v>
      </c>
      <c r="U640" s="3" t="s">
        <v>11567</v>
      </c>
      <c r="V640" s="3" t="s">
        <v>11567</v>
      </c>
      <c r="W640" s="3" t="s">
        <v>48</v>
      </c>
      <c r="X640" s="3" t="s">
        <v>11567</v>
      </c>
      <c r="Y640" s="3" t="s">
        <v>48</v>
      </c>
      <c r="Z640" s="3" t="s">
        <v>11567</v>
      </c>
      <c r="AA640" s="3" t="s">
        <v>48</v>
      </c>
      <c r="AB640" s="3" t="s">
        <v>11567</v>
      </c>
      <c r="AC640" s="3" t="s">
        <v>48</v>
      </c>
      <c r="AD640" s="3" t="s">
        <v>11567</v>
      </c>
      <c r="AE640" s="3" t="s">
        <v>48</v>
      </c>
      <c r="AF640" s="3">
        <v>0</v>
      </c>
      <c r="AG640" s="3"/>
      <c r="AH640" s="3">
        <v>0</v>
      </c>
      <c r="AI640" s="3" t="s">
        <v>48</v>
      </c>
      <c r="AJ640" s="3">
        <v>0</v>
      </c>
      <c r="AK640" s="3" t="s">
        <v>48</v>
      </c>
      <c r="AL640" s="3">
        <v>0</v>
      </c>
      <c r="AM640" s="3" t="s">
        <v>48</v>
      </c>
      <c r="AN640" s="3">
        <v>0</v>
      </c>
      <c r="AO640" s="3" t="s">
        <v>48</v>
      </c>
      <c r="AP640" s="3">
        <v>0</v>
      </c>
      <c r="AQ640" s="3" t="s">
        <v>48</v>
      </c>
      <c r="AR640" s="3">
        <v>0</v>
      </c>
      <c r="AS640" s="3" t="s">
        <v>48</v>
      </c>
    </row>
    <row r="641" spans="1:45">
      <c r="A641">
        <v>638</v>
      </c>
      <c r="B641" t="s">
        <v>5982</v>
      </c>
      <c r="C641" t="s">
        <v>13396</v>
      </c>
      <c r="D641" t="s">
        <v>45</v>
      </c>
      <c r="E641" t="s">
        <v>77</v>
      </c>
      <c r="F641" t="s">
        <v>1170</v>
      </c>
      <c r="G641" t="s">
        <v>10209</v>
      </c>
      <c r="H641" t="s">
        <v>1170</v>
      </c>
      <c r="I641" t="s">
        <v>10209</v>
      </c>
      <c r="J641" t="s">
        <v>7754</v>
      </c>
      <c r="K641" t="s">
        <v>7755</v>
      </c>
      <c r="L641" t="s">
        <v>11105</v>
      </c>
      <c r="M641" t="s">
        <v>5986</v>
      </c>
      <c r="N641" t="str">
        <f>VLOOKUP(O641,index!$Q:$R,2,0)</f>
        <v>02. 이러닝 - 단과</v>
      </c>
      <c r="O641" t="s">
        <v>5987</v>
      </c>
      <c r="P641" t="s">
        <v>48</v>
      </c>
      <c r="Q641" t="s">
        <v>20</v>
      </c>
      <c r="R641" s="226" t="e">
        <f>VLOOKUP(C641,'26년 databook(취합)'!$M:$M,2,0)</f>
        <v>#N/A</v>
      </c>
      <c r="S641" s="3" t="s">
        <v>11567</v>
      </c>
      <c r="T641" s="3" t="s">
        <v>48</v>
      </c>
      <c r="U641" s="3" t="s">
        <v>11567</v>
      </c>
      <c r="V641" s="3" t="s">
        <v>11567</v>
      </c>
      <c r="W641" s="3" t="s">
        <v>48</v>
      </c>
      <c r="X641" s="3" t="s">
        <v>11567</v>
      </c>
      <c r="Y641" s="3" t="s">
        <v>48</v>
      </c>
      <c r="Z641" s="3" t="s">
        <v>11567</v>
      </c>
      <c r="AA641" s="3" t="s">
        <v>48</v>
      </c>
      <c r="AB641" s="3" t="s">
        <v>11567</v>
      </c>
      <c r="AC641" s="3" t="s">
        <v>48</v>
      </c>
      <c r="AD641" s="3" t="s">
        <v>11567</v>
      </c>
      <c r="AE641" s="3" t="s">
        <v>48</v>
      </c>
      <c r="AF641" s="3">
        <v>0</v>
      </c>
      <c r="AG641" s="3"/>
      <c r="AH641" s="3">
        <v>0</v>
      </c>
      <c r="AI641" s="3" t="s">
        <v>48</v>
      </c>
      <c r="AJ641" s="3">
        <v>0</v>
      </c>
      <c r="AK641" s="3" t="s">
        <v>48</v>
      </c>
      <c r="AL641" s="3">
        <v>0</v>
      </c>
      <c r="AM641" s="3" t="s">
        <v>48</v>
      </c>
      <c r="AN641" s="3">
        <v>0</v>
      </c>
      <c r="AO641" s="3" t="s">
        <v>48</v>
      </c>
      <c r="AP641" s="3">
        <v>0</v>
      </c>
      <c r="AQ641" s="3" t="s">
        <v>48</v>
      </c>
      <c r="AR641" s="3">
        <v>0</v>
      </c>
      <c r="AS641" s="3" t="s">
        <v>48</v>
      </c>
    </row>
    <row r="642" spans="1:45">
      <c r="A642">
        <v>639</v>
      </c>
      <c r="B642" t="s">
        <v>5982</v>
      </c>
      <c r="C642" t="s">
        <v>13397</v>
      </c>
      <c r="D642" t="s">
        <v>45</v>
      </c>
      <c r="E642" t="s">
        <v>79</v>
      </c>
      <c r="F642" t="s">
        <v>6101</v>
      </c>
      <c r="G642" t="s">
        <v>8943</v>
      </c>
      <c r="H642" t="s">
        <v>1340</v>
      </c>
      <c r="I642" t="s">
        <v>11536</v>
      </c>
      <c r="J642" t="s">
        <v>1340</v>
      </c>
      <c r="K642" t="s">
        <v>7760</v>
      </c>
      <c r="L642" t="s">
        <v>11105</v>
      </c>
      <c r="M642" t="s">
        <v>5986</v>
      </c>
      <c r="N642" t="str">
        <f>VLOOKUP(O642,index!$Q:$R,2,0)</f>
        <v>02. 이러닝 - 단과</v>
      </c>
      <c r="O642" t="s">
        <v>5987</v>
      </c>
      <c r="P642" t="s">
        <v>48</v>
      </c>
      <c r="Q642" t="s">
        <v>20</v>
      </c>
      <c r="R642" s="226" t="e">
        <f>VLOOKUP(C642,'26년 databook(취합)'!$M:$M,2,0)</f>
        <v>#N/A</v>
      </c>
      <c r="S642" s="3" t="s">
        <v>11567</v>
      </c>
      <c r="T642" s="3" t="s">
        <v>48</v>
      </c>
      <c r="U642" s="3" t="s">
        <v>11567</v>
      </c>
      <c r="V642" s="3" t="s">
        <v>11567</v>
      </c>
      <c r="W642" s="3" t="s">
        <v>48</v>
      </c>
      <c r="X642" s="3" t="s">
        <v>11567</v>
      </c>
      <c r="Y642" s="3" t="s">
        <v>48</v>
      </c>
      <c r="Z642" s="3" t="s">
        <v>11567</v>
      </c>
      <c r="AA642" s="3" t="s">
        <v>48</v>
      </c>
      <c r="AB642" s="3" t="s">
        <v>11567</v>
      </c>
      <c r="AC642" s="3" t="s">
        <v>48</v>
      </c>
      <c r="AD642" s="3" t="s">
        <v>11567</v>
      </c>
      <c r="AE642" s="3" t="s">
        <v>48</v>
      </c>
      <c r="AF642" s="3">
        <v>0</v>
      </c>
      <c r="AG642" s="3"/>
      <c r="AH642" s="3">
        <v>0</v>
      </c>
      <c r="AI642" s="3" t="s">
        <v>48</v>
      </c>
      <c r="AJ642" s="3">
        <v>0</v>
      </c>
      <c r="AK642" s="3" t="s">
        <v>48</v>
      </c>
      <c r="AL642" s="3">
        <v>0</v>
      </c>
      <c r="AM642" s="3" t="s">
        <v>48</v>
      </c>
      <c r="AN642" s="3">
        <v>0</v>
      </c>
      <c r="AO642" s="3" t="s">
        <v>48</v>
      </c>
      <c r="AP642" s="3">
        <v>0</v>
      </c>
      <c r="AQ642" s="3" t="s">
        <v>48</v>
      </c>
      <c r="AR642" s="3">
        <v>0</v>
      </c>
      <c r="AS642" s="3" t="s">
        <v>48</v>
      </c>
    </row>
    <row r="643" spans="1:45">
      <c r="A643">
        <v>640</v>
      </c>
      <c r="B643" t="s">
        <v>5982</v>
      </c>
      <c r="C643" t="s">
        <v>13398</v>
      </c>
      <c r="D643" t="s">
        <v>45</v>
      </c>
      <c r="E643" t="s">
        <v>79</v>
      </c>
      <c r="F643" t="s">
        <v>6101</v>
      </c>
      <c r="G643" t="s">
        <v>8943</v>
      </c>
      <c r="H643" t="s">
        <v>1142</v>
      </c>
      <c r="I643" t="s">
        <v>11537</v>
      </c>
      <c r="J643" t="s">
        <v>7761</v>
      </c>
      <c r="K643" t="s">
        <v>7762</v>
      </c>
      <c r="L643" t="s">
        <v>11105</v>
      </c>
      <c r="M643" t="s">
        <v>5986</v>
      </c>
      <c r="N643" t="str">
        <f>VLOOKUP(O643,index!$Q:$R,2,0)</f>
        <v>02. 이러닝 - 단과</v>
      </c>
      <c r="O643" t="s">
        <v>5987</v>
      </c>
      <c r="P643" t="s">
        <v>48</v>
      </c>
      <c r="Q643" t="s">
        <v>20</v>
      </c>
      <c r="R643" s="226" t="e">
        <f>VLOOKUP(C643,'26년 databook(취합)'!$M:$M,2,0)</f>
        <v>#N/A</v>
      </c>
      <c r="S643" s="3" t="s">
        <v>11567</v>
      </c>
      <c r="T643" s="3" t="s">
        <v>48</v>
      </c>
      <c r="U643" s="3" t="s">
        <v>11567</v>
      </c>
      <c r="V643" s="3" t="s">
        <v>11567</v>
      </c>
      <c r="W643" s="3" t="s">
        <v>48</v>
      </c>
      <c r="X643" s="3" t="s">
        <v>11567</v>
      </c>
      <c r="Y643" s="3" t="s">
        <v>48</v>
      </c>
      <c r="Z643" s="3" t="s">
        <v>11567</v>
      </c>
      <c r="AA643" s="3" t="s">
        <v>48</v>
      </c>
      <c r="AB643" s="3" t="s">
        <v>11567</v>
      </c>
      <c r="AC643" s="3" t="s">
        <v>48</v>
      </c>
      <c r="AD643" s="3" t="s">
        <v>11567</v>
      </c>
      <c r="AE643" s="3" t="s">
        <v>48</v>
      </c>
      <c r="AF643" s="3">
        <v>0</v>
      </c>
      <c r="AG643" s="3"/>
      <c r="AH643" s="3">
        <v>0</v>
      </c>
      <c r="AI643" s="3" t="s">
        <v>48</v>
      </c>
      <c r="AJ643" s="3">
        <v>0</v>
      </c>
      <c r="AK643" s="3" t="s">
        <v>48</v>
      </c>
      <c r="AL643" s="3">
        <v>0</v>
      </c>
      <c r="AM643" s="3" t="s">
        <v>48</v>
      </c>
      <c r="AN643" s="3">
        <v>0</v>
      </c>
      <c r="AO643" s="3" t="s">
        <v>48</v>
      </c>
      <c r="AP643" s="3">
        <v>0</v>
      </c>
      <c r="AQ643" s="3" t="s">
        <v>48</v>
      </c>
      <c r="AR643" s="3">
        <v>0</v>
      </c>
      <c r="AS643" s="3" t="s">
        <v>48</v>
      </c>
    </row>
    <row r="644" spans="1:45">
      <c r="A644">
        <v>641</v>
      </c>
      <c r="B644" t="s">
        <v>5982</v>
      </c>
      <c r="C644" t="s">
        <v>13399</v>
      </c>
      <c r="D644" t="s">
        <v>45</v>
      </c>
      <c r="E644" t="s">
        <v>79</v>
      </c>
      <c r="F644" t="s">
        <v>6101</v>
      </c>
      <c r="G644" t="s">
        <v>8943</v>
      </c>
      <c r="H644" t="s">
        <v>1156</v>
      </c>
      <c r="I644" t="s">
        <v>11538</v>
      </c>
      <c r="J644" t="s">
        <v>1156</v>
      </c>
      <c r="K644" t="s">
        <v>7769</v>
      </c>
      <c r="L644" t="s">
        <v>11105</v>
      </c>
      <c r="M644" t="s">
        <v>5986</v>
      </c>
      <c r="N644" t="str">
        <f>VLOOKUP(O644,index!$Q:$R,2,0)</f>
        <v>02. 이러닝 - 단과</v>
      </c>
      <c r="O644" t="s">
        <v>5987</v>
      </c>
      <c r="P644" t="s">
        <v>48</v>
      </c>
      <c r="Q644" t="s">
        <v>20</v>
      </c>
      <c r="R644" s="226" t="e">
        <f>VLOOKUP(C644,'26년 databook(취합)'!$M:$M,2,0)</f>
        <v>#N/A</v>
      </c>
      <c r="S644" s="3" t="s">
        <v>11567</v>
      </c>
      <c r="T644" s="3" t="s">
        <v>48</v>
      </c>
      <c r="U644" s="3" t="s">
        <v>11567</v>
      </c>
      <c r="V644" s="3" t="s">
        <v>11567</v>
      </c>
      <c r="W644" s="3" t="s">
        <v>48</v>
      </c>
      <c r="X644" s="3" t="s">
        <v>11567</v>
      </c>
      <c r="Y644" s="3" t="s">
        <v>48</v>
      </c>
      <c r="Z644" s="3" t="s">
        <v>11567</v>
      </c>
      <c r="AA644" s="3" t="s">
        <v>48</v>
      </c>
      <c r="AB644" s="3" t="s">
        <v>11567</v>
      </c>
      <c r="AC644" s="3" t="s">
        <v>48</v>
      </c>
      <c r="AD644" s="3" t="s">
        <v>11567</v>
      </c>
      <c r="AE644" s="3" t="s">
        <v>48</v>
      </c>
      <c r="AF644" s="3">
        <v>0</v>
      </c>
      <c r="AG644" s="3"/>
      <c r="AH644" s="3">
        <v>0</v>
      </c>
      <c r="AI644" s="3" t="s">
        <v>48</v>
      </c>
      <c r="AJ644" s="3">
        <v>0</v>
      </c>
      <c r="AK644" s="3" t="s">
        <v>48</v>
      </c>
      <c r="AL644" s="3">
        <v>0</v>
      </c>
      <c r="AM644" s="3" t="s">
        <v>48</v>
      </c>
      <c r="AN644" s="3">
        <v>0</v>
      </c>
      <c r="AO644" s="3" t="s">
        <v>48</v>
      </c>
      <c r="AP644" s="3">
        <v>0</v>
      </c>
      <c r="AQ644" s="3" t="s">
        <v>48</v>
      </c>
      <c r="AR644" s="3">
        <v>0</v>
      </c>
      <c r="AS644" s="3" t="s">
        <v>48</v>
      </c>
    </row>
    <row r="645" spans="1:45">
      <c r="A645">
        <v>642</v>
      </c>
      <c r="B645" t="s">
        <v>5982</v>
      </c>
      <c r="C645" t="s">
        <v>13400</v>
      </c>
      <c r="D645" t="s">
        <v>45</v>
      </c>
      <c r="E645" t="s">
        <v>79</v>
      </c>
      <c r="F645" t="s">
        <v>6101</v>
      </c>
      <c r="G645" t="s">
        <v>8943</v>
      </c>
      <c r="H645" t="s">
        <v>1248</v>
      </c>
      <c r="I645" t="s">
        <v>11539</v>
      </c>
      <c r="J645" t="s">
        <v>1248</v>
      </c>
      <c r="K645" t="s">
        <v>7770</v>
      </c>
      <c r="L645" t="s">
        <v>11105</v>
      </c>
      <c r="M645" t="s">
        <v>5986</v>
      </c>
      <c r="N645" t="str">
        <f>VLOOKUP(O645,index!$Q:$R,2,0)</f>
        <v>02. 이러닝 - 단과</v>
      </c>
      <c r="O645" t="s">
        <v>5987</v>
      </c>
      <c r="P645" t="s">
        <v>48</v>
      </c>
      <c r="Q645" t="s">
        <v>20</v>
      </c>
      <c r="R645" s="226" t="e">
        <f>VLOOKUP(C645,'26년 databook(취합)'!$M:$M,2,0)</f>
        <v>#N/A</v>
      </c>
      <c r="S645" s="3" t="s">
        <v>11567</v>
      </c>
      <c r="T645" s="3" t="s">
        <v>48</v>
      </c>
      <c r="U645" s="3" t="s">
        <v>11567</v>
      </c>
      <c r="V645" s="3" t="s">
        <v>11567</v>
      </c>
      <c r="W645" s="3" t="s">
        <v>48</v>
      </c>
      <c r="X645" s="3" t="s">
        <v>11567</v>
      </c>
      <c r="Y645" s="3" t="s">
        <v>48</v>
      </c>
      <c r="Z645" s="3" t="s">
        <v>11567</v>
      </c>
      <c r="AA645" s="3" t="s">
        <v>48</v>
      </c>
      <c r="AB645" s="3" t="s">
        <v>11567</v>
      </c>
      <c r="AC645" s="3" t="s">
        <v>48</v>
      </c>
      <c r="AD645" s="3" t="s">
        <v>11567</v>
      </c>
      <c r="AE645" s="3" t="s">
        <v>48</v>
      </c>
      <c r="AF645" s="3">
        <v>0</v>
      </c>
      <c r="AG645" s="3"/>
      <c r="AH645" s="3">
        <v>0</v>
      </c>
      <c r="AI645" s="3" t="s">
        <v>48</v>
      </c>
      <c r="AJ645" s="3">
        <v>0</v>
      </c>
      <c r="AK645" s="3" t="s">
        <v>48</v>
      </c>
      <c r="AL645" s="3">
        <v>0</v>
      </c>
      <c r="AM645" s="3" t="s">
        <v>48</v>
      </c>
      <c r="AN645" s="3">
        <v>0</v>
      </c>
      <c r="AO645" s="3" t="s">
        <v>48</v>
      </c>
      <c r="AP645" s="3">
        <v>0</v>
      </c>
      <c r="AQ645" s="3" t="s">
        <v>48</v>
      </c>
      <c r="AR645" s="3">
        <v>0</v>
      </c>
      <c r="AS645" s="3" t="s">
        <v>48</v>
      </c>
    </row>
    <row r="646" spans="1:45">
      <c r="A646">
        <v>643</v>
      </c>
      <c r="B646" t="s">
        <v>5982</v>
      </c>
      <c r="C646" t="s">
        <v>13401</v>
      </c>
      <c r="D646" t="s">
        <v>45</v>
      </c>
      <c r="E646" t="s">
        <v>79</v>
      </c>
      <c r="F646" t="s">
        <v>6101</v>
      </c>
      <c r="G646" t="s">
        <v>8943</v>
      </c>
      <c r="H646" t="s">
        <v>11074</v>
      </c>
      <c r="I646" t="s">
        <v>11540</v>
      </c>
      <c r="J646" t="s">
        <v>1174</v>
      </c>
      <c r="K646" t="s">
        <v>7771</v>
      </c>
      <c r="L646" t="s">
        <v>11105</v>
      </c>
      <c r="M646" t="s">
        <v>5986</v>
      </c>
      <c r="N646" t="str">
        <f>VLOOKUP(O646,index!$Q:$R,2,0)</f>
        <v>02. 이러닝 - 단과</v>
      </c>
      <c r="O646" t="s">
        <v>5987</v>
      </c>
      <c r="P646" t="s">
        <v>48</v>
      </c>
      <c r="Q646" t="s">
        <v>20</v>
      </c>
      <c r="R646" s="226" t="e">
        <f>VLOOKUP(C646,'26년 databook(취합)'!$M:$M,2,0)</f>
        <v>#N/A</v>
      </c>
      <c r="S646" s="3" t="s">
        <v>11567</v>
      </c>
      <c r="T646" s="3" t="s">
        <v>11588</v>
      </c>
      <c r="U646" s="3" t="s">
        <v>11588</v>
      </c>
      <c r="V646" s="3" t="s">
        <v>11567</v>
      </c>
      <c r="W646" s="3" t="s">
        <v>11567</v>
      </c>
      <c r="X646" s="3" t="s">
        <v>11567</v>
      </c>
      <c r="Y646" s="3" t="s">
        <v>11567</v>
      </c>
      <c r="Z646" s="3" t="s">
        <v>11567</v>
      </c>
      <c r="AA646" s="3" t="s">
        <v>11567</v>
      </c>
      <c r="AB646" s="3" t="s">
        <v>11567</v>
      </c>
      <c r="AC646" s="3" t="s">
        <v>11588</v>
      </c>
      <c r="AD646" s="3" t="s">
        <v>11567</v>
      </c>
      <c r="AE646" s="3" t="s">
        <v>11567</v>
      </c>
      <c r="AF646" s="3">
        <v>0</v>
      </c>
      <c r="AG646" s="4">
        <v>0</v>
      </c>
      <c r="AH646" s="3">
        <v>0</v>
      </c>
      <c r="AI646" s="3" t="s">
        <v>11567</v>
      </c>
      <c r="AJ646" s="3">
        <v>0</v>
      </c>
      <c r="AK646" s="3" t="s">
        <v>11567</v>
      </c>
      <c r="AL646" s="3">
        <v>0</v>
      </c>
      <c r="AM646" s="3" t="s">
        <v>11567</v>
      </c>
      <c r="AN646" s="3">
        <v>0</v>
      </c>
      <c r="AO646" s="3" t="s">
        <v>11567</v>
      </c>
      <c r="AP646" s="3">
        <v>0</v>
      </c>
      <c r="AQ646" s="3" t="s">
        <v>11567</v>
      </c>
      <c r="AR646" s="3">
        <v>0</v>
      </c>
      <c r="AS646" s="3" t="s">
        <v>11567</v>
      </c>
    </row>
    <row r="647" spans="1:45">
      <c r="A647">
        <v>644</v>
      </c>
      <c r="B647" t="s">
        <v>5982</v>
      </c>
      <c r="C647" t="s">
        <v>13402</v>
      </c>
      <c r="D647" t="s">
        <v>45</v>
      </c>
      <c r="E647" t="s">
        <v>79</v>
      </c>
      <c r="F647" t="s">
        <v>7779</v>
      </c>
      <c r="G647" t="s">
        <v>10220</v>
      </c>
      <c r="H647" t="s">
        <v>7779</v>
      </c>
      <c r="I647" t="s">
        <v>10220</v>
      </c>
      <c r="J647" t="s">
        <v>2438</v>
      </c>
      <c r="K647" t="s">
        <v>7780</v>
      </c>
      <c r="L647" t="s">
        <v>11105</v>
      </c>
      <c r="M647" t="s">
        <v>5986</v>
      </c>
      <c r="N647" t="str">
        <f>VLOOKUP(O647,index!$Q:$R,2,0)</f>
        <v>02. 이러닝 - 단과</v>
      </c>
      <c r="O647" t="s">
        <v>5987</v>
      </c>
      <c r="P647" t="s">
        <v>48</v>
      </c>
      <c r="Q647" t="s">
        <v>23</v>
      </c>
      <c r="R647" s="226" t="e">
        <f>VLOOKUP(C647,'26년 databook(취합)'!$M:$M,2,0)</f>
        <v>#N/A</v>
      </c>
      <c r="S647" s="3" t="s">
        <v>11567</v>
      </c>
      <c r="T647" s="3" t="s">
        <v>14650</v>
      </c>
      <c r="U647" s="3" t="s">
        <v>14650</v>
      </c>
      <c r="V647" s="3" t="s">
        <v>11567</v>
      </c>
      <c r="W647" s="3" t="s">
        <v>11567</v>
      </c>
      <c r="X647" s="3" t="s">
        <v>11567</v>
      </c>
      <c r="Y647" s="3" t="s">
        <v>11567</v>
      </c>
      <c r="Z647" s="3" t="s">
        <v>11567</v>
      </c>
      <c r="AA647" s="3" t="s">
        <v>11567</v>
      </c>
      <c r="AB647" s="3" t="s">
        <v>11567</v>
      </c>
      <c r="AC647" s="3" t="s">
        <v>13634</v>
      </c>
      <c r="AD647" s="3" t="s">
        <v>11567</v>
      </c>
      <c r="AE647" s="3" t="s">
        <v>11567</v>
      </c>
      <c r="AF647" s="3">
        <v>0</v>
      </c>
      <c r="AG647" s="3">
        <v>802000</v>
      </c>
      <c r="AH647" s="3">
        <v>0</v>
      </c>
      <c r="AI647" s="3" t="s">
        <v>11567</v>
      </c>
      <c r="AJ647" s="3">
        <v>0</v>
      </c>
      <c r="AK647" s="3" t="s">
        <v>11567</v>
      </c>
      <c r="AL647" s="3">
        <v>0</v>
      </c>
      <c r="AM647" s="3" t="s">
        <v>11567</v>
      </c>
      <c r="AN647" s="3">
        <v>0</v>
      </c>
      <c r="AO647" s="3" t="s">
        <v>11567</v>
      </c>
      <c r="AP647" s="3">
        <v>0</v>
      </c>
      <c r="AQ647" s="3" t="s">
        <v>11567</v>
      </c>
      <c r="AR647" s="3">
        <v>0</v>
      </c>
      <c r="AS647" s="3" t="s">
        <v>11567</v>
      </c>
    </row>
    <row r="648" spans="1:45">
      <c r="A648">
        <v>645</v>
      </c>
      <c r="B648" t="s">
        <v>5982</v>
      </c>
      <c r="C648" t="s">
        <v>13403</v>
      </c>
      <c r="D648" t="s">
        <v>45</v>
      </c>
      <c r="E648" t="s">
        <v>79</v>
      </c>
      <c r="F648" t="s">
        <v>6101</v>
      </c>
      <c r="G648" t="s">
        <v>8943</v>
      </c>
      <c r="H648" t="s">
        <v>1131</v>
      </c>
      <c r="I648" t="s">
        <v>11541</v>
      </c>
      <c r="J648" t="s">
        <v>7783</v>
      </c>
      <c r="K648" t="s">
        <v>7784</v>
      </c>
      <c r="L648" t="s">
        <v>11105</v>
      </c>
      <c r="M648" t="s">
        <v>5986</v>
      </c>
      <c r="N648" t="str">
        <f>VLOOKUP(O648,index!$Q:$R,2,0)</f>
        <v>02. 이러닝 - 단과</v>
      </c>
      <c r="O648" t="s">
        <v>5987</v>
      </c>
      <c r="P648" t="s">
        <v>48</v>
      </c>
      <c r="Q648" t="s">
        <v>20</v>
      </c>
      <c r="R648" s="226" t="e">
        <f>VLOOKUP(C648,'26년 databook(취합)'!$M:$M,2,0)</f>
        <v>#N/A</v>
      </c>
      <c r="S648" s="3" t="s">
        <v>11567</v>
      </c>
      <c r="T648" s="3" t="s">
        <v>48</v>
      </c>
      <c r="U648" s="3" t="s">
        <v>11567</v>
      </c>
      <c r="V648" s="3" t="s">
        <v>11567</v>
      </c>
      <c r="W648" s="3" t="s">
        <v>48</v>
      </c>
      <c r="X648" s="3" t="s">
        <v>11567</v>
      </c>
      <c r="Y648" s="3" t="s">
        <v>48</v>
      </c>
      <c r="Z648" s="3" t="s">
        <v>11567</v>
      </c>
      <c r="AA648" s="3" t="s">
        <v>48</v>
      </c>
      <c r="AB648" s="3" t="s">
        <v>11567</v>
      </c>
      <c r="AC648" s="3" t="s">
        <v>48</v>
      </c>
      <c r="AD648" s="3" t="s">
        <v>11567</v>
      </c>
      <c r="AE648" s="3" t="s">
        <v>48</v>
      </c>
      <c r="AF648" s="3">
        <v>0</v>
      </c>
      <c r="AG648" s="3"/>
      <c r="AH648" s="3">
        <v>0</v>
      </c>
      <c r="AI648" s="3" t="s">
        <v>48</v>
      </c>
      <c r="AJ648" s="3">
        <v>0</v>
      </c>
      <c r="AK648" s="3" t="s">
        <v>48</v>
      </c>
      <c r="AL648" s="3">
        <v>0</v>
      </c>
      <c r="AM648" s="3" t="s">
        <v>48</v>
      </c>
      <c r="AN648" s="3">
        <v>0</v>
      </c>
      <c r="AO648" s="3" t="s">
        <v>48</v>
      </c>
      <c r="AP648" s="3">
        <v>0</v>
      </c>
      <c r="AQ648" s="3" t="s">
        <v>48</v>
      </c>
      <c r="AR648" s="3">
        <v>0</v>
      </c>
      <c r="AS648" s="3" t="s">
        <v>48</v>
      </c>
    </row>
    <row r="649" spans="1:45">
      <c r="A649">
        <v>646</v>
      </c>
      <c r="B649" t="s">
        <v>5982</v>
      </c>
      <c r="C649" t="s">
        <v>13404</v>
      </c>
      <c r="D649" t="s">
        <v>45</v>
      </c>
      <c r="E649" t="s">
        <v>77</v>
      </c>
      <c r="F649" t="s">
        <v>1278</v>
      </c>
      <c r="G649" t="s">
        <v>10224</v>
      </c>
      <c r="H649" t="s">
        <v>1278</v>
      </c>
      <c r="I649" t="s">
        <v>10224</v>
      </c>
      <c r="J649" t="s">
        <v>1278</v>
      </c>
      <c r="K649" t="s">
        <v>7785</v>
      </c>
      <c r="L649" t="s">
        <v>11105</v>
      </c>
      <c r="M649" t="s">
        <v>5986</v>
      </c>
      <c r="N649" t="str">
        <f>VLOOKUP(O649,index!$Q:$R,2,0)</f>
        <v>02. 이러닝 - 단과</v>
      </c>
      <c r="O649" t="s">
        <v>5987</v>
      </c>
      <c r="P649" t="s">
        <v>48</v>
      </c>
      <c r="Q649" t="s">
        <v>20</v>
      </c>
      <c r="R649" s="226" t="e">
        <f>VLOOKUP(C649,'26년 databook(취합)'!$M:$M,2,0)</f>
        <v>#N/A</v>
      </c>
      <c r="S649" s="3" t="s">
        <v>11567</v>
      </c>
      <c r="T649" s="3" t="s">
        <v>48</v>
      </c>
      <c r="U649" s="3" t="s">
        <v>11567</v>
      </c>
      <c r="V649" s="3" t="s">
        <v>11567</v>
      </c>
      <c r="W649" s="3" t="s">
        <v>48</v>
      </c>
      <c r="X649" s="3" t="s">
        <v>11567</v>
      </c>
      <c r="Y649" s="3" t="s">
        <v>48</v>
      </c>
      <c r="Z649" s="3" t="s">
        <v>11567</v>
      </c>
      <c r="AA649" s="3" t="s">
        <v>48</v>
      </c>
      <c r="AB649" s="3" t="s">
        <v>11567</v>
      </c>
      <c r="AC649" s="3" t="s">
        <v>48</v>
      </c>
      <c r="AD649" s="3" t="s">
        <v>11567</v>
      </c>
      <c r="AE649" s="3" t="s">
        <v>48</v>
      </c>
      <c r="AF649" s="3">
        <v>0</v>
      </c>
      <c r="AG649" s="3"/>
      <c r="AH649" s="3">
        <v>0</v>
      </c>
      <c r="AI649" s="3" t="s">
        <v>48</v>
      </c>
      <c r="AJ649" s="3">
        <v>0</v>
      </c>
      <c r="AK649" s="3" t="s">
        <v>48</v>
      </c>
      <c r="AL649" s="3">
        <v>0</v>
      </c>
      <c r="AM649" s="3" t="s">
        <v>48</v>
      </c>
      <c r="AN649" s="3">
        <v>0</v>
      </c>
      <c r="AO649" s="3" t="s">
        <v>48</v>
      </c>
      <c r="AP649" s="3">
        <v>0</v>
      </c>
      <c r="AQ649" s="3" t="s">
        <v>48</v>
      </c>
      <c r="AR649" s="3">
        <v>0</v>
      </c>
      <c r="AS649" s="3" t="s">
        <v>48</v>
      </c>
    </row>
    <row r="650" spans="1:45">
      <c r="A650">
        <v>647</v>
      </c>
      <c r="B650" t="s">
        <v>5982</v>
      </c>
      <c r="C650" t="s">
        <v>13405</v>
      </c>
      <c r="D650" t="s">
        <v>45</v>
      </c>
      <c r="E650" t="s">
        <v>77</v>
      </c>
      <c r="F650" t="s">
        <v>7793</v>
      </c>
      <c r="G650" t="s">
        <v>10229</v>
      </c>
      <c r="H650" t="s">
        <v>7793</v>
      </c>
      <c r="I650" t="s">
        <v>10229</v>
      </c>
      <c r="J650" t="s">
        <v>7793</v>
      </c>
      <c r="K650" t="s">
        <v>7794</v>
      </c>
      <c r="L650" t="s">
        <v>11105</v>
      </c>
      <c r="M650" t="s">
        <v>5986</v>
      </c>
      <c r="N650" t="str">
        <f>VLOOKUP(O650,index!$Q:$R,2,0)</f>
        <v>02. 이러닝 - 단과</v>
      </c>
      <c r="O650" t="s">
        <v>5987</v>
      </c>
      <c r="P650" t="s">
        <v>48</v>
      </c>
      <c r="Q650" t="s">
        <v>20</v>
      </c>
      <c r="R650" s="226" t="e">
        <f>VLOOKUP(C650,'26년 databook(취합)'!$M:$M,2,0)</f>
        <v>#N/A</v>
      </c>
      <c r="S650" s="3" t="s">
        <v>11567</v>
      </c>
      <c r="T650" s="3" t="s">
        <v>48</v>
      </c>
      <c r="U650" s="3" t="s">
        <v>11567</v>
      </c>
      <c r="V650" s="3" t="s">
        <v>11567</v>
      </c>
      <c r="W650" s="3" t="s">
        <v>48</v>
      </c>
      <c r="X650" s="3" t="s">
        <v>11567</v>
      </c>
      <c r="Y650" s="3" t="s">
        <v>48</v>
      </c>
      <c r="Z650" s="3" t="s">
        <v>11567</v>
      </c>
      <c r="AA650" s="3" t="s">
        <v>48</v>
      </c>
      <c r="AB650" s="3" t="s">
        <v>11567</v>
      </c>
      <c r="AC650" s="3" t="s">
        <v>48</v>
      </c>
      <c r="AD650" s="3" t="s">
        <v>11567</v>
      </c>
      <c r="AE650" s="3" t="s">
        <v>48</v>
      </c>
      <c r="AF650" s="3">
        <v>0</v>
      </c>
      <c r="AH650" s="3">
        <v>0</v>
      </c>
      <c r="AI650" s="3" t="s">
        <v>48</v>
      </c>
      <c r="AJ650" s="3">
        <v>0</v>
      </c>
      <c r="AK650" s="3" t="s">
        <v>48</v>
      </c>
      <c r="AL650" s="3">
        <v>0</v>
      </c>
      <c r="AM650" s="3" t="s">
        <v>48</v>
      </c>
      <c r="AN650" s="3">
        <v>0</v>
      </c>
      <c r="AO650" s="3" t="s">
        <v>48</v>
      </c>
      <c r="AP650" s="3">
        <v>0</v>
      </c>
      <c r="AQ650" s="3" t="s">
        <v>48</v>
      </c>
      <c r="AR650" s="3">
        <v>0</v>
      </c>
      <c r="AS650" s="3" t="s">
        <v>48</v>
      </c>
    </row>
    <row r="651" spans="1:45">
      <c r="A651">
        <v>648</v>
      </c>
      <c r="B651" t="s">
        <v>5982</v>
      </c>
      <c r="C651" t="s">
        <v>13406</v>
      </c>
      <c r="D651" t="s">
        <v>45</v>
      </c>
      <c r="E651" t="s">
        <v>77</v>
      </c>
      <c r="F651" t="s">
        <v>7812</v>
      </c>
      <c r="G651" t="s">
        <v>10242</v>
      </c>
      <c r="H651" t="s">
        <v>7812</v>
      </c>
      <c r="I651" t="s">
        <v>10242</v>
      </c>
      <c r="J651" t="s">
        <v>48</v>
      </c>
      <c r="K651" t="s">
        <v>48</v>
      </c>
      <c r="L651" t="s">
        <v>11105</v>
      </c>
      <c r="M651" t="s">
        <v>5986</v>
      </c>
      <c r="N651" t="str">
        <f>VLOOKUP(O651,index!$Q:$R,2,0)</f>
        <v>02. 이러닝 - 단과</v>
      </c>
      <c r="O651" t="s">
        <v>5987</v>
      </c>
      <c r="P651" t="s">
        <v>48</v>
      </c>
      <c r="Q651" t="s">
        <v>20</v>
      </c>
      <c r="R651" s="226" t="e">
        <f>VLOOKUP(C651,'26년 databook(취합)'!$M:$M,2,0)</f>
        <v>#N/A</v>
      </c>
      <c r="S651" s="3" t="s">
        <v>11567</v>
      </c>
      <c r="T651" s="3" t="s">
        <v>48</v>
      </c>
      <c r="U651" s="3" t="s">
        <v>11567</v>
      </c>
      <c r="V651" s="3" t="s">
        <v>11567</v>
      </c>
      <c r="W651" s="3" t="s">
        <v>48</v>
      </c>
      <c r="X651" s="3" t="s">
        <v>11567</v>
      </c>
      <c r="Y651" s="3" t="s">
        <v>48</v>
      </c>
      <c r="Z651" s="3" t="s">
        <v>11567</v>
      </c>
      <c r="AA651" s="3" t="s">
        <v>48</v>
      </c>
      <c r="AB651" s="3" t="s">
        <v>11567</v>
      </c>
      <c r="AC651" s="3" t="s">
        <v>48</v>
      </c>
      <c r="AD651" s="3" t="s">
        <v>11567</v>
      </c>
      <c r="AE651" s="3" t="s">
        <v>48</v>
      </c>
      <c r="AF651" s="3">
        <v>0</v>
      </c>
      <c r="AG651" s="3"/>
      <c r="AH651" s="3">
        <v>0</v>
      </c>
      <c r="AI651" s="3" t="s">
        <v>48</v>
      </c>
      <c r="AJ651" s="3">
        <v>0</v>
      </c>
      <c r="AK651" s="3" t="s">
        <v>48</v>
      </c>
      <c r="AL651" s="3">
        <v>0</v>
      </c>
      <c r="AM651" s="3" t="s">
        <v>48</v>
      </c>
      <c r="AN651" s="3">
        <v>0</v>
      </c>
      <c r="AO651" s="3" t="s">
        <v>48</v>
      </c>
      <c r="AP651" s="3">
        <v>0</v>
      </c>
      <c r="AQ651" s="3" t="s">
        <v>48</v>
      </c>
      <c r="AR651" s="3">
        <v>0</v>
      </c>
      <c r="AS651" s="3" t="s">
        <v>48</v>
      </c>
    </row>
    <row r="652" spans="1:45">
      <c r="A652">
        <v>649</v>
      </c>
      <c r="B652" t="s">
        <v>5982</v>
      </c>
      <c r="C652" t="s">
        <v>13407</v>
      </c>
      <c r="D652" t="s">
        <v>45</v>
      </c>
      <c r="E652" t="s">
        <v>79</v>
      </c>
      <c r="F652" t="s">
        <v>6101</v>
      </c>
      <c r="G652" t="s">
        <v>8943</v>
      </c>
      <c r="H652" t="s">
        <v>1448</v>
      </c>
      <c r="I652" t="s">
        <v>11542</v>
      </c>
      <c r="J652" t="s">
        <v>1448</v>
      </c>
      <c r="K652" t="s">
        <v>7816</v>
      </c>
      <c r="L652" t="s">
        <v>11105</v>
      </c>
      <c r="M652" t="s">
        <v>5986</v>
      </c>
      <c r="N652" t="str">
        <f>VLOOKUP(O652,index!$Q:$R,2,0)</f>
        <v>02. 이러닝 - 단과</v>
      </c>
      <c r="O652" t="s">
        <v>5987</v>
      </c>
      <c r="P652" t="s">
        <v>48</v>
      </c>
      <c r="Q652" t="s">
        <v>20</v>
      </c>
      <c r="R652" s="226" t="e">
        <f>VLOOKUP(C652,'26년 databook(취합)'!$M:$M,2,0)</f>
        <v>#N/A</v>
      </c>
      <c r="S652" s="3" t="s">
        <v>11567</v>
      </c>
      <c r="T652" s="3" t="s">
        <v>48</v>
      </c>
      <c r="U652" s="3" t="s">
        <v>11567</v>
      </c>
      <c r="V652" s="3" t="s">
        <v>11567</v>
      </c>
      <c r="W652" s="3" t="s">
        <v>48</v>
      </c>
      <c r="X652" s="3" t="s">
        <v>11567</v>
      </c>
      <c r="Y652" s="3" t="s">
        <v>48</v>
      </c>
      <c r="Z652" s="3" t="s">
        <v>11567</v>
      </c>
      <c r="AA652" s="3" t="s">
        <v>48</v>
      </c>
      <c r="AB652" s="3" t="s">
        <v>11567</v>
      </c>
      <c r="AC652" s="3" t="s">
        <v>48</v>
      </c>
      <c r="AD652" s="3" t="s">
        <v>11567</v>
      </c>
      <c r="AE652" s="3" t="s">
        <v>48</v>
      </c>
      <c r="AF652" s="3">
        <v>0</v>
      </c>
      <c r="AG652" s="3"/>
      <c r="AH652" s="3">
        <v>0</v>
      </c>
      <c r="AI652" s="3" t="s">
        <v>48</v>
      </c>
      <c r="AJ652" s="3">
        <v>0</v>
      </c>
      <c r="AK652" s="3" t="s">
        <v>48</v>
      </c>
      <c r="AL652" s="3">
        <v>0</v>
      </c>
      <c r="AM652" s="3" t="s">
        <v>48</v>
      </c>
      <c r="AN652" s="3">
        <v>0</v>
      </c>
      <c r="AO652" s="3" t="s">
        <v>48</v>
      </c>
      <c r="AP652" s="3">
        <v>0</v>
      </c>
      <c r="AQ652" s="3" t="s">
        <v>48</v>
      </c>
      <c r="AR652" s="3">
        <v>0</v>
      </c>
      <c r="AS652" s="3" t="s">
        <v>48</v>
      </c>
    </row>
    <row r="653" spans="1:45">
      <c r="A653">
        <v>650</v>
      </c>
      <c r="B653" t="s">
        <v>5982</v>
      </c>
      <c r="C653" t="s">
        <v>13408</v>
      </c>
      <c r="D653" t="s">
        <v>45</v>
      </c>
      <c r="E653" t="s">
        <v>77</v>
      </c>
      <c r="F653" t="s">
        <v>7818</v>
      </c>
      <c r="G653" t="s">
        <v>10248</v>
      </c>
      <c r="H653" t="s">
        <v>7818</v>
      </c>
      <c r="I653" t="s">
        <v>10248</v>
      </c>
      <c r="J653" t="s">
        <v>48</v>
      </c>
      <c r="K653" t="s">
        <v>48</v>
      </c>
      <c r="L653" t="s">
        <v>11105</v>
      </c>
      <c r="M653" t="s">
        <v>5986</v>
      </c>
      <c r="N653" t="str">
        <f>VLOOKUP(O653,index!$Q:$R,2,0)</f>
        <v>08. 하이브리드러닝 - 하이브리드형 러닝</v>
      </c>
      <c r="O653" t="s">
        <v>5988</v>
      </c>
      <c r="P653" t="s">
        <v>48</v>
      </c>
      <c r="Q653" t="s">
        <v>20</v>
      </c>
      <c r="R653" s="226" t="e">
        <f>VLOOKUP(C653,'26년 databook(취합)'!$M:$M,2,0)</f>
        <v>#N/A</v>
      </c>
      <c r="S653" s="3" t="s">
        <v>11567</v>
      </c>
      <c r="T653" s="3" t="s">
        <v>48</v>
      </c>
      <c r="U653" s="3" t="s">
        <v>11567</v>
      </c>
      <c r="V653" s="3" t="s">
        <v>11567</v>
      </c>
      <c r="W653" s="3" t="s">
        <v>48</v>
      </c>
      <c r="X653" s="3" t="s">
        <v>11567</v>
      </c>
      <c r="Y653" s="3" t="s">
        <v>48</v>
      </c>
      <c r="Z653" s="3" t="s">
        <v>11567</v>
      </c>
      <c r="AA653" s="3" t="s">
        <v>48</v>
      </c>
      <c r="AB653" s="3" t="s">
        <v>11567</v>
      </c>
      <c r="AC653" s="3" t="s">
        <v>48</v>
      </c>
      <c r="AD653" s="3" t="s">
        <v>11567</v>
      </c>
      <c r="AE653" s="3" t="s">
        <v>48</v>
      </c>
      <c r="AF653" s="3">
        <v>0</v>
      </c>
      <c r="AG653" s="3"/>
      <c r="AH653" s="3">
        <v>0</v>
      </c>
      <c r="AI653" s="3" t="s">
        <v>48</v>
      </c>
      <c r="AJ653" s="3">
        <v>0</v>
      </c>
      <c r="AK653" s="3" t="s">
        <v>48</v>
      </c>
      <c r="AL653" s="3">
        <v>0</v>
      </c>
      <c r="AM653" s="3" t="s">
        <v>48</v>
      </c>
      <c r="AN653" s="3">
        <v>0</v>
      </c>
      <c r="AO653" s="3" t="s">
        <v>48</v>
      </c>
      <c r="AP653" s="3">
        <v>0</v>
      </c>
      <c r="AQ653" s="3" t="s">
        <v>48</v>
      </c>
      <c r="AR653" s="3">
        <v>0</v>
      </c>
      <c r="AS653" s="3" t="s">
        <v>48</v>
      </c>
    </row>
    <row r="654" spans="1:45">
      <c r="A654">
        <v>651</v>
      </c>
      <c r="B654" t="s">
        <v>5982</v>
      </c>
      <c r="C654" t="s">
        <v>13409</v>
      </c>
      <c r="D654" t="s">
        <v>45</v>
      </c>
      <c r="E654" t="s">
        <v>79</v>
      </c>
      <c r="F654" t="s">
        <v>6101</v>
      </c>
      <c r="G654" t="s">
        <v>8943</v>
      </c>
      <c r="H654" t="s">
        <v>1452</v>
      </c>
      <c r="I654" t="s">
        <v>11543</v>
      </c>
      <c r="J654" t="s">
        <v>1452</v>
      </c>
      <c r="K654" t="s">
        <v>7821</v>
      </c>
      <c r="L654" t="s">
        <v>11105</v>
      </c>
      <c r="M654" t="s">
        <v>5986</v>
      </c>
      <c r="N654" t="str">
        <f>VLOOKUP(O654,index!$Q:$R,2,0)</f>
        <v>19. 운영 - 운영매출</v>
      </c>
      <c r="O654" t="s">
        <v>6203</v>
      </c>
      <c r="P654" t="s">
        <v>48</v>
      </c>
      <c r="Q654" t="s">
        <v>20</v>
      </c>
      <c r="R654" s="226" t="e">
        <f>VLOOKUP(C654,'26년 databook(취합)'!$M:$M,2,0)</f>
        <v>#N/A</v>
      </c>
      <c r="S654" s="3" t="s">
        <v>11567</v>
      </c>
      <c r="T654" s="3" t="s">
        <v>48</v>
      </c>
      <c r="U654" s="3" t="s">
        <v>11567</v>
      </c>
      <c r="V654" s="3" t="s">
        <v>11567</v>
      </c>
      <c r="W654" s="3" t="s">
        <v>48</v>
      </c>
      <c r="X654" s="3" t="s">
        <v>11567</v>
      </c>
      <c r="Y654" s="3" t="s">
        <v>48</v>
      </c>
      <c r="Z654" s="3" t="s">
        <v>11567</v>
      </c>
      <c r="AA654" s="3" t="s">
        <v>48</v>
      </c>
      <c r="AB654" s="3" t="s">
        <v>11567</v>
      </c>
      <c r="AC654" s="3" t="s">
        <v>48</v>
      </c>
      <c r="AD654" s="3" t="s">
        <v>11567</v>
      </c>
      <c r="AE654" s="3" t="s">
        <v>48</v>
      </c>
      <c r="AF654" s="3">
        <v>0</v>
      </c>
      <c r="AG654" s="3"/>
      <c r="AH654" s="3">
        <v>0</v>
      </c>
      <c r="AI654" s="3" t="s">
        <v>48</v>
      </c>
      <c r="AJ654" s="3">
        <v>0</v>
      </c>
      <c r="AK654" s="3" t="s">
        <v>48</v>
      </c>
      <c r="AL654" s="3">
        <v>0</v>
      </c>
      <c r="AM654" s="3" t="s">
        <v>48</v>
      </c>
      <c r="AN654" s="3">
        <v>0</v>
      </c>
      <c r="AO654" s="3" t="s">
        <v>48</v>
      </c>
      <c r="AP654" s="3">
        <v>0</v>
      </c>
      <c r="AQ654" s="3" t="s">
        <v>48</v>
      </c>
      <c r="AR654" s="3">
        <v>0</v>
      </c>
      <c r="AS654" s="3" t="s">
        <v>48</v>
      </c>
    </row>
    <row r="655" spans="1:45">
      <c r="A655">
        <v>652</v>
      </c>
      <c r="B655" t="s">
        <v>5982</v>
      </c>
      <c r="C655" t="s">
        <v>13410</v>
      </c>
      <c r="D655" t="s">
        <v>45</v>
      </c>
      <c r="E655" t="s">
        <v>79</v>
      </c>
      <c r="F655" t="s">
        <v>788</v>
      </c>
      <c r="G655" t="s">
        <v>10250</v>
      </c>
      <c r="H655" t="s">
        <v>788</v>
      </c>
      <c r="I655" t="s">
        <v>10250</v>
      </c>
      <c r="J655" t="s">
        <v>7822</v>
      </c>
      <c r="K655" t="s">
        <v>7823</v>
      </c>
      <c r="L655" t="s">
        <v>11105</v>
      </c>
      <c r="M655" t="s">
        <v>5986</v>
      </c>
      <c r="N655" t="str">
        <f>VLOOKUP(O655,index!$Q:$R,2,0)</f>
        <v>02. 이러닝 - 단과</v>
      </c>
      <c r="O655" t="s">
        <v>5987</v>
      </c>
      <c r="P655" t="s">
        <v>48</v>
      </c>
      <c r="Q655" t="s">
        <v>20</v>
      </c>
      <c r="R655" s="226" t="e">
        <f>VLOOKUP(C655,'26년 databook(취합)'!$M:$M,2,0)</f>
        <v>#N/A</v>
      </c>
      <c r="S655" s="3" t="s">
        <v>11567</v>
      </c>
      <c r="T655" s="3" t="s">
        <v>48</v>
      </c>
      <c r="U655" s="3" t="s">
        <v>11567</v>
      </c>
      <c r="V655" s="3" t="s">
        <v>11567</v>
      </c>
      <c r="W655" s="3" t="s">
        <v>48</v>
      </c>
      <c r="X655" s="3" t="s">
        <v>11567</v>
      </c>
      <c r="Y655" s="3" t="s">
        <v>48</v>
      </c>
      <c r="Z655" s="3" t="s">
        <v>11567</v>
      </c>
      <c r="AA655" s="3" t="s">
        <v>48</v>
      </c>
      <c r="AB655" s="3" t="s">
        <v>11567</v>
      </c>
      <c r="AC655" s="3" t="s">
        <v>48</v>
      </c>
      <c r="AD655" s="3" t="s">
        <v>11567</v>
      </c>
      <c r="AE655" s="3" t="s">
        <v>48</v>
      </c>
      <c r="AF655" s="3">
        <v>0</v>
      </c>
      <c r="AG655" s="3"/>
      <c r="AH655" s="3">
        <v>0</v>
      </c>
      <c r="AI655" s="3" t="s">
        <v>48</v>
      </c>
      <c r="AJ655" s="3">
        <v>0</v>
      </c>
      <c r="AK655" s="3" t="s">
        <v>48</v>
      </c>
      <c r="AL655" s="3">
        <v>0</v>
      </c>
      <c r="AM655" s="3" t="s">
        <v>48</v>
      </c>
      <c r="AN655" s="3">
        <v>0</v>
      </c>
      <c r="AO655" s="3" t="s">
        <v>48</v>
      </c>
      <c r="AP655" s="3">
        <v>0</v>
      </c>
      <c r="AQ655" s="3" t="s">
        <v>48</v>
      </c>
      <c r="AR655" s="3">
        <v>0</v>
      </c>
      <c r="AS655" s="3" t="s">
        <v>48</v>
      </c>
    </row>
    <row r="656" spans="1:45">
      <c r="A656">
        <v>653</v>
      </c>
      <c r="B656" t="s">
        <v>5982</v>
      </c>
      <c r="C656" t="s">
        <v>13411</v>
      </c>
      <c r="D656" t="s">
        <v>45</v>
      </c>
      <c r="E656" t="s">
        <v>79</v>
      </c>
      <c r="F656" t="s">
        <v>788</v>
      </c>
      <c r="G656" t="s">
        <v>10250</v>
      </c>
      <c r="H656" t="s">
        <v>788</v>
      </c>
      <c r="I656" t="s">
        <v>10250</v>
      </c>
      <c r="J656" t="s">
        <v>7822</v>
      </c>
      <c r="K656" t="s">
        <v>7823</v>
      </c>
      <c r="L656" t="s">
        <v>11105</v>
      </c>
      <c r="M656" t="s">
        <v>5986</v>
      </c>
      <c r="N656" t="str">
        <f>VLOOKUP(O656,index!$Q:$R,2,0)</f>
        <v>02. 이러닝 - 단과</v>
      </c>
      <c r="O656" t="s">
        <v>5987</v>
      </c>
      <c r="P656" t="s">
        <v>48</v>
      </c>
      <c r="Q656" t="s">
        <v>23</v>
      </c>
      <c r="R656" s="226" t="e">
        <f>VLOOKUP(C656,'26년 databook(취합)'!$M:$M,2,0)</f>
        <v>#N/A</v>
      </c>
      <c r="S656" s="3" t="s">
        <v>11567</v>
      </c>
      <c r="T656" s="3" t="s">
        <v>48</v>
      </c>
      <c r="U656" s="3" t="s">
        <v>11567</v>
      </c>
      <c r="V656" s="3" t="s">
        <v>11567</v>
      </c>
      <c r="W656" s="3" t="s">
        <v>48</v>
      </c>
      <c r="X656" s="3" t="s">
        <v>11567</v>
      </c>
      <c r="Y656" s="3" t="s">
        <v>48</v>
      </c>
      <c r="Z656" s="3" t="s">
        <v>11567</v>
      </c>
      <c r="AA656" s="3" t="s">
        <v>48</v>
      </c>
      <c r="AB656" s="3" t="s">
        <v>11567</v>
      </c>
      <c r="AC656" s="3" t="s">
        <v>48</v>
      </c>
      <c r="AD656" s="3" t="s">
        <v>11567</v>
      </c>
      <c r="AE656" s="3" t="s">
        <v>48</v>
      </c>
      <c r="AF656" s="3">
        <v>0</v>
      </c>
      <c r="AG656" s="3"/>
      <c r="AH656" s="3">
        <v>0</v>
      </c>
      <c r="AI656" s="3" t="s">
        <v>48</v>
      </c>
      <c r="AJ656" s="3">
        <v>0</v>
      </c>
      <c r="AK656" s="3" t="s">
        <v>48</v>
      </c>
      <c r="AL656" s="3">
        <v>0</v>
      </c>
      <c r="AM656" s="3" t="s">
        <v>48</v>
      </c>
      <c r="AN656" s="3">
        <v>0</v>
      </c>
      <c r="AO656" s="3" t="s">
        <v>48</v>
      </c>
      <c r="AP656" s="3">
        <v>0</v>
      </c>
      <c r="AQ656" s="3" t="s">
        <v>48</v>
      </c>
      <c r="AR656" s="3">
        <v>0</v>
      </c>
      <c r="AS656" s="3" t="s">
        <v>48</v>
      </c>
    </row>
    <row r="657" spans="1:45">
      <c r="A657">
        <v>654</v>
      </c>
      <c r="B657" t="s">
        <v>5982</v>
      </c>
      <c r="C657" t="s">
        <v>13412</v>
      </c>
      <c r="D657" t="s">
        <v>45</v>
      </c>
      <c r="E657" t="s">
        <v>77</v>
      </c>
      <c r="F657" t="s">
        <v>1253</v>
      </c>
      <c r="G657" t="s">
        <v>10007</v>
      </c>
      <c r="H657" t="s">
        <v>1328</v>
      </c>
      <c r="I657" t="s">
        <v>11544</v>
      </c>
      <c r="J657" t="s">
        <v>7436</v>
      </c>
      <c r="K657" t="s">
        <v>7437</v>
      </c>
      <c r="L657" t="s">
        <v>11105</v>
      </c>
      <c r="M657" t="s">
        <v>5986</v>
      </c>
      <c r="N657" t="str">
        <f>VLOOKUP(O657,index!$Q:$R,2,0)</f>
        <v>02. 이러닝 - 단과</v>
      </c>
      <c r="O657" t="s">
        <v>5987</v>
      </c>
      <c r="P657" t="s">
        <v>48</v>
      </c>
      <c r="Q657" t="s">
        <v>20</v>
      </c>
      <c r="R657" s="226" t="e">
        <f>VLOOKUP(C657,'26년 databook(취합)'!$M:$M,2,0)</f>
        <v>#N/A</v>
      </c>
      <c r="S657" s="3" t="s">
        <v>11576</v>
      </c>
      <c r="T657" s="3" t="s">
        <v>11883</v>
      </c>
      <c r="U657" s="3" t="s">
        <v>14651</v>
      </c>
      <c r="V657" s="3" t="s">
        <v>11567</v>
      </c>
      <c r="W657" s="3" t="s">
        <v>11567</v>
      </c>
      <c r="X657" s="3" t="s">
        <v>11567</v>
      </c>
      <c r="Y657" s="3" t="s">
        <v>11567</v>
      </c>
      <c r="Z657" s="3" t="s">
        <v>11567</v>
      </c>
      <c r="AA657" s="3" t="s">
        <v>11567</v>
      </c>
      <c r="AB657" s="3" t="s">
        <v>11567</v>
      </c>
      <c r="AC657" s="3" t="s">
        <v>11567</v>
      </c>
      <c r="AD657" s="3" t="s">
        <v>11567</v>
      </c>
      <c r="AE657" s="3" t="s">
        <v>13979</v>
      </c>
      <c r="AF657" s="3">
        <v>0</v>
      </c>
      <c r="AG657" s="3">
        <v>45000</v>
      </c>
      <c r="AH657" s="3">
        <v>0</v>
      </c>
      <c r="AI657" s="3" t="s">
        <v>11567</v>
      </c>
      <c r="AJ657" s="3">
        <v>0</v>
      </c>
      <c r="AK657" s="3" t="s">
        <v>11567</v>
      </c>
      <c r="AL657" s="3">
        <v>0</v>
      </c>
      <c r="AM657" s="3" t="s">
        <v>11567</v>
      </c>
      <c r="AN657" s="3">
        <v>0</v>
      </c>
      <c r="AO657" s="3" t="s">
        <v>11567</v>
      </c>
      <c r="AP657" s="3">
        <v>0</v>
      </c>
      <c r="AQ657" s="3" t="s">
        <v>11567</v>
      </c>
      <c r="AR657" s="3">
        <v>1000000</v>
      </c>
      <c r="AS657" s="3" t="s">
        <v>11567</v>
      </c>
    </row>
    <row r="658" spans="1:45">
      <c r="A658">
        <v>655</v>
      </c>
      <c r="B658" t="s">
        <v>5982</v>
      </c>
      <c r="C658" t="s">
        <v>13413</v>
      </c>
      <c r="D658" t="s">
        <v>45</v>
      </c>
      <c r="E658" t="s">
        <v>79</v>
      </c>
      <c r="F658" t="s">
        <v>6101</v>
      </c>
      <c r="G658" t="s">
        <v>8943</v>
      </c>
      <c r="H658" t="s">
        <v>1165</v>
      </c>
      <c r="I658" t="s">
        <v>11545</v>
      </c>
      <c r="J658" t="s">
        <v>1165</v>
      </c>
      <c r="K658" t="s">
        <v>7837</v>
      </c>
      <c r="L658" t="s">
        <v>11105</v>
      </c>
      <c r="M658" t="s">
        <v>5986</v>
      </c>
      <c r="N658" t="str">
        <f>VLOOKUP(O658,index!$Q:$R,2,0)</f>
        <v>02. 이러닝 - 단과</v>
      </c>
      <c r="O658" t="s">
        <v>5987</v>
      </c>
      <c r="P658" t="s">
        <v>48</v>
      </c>
      <c r="Q658" t="s">
        <v>20</v>
      </c>
      <c r="R658" s="226" t="e">
        <f>VLOOKUP(C658,'26년 databook(취합)'!$M:$M,2,0)</f>
        <v>#N/A</v>
      </c>
      <c r="S658" s="3" t="s">
        <v>11567</v>
      </c>
      <c r="T658" s="3" t="s">
        <v>48</v>
      </c>
      <c r="U658" s="3" t="s">
        <v>11567</v>
      </c>
      <c r="V658" s="3" t="s">
        <v>11567</v>
      </c>
      <c r="W658" s="3" t="s">
        <v>48</v>
      </c>
      <c r="X658" s="3" t="s">
        <v>11567</v>
      </c>
      <c r="Y658" s="3" t="s">
        <v>48</v>
      </c>
      <c r="Z658" s="3" t="s">
        <v>11567</v>
      </c>
      <c r="AA658" s="3" t="s">
        <v>48</v>
      </c>
      <c r="AB658" s="3" t="s">
        <v>11567</v>
      </c>
      <c r="AC658" s="3" t="s">
        <v>48</v>
      </c>
      <c r="AD658" s="3" t="s">
        <v>11567</v>
      </c>
      <c r="AE658" s="3" t="s">
        <v>48</v>
      </c>
      <c r="AF658" s="3">
        <v>0</v>
      </c>
      <c r="AG658" s="3"/>
      <c r="AH658" s="3">
        <v>0</v>
      </c>
      <c r="AI658" s="3" t="s">
        <v>48</v>
      </c>
      <c r="AJ658" s="3">
        <v>0</v>
      </c>
      <c r="AK658" s="3" t="s">
        <v>48</v>
      </c>
      <c r="AL658" s="3">
        <v>0</v>
      </c>
      <c r="AM658" s="3" t="s">
        <v>48</v>
      </c>
      <c r="AN658" s="3">
        <v>0</v>
      </c>
      <c r="AO658" s="3" t="s">
        <v>48</v>
      </c>
      <c r="AP658" s="3">
        <v>0</v>
      </c>
      <c r="AQ658" s="3" t="s">
        <v>48</v>
      </c>
      <c r="AR658" s="3">
        <v>0</v>
      </c>
      <c r="AS658" s="3" t="s">
        <v>48</v>
      </c>
    </row>
    <row r="659" spans="1:45">
      <c r="A659">
        <v>656</v>
      </c>
      <c r="B659" t="s">
        <v>5982</v>
      </c>
      <c r="C659" t="s">
        <v>13414</v>
      </c>
      <c r="D659" t="s">
        <v>45</v>
      </c>
      <c r="E659" t="s">
        <v>77</v>
      </c>
      <c r="F659" t="s">
        <v>1326</v>
      </c>
      <c r="G659" t="s">
        <v>10268</v>
      </c>
      <c r="H659" t="s">
        <v>1326</v>
      </c>
      <c r="I659" t="s">
        <v>10268</v>
      </c>
      <c r="J659" t="s">
        <v>1326</v>
      </c>
      <c r="K659" t="s">
        <v>7845</v>
      </c>
      <c r="L659" t="s">
        <v>11105</v>
      </c>
      <c r="M659" t="s">
        <v>5986</v>
      </c>
      <c r="N659" t="str">
        <f>VLOOKUP(O659,index!$Q:$R,2,0)</f>
        <v>02. 이러닝 - 단과</v>
      </c>
      <c r="O659" t="s">
        <v>5987</v>
      </c>
      <c r="P659" t="s">
        <v>48</v>
      </c>
      <c r="Q659" t="s">
        <v>20</v>
      </c>
      <c r="R659" s="226" t="e">
        <f>VLOOKUP(C659,'26년 databook(취합)'!$M:$M,2,0)</f>
        <v>#N/A</v>
      </c>
      <c r="S659" s="3" t="s">
        <v>11567</v>
      </c>
      <c r="T659" s="3" t="s">
        <v>11669</v>
      </c>
      <c r="U659" s="3" t="s">
        <v>11669</v>
      </c>
      <c r="V659" s="3" t="s">
        <v>11567</v>
      </c>
      <c r="W659" s="3" t="s">
        <v>11567</v>
      </c>
      <c r="X659" s="3" t="s">
        <v>11567</v>
      </c>
      <c r="Y659" s="3" t="s">
        <v>11567</v>
      </c>
      <c r="Z659" s="3" t="s">
        <v>11567</v>
      </c>
      <c r="AA659" s="3" t="s">
        <v>11567</v>
      </c>
      <c r="AB659" s="3" t="s">
        <v>11567</v>
      </c>
      <c r="AC659" s="3" t="s">
        <v>11567</v>
      </c>
      <c r="AD659" s="3" t="s">
        <v>11567</v>
      </c>
      <c r="AE659" s="3" t="s">
        <v>11567</v>
      </c>
      <c r="AF659" s="3">
        <v>0</v>
      </c>
      <c r="AG659" s="3">
        <v>285000</v>
      </c>
      <c r="AH659" s="3">
        <v>0</v>
      </c>
      <c r="AI659" s="3" t="s">
        <v>11567</v>
      </c>
      <c r="AJ659" s="3">
        <v>0</v>
      </c>
      <c r="AK659" s="3" t="s">
        <v>11567</v>
      </c>
      <c r="AL659" s="3">
        <v>0</v>
      </c>
      <c r="AM659" s="3" t="s">
        <v>11567</v>
      </c>
      <c r="AN659" s="3">
        <v>0</v>
      </c>
      <c r="AO659" s="3" t="s">
        <v>11567</v>
      </c>
      <c r="AP659" s="3">
        <v>0</v>
      </c>
      <c r="AQ659" s="3" t="s">
        <v>11567</v>
      </c>
      <c r="AR659" s="3">
        <v>0</v>
      </c>
      <c r="AS659" s="3" t="s">
        <v>11567</v>
      </c>
    </row>
    <row r="660" spans="1:45">
      <c r="A660">
        <v>657</v>
      </c>
      <c r="B660" t="s">
        <v>5982</v>
      </c>
      <c r="C660" t="s">
        <v>13415</v>
      </c>
      <c r="D660" t="s">
        <v>45</v>
      </c>
      <c r="E660" t="s">
        <v>77</v>
      </c>
      <c r="F660" t="s">
        <v>1206</v>
      </c>
      <c r="G660" t="s">
        <v>10279</v>
      </c>
      <c r="H660" t="s">
        <v>1206</v>
      </c>
      <c r="I660" t="s">
        <v>10279</v>
      </c>
      <c r="J660" t="s">
        <v>1206</v>
      </c>
      <c r="K660" t="s">
        <v>7859</v>
      </c>
      <c r="L660" t="s">
        <v>11105</v>
      </c>
      <c r="M660" t="s">
        <v>5986</v>
      </c>
      <c r="N660" t="str">
        <f>VLOOKUP(O660,index!$Q:$R,2,0)</f>
        <v>02. 이러닝 - 단과</v>
      </c>
      <c r="O660" t="s">
        <v>5987</v>
      </c>
      <c r="P660" t="s">
        <v>48</v>
      </c>
      <c r="Q660" t="s">
        <v>20</v>
      </c>
      <c r="R660" s="226" t="e">
        <f>VLOOKUP(C660,'26년 databook(취합)'!$M:$M,2,0)</f>
        <v>#N/A</v>
      </c>
      <c r="S660" s="3" t="s">
        <v>11567</v>
      </c>
      <c r="T660" s="3" t="s">
        <v>48</v>
      </c>
      <c r="U660" s="3" t="s">
        <v>11567</v>
      </c>
      <c r="V660" s="3" t="s">
        <v>11567</v>
      </c>
      <c r="W660" s="3" t="s">
        <v>48</v>
      </c>
      <c r="X660" s="3" t="s">
        <v>11567</v>
      </c>
      <c r="Y660" s="3" t="s">
        <v>48</v>
      </c>
      <c r="Z660" s="3" t="s">
        <v>11567</v>
      </c>
      <c r="AA660" s="3" t="s">
        <v>48</v>
      </c>
      <c r="AB660" s="3" t="s">
        <v>11567</v>
      </c>
      <c r="AC660" s="3" t="s">
        <v>48</v>
      </c>
      <c r="AD660" s="3" t="s">
        <v>11567</v>
      </c>
      <c r="AE660" s="3" t="s">
        <v>48</v>
      </c>
      <c r="AF660" s="3">
        <v>0</v>
      </c>
      <c r="AG660" s="3"/>
      <c r="AH660" s="3">
        <v>0</v>
      </c>
      <c r="AI660" s="3" t="s">
        <v>48</v>
      </c>
      <c r="AJ660" s="3">
        <v>0</v>
      </c>
      <c r="AK660" s="3" t="s">
        <v>48</v>
      </c>
      <c r="AL660" s="3">
        <v>0</v>
      </c>
      <c r="AM660" s="3" t="s">
        <v>48</v>
      </c>
      <c r="AN660" s="3">
        <v>0</v>
      </c>
      <c r="AO660" s="3" t="s">
        <v>48</v>
      </c>
      <c r="AP660" s="3">
        <v>0</v>
      </c>
      <c r="AQ660" s="3" t="s">
        <v>48</v>
      </c>
      <c r="AR660" s="3">
        <v>0</v>
      </c>
      <c r="AS660" s="3" t="s">
        <v>48</v>
      </c>
    </row>
    <row r="661" spans="1:45">
      <c r="A661">
        <v>658</v>
      </c>
      <c r="B661" t="s">
        <v>5982</v>
      </c>
      <c r="C661" t="s">
        <v>13416</v>
      </c>
      <c r="D661" t="s">
        <v>45</v>
      </c>
      <c r="E661" t="s">
        <v>77</v>
      </c>
      <c r="F661" t="s">
        <v>1415</v>
      </c>
      <c r="G661" t="s">
        <v>10282</v>
      </c>
      <c r="H661" t="s">
        <v>1415</v>
      </c>
      <c r="I661" t="s">
        <v>10282</v>
      </c>
      <c r="J661" t="s">
        <v>48</v>
      </c>
      <c r="K661" t="s">
        <v>48</v>
      </c>
      <c r="L661" t="s">
        <v>11105</v>
      </c>
      <c r="M661" t="s">
        <v>5986</v>
      </c>
      <c r="N661" t="str">
        <f>VLOOKUP(O661,index!$Q:$R,2,0)</f>
        <v>02. 이러닝 - 단과</v>
      </c>
      <c r="O661" t="s">
        <v>5987</v>
      </c>
      <c r="P661" t="s">
        <v>48</v>
      </c>
      <c r="Q661" t="s">
        <v>20</v>
      </c>
      <c r="R661" s="226" t="e">
        <f>VLOOKUP(C661,'26년 databook(취합)'!$M:$M,2,0)</f>
        <v>#N/A</v>
      </c>
      <c r="S661" s="3" t="s">
        <v>11567</v>
      </c>
      <c r="T661" s="3" t="s">
        <v>48</v>
      </c>
      <c r="U661" s="3" t="s">
        <v>11567</v>
      </c>
      <c r="V661" s="3" t="s">
        <v>11567</v>
      </c>
      <c r="W661" s="3" t="s">
        <v>48</v>
      </c>
      <c r="X661" s="3" t="s">
        <v>11567</v>
      </c>
      <c r="Y661" s="3" t="s">
        <v>48</v>
      </c>
      <c r="Z661" s="3" t="s">
        <v>11567</v>
      </c>
      <c r="AA661" s="3" t="s">
        <v>48</v>
      </c>
      <c r="AB661" s="3" t="s">
        <v>11567</v>
      </c>
      <c r="AC661" s="3" t="s">
        <v>48</v>
      </c>
      <c r="AD661" s="3" t="s">
        <v>11567</v>
      </c>
      <c r="AE661" s="3" t="s">
        <v>48</v>
      </c>
      <c r="AF661" s="3">
        <v>0</v>
      </c>
      <c r="AG661" s="3"/>
      <c r="AH661" s="3">
        <v>0</v>
      </c>
      <c r="AI661" s="3" t="s">
        <v>48</v>
      </c>
      <c r="AJ661" s="3">
        <v>0</v>
      </c>
      <c r="AK661" s="3" t="s">
        <v>48</v>
      </c>
      <c r="AL661" s="3">
        <v>0</v>
      </c>
      <c r="AM661" s="3" t="s">
        <v>48</v>
      </c>
      <c r="AN661" s="3">
        <v>0</v>
      </c>
      <c r="AO661" s="3" t="s">
        <v>48</v>
      </c>
      <c r="AP661" s="3">
        <v>0</v>
      </c>
      <c r="AQ661" s="3" t="s">
        <v>48</v>
      </c>
      <c r="AR661" s="3">
        <v>0</v>
      </c>
      <c r="AS661" s="3" t="s">
        <v>48</v>
      </c>
    </row>
    <row r="662" spans="1:45">
      <c r="A662">
        <v>659</v>
      </c>
      <c r="B662" t="s">
        <v>5982</v>
      </c>
      <c r="C662" t="s">
        <v>13417</v>
      </c>
      <c r="D662" t="s">
        <v>45</v>
      </c>
      <c r="E662" t="s">
        <v>79</v>
      </c>
      <c r="F662" t="s">
        <v>6101</v>
      </c>
      <c r="G662" t="s">
        <v>8943</v>
      </c>
      <c r="H662" t="s">
        <v>1451</v>
      </c>
      <c r="I662" t="s">
        <v>11546</v>
      </c>
      <c r="J662" t="s">
        <v>1451</v>
      </c>
      <c r="K662" t="s">
        <v>7861</v>
      </c>
      <c r="L662" t="s">
        <v>11105</v>
      </c>
      <c r="M662" t="s">
        <v>5986</v>
      </c>
      <c r="N662" t="str">
        <f>VLOOKUP(O662,index!$Q:$R,2,0)</f>
        <v>02. 이러닝 - 단과</v>
      </c>
      <c r="O662" t="s">
        <v>5987</v>
      </c>
      <c r="P662" t="s">
        <v>48</v>
      </c>
      <c r="Q662" t="s">
        <v>20</v>
      </c>
      <c r="R662" s="226" t="e">
        <f>VLOOKUP(C662,'26년 databook(취합)'!$M:$M,2,0)</f>
        <v>#N/A</v>
      </c>
      <c r="S662" s="3" t="s">
        <v>11567</v>
      </c>
      <c r="T662" s="3" t="s">
        <v>16595</v>
      </c>
      <c r="U662" s="3" t="s">
        <v>16595</v>
      </c>
      <c r="V662" s="3" t="s">
        <v>11567</v>
      </c>
      <c r="W662" s="3" t="s">
        <v>11567</v>
      </c>
      <c r="X662" s="3" t="s">
        <v>11567</v>
      </c>
      <c r="Y662" s="3" t="s">
        <v>11567</v>
      </c>
      <c r="Z662" s="3" t="s">
        <v>11567</v>
      </c>
      <c r="AA662" s="3" t="s">
        <v>11567</v>
      </c>
      <c r="AB662" s="3" t="s">
        <v>11567</v>
      </c>
      <c r="AC662" s="3" t="s">
        <v>11567</v>
      </c>
      <c r="AD662" s="3" t="s">
        <v>11567</v>
      </c>
      <c r="AE662" s="3" t="s">
        <v>11567</v>
      </c>
      <c r="AF662" s="3">
        <v>0</v>
      </c>
      <c r="AG662" s="4">
        <v>474000</v>
      </c>
      <c r="AH662" s="3">
        <v>0</v>
      </c>
      <c r="AI662" s="3" t="s">
        <v>11567</v>
      </c>
      <c r="AJ662" s="3">
        <v>0</v>
      </c>
      <c r="AK662" s="3" t="s">
        <v>11567</v>
      </c>
      <c r="AL662" s="3">
        <v>0</v>
      </c>
      <c r="AM662" s="3" t="s">
        <v>11567</v>
      </c>
      <c r="AN662" s="3">
        <v>0</v>
      </c>
      <c r="AO662" s="3" t="s">
        <v>11567</v>
      </c>
      <c r="AP662" s="3">
        <v>0</v>
      </c>
      <c r="AQ662" s="3" t="s">
        <v>11567</v>
      </c>
      <c r="AR662" s="3">
        <v>0</v>
      </c>
      <c r="AS662" s="3" t="s">
        <v>11567</v>
      </c>
    </row>
    <row r="663" spans="1:45">
      <c r="A663">
        <v>660</v>
      </c>
      <c r="B663" t="s">
        <v>5982</v>
      </c>
      <c r="C663" t="s">
        <v>13418</v>
      </c>
      <c r="D663" t="s">
        <v>45</v>
      </c>
      <c r="E663" t="s">
        <v>77</v>
      </c>
      <c r="F663" t="s">
        <v>1283</v>
      </c>
      <c r="G663" t="s">
        <v>9669</v>
      </c>
      <c r="H663" t="s">
        <v>1283</v>
      </c>
      <c r="I663" t="s">
        <v>9669</v>
      </c>
      <c r="J663" t="s">
        <v>1283</v>
      </c>
      <c r="K663" t="s">
        <v>7231</v>
      </c>
      <c r="L663" t="s">
        <v>11105</v>
      </c>
      <c r="M663" t="s">
        <v>5986</v>
      </c>
      <c r="N663" t="str">
        <f>VLOOKUP(O663,index!$Q:$R,2,0)</f>
        <v>02. 이러닝 - 단과</v>
      </c>
      <c r="O663" t="s">
        <v>5987</v>
      </c>
      <c r="P663" t="s">
        <v>48</v>
      </c>
      <c r="Q663" t="s">
        <v>23</v>
      </c>
      <c r="R663" s="226" t="e">
        <f>VLOOKUP(C663,'26년 databook(취합)'!$M:$M,2,0)</f>
        <v>#N/A</v>
      </c>
      <c r="S663" s="3" t="s">
        <v>11568</v>
      </c>
      <c r="T663" s="3" t="s">
        <v>11648</v>
      </c>
      <c r="U663" s="3" t="s">
        <v>13997</v>
      </c>
      <c r="V663" s="3" t="s">
        <v>11567</v>
      </c>
      <c r="W663" s="3" t="s">
        <v>11567</v>
      </c>
      <c r="X663" s="3" t="s">
        <v>11567</v>
      </c>
      <c r="Y663" s="3" t="s">
        <v>11567</v>
      </c>
      <c r="Z663" s="3" t="s">
        <v>11567</v>
      </c>
      <c r="AA663" s="3" t="s">
        <v>11567</v>
      </c>
      <c r="AB663" s="3" t="s">
        <v>11567</v>
      </c>
      <c r="AC663" s="3" t="s">
        <v>11567</v>
      </c>
      <c r="AD663" s="3" t="s">
        <v>11567</v>
      </c>
      <c r="AE663" s="3" t="s">
        <v>11628</v>
      </c>
      <c r="AF663" s="3">
        <v>0</v>
      </c>
      <c r="AG663" s="3">
        <v>0</v>
      </c>
      <c r="AH663" s="3">
        <v>0</v>
      </c>
      <c r="AI663" s="3" t="s">
        <v>11640</v>
      </c>
      <c r="AJ663" s="3">
        <v>0</v>
      </c>
      <c r="AK663" s="3" t="s">
        <v>11567</v>
      </c>
      <c r="AL663" s="3">
        <v>0</v>
      </c>
      <c r="AM663" s="3" t="s">
        <v>11567</v>
      </c>
      <c r="AN663" s="3">
        <v>0</v>
      </c>
      <c r="AO663" s="3" t="s">
        <v>11567</v>
      </c>
      <c r="AP663" s="3">
        <v>0</v>
      </c>
      <c r="AQ663" s="3" t="s">
        <v>11567</v>
      </c>
      <c r="AR663" s="3">
        <v>6000000</v>
      </c>
      <c r="AS663" s="3" t="s">
        <v>11567</v>
      </c>
    </row>
    <row r="664" spans="1:45">
      <c r="A664">
        <v>661</v>
      </c>
      <c r="B664" t="s">
        <v>5982</v>
      </c>
      <c r="C664" t="s">
        <v>13419</v>
      </c>
      <c r="D664" t="s">
        <v>45</v>
      </c>
      <c r="E664" t="s">
        <v>77</v>
      </c>
      <c r="F664" t="s">
        <v>1175</v>
      </c>
      <c r="G664" t="s">
        <v>10287</v>
      </c>
      <c r="H664" t="s">
        <v>1175</v>
      </c>
      <c r="I664" t="s">
        <v>10287</v>
      </c>
      <c r="J664" t="s">
        <v>48</v>
      </c>
      <c r="K664" t="s">
        <v>48</v>
      </c>
      <c r="L664" t="s">
        <v>11105</v>
      </c>
      <c r="M664" t="s">
        <v>5986</v>
      </c>
      <c r="N664" t="str">
        <f>VLOOKUP(O664,index!$Q:$R,2,0)</f>
        <v>02. 이러닝 - 단과</v>
      </c>
      <c r="O664" t="s">
        <v>5987</v>
      </c>
      <c r="P664" t="s">
        <v>48</v>
      </c>
      <c r="Q664" t="s">
        <v>20</v>
      </c>
      <c r="R664" s="226" t="e">
        <f>VLOOKUP(C664,'26년 databook(취합)'!$M:$M,2,0)</f>
        <v>#N/A</v>
      </c>
      <c r="S664" s="3" t="s">
        <v>11567</v>
      </c>
      <c r="T664" s="3" t="s">
        <v>48</v>
      </c>
      <c r="U664" s="3" t="s">
        <v>11567</v>
      </c>
      <c r="V664" s="3" t="s">
        <v>11567</v>
      </c>
      <c r="W664" s="3" t="s">
        <v>48</v>
      </c>
      <c r="X664" s="3" t="s">
        <v>11567</v>
      </c>
      <c r="Y664" s="3" t="s">
        <v>48</v>
      </c>
      <c r="Z664" s="3" t="s">
        <v>11567</v>
      </c>
      <c r="AA664" s="3" t="s">
        <v>48</v>
      </c>
      <c r="AB664" s="3" t="s">
        <v>11567</v>
      </c>
      <c r="AC664" s="3" t="s">
        <v>48</v>
      </c>
      <c r="AD664" s="3" t="s">
        <v>11567</v>
      </c>
      <c r="AE664" s="3" t="s">
        <v>48</v>
      </c>
      <c r="AF664" s="3">
        <v>0</v>
      </c>
      <c r="AG664" s="3"/>
      <c r="AH664" s="3">
        <v>0</v>
      </c>
      <c r="AI664" s="3" t="s">
        <v>48</v>
      </c>
      <c r="AJ664" s="3">
        <v>0</v>
      </c>
      <c r="AK664" s="3" t="s">
        <v>48</v>
      </c>
      <c r="AL664" s="3">
        <v>0</v>
      </c>
      <c r="AM664" s="3" t="s">
        <v>48</v>
      </c>
      <c r="AN664" s="3">
        <v>0</v>
      </c>
      <c r="AO664" s="3" t="s">
        <v>48</v>
      </c>
      <c r="AP664" s="3">
        <v>0</v>
      </c>
      <c r="AQ664" s="3" t="s">
        <v>48</v>
      </c>
      <c r="AR664" s="3">
        <v>0</v>
      </c>
      <c r="AS664" s="3" t="s">
        <v>48</v>
      </c>
    </row>
    <row r="665" spans="1:45">
      <c r="A665">
        <v>662</v>
      </c>
      <c r="B665" t="s">
        <v>5982</v>
      </c>
      <c r="C665" t="s">
        <v>13420</v>
      </c>
      <c r="D665" t="s">
        <v>45</v>
      </c>
      <c r="E665" t="s">
        <v>79</v>
      </c>
      <c r="F665" t="s">
        <v>7876</v>
      </c>
      <c r="G665" t="s">
        <v>10294</v>
      </c>
      <c r="H665" t="s">
        <v>7876</v>
      </c>
      <c r="I665" t="s">
        <v>10294</v>
      </c>
      <c r="J665" t="s">
        <v>48</v>
      </c>
      <c r="K665" t="s">
        <v>48</v>
      </c>
      <c r="L665" t="s">
        <v>11105</v>
      </c>
      <c r="M665" t="s">
        <v>5986</v>
      </c>
      <c r="N665" t="str">
        <f>VLOOKUP(O665,index!$Q:$R,2,0)</f>
        <v>02. 이러닝 - 단과</v>
      </c>
      <c r="O665" t="s">
        <v>5987</v>
      </c>
      <c r="P665" t="s">
        <v>48</v>
      </c>
      <c r="Q665" t="s">
        <v>20</v>
      </c>
      <c r="R665" s="226" t="e">
        <f>VLOOKUP(C665,'26년 databook(취합)'!$M:$M,2,0)</f>
        <v>#N/A</v>
      </c>
      <c r="S665" s="3" t="s">
        <v>11570</v>
      </c>
      <c r="T665" s="3" t="s">
        <v>12797</v>
      </c>
      <c r="U665" s="3" t="s">
        <v>13635</v>
      </c>
      <c r="V665" s="3" t="s">
        <v>11567</v>
      </c>
      <c r="W665" s="3" t="s">
        <v>11567</v>
      </c>
      <c r="X665" s="3" t="s">
        <v>11567</v>
      </c>
      <c r="Y665" s="3" t="s">
        <v>11567</v>
      </c>
      <c r="Z665" s="3" t="s">
        <v>11567</v>
      </c>
      <c r="AA665" s="3" t="s">
        <v>11567</v>
      </c>
      <c r="AB665" s="3" t="s">
        <v>11567</v>
      </c>
      <c r="AC665" s="3" t="s">
        <v>11624</v>
      </c>
      <c r="AD665" s="3" t="s">
        <v>11567</v>
      </c>
      <c r="AE665" s="3" t="s">
        <v>14652</v>
      </c>
      <c r="AF665" s="3">
        <v>0</v>
      </c>
      <c r="AG665" s="3">
        <v>0</v>
      </c>
      <c r="AH665" s="3">
        <v>0</v>
      </c>
      <c r="AI665" s="3" t="s">
        <v>11567</v>
      </c>
      <c r="AJ665" s="3">
        <v>0</v>
      </c>
      <c r="AK665" s="3" t="s">
        <v>11567</v>
      </c>
      <c r="AL665" s="3">
        <v>3000000</v>
      </c>
      <c r="AM665" s="3" t="s">
        <v>11567</v>
      </c>
      <c r="AN665" s="3">
        <v>0</v>
      </c>
      <c r="AO665" s="3" t="s">
        <v>11567</v>
      </c>
      <c r="AP665" s="3">
        <v>0</v>
      </c>
      <c r="AQ665" s="3" t="s">
        <v>11567</v>
      </c>
      <c r="AR665" s="3">
        <v>0</v>
      </c>
      <c r="AS665" s="3" t="s">
        <v>11567</v>
      </c>
    </row>
    <row r="666" spans="1:45">
      <c r="A666">
        <v>663</v>
      </c>
      <c r="B666" t="s">
        <v>5982</v>
      </c>
      <c r="C666" t="s">
        <v>13421</v>
      </c>
      <c r="D666" t="s">
        <v>45</v>
      </c>
      <c r="E666" t="s">
        <v>79</v>
      </c>
      <c r="F666" t="s">
        <v>1231</v>
      </c>
      <c r="G666" t="s">
        <v>10301</v>
      </c>
      <c r="H666" t="s">
        <v>1231</v>
      </c>
      <c r="I666" t="s">
        <v>10301</v>
      </c>
      <c r="J666" t="s">
        <v>48</v>
      </c>
      <c r="K666" t="s">
        <v>48</v>
      </c>
      <c r="L666" t="s">
        <v>11105</v>
      </c>
      <c r="M666" t="s">
        <v>5986</v>
      </c>
      <c r="N666" t="str">
        <f>VLOOKUP(O666,index!$Q:$R,2,0)</f>
        <v>02. 이러닝 - 단과</v>
      </c>
      <c r="O666" t="s">
        <v>5987</v>
      </c>
      <c r="P666" t="s">
        <v>48</v>
      </c>
      <c r="Q666" t="s">
        <v>20</v>
      </c>
      <c r="R666" s="226" t="e">
        <f>VLOOKUP(C666,'26년 databook(취합)'!$M:$M,2,0)</f>
        <v>#N/A</v>
      </c>
      <c r="S666" s="3" t="s">
        <v>11567</v>
      </c>
      <c r="T666" s="3" t="s">
        <v>48</v>
      </c>
      <c r="U666" s="3" t="s">
        <v>11567</v>
      </c>
      <c r="V666" s="3" t="s">
        <v>11567</v>
      </c>
      <c r="W666" s="3" t="s">
        <v>48</v>
      </c>
      <c r="X666" s="3" t="s">
        <v>11567</v>
      </c>
      <c r="Y666" s="3" t="s">
        <v>48</v>
      </c>
      <c r="Z666" s="3" t="s">
        <v>11567</v>
      </c>
      <c r="AA666" s="3" t="s">
        <v>48</v>
      </c>
      <c r="AB666" s="3" t="s">
        <v>11567</v>
      </c>
      <c r="AC666" s="3" t="s">
        <v>48</v>
      </c>
      <c r="AD666" s="3" t="s">
        <v>11567</v>
      </c>
      <c r="AE666" s="3" t="s">
        <v>48</v>
      </c>
      <c r="AF666" s="3">
        <v>0</v>
      </c>
      <c r="AG666" s="3"/>
      <c r="AH666" s="3">
        <v>0</v>
      </c>
      <c r="AI666" s="3" t="s">
        <v>48</v>
      </c>
      <c r="AJ666" s="3">
        <v>0</v>
      </c>
      <c r="AK666" s="3" t="s">
        <v>48</v>
      </c>
      <c r="AL666" s="3">
        <v>0</v>
      </c>
      <c r="AM666" s="3" t="s">
        <v>48</v>
      </c>
      <c r="AN666" s="3">
        <v>0</v>
      </c>
      <c r="AO666" s="3" t="s">
        <v>48</v>
      </c>
      <c r="AP666" s="3">
        <v>0</v>
      </c>
      <c r="AQ666" s="3" t="s">
        <v>48</v>
      </c>
      <c r="AR666" s="3">
        <v>0</v>
      </c>
      <c r="AS666" s="3" t="s">
        <v>48</v>
      </c>
    </row>
    <row r="667" spans="1:45">
      <c r="A667">
        <v>664</v>
      </c>
      <c r="B667" t="s">
        <v>5982</v>
      </c>
      <c r="C667" t="s">
        <v>13422</v>
      </c>
      <c r="D667" t="s">
        <v>45</v>
      </c>
      <c r="E667" t="s">
        <v>77</v>
      </c>
      <c r="F667" t="s">
        <v>1428</v>
      </c>
      <c r="G667" t="s">
        <v>10306</v>
      </c>
      <c r="H667" t="s">
        <v>1428</v>
      </c>
      <c r="I667" t="s">
        <v>10306</v>
      </c>
      <c r="J667" t="s">
        <v>48</v>
      </c>
      <c r="K667" t="s">
        <v>48</v>
      </c>
      <c r="L667" t="s">
        <v>11105</v>
      </c>
      <c r="M667" t="s">
        <v>5986</v>
      </c>
      <c r="N667" t="str">
        <f>VLOOKUP(O667,index!$Q:$R,2,0)</f>
        <v>02. 이러닝 - 단과</v>
      </c>
      <c r="O667" t="s">
        <v>5987</v>
      </c>
      <c r="P667" t="s">
        <v>48</v>
      </c>
      <c r="Q667" t="s">
        <v>20</v>
      </c>
      <c r="R667" s="226" t="e">
        <f>VLOOKUP(C667,'26년 databook(취합)'!$M:$M,2,0)</f>
        <v>#N/A</v>
      </c>
      <c r="S667" s="3" t="s">
        <v>11567</v>
      </c>
      <c r="T667" s="3" t="s">
        <v>48</v>
      </c>
      <c r="U667" s="3" t="s">
        <v>11567</v>
      </c>
      <c r="V667" s="3" t="s">
        <v>11567</v>
      </c>
      <c r="W667" s="3" t="s">
        <v>48</v>
      </c>
      <c r="X667" s="3" t="s">
        <v>11567</v>
      </c>
      <c r="Y667" s="3" t="s">
        <v>48</v>
      </c>
      <c r="Z667" s="3" t="s">
        <v>11567</v>
      </c>
      <c r="AA667" s="3" t="s">
        <v>48</v>
      </c>
      <c r="AB667" s="3" t="s">
        <v>11567</v>
      </c>
      <c r="AC667" s="3" t="s">
        <v>48</v>
      </c>
      <c r="AD667" s="3" t="s">
        <v>11567</v>
      </c>
      <c r="AE667" s="3" t="s">
        <v>48</v>
      </c>
      <c r="AF667" s="3">
        <v>0</v>
      </c>
      <c r="AG667" s="3"/>
      <c r="AH667" s="3">
        <v>0</v>
      </c>
      <c r="AI667" s="3" t="s">
        <v>48</v>
      </c>
      <c r="AJ667" s="3">
        <v>0</v>
      </c>
      <c r="AK667" s="3" t="s">
        <v>48</v>
      </c>
      <c r="AL667" s="3">
        <v>0</v>
      </c>
      <c r="AM667" s="3" t="s">
        <v>48</v>
      </c>
      <c r="AN667" s="3">
        <v>0</v>
      </c>
      <c r="AO667" s="3" t="s">
        <v>48</v>
      </c>
      <c r="AP667" s="3">
        <v>0</v>
      </c>
      <c r="AQ667" s="3" t="s">
        <v>48</v>
      </c>
      <c r="AR667" s="3">
        <v>0</v>
      </c>
      <c r="AS667" s="3" t="s">
        <v>48</v>
      </c>
    </row>
    <row r="668" spans="1:45">
      <c r="A668">
        <v>665</v>
      </c>
      <c r="B668" t="s">
        <v>5982</v>
      </c>
      <c r="C668" t="s">
        <v>13423</v>
      </c>
      <c r="D668" t="s">
        <v>45</v>
      </c>
      <c r="E668" t="s">
        <v>79</v>
      </c>
      <c r="F668" t="s">
        <v>6101</v>
      </c>
      <c r="G668" t="s">
        <v>8943</v>
      </c>
      <c r="H668" t="s">
        <v>1132</v>
      </c>
      <c r="I668" t="s">
        <v>11547</v>
      </c>
      <c r="J668" t="s">
        <v>7891</v>
      </c>
      <c r="K668" t="s">
        <v>7892</v>
      </c>
      <c r="L668" t="s">
        <v>11105</v>
      </c>
      <c r="M668" t="s">
        <v>5986</v>
      </c>
      <c r="N668" t="str">
        <f>VLOOKUP(O668,index!$Q:$R,2,0)</f>
        <v>02. 이러닝 - 단과</v>
      </c>
      <c r="O668" t="s">
        <v>5987</v>
      </c>
      <c r="P668" t="s">
        <v>48</v>
      </c>
      <c r="Q668" t="s">
        <v>20</v>
      </c>
      <c r="R668" s="226" t="e">
        <f>VLOOKUP(C668,'26년 databook(취합)'!$M:$M,2,0)</f>
        <v>#N/A</v>
      </c>
      <c r="S668" s="3" t="s">
        <v>11567</v>
      </c>
      <c r="T668" s="3" t="s">
        <v>48</v>
      </c>
      <c r="U668" s="3" t="s">
        <v>11567</v>
      </c>
      <c r="V668" s="3" t="s">
        <v>11567</v>
      </c>
      <c r="W668" s="3" t="s">
        <v>48</v>
      </c>
      <c r="X668" s="3" t="s">
        <v>11567</v>
      </c>
      <c r="Y668" s="3" t="s">
        <v>48</v>
      </c>
      <c r="Z668" s="3" t="s">
        <v>11567</v>
      </c>
      <c r="AA668" s="3" t="s">
        <v>48</v>
      </c>
      <c r="AB668" s="3" t="s">
        <v>11567</v>
      </c>
      <c r="AC668" s="3" t="s">
        <v>48</v>
      </c>
      <c r="AD668" s="3" t="s">
        <v>11567</v>
      </c>
      <c r="AE668" s="3" t="s">
        <v>48</v>
      </c>
      <c r="AF668" s="3">
        <v>0</v>
      </c>
      <c r="AG668" s="3"/>
      <c r="AH668" s="3">
        <v>0</v>
      </c>
      <c r="AI668" s="3" t="s">
        <v>48</v>
      </c>
      <c r="AJ668" s="3">
        <v>0</v>
      </c>
      <c r="AK668" s="3" t="s">
        <v>48</v>
      </c>
      <c r="AL668" s="3">
        <v>0</v>
      </c>
      <c r="AM668" s="3" t="s">
        <v>48</v>
      </c>
      <c r="AN668" s="3">
        <v>0</v>
      </c>
      <c r="AO668" s="3" t="s">
        <v>48</v>
      </c>
      <c r="AP668" s="3">
        <v>0</v>
      </c>
      <c r="AQ668" s="3" t="s">
        <v>48</v>
      </c>
      <c r="AR668" s="3">
        <v>0</v>
      </c>
      <c r="AS668" s="3" t="s">
        <v>48</v>
      </c>
    </row>
    <row r="669" spans="1:45">
      <c r="A669">
        <v>666</v>
      </c>
      <c r="B669" t="s">
        <v>5982</v>
      </c>
      <c r="C669" t="s">
        <v>13424</v>
      </c>
      <c r="D669" t="s">
        <v>45</v>
      </c>
      <c r="E669" t="s">
        <v>79</v>
      </c>
      <c r="F669" t="s">
        <v>6101</v>
      </c>
      <c r="G669" t="s">
        <v>8943</v>
      </c>
      <c r="H669" t="s">
        <v>1125</v>
      </c>
      <c r="I669" t="s">
        <v>11548</v>
      </c>
      <c r="J669" t="s">
        <v>1125</v>
      </c>
      <c r="K669" t="s">
        <v>7899</v>
      </c>
      <c r="L669" t="s">
        <v>11105</v>
      </c>
      <c r="M669" t="s">
        <v>5986</v>
      </c>
      <c r="N669" t="str">
        <f>VLOOKUP(O669,index!$Q:$R,2,0)</f>
        <v>02. 이러닝 - 단과</v>
      </c>
      <c r="O669" t="s">
        <v>5987</v>
      </c>
      <c r="P669" t="s">
        <v>48</v>
      </c>
      <c r="Q669" t="s">
        <v>20</v>
      </c>
      <c r="R669" s="226" t="e">
        <f>VLOOKUP(C669,'26년 databook(취합)'!$M:$M,2,0)</f>
        <v>#N/A</v>
      </c>
      <c r="S669" s="3" t="s">
        <v>11567</v>
      </c>
      <c r="T669" s="3" t="s">
        <v>12225</v>
      </c>
      <c r="U669" s="3" t="s">
        <v>12225</v>
      </c>
      <c r="V669" s="3" t="s">
        <v>11567</v>
      </c>
      <c r="W669" s="3" t="s">
        <v>11567</v>
      </c>
      <c r="X669" s="3" t="s">
        <v>11567</v>
      </c>
      <c r="Y669" s="3" t="s">
        <v>11567</v>
      </c>
      <c r="Z669" s="3" t="s">
        <v>11567</v>
      </c>
      <c r="AA669" s="3" t="s">
        <v>11567</v>
      </c>
      <c r="AB669" s="3" t="s">
        <v>11567</v>
      </c>
      <c r="AC669" s="3" t="s">
        <v>11567</v>
      </c>
      <c r="AD669" s="3" t="s">
        <v>11567</v>
      </c>
      <c r="AE669" s="3" t="s">
        <v>11567</v>
      </c>
      <c r="AF669" s="3">
        <v>0</v>
      </c>
      <c r="AG669" s="3">
        <v>546000</v>
      </c>
      <c r="AH669" s="3">
        <v>0</v>
      </c>
      <c r="AI669" s="3" t="s">
        <v>11567</v>
      </c>
      <c r="AJ669" s="3">
        <v>0</v>
      </c>
      <c r="AK669" s="3" t="s">
        <v>11567</v>
      </c>
      <c r="AL669" s="3">
        <v>0</v>
      </c>
      <c r="AM669" s="3" t="s">
        <v>11567</v>
      </c>
      <c r="AN669" s="3">
        <v>0</v>
      </c>
      <c r="AO669" s="3" t="s">
        <v>11567</v>
      </c>
      <c r="AP669" s="3">
        <v>0</v>
      </c>
      <c r="AQ669" s="3" t="s">
        <v>11567</v>
      </c>
      <c r="AR669" s="3">
        <v>0</v>
      </c>
      <c r="AS669" s="3" t="s">
        <v>11567</v>
      </c>
    </row>
    <row r="670" spans="1:45">
      <c r="A670">
        <v>667</v>
      </c>
      <c r="B670" t="s">
        <v>5982</v>
      </c>
      <c r="C670" t="s">
        <v>13425</v>
      </c>
      <c r="D670" t="s">
        <v>45</v>
      </c>
      <c r="E670" t="s">
        <v>79</v>
      </c>
      <c r="F670" t="s">
        <v>6101</v>
      </c>
      <c r="G670" t="s">
        <v>8943</v>
      </c>
      <c r="H670" t="s">
        <v>1350</v>
      </c>
      <c r="I670" t="s">
        <v>11549</v>
      </c>
      <c r="J670" t="s">
        <v>7906</v>
      </c>
      <c r="K670" t="s">
        <v>7907</v>
      </c>
      <c r="L670" t="s">
        <v>11105</v>
      </c>
      <c r="M670" t="s">
        <v>5986</v>
      </c>
      <c r="N670" t="str">
        <f>VLOOKUP(O670,index!$Q:$R,2,0)</f>
        <v>02. 이러닝 - 단과</v>
      </c>
      <c r="O670" t="s">
        <v>5987</v>
      </c>
      <c r="P670" t="s">
        <v>48</v>
      </c>
      <c r="Q670" t="s">
        <v>20</v>
      </c>
      <c r="R670" s="226" t="e">
        <f>VLOOKUP(C670,'26년 databook(취합)'!$M:$M,2,0)</f>
        <v>#N/A</v>
      </c>
      <c r="S670" s="3" t="s">
        <v>11567</v>
      </c>
      <c r="T670" s="3" t="s">
        <v>11581</v>
      </c>
      <c r="U670" s="3" t="s">
        <v>11581</v>
      </c>
      <c r="V670" s="3" t="s">
        <v>11567</v>
      </c>
      <c r="W670" s="3" t="s">
        <v>11567</v>
      </c>
      <c r="X670" s="3" t="s">
        <v>11567</v>
      </c>
      <c r="Y670" s="3" t="s">
        <v>11567</v>
      </c>
      <c r="Z670" s="3" t="s">
        <v>11567</v>
      </c>
      <c r="AA670" s="3" t="s">
        <v>11567</v>
      </c>
      <c r="AB670" s="3" t="s">
        <v>11567</v>
      </c>
      <c r="AC670" s="3" t="s">
        <v>11567</v>
      </c>
      <c r="AD670" s="3" t="s">
        <v>11567</v>
      </c>
      <c r="AE670" s="3" t="s">
        <v>11581</v>
      </c>
      <c r="AF670" s="3">
        <v>0</v>
      </c>
      <c r="AG670" s="3">
        <v>0</v>
      </c>
      <c r="AH670" s="3">
        <v>0</v>
      </c>
      <c r="AI670" s="3" t="s">
        <v>11567</v>
      </c>
      <c r="AJ670" s="3">
        <v>0</v>
      </c>
      <c r="AK670" s="3" t="s">
        <v>11567</v>
      </c>
      <c r="AL670" s="3">
        <v>0</v>
      </c>
      <c r="AM670" s="3" t="s">
        <v>11567</v>
      </c>
      <c r="AN670" s="3">
        <v>0</v>
      </c>
      <c r="AO670" s="3" t="s">
        <v>11567</v>
      </c>
      <c r="AP670" s="3">
        <v>0</v>
      </c>
      <c r="AQ670" s="3" t="s">
        <v>11567</v>
      </c>
      <c r="AR670" s="3">
        <v>0</v>
      </c>
      <c r="AS670" s="3" t="s">
        <v>11567</v>
      </c>
    </row>
    <row r="671" spans="1:45">
      <c r="A671">
        <v>668</v>
      </c>
      <c r="B671" t="s">
        <v>5982</v>
      </c>
      <c r="C671" t="s">
        <v>13426</v>
      </c>
      <c r="D671" t="s">
        <v>45</v>
      </c>
      <c r="E671" t="s">
        <v>79</v>
      </c>
      <c r="F671" t="s">
        <v>1309</v>
      </c>
      <c r="G671" t="s">
        <v>10327</v>
      </c>
      <c r="H671" t="s">
        <v>1309</v>
      </c>
      <c r="I671" t="s">
        <v>10327</v>
      </c>
      <c r="J671" t="s">
        <v>48</v>
      </c>
      <c r="K671" t="s">
        <v>48</v>
      </c>
      <c r="L671" t="s">
        <v>11105</v>
      </c>
      <c r="M671" t="s">
        <v>5986</v>
      </c>
      <c r="N671" t="str">
        <f>VLOOKUP(O671,index!$Q:$R,2,0)</f>
        <v>02. 이러닝 - 단과</v>
      </c>
      <c r="O671" t="s">
        <v>5987</v>
      </c>
      <c r="P671" t="s">
        <v>48</v>
      </c>
      <c r="Q671" t="s">
        <v>20</v>
      </c>
      <c r="R671" s="226" t="e">
        <f>VLOOKUP(C671,'26년 databook(취합)'!$M:$M,2,0)</f>
        <v>#N/A</v>
      </c>
      <c r="S671" s="3" t="s">
        <v>11567</v>
      </c>
      <c r="T671" s="3" t="s">
        <v>48</v>
      </c>
      <c r="U671" s="3" t="s">
        <v>11567</v>
      </c>
      <c r="V671" s="3" t="s">
        <v>11567</v>
      </c>
      <c r="W671" s="3" t="s">
        <v>48</v>
      </c>
      <c r="X671" s="3" t="s">
        <v>11567</v>
      </c>
      <c r="Y671" s="3" t="s">
        <v>48</v>
      </c>
      <c r="Z671" s="3" t="s">
        <v>11567</v>
      </c>
      <c r="AA671" s="3" t="s">
        <v>48</v>
      </c>
      <c r="AB671" s="3" t="s">
        <v>11567</v>
      </c>
      <c r="AC671" s="3" t="s">
        <v>48</v>
      </c>
      <c r="AD671" s="3" t="s">
        <v>11567</v>
      </c>
      <c r="AE671" s="3" t="s">
        <v>48</v>
      </c>
      <c r="AF671" s="3">
        <v>0</v>
      </c>
      <c r="AG671" s="3"/>
      <c r="AH671" s="3">
        <v>0</v>
      </c>
      <c r="AI671" s="3" t="s">
        <v>48</v>
      </c>
      <c r="AJ671" s="3">
        <v>0</v>
      </c>
      <c r="AK671" s="3" t="s">
        <v>48</v>
      </c>
      <c r="AL671" s="3">
        <v>0</v>
      </c>
      <c r="AM671" s="3" t="s">
        <v>48</v>
      </c>
      <c r="AN671" s="3">
        <v>0</v>
      </c>
      <c r="AO671" s="3" t="s">
        <v>48</v>
      </c>
      <c r="AP671" s="3">
        <v>0</v>
      </c>
      <c r="AQ671" s="3" t="s">
        <v>48</v>
      </c>
      <c r="AR671" s="3">
        <v>0</v>
      </c>
      <c r="AS671" s="3" t="s">
        <v>48</v>
      </c>
    </row>
    <row r="672" spans="1:45">
      <c r="A672">
        <v>669</v>
      </c>
      <c r="B672" t="s">
        <v>5982</v>
      </c>
      <c r="C672" t="s">
        <v>13427</v>
      </c>
      <c r="D672" t="s">
        <v>45</v>
      </c>
      <c r="E672" t="s">
        <v>79</v>
      </c>
      <c r="F672" t="s">
        <v>6101</v>
      </c>
      <c r="G672" t="s">
        <v>8943</v>
      </c>
      <c r="H672" t="s">
        <v>1418</v>
      </c>
      <c r="I672" t="s">
        <v>11550</v>
      </c>
      <c r="J672" t="s">
        <v>1418</v>
      </c>
      <c r="K672" t="s">
        <v>7919</v>
      </c>
      <c r="L672" t="s">
        <v>11105</v>
      </c>
      <c r="M672" t="s">
        <v>5986</v>
      </c>
      <c r="N672" t="str">
        <f>VLOOKUP(O672,index!$Q:$R,2,0)</f>
        <v>02. 이러닝 - 단과</v>
      </c>
      <c r="O672" t="s">
        <v>5987</v>
      </c>
      <c r="P672" t="s">
        <v>48</v>
      </c>
      <c r="Q672" t="s">
        <v>20</v>
      </c>
      <c r="R672" s="226" t="e">
        <f>VLOOKUP(C672,'26년 databook(취합)'!$M:$M,2,0)</f>
        <v>#N/A</v>
      </c>
      <c r="S672" s="3" t="s">
        <v>11567</v>
      </c>
      <c r="T672" s="3" t="s">
        <v>48</v>
      </c>
      <c r="U672" s="3" t="s">
        <v>11567</v>
      </c>
      <c r="V672" s="3" t="s">
        <v>11567</v>
      </c>
      <c r="W672" s="3" t="s">
        <v>48</v>
      </c>
      <c r="X672" s="3" t="s">
        <v>11567</v>
      </c>
      <c r="Y672" s="3" t="s">
        <v>48</v>
      </c>
      <c r="Z672" s="3" t="s">
        <v>11567</v>
      </c>
      <c r="AA672" s="3" t="s">
        <v>48</v>
      </c>
      <c r="AB672" s="3" t="s">
        <v>11567</v>
      </c>
      <c r="AC672" s="3" t="s">
        <v>48</v>
      </c>
      <c r="AD672" s="3" t="s">
        <v>11567</v>
      </c>
      <c r="AE672" s="3" t="s">
        <v>48</v>
      </c>
      <c r="AF672" s="3">
        <v>0</v>
      </c>
      <c r="AG672" s="3"/>
      <c r="AH672" s="3">
        <v>0</v>
      </c>
      <c r="AI672" s="3" t="s">
        <v>48</v>
      </c>
      <c r="AJ672" s="3">
        <v>0</v>
      </c>
      <c r="AK672" s="3" t="s">
        <v>48</v>
      </c>
      <c r="AL672" s="3">
        <v>0</v>
      </c>
      <c r="AM672" s="3" t="s">
        <v>48</v>
      </c>
      <c r="AN672" s="3">
        <v>0</v>
      </c>
      <c r="AO672" s="3" t="s">
        <v>48</v>
      </c>
      <c r="AP672" s="3">
        <v>0</v>
      </c>
      <c r="AQ672" s="3" t="s">
        <v>48</v>
      </c>
      <c r="AR672" s="3">
        <v>0</v>
      </c>
      <c r="AS672" s="3" t="s">
        <v>48</v>
      </c>
    </row>
    <row r="673" spans="1:45">
      <c r="A673">
        <v>670</v>
      </c>
      <c r="B673" t="s">
        <v>5982</v>
      </c>
      <c r="C673" t="s">
        <v>13428</v>
      </c>
      <c r="D673" t="s">
        <v>45</v>
      </c>
      <c r="E673" t="s">
        <v>77</v>
      </c>
      <c r="F673" t="s">
        <v>1325</v>
      </c>
      <c r="G673" t="s">
        <v>10334</v>
      </c>
      <c r="H673" t="s">
        <v>1325</v>
      </c>
      <c r="I673" t="s">
        <v>10334</v>
      </c>
      <c r="J673" t="s">
        <v>48</v>
      </c>
      <c r="K673" t="s">
        <v>48</v>
      </c>
      <c r="L673" t="s">
        <v>11105</v>
      </c>
      <c r="M673" t="s">
        <v>5986</v>
      </c>
      <c r="N673" t="str">
        <f>VLOOKUP(O673,index!$Q:$R,2,0)</f>
        <v>02. 이러닝 - 단과</v>
      </c>
      <c r="O673" t="s">
        <v>5987</v>
      </c>
      <c r="P673" t="s">
        <v>48</v>
      </c>
      <c r="Q673" t="s">
        <v>20</v>
      </c>
      <c r="R673" s="226" t="e">
        <f>VLOOKUP(C673,'26년 databook(취합)'!$M:$M,2,0)</f>
        <v>#N/A</v>
      </c>
      <c r="S673" s="3" t="s">
        <v>11567</v>
      </c>
      <c r="T673" s="3" t="s">
        <v>48</v>
      </c>
      <c r="U673" s="3" t="s">
        <v>11567</v>
      </c>
      <c r="V673" s="3" t="s">
        <v>11567</v>
      </c>
      <c r="W673" s="3" t="s">
        <v>48</v>
      </c>
      <c r="X673" s="3" t="s">
        <v>11567</v>
      </c>
      <c r="Y673" s="3" t="s">
        <v>48</v>
      </c>
      <c r="Z673" s="3" t="s">
        <v>11567</v>
      </c>
      <c r="AA673" s="3" t="s">
        <v>48</v>
      </c>
      <c r="AB673" s="3" t="s">
        <v>11567</v>
      </c>
      <c r="AC673" s="3" t="s">
        <v>48</v>
      </c>
      <c r="AD673" s="3" t="s">
        <v>11567</v>
      </c>
      <c r="AE673" s="3" t="s">
        <v>48</v>
      </c>
      <c r="AF673" s="3">
        <v>0</v>
      </c>
      <c r="AG673" s="3"/>
      <c r="AH673" s="3">
        <v>0</v>
      </c>
      <c r="AI673" s="3" t="s">
        <v>48</v>
      </c>
      <c r="AJ673" s="3">
        <v>0</v>
      </c>
      <c r="AK673" s="3" t="s">
        <v>48</v>
      </c>
      <c r="AL673" s="3">
        <v>0</v>
      </c>
      <c r="AM673" s="3" t="s">
        <v>48</v>
      </c>
      <c r="AN673" s="3">
        <v>0</v>
      </c>
      <c r="AO673" s="3" t="s">
        <v>48</v>
      </c>
      <c r="AP673" s="3">
        <v>0</v>
      </c>
      <c r="AQ673" s="3" t="s">
        <v>48</v>
      </c>
      <c r="AR673" s="3">
        <v>0</v>
      </c>
      <c r="AS673" s="3" t="s">
        <v>48</v>
      </c>
    </row>
    <row r="674" spans="1:45">
      <c r="A674">
        <v>671</v>
      </c>
      <c r="B674" t="s">
        <v>5982</v>
      </c>
      <c r="C674" t="s">
        <v>13429</v>
      </c>
      <c r="D674" t="s">
        <v>45</v>
      </c>
      <c r="E674" t="s">
        <v>77</v>
      </c>
      <c r="F674" t="s">
        <v>1070</v>
      </c>
      <c r="G674" t="s">
        <v>10337</v>
      </c>
      <c r="H674" t="s">
        <v>1070</v>
      </c>
      <c r="I674" t="s">
        <v>10337</v>
      </c>
      <c r="J674" t="s">
        <v>1070</v>
      </c>
      <c r="K674" t="s">
        <v>7925</v>
      </c>
      <c r="L674" t="s">
        <v>11105</v>
      </c>
      <c r="M674" t="s">
        <v>5986</v>
      </c>
      <c r="N674" t="str">
        <f>VLOOKUP(O674,index!$Q:$R,2,0)</f>
        <v>02. 이러닝 - 단과</v>
      </c>
      <c r="O674" t="s">
        <v>5987</v>
      </c>
      <c r="P674" t="s">
        <v>48</v>
      </c>
      <c r="Q674" t="s">
        <v>20</v>
      </c>
      <c r="R674" s="226" t="e">
        <f>VLOOKUP(C674,'26년 databook(취합)'!$M:$M,2,0)</f>
        <v>#N/A</v>
      </c>
      <c r="S674" s="3" t="s">
        <v>11576</v>
      </c>
      <c r="T674" s="3" t="s">
        <v>13980</v>
      </c>
      <c r="U674" s="3" t="s">
        <v>16369</v>
      </c>
      <c r="V674" s="3" t="s">
        <v>11567</v>
      </c>
      <c r="W674" s="3" t="s">
        <v>11567</v>
      </c>
      <c r="X674" s="3" t="s">
        <v>11567</v>
      </c>
      <c r="Y674" s="3" t="s">
        <v>11567</v>
      </c>
      <c r="Z674" s="3" t="s">
        <v>11567</v>
      </c>
      <c r="AA674" s="3" t="s">
        <v>11567</v>
      </c>
      <c r="AB674" s="3" t="s">
        <v>11567</v>
      </c>
      <c r="AC674" s="3" t="s">
        <v>11567</v>
      </c>
      <c r="AD674" s="3" t="s">
        <v>11567</v>
      </c>
      <c r="AE674" s="3" t="s">
        <v>13980</v>
      </c>
      <c r="AF674" s="3">
        <v>0</v>
      </c>
      <c r="AG674" s="3">
        <v>0</v>
      </c>
      <c r="AH674" s="3">
        <v>0</v>
      </c>
      <c r="AI674" s="3" t="s">
        <v>11567</v>
      </c>
      <c r="AJ674" s="3">
        <v>0</v>
      </c>
      <c r="AK674" s="3" t="s">
        <v>11567</v>
      </c>
      <c r="AL674" s="3">
        <v>0</v>
      </c>
      <c r="AM674" s="3" t="s">
        <v>11567</v>
      </c>
      <c r="AN674" s="3">
        <v>0</v>
      </c>
      <c r="AO674" s="3" t="s">
        <v>11567</v>
      </c>
      <c r="AP674" s="3">
        <v>0</v>
      </c>
      <c r="AQ674" s="3" t="s">
        <v>11567</v>
      </c>
      <c r="AR674" s="3">
        <v>1000000</v>
      </c>
      <c r="AS674" s="3" t="s">
        <v>11567</v>
      </c>
    </row>
    <row r="675" spans="1:45">
      <c r="A675">
        <v>672</v>
      </c>
      <c r="B675" t="s">
        <v>5982</v>
      </c>
      <c r="C675" t="s">
        <v>13430</v>
      </c>
      <c r="D675" t="s">
        <v>45</v>
      </c>
      <c r="E675" t="s">
        <v>79</v>
      </c>
      <c r="F675" t="s">
        <v>6101</v>
      </c>
      <c r="G675" t="s">
        <v>8943</v>
      </c>
      <c r="H675" t="s">
        <v>1338</v>
      </c>
      <c r="I675" t="s">
        <v>11551</v>
      </c>
      <c r="J675" t="s">
        <v>48</v>
      </c>
      <c r="K675" t="s">
        <v>48</v>
      </c>
      <c r="L675" t="s">
        <v>11105</v>
      </c>
      <c r="M675" t="s">
        <v>5986</v>
      </c>
      <c r="N675" t="str">
        <f>VLOOKUP(O675,index!$Q:$R,2,0)</f>
        <v>02. 이러닝 - 단과</v>
      </c>
      <c r="O675" t="s">
        <v>5987</v>
      </c>
      <c r="P675" t="s">
        <v>48</v>
      </c>
      <c r="Q675" t="s">
        <v>20</v>
      </c>
      <c r="R675" s="226" t="e">
        <f>VLOOKUP(C675,'26년 databook(취합)'!$M:$M,2,0)</f>
        <v>#N/A</v>
      </c>
      <c r="S675" s="3" t="s">
        <v>11567</v>
      </c>
      <c r="T675" s="3" t="s">
        <v>48</v>
      </c>
      <c r="U675" s="3" t="s">
        <v>11567</v>
      </c>
      <c r="V675" s="3" t="s">
        <v>11567</v>
      </c>
      <c r="W675" s="3" t="s">
        <v>48</v>
      </c>
      <c r="X675" s="3" t="s">
        <v>11567</v>
      </c>
      <c r="Y675" s="3" t="s">
        <v>48</v>
      </c>
      <c r="Z675" s="3" t="s">
        <v>11567</v>
      </c>
      <c r="AA675" s="3" t="s">
        <v>48</v>
      </c>
      <c r="AB675" s="3" t="s">
        <v>11567</v>
      </c>
      <c r="AC675" s="3" t="s">
        <v>48</v>
      </c>
      <c r="AD675" s="3" t="s">
        <v>11567</v>
      </c>
      <c r="AE675" s="3" t="s">
        <v>48</v>
      </c>
      <c r="AF675" s="3">
        <v>0</v>
      </c>
      <c r="AG675" s="3"/>
      <c r="AH675" s="3">
        <v>0</v>
      </c>
      <c r="AI675" s="3" t="s">
        <v>48</v>
      </c>
      <c r="AJ675" s="3">
        <v>0</v>
      </c>
      <c r="AK675" s="3" t="s">
        <v>48</v>
      </c>
      <c r="AL675" s="3">
        <v>0</v>
      </c>
      <c r="AM675" s="3" t="s">
        <v>48</v>
      </c>
      <c r="AN675" s="3">
        <v>0</v>
      </c>
      <c r="AO675" s="3" t="s">
        <v>48</v>
      </c>
      <c r="AP675" s="3">
        <v>0</v>
      </c>
      <c r="AQ675" s="3" t="s">
        <v>48</v>
      </c>
      <c r="AR675" s="3">
        <v>0</v>
      </c>
      <c r="AS675" s="3" t="s">
        <v>48</v>
      </c>
    </row>
    <row r="676" spans="1:45">
      <c r="A676">
        <v>673</v>
      </c>
      <c r="B676" t="s">
        <v>5982</v>
      </c>
      <c r="C676" t="s">
        <v>13431</v>
      </c>
      <c r="D676" t="s">
        <v>45</v>
      </c>
      <c r="E676" t="s">
        <v>79</v>
      </c>
      <c r="F676" t="s">
        <v>6101</v>
      </c>
      <c r="G676" t="s">
        <v>8943</v>
      </c>
      <c r="H676" t="s">
        <v>1060</v>
      </c>
      <c r="I676" t="s">
        <v>11552</v>
      </c>
      <c r="J676" t="s">
        <v>1060</v>
      </c>
      <c r="K676" t="s">
        <v>7934</v>
      </c>
      <c r="L676" t="s">
        <v>11105</v>
      </c>
      <c r="M676" t="s">
        <v>5986</v>
      </c>
      <c r="N676" t="str">
        <f>VLOOKUP(O676,index!$Q:$R,2,0)</f>
        <v>02. 이러닝 - 단과</v>
      </c>
      <c r="O676" t="s">
        <v>5987</v>
      </c>
      <c r="P676" t="s">
        <v>48</v>
      </c>
      <c r="Q676" t="s">
        <v>23</v>
      </c>
      <c r="R676" s="226" t="e">
        <f>VLOOKUP(C676,'26년 databook(취합)'!$M:$M,2,0)</f>
        <v>#N/A</v>
      </c>
      <c r="S676" s="3" t="s">
        <v>11567</v>
      </c>
      <c r="T676" s="3" t="s">
        <v>48</v>
      </c>
      <c r="U676" s="3" t="s">
        <v>11567</v>
      </c>
      <c r="V676" s="3" t="s">
        <v>11567</v>
      </c>
      <c r="W676" s="3" t="s">
        <v>48</v>
      </c>
      <c r="X676" s="3" t="s">
        <v>11567</v>
      </c>
      <c r="Y676" s="3" t="s">
        <v>48</v>
      </c>
      <c r="Z676" s="3" t="s">
        <v>11567</v>
      </c>
      <c r="AA676" s="3" t="s">
        <v>48</v>
      </c>
      <c r="AB676" s="3" t="s">
        <v>11567</v>
      </c>
      <c r="AC676" s="3" t="s">
        <v>48</v>
      </c>
      <c r="AD676" s="3" t="s">
        <v>11567</v>
      </c>
      <c r="AE676" s="3" t="s">
        <v>48</v>
      </c>
      <c r="AF676" s="3">
        <v>0</v>
      </c>
      <c r="AG676" s="3"/>
      <c r="AH676" s="3">
        <v>0</v>
      </c>
      <c r="AI676" s="3" t="s">
        <v>48</v>
      </c>
      <c r="AJ676" s="3">
        <v>0</v>
      </c>
      <c r="AK676" s="3" t="s">
        <v>48</v>
      </c>
      <c r="AL676" s="3">
        <v>0</v>
      </c>
      <c r="AM676" s="3" t="s">
        <v>48</v>
      </c>
      <c r="AN676" s="3">
        <v>0</v>
      </c>
      <c r="AO676" s="3" t="s">
        <v>48</v>
      </c>
      <c r="AP676" s="3">
        <v>0</v>
      </c>
      <c r="AQ676" s="3" t="s">
        <v>48</v>
      </c>
      <c r="AR676" s="3">
        <v>0</v>
      </c>
      <c r="AS676" s="3" t="s">
        <v>48</v>
      </c>
    </row>
    <row r="677" spans="1:45">
      <c r="A677">
        <v>674</v>
      </c>
      <c r="B677" t="s">
        <v>5982</v>
      </c>
      <c r="C677" t="s">
        <v>13432</v>
      </c>
      <c r="D677" t="s">
        <v>45</v>
      </c>
      <c r="E677" t="s">
        <v>77</v>
      </c>
      <c r="F677" t="s">
        <v>1055</v>
      </c>
      <c r="G677" t="s">
        <v>10346</v>
      </c>
      <c r="H677" t="s">
        <v>1055</v>
      </c>
      <c r="I677" t="s">
        <v>10346</v>
      </c>
      <c r="J677" t="s">
        <v>1055</v>
      </c>
      <c r="K677" t="s">
        <v>7940</v>
      </c>
      <c r="L677" t="s">
        <v>11105</v>
      </c>
      <c r="M677" t="s">
        <v>5986</v>
      </c>
      <c r="N677" t="str">
        <f>VLOOKUP(O677,index!$Q:$R,2,0)</f>
        <v>02. 이러닝 - 단과</v>
      </c>
      <c r="O677" t="s">
        <v>5987</v>
      </c>
      <c r="P677" t="s">
        <v>48</v>
      </c>
      <c r="Q677" t="s">
        <v>23</v>
      </c>
      <c r="R677" s="226" t="e">
        <f>VLOOKUP(C677,'26년 databook(취합)'!$M:$M,2,0)</f>
        <v>#N/A</v>
      </c>
      <c r="S677" s="3" t="s">
        <v>11576</v>
      </c>
      <c r="T677" s="3" t="s">
        <v>48</v>
      </c>
      <c r="U677" s="3" t="s">
        <v>11576</v>
      </c>
      <c r="V677" s="3" t="s">
        <v>11567</v>
      </c>
      <c r="W677" s="3" t="s">
        <v>48</v>
      </c>
      <c r="X677" s="3" t="s">
        <v>11567</v>
      </c>
      <c r="Y677" s="3" t="s">
        <v>48</v>
      </c>
      <c r="Z677" s="3" t="s">
        <v>11567</v>
      </c>
      <c r="AA677" s="3" t="s">
        <v>48</v>
      </c>
      <c r="AB677" s="3" t="s">
        <v>11567</v>
      </c>
      <c r="AC677" s="3" t="s">
        <v>48</v>
      </c>
      <c r="AD677" s="3" t="s">
        <v>11567</v>
      </c>
      <c r="AE677" s="3" t="s">
        <v>48</v>
      </c>
      <c r="AF677" s="3">
        <v>0</v>
      </c>
      <c r="AH677" s="3">
        <v>0</v>
      </c>
      <c r="AI677" s="3" t="s">
        <v>48</v>
      </c>
      <c r="AJ677" s="3">
        <v>0</v>
      </c>
      <c r="AK677" s="3" t="s">
        <v>48</v>
      </c>
      <c r="AL677" s="3">
        <v>0</v>
      </c>
      <c r="AM677" s="3" t="s">
        <v>48</v>
      </c>
      <c r="AN677" s="3">
        <v>0</v>
      </c>
      <c r="AO677" s="3" t="s">
        <v>48</v>
      </c>
      <c r="AP677" s="3">
        <v>0</v>
      </c>
      <c r="AQ677" s="3" t="s">
        <v>48</v>
      </c>
      <c r="AR677" s="3">
        <v>1000000</v>
      </c>
      <c r="AS677" s="3" t="s">
        <v>48</v>
      </c>
    </row>
    <row r="678" spans="1:45">
      <c r="A678">
        <v>675</v>
      </c>
      <c r="B678" t="s">
        <v>5982</v>
      </c>
      <c r="C678" t="s">
        <v>13433</v>
      </c>
      <c r="D678" t="s">
        <v>45</v>
      </c>
      <c r="E678" t="s">
        <v>77</v>
      </c>
      <c r="F678" t="s">
        <v>7952</v>
      </c>
      <c r="G678" t="s">
        <v>10357</v>
      </c>
      <c r="H678" t="s">
        <v>7952</v>
      </c>
      <c r="I678" t="s">
        <v>10357</v>
      </c>
      <c r="J678" t="s">
        <v>48</v>
      </c>
      <c r="K678" t="s">
        <v>48</v>
      </c>
      <c r="L678" t="s">
        <v>11105</v>
      </c>
      <c r="M678" t="s">
        <v>5986</v>
      </c>
      <c r="N678" t="str">
        <f>VLOOKUP(O678,index!$Q:$R,2,0)</f>
        <v>02. 이러닝 - 단과</v>
      </c>
      <c r="O678" t="s">
        <v>5987</v>
      </c>
      <c r="P678" t="s">
        <v>48</v>
      </c>
      <c r="Q678" t="s">
        <v>20</v>
      </c>
      <c r="R678" s="226" t="e">
        <f>VLOOKUP(C678,'26년 databook(취합)'!$M:$M,2,0)</f>
        <v>#N/A</v>
      </c>
      <c r="S678" s="3" t="s">
        <v>11567</v>
      </c>
      <c r="T678" s="3" t="s">
        <v>48</v>
      </c>
      <c r="U678" s="3" t="s">
        <v>11567</v>
      </c>
      <c r="V678" s="3" t="s">
        <v>11567</v>
      </c>
      <c r="W678" s="3" t="s">
        <v>48</v>
      </c>
      <c r="X678" s="3" t="s">
        <v>11567</v>
      </c>
      <c r="Y678" s="3" t="s">
        <v>48</v>
      </c>
      <c r="Z678" s="3" t="s">
        <v>11567</v>
      </c>
      <c r="AA678" s="3" t="s">
        <v>48</v>
      </c>
      <c r="AB678" s="3" t="s">
        <v>11567</v>
      </c>
      <c r="AC678" s="3" t="s">
        <v>48</v>
      </c>
      <c r="AD678" s="3" t="s">
        <v>11567</v>
      </c>
      <c r="AE678" s="3" t="s">
        <v>48</v>
      </c>
      <c r="AF678" s="3">
        <v>0</v>
      </c>
      <c r="AG678" s="3"/>
      <c r="AH678" s="3">
        <v>0</v>
      </c>
      <c r="AI678" s="3" t="s">
        <v>48</v>
      </c>
      <c r="AJ678" s="3">
        <v>0</v>
      </c>
      <c r="AK678" s="3" t="s">
        <v>48</v>
      </c>
      <c r="AL678" s="3">
        <v>0</v>
      </c>
      <c r="AM678" s="3" t="s">
        <v>48</v>
      </c>
      <c r="AN678" s="3">
        <v>0</v>
      </c>
      <c r="AO678" s="3" t="s">
        <v>48</v>
      </c>
      <c r="AP678" s="3">
        <v>0</v>
      </c>
      <c r="AQ678" s="3" t="s">
        <v>48</v>
      </c>
      <c r="AR678" s="3">
        <v>0</v>
      </c>
      <c r="AS678" s="3" t="s">
        <v>48</v>
      </c>
    </row>
    <row r="679" spans="1:45">
      <c r="A679">
        <v>676</v>
      </c>
      <c r="B679" t="s">
        <v>5982</v>
      </c>
      <c r="C679" t="s">
        <v>13434</v>
      </c>
      <c r="D679" t="s">
        <v>45</v>
      </c>
      <c r="E679" t="s">
        <v>77</v>
      </c>
      <c r="F679" t="s">
        <v>1113</v>
      </c>
      <c r="G679" t="s">
        <v>10366</v>
      </c>
      <c r="H679" t="s">
        <v>1113</v>
      </c>
      <c r="I679" t="s">
        <v>10366</v>
      </c>
      <c r="J679" t="s">
        <v>1113</v>
      </c>
      <c r="K679" t="s">
        <v>7964</v>
      </c>
      <c r="L679" t="s">
        <v>11105</v>
      </c>
      <c r="M679" t="s">
        <v>5986</v>
      </c>
      <c r="N679" t="str">
        <f>VLOOKUP(O679,index!$Q:$R,2,0)</f>
        <v>02. 이러닝 - 단과</v>
      </c>
      <c r="O679" t="s">
        <v>5987</v>
      </c>
      <c r="P679" t="s">
        <v>48</v>
      </c>
      <c r="Q679" t="s">
        <v>20</v>
      </c>
      <c r="R679" s="226" t="e">
        <f>VLOOKUP(C679,'26년 databook(취합)'!$M:$M,2,0)</f>
        <v>#N/A</v>
      </c>
      <c r="S679" s="3" t="s">
        <v>11567</v>
      </c>
      <c r="T679" s="3" t="s">
        <v>48</v>
      </c>
      <c r="U679" s="3" t="s">
        <v>11567</v>
      </c>
      <c r="V679" s="3" t="s">
        <v>11567</v>
      </c>
      <c r="W679" s="3" t="s">
        <v>48</v>
      </c>
      <c r="X679" s="3" t="s">
        <v>11567</v>
      </c>
      <c r="Y679" s="3" t="s">
        <v>48</v>
      </c>
      <c r="Z679" s="3" t="s">
        <v>11567</v>
      </c>
      <c r="AA679" s="3" t="s">
        <v>48</v>
      </c>
      <c r="AB679" s="3" t="s">
        <v>11567</v>
      </c>
      <c r="AC679" s="3" t="s">
        <v>48</v>
      </c>
      <c r="AD679" s="3" t="s">
        <v>11567</v>
      </c>
      <c r="AE679" s="3" t="s">
        <v>48</v>
      </c>
      <c r="AF679" s="3">
        <v>0</v>
      </c>
      <c r="AG679" s="3"/>
      <c r="AH679" s="3">
        <v>0</v>
      </c>
      <c r="AI679" s="3" t="s">
        <v>48</v>
      </c>
      <c r="AJ679" s="3">
        <v>0</v>
      </c>
      <c r="AK679" s="3" t="s">
        <v>48</v>
      </c>
      <c r="AL679" s="3">
        <v>0</v>
      </c>
      <c r="AM679" s="3" t="s">
        <v>48</v>
      </c>
      <c r="AN679" s="3">
        <v>0</v>
      </c>
      <c r="AO679" s="3" t="s">
        <v>48</v>
      </c>
      <c r="AP679" s="3">
        <v>0</v>
      </c>
      <c r="AQ679" s="3" t="s">
        <v>48</v>
      </c>
      <c r="AR679" s="3">
        <v>0</v>
      </c>
      <c r="AS679" s="3" t="s">
        <v>48</v>
      </c>
    </row>
    <row r="680" spans="1:45">
      <c r="A680">
        <v>677</v>
      </c>
      <c r="B680" t="s">
        <v>5982</v>
      </c>
      <c r="C680" t="s">
        <v>13435</v>
      </c>
      <c r="D680" t="s">
        <v>45</v>
      </c>
      <c r="E680" t="s">
        <v>77</v>
      </c>
      <c r="F680" t="s">
        <v>1108</v>
      </c>
      <c r="G680" t="s">
        <v>10368</v>
      </c>
      <c r="H680" t="s">
        <v>1108</v>
      </c>
      <c r="I680" t="s">
        <v>10368</v>
      </c>
      <c r="J680" t="s">
        <v>1108</v>
      </c>
      <c r="K680" t="s">
        <v>7967</v>
      </c>
      <c r="L680" t="s">
        <v>11105</v>
      </c>
      <c r="M680" t="s">
        <v>5986</v>
      </c>
      <c r="N680" t="str">
        <f>VLOOKUP(O680,index!$Q:$R,2,0)</f>
        <v>02. 이러닝 - 단과</v>
      </c>
      <c r="O680" t="s">
        <v>5987</v>
      </c>
      <c r="P680" t="s">
        <v>48</v>
      </c>
      <c r="Q680" t="s">
        <v>20</v>
      </c>
      <c r="R680" s="226" t="e">
        <f>VLOOKUP(C680,'26년 databook(취합)'!$M:$M,2,0)</f>
        <v>#N/A</v>
      </c>
      <c r="S680" s="3" t="s">
        <v>11567</v>
      </c>
      <c r="T680" s="3" t="s">
        <v>48</v>
      </c>
      <c r="U680" s="3" t="s">
        <v>11567</v>
      </c>
      <c r="V680" s="3" t="s">
        <v>11567</v>
      </c>
      <c r="W680" s="3" t="s">
        <v>48</v>
      </c>
      <c r="X680" s="3" t="s">
        <v>11567</v>
      </c>
      <c r="Y680" s="3" t="s">
        <v>48</v>
      </c>
      <c r="Z680" s="3" t="s">
        <v>11567</v>
      </c>
      <c r="AA680" s="3" t="s">
        <v>48</v>
      </c>
      <c r="AB680" s="3" t="s">
        <v>11567</v>
      </c>
      <c r="AC680" s="3" t="s">
        <v>48</v>
      </c>
      <c r="AD680" s="3" t="s">
        <v>11567</v>
      </c>
      <c r="AE680" s="3" t="s">
        <v>48</v>
      </c>
      <c r="AF680" s="3">
        <v>0</v>
      </c>
      <c r="AG680" s="3"/>
      <c r="AH680" s="3">
        <v>0</v>
      </c>
      <c r="AI680" s="3" t="s">
        <v>48</v>
      </c>
      <c r="AJ680" s="3">
        <v>0</v>
      </c>
      <c r="AK680" s="3" t="s">
        <v>48</v>
      </c>
      <c r="AL680" s="3">
        <v>0</v>
      </c>
      <c r="AM680" s="3" t="s">
        <v>48</v>
      </c>
      <c r="AN680" s="3">
        <v>0</v>
      </c>
      <c r="AO680" s="3" t="s">
        <v>48</v>
      </c>
      <c r="AP680" s="3">
        <v>0</v>
      </c>
      <c r="AQ680" s="3" t="s">
        <v>48</v>
      </c>
      <c r="AR680" s="3">
        <v>0</v>
      </c>
      <c r="AS680" s="3" t="s">
        <v>48</v>
      </c>
    </row>
    <row r="681" spans="1:45">
      <c r="A681">
        <v>678</v>
      </c>
      <c r="B681" t="s">
        <v>5982</v>
      </c>
      <c r="C681" t="s">
        <v>13436</v>
      </c>
      <c r="D681" t="s">
        <v>45</v>
      </c>
      <c r="E681" t="s">
        <v>77</v>
      </c>
      <c r="F681" t="s">
        <v>1311</v>
      </c>
      <c r="G681" t="s">
        <v>10381</v>
      </c>
      <c r="H681" t="s">
        <v>1311</v>
      </c>
      <c r="I681" t="s">
        <v>10381</v>
      </c>
      <c r="J681" t="s">
        <v>1311</v>
      </c>
      <c r="K681" t="s">
        <v>7981</v>
      </c>
      <c r="L681" t="s">
        <v>11105</v>
      </c>
      <c r="M681" t="s">
        <v>5986</v>
      </c>
      <c r="N681" t="str">
        <f>VLOOKUP(O681,index!$Q:$R,2,0)</f>
        <v>02. 이러닝 - 단과</v>
      </c>
      <c r="O681" t="s">
        <v>5987</v>
      </c>
      <c r="P681" t="s">
        <v>48</v>
      </c>
      <c r="Q681" t="s">
        <v>20</v>
      </c>
      <c r="R681" s="226" t="e">
        <f>VLOOKUP(C681,'26년 databook(취합)'!$M:$M,2,0)</f>
        <v>#N/A</v>
      </c>
      <c r="S681" s="3" t="s">
        <v>11567</v>
      </c>
      <c r="T681" s="3" t="s">
        <v>48</v>
      </c>
      <c r="U681" s="3" t="s">
        <v>11567</v>
      </c>
      <c r="V681" s="3" t="s">
        <v>11567</v>
      </c>
      <c r="W681" s="3" t="s">
        <v>48</v>
      </c>
      <c r="X681" s="3" t="s">
        <v>11567</v>
      </c>
      <c r="Y681" s="3" t="s">
        <v>48</v>
      </c>
      <c r="Z681" s="3" t="s">
        <v>11567</v>
      </c>
      <c r="AA681" s="3" t="s">
        <v>48</v>
      </c>
      <c r="AB681" s="3" t="s">
        <v>11567</v>
      </c>
      <c r="AC681" s="3" t="s">
        <v>48</v>
      </c>
      <c r="AD681" s="3" t="s">
        <v>11567</v>
      </c>
      <c r="AE681" s="3" t="s">
        <v>48</v>
      </c>
      <c r="AF681" s="3">
        <v>0</v>
      </c>
      <c r="AG681" s="3"/>
      <c r="AH681" s="3">
        <v>0</v>
      </c>
      <c r="AI681" s="3" t="s">
        <v>48</v>
      </c>
      <c r="AJ681" s="3">
        <v>0</v>
      </c>
      <c r="AK681" s="3" t="s">
        <v>48</v>
      </c>
      <c r="AL681" s="3">
        <v>0</v>
      </c>
      <c r="AM681" s="3" t="s">
        <v>48</v>
      </c>
      <c r="AN681" s="3">
        <v>0</v>
      </c>
      <c r="AO681" s="3" t="s">
        <v>48</v>
      </c>
      <c r="AP681" s="3">
        <v>0</v>
      </c>
      <c r="AQ681" s="3" t="s">
        <v>48</v>
      </c>
      <c r="AR681" s="3">
        <v>0</v>
      </c>
      <c r="AS681" s="3" t="s">
        <v>48</v>
      </c>
    </row>
    <row r="682" spans="1:45">
      <c r="A682">
        <v>679</v>
      </c>
      <c r="B682" t="s">
        <v>5982</v>
      </c>
      <c r="C682" t="s">
        <v>13437</v>
      </c>
      <c r="D682" t="s">
        <v>45</v>
      </c>
      <c r="E682" t="s">
        <v>77</v>
      </c>
      <c r="F682" t="s">
        <v>7987</v>
      </c>
      <c r="G682" t="s">
        <v>10387</v>
      </c>
      <c r="H682" t="s">
        <v>7987</v>
      </c>
      <c r="I682" t="s">
        <v>10387</v>
      </c>
      <c r="J682" t="s">
        <v>48</v>
      </c>
      <c r="K682" t="s">
        <v>48</v>
      </c>
      <c r="L682" t="s">
        <v>11105</v>
      </c>
      <c r="M682" t="s">
        <v>5986</v>
      </c>
      <c r="N682" t="str">
        <f>VLOOKUP(O682,index!$Q:$R,2,0)</f>
        <v>02. 이러닝 - 단과</v>
      </c>
      <c r="O682" t="s">
        <v>5987</v>
      </c>
      <c r="P682" t="s">
        <v>48</v>
      </c>
      <c r="Q682" t="s">
        <v>23</v>
      </c>
      <c r="R682" s="226" t="e">
        <f>VLOOKUP(C682,'26년 databook(취합)'!$M:$M,2,0)</f>
        <v>#N/A</v>
      </c>
      <c r="S682" s="3" t="s">
        <v>11567</v>
      </c>
      <c r="T682" s="3" t="s">
        <v>48</v>
      </c>
      <c r="U682" s="3" t="s">
        <v>11567</v>
      </c>
      <c r="V682" s="3" t="s">
        <v>11567</v>
      </c>
      <c r="W682" s="3" t="s">
        <v>48</v>
      </c>
      <c r="X682" s="3" t="s">
        <v>11567</v>
      </c>
      <c r="Y682" s="3" t="s">
        <v>48</v>
      </c>
      <c r="Z682" s="3" t="s">
        <v>11567</v>
      </c>
      <c r="AA682" s="3" t="s">
        <v>48</v>
      </c>
      <c r="AB682" s="3" t="s">
        <v>11567</v>
      </c>
      <c r="AC682" s="3" t="s">
        <v>48</v>
      </c>
      <c r="AD682" s="3" t="s">
        <v>11567</v>
      </c>
      <c r="AE682" s="3" t="s">
        <v>48</v>
      </c>
      <c r="AF682" s="3">
        <v>0</v>
      </c>
      <c r="AH682" s="3">
        <v>0</v>
      </c>
      <c r="AI682" s="3" t="s">
        <v>48</v>
      </c>
      <c r="AJ682" s="3">
        <v>0</v>
      </c>
      <c r="AK682" s="3" t="s">
        <v>48</v>
      </c>
      <c r="AL682" s="3">
        <v>0</v>
      </c>
      <c r="AM682" s="3" t="s">
        <v>48</v>
      </c>
      <c r="AN682" s="3">
        <v>0</v>
      </c>
      <c r="AO682" s="3" t="s">
        <v>48</v>
      </c>
      <c r="AP682" s="3">
        <v>0</v>
      </c>
      <c r="AQ682" s="3" t="s">
        <v>48</v>
      </c>
      <c r="AR682" s="3">
        <v>0</v>
      </c>
      <c r="AS682" s="3" t="s">
        <v>48</v>
      </c>
    </row>
    <row r="683" spans="1:45">
      <c r="A683">
        <v>680</v>
      </c>
      <c r="B683" t="s">
        <v>5982</v>
      </c>
      <c r="C683" t="s">
        <v>13438</v>
      </c>
      <c r="D683" t="s">
        <v>45</v>
      </c>
      <c r="E683" t="s">
        <v>77</v>
      </c>
      <c r="F683" t="s">
        <v>1133</v>
      </c>
      <c r="G683" t="s">
        <v>10394</v>
      </c>
      <c r="H683" t="s">
        <v>1133</v>
      </c>
      <c r="I683" t="s">
        <v>10394</v>
      </c>
      <c r="J683" t="s">
        <v>1133</v>
      </c>
      <c r="K683" t="s">
        <v>7998</v>
      </c>
      <c r="L683" t="s">
        <v>11105</v>
      </c>
      <c r="M683" t="s">
        <v>5986</v>
      </c>
      <c r="N683" t="str">
        <f>VLOOKUP(O683,index!$Q:$R,2,0)</f>
        <v>02. 이러닝 - 단과</v>
      </c>
      <c r="O683" t="s">
        <v>5987</v>
      </c>
      <c r="P683" t="s">
        <v>48</v>
      </c>
      <c r="Q683" t="s">
        <v>20</v>
      </c>
      <c r="R683" s="226" t="e">
        <f>VLOOKUP(C683,'26년 databook(취합)'!$M:$M,2,0)</f>
        <v>#N/A</v>
      </c>
      <c r="S683" s="3" t="s">
        <v>11567</v>
      </c>
      <c r="T683" s="3" t="s">
        <v>11664</v>
      </c>
      <c r="U683" s="3" t="s">
        <v>11664</v>
      </c>
      <c r="V683" s="3" t="s">
        <v>11567</v>
      </c>
      <c r="W683" s="3" t="s">
        <v>11567</v>
      </c>
      <c r="X683" s="3" t="s">
        <v>11567</v>
      </c>
      <c r="Y683" s="3" t="s">
        <v>11567</v>
      </c>
      <c r="Z683" s="3" t="s">
        <v>11567</v>
      </c>
      <c r="AA683" s="3" t="s">
        <v>11567</v>
      </c>
      <c r="AB683" s="3" t="s">
        <v>11567</v>
      </c>
      <c r="AC683" s="3" t="s">
        <v>11567</v>
      </c>
      <c r="AD683" s="3" t="s">
        <v>11567</v>
      </c>
      <c r="AE683" s="3" t="s">
        <v>11664</v>
      </c>
      <c r="AF683" s="3">
        <v>0</v>
      </c>
      <c r="AG683" s="4">
        <v>0</v>
      </c>
      <c r="AH683" s="3">
        <v>0</v>
      </c>
      <c r="AI683" s="3" t="s">
        <v>11567</v>
      </c>
      <c r="AJ683" s="3">
        <v>0</v>
      </c>
      <c r="AK683" s="3" t="s">
        <v>11567</v>
      </c>
      <c r="AL683" s="3">
        <v>0</v>
      </c>
      <c r="AM683" s="3" t="s">
        <v>11567</v>
      </c>
      <c r="AN683" s="3">
        <v>0</v>
      </c>
      <c r="AO683" s="3" t="s">
        <v>11567</v>
      </c>
      <c r="AP683" s="3">
        <v>0</v>
      </c>
      <c r="AQ683" s="3" t="s">
        <v>11567</v>
      </c>
      <c r="AR683" s="3">
        <v>0</v>
      </c>
      <c r="AS683" s="3" t="s">
        <v>11567</v>
      </c>
    </row>
    <row r="684" spans="1:45">
      <c r="A684">
        <v>681</v>
      </c>
      <c r="B684" t="s">
        <v>5982</v>
      </c>
      <c r="C684" t="s">
        <v>13439</v>
      </c>
      <c r="D684" t="s">
        <v>45</v>
      </c>
      <c r="E684" t="s">
        <v>77</v>
      </c>
      <c r="F684" t="s">
        <v>1116</v>
      </c>
      <c r="G684" t="s">
        <v>10396</v>
      </c>
      <c r="H684" t="s">
        <v>1116</v>
      </c>
      <c r="I684" t="s">
        <v>10396</v>
      </c>
      <c r="J684" t="s">
        <v>1116</v>
      </c>
      <c r="K684" t="s">
        <v>8000</v>
      </c>
      <c r="L684" t="s">
        <v>11105</v>
      </c>
      <c r="M684" t="s">
        <v>5986</v>
      </c>
      <c r="N684" t="str">
        <f>VLOOKUP(O684,index!$Q:$R,2,0)</f>
        <v>03. 이러닝 - 법정</v>
      </c>
      <c r="O684" t="s">
        <v>6002</v>
      </c>
      <c r="P684" t="s">
        <v>48</v>
      </c>
      <c r="Q684" t="s">
        <v>20</v>
      </c>
      <c r="R684" s="226" t="e">
        <f>VLOOKUP(C684,'26년 databook(취합)'!$M:$M,2,0)</f>
        <v>#N/A</v>
      </c>
      <c r="S684" s="3" t="s">
        <v>11576</v>
      </c>
      <c r="T684" s="3" t="s">
        <v>12189</v>
      </c>
      <c r="U684" s="3" t="s">
        <v>11899</v>
      </c>
      <c r="V684" s="3" t="s">
        <v>11567</v>
      </c>
      <c r="W684" s="3" t="s">
        <v>11567</v>
      </c>
      <c r="X684" s="3" t="s">
        <v>11567</v>
      </c>
      <c r="Y684" s="3" t="s">
        <v>11567</v>
      </c>
      <c r="Z684" s="3" t="s">
        <v>11567</v>
      </c>
      <c r="AA684" s="3" t="s">
        <v>11567</v>
      </c>
      <c r="AB684" s="3" t="s">
        <v>11567</v>
      </c>
      <c r="AC684" s="3" t="s">
        <v>11567</v>
      </c>
      <c r="AD684" s="3" t="s">
        <v>11567</v>
      </c>
      <c r="AE684" s="3" t="s">
        <v>12189</v>
      </c>
      <c r="AF684" s="3">
        <v>0</v>
      </c>
      <c r="AG684" s="3">
        <v>0</v>
      </c>
      <c r="AH684" s="3">
        <v>0</v>
      </c>
      <c r="AI684" s="3" t="s">
        <v>11567</v>
      </c>
      <c r="AJ684" s="3">
        <v>0</v>
      </c>
      <c r="AK684" s="3" t="s">
        <v>11567</v>
      </c>
      <c r="AL684" s="3">
        <v>0</v>
      </c>
      <c r="AM684" s="3" t="s">
        <v>11567</v>
      </c>
      <c r="AN684" s="3">
        <v>0</v>
      </c>
      <c r="AO684" s="3" t="s">
        <v>11567</v>
      </c>
      <c r="AP684" s="3">
        <v>0</v>
      </c>
      <c r="AQ684" s="3" t="s">
        <v>11567</v>
      </c>
      <c r="AR684" s="3">
        <v>1000000</v>
      </c>
      <c r="AS684" s="3" t="s">
        <v>11567</v>
      </c>
    </row>
    <row r="685" spans="1:45">
      <c r="A685">
        <v>682</v>
      </c>
      <c r="B685" t="s">
        <v>5982</v>
      </c>
      <c r="C685" t="s">
        <v>13440</v>
      </c>
      <c r="D685" t="s">
        <v>45</v>
      </c>
      <c r="E685" t="s">
        <v>79</v>
      </c>
      <c r="F685" t="s">
        <v>1073</v>
      </c>
      <c r="G685" t="s">
        <v>10398</v>
      </c>
      <c r="H685" t="s">
        <v>1073</v>
      </c>
      <c r="I685" t="s">
        <v>10398</v>
      </c>
      <c r="J685" t="s">
        <v>48</v>
      </c>
      <c r="K685" t="s">
        <v>48</v>
      </c>
      <c r="L685" t="s">
        <v>11105</v>
      </c>
      <c r="M685" t="s">
        <v>5986</v>
      </c>
      <c r="N685" t="str">
        <f>VLOOKUP(O685,index!$Q:$R,2,0)</f>
        <v>02. 이러닝 - 단과</v>
      </c>
      <c r="O685" t="s">
        <v>5987</v>
      </c>
      <c r="P685" t="s">
        <v>48</v>
      </c>
      <c r="Q685" t="s">
        <v>23</v>
      </c>
      <c r="R685" s="226" t="e">
        <f>VLOOKUP(C685,'26년 databook(취합)'!$M:$M,2,0)</f>
        <v>#N/A</v>
      </c>
      <c r="S685" s="3" t="s">
        <v>11567</v>
      </c>
      <c r="T685" s="3" t="s">
        <v>11647</v>
      </c>
      <c r="U685" s="3" t="s">
        <v>11647</v>
      </c>
      <c r="V685" s="3" t="s">
        <v>11567</v>
      </c>
      <c r="W685" s="3" t="s">
        <v>11567</v>
      </c>
      <c r="X685" s="3" t="s">
        <v>11567</v>
      </c>
      <c r="Y685" s="3" t="s">
        <v>11567</v>
      </c>
      <c r="Z685" s="3" t="s">
        <v>11567</v>
      </c>
      <c r="AA685" s="3" t="s">
        <v>11567</v>
      </c>
      <c r="AB685" s="3" t="s">
        <v>11567</v>
      </c>
      <c r="AC685" s="3" t="s">
        <v>11624</v>
      </c>
      <c r="AD685" s="3" t="s">
        <v>11567</v>
      </c>
      <c r="AE685" s="3" t="s">
        <v>11567</v>
      </c>
      <c r="AF685" s="3">
        <v>0</v>
      </c>
      <c r="AG685" s="3">
        <v>40000</v>
      </c>
      <c r="AH685" s="3">
        <v>0</v>
      </c>
      <c r="AI685" s="3" t="s">
        <v>11567</v>
      </c>
      <c r="AJ685" s="3">
        <v>0</v>
      </c>
      <c r="AK685" s="3" t="s">
        <v>11567</v>
      </c>
      <c r="AL685" s="3">
        <v>0</v>
      </c>
      <c r="AM685" s="3" t="s">
        <v>11567</v>
      </c>
      <c r="AN685" s="3">
        <v>0</v>
      </c>
      <c r="AO685" s="3" t="s">
        <v>11567</v>
      </c>
      <c r="AP685" s="3">
        <v>0</v>
      </c>
      <c r="AQ685" s="3" t="s">
        <v>11567</v>
      </c>
      <c r="AR685" s="3">
        <v>0</v>
      </c>
      <c r="AS685" s="3" t="s">
        <v>11567</v>
      </c>
    </row>
    <row r="686" spans="1:45">
      <c r="A686">
        <v>683</v>
      </c>
      <c r="B686" t="s">
        <v>5982</v>
      </c>
      <c r="C686" t="s">
        <v>13441</v>
      </c>
      <c r="D686" t="s">
        <v>45</v>
      </c>
      <c r="E686" t="s">
        <v>77</v>
      </c>
      <c r="F686" t="s">
        <v>1313</v>
      </c>
      <c r="G686" t="s">
        <v>10402</v>
      </c>
      <c r="H686" t="s">
        <v>1313</v>
      </c>
      <c r="I686" t="s">
        <v>10402</v>
      </c>
      <c r="J686" t="s">
        <v>1313</v>
      </c>
      <c r="K686" t="s">
        <v>8007</v>
      </c>
      <c r="L686" t="s">
        <v>11105</v>
      </c>
      <c r="M686" t="s">
        <v>5986</v>
      </c>
      <c r="N686" t="str">
        <f>VLOOKUP(O686,index!$Q:$R,2,0)</f>
        <v>08. 하이브리드러닝 - 하이브리드형 러닝</v>
      </c>
      <c r="O686" t="s">
        <v>5988</v>
      </c>
      <c r="P686" t="s">
        <v>48</v>
      </c>
      <c r="Q686" t="s">
        <v>23</v>
      </c>
      <c r="R686" s="226" t="e">
        <f>VLOOKUP(C686,'26년 databook(취합)'!$M:$M,2,0)</f>
        <v>#N/A</v>
      </c>
      <c r="S686" s="3" t="s">
        <v>11567</v>
      </c>
      <c r="T686" s="3" t="s">
        <v>48</v>
      </c>
      <c r="U686" s="3" t="s">
        <v>11567</v>
      </c>
      <c r="V686" s="3" t="s">
        <v>11567</v>
      </c>
      <c r="W686" s="3" t="s">
        <v>48</v>
      </c>
      <c r="X686" s="3" t="s">
        <v>11567</v>
      </c>
      <c r="Y686" s="3" t="s">
        <v>48</v>
      </c>
      <c r="Z686" s="3" t="s">
        <v>11567</v>
      </c>
      <c r="AA686" s="3" t="s">
        <v>48</v>
      </c>
      <c r="AB686" s="3" t="s">
        <v>11567</v>
      </c>
      <c r="AC686" s="3" t="s">
        <v>48</v>
      </c>
      <c r="AD686" s="3" t="s">
        <v>11567</v>
      </c>
      <c r="AE686" s="3" t="s">
        <v>48</v>
      </c>
      <c r="AF686" s="3">
        <v>0</v>
      </c>
      <c r="AH686" s="3">
        <v>0</v>
      </c>
      <c r="AI686" s="3" t="s">
        <v>48</v>
      </c>
      <c r="AJ686" s="3">
        <v>0</v>
      </c>
      <c r="AK686" s="3" t="s">
        <v>48</v>
      </c>
      <c r="AL686" s="3">
        <v>0</v>
      </c>
      <c r="AM686" s="3" t="s">
        <v>48</v>
      </c>
      <c r="AN686" s="3">
        <v>0</v>
      </c>
      <c r="AO686" s="3" t="s">
        <v>48</v>
      </c>
      <c r="AP686" s="3">
        <v>0</v>
      </c>
      <c r="AQ686" s="3" t="s">
        <v>48</v>
      </c>
      <c r="AR686" s="3">
        <v>0</v>
      </c>
      <c r="AS686" s="3" t="s">
        <v>48</v>
      </c>
    </row>
    <row r="687" spans="1:45">
      <c r="A687">
        <v>684</v>
      </c>
      <c r="B687" t="s">
        <v>5982</v>
      </c>
      <c r="C687" t="s">
        <v>13442</v>
      </c>
      <c r="D687" t="s">
        <v>45</v>
      </c>
      <c r="E687" t="s">
        <v>77</v>
      </c>
      <c r="F687" t="s">
        <v>1313</v>
      </c>
      <c r="G687" t="s">
        <v>10402</v>
      </c>
      <c r="H687" t="s">
        <v>1313</v>
      </c>
      <c r="I687" t="s">
        <v>10402</v>
      </c>
      <c r="J687" t="s">
        <v>1313</v>
      </c>
      <c r="K687" t="s">
        <v>8007</v>
      </c>
      <c r="L687" t="s">
        <v>11105</v>
      </c>
      <c r="M687" t="s">
        <v>5986</v>
      </c>
      <c r="N687" t="str">
        <f>VLOOKUP(O687,index!$Q:$R,2,0)</f>
        <v>02. 이러닝 - 단과</v>
      </c>
      <c r="O687" t="s">
        <v>5987</v>
      </c>
      <c r="P687" t="s">
        <v>48</v>
      </c>
      <c r="Q687" t="s">
        <v>23</v>
      </c>
      <c r="R687" s="226" t="e">
        <f>VLOOKUP(C687,'26년 databook(취합)'!$M:$M,2,0)</f>
        <v>#N/A</v>
      </c>
      <c r="S687" s="3" t="s">
        <v>11686</v>
      </c>
      <c r="T687" s="3" t="s">
        <v>12287</v>
      </c>
      <c r="U687" s="3" t="s">
        <v>12287</v>
      </c>
      <c r="V687" s="3" t="s">
        <v>48</v>
      </c>
      <c r="W687" s="3" t="s">
        <v>11567</v>
      </c>
      <c r="X687" s="3" t="s">
        <v>48</v>
      </c>
      <c r="Y687" s="3" t="s">
        <v>11567</v>
      </c>
      <c r="Z687" s="3" t="s">
        <v>48</v>
      </c>
      <c r="AA687" s="3" t="s">
        <v>11567</v>
      </c>
      <c r="AB687" s="3" t="s">
        <v>48</v>
      </c>
      <c r="AC687" s="3" t="s">
        <v>11653</v>
      </c>
      <c r="AD687" s="3" t="s">
        <v>48</v>
      </c>
      <c r="AE687" s="3" t="s">
        <v>11567</v>
      </c>
      <c r="AF687" s="3">
        <v>720000</v>
      </c>
      <c r="AG687" s="4">
        <v>720000</v>
      </c>
      <c r="AH687" s="3">
        <v>0</v>
      </c>
      <c r="AI687" s="3" t="s">
        <v>11567</v>
      </c>
      <c r="AJ687" s="3">
        <v>0</v>
      </c>
      <c r="AK687" s="3" t="s">
        <v>11567</v>
      </c>
      <c r="AL687" s="3">
        <v>0</v>
      </c>
      <c r="AM687" s="3" t="s">
        <v>11567</v>
      </c>
      <c r="AN687" s="3">
        <v>0</v>
      </c>
      <c r="AO687" s="3" t="s">
        <v>11567</v>
      </c>
      <c r="AP687" s="3">
        <v>0</v>
      </c>
      <c r="AQ687" s="3" t="s">
        <v>11567</v>
      </c>
      <c r="AS687" s="3" t="s">
        <v>11567</v>
      </c>
    </row>
    <row r="688" spans="1:45">
      <c r="A688">
        <v>685</v>
      </c>
      <c r="B688" t="s">
        <v>5982</v>
      </c>
      <c r="C688" t="s">
        <v>13443</v>
      </c>
      <c r="D688" t="s">
        <v>45</v>
      </c>
      <c r="E688" t="s">
        <v>79</v>
      </c>
      <c r="F688" t="s">
        <v>1145</v>
      </c>
      <c r="G688" t="s">
        <v>10404</v>
      </c>
      <c r="H688" t="s">
        <v>1145</v>
      </c>
      <c r="I688" t="s">
        <v>10404</v>
      </c>
      <c r="J688" t="s">
        <v>2386</v>
      </c>
      <c r="K688" t="s">
        <v>7976</v>
      </c>
      <c r="L688" t="s">
        <v>11105</v>
      </c>
      <c r="M688" t="s">
        <v>5986</v>
      </c>
      <c r="N688" t="str">
        <f>VLOOKUP(O688,index!$Q:$R,2,0)</f>
        <v>02. 이러닝 - 단과</v>
      </c>
      <c r="O688" t="s">
        <v>5987</v>
      </c>
      <c r="P688" t="s">
        <v>48</v>
      </c>
      <c r="Q688" t="s">
        <v>20</v>
      </c>
      <c r="R688" s="226" t="e">
        <f>VLOOKUP(C688,'26년 databook(취합)'!$M:$M,2,0)</f>
        <v>#N/A</v>
      </c>
      <c r="S688" s="3" t="s">
        <v>11567</v>
      </c>
      <c r="T688" s="3" t="s">
        <v>48</v>
      </c>
      <c r="U688" s="3" t="s">
        <v>11567</v>
      </c>
      <c r="V688" s="3" t="s">
        <v>11567</v>
      </c>
      <c r="W688" s="3" t="s">
        <v>48</v>
      </c>
      <c r="X688" s="3" t="s">
        <v>11567</v>
      </c>
      <c r="Y688" s="3" t="s">
        <v>48</v>
      </c>
      <c r="Z688" s="3" t="s">
        <v>11567</v>
      </c>
      <c r="AA688" s="3" t="s">
        <v>48</v>
      </c>
      <c r="AB688" s="3" t="s">
        <v>11567</v>
      </c>
      <c r="AC688" s="3" t="s">
        <v>48</v>
      </c>
      <c r="AD688" s="3" t="s">
        <v>11567</v>
      </c>
      <c r="AE688" s="3" t="s">
        <v>48</v>
      </c>
      <c r="AF688" s="3">
        <v>0</v>
      </c>
      <c r="AG688" s="3"/>
      <c r="AH688" s="3">
        <v>0</v>
      </c>
      <c r="AI688" s="3" t="s">
        <v>48</v>
      </c>
      <c r="AJ688" s="3">
        <v>0</v>
      </c>
      <c r="AK688" s="3" t="s">
        <v>48</v>
      </c>
      <c r="AL688" s="3">
        <v>0</v>
      </c>
      <c r="AM688" s="3" t="s">
        <v>48</v>
      </c>
      <c r="AN688" s="3">
        <v>0</v>
      </c>
      <c r="AO688" s="3" t="s">
        <v>48</v>
      </c>
      <c r="AP688" s="3">
        <v>0</v>
      </c>
      <c r="AQ688" s="3" t="s">
        <v>48</v>
      </c>
      <c r="AR688" s="3">
        <v>0</v>
      </c>
      <c r="AS688" s="3" t="s">
        <v>48</v>
      </c>
    </row>
    <row r="689" spans="1:45">
      <c r="A689">
        <v>686</v>
      </c>
      <c r="B689" t="s">
        <v>5982</v>
      </c>
      <c r="C689" t="s">
        <v>13444</v>
      </c>
      <c r="D689" t="s">
        <v>45</v>
      </c>
      <c r="E689" t="s">
        <v>77</v>
      </c>
      <c r="F689" t="s">
        <v>1115</v>
      </c>
      <c r="G689" t="s">
        <v>10405</v>
      </c>
      <c r="H689" t="s">
        <v>1115</v>
      </c>
      <c r="I689" t="s">
        <v>10405</v>
      </c>
      <c r="J689" t="s">
        <v>8013</v>
      </c>
      <c r="K689" t="s">
        <v>8014</v>
      </c>
      <c r="L689" t="s">
        <v>11105</v>
      </c>
      <c r="M689" t="s">
        <v>5986</v>
      </c>
      <c r="N689" t="str">
        <f>VLOOKUP(O689,index!$Q:$R,2,0)</f>
        <v>02. 이러닝 - 단과</v>
      </c>
      <c r="O689" t="s">
        <v>5987</v>
      </c>
      <c r="P689" t="s">
        <v>48</v>
      </c>
      <c r="Q689" t="s">
        <v>20</v>
      </c>
      <c r="R689" s="226" t="e">
        <f>VLOOKUP(C689,'26년 databook(취합)'!$M:$M,2,0)</f>
        <v>#N/A</v>
      </c>
      <c r="S689" s="3" t="s">
        <v>11567</v>
      </c>
      <c r="T689" s="3" t="s">
        <v>12209</v>
      </c>
      <c r="U689" s="3" t="s">
        <v>12209</v>
      </c>
      <c r="V689" s="3" t="s">
        <v>11567</v>
      </c>
      <c r="W689" s="3" t="s">
        <v>11567</v>
      </c>
      <c r="X689" s="3" t="s">
        <v>11567</v>
      </c>
      <c r="Y689" s="3" t="s">
        <v>11567</v>
      </c>
      <c r="Z689" s="3" t="s">
        <v>11567</v>
      </c>
      <c r="AA689" s="3" t="s">
        <v>11567</v>
      </c>
      <c r="AB689" s="3" t="s">
        <v>11567</v>
      </c>
      <c r="AC689" s="3" t="s">
        <v>11567</v>
      </c>
      <c r="AD689" s="3" t="s">
        <v>11567</v>
      </c>
      <c r="AE689" s="3" t="s">
        <v>11567</v>
      </c>
      <c r="AF689" s="3">
        <v>0</v>
      </c>
      <c r="AG689" s="3">
        <v>1440000</v>
      </c>
      <c r="AH689" s="3">
        <v>0</v>
      </c>
      <c r="AI689" s="3" t="s">
        <v>11567</v>
      </c>
      <c r="AJ689" s="3">
        <v>0</v>
      </c>
      <c r="AK689" s="3" t="s">
        <v>11567</v>
      </c>
      <c r="AL689" s="3">
        <v>0</v>
      </c>
      <c r="AM689" s="3" t="s">
        <v>11567</v>
      </c>
      <c r="AN689" s="3">
        <v>0</v>
      </c>
      <c r="AO689" s="3" t="s">
        <v>11567</v>
      </c>
      <c r="AP689" s="3">
        <v>0</v>
      </c>
      <c r="AQ689" s="3" t="s">
        <v>11567</v>
      </c>
      <c r="AR689" s="3">
        <v>0</v>
      </c>
      <c r="AS689" s="3" t="s">
        <v>11567</v>
      </c>
    </row>
    <row r="690" spans="1:45">
      <c r="A690">
        <v>687</v>
      </c>
      <c r="B690" t="s">
        <v>5982</v>
      </c>
      <c r="C690" t="s">
        <v>13445</v>
      </c>
      <c r="D690" t="s">
        <v>45</v>
      </c>
      <c r="E690" t="s">
        <v>79</v>
      </c>
      <c r="F690" t="s">
        <v>6101</v>
      </c>
      <c r="G690" t="s">
        <v>8943</v>
      </c>
      <c r="H690" t="s">
        <v>6101</v>
      </c>
      <c r="I690" t="s">
        <v>8943</v>
      </c>
      <c r="J690" t="s">
        <v>48</v>
      </c>
      <c r="K690" t="s">
        <v>48</v>
      </c>
      <c r="L690" t="s">
        <v>11105</v>
      </c>
      <c r="M690" t="s">
        <v>5986</v>
      </c>
      <c r="N690" t="str">
        <f>VLOOKUP(O690,index!$Q:$R,2,0)</f>
        <v>02. 이러닝 - 단과</v>
      </c>
      <c r="O690" t="s">
        <v>5987</v>
      </c>
      <c r="P690" t="s">
        <v>48</v>
      </c>
      <c r="Q690" t="s">
        <v>23</v>
      </c>
      <c r="R690" s="226" t="e">
        <f>VLOOKUP(C690,'26년 databook(취합)'!$M:$M,2,0)</f>
        <v>#N/A</v>
      </c>
      <c r="S690" s="3" t="s">
        <v>11567</v>
      </c>
      <c r="T690" s="3" t="s">
        <v>48</v>
      </c>
      <c r="U690" s="3" t="s">
        <v>11567</v>
      </c>
      <c r="V690" s="3" t="s">
        <v>11567</v>
      </c>
      <c r="W690" s="3" t="s">
        <v>48</v>
      </c>
      <c r="X690" s="3" t="s">
        <v>11567</v>
      </c>
      <c r="Y690" s="3" t="s">
        <v>48</v>
      </c>
      <c r="Z690" s="3" t="s">
        <v>11567</v>
      </c>
      <c r="AA690" s="3" t="s">
        <v>48</v>
      </c>
      <c r="AB690" s="3" t="s">
        <v>11567</v>
      </c>
      <c r="AC690" s="3" t="s">
        <v>48</v>
      </c>
      <c r="AD690" s="3" t="s">
        <v>11567</v>
      </c>
      <c r="AE690" s="3" t="s">
        <v>48</v>
      </c>
      <c r="AF690" s="3">
        <v>0</v>
      </c>
      <c r="AH690" s="3">
        <v>0</v>
      </c>
      <c r="AI690" s="3" t="s">
        <v>48</v>
      </c>
      <c r="AJ690" s="3">
        <v>0</v>
      </c>
      <c r="AK690" s="3" t="s">
        <v>48</v>
      </c>
      <c r="AL690" s="3">
        <v>0</v>
      </c>
      <c r="AM690" s="3" t="s">
        <v>48</v>
      </c>
      <c r="AN690" s="3">
        <v>0</v>
      </c>
      <c r="AO690" s="3" t="s">
        <v>48</v>
      </c>
      <c r="AP690" s="3">
        <v>0</v>
      </c>
      <c r="AQ690" s="3" t="s">
        <v>48</v>
      </c>
      <c r="AR690" s="3">
        <v>0</v>
      </c>
      <c r="AS690" s="3" t="s">
        <v>48</v>
      </c>
    </row>
    <row r="691" spans="1:45">
      <c r="A691">
        <v>688</v>
      </c>
      <c r="B691" t="s">
        <v>5982</v>
      </c>
      <c r="C691" t="s">
        <v>13446</v>
      </c>
      <c r="D691" t="s">
        <v>45</v>
      </c>
      <c r="E691" t="s">
        <v>77</v>
      </c>
      <c r="F691" t="s">
        <v>8018</v>
      </c>
      <c r="G691" t="s">
        <v>10408</v>
      </c>
      <c r="H691" t="s">
        <v>8019</v>
      </c>
      <c r="I691" t="s">
        <v>11553</v>
      </c>
      <c r="J691" t="s">
        <v>2391</v>
      </c>
      <c r="K691" t="s">
        <v>8020</v>
      </c>
      <c r="L691" t="s">
        <v>11105</v>
      </c>
      <c r="M691" t="s">
        <v>5986</v>
      </c>
      <c r="N691" t="str">
        <f>VLOOKUP(O691,index!$Q:$R,2,0)</f>
        <v>02. 이러닝 - 단과</v>
      </c>
      <c r="O691" t="s">
        <v>5987</v>
      </c>
      <c r="P691" t="s">
        <v>48</v>
      </c>
      <c r="Q691" t="s">
        <v>23</v>
      </c>
      <c r="R691" s="226" t="e">
        <f>VLOOKUP(C691,'26년 databook(취합)'!$M:$M,2,0)</f>
        <v>#N/A</v>
      </c>
      <c r="S691" s="3" t="s">
        <v>11567</v>
      </c>
      <c r="T691" s="3" t="s">
        <v>11643</v>
      </c>
      <c r="U691" s="3" t="s">
        <v>11643</v>
      </c>
      <c r="V691" s="3" t="s">
        <v>11567</v>
      </c>
      <c r="W691" s="3" t="s">
        <v>11567</v>
      </c>
      <c r="X691" s="3" t="s">
        <v>11567</v>
      </c>
      <c r="Y691" s="3" t="s">
        <v>11567</v>
      </c>
      <c r="Z691" s="3" t="s">
        <v>11567</v>
      </c>
      <c r="AA691" s="3" t="s">
        <v>11567</v>
      </c>
      <c r="AB691" s="3" t="s">
        <v>11567</v>
      </c>
      <c r="AC691" s="3" t="s">
        <v>11567</v>
      </c>
      <c r="AD691" s="3" t="s">
        <v>11567</v>
      </c>
      <c r="AE691" s="3" t="s">
        <v>11567</v>
      </c>
      <c r="AF691" s="3">
        <v>0</v>
      </c>
      <c r="AG691" s="3">
        <v>60000</v>
      </c>
      <c r="AH691" s="3">
        <v>0</v>
      </c>
      <c r="AI691" s="3" t="s">
        <v>11567</v>
      </c>
      <c r="AJ691" s="3">
        <v>0</v>
      </c>
      <c r="AK691" s="3" t="s">
        <v>11567</v>
      </c>
      <c r="AL691" s="3">
        <v>0</v>
      </c>
      <c r="AM691" s="3" t="s">
        <v>11567</v>
      </c>
      <c r="AN691" s="3">
        <v>0</v>
      </c>
      <c r="AO691" s="3" t="s">
        <v>11567</v>
      </c>
      <c r="AP691" s="3">
        <v>0</v>
      </c>
      <c r="AQ691" s="3" t="s">
        <v>11567</v>
      </c>
      <c r="AR691" s="3">
        <v>0</v>
      </c>
      <c r="AS691" s="3" t="s">
        <v>11567</v>
      </c>
    </row>
    <row r="692" spans="1:45">
      <c r="A692">
        <v>689</v>
      </c>
      <c r="B692" t="s">
        <v>5982</v>
      </c>
      <c r="C692" t="s">
        <v>13447</v>
      </c>
      <c r="D692" t="s">
        <v>45</v>
      </c>
      <c r="E692" t="s">
        <v>77</v>
      </c>
      <c r="F692" t="s">
        <v>1253</v>
      </c>
      <c r="G692" t="s">
        <v>10007</v>
      </c>
      <c r="H692" t="s">
        <v>1253</v>
      </c>
      <c r="I692" t="s">
        <v>10007</v>
      </c>
      <c r="J692" t="s">
        <v>7436</v>
      </c>
      <c r="K692" t="s">
        <v>7437</v>
      </c>
      <c r="L692" t="s">
        <v>11105</v>
      </c>
      <c r="M692" t="s">
        <v>5986</v>
      </c>
      <c r="N692" t="str">
        <f>VLOOKUP(O692,index!$Q:$R,2,0)</f>
        <v>02. 이러닝 - 단과</v>
      </c>
      <c r="O692" t="s">
        <v>5987</v>
      </c>
      <c r="P692" t="s">
        <v>48</v>
      </c>
      <c r="Q692" t="s">
        <v>20</v>
      </c>
      <c r="R692" s="226" t="e">
        <f>VLOOKUP(C692,'26년 databook(취합)'!$M:$M,2,0)</f>
        <v>#N/A</v>
      </c>
      <c r="S692" s="3" t="s">
        <v>11567</v>
      </c>
      <c r="T692" s="3" t="s">
        <v>48</v>
      </c>
      <c r="U692" s="3" t="s">
        <v>11567</v>
      </c>
      <c r="V692" s="3" t="s">
        <v>11567</v>
      </c>
      <c r="W692" s="3" t="s">
        <v>48</v>
      </c>
      <c r="X692" s="3" t="s">
        <v>11567</v>
      </c>
      <c r="Y692" s="3" t="s">
        <v>48</v>
      </c>
      <c r="Z692" s="3" t="s">
        <v>11567</v>
      </c>
      <c r="AA692" s="3" t="s">
        <v>48</v>
      </c>
      <c r="AB692" s="3" t="s">
        <v>11567</v>
      </c>
      <c r="AC692" s="3" t="s">
        <v>48</v>
      </c>
      <c r="AD692" s="3" t="s">
        <v>11567</v>
      </c>
      <c r="AE692" s="3" t="s">
        <v>48</v>
      </c>
      <c r="AF692" s="3">
        <v>0</v>
      </c>
      <c r="AG692" s="3"/>
      <c r="AH692" s="3">
        <v>0</v>
      </c>
      <c r="AI692" s="3" t="s">
        <v>48</v>
      </c>
      <c r="AJ692" s="3">
        <v>0</v>
      </c>
      <c r="AK692" s="3" t="s">
        <v>48</v>
      </c>
      <c r="AL692" s="3">
        <v>0</v>
      </c>
      <c r="AM692" s="3" t="s">
        <v>48</v>
      </c>
      <c r="AN692" s="3">
        <v>0</v>
      </c>
      <c r="AO692" s="3" t="s">
        <v>48</v>
      </c>
      <c r="AP692" s="3">
        <v>0</v>
      </c>
      <c r="AQ692" s="3" t="s">
        <v>48</v>
      </c>
      <c r="AR692" s="3">
        <v>0</v>
      </c>
      <c r="AS692" s="3" t="s">
        <v>48</v>
      </c>
    </row>
    <row r="693" spans="1:45">
      <c r="A693">
        <v>690</v>
      </c>
      <c r="B693" t="s">
        <v>5982</v>
      </c>
      <c r="C693" t="s">
        <v>13448</v>
      </c>
      <c r="D693" t="s">
        <v>45</v>
      </c>
      <c r="E693" t="s">
        <v>79</v>
      </c>
      <c r="F693" t="s">
        <v>1103</v>
      </c>
      <c r="G693" t="s">
        <v>10448</v>
      </c>
      <c r="H693" t="s">
        <v>1103</v>
      </c>
      <c r="I693" t="s">
        <v>10448</v>
      </c>
      <c r="J693" t="s">
        <v>1103</v>
      </c>
      <c r="K693" t="s">
        <v>8071</v>
      </c>
      <c r="L693" t="s">
        <v>11105</v>
      </c>
      <c r="M693" t="s">
        <v>5986</v>
      </c>
      <c r="N693" t="str">
        <f>VLOOKUP(O693,index!$Q:$R,2,0)</f>
        <v>02. 이러닝 - 단과</v>
      </c>
      <c r="O693" t="s">
        <v>5987</v>
      </c>
      <c r="P693" t="s">
        <v>48</v>
      </c>
      <c r="Q693" t="s">
        <v>20</v>
      </c>
      <c r="R693" s="226" t="e">
        <f>VLOOKUP(C693,'26년 databook(취합)'!$M:$M,2,0)</f>
        <v>#N/A</v>
      </c>
      <c r="S693" s="3" t="s">
        <v>12289</v>
      </c>
      <c r="T693" s="3" t="s">
        <v>48</v>
      </c>
      <c r="U693" s="3" t="s">
        <v>12289</v>
      </c>
      <c r="V693" s="3" t="s">
        <v>11567</v>
      </c>
      <c r="W693" s="3" t="s">
        <v>48</v>
      </c>
      <c r="X693" s="3" t="s">
        <v>11567</v>
      </c>
      <c r="Y693" s="3" t="s">
        <v>48</v>
      </c>
      <c r="Z693" s="3" t="s">
        <v>11567</v>
      </c>
      <c r="AA693" s="3" t="s">
        <v>48</v>
      </c>
      <c r="AB693" s="3" t="s">
        <v>11567</v>
      </c>
      <c r="AC693" s="3" t="s">
        <v>48</v>
      </c>
      <c r="AD693" s="3" t="s">
        <v>11567</v>
      </c>
      <c r="AE693" s="3" t="s">
        <v>48</v>
      </c>
      <c r="AF693" s="3">
        <v>0</v>
      </c>
      <c r="AG693" s="3"/>
      <c r="AH693" s="3">
        <v>0</v>
      </c>
      <c r="AI693" s="3" t="s">
        <v>48</v>
      </c>
      <c r="AJ693" s="3">
        <v>0</v>
      </c>
      <c r="AK693" s="3" t="s">
        <v>48</v>
      </c>
      <c r="AL693" s="3">
        <v>0</v>
      </c>
      <c r="AM693" s="3" t="s">
        <v>48</v>
      </c>
      <c r="AN693" s="3">
        <v>0</v>
      </c>
      <c r="AO693" s="3" t="s">
        <v>48</v>
      </c>
      <c r="AP693" s="3">
        <v>0</v>
      </c>
      <c r="AQ693" s="3" t="s">
        <v>48</v>
      </c>
      <c r="AR693" s="3">
        <v>28000000</v>
      </c>
      <c r="AS693" s="3" t="s">
        <v>48</v>
      </c>
    </row>
    <row r="694" spans="1:45">
      <c r="A694">
        <v>691</v>
      </c>
      <c r="B694" t="s">
        <v>5982</v>
      </c>
      <c r="C694" t="s">
        <v>13449</v>
      </c>
      <c r="D694" t="s">
        <v>45</v>
      </c>
      <c r="E694" t="s">
        <v>77</v>
      </c>
      <c r="F694" t="s">
        <v>1173</v>
      </c>
      <c r="G694" t="s">
        <v>10450</v>
      </c>
      <c r="H694" t="s">
        <v>1173</v>
      </c>
      <c r="I694" t="s">
        <v>10450</v>
      </c>
      <c r="J694" t="s">
        <v>8075</v>
      </c>
      <c r="K694" t="s">
        <v>8076</v>
      </c>
      <c r="L694" t="s">
        <v>11105</v>
      </c>
      <c r="M694" t="s">
        <v>5986</v>
      </c>
      <c r="N694" t="str">
        <f>VLOOKUP(O694,index!$Q:$R,2,0)</f>
        <v>02. 이러닝 - 단과</v>
      </c>
      <c r="O694" t="s">
        <v>5987</v>
      </c>
      <c r="P694" t="s">
        <v>48</v>
      </c>
      <c r="Q694" t="s">
        <v>20</v>
      </c>
      <c r="R694" s="226" t="e">
        <f>VLOOKUP(C694,'26년 databook(취합)'!$M:$M,2,0)</f>
        <v>#N/A</v>
      </c>
      <c r="S694" s="3" t="s">
        <v>11567</v>
      </c>
      <c r="T694" s="3" t="s">
        <v>48</v>
      </c>
      <c r="U694" s="3" t="s">
        <v>11567</v>
      </c>
      <c r="V694" s="3" t="s">
        <v>11567</v>
      </c>
      <c r="W694" s="3" t="s">
        <v>48</v>
      </c>
      <c r="X694" s="3" t="s">
        <v>11567</v>
      </c>
      <c r="Y694" s="3" t="s">
        <v>48</v>
      </c>
      <c r="Z694" s="3" t="s">
        <v>11567</v>
      </c>
      <c r="AA694" s="3" t="s">
        <v>48</v>
      </c>
      <c r="AB694" s="3" t="s">
        <v>11567</v>
      </c>
      <c r="AC694" s="3" t="s">
        <v>48</v>
      </c>
      <c r="AD694" s="3" t="s">
        <v>11567</v>
      </c>
      <c r="AE694" s="3" t="s">
        <v>48</v>
      </c>
      <c r="AF694" s="3">
        <v>0</v>
      </c>
      <c r="AG694" s="3"/>
      <c r="AH694" s="3">
        <v>0</v>
      </c>
      <c r="AI694" s="3" t="s">
        <v>48</v>
      </c>
      <c r="AJ694" s="3">
        <v>0</v>
      </c>
      <c r="AK694" s="3" t="s">
        <v>48</v>
      </c>
      <c r="AL694" s="3">
        <v>0</v>
      </c>
      <c r="AM694" s="3" t="s">
        <v>48</v>
      </c>
      <c r="AN694" s="3">
        <v>0</v>
      </c>
      <c r="AO694" s="3" t="s">
        <v>48</v>
      </c>
      <c r="AP694" s="3">
        <v>0</v>
      </c>
      <c r="AQ694" s="3" t="s">
        <v>48</v>
      </c>
      <c r="AR694" s="3">
        <v>0</v>
      </c>
      <c r="AS694" s="3" t="s">
        <v>48</v>
      </c>
    </row>
    <row r="695" spans="1:45">
      <c r="A695">
        <v>692</v>
      </c>
      <c r="B695" t="s">
        <v>5982</v>
      </c>
      <c r="C695" t="s">
        <v>13450</v>
      </c>
      <c r="D695" t="s">
        <v>45</v>
      </c>
      <c r="E695" t="s">
        <v>77</v>
      </c>
      <c r="F695" t="s">
        <v>1359</v>
      </c>
      <c r="G695" t="s">
        <v>10461</v>
      </c>
      <c r="H695" t="s">
        <v>1359</v>
      </c>
      <c r="I695" t="s">
        <v>10461</v>
      </c>
      <c r="J695" t="s">
        <v>8086</v>
      </c>
      <c r="K695" t="s">
        <v>8087</v>
      </c>
      <c r="L695" t="s">
        <v>11105</v>
      </c>
      <c r="M695" t="s">
        <v>5986</v>
      </c>
      <c r="N695" t="str">
        <f>VLOOKUP(O695,index!$Q:$R,2,0)</f>
        <v>08. 하이브리드러닝 - 하이브리드형 러닝</v>
      </c>
      <c r="O695" t="s">
        <v>5988</v>
      </c>
      <c r="P695" t="s">
        <v>48</v>
      </c>
      <c r="Q695" t="s">
        <v>21</v>
      </c>
      <c r="R695" s="226" t="e">
        <f>VLOOKUP(C695,'26년 databook(취합)'!$M:$M,2,0)</f>
        <v>#N/A</v>
      </c>
      <c r="S695" s="3" t="s">
        <v>11567</v>
      </c>
      <c r="T695" s="3" t="s">
        <v>48</v>
      </c>
      <c r="U695" s="3" t="s">
        <v>11567</v>
      </c>
      <c r="V695" s="3" t="s">
        <v>11567</v>
      </c>
      <c r="W695" s="3" t="s">
        <v>48</v>
      </c>
      <c r="X695" s="3" t="s">
        <v>11567</v>
      </c>
      <c r="Y695" s="3" t="s">
        <v>48</v>
      </c>
      <c r="Z695" s="3" t="s">
        <v>11567</v>
      </c>
      <c r="AA695" s="3" t="s">
        <v>48</v>
      </c>
      <c r="AB695" s="3" t="s">
        <v>11567</v>
      </c>
      <c r="AC695" s="3" t="s">
        <v>48</v>
      </c>
      <c r="AD695" s="3" t="s">
        <v>11567</v>
      </c>
      <c r="AE695" s="3" t="s">
        <v>48</v>
      </c>
      <c r="AF695" s="3">
        <v>0</v>
      </c>
      <c r="AG695" s="3"/>
      <c r="AH695" s="3">
        <v>0</v>
      </c>
      <c r="AI695" s="3" t="s">
        <v>48</v>
      </c>
      <c r="AJ695" s="3">
        <v>0</v>
      </c>
      <c r="AK695" s="3" t="s">
        <v>48</v>
      </c>
      <c r="AL695" s="3">
        <v>0</v>
      </c>
      <c r="AM695" s="3" t="s">
        <v>48</v>
      </c>
      <c r="AN695" s="3">
        <v>0</v>
      </c>
      <c r="AO695" s="3" t="s">
        <v>48</v>
      </c>
      <c r="AP695" s="3">
        <v>0</v>
      </c>
      <c r="AQ695" s="3" t="s">
        <v>48</v>
      </c>
      <c r="AR695" s="3">
        <v>0</v>
      </c>
      <c r="AS695" s="3" t="s">
        <v>48</v>
      </c>
    </row>
    <row r="696" spans="1:45">
      <c r="A696">
        <v>693</v>
      </c>
      <c r="B696" t="s">
        <v>5982</v>
      </c>
      <c r="C696" t="s">
        <v>13451</v>
      </c>
      <c r="D696" t="s">
        <v>45</v>
      </c>
      <c r="E696" t="s">
        <v>77</v>
      </c>
      <c r="F696" t="s">
        <v>1359</v>
      </c>
      <c r="G696" t="s">
        <v>10461</v>
      </c>
      <c r="H696" t="s">
        <v>1359</v>
      </c>
      <c r="I696" t="s">
        <v>10461</v>
      </c>
      <c r="J696" t="s">
        <v>8086</v>
      </c>
      <c r="K696" t="s">
        <v>8087</v>
      </c>
      <c r="L696" t="s">
        <v>11105</v>
      </c>
      <c r="M696" t="s">
        <v>5986</v>
      </c>
      <c r="N696" t="str">
        <f>VLOOKUP(O696,index!$Q:$R,2,0)</f>
        <v>02. 이러닝 - 단과</v>
      </c>
      <c r="O696" t="s">
        <v>5987</v>
      </c>
      <c r="P696" t="s">
        <v>48</v>
      </c>
      <c r="Q696" t="s">
        <v>20</v>
      </c>
      <c r="R696" s="226" t="e">
        <f>VLOOKUP(C696,'26년 databook(취합)'!$M:$M,2,0)</f>
        <v>#N/A</v>
      </c>
      <c r="S696" s="3" t="s">
        <v>11567</v>
      </c>
      <c r="T696" s="3" t="s">
        <v>48</v>
      </c>
      <c r="U696" s="3" t="s">
        <v>11567</v>
      </c>
      <c r="V696" s="3" t="s">
        <v>11567</v>
      </c>
      <c r="W696" s="3" t="s">
        <v>48</v>
      </c>
      <c r="X696" s="3" t="s">
        <v>11567</v>
      </c>
      <c r="Y696" s="3" t="s">
        <v>48</v>
      </c>
      <c r="Z696" s="3" t="s">
        <v>11567</v>
      </c>
      <c r="AA696" s="3" t="s">
        <v>48</v>
      </c>
      <c r="AB696" s="3" t="s">
        <v>11567</v>
      </c>
      <c r="AC696" s="3" t="s">
        <v>48</v>
      </c>
      <c r="AD696" s="3" t="s">
        <v>11567</v>
      </c>
      <c r="AE696" s="3" t="s">
        <v>48</v>
      </c>
      <c r="AF696" s="3">
        <v>0</v>
      </c>
      <c r="AH696" s="3">
        <v>0</v>
      </c>
      <c r="AI696" s="3" t="s">
        <v>48</v>
      </c>
      <c r="AJ696" s="3">
        <v>0</v>
      </c>
      <c r="AK696" s="3" t="s">
        <v>48</v>
      </c>
      <c r="AL696" s="3">
        <v>0</v>
      </c>
      <c r="AM696" s="3" t="s">
        <v>48</v>
      </c>
      <c r="AN696" s="3">
        <v>0</v>
      </c>
      <c r="AO696" s="3" t="s">
        <v>48</v>
      </c>
      <c r="AP696" s="3">
        <v>0</v>
      </c>
      <c r="AQ696" s="3" t="s">
        <v>48</v>
      </c>
      <c r="AR696" s="3">
        <v>0</v>
      </c>
      <c r="AS696" s="3" t="s">
        <v>48</v>
      </c>
    </row>
    <row r="697" spans="1:45">
      <c r="A697">
        <v>694</v>
      </c>
      <c r="B697" t="s">
        <v>5982</v>
      </c>
      <c r="C697" t="s">
        <v>13452</v>
      </c>
      <c r="D697" t="s">
        <v>45</v>
      </c>
      <c r="E697" t="s">
        <v>77</v>
      </c>
      <c r="F697" t="s">
        <v>8088</v>
      </c>
      <c r="G697" t="s">
        <v>10462</v>
      </c>
      <c r="H697" t="s">
        <v>8088</v>
      </c>
      <c r="I697" t="s">
        <v>10462</v>
      </c>
      <c r="J697" t="s">
        <v>2413</v>
      </c>
      <c r="K697" t="s">
        <v>8089</v>
      </c>
      <c r="L697" t="s">
        <v>11105</v>
      </c>
      <c r="M697" t="s">
        <v>5986</v>
      </c>
      <c r="N697" t="str">
        <f>VLOOKUP(O697,index!$Q:$R,2,0)</f>
        <v>02. 이러닝 - 단과</v>
      </c>
      <c r="O697" t="s">
        <v>5987</v>
      </c>
      <c r="P697" t="s">
        <v>48</v>
      </c>
      <c r="Q697" t="s">
        <v>20</v>
      </c>
      <c r="R697" s="226" t="e">
        <f>VLOOKUP(C697,'26년 databook(취합)'!$M:$M,2,0)</f>
        <v>#N/A</v>
      </c>
      <c r="S697" s="3" t="s">
        <v>11567</v>
      </c>
      <c r="T697" s="3" t="s">
        <v>48</v>
      </c>
      <c r="U697" s="3" t="s">
        <v>11567</v>
      </c>
      <c r="V697" s="3" t="s">
        <v>11567</v>
      </c>
      <c r="W697" s="3" t="s">
        <v>48</v>
      </c>
      <c r="X697" s="3" t="s">
        <v>11567</v>
      </c>
      <c r="Y697" s="3" t="s">
        <v>48</v>
      </c>
      <c r="Z697" s="3" t="s">
        <v>11567</v>
      </c>
      <c r="AA697" s="3" t="s">
        <v>48</v>
      </c>
      <c r="AB697" s="3" t="s">
        <v>11567</v>
      </c>
      <c r="AC697" s="3" t="s">
        <v>48</v>
      </c>
      <c r="AD697" s="3" t="s">
        <v>11567</v>
      </c>
      <c r="AE697" s="3" t="s">
        <v>48</v>
      </c>
      <c r="AF697" s="3">
        <v>0</v>
      </c>
      <c r="AG697" s="3"/>
      <c r="AH697" s="3">
        <v>0</v>
      </c>
      <c r="AI697" s="3" t="s">
        <v>48</v>
      </c>
      <c r="AJ697" s="3">
        <v>0</v>
      </c>
      <c r="AK697" s="3" t="s">
        <v>48</v>
      </c>
      <c r="AL697" s="3">
        <v>0</v>
      </c>
      <c r="AM697" s="3" t="s">
        <v>48</v>
      </c>
      <c r="AN697" s="3">
        <v>0</v>
      </c>
      <c r="AO697" s="3" t="s">
        <v>48</v>
      </c>
      <c r="AP697" s="3">
        <v>0</v>
      </c>
      <c r="AQ697" s="3" t="s">
        <v>48</v>
      </c>
      <c r="AR697" s="3">
        <v>0</v>
      </c>
      <c r="AS697" s="3" t="s">
        <v>48</v>
      </c>
    </row>
    <row r="698" spans="1:45">
      <c r="A698">
        <v>695</v>
      </c>
      <c r="B698" t="s">
        <v>5982</v>
      </c>
      <c r="C698" t="s">
        <v>13453</v>
      </c>
      <c r="D698" t="s">
        <v>45</v>
      </c>
      <c r="E698" t="s">
        <v>79</v>
      </c>
      <c r="F698" t="s">
        <v>1436</v>
      </c>
      <c r="G698" t="s">
        <v>10469</v>
      </c>
      <c r="H698" t="s">
        <v>1436</v>
      </c>
      <c r="I698" t="s">
        <v>10469</v>
      </c>
      <c r="J698" t="s">
        <v>1436</v>
      </c>
      <c r="K698" t="s">
        <v>8096</v>
      </c>
      <c r="L698" t="s">
        <v>11105</v>
      </c>
      <c r="M698" t="s">
        <v>5986</v>
      </c>
      <c r="N698" t="str">
        <f>VLOOKUP(O698,index!$Q:$R,2,0)</f>
        <v>08. 하이브리드러닝 - 하이브리드형 러닝</v>
      </c>
      <c r="O698" t="s">
        <v>5988</v>
      </c>
      <c r="P698" t="s">
        <v>48</v>
      </c>
      <c r="Q698" t="s">
        <v>21</v>
      </c>
      <c r="R698" s="226" t="e">
        <f>VLOOKUP(C698,'26년 databook(취합)'!$M:$M,2,0)</f>
        <v>#N/A</v>
      </c>
      <c r="S698" s="3" t="s">
        <v>11571</v>
      </c>
      <c r="T698" s="3" t="s">
        <v>48</v>
      </c>
      <c r="U698" s="3" t="s">
        <v>11571</v>
      </c>
      <c r="V698" s="3" t="s">
        <v>11567</v>
      </c>
      <c r="W698" s="3" t="s">
        <v>48</v>
      </c>
      <c r="X698" s="3" t="s">
        <v>11567</v>
      </c>
      <c r="Y698" s="3" t="s">
        <v>48</v>
      </c>
      <c r="Z698" s="3" t="s">
        <v>11567</v>
      </c>
      <c r="AA698" s="3" t="s">
        <v>48</v>
      </c>
      <c r="AB698" s="3" t="s">
        <v>11567</v>
      </c>
      <c r="AC698" s="3" t="s">
        <v>48</v>
      </c>
      <c r="AD698" s="3" t="s">
        <v>11567</v>
      </c>
      <c r="AE698" s="3" t="s">
        <v>48</v>
      </c>
      <c r="AF698" s="3">
        <v>0</v>
      </c>
      <c r="AG698" s="3"/>
      <c r="AH698" s="3">
        <v>0</v>
      </c>
      <c r="AI698" s="3" t="s">
        <v>48</v>
      </c>
      <c r="AJ698" s="3">
        <v>0</v>
      </c>
      <c r="AK698" s="3" t="s">
        <v>48</v>
      </c>
      <c r="AL698" s="3">
        <v>0</v>
      </c>
      <c r="AM698" s="3" t="s">
        <v>48</v>
      </c>
      <c r="AN698" s="3">
        <v>0</v>
      </c>
      <c r="AO698" s="3" t="s">
        <v>48</v>
      </c>
      <c r="AP698" s="3">
        <v>0</v>
      </c>
      <c r="AQ698" s="3" t="s">
        <v>48</v>
      </c>
      <c r="AR698" s="3">
        <v>5000000</v>
      </c>
      <c r="AS698" s="3" t="s">
        <v>48</v>
      </c>
    </row>
    <row r="699" spans="1:45">
      <c r="A699">
        <v>696</v>
      </c>
      <c r="B699" t="s">
        <v>5982</v>
      </c>
      <c r="C699" t="s">
        <v>13454</v>
      </c>
      <c r="D699" t="s">
        <v>45</v>
      </c>
      <c r="E699" t="s">
        <v>79</v>
      </c>
      <c r="F699" t="s">
        <v>1436</v>
      </c>
      <c r="G699" t="s">
        <v>10469</v>
      </c>
      <c r="H699" t="s">
        <v>1436</v>
      </c>
      <c r="I699" t="s">
        <v>10469</v>
      </c>
      <c r="J699" t="s">
        <v>1436</v>
      </c>
      <c r="K699" t="s">
        <v>8096</v>
      </c>
      <c r="L699" t="s">
        <v>11105</v>
      </c>
      <c r="M699" t="s">
        <v>5986</v>
      </c>
      <c r="N699" t="str">
        <f>VLOOKUP(O699,index!$Q:$R,2,0)</f>
        <v>02. 이러닝 - 단과</v>
      </c>
      <c r="O699" t="s">
        <v>5987</v>
      </c>
      <c r="P699" t="s">
        <v>48</v>
      </c>
      <c r="Q699" t="s">
        <v>20</v>
      </c>
      <c r="R699" s="226" t="e">
        <f>VLOOKUP(C699,'26년 databook(취합)'!$M:$M,2,0)</f>
        <v>#N/A</v>
      </c>
      <c r="S699" s="3" t="s">
        <v>11567</v>
      </c>
      <c r="T699" s="3" t="s">
        <v>48</v>
      </c>
      <c r="U699" s="3" t="s">
        <v>11567</v>
      </c>
      <c r="V699" s="3" t="s">
        <v>11567</v>
      </c>
      <c r="W699" s="3" t="s">
        <v>48</v>
      </c>
      <c r="X699" s="3" t="s">
        <v>11567</v>
      </c>
      <c r="Y699" s="3" t="s">
        <v>48</v>
      </c>
      <c r="Z699" s="3" t="s">
        <v>11567</v>
      </c>
      <c r="AA699" s="3" t="s">
        <v>48</v>
      </c>
      <c r="AB699" s="3" t="s">
        <v>11567</v>
      </c>
      <c r="AC699" s="3" t="s">
        <v>48</v>
      </c>
      <c r="AD699" s="3" t="s">
        <v>11567</v>
      </c>
      <c r="AE699" s="3" t="s">
        <v>48</v>
      </c>
      <c r="AF699" s="3">
        <v>0</v>
      </c>
      <c r="AG699" s="3"/>
      <c r="AH699" s="3">
        <v>0</v>
      </c>
      <c r="AI699" s="3" t="s">
        <v>48</v>
      </c>
      <c r="AJ699" s="3">
        <v>0</v>
      </c>
      <c r="AK699" s="3" t="s">
        <v>48</v>
      </c>
      <c r="AL699" s="3">
        <v>0</v>
      </c>
      <c r="AM699" s="3" t="s">
        <v>48</v>
      </c>
      <c r="AN699" s="3">
        <v>0</v>
      </c>
      <c r="AO699" s="3" t="s">
        <v>48</v>
      </c>
      <c r="AP699" s="3">
        <v>0</v>
      </c>
      <c r="AQ699" s="3" t="s">
        <v>48</v>
      </c>
      <c r="AR699" s="3">
        <v>0</v>
      </c>
      <c r="AS699" s="3" t="s">
        <v>48</v>
      </c>
    </row>
    <row r="700" spans="1:45">
      <c r="A700">
        <v>697</v>
      </c>
      <c r="B700" t="s">
        <v>5982</v>
      </c>
      <c r="C700" t="s">
        <v>13455</v>
      </c>
      <c r="D700" t="s">
        <v>45</v>
      </c>
      <c r="E700" t="s">
        <v>77</v>
      </c>
      <c r="F700" t="s">
        <v>8121</v>
      </c>
      <c r="G700" t="s">
        <v>10489</v>
      </c>
      <c r="H700" t="s">
        <v>8121</v>
      </c>
      <c r="I700" t="s">
        <v>10489</v>
      </c>
      <c r="J700" t="s">
        <v>2410</v>
      </c>
      <c r="K700" t="s">
        <v>8122</v>
      </c>
      <c r="L700" t="s">
        <v>11105</v>
      </c>
      <c r="M700" t="s">
        <v>5986</v>
      </c>
      <c r="N700" t="str">
        <f>VLOOKUP(O700,index!$Q:$R,2,0)</f>
        <v>02. 이러닝 - 단과</v>
      </c>
      <c r="O700" t="s">
        <v>5987</v>
      </c>
      <c r="P700" t="s">
        <v>48</v>
      </c>
      <c r="Q700" t="s">
        <v>23</v>
      </c>
      <c r="R700" s="226" t="e">
        <f>VLOOKUP(C700,'26년 databook(취합)'!$M:$M,2,0)</f>
        <v>#N/A</v>
      </c>
      <c r="S700" s="3" t="s">
        <v>11580</v>
      </c>
      <c r="T700" s="3" t="s">
        <v>14653</v>
      </c>
      <c r="U700" s="3" t="s">
        <v>14654</v>
      </c>
      <c r="V700" s="3" t="s">
        <v>11567</v>
      </c>
      <c r="W700" s="3" t="s">
        <v>11567</v>
      </c>
      <c r="X700" s="3" t="s">
        <v>11567</v>
      </c>
      <c r="Y700" s="3" t="s">
        <v>11567</v>
      </c>
      <c r="Z700" s="3" t="s">
        <v>11567</v>
      </c>
      <c r="AA700" s="3" t="s">
        <v>11567</v>
      </c>
      <c r="AB700" s="3" t="s">
        <v>11567</v>
      </c>
      <c r="AC700" s="3" t="s">
        <v>13636</v>
      </c>
      <c r="AD700" s="3" t="s">
        <v>11567</v>
      </c>
      <c r="AE700" s="3" t="s">
        <v>14655</v>
      </c>
      <c r="AF700" s="3">
        <v>0</v>
      </c>
      <c r="AG700" s="3">
        <v>446000</v>
      </c>
      <c r="AH700" s="3">
        <v>0</v>
      </c>
      <c r="AI700" s="3" t="s">
        <v>11567</v>
      </c>
      <c r="AJ700" s="3">
        <v>0</v>
      </c>
      <c r="AK700" s="3" t="s">
        <v>11567</v>
      </c>
      <c r="AL700" s="3">
        <v>0</v>
      </c>
      <c r="AM700" s="3" t="s">
        <v>11567</v>
      </c>
      <c r="AN700" s="3">
        <v>0</v>
      </c>
      <c r="AO700" s="3" t="s">
        <v>11567</v>
      </c>
      <c r="AP700" s="3">
        <v>0</v>
      </c>
      <c r="AQ700" s="3" t="s">
        <v>11567</v>
      </c>
      <c r="AR700" s="3">
        <v>4000000</v>
      </c>
      <c r="AS700" s="3" t="s">
        <v>11567</v>
      </c>
    </row>
    <row r="701" spans="1:45">
      <c r="A701">
        <v>698</v>
      </c>
      <c r="B701" t="s">
        <v>5982</v>
      </c>
      <c r="C701" t="s">
        <v>13456</v>
      </c>
      <c r="D701" t="s">
        <v>45</v>
      </c>
      <c r="E701" t="s">
        <v>79</v>
      </c>
      <c r="F701" t="s">
        <v>8125</v>
      </c>
      <c r="G701" t="s">
        <v>10491</v>
      </c>
      <c r="H701" t="s">
        <v>8125</v>
      </c>
      <c r="I701" t="s">
        <v>10491</v>
      </c>
      <c r="J701" t="s">
        <v>2426</v>
      </c>
      <c r="K701" t="s">
        <v>8126</v>
      </c>
      <c r="L701" t="s">
        <v>11105</v>
      </c>
      <c r="M701" t="s">
        <v>5986</v>
      </c>
      <c r="N701" t="str">
        <f>VLOOKUP(O701,index!$Q:$R,2,0)</f>
        <v>02. 이러닝 - 단과</v>
      </c>
      <c r="O701" t="s">
        <v>5987</v>
      </c>
      <c r="P701" t="s">
        <v>48</v>
      </c>
      <c r="Q701" t="s">
        <v>20</v>
      </c>
      <c r="R701" s="226" t="e">
        <f>VLOOKUP(C701,'26년 databook(취합)'!$M:$M,2,0)</f>
        <v>#N/A</v>
      </c>
      <c r="S701" s="3" t="s">
        <v>11567</v>
      </c>
      <c r="T701" s="3" t="s">
        <v>11987</v>
      </c>
      <c r="U701" s="3" t="s">
        <v>11987</v>
      </c>
      <c r="V701" s="3" t="s">
        <v>11567</v>
      </c>
      <c r="W701" s="3" t="s">
        <v>11567</v>
      </c>
      <c r="X701" s="3" t="s">
        <v>11567</v>
      </c>
      <c r="Y701" s="3" t="s">
        <v>11567</v>
      </c>
      <c r="Z701" s="3" t="s">
        <v>11567</v>
      </c>
      <c r="AA701" s="3" t="s">
        <v>11567</v>
      </c>
      <c r="AB701" s="3" t="s">
        <v>11567</v>
      </c>
      <c r="AC701" s="3" t="s">
        <v>11987</v>
      </c>
      <c r="AD701" s="3" t="s">
        <v>11567</v>
      </c>
      <c r="AE701" s="3" t="s">
        <v>11567</v>
      </c>
      <c r="AF701" s="3">
        <v>0</v>
      </c>
      <c r="AG701" s="3">
        <v>0</v>
      </c>
      <c r="AH701" s="3">
        <v>0</v>
      </c>
      <c r="AI701" s="3" t="s">
        <v>11567</v>
      </c>
      <c r="AJ701" s="3">
        <v>0</v>
      </c>
      <c r="AK701" s="3" t="s">
        <v>11567</v>
      </c>
      <c r="AL701" s="3">
        <v>0</v>
      </c>
      <c r="AM701" s="3" t="s">
        <v>11567</v>
      </c>
      <c r="AN701" s="3">
        <v>0</v>
      </c>
      <c r="AO701" s="3" t="s">
        <v>11567</v>
      </c>
      <c r="AP701" s="3">
        <v>0</v>
      </c>
      <c r="AQ701" s="3" t="s">
        <v>11567</v>
      </c>
      <c r="AR701" s="3">
        <v>0</v>
      </c>
      <c r="AS701" s="3" t="s">
        <v>11567</v>
      </c>
    </row>
    <row r="702" spans="1:45">
      <c r="A702">
        <v>699</v>
      </c>
      <c r="B702" t="s">
        <v>5982</v>
      </c>
      <c r="C702" t="s">
        <v>13457</v>
      </c>
      <c r="D702" t="s">
        <v>45</v>
      </c>
      <c r="E702" t="s">
        <v>77</v>
      </c>
      <c r="F702" t="s">
        <v>1295</v>
      </c>
      <c r="G702" t="s">
        <v>10498</v>
      </c>
      <c r="H702" t="s">
        <v>1295</v>
      </c>
      <c r="I702" t="s">
        <v>10498</v>
      </c>
      <c r="J702" t="s">
        <v>48</v>
      </c>
      <c r="K702" t="s">
        <v>48</v>
      </c>
      <c r="L702" t="s">
        <v>11105</v>
      </c>
      <c r="M702" t="s">
        <v>5986</v>
      </c>
      <c r="N702" t="str">
        <f>VLOOKUP(O702,index!$Q:$R,2,0)</f>
        <v>02. 이러닝 - 단과</v>
      </c>
      <c r="O702" t="s">
        <v>5987</v>
      </c>
      <c r="P702" t="s">
        <v>48</v>
      </c>
      <c r="Q702" t="s">
        <v>20</v>
      </c>
      <c r="R702" s="226" t="e">
        <f>VLOOKUP(C702,'26년 databook(취합)'!$M:$M,2,0)</f>
        <v>#N/A</v>
      </c>
      <c r="S702" s="3" t="s">
        <v>11567</v>
      </c>
      <c r="T702" s="3" t="s">
        <v>48</v>
      </c>
      <c r="U702" s="3" t="s">
        <v>11567</v>
      </c>
      <c r="V702" s="3" t="s">
        <v>11567</v>
      </c>
      <c r="W702" s="3" t="s">
        <v>48</v>
      </c>
      <c r="X702" s="3" t="s">
        <v>11567</v>
      </c>
      <c r="Y702" s="3" t="s">
        <v>48</v>
      </c>
      <c r="Z702" s="3" t="s">
        <v>11567</v>
      </c>
      <c r="AA702" s="3" t="s">
        <v>48</v>
      </c>
      <c r="AB702" s="3" t="s">
        <v>11567</v>
      </c>
      <c r="AC702" s="3" t="s">
        <v>48</v>
      </c>
      <c r="AD702" s="3" t="s">
        <v>11567</v>
      </c>
      <c r="AE702" s="3" t="s">
        <v>48</v>
      </c>
      <c r="AF702" s="3">
        <v>0</v>
      </c>
      <c r="AG702" s="3"/>
      <c r="AH702" s="3">
        <v>0</v>
      </c>
      <c r="AI702" s="3" t="s">
        <v>48</v>
      </c>
      <c r="AJ702" s="3">
        <v>0</v>
      </c>
      <c r="AK702" s="3" t="s">
        <v>48</v>
      </c>
      <c r="AL702" s="3">
        <v>0</v>
      </c>
      <c r="AM702" s="3" t="s">
        <v>48</v>
      </c>
      <c r="AN702" s="3">
        <v>0</v>
      </c>
      <c r="AO702" s="3" t="s">
        <v>48</v>
      </c>
      <c r="AP702" s="3">
        <v>0</v>
      </c>
      <c r="AQ702" s="3" t="s">
        <v>48</v>
      </c>
      <c r="AR702" s="3">
        <v>0</v>
      </c>
      <c r="AS702" s="3" t="s">
        <v>48</v>
      </c>
    </row>
    <row r="703" spans="1:45">
      <c r="A703">
        <v>700</v>
      </c>
      <c r="B703" t="s">
        <v>5982</v>
      </c>
      <c r="C703" t="s">
        <v>13458</v>
      </c>
      <c r="D703" t="s">
        <v>45</v>
      </c>
      <c r="E703" t="s">
        <v>79</v>
      </c>
      <c r="F703" t="s">
        <v>8018</v>
      </c>
      <c r="G703" t="s">
        <v>10408</v>
      </c>
      <c r="H703" t="s">
        <v>8018</v>
      </c>
      <c r="I703" t="s">
        <v>10408</v>
      </c>
      <c r="J703" t="s">
        <v>2391</v>
      </c>
      <c r="K703" t="s">
        <v>8020</v>
      </c>
      <c r="L703" t="s">
        <v>11105</v>
      </c>
      <c r="M703" t="s">
        <v>5986</v>
      </c>
      <c r="N703" t="str">
        <f>VLOOKUP(O703,index!$Q:$R,2,0)</f>
        <v>02. 이러닝 - 단과</v>
      </c>
      <c r="O703" t="s">
        <v>5987</v>
      </c>
      <c r="P703" t="s">
        <v>48</v>
      </c>
      <c r="Q703" t="s">
        <v>23</v>
      </c>
      <c r="R703" s="226" t="e">
        <f>VLOOKUP(C703,'26년 databook(취합)'!$M:$M,2,0)</f>
        <v>#N/A</v>
      </c>
      <c r="S703" s="3" t="s">
        <v>11567</v>
      </c>
      <c r="T703" s="3" t="s">
        <v>11588</v>
      </c>
      <c r="U703" s="3" t="s">
        <v>11588</v>
      </c>
      <c r="V703" s="3" t="s">
        <v>11567</v>
      </c>
      <c r="W703" s="3" t="s">
        <v>11567</v>
      </c>
      <c r="X703" s="3" t="s">
        <v>11567</v>
      </c>
      <c r="Y703" s="3" t="s">
        <v>11567</v>
      </c>
      <c r="Z703" s="3" t="s">
        <v>11567</v>
      </c>
      <c r="AA703" s="3" t="s">
        <v>11567</v>
      </c>
      <c r="AB703" s="3" t="s">
        <v>11567</v>
      </c>
      <c r="AC703" s="3" t="s">
        <v>11567</v>
      </c>
      <c r="AD703" s="3" t="s">
        <v>11567</v>
      </c>
      <c r="AE703" s="3" t="s">
        <v>11567</v>
      </c>
      <c r="AF703" s="3">
        <v>0</v>
      </c>
      <c r="AG703" s="4">
        <v>400000</v>
      </c>
      <c r="AH703" s="3">
        <v>0</v>
      </c>
      <c r="AI703" s="3" t="s">
        <v>11567</v>
      </c>
      <c r="AJ703" s="3">
        <v>0</v>
      </c>
      <c r="AK703" s="3" t="s">
        <v>11567</v>
      </c>
      <c r="AL703" s="3">
        <v>0</v>
      </c>
      <c r="AM703" s="3" t="s">
        <v>11567</v>
      </c>
      <c r="AN703" s="3">
        <v>0</v>
      </c>
      <c r="AO703" s="3" t="s">
        <v>11567</v>
      </c>
      <c r="AP703" s="3">
        <v>0</v>
      </c>
      <c r="AQ703" s="3" t="s">
        <v>11567</v>
      </c>
      <c r="AR703" s="3">
        <v>0</v>
      </c>
      <c r="AS703" s="3" t="s">
        <v>11567</v>
      </c>
    </row>
    <row r="704" spans="1:45">
      <c r="A704">
        <v>701</v>
      </c>
      <c r="B704" t="s">
        <v>5982</v>
      </c>
      <c r="C704" t="s">
        <v>13459</v>
      </c>
      <c r="D704" t="s">
        <v>45</v>
      </c>
      <c r="E704" t="s">
        <v>79</v>
      </c>
      <c r="F704" t="s">
        <v>1366</v>
      </c>
      <c r="G704" t="s">
        <v>10505</v>
      </c>
      <c r="H704" t="s">
        <v>1366</v>
      </c>
      <c r="I704" t="s">
        <v>10505</v>
      </c>
      <c r="J704" t="s">
        <v>1366</v>
      </c>
      <c r="K704" t="s">
        <v>8139</v>
      </c>
      <c r="L704" t="s">
        <v>11105</v>
      </c>
      <c r="M704" t="s">
        <v>5986</v>
      </c>
      <c r="N704" t="str">
        <f>VLOOKUP(O704,index!$Q:$R,2,0)</f>
        <v>02. 이러닝 - 단과</v>
      </c>
      <c r="O704" t="s">
        <v>5987</v>
      </c>
      <c r="P704" t="s">
        <v>48</v>
      </c>
      <c r="Q704" t="s">
        <v>23</v>
      </c>
      <c r="R704" s="226" t="e">
        <f>VLOOKUP(C704,'26년 databook(취합)'!$M:$M,2,0)</f>
        <v>#N/A</v>
      </c>
      <c r="S704" s="3" t="s">
        <v>11592</v>
      </c>
      <c r="T704" s="3" t="s">
        <v>14656</v>
      </c>
      <c r="U704" s="3" t="s">
        <v>14657</v>
      </c>
      <c r="V704" s="3" t="s">
        <v>11567</v>
      </c>
      <c r="W704" s="3" t="s">
        <v>11567</v>
      </c>
      <c r="X704" s="3" t="s">
        <v>11567</v>
      </c>
      <c r="Y704" s="3" t="s">
        <v>11567</v>
      </c>
      <c r="Z704" s="3" t="s">
        <v>11567</v>
      </c>
      <c r="AA704" s="3" t="s">
        <v>11567</v>
      </c>
      <c r="AB704" s="3" t="s">
        <v>11567</v>
      </c>
      <c r="AC704" s="3" t="s">
        <v>13637</v>
      </c>
      <c r="AD704" s="3" t="s">
        <v>11567</v>
      </c>
      <c r="AE704" s="3" t="s">
        <v>14658</v>
      </c>
      <c r="AF704" s="3">
        <v>0</v>
      </c>
      <c r="AG704" s="3">
        <v>2771000</v>
      </c>
      <c r="AH704" s="3">
        <v>0</v>
      </c>
      <c r="AI704" s="3" t="s">
        <v>11567</v>
      </c>
      <c r="AJ704" s="3">
        <v>0</v>
      </c>
      <c r="AK704" s="3" t="s">
        <v>11567</v>
      </c>
      <c r="AL704" s="3">
        <v>0</v>
      </c>
      <c r="AM704" s="3" t="s">
        <v>11567</v>
      </c>
      <c r="AN704" s="3">
        <v>0</v>
      </c>
      <c r="AO704" s="3" t="s">
        <v>11567</v>
      </c>
      <c r="AP704" s="3">
        <v>0</v>
      </c>
      <c r="AQ704" s="3" t="s">
        <v>11567</v>
      </c>
      <c r="AR704" s="3">
        <v>19000000</v>
      </c>
      <c r="AS704" s="3" t="s">
        <v>11567</v>
      </c>
    </row>
    <row r="705" spans="1:45">
      <c r="A705">
        <v>702</v>
      </c>
      <c r="B705" t="s">
        <v>5982</v>
      </c>
      <c r="C705" t="s">
        <v>13460</v>
      </c>
      <c r="D705" t="s">
        <v>45</v>
      </c>
      <c r="E705" t="s">
        <v>77</v>
      </c>
      <c r="F705" t="s">
        <v>1449</v>
      </c>
      <c r="G705" t="s">
        <v>10513</v>
      </c>
      <c r="H705" t="s">
        <v>1449</v>
      </c>
      <c r="I705" t="s">
        <v>10513</v>
      </c>
      <c r="J705" t="s">
        <v>1449</v>
      </c>
      <c r="K705" t="s">
        <v>6984</v>
      </c>
      <c r="L705" t="s">
        <v>11105</v>
      </c>
      <c r="M705" t="s">
        <v>5986</v>
      </c>
      <c r="N705" t="str">
        <f>VLOOKUP(O705,index!$Q:$R,2,0)</f>
        <v>02. 이러닝 - 단과</v>
      </c>
      <c r="O705" t="s">
        <v>5987</v>
      </c>
      <c r="P705" t="s">
        <v>48</v>
      </c>
      <c r="Q705" t="s">
        <v>20</v>
      </c>
      <c r="R705" s="226" t="e">
        <f>VLOOKUP(C705,'26년 databook(취합)'!$M:$M,2,0)</f>
        <v>#N/A</v>
      </c>
      <c r="S705" s="3" t="s">
        <v>11567</v>
      </c>
      <c r="T705" s="3" t="s">
        <v>48</v>
      </c>
      <c r="U705" s="3" t="s">
        <v>11567</v>
      </c>
      <c r="V705" s="3" t="s">
        <v>11567</v>
      </c>
      <c r="W705" s="3" t="s">
        <v>48</v>
      </c>
      <c r="X705" s="3" t="s">
        <v>11567</v>
      </c>
      <c r="Y705" s="3" t="s">
        <v>48</v>
      </c>
      <c r="Z705" s="3" t="s">
        <v>11567</v>
      </c>
      <c r="AA705" s="3" t="s">
        <v>48</v>
      </c>
      <c r="AB705" s="3" t="s">
        <v>11567</v>
      </c>
      <c r="AC705" s="3" t="s">
        <v>48</v>
      </c>
      <c r="AD705" s="3" t="s">
        <v>11567</v>
      </c>
      <c r="AE705" s="3" t="s">
        <v>48</v>
      </c>
      <c r="AF705" s="3">
        <v>0</v>
      </c>
      <c r="AG705" s="3"/>
      <c r="AH705" s="3">
        <v>0</v>
      </c>
      <c r="AI705" s="3" t="s">
        <v>48</v>
      </c>
      <c r="AJ705" s="3">
        <v>0</v>
      </c>
      <c r="AK705" s="3" t="s">
        <v>48</v>
      </c>
      <c r="AL705" s="3">
        <v>0</v>
      </c>
      <c r="AM705" s="3" t="s">
        <v>48</v>
      </c>
      <c r="AN705" s="3">
        <v>0</v>
      </c>
      <c r="AO705" s="3" t="s">
        <v>48</v>
      </c>
      <c r="AP705" s="3">
        <v>0</v>
      </c>
      <c r="AQ705" s="3" t="s">
        <v>48</v>
      </c>
      <c r="AR705" s="3">
        <v>0</v>
      </c>
      <c r="AS705" s="3" t="s">
        <v>48</v>
      </c>
    </row>
    <row r="706" spans="1:45">
      <c r="A706">
        <v>703</v>
      </c>
      <c r="B706" t="s">
        <v>5982</v>
      </c>
      <c r="C706" t="s">
        <v>13461</v>
      </c>
      <c r="D706" t="s">
        <v>45</v>
      </c>
      <c r="E706" t="s">
        <v>77</v>
      </c>
      <c r="F706" t="s">
        <v>1381</v>
      </c>
      <c r="G706" t="s">
        <v>10521</v>
      </c>
      <c r="H706" t="s">
        <v>1381</v>
      </c>
      <c r="I706" t="s">
        <v>10521</v>
      </c>
      <c r="J706" t="s">
        <v>8163</v>
      </c>
      <c r="K706" t="s">
        <v>8164</v>
      </c>
      <c r="L706" t="s">
        <v>11105</v>
      </c>
      <c r="M706" t="s">
        <v>5986</v>
      </c>
      <c r="N706" t="str">
        <f>VLOOKUP(O706,index!$Q:$R,2,0)</f>
        <v>02. 이러닝 - 단과</v>
      </c>
      <c r="O706" t="s">
        <v>5987</v>
      </c>
      <c r="P706" t="s">
        <v>48</v>
      </c>
      <c r="Q706" t="s">
        <v>20</v>
      </c>
      <c r="R706" s="226" t="e">
        <f>VLOOKUP(C706,'26년 databook(취합)'!$M:$M,2,0)</f>
        <v>#N/A</v>
      </c>
      <c r="S706" s="3" t="s">
        <v>11567</v>
      </c>
      <c r="T706" s="3" t="s">
        <v>48</v>
      </c>
      <c r="U706" s="3" t="s">
        <v>11567</v>
      </c>
      <c r="V706" s="3" t="s">
        <v>11567</v>
      </c>
      <c r="W706" s="3" t="s">
        <v>48</v>
      </c>
      <c r="X706" s="3" t="s">
        <v>11567</v>
      </c>
      <c r="Y706" s="3" t="s">
        <v>48</v>
      </c>
      <c r="Z706" s="3" t="s">
        <v>11567</v>
      </c>
      <c r="AA706" s="3" t="s">
        <v>48</v>
      </c>
      <c r="AB706" s="3" t="s">
        <v>11567</v>
      </c>
      <c r="AC706" s="3" t="s">
        <v>48</v>
      </c>
      <c r="AD706" s="3" t="s">
        <v>11567</v>
      </c>
      <c r="AE706" s="3" t="s">
        <v>48</v>
      </c>
      <c r="AF706" s="3">
        <v>0</v>
      </c>
      <c r="AG706" s="3"/>
      <c r="AH706" s="3">
        <v>0</v>
      </c>
      <c r="AI706" s="3" t="s">
        <v>48</v>
      </c>
      <c r="AJ706" s="3">
        <v>0</v>
      </c>
      <c r="AK706" s="3" t="s">
        <v>48</v>
      </c>
      <c r="AL706" s="3">
        <v>0</v>
      </c>
      <c r="AM706" s="3" t="s">
        <v>48</v>
      </c>
      <c r="AN706" s="3">
        <v>0</v>
      </c>
      <c r="AO706" s="3" t="s">
        <v>48</v>
      </c>
      <c r="AP706" s="3">
        <v>0</v>
      </c>
      <c r="AQ706" s="3" t="s">
        <v>48</v>
      </c>
      <c r="AR706" s="3">
        <v>0</v>
      </c>
      <c r="AS706" s="3" t="s">
        <v>48</v>
      </c>
    </row>
    <row r="707" spans="1:45">
      <c r="A707">
        <v>704</v>
      </c>
      <c r="B707" t="s">
        <v>5982</v>
      </c>
      <c r="C707" t="s">
        <v>13462</v>
      </c>
      <c r="D707" t="s">
        <v>45</v>
      </c>
      <c r="E707" t="s">
        <v>77</v>
      </c>
      <c r="F707" t="s">
        <v>8168</v>
      </c>
      <c r="G707" t="s">
        <v>10524</v>
      </c>
      <c r="H707" t="s">
        <v>8168</v>
      </c>
      <c r="I707" t="s">
        <v>10524</v>
      </c>
      <c r="J707" t="s">
        <v>2411</v>
      </c>
      <c r="K707" t="s">
        <v>8169</v>
      </c>
      <c r="L707" t="s">
        <v>11105</v>
      </c>
      <c r="M707" t="s">
        <v>5986</v>
      </c>
      <c r="N707" t="str">
        <f>VLOOKUP(O707,index!$Q:$R,2,0)</f>
        <v>02. 이러닝 - 단과</v>
      </c>
      <c r="O707" t="s">
        <v>5987</v>
      </c>
      <c r="P707" t="s">
        <v>48</v>
      </c>
      <c r="Q707" t="s">
        <v>23</v>
      </c>
      <c r="R707" s="226" t="e">
        <f>VLOOKUP(C707,'26년 databook(취합)'!$M:$M,2,0)</f>
        <v>#N/A</v>
      </c>
      <c r="S707" s="3" t="s">
        <v>11576</v>
      </c>
      <c r="T707" s="3" t="s">
        <v>48</v>
      </c>
      <c r="U707" s="3" t="s">
        <v>11576</v>
      </c>
      <c r="V707" s="3" t="s">
        <v>11567</v>
      </c>
      <c r="W707" s="3" t="s">
        <v>48</v>
      </c>
      <c r="X707" s="3" t="s">
        <v>11567</v>
      </c>
      <c r="Y707" s="3" t="s">
        <v>48</v>
      </c>
      <c r="Z707" s="3" t="s">
        <v>11567</v>
      </c>
      <c r="AA707" s="3" t="s">
        <v>48</v>
      </c>
      <c r="AB707" s="3" t="s">
        <v>11567</v>
      </c>
      <c r="AC707" s="3" t="s">
        <v>48</v>
      </c>
      <c r="AD707" s="3" t="s">
        <v>11567</v>
      </c>
      <c r="AE707" s="3" t="s">
        <v>48</v>
      </c>
      <c r="AF707" s="3">
        <v>0</v>
      </c>
      <c r="AG707" s="3"/>
      <c r="AH707" s="3">
        <v>0</v>
      </c>
      <c r="AI707" s="3" t="s">
        <v>48</v>
      </c>
      <c r="AJ707" s="3">
        <v>0</v>
      </c>
      <c r="AK707" s="3" t="s">
        <v>48</v>
      </c>
      <c r="AL707" s="3">
        <v>0</v>
      </c>
      <c r="AM707" s="3" t="s">
        <v>48</v>
      </c>
      <c r="AN707" s="3">
        <v>0</v>
      </c>
      <c r="AO707" s="3" t="s">
        <v>48</v>
      </c>
      <c r="AP707" s="3">
        <v>0</v>
      </c>
      <c r="AQ707" s="3" t="s">
        <v>48</v>
      </c>
      <c r="AR707" s="3">
        <v>1000000</v>
      </c>
      <c r="AS707" s="3" t="s">
        <v>48</v>
      </c>
    </row>
    <row r="708" spans="1:45">
      <c r="A708">
        <v>705</v>
      </c>
      <c r="B708" t="s">
        <v>5982</v>
      </c>
      <c r="C708" t="s">
        <v>13463</v>
      </c>
      <c r="D708" t="s">
        <v>45</v>
      </c>
      <c r="E708" t="s">
        <v>77</v>
      </c>
      <c r="F708" t="s">
        <v>1363</v>
      </c>
      <c r="G708" t="s">
        <v>10528</v>
      </c>
      <c r="H708" t="s">
        <v>1363</v>
      </c>
      <c r="I708" t="s">
        <v>10528</v>
      </c>
      <c r="J708" t="s">
        <v>8174</v>
      </c>
      <c r="K708" t="s">
        <v>8175</v>
      </c>
      <c r="L708" t="s">
        <v>11105</v>
      </c>
      <c r="M708" t="s">
        <v>5986</v>
      </c>
      <c r="N708" t="str">
        <f>VLOOKUP(O708,index!$Q:$R,2,0)</f>
        <v>02. 이러닝 - 단과</v>
      </c>
      <c r="O708" t="s">
        <v>5987</v>
      </c>
      <c r="P708" t="s">
        <v>48</v>
      </c>
      <c r="Q708" t="s">
        <v>20</v>
      </c>
      <c r="R708" s="226" t="e">
        <f>VLOOKUP(C708,'26년 databook(취합)'!$M:$M,2,0)</f>
        <v>#N/A</v>
      </c>
      <c r="S708" s="3" t="s">
        <v>11567</v>
      </c>
      <c r="T708" s="3" t="s">
        <v>48</v>
      </c>
      <c r="U708" s="3" t="s">
        <v>11567</v>
      </c>
      <c r="V708" s="3" t="s">
        <v>11567</v>
      </c>
      <c r="W708" s="3" t="s">
        <v>48</v>
      </c>
      <c r="X708" s="3" t="s">
        <v>11567</v>
      </c>
      <c r="Y708" s="3" t="s">
        <v>48</v>
      </c>
      <c r="Z708" s="3" t="s">
        <v>11567</v>
      </c>
      <c r="AA708" s="3" t="s">
        <v>48</v>
      </c>
      <c r="AB708" s="3" t="s">
        <v>11567</v>
      </c>
      <c r="AC708" s="3" t="s">
        <v>48</v>
      </c>
      <c r="AD708" s="3" t="s">
        <v>11567</v>
      </c>
      <c r="AE708" s="3" t="s">
        <v>48</v>
      </c>
      <c r="AF708" s="3">
        <v>0</v>
      </c>
      <c r="AG708" s="3"/>
      <c r="AH708" s="3">
        <v>0</v>
      </c>
      <c r="AI708" s="3" t="s">
        <v>48</v>
      </c>
      <c r="AJ708" s="3">
        <v>0</v>
      </c>
      <c r="AK708" s="3" t="s">
        <v>48</v>
      </c>
      <c r="AL708" s="3">
        <v>0</v>
      </c>
      <c r="AM708" s="3" t="s">
        <v>48</v>
      </c>
      <c r="AN708" s="3">
        <v>0</v>
      </c>
      <c r="AO708" s="3" t="s">
        <v>48</v>
      </c>
      <c r="AP708" s="3">
        <v>0</v>
      </c>
      <c r="AQ708" s="3" t="s">
        <v>48</v>
      </c>
      <c r="AR708" s="3">
        <v>0</v>
      </c>
      <c r="AS708" s="3" t="s">
        <v>48</v>
      </c>
    </row>
    <row r="709" spans="1:45">
      <c r="A709">
        <v>706</v>
      </c>
      <c r="B709" t="s">
        <v>5982</v>
      </c>
      <c r="C709" t="s">
        <v>13464</v>
      </c>
      <c r="D709" t="s">
        <v>45</v>
      </c>
      <c r="E709" t="s">
        <v>79</v>
      </c>
      <c r="F709" t="s">
        <v>1252</v>
      </c>
      <c r="G709" t="s">
        <v>10538</v>
      </c>
      <c r="H709" t="s">
        <v>1252</v>
      </c>
      <c r="I709" t="s">
        <v>10538</v>
      </c>
      <c r="J709" t="s">
        <v>1252</v>
      </c>
      <c r="K709" t="s">
        <v>8191</v>
      </c>
      <c r="L709" t="s">
        <v>11105</v>
      </c>
      <c r="M709" t="s">
        <v>5986</v>
      </c>
      <c r="N709" t="str">
        <f>VLOOKUP(O709,index!$Q:$R,2,0)</f>
        <v>02. 이러닝 - 단과</v>
      </c>
      <c r="O709" t="s">
        <v>5987</v>
      </c>
      <c r="P709" t="s">
        <v>48</v>
      </c>
      <c r="Q709" t="s">
        <v>20</v>
      </c>
      <c r="R709" s="226" t="e">
        <f>VLOOKUP(C709,'26년 databook(취합)'!$M:$M,2,0)</f>
        <v>#N/A</v>
      </c>
      <c r="S709" s="3" t="s">
        <v>11576</v>
      </c>
      <c r="T709" s="3" t="s">
        <v>48</v>
      </c>
      <c r="U709" s="3" t="s">
        <v>11576</v>
      </c>
      <c r="V709" s="3" t="s">
        <v>11567</v>
      </c>
      <c r="W709" s="3" t="s">
        <v>48</v>
      </c>
      <c r="X709" s="3" t="s">
        <v>11567</v>
      </c>
      <c r="Y709" s="3" t="s">
        <v>48</v>
      </c>
      <c r="Z709" s="3" t="s">
        <v>11567</v>
      </c>
      <c r="AA709" s="3" t="s">
        <v>48</v>
      </c>
      <c r="AB709" s="3" t="s">
        <v>11567</v>
      </c>
      <c r="AC709" s="3" t="s">
        <v>48</v>
      </c>
      <c r="AD709" s="3" t="s">
        <v>11567</v>
      </c>
      <c r="AE709" s="3" t="s">
        <v>48</v>
      </c>
      <c r="AF709" s="3">
        <v>0</v>
      </c>
      <c r="AG709" s="3"/>
      <c r="AH709" s="3">
        <v>0</v>
      </c>
      <c r="AI709" s="3" t="s">
        <v>48</v>
      </c>
      <c r="AJ709" s="3">
        <v>0</v>
      </c>
      <c r="AK709" s="3" t="s">
        <v>48</v>
      </c>
      <c r="AL709" s="3">
        <v>0</v>
      </c>
      <c r="AM709" s="3" t="s">
        <v>48</v>
      </c>
      <c r="AN709" s="3">
        <v>0</v>
      </c>
      <c r="AO709" s="3" t="s">
        <v>48</v>
      </c>
      <c r="AP709" s="3">
        <v>0</v>
      </c>
      <c r="AQ709" s="3" t="s">
        <v>48</v>
      </c>
      <c r="AR709" s="3">
        <v>1000000</v>
      </c>
      <c r="AS709" s="3" t="s">
        <v>48</v>
      </c>
    </row>
    <row r="710" spans="1:45">
      <c r="A710">
        <v>707</v>
      </c>
      <c r="B710" t="s">
        <v>5982</v>
      </c>
      <c r="C710" t="s">
        <v>13465</v>
      </c>
      <c r="D710" t="s">
        <v>45</v>
      </c>
      <c r="E710" t="s">
        <v>79</v>
      </c>
      <c r="F710" t="s">
        <v>6101</v>
      </c>
      <c r="G710" t="s">
        <v>8943</v>
      </c>
      <c r="H710" t="s">
        <v>1388</v>
      </c>
      <c r="I710" t="s">
        <v>11554</v>
      </c>
      <c r="J710" t="s">
        <v>1388</v>
      </c>
      <c r="K710" t="s">
        <v>8193</v>
      </c>
      <c r="L710" t="s">
        <v>11105</v>
      </c>
      <c r="M710" t="s">
        <v>5986</v>
      </c>
      <c r="N710" t="str">
        <f>VLOOKUP(O710,index!$Q:$R,2,0)</f>
        <v>02. 이러닝 - 단과</v>
      </c>
      <c r="O710" t="s">
        <v>5987</v>
      </c>
      <c r="P710" t="s">
        <v>48</v>
      </c>
      <c r="Q710" t="s">
        <v>20</v>
      </c>
      <c r="R710" s="226" t="e">
        <f>VLOOKUP(C710,'26년 databook(취합)'!$M:$M,2,0)</f>
        <v>#N/A</v>
      </c>
      <c r="S710" s="3" t="s">
        <v>11567</v>
      </c>
      <c r="T710" s="3" t="s">
        <v>48</v>
      </c>
      <c r="U710" s="3" t="s">
        <v>11567</v>
      </c>
      <c r="V710" s="3" t="s">
        <v>11567</v>
      </c>
      <c r="W710" s="3" t="s">
        <v>48</v>
      </c>
      <c r="X710" s="3" t="s">
        <v>11567</v>
      </c>
      <c r="Y710" s="3" t="s">
        <v>48</v>
      </c>
      <c r="Z710" s="3" t="s">
        <v>11567</v>
      </c>
      <c r="AA710" s="3" t="s">
        <v>48</v>
      </c>
      <c r="AB710" s="3" t="s">
        <v>11567</v>
      </c>
      <c r="AC710" s="3" t="s">
        <v>48</v>
      </c>
      <c r="AD710" s="3" t="s">
        <v>11567</v>
      </c>
      <c r="AE710" s="3" t="s">
        <v>48</v>
      </c>
      <c r="AF710" s="3">
        <v>0</v>
      </c>
      <c r="AG710" s="3"/>
      <c r="AH710" s="3">
        <v>0</v>
      </c>
      <c r="AI710" s="3" t="s">
        <v>48</v>
      </c>
      <c r="AJ710" s="3">
        <v>0</v>
      </c>
      <c r="AK710" s="3" t="s">
        <v>48</v>
      </c>
      <c r="AL710" s="3">
        <v>0</v>
      </c>
      <c r="AM710" s="3" t="s">
        <v>48</v>
      </c>
      <c r="AN710" s="3">
        <v>0</v>
      </c>
      <c r="AO710" s="3" t="s">
        <v>48</v>
      </c>
      <c r="AP710" s="3">
        <v>0</v>
      </c>
      <c r="AQ710" s="3" t="s">
        <v>48</v>
      </c>
      <c r="AR710" s="3">
        <v>0</v>
      </c>
      <c r="AS710" s="3" t="s">
        <v>48</v>
      </c>
    </row>
    <row r="711" spans="1:45">
      <c r="A711">
        <v>708</v>
      </c>
      <c r="B711" t="s">
        <v>5982</v>
      </c>
      <c r="C711" t="s">
        <v>13466</v>
      </c>
      <c r="D711" t="s">
        <v>45</v>
      </c>
      <c r="E711" t="s">
        <v>79</v>
      </c>
      <c r="F711" t="s">
        <v>8199</v>
      </c>
      <c r="G711" t="s">
        <v>10545</v>
      </c>
      <c r="H711" t="s">
        <v>8199</v>
      </c>
      <c r="I711" t="s">
        <v>10545</v>
      </c>
      <c r="J711" t="s">
        <v>2382</v>
      </c>
      <c r="K711" t="s">
        <v>8200</v>
      </c>
      <c r="L711" t="s">
        <v>11105</v>
      </c>
      <c r="M711" t="s">
        <v>5986</v>
      </c>
      <c r="N711" t="str">
        <f>VLOOKUP(O711,index!$Q:$R,2,0)</f>
        <v>08. 하이브리드러닝 - 하이브리드형 러닝</v>
      </c>
      <c r="O711" t="s">
        <v>5988</v>
      </c>
      <c r="P711" t="s">
        <v>48</v>
      </c>
      <c r="Q711" t="s">
        <v>20</v>
      </c>
      <c r="R711" s="226" t="e">
        <f>VLOOKUP(C711,'26년 databook(취합)'!$M:$M,2,0)</f>
        <v>#N/A</v>
      </c>
      <c r="S711" s="3" t="s">
        <v>11567</v>
      </c>
      <c r="T711" s="3" t="s">
        <v>48</v>
      </c>
      <c r="U711" s="3" t="s">
        <v>11567</v>
      </c>
      <c r="V711" s="3" t="s">
        <v>11567</v>
      </c>
      <c r="W711" s="3" t="s">
        <v>48</v>
      </c>
      <c r="X711" s="3" t="s">
        <v>11567</v>
      </c>
      <c r="Y711" s="3" t="s">
        <v>48</v>
      </c>
      <c r="Z711" s="3" t="s">
        <v>11567</v>
      </c>
      <c r="AA711" s="3" t="s">
        <v>48</v>
      </c>
      <c r="AB711" s="3" t="s">
        <v>11567</v>
      </c>
      <c r="AC711" s="3" t="s">
        <v>48</v>
      </c>
      <c r="AD711" s="3" t="s">
        <v>11567</v>
      </c>
      <c r="AE711" s="3" t="s">
        <v>48</v>
      </c>
      <c r="AF711" s="3">
        <v>0</v>
      </c>
      <c r="AG711" s="3"/>
      <c r="AH711" s="3">
        <v>0</v>
      </c>
      <c r="AI711" s="3" t="s">
        <v>48</v>
      </c>
      <c r="AJ711" s="3">
        <v>0</v>
      </c>
      <c r="AK711" s="3" t="s">
        <v>48</v>
      </c>
      <c r="AL711" s="3">
        <v>0</v>
      </c>
      <c r="AM711" s="3" t="s">
        <v>48</v>
      </c>
      <c r="AN711" s="3">
        <v>0</v>
      </c>
      <c r="AO711" s="3" t="s">
        <v>48</v>
      </c>
      <c r="AP711" s="3">
        <v>0</v>
      </c>
      <c r="AQ711" s="3" t="s">
        <v>48</v>
      </c>
      <c r="AR711" s="3">
        <v>0</v>
      </c>
      <c r="AS711" s="3" t="s">
        <v>48</v>
      </c>
    </row>
    <row r="712" spans="1:45">
      <c r="A712">
        <v>709</v>
      </c>
      <c r="B712" t="s">
        <v>5982</v>
      </c>
      <c r="C712" t="s">
        <v>13467</v>
      </c>
      <c r="D712" t="s">
        <v>45</v>
      </c>
      <c r="E712" t="s">
        <v>79</v>
      </c>
      <c r="F712" t="s">
        <v>1360</v>
      </c>
      <c r="G712" t="s">
        <v>10547</v>
      </c>
      <c r="H712" t="s">
        <v>1360</v>
      </c>
      <c r="I712" t="s">
        <v>10547</v>
      </c>
      <c r="J712" t="s">
        <v>48</v>
      </c>
      <c r="K712" t="s">
        <v>48</v>
      </c>
      <c r="L712" t="s">
        <v>11105</v>
      </c>
      <c r="M712" t="s">
        <v>5986</v>
      </c>
      <c r="N712" t="str">
        <f>VLOOKUP(O712,index!$Q:$R,2,0)</f>
        <v>02. 이러닝 - 단과</v>
      </c>
      <c r="O712" t="s">
        <v>5987</v>
      </c>
      <c r="P712" t="s">
        <v>48</v>
      </c>
      <c r="Q712" t="s">
        <v>23</v>
      </c>
      <c r="R712" s="226" t="e">
        <f>VLOOKUP(C712,'26년 databook(취합)'!$M:$M,2,0)</f>
        <v>#N/A</v>
      </c>
      <c r="S712" s="3" t="s">
        <v>11576</v>
      </c>
      <c r="T712" s="3" t="s">
        <v>14659</v>
      </c>
      <c r="U712" s="3" t="s">
        <v>14660</v>
      </c>
      <c r="V712" s="3" t="s">
        <v>11567</v>
      </c>
      <c r="W712" s="3" t="s">
        <v>11567</v>
      </c>
      <c r="X712" s="3" t="s">
        <v>11567</v>
      </c>
      <c r="Y712" s="3" t="s">
        <v>11567</v>
      </c>
      <c r="Z712" s="3" t="s">
        <v>11567</v>
      </c>
      <c r="AA712" s="3" t="s">
        <v>11567</v>
      </c>
      <c r="AB712" s="3" t="s">
        <v>11567</v>
      </c>
      <c r="AC712" s="3" t="s">
        <v>11567</v>
      </c>
      <c r="AD712" s="3" t="s">
        <v>11567</v>
      </c>
      <c r="AE712" s="3" t="s">
        <v>11567</v>
      </c>
      <c r="AF712" s="3">
        <v>0</v>
      </c>
      <c r="AG712" s="3">
        <v>1833000</v>
      </c>
      <c r="AH712" s="3">
        <v>0</v>
      </c>
      <c r="AI712" s="3" t="s">
        <v>11567</v>
      </c>
      <c r="AJ712" s="3">
        <v>0</v>
      </c>
      <c r="AK712" s="3" t="s">
        <v>11567</v>
      </c>
      <c r="AL712" s="3">
        <v>0</v>
      </c>
      <c r="AM712" s="3" t="s">
        <v>11567</v>
      </c>
      <c r="AN712" s="3">
        <v>0</v>
      </c>
      <c r="AO712" s="3" t="s">
        <v>11567</v>
      </c>
      <c r="AP712" s="3">
        <v>0</v>
      </c>
      <c r="AQ712" s="3" t="s">
        <v>11567</v>
      </c>
      <c r="AR712" s="3">
        <v>1000000</v>
      </c>
      <c r="AS712" s="3" t="s">
        <v>11567</v>
      </c>
    </row>
    <row r="713" spans="1:45">
      <c r="A713">
        <v>710</v>
      </c>
      <c r="B713" t="s">
        <v>5982</v>
      </c>
      <c r="C713" t="s">
        <v>13468</v>
      </c>
      <c r="D713" t="s">
        <v>45</v>
      </c>
      <c r="E713" t="s">
        <v>79</v>
      </c>
      <c r="F713" t="s">
        <v>1100</v>
      </c>
      <c r="G713" t="s">
        <v>10548</v>
      </c>
      <c r="H713" t="s">
        <v>1100</v>
      </c>
      <c r="I713" t="s">
        <v>10548</v>
      </c>
      <c r="J713" t="s">
        <v>8201</v>
      </c>
      <c r="K713" t="s">
        <v>8202</v>
      </c>
      <c r="L713" t="s">
        <v>11105</v>
      </c>
      <c r="M713" t="s">
        <v>5986</v>
      </c>
      <c r="N713" t="str">
        <f>VLOOKUP(O713,index!$Q:$R,2,0)</f>
        <v>02. 이러닝 - 단과</v>
      </c>
      <c r="O713" t="s">
        <v>5987</v>
      </c>
      <c r="P713" t="s">
        <v>48</v>
      </c>
      <c r="Q713" t="s">
        <v>20</v>
      </c>
      <c r="R713" s="226" t="e">
        <f>VLOOKUP(C713,'26년 databook(취합)'!$M:$M,2,0)</f>
        <v>#N/A</v>
      </c>
      <c r="S713" s="3" t="s">
        <v>11570</v>
      </c>
      <c r="T713" s="3" t="s">
        <v>16370</v>
      </c>
      <c r="U713" s="3" t="s">
        <v>16371</v>
      </c>
      <c r="V713" s="3" t="s">
        <v>11567</v>
      </c>
      <c r="W713" s="3" t="s">
        <v>11567</v>
      </c>
      <c r="X713" s="3" t="s">
        <v>11567</v>
      </c>
      <c r="Y713" s="3" t="s">
        <v>11567</v>
      </c>
      <c r="Z713" s="3" t="s">
        <v>11567</v>
      </c>
      <c r="AA713" s="3" t="s">
        <v>11567</v>
      </c>
      <c r="AB713" s="3" t="s">
        <v>11567</v>
      </c>
      <c r="AC713" s="3" t="s">
        <v>11567</v>
      </c>
      <c r="AD713" s="3" t="s">
        <v>11567</v>
      </c>
      <c r="AE713" s="3" t="s">
        <v>14137</v>
      </c>
      <c r="AF713" s="3">
        <v>0</v>
      </c>
      <c r="AG713" s="3">
        <v>774000</v>
      </c>
      <c r="AH713" s="3">
        <v>0</v>
      </c>
      <c r="AI713" s="3" t="s">
        <v>11567</v>
      </c>
      <c r="AJ713" s="3">
        <v>0</v>
      </c>
      <c r="AK713" s="3" t="s">
        <v>11567</v>
      </c>
      <c r="AL713" s="3">
        <v>3000000</v>
      </c>
      <c r="AM713" s="3" t="s">
        <v>11567</v>
      </c>
      <c r="AN713" s="3">
        <v>0</v>
      </c>
      <c r="AO713" s="3" t="s">
        <v>11567</v>
      </c>
      <c r="AP713" s="3">
        <v>0</v>
      </c>
      <c r="AQ713" s="3" t="s">
        <v>11567</v>
      </c>
      <c r="AR713" s="3">
        <v>0</v>
      </c>
      <c r="AS713" s="3" t="s">
        <v>11567</v>
      </c>
    </row>
    <row r="714" spans="1:45">
      <c r="A714">
        <v>711</v>
      </c>
      <c r="B714" t="s">
        <v>5982</v>
      </c>
      <c r="C714" t="s">
        <v>12526</v>
      </c>
      <c r="D714" t="s">
        <v>45</v>
      </c>
      <c r="E714" t="s">
        <v>79</v>
      </c>
      <c r="F714" t="s">
        <v>1237</v>
      </c>
      <c r="G714" t="s">
        <v>10549</v>
      </c>
      <c r="H714" t="s">
        <v>1237</v>
      </c>
      <c r="I714" t="s">
        <v>10549</v>
      </c>
      <c r="J714" t="s">
        <v>1237</v>
      </c>
      <c r="K714" t="s">
        <v>8203</v>
      </c>
      <c r="L714" t="s">
        <v>11105</v>
      </c>
      <c r="M714" t="s">
        <v>5986</v>
      </c>
      <c r="N714" t="str">
        <f>VLOOKUP(O714,index!$Q:$R,2,0)</f>
        <v>02. 이러닝 - 단과</v>
      </c>
      <c r="O714" t="s">
        <v>5987</v>
      </c>
      <c r="P714" t="s">
        <v>48</v>
      </c>
      <c r="Q714" t="s">
        <v>20</v>
      </c>
      <c r="R714" s="226" t="e">
        <f>VLOOKUP(C714,'26년 databook(취합)'!$M:$M,2,0)</f>
        <v>#N/A</v>
      </c>
      <c r="S714" s="3" t="s">
        <v>11567</v>
      </c>
      <c r="T714" s="3" t="s">
        <v>48</v>
      </c>
      <c r="U714" s="3" t="s">
        <v>11567</v>
      </c>
      <c r="V714" s="3" t="s">
        <v>11567</v>
      </c>
      <c r="W714" s="3" t="s">
        <v>48</v>
      </c>
      <c r="X714" s="3" t="s">
        <v>11567</v>
      </c>
      <c r="Y714" s="3" t="s">
        <v>48</v>
      </c>
      <c r="Z714" s="3" t="s">
        <v>11567</v>
      </c>
      <c r="AA714" s="3" t="s">
        <v>48</v>
      </c>
      <c r="AB714" s="3" t="s">
        <v>11567</v>
      </c>
      <c r="AC714" s="3" t="s">
        <v>48</v>
      </c>
      <c r="AD714" s="3" t="s">
        <v>11567</v>
      </c>
      <c r="AE714" s="3" t="s">
        <v>48</v>
      </c>
      <c r="AF714" s="3">
        <v>0</v>
      </c>
      <c r="AH714" s="3">
        <v>0</v>
      </c>
      <c r="AI714" s="3" t="s">
        <v>48</v>
      </c>
      <c r="AJ714" s="3">
        <v>0</v>
      </c>
      <c r="AK714" s="3" t="s">
        <v>48</v>
      </c>
      <c r="AL714" s="3">
        <v>0</v>
      </c>
      <c r="AM714" s="3" t="s">
        <v>48</v>
      </c>
      <c r="AN714" s="3">
        <v>0</v>
      </c>
      <c r="AO714" s="3" t="s">
        <v>48</v>
      </c>
      <c r="AP714" s="3">
        <v>0</v>
      </c>
      <c r="AQ714" s="3" t="s">
        <v>48</v>
      </c>
      <c r="AR714" s="3">
        <v>0</v>
      </c>
      <c r="AS714" s="3" t="s">
        <v>48</v>
      </c>
    </row>
    <row r="715" spans="1:45">
      <c r="A715">
        <v>712</v>
      </c>
      <c r="B715" t="s">
        <v>5982</v>
      </c>
      <c r="C715" t="s">
        <v>13469</v>
      </c>
      <c r="D715" t="s">
        <v>45</v>
      </c>
      <c r="E715" t="s">
        <v>79</v>
      </c>
      <c r="F715" t="s">
        <v>1455</v>
      </c>
      <c r="G715" t="s">
        <v>10555</v>
      </c>
      <c r="H715" t="s">
        <v>1455</v>
      </c>
      <c r="I715" t="s">
        <v>10555</v>
      </c>
      <c r="J715" t="s">
        <v>1455</v>
      </c>
      <c r="K715" t="s">
        <v>8211</v>
      </c>
      <c r="L715" t="s">
        <v>11105</v>
      </c>
      <c r="M715" t="s">
        <v>5986</v>
      </c>
      <c r="N715" t="str">
        <f>VLOOKUP(O715,index!$Q:$R,2,0)</f>
        <v>02. 이러닝 - 단과</v>
      </c>
      <c r="O715" t="s">
        <v>5987</v>
      </c>
      <c r="P715" t="s">
        <v>48</v>
      </c>
      <c r="Q715" t="s">
        <v>20</v>
      </c>
      <c r="R715" s="226" t="e">
        <f>VLOOKUP(C715,'26년 databook(취합)'!$M:$M,2,0)</f>
        <v>#N/A</v>
      </c>
      <c r="S715" s="3" t="s">
        <v>11567</v>
      </c>
      <c r="T715" s="3" t="s">
        <v>48</v>
      </c>
      <c r="U715" s="3" t="s">
        <v>11567</v>
      </c>
      <c r="V715" s="3" t="s">
        <v>11567</v>
      </c>
      <c r="W715" s="3" t="s">
        <v>48</v>
      </c>
      <c r="X715" s="3" t="s">
        <v>11567</v>
      </c>
      <c r="Y715" s="3" t="s">
        <v>48</v>
      </c>
      <c r="Z715" s="3" t="s">
        <v>11567</v>
      </c>
      <c r="AA715" s="3" t="s">
        <v>48</v>
      </c>
      <c r="AB715" s="3" t="s">
        <v>11567</v>
      </c>
      <c r="AC715" s="3" t="s">
        <v>48</v>
      </c>
      <c r="AD715" s="3" t="s">
        <v>11567</v>
      </c>
      <c r="AE715" s="3" t="s">
        <v>48</v>
      </c>
      <c r="AF715" s="3">
        <v>0</v>
      </c>
      <c r="AG715" s="3"/>
      <c r="AH715" s="3">
        <v>0</v>
      </c>
      <c r="AI715" s="3" t="s">
        <v>48</v>
      </c>
      <c r="AJ715" s="3">
        <v>0</v>
      </c>
      <c r="AK715" s="3" t="s">
        <v>48</v>
      </c>
      <c r="AL715" s="3">
        <v>0</v>
      </c>
      <c r="AM715" s="3" t="s">
        <v>48</v>
      </c>
      <c r="AN715" s="3">
        <v>0</v>
      </c>
      <c r="AO715" s="3" t="s">
        <v>48</v>
      </c>
      <c r="AP715" s="3">
        <v>0</v>
      </c>
      <c r="AQ715" s="3" t="s">
        <v>48</v>
      </c>
      <c r="AR715" s="3">
        <v>0</v>
      </c>
      <c r="AS715" s="3" t="s">
        <v>48</v>
      </c>
    </row>
    <row r="716" spans="1:45">
      <c r="A716">
        <v>713</v>
      </c>
      <c r="B716" t="s">
        <v>5982</v>
      </c>
      <c r="C716" t="s">
        <v>13470</v>
      </c>
      <c r="D716" t="s">
        <v>45</v>
      </c>
      <c r="E716" t="s">
        <v>79</v>
      </c>
      <c r="F716" t="s">
        <v>1053</v>
      </c>
      <c r="G716" t="s">
        <v>10559</v>
      </c>
      <c r="H716" t="s">
        <v>1053</v>
      </c>
      <c r="I716" t="s">
        <v>10559</v>
      </c>
      <c r="J716" t="s">
        <v>48</v>
      </c>
      <c r="K716" t="s">
        <v>48</v>
      </c>
      <c r="L716" t="s">
        <v>11105</v>
      </c>
      <c r="M716" t="s">
        <v>5986</v>
      </c>
      <c r="N716" t="str">
        <f>VLOOKUP(O716,index!$Q:$R,2,0)</f>
        <v>02. 이러닝 - 단과</v>
      </c>
      <c r="O716" t="s">
        <v>5987</v>
      </c>
      <c r="P716" t="s">
        <v>48</v>
      </c>
      <c r="Q716" t="s">
        <v>20</v>
      </c>
      <c r="R716" s="226" t="e">
        <f>VLOOKUP(C716,'26년 databook(취합)'!$M:$M,2,0)</f>
        <v>#N/A</v>
      </c>
      <c r="S716" s="3" t="s">
        <v>11591</v>
      </c>
      <c r="T716" s="3" t="s">
        <v>48</v>
      </c>
      <c r="U716" s="3" t="s">
        <v>11591</v>
      </c>
      <c r="V716" s="3" t="s">
        <v>11567</v>
      </c>
      <c r="W716" s="3" t="s">
        <v>48</v>
      </c>
      <c r="X716" s="3" t="s">
        <v>11567</v>
      </c>
      <c r="Y716" s="3" t="s">
        <v>48</v>
      </c>
      <c r="Z716" s="3" t="s">
        <v>11567</v>
      </c>
      <c r="AA716" s="3" t="s">
        <v>48</v>
      </c>
      <c r="AB716" s="3" t="s">
        <v>11567</v>
      </c>
      <c r="AC716" s="3" t="s">
        <v>48</v>
      </c>
      <c r="AD716" s="3" t="s">
        <v>11567</v>
      </c>
      <c r="AE716" s="3" t="s">
        <v>48</v>
      </c>
      <c r="AF716" s="3">
        <v>0</v>
      </c>
      <c r="AG716" s="3"/>
      <c r="AH716" s="3">
        <v>0</v>
      </c>
      <c r="AI716" s="3" t="s">
        <v>48</v>
      </c>
      <c r="AJ716" s="3">
        <v>0</v>
      </c>
      <c r="AK716" s="3" t="s">
        <v>48</v>
      </c>
      <c r="AL716" s="3">
        <v>0</v>
      </c>
      <c r="AM716" s="3" t="s">
        <v>48</v>
      </c>
      <c r="AN716" s="3">
        <v>0</v>
      </c>
      <c r="AO716" s="3" t="s">
        <v>48</v>
      </c>
      <c r="AP716" s="3">
        <v>0</v>
      </c>
      <c r="AQ716" s="3" t="s">
        <v>48</v>
      </c>
      <c r="AR716" s="3">
        <v>8000000</v>
      </c>
      <c r="AS716" s="3" t="s">
        <v>48</v>
      </c>
    </row>
    <row r="717" spans="1:45">
      <c r="A717">
        <v>714</v>
      </c>
      <c r="B717" t="s">
        <v>5982</v>
      </c>
      <c r="C717" t="s">
        <v>13471</v>
      </c>
      <c r="D717" t="s">
        <v>45</v>
      </c>
      <c r="E717" t="s">
        <v>77</v>
      </c>
      <c r="F717" t="s">
        <v>1275</v>
      </c>
      <c r="G717" t="s">
        <v>10592</v>
      </c>
      <c r="H717" t="s">
        <v>1275</v>
      </c>
      <c r="I717" t="s">
        <v>10592</v>
      </c>
      <c r="J717" t="s">
        <v>8267</v>
      </c>
      <c r="K717" t="s">
        <v>8268</v>
      </c>
      <c r="L717" t="s">
        <v>11105</v>
      </c>
      <c r="M717" t="s">
        <v>5986</v>
      </c>
      <c r="N717" t="str">
        <f>VLOOKUP(O717,index!$Q:$R,2,0)</f>
        <v>02. 이러닝 - 단과</v>
      </c>
      <c r="O717" t="s">
        <v>5987</v>
      </c>
      <c r="P717" t="s">
        <v>48</v>
      </c>
      <c r="Q717" t="s">
        <v>20</v>
      </c>
      <c r="R717" s="226" t="e">
        <f>VLOOKUP(C717,'26년 databook(취합)'!$M:$M,2,0)</f>
        <v>#N/A</v>
      </c>
      <c r="S717" s="3" t="s">
        <v>11567</v>
      </c>
      <c r="T717" s="3" t="s">
        <v>12287</v>
      </c>
      <c r="U717" s="3" t="s">
        <v>12287</v>
      </c>
      <c r="V717" s="3" t="s">
        <v>11567</v>
      </c>
      <c r="W717" s="3" t="s">
        <v>11567</v>
      </c>
      <c r="X717" s="3" t="s">
        <v>11567</v>
      </c>
      <c r="Y717" s="3" t="s">
        <v>11567</v>
      </c>
      <c r="Z717" s="3" t="s">
        <v>11567</v>
      </c>
      <c r="AA717" s="3" t="s">
        <v>11567</v>
      </c>
      <c r="AB717" s="3" t="s">
        <v>11567</v>
      </c>
      <c r="AC717" s="3" t="s">
        <v>11567</v>
      </c>
      <c r="AD717" s="3" t="s">
        <v>11567</v>
      </c>
      <c r="AE717" s="3" t="s">
        <v>12227</v>
      </c>
      <c r="AF717" s="3">
        <v>0</v>
      </c>
      <c r="AG717" s="3">
        <v>420000</v>
      </c>
      <c r="AH717" s="3">
        <v>0</v>
      </c>
      <c r="AI717" s="3" t="s">
        <v>11567</v>
      </c>
      <c r="AJ717" s="3">
        <v>0</v>
      </c>
      <c r="AK717" s="3" t="s">
        <v>11567</v>
      </c>
      <c r="AL717" s="3">
        <v>0</v>
      </c>
      <c r="AM717" s="3" t="s">
        <v>11567</v>
      </c>
      <c r="AN717" s="3">
        <v>0</v>
      </c>
      <c r="AO717" s="3" t="s">
        <v>11567</v>
      </c>
      <c r="AP717" s="3">
        <v>0</v>
      </c>
      <c r="AQ717" s="3" t="s">
        <v>11567</v>
      </c>
      <c r="AR717" s="3">
        <v>0</v>
      </c>
      <c r="AS717" s="3" t="s">
        <v>11567</v>
      </c>
    </row>
    <row r="718" spans="1:45">
      <c r="A718">
        <v>715</v>
      </c>
      <c r="B718" t="s">
        <v>5982</v>
      </c>
      <c r="C718" t="s">
        <v>13472</v>
      </c>
      <c r="D718" t="s">
        <v>45</v>
      </c>
      <c r="E718" t="s">
        <v>77</v>
      </c>
      <c r="F718" t="s">
        <v>1057</v>
      </c>
      <c r="G718" t="s">
        <v>10617</v>
      </c>
      <c r="H718" t="s">
        <v>1057</v>
      </c>
      <c r="I718" t="s">
        <v>10617</v>
      </c>
      <c r="J718" t="s">
        <v>1057</v>
      </c>
      <c r="K718" t="s">
        <v>8302</v>
      </c>
      <c r="L718" t="s">
        <v>11105</v>
      </c>
      <c r="M718" t="s">
        <v>5986</v>
      </c>
      <c r="N718" t="str">
        <f>VLOOKUP(O718,index!$Q:$R,2,0)</f>
        <v>02. 이러닝 - 단과</v>
      </c>
      <c r="O718" t="s">
        <v>5987</v>
      </c>
      <c r="P718" t="s">
        <v>48</v>
      </c>
      <c r="Q718" t="s">
        <v>20</v>
      </c>
      <c r="R718" s="226" t="e">
        <f>VLOOKUP(C718,'26년 databook(취합)'!$M:$M,2,0)</f>
        <v>#N/A</v>
      </c>
      <c r="S718" s="3" t="s">
        <v>11576</v>
      </c>
      <c r="T718" s="3" t="s">
        <v>14661</v>
      </c>
      <c r="U718" s="3" t="s">
        <v>14662</v>
      </c>
      <c r="V718" s="3" t="s">
        <v>11567</v>
      </c>
      <c r="W718" s="3" t="s">
        <v>11567</v>
      </c>
      <c r="X718" s="3" t="s">
        <v>11567</v>
      </c>
      <c r="Y718" s="3" t="s">
        <v>11567</v>
      </c>
      <c r="Z718" s="3" t="s">
        <v>11567</v>
      </c>
      <c r="AA718" s="3" t="s">
        <v>11567</v>
      </c>
      <c r="AB718" s="3" t="s">
        <v>11567</v>
      </c>
      <c r="AC718" s="3" t="s">
        <v>11588</v>
      </c>
      <c r="AD718" s="3" t="s">
        <v>11567</v>
      </c>
      <c r="AE718" s="3" t="s">
        <v>12049</v>
      </c>
      <c r="AF718" s="3">
        <v>0</v>
      </c>
      <c r="AG718" s="3">
        <v>50000</v>
      </c>
      <c r="AH718" s="3">
        <v>0</v>
      </c>
      <c r="AI718" s="3" t="s">
        <v>11567</v>
      </c>
      <c r="AJ718" s="3">
        <v>0</v>
      </c>
      <c r="AK718" s="3" t="s">
        <v>11567</v>
      </c>
      <c r="AL718" s="3">
        <v>0</v>
      </c>
      <c r="AM718" s="3" t="s">
        <v>11567</v>
      </c>
      <c r="AN718" s="3">
        <v>0</v>
      </c>
      <c r="AO718" s="3" t="s">
        <v>11567</v>
      </c>
      <c r="AP718" s="3">
        <v>0</v>
      </c>
      <c r="AQ718" s="3" t="s">
        <v>11567</v>
      </c>
      <c r="AR718" s="3">
        <v>1000000</v>
      </c>
      <c r="AS718" s="3" t="s">
        <v>11567</v>
      </c>
    </row>
    <row r="719" spans="1:45">
      <c r="A719">
        <v>716</v>
      </c>
      <c r="B719" t="s">
        <v>5982</v>
      </c>
      <c r="C719" t="s">
        <v>13473</v>
      </c>
      <c r="D719" t="s">
        <v>45</v>
      </c>
      <c r="E719" t="s">
        <v>79</v>
      </c>
      <c r="F719" t="s">
        <v>1430</v>
      </c>
      <c r="G719" t="s">
        <v>10621</v>
      </c>
      <c r="H719" t="s">
        <v>1430</v>
      </c>
      <c r="I719" t="s">
        <v>10621</v>
      </c>
      <c r="J719" t="s">
        <v>1430</v>
      </c>
      <c r="K719" t="s">
        <v>8307</v>
      </c>
      <c r="L719" t="s">
        <v>11105</v>
      </c>
      <c r="M719" t="s">
        <v>5986</v>
      </c>
      <c r="N719" t="str">
        <f>VLOOKUP(O719,index!$Q:$R,2,0)</f>
        <v>02. 이러닝 - 단과</v>
      </c>
      <c r="O719" t="s">
        <v>5987</v>
      </c>
      <c r="P719" t="s">
        <v>48</v>
      </c>
      <c r="Q719" t="s">
        <v>20</v>
      </c>
      <c r="R719" s="226" t="e">
        <f>VLOOKUP(C719,'26년 databook(취합)'!$M:$M,2,0)</f>
        <v>#N/A</v>
      </c>
      <c r="S719" s="3" t="s">
        <v>11576</v>
      </c>
      <c r="T719" s="3" t="s">
        <v>12062</v>
      </c>
      <c r="U719" s="3" t="s">
        <v>14380</v>
      </c>
      <c r="V719" s="3" t="s">
        <v>11567</v>
      </c>
      <c r="W719" s="3" t="s">
        <v>11567</v>
      </c>
      <c r="X719" s="3" t="s">
        <v>11567</v>
      </c>
      <c r="Y719" s="3" t="s">
        <v>11567</v>
      </c>
      <c r="Z719" s="3" t="s">
        <v>11567</v>
      </c>
      <c r="AA719" s="3" t="s">
        <v>11567</v>
      </c>
      <c r="AB719" s="3" t="s">
        <v>11567</v>
      </c>
      <c r="AC719" s="3" t="s">
        <v>11567</v>
      </c>
      <c r="AD719" s="3" t="s">
        <v>11567</v>
      </c>
      <c r="AE719" s="3" t="s">
        <v>11567</v>
      </c>
      <c r="AF719" s="3">
        <v>0</v>
      </c>
      <c r="AG719" s="3">
        <v>1110000</v>
      </c>
      <c r="AH719" s="3">
        <v>0</v>
      </c>
      <c r="AI719" s="3" t="s">
        <v>11567</v>
      </c>
      <c r="AJ719" s="3">
        <v>0</v>
      </c>
      <c r="AK719" s="3" t="s">
        <v>11567</v>
      </c>
      <c r="AL719" s="3">
        <v>0</v>
      </c>
      <c r="AM719" s="3" t="s">
        <v>11567</v>
      </c>
      <c r="AN719" s="3">
        <v>0</v>
      </c>
      <c r="AO719" s="3" t="s">
        <v>11567</v>
      </c>
      <c r="AP719" s="3">
        <v>0</v>
      </c>
      <c r="AQ719" s="3" t="s">
        <v>11567</v>
      </c>
      <c r="AR719" s="3">
        <v>1000000</v>
      </c>
      <c r="AS719" s="3" t="s">
        <v>11567</v>
      </c>
    </row>
    <row r="720" spans="1:45">
      <c r="A720">
        <v>717</v>
      </c>
      <c r="B720" t="s">
        <v>5982</v>
      </c>
      <c r="C720" t="s">
        <v>13474</v>
      </c>
      <c r="D720" t="s">
        <v>45</v>
      </c>
      <c r="E720" t="s">
        <v>77</v>
      </c>
      <c r="F720" t="s">
        <v>8308</v>
      </c>
      <c r="G720" t="s">
        <v>10622</v>
      </c>
      <c r="H720" t="s">
        <v>8308</v>
      </c>
      <c r="I720" t="s">
        <v>10622</v>
      </c>
      <c r="J720" t="s">
        <v>2288</v>
      </c>
      <c r="K720" t="s">
        <v>8309</v>
      </c>
      <c r="L720" t="s">
        <v>11105</v>
      </c>
      <c r="M720" t="s">
        <v>5986</v>
      </c>
      <c r="N720" t="str">
        <f>VLOOKUP(O720,index!$Q:$R,2,0)</f>
        <v>02. 이러닝 - 단과</v>
      </c>
      <c r="O720" t="s">
        <v>5987</v>
      </c>
      <c r="P720" t="s">
        <v>48</v>
      </c>
      <c r="Q720" t="s">
        <v>23</v>
      </c>
      <c r="R720" s="226" t="e">
        <f>VLOOKUP(C720,'26년 databook(취합)'!$M:$M,2,0)</f>
        <v>#N/A</v>
      </c>
      <c r="S720" s="3" t="s">
        <v>11567</v>
      </c>
      <c r="T720" s="3" t="s">
        <v>48</v>
      </c>
      <c r="U720" s="3" t="s">
        <v>11567</v>
      </c>
      <c r="V720" s="3" t="s">
        <v>11567</v>
      </c>
      <c r="W720" s="3" t="s">
        <v>48</v>
      </c>
      <c r="X720" s="3" t="s">
        <v>11567</v>
      </c>
      <c r="Y720" s="3" t="s">
        <v>48</v>
      </c>
      <c r="Z720" s="3" t="s">
        <v>11567</v>
      </c>
      <c r="AA720" s="3" t="s">
        <v>48</v>
      </c>
      <c r="AB720" s="3" t="s">
        <v>11567</v>
      </c>
      <c r="AC720" s="3" t="s">
        <v>48</v>
      </c>
      <c r="AD720" s="3" t="s">
        <v>11567</v>
      </c>
      <c r="AE720" s="3" t="s">
        <v>48</v>
      </c>
      <c r="AF720" s="3">
        <v>0</v>
      </c>
      <c r="AG720" s="3"/>
      <c r="AH720" s="3">
        <v>0</v>
      </c>
      <c r="AI720" s="3" t="s">
        <v>48</v>
      </c>
      <c r="AJ720" s="3">
        <v>0</v>
      </c>
      <c r="AK720" s="3" t="s">
        <v>48</v>
      </c>
      <c r="AL720" s="3">
        <v>0</v>
      </c>
      <c r="AM720" s="3" t="s">
        <v>48</v>
      </c>
      <c r="AN720" s="3">
        <v>0</v>
      </c>
      <c r="AO720" s="3" t="s">
        <v>48</v>
      </c>
      <c r="AP720" s="3">
        <v>0</v>
      </c>
      <c r="AQ720" s="3" t="s">
        <v>48</v>
      </c>
      <c r="AR720" s="3">
        <v>0</v>
      </c>
      <c r="AS720" s="3" t="s">
        <v>48</v>
      </c>
    </row>
    <row r="721" spans="1:45">
      <c r="A721">
        <v>718</v>
      </c>
      <c r="B721" t="s">
        <v>5982</v>
      </c>
      <c r="C721" t="s">
        <v>13475</v>
      </c>
      <c r="D721" t="s">
        <v>45</v>
      </c>
      <c r="E721" t="s">
        <v>77</v>
      </c>
      <c r="F721" t="s">
        <v>8328</v>
      </c>
      <c r="G721" t="s">
        <v>10637</v>
      </c>
      <c r="H721" t="s">
        <v>8328</v>
      </c>
      <c r="I721" t="s">
        <v>10637</v>
      </c>
      <c r="J721" t="s">
        <v>2290</v>
      </c>
      <c r="K721" t="s">
        <v>8329</v>
      </c>
      <c r="L721" t="s">
        <v>11105</v>
      </c>
      <c r="M721" t="s">
        <v>5986</v>
      </c>
      <c r="N721" t="str">
        <f>VLOOKUP(O721,index!$Q:$R,2,0)</f>
        <v>02. 이러닝 - 단과</v>
      </c>
      <c r="O721" t="s">
        <v>5987</v>
      </c>
      <c r="P721" t="s">
        <v>48</v>
      </c>
      <c r="Q721" t="s">
        <v>20</v>
      </c>
      <c r="R721" s="226" t="e">
        <f>VLOOKUP(C721,'26년 databook(취합)'!$M:$M,2,0)</f>
        <v>#N/A</v>
      </c>
      <c r="S721" s="3" t="s">
        <v>11567</v>
      </c>
      <c r="T721" s="3" t="s">
        <v>12130</v>
      </c>
      <c r="U721" s="3" t="s">
        <v>12130</v>
      </c>
      <c r="V721" s="3" t="s">
        <v>11567</v>
      </c>
      <c r="W721" s="3" t="s">
        <v>11567</v>
      </c>
      <c r="X721" s="3" t="s">
        <v>11567</v>
      </c>
      <c r="Y721" s="3" t="s">
        <v>11567</v>
      </c>
      <c r="Z721" s="3" t="s">
        <v>11567</v>
      </c>
      <c r="AA721" s="3" t="s">
        <v>11567</v>
      </c>
      <c r="AB721" s="3" t="s">
        <v>11567</v>
      </c>
      <c r="AC721" s="3" t="s">
        <v>12130</v>
      </c>
      <c r="AD721" s="3" t="s">
        <v>11567</v>
      </c>
      <c r="AE721" s="3" t="s">
        <v>11567</v>
      </c>
      <c r="AF721" s="3">
        <v>0</v>
      </c>
      <c r="AG721" s="3">
        <v>0</v>
      </c>
      <c r="AH721" s="3">
        <v>0</v>
      </c>
      <c r="AI721" s="3" t="s">
        <v>11567</v>
      </c>
      <c r="AJ721" s="3">
        <v>0</v>
      </c>
      <c r="AK721" s="3" t="s">
        <v>11567</v>
      </c>
      <c r="AL721" s="3">
        <v>0</v>
      </c>
      <c r="AM721" s="3" t="s">
        <v>11567</v>
      </c>
      <c r="AN721" s="3">
        <v>0</v>
      </c>
      <c r="AO721" s="3" t="s">
        <v>11567</v>
      </c>
      <c r="AP721" s="3">
        <v>0</v>
      </c>
      <c r="AQ721" s="3" t="s">
        <v>11567</v>
      </c>
      <c r="AR721" s="3">
        <v>0</v>
      </c>
      <c r="AS721" s="3" t="s">
        <v>11567</v>
      </c>
    </row>
    <row r="722" spans="1:45">
      <c r="A722">
        <v>719</v>
      </c>
      <c r="B722" t="s">
        <v>5982</v>
      </c>
      <c r="C722" t="s">
        <v>13476</v>
      </c>
      <c r="D722" t="s">
        <v>45</v>
      </c>
      <c r="E722" t="s">
        <v>77</v>
      </c>
      <c r="F722" t="s">
        <v>1404</v>
      </c>
      <c r="G722" t="s">
        <v>10638</v>
      </c>
      <c r="H722" t="s">
        <v>1404</v>
      </c>
      <c r="I722" t="s">
        <v>10638</v>
      </c>
      <c r="J722" t="s">
        <v>1404</v>
      </c>
      <c r="K722" t="s">
        <v>8330</v>
      </c>
      <c r="L722" t="s">
        <v>11105</v>
      </c>
      <c r="M722" t="s">
        <v>5986</v>
      </c>
      <c r="N722" t="str">
        <f>VLOOKUP(O722,index!$Q:$R,2,0)</f>
        <v>02. 이러닝 - 단과</v>
      </c>
      <c r="O722" t="s">
        <v>5987</v>
      </c>
      <c r="P722" t="s">
        <v>48</v>
      </c>
      <c r="Q722" t="s">
        <v>20</v>
      </c>
      <c r="R722" s="226" t="e">
        <f>VLOOKUP(C722,'26년 databook(취합)'!$M:$M,2,0)</f>
        <v>#N/A</v>
      </c>
      <c r="S722" s="3" t="s">
        <v>11567</v>
      </c>
      <c r="T722" s="3" t="s">
        <v>48</v>
      </c>
      <c r="U722" s="3" t="s">
        <v>11567</v>
      </c>
      <c r="V722" s="3" t="s">
        <v>11567</v>
      </c>
      <c r="W722" s="3" t="s">
        <v>48</v>
      </c>
      <c r="X722" s="3" t="s">
        <v>11567</v>
      </c>
      <c r="Y722" s="3" t="s">
        <v>48</v>
      </c>
      <c r="Z722" s="3" t="s">
        <v>11567</v>
      </c>
      <c r="AA722" s="3" t="s">
        <v>48</v>
      </c>
      <c r="AB722" s="3" t="s">
        <v>11567</v>
      </c>
      <c r="AC722" s="3" t="s">
        <v>48</v>
      </c>
      <c r="AD722" s="3" t="s">
        <v>11567</v>
      </c>
      <c r="AE722" s="3" t="s">
        <v>48</v>
      </c>
      <c r="AF722" s="3">
        <v>0</v>
      </c>
      <c r="AG722" s="3"/>
      <c r="AH722" s="3">
        <v>0</v>
      </c>
      <c r="AI722" s="3" t="s">
        <v>48</v>
      </c>
      <c r="AJ722" s="3">
        <v>0</v>
      </c>
      <c r="AK722" s="3" t="s">
        <v>48</v>
      </c>
      <c r="AL722" s="3">
        <v>0</v>
      </c>
      <c r="AM722" s="3" t="s">
        <v>48</v>
      </c>
      <c r="AN722" s="3">
        <v>0</v>
      </c>
      <c r="AO722" s="3" t="s">
        <v>48</v>
      </c>
      <c r="AP722" s="3">
        <v>0</v>
      </c>
      <c r="AQ722" s="3" t="s">
        <v>48</v>
      </c>
      <c r="AR722" s="3">
        <v>0</v>
      </c>
      <c r="AS722" s="3" t="s">
        <v>48</v>
      </c>
    </row>
    <row r="723" spans="1:45">
      <c r="A723">
        <v>720</v>
      </c>
      <c r="B723" t="s">
        <v>5982</v>
      </c>
      <c r="C723" t="s">
        <v>13477</v>
      </c>
      <c r="D723" t="s">
        <v>45</v>
      </c>
      <c r="E723" t="s">
        <v>77</v>
      </c>
      <c r="F723" t="s">
        <v>1217</v>
      </c>
      <c r="G723" t="s">
        <v>10639</v>
      </c>
      <c r="H723" t="s">
        <v>1217</v>
      </c>
      <c r="I723" t="s">
        <v>10639</v>
      </c>
      <c r="J723" t="s">
        <v>1217</v>
      </c>
      <c r="K723" t="s">
        <v>8331</v>
      </c>
      <c r="L723" t="s">
        <v>11105</v>
      </c>
      <c r="M723" t="s">
        <v>5986</v>
      </c>
      <c r="N723" t="str">
        <f>VLOOKUP(O723,index!$Q:$R,2,0)</f>
        <v>02. 이러닝 - 단과</v>
      </c>
      <c r="O723" t="s">
        <v>5987</v>
      </c>
      <c r="P723" t="s">
        <v>48</v>
      </c>
      <c r="Q723" t="s">
        <v>20</v>
      </c>
      <c r="R723" s="226" t="e">
        <f>VLOOKUP(C723,'26년 databook(취합)'!$M:$M,2,0)</f>
        <v>#N/A</v>
      </c>
      <c r="S723" s="3" t="s">
        <v>11567</v>
      </c>
      <c r="T723" s="3" t="s">
        <v>48</v>
      </c>
      <c r="U723" s="3" t="s">
        <v>11567</v>
      </c>
      <c r="V723" s="3" t="s">
        <v>11567</v>
      </c>
      <c r="W723" s="3" t="s">
        <v>48</v>
      </c>
      <c r="X723" s="3" t="s">
        <v>11567</v>
      </c>
      <c r="Y723" s="3" t="s">
        <v>48</v>
      </c>
      <c r="Z723" s="3" t="s">
        <v>11567</v>
      </c>
      <c r="AA723" s="3" t="s">
        <v>48</v>
      </c>
      <c r="AB723" s="3" t="s">
        <v>11567</v>
      </c>
      <c r="AC723" s="3" t="s">
        <v>48</v>
      </c>
      <c r="AD723" s="3" t="s">
        <v>11567</v>
      </c>
      <c r="AE723" s="3" t="s">
        <v>48</v>
      </c>
      <c r="AF723" s="3">
        <v>0</v>
      </c>
      <c r="AG723" s="3"/>
      <c r="AH723" s="3">
        <v>0</v>
      </c>
      <c r="AI723" s="3" t="s">
        <v>48</v>
      </c>
      <c r="AJ723" s="3">
        <v>0</v>
      </c>
      <c r="AK723" s="3" t="s">
        <v>48</v>
      </c>
      <c r="AL723" s="3">
        <v>0</v>
      </c>
      <c r="AM723" s="3" t="s">
        <v>48</v>
      </c>
      <c r="AN723" s="3">
        <v>0</v>
      </c>
      <c r="AO723" s="3" t="s">
        <v>48</v>
      </c>
      <c r="AP723" s="3">
        <v>0</v>
      </c>
      <c r="AQ723" s="3" t="s">
        <v>48</v>
      </c>
      <c r="AR723" s="3">
        <v>0</v>
      </c>
      <c r="AS723" s="3" t="s">
        <v>48</v>
      </c>
    </row>
    <row r="724" spans="1:45">
      <c r="A724">
        <v>721</v>
      </c>
      <c r="B724" t="s">
        <v>5982</v>
      </c>
      <c r="C724" t="s">
        <v>13478</v>
      </c>
      <c r="D724" t="s">
        <v>45</v>
      </c>
      <c r="E724" t="s">
        <v>77</v>
      </c>
      <c r="F724" t="s">
        <v>6701</v>
      </c>
      <c r="G724" t="s">
        <v>9283</v>
      </c>
      <c r="H724" t="s">
        <v>8333</v>
      </c>
      <c r="I724" t="s">
        <v>11555</v>
      </c>
      <c r="J724" t="s">
        <v>2405</v>
      </c>
      <c r="K724" t="s">
        <v>7920</v>
      </c>
      <c r="L724" t="s">
        <v>11105</v>
      </c>
      <c r="M724" t="s">
        <v>5986</v>
      </c>
      <c r="N724" t="str">
        <f>VLOOKUP(O724,index!$Q:$R,2,0)</f>
        <v>02. 이러닝 - 단과</v>
      </c>
      <c r="O724" t="s">
        <v>5987</v>
      </c>
      <c r="P724" t="s">
        <v>48</v>
      </c>
      <c r="Q724" t="s">
        <v>23</v>
      </c>
      <c r="R724" s="226" t="e">
        <f>VLOOKUP(C724,'26년 databook(취합)'!$M:$M,2,0)</f>
        <v>#N/A</v>
      </c>
      <c r="S724" s="3" t="s">
        <v>11567</v>
      </c>
      <c r="T724" s="3" t="s">
        <v>12081</v>
      </c>
      <c r="U724" s="3" t="s">
        <v>12081</v>
      </c>
      <c r="V724" s="3" t="s">
        <v>11567</v>
      </c>
      <c r="W724" s="3" t="s">
        <v>11567</v>
      </c>
      <c r="X724" s="3" t="s">
        <v>11567</v>
      </c>
      <c r="Y724" s="3" t="s">
        <v>11567</v>
      </c>
      <c r="Z724" s="3" t="s">
        <v>11567</v>
      </c>
      <c r="AA724" s="3" t="s">
        <v>11567</v>
      </c>
      <c r="AB724" s="3" t="s">
        <v>11567</v>
      </c>
      <c r="AC724" s="3" t="s">
        <v>12081</v>
      </c>
      <c r="AD724" s="3" t="s">
        <v>11567</v>
      </c>
      <c r="AE724" s="3" t="s">
        <v>11567</v>
      </c>
      <c r="AF724" s="3">
        <v>0</v>
      </c>
      <c r="AG724" s="3">
        <v>0</v>
      </c>
      <c r="AH724" s="3">
        <v>0</v>
      </c>
      <c r="AI724" s="3" t="s">
        <v>11567</v>
      </c>
      <c r="AJ724" s="3">
        <v>0</v>
      </c>
      <c r="AK724" s="3" t="s">
        <v>11567</v>
      </c>
      <c r="AL724" s="3">
        <v>0</v>
      </c>
      <c r="AM724" s="3" t="s">
        <v>11567</v>
      </c>
      <c r="AN724" s="3">
        <v>0</v>
      </c>
      <c r="AO724" s="3" t="s">
        <v>11567</v>
      </c>
      <c r="AP724" s="3">
        <v>0</v>
      </c>
      <c r="AQ724" s="3" t="s">
        <v>11567</v>
      </c>
      <c r="AR724" s="3">
        <v>0</v>
      </c>
      <c r="AS724" s="3" t="s">
        <v>11567</v>
      </c>
    </row>
    <row r="725" spans="1:45">
      <c r="A725">
        <v>722</v>
      </c>
      <c r="B725" t="s">
        <v>5982</v>
      </c>
      <c r="C725" t="s">
        <v>13479</v>
      </c>
      <c r="D725" t="s">
        <v>45</v>
      </c>
      <c r="E725" t="s">
        <v>79</v>
      </c>
      <c r="F725" t="s">
        <v>1054</v>
      </c>
      <c r="G725" t="s">
        <v>10644</v>
      </c>
      <c r="H725" t="s">
        <v>1054</v>
      </c>
      <c r="I725" t="s">
        <v>10644</v>
      </c>
      <c r="J725" t="s">
        <v>8338</v>
      </c>
      <c r="K725" t="s">
        <v>8339</v>
      </c>
      <c r="L725" t="s">
        <v>11105</v>
      </c>
      <c r="M725" t="s">
        <v>5986</v>
      </c>
      <c r="N725" t="str">
        <f>VLOOKUP(O725,index!$Q:$R,2,0)</f>
        <v>02. 이러닝 - 단과</v>
      </c>
      <c r="O725" t="s">
        <v>5987</v>
      </c>
      <c r="P725" t="s">
        <v>48</v>
      </c>
      <c r="Q725" t="s">
        <v>20</v>
      </c>
      <c r="R725" s="226" t="e">
        <f>VLOOKUP(C725,'26년 databook(취합)'!$M:$M,2,0)</f>
        <v>#N/A</v>
      </c>
      <c r="S725" s="3" t="s">
        <v>11567</v>
      </c>
      <c r="T725" s="3" t="s">
        <v>11607</v>
      </c>
      <c r="U725" s="3" t="s">
        <v>11607</v>
      </c>
      <c r="V725" s="3" t="s">
        <v>11567</v>
      </c>
      <c r="W725" s="3" t="s">
        <v>11567</v>
      </c>
      <c r="X725" s="3" t="s">
        <v>11567</v>
      </c>
      <c r="Y725" s="3" t="s">
        <v>11567</v>
      </c>
      <c r="Z725" s="3" t="s">
        <v>11567</v>
      </c>
      <c r="AA725" s="3" t="s">
        <v>11567</v>
      </c>
      <c r="AB725" s="3" t="s">
        <v>11567</v>
      </c>
      <c r="AC725" s="3" t="s">
        <v>11567</v>
      </c>
      <c r="AD725" s="3" t="s">
        <v>11567</v>
      </c>
      <c r="AE725" s="3" t="s">
        <v>11607</v>
      </c>
      <c r="AF725" s="3">
        <v>0</v>
      </c>
      <c r="AG725" s="3">
        <v>0</v>
      </c>
      <c r="AH725" s="3">
        <v>0</v>
      </c>
      <c r="AI725" s="3" t="s">
        <v>11567</v>
      </c>
      <c r="AJ725" s="3">
        <v>0</v>
      </c>
      <c r="AK725" s="3" t="s">
        <v>11567</v>
      </c>
      <c r="AL725" s="3">
        <v>0</v>
      </c>
      <c r="AM725" s="3" t="s">
        <v>11567</v>
      </c>
      <c r="AN725" s="3">
        <v>0</v>
      </c>
      <c r="AO725" s="3" t="s">
        <v>11567</v>
      </c>
      <c r="AP725" s="3">
        <v>0</v>
      </c>
      <c r="AQ725" s="3" t="s">
        <v>11567</v>
      </c>
      <c r="AR725" s="3">
        <v>0</v>
      </c>
      <c r="AS725" s="3" t="s">
        <v>11567</v>
      </c>
    </row>
    <row r="726" spans="1:45">
      <c r="A726">
        <v>723</v>
      </c>
      <c r="B726" t="s">
        <v>5982</v>
      </c>
      <c r="C726" t="s">
        <v>13480</v>
      </c>
      <c r="D726" t="s">
        <v>45</v>
      </c>
      <c r="E726" t="s">
        <v>77</v>
      </c>
      <c r="F726" t="s">
        <v>1064</v>
      </c>
      <c r="G726" t="s">
        <v>10645</v>
      </c>
      <c r="H726" t="s">
        <v>1064</v>
      </c>
      <c r="I726" t="s">
        <v>10645</v>
      </c>
      <c r="J726" t="s">
        <v>1064</v>
      </c>
      <c r="K726" t="s">
        <v>8340</v>
      </c>
      <c r="L726" t="s">
        <v>11105</v>
      </c>
      <c r="M726" t="s">
        <v>5986</v>
      </c>
      <c r="N726" t="str">
        <f>VLOOKUP(O726,index!$Q:$R,2,0)</f>
        <v>02. 이러닝 - 단과</v>
      </c>
      <c r="O726" t="s">
        <v>5987</v>
      </c>
      <c r="P726" t="s">
        <v>48</v>
      </c>
      <c r="Q726" t="s">
        <v>20</v>
      </c>
      <c r="R726" s="226" t="e">
        <f>VLOOKUP(C726,'26년 databook(취합)'!$M:$M,2,0)</f>
        <v>#N/A</v>
      </c>
      <c r="S726" s="3" t="s">
        <v>11567</v>
      </c>
      <c r="T726" s="3" t="s">
        <v>48</v>
      </c>
      <c r="U726" s="3" t="s">
        <v>11567</v>
      </c>
      <c r="V726" s="3" t="s">
        <v>11567</v>
      </c>
      <c r="W726" s="3" t="s">
        <v>48</v>
      </c>
      <c r="X726" s="3" t="s">
        <v>11567</v>
      </c>
      <c r="Y726" s="3" t="s">
        <v>48</v>
      </c>
      <c r="Z726" s="3" t="s">
        <v>11567</v>
      </c>
      <c r="AA726" s="3" t="s">
        <v>48</v>
      </c>
      <c r="AB726" s="3" t="s">
        <v>11567</v>
      </c>
      <c r="AC726" s="3" t="s">
        <v>48</v>
      </c>
      <c r="AD726" s="3" t="s">
        <v>11567</v>
      </c>
      <c r="AE726" s="3" t="s">
        <v>48</v>
      </c>
      <c r="AF726" s="3">
        <v>0</v>
      </c>
      <c r="AG726" s="3"/>
      <c r="AH726" s="3">
        <v>0</v>
      </c>
      <c r="AI726" s="3" t="s">
        <v>48</v>
      </c>
      <c r="AJ726" s="3">
        <v>0</v>
      </c>
      <c r="AK726" s="3" t="s">
        <v>48</v>
      </c>
      <c r="AL726" s="3">
        <v>0</v>
      </c>
      <c r="AM726" s="3" t="s">
        <v>48</v>
      </c>
      <c r="AN726" s="3">
        <v>0</v>
      </c>
      <c r="AO726" s="3" t="s">
        <v>48</v>
      </c>
      <c r="AP726" s="3">
        <v>0</v>
      </c>
      <c r="AQ726" s="3" t="s">
        <v>48</v>
      </c>
      <c r="AR726" s="3">
        <v>0</v>
      </c>
      <c r="AS726" s="3" t="s">
        <v>48</v>
      </c>
    </row>
    <row r="727" spans="1:45">
      <c r="A727">
        <v>724</v>
      </c>
      <c r="B727" t="s">
        <v>5982</v>
      </c>
      <c r="C727" t="s">
        <v>13481</v>
      </c>
      <c r="D727" t="s">
        <v>45</v>
      </c>
      <c r="E727" t="s">
        <v>77</v>
      </c>
      <c r="F727" t="s">
        <v>1348</v>
      </c>
      <c r="G727" t="s">
        <v>10649</v>
      </c>
      <c r="H727" t="s">
        <v>1348</v>
      </c>
      <c r="I727" t="s">
        <v>10649</v>
      </c>
      <c r="J727" t="s">
        <v>48</v>
      </c>
      <c r="K727" t="s">
        <v>48</v>
      </c>
      <c r="L727" t="s">
        <v>11105</v>
      </c>
      <c r="M727" t="s">
        <v>5986</v>
      </c>
      <c r="N727" t="str">
        <f>VLOOKUP(O727,index!$Q:$R,2,0)</f>
        <v>02. 이러닝 - 단과</v>
      </c>
      <c r="O727" t="s">
        <v>5987</v>
      </c>
      <c r="P727" t="s">
        <v>48</v>
      </c>
      <c r="Q727" t="s">
        <v>20</v>
      </c>
      <c r="R727" s="226" t="e">
        <f>VLOOKUP(C727,'26년 databook(취합)'!$M:$M,2,0)</f>
        <v>#N/A</v>
      </c>
      <c r="S727" s="3" t="s">
        <v>11576</v>
      </c>
      <c r="T727" s="3" t="s">
        <v>12100</v>
      </c>
      <c r="U727" s="3" t="s">
        <v>14663</v>
      </c>
      <c r="V727" s="3" t="s">
        <v>11567</v>
      </c>
      <c r="W727" s="3" t="s">
        <v>11567</v>
      </c>
      <c r="X727" s="3" t="s">
        <v>11567</v>
      </c>
      <c r="Y727" s="3" t="s">
        <v>11567</v>
      </c>
      <c r="Z727" s="3" t="s">
        <v>11567</v>
      </c>
      <c r="AA727" s="3" t="s">
        <v>11567</v>
      </c>
      <c r="AB727" s="3" t="s">
        <v>11567</v>
      </c>
      <c r="AC727" s="3" t="s">
        <v>11567</v>
      </c>
      <c r="AD727" s="3" t="s">
        <v>11567</v>
      </c>
      <c r="AE727" s="3" t="s">
        <v>11567</v>
      </c>
      <c r="AF727" s="3">
        <v>0</v>
      </c>
      <c r="AG727" s="3">
        <v>168000</v>
      </c>
      <c r="AH727" s="3">
        <v>0</v>
      </c>
      <c r="AI727" s="3" t="s">
        <v>11567</v>
      </c>
      <c r="AJ727" s="3">
        <v>0</v>
      </c>
      <c r="AK727" s="3" t="s">
        <v>11567</v>
      </c>
      <c r="AL727" s="3">
        <v>0</v>
      </c>
      <c r="AM727" s="3" t="s">
        <v>11567</v>
      </c>
      <c r="AN727" s="3">
        <v>0</v>
      </c>
      <c r="AO727" s="3" t="s">
        <v>11567</v>
      </c>
      <c r="AP727" s="3">
        <v>0</v>
      </c>
      <c r="AQ727" s="3" t="s">
        <v>11567</v>
      </c>
      <c r="AR727" s="3">
        <v>1000000</v>
      </c>
      <c r="AS727" s="3" t="s">
        <v>11567</v>
      </c>
    </row>
    <row r="728" spans="1:45">
      <c r="A728">
        <v>725</v>
      </c>
      <c r="B728" t="s">
        <v>5982</v>
      </c>
      <c r="C728" t="s">
        <v>13482</v>
      </c>
      <c r="D728" t="s">
        <v>45</v>
      </c>
      <c r="E728" t="s">
        <v>77</v>
      </c>
      <c r="F728" t="s">
        <v>1255</v>
      </c>
      <c r="G728" t="s">
        <v>10663</v>
      </c>
      <c r="H728" t="s">
        <v>1255</v>
      </c>
      <c r="I728" t="s">
        <v>10663</v>
      </c>
      <c r="J728" t="s">
        <v>1255</v>
      </c>
      <c r="K728" t="s">
        <v>8368</v>
      </c>
      <c r="L728" t="s">
        <v>11105</v>
      </c>
      <c r="M728" t="s">
        <v>5986</v>
      </c>
      <c r="N728" t="str">
        <f>VLOOKUP(O728,index!$Q:$R,2,0)</f>
        <v>02. 이러닝 - 단과</v>
      </c>
      <c r="O728" t="s">
        <v>5987</v>
      </c>
      <c r="P728" t="s">
        <v>48</v>
      </c>
      <c r="Q728" t="s">
        <v>20</v>
      </c>
      <c r="R728" s="226" t="e">
        <f>VLOOKUP(C728,'26년 databook(취합)'!$M:$M,2,0)</f>
        <v>#N/A</v>
      </c>
      <c r="S728" s="3" t="s">
        <v>11567</v>
      </c>
      <c r="T728" s="3" t="s">
        <v>48</v>
      </c>
      <c r="U728" s="3" t="s">
        <v>11567</v>
      </c>
      <c r="V728" s="3" t="s">
        <v>11567</v>
      </c>
      <c r="W728" s="3" t="s">
        <v>48</v>
      </c>
      <c r="X728" s="3" t="s">
        <v>11567</v>
      </c>
      <c r="Y728" s="3" t="s">
        <v>48</v>
      </c>
      <c r="Z728" s="3" t="s">
        <v>11567</v>
      </c>
      <c r="AA728" s="3" t="s">
        <v>48</v>
      </c>
      <c r="AB728" s="3" t="s">
        <v>11567</v>
      </c>
      <c r="AC728" s="3" t="s">
        <v>48</v>
      </c>
      <c r="AD728" s="3" t="s">
        <v>11567</v>
      </c>
      <c r="AE728" s="3" t="s">
        <v>48</v>
      </c>
      <c r="AF728" s="3">
        <v>0</v>
      </c>
      <c r="AG728" s="3"/>
      <c r="AH728" s="3">
        <v>0</v>
      </c>
      <c r="AI728" s="3" t="s">
        <v>48</v>
      </c>
      <c r="AJ728" s="3">
        <v>0</v>
      </c>
      <c r="AK728" s="3" t="s">
        <v>48</v>
      </c>
      <c r="AL728" s="3">
        <v>0</v>
      </c>
      <c r="AM728" s="3" t="s">
        <v>48</v>
      </c>
      <c r="AN728" s="3">
        <v>0</v>
      </c>
      <c r="AO728" s="3" t="s">
        <v>48</v>
      </c>
      <c r="AP728" s="3">
        <v>0</v>
      </c>
      <c r="AQ728" s="3" t="s">
        <v>48</v>
      </c>
      <c r="AR728" s="3">
        <v>0</v>
      </c>
      <c r="AS728" s="3" t="s">
        <v>48</v>
      </c>
    </row>
    <row r="729" spans="1:45">
      <c r="A729">
        <v>726</v>
      </c>
      <c r="B729" t="s">
        <v>5982</v>
      </c>
      <c r="C729" t="s">
        <v>13483</v>
      </c>
      <c r="D729" t="s">
        <v>45</v>
      </c>
      <c r="E729" t="s">
        <v>79</v>
      </c>
      <c r="F729" t="s">
        <v>8369</v>
      </c>
      <c r="G729" t="s">
        <v>10664</v>
      </c>
      <c r="H729" t="s">
        <v>8369</v>
      </c>
      <c r="I729" t="s">
        <v>10664</v>
      </c>
      <c r="J729" t="s">
        <v>48</v>
      </c>
      <c r="K729" t="s">
        <v>48</v>
      </c>
      <c r="L729" t="s">
        <v>11105</v>
      </c>
      <c r="M729" t="s">
        <v>5986</v>
      </c>
      <c r="N729" t="str">
        <f>VLOOKUP(O729,index!$Q:$R,2,0)</f>
        <v>03. 이러닝 - 법정</v>
      </c>
      <c r="O729" t="s">
        <v>6002</v>
      </c>
      <c r="P729" t="s">
        <v>48</v>
      </c>
      <c r="Q729" t="s">
        <v>23</v>
      </c>
      <c r="R729" s="226" t="e">
        <f>VLOOKUP(C729,'26년 databook(취합)'!$M:$M,2,0)</f>
        <v>#N/A</v>
      </c>
      <c r="S729" s="3" t="s">
        <v>11572</v>
      </c>
      <c r="T729" s="3" t="s">
        <v>14381</v>
      </c>
      <c r="U729" s="3" t="s">
        <v>14382</v>
      </c>
      <c r="V729" s="3" t="s">
        <v>11567</v>
      </c>
      <c r="W729" s="3" t="s">
        <v>11567</v>
      </c>
      <c r="X729" s="3" t="s">
        <v>11567</v>
      </c>
      <c r="Y729" s="3" t="s">
        <v>11567</v>
      </c>
      <c r="Z729" s="3" t="s">
        <v>11567</v>
      </c>
      <c r="AA729" s="3" t="s">
        <v>11567</v>
      </c>
      <c r="AB729" s="3" t="s">
        <v>11567</v>
      </c>
      <c r="AC729" s="3" t="s">
        <v>11567</v>
      </c>
      <c r="AD729" s="3" t="s">
        <v>11567</v>
      </c>
      <c r="AE729" s="3" t="s">
        <v>12050</v>
      </c>
      <c r="AF729" s="3">
        <v>0</v>
      </c>
      <c r="AG729" s="4">
        <v>187500</v>
      </c>
      <c r="AH729" s="3">
        <v>0</v>
      </c>
      <c r="AI729" s="3" t="s">
        <v>11567</v>
      </c>
      <c r="AJ729" s="3">
        <v>0</v>
      </c>
      <c r="AK729" s="3" t="s">
        <v>11567</v>
      </c>
      <c r="AL729" s="3">
        <v>0</v>
      </c>
      <c r="AM729" s="3" t="s">
        <v>11567</v>
      </c>
      <c r="AN729" s="3">
        <v>0</v>
      </c>
      <c r="AO729" s="3" t="s">
        <v>11567</v>
      </c>
      <c r="AP729" s="3">
        <v>2000000</v>
      </c>
      <c r="AQ729" s="3" t="s">
        <v>11567</v>
      </c>
      <c r="AR729" s="3">
        <v>0</v>
      </c>
      <c r="AS729" s="3" t="s">
        <v>11567</v>
      </c>
    </row>
    <row r="730" spans="1:45">
      <c r="A730">
        <v>727</v>
      </c>
      <c r="B730" t="s">
        <v>5982</v>
      </c>
      <c r="C730" t="s">
        <v>13484</v>
      </c>
      <c r="D730" t="s">
        <v>45</v>
      </c>
      <c r="E730" t="s">
        <v>77</v>
      </c>
      <c r="F730" t="s">
        <v>2738</v>
      </c>
      <c r="G730" t="s">
        <v>10665</v>
      </c>
      <c r="H730" t="s">
        <v>2738</v>
      </c>
      <c r="I730" t="s">
        <v>10665</v>
      </c>
      <c r="J730" t="s">
        <v>48</v>
      </c>
      <c r="K730" t="s">
        <v>48</v>
      </c>
      <c r="L730" t="s">
        <v>11105</v>
      </c>
      <c r="M730" t="s">
        <v>5986</v>
      </c>
      <c r="N730" t="str">
        <f>VLOOKUP(O730,index!$Q:$R,2,0)</f>
        <v>02. 이러닝 - 단과</v>
      </c>
      <c r="O730" t="s">
        <v>5987</v>
      </c>
      <c r="P730" t="s">
        <v>48</v>
      </c>
      <c r="Q730" t="s">
        <v>20</v>
      </c>
      <c r="R730" s="226" t="e">
        <f>VLOOKUP(C730,'26년 databook(취합)'!$M:$M,2,0)</f>
        <v>#N/A</v>
      </c>
      <c r="S730" s="3" t="s">
        <v>11567</v>
      </c>
      <c r="T730" s="3" t="s">
        <v>48</v>
      </c>
      <c r="U730" s="3" t="s">
        <v>11567</v>
      </c>
      <c r="V730" s="3" t="s">
        <v>11567</v>
      </c>
      <c r="W730" s="3" t="s">
        <v>48</v>
      </c>
      <c r="X730" s="3" t="s">
        <v>11567</v>
      </c>
      <c r="Y730" s="3" t="s">
        <v>48</v>
      </c>
      <c r="Z730" s="3" t="s">
        <v>11567</v>
      </c>
      <c r="AA730" s="3" t="s">
        <v>48</v>
      </c>
      <c r="AB730" s="3" t="s">
        <v>11567</v>
      </c>
      <c r="AC730" s="3" t="s">
        <v>48</v>
      </c>
      <c r="AD730" s="3" t="s">
        <v>11567</v>
      </c>
      <c r="AE730" s="3" t="s">
        <v>48</v>
      </c>
      <c r="AF730" s="3">
        <v>0</v>
      </c>
      <c r="AG730" s="3"/>
      <c r="AH730" s="3">
        <v>0</v>
      </c>
      <c r="AI730" s="3" t="s">
        <v>48</v>
      </c>
      <c r="AJ730" s="3">
        <v>0</v>
      </c>
      <c r="AK730" s="3" t="s">
        <v>48</v>
      </c>
      <c r="AL730" s="3">
        <v>0</v>
      </c>
      <c r="AM730" s="3" t="s">
        <v>48</v>
      </c>
      <c r="AN730" s="3">
        <v>0</v>
      </c>
      <c r="AO730" s="3" t="s">
        <v>48</v>
      </c>
      <c r="AP730" s="3">
        <v>0</v>
      </c>
      <c r="AQ730" s="3" t="s">
        <v>48</v>
      </c>
      <c r="AR730" s="3">
        <v>0</v>
      </c>
      <c r="AS730" s="3" t="s">
        <v>48</v>
      </c>
    </row>
    <row r="731" spans="1:45">
      <c r="A731">
        <v>728</v>
      </c>
      <c r="B731" t="s">
        <v>5982</v>
      </c>
      <c r="C731" t="s">
        <v>13485</v>
      </c>
      <c r="D731" t="s">
        <v>45</v>
      </c>
      <c r="E731" t="s">
        <v>79</v>
      </c>
      <c r="F731" t="s">
        <v>1345</v>
      </c>
      <c r="G731" t="s">
        <v>10667</v>
      </c>
      <c r="H731" t="s">
        <v>1345</v>
      </c>
      <c r="I731" t="s">
        <v>10667</v>
      </c>
      <c r="J731" t="s">
        <v>1345</v>
      </c>
      <c r="K731" t="s">
        <v>8371</v>
      </c>
      <c r="L731" t="s">
        <v>11105</v>
      </c>
      <c r="M731" t="s">
        <v>5986</v>
      </c>
      <c r="N731" t="str">
        <f>VLOOKUP(O731,index!$Q:$R,2,0)</f>
        <v>02. 이러닝 - 단과</v>
      </c>
      <c r="O731" t="s">
        <v>5987</v>
      </c>
      <c r="P731" t="s">
        <v>48</v>
      </c>
      <c r="Q731" t="s">
        <v>20</v>
      </c>
      <c r="R731" s="226" t="e">
        <f>VLOOKUP(C731,'26년 databook(취합)'!$M:$M,2,0)</f>
        <v>#N/A</v>
      </c>
      <c r="S731" s="3" t="s">
        <v>11567</v>
      </c>
      <c r="T731" s="3" t="s">
        <v>48</v>
      </c>
      <c r="U731" s="3" t="s">
        <v>11567</v>
      </c>
      <c r="V731" s="3" t="s">
        <v>11567</v>
      </c>
      <c r="W731" s="3" t="s">
        <v>48</v>
      </c>
      <c r="X731" s="3" t="s">
        <v>11567</v>
      </c>
      <c r="Y731" s="3" t="s">
        <v>48</v>
      </c>
      <c r="Z731" s="3" t="s">
        <v>11567</v>
      </c>
      <c r="AA731" s="3" t="s">
        <v>48</v>
      </c>
      <c r="AB731" s="3" t="s">
        <v>11567</v>
      </c>
      <c r="AC731" s="3" t="s">
        <v>48</v>
      </c>
      <c r="AD731" s="3" t="s">
        <v>11567</v>
      </c>
      <c r="AE731" s="3" t="s">
        <v>48</v>
      </c>
      <c r="AF731" s="3">
        <v>0</v>
      </c>
      <c r="AH731" s="3">
        <v>0</v>
      </c>
      <c r="AI731" s="3" t="s">
        <v>48</v>
      </c>
      <c r="AJ731" s="3">
        <v>0</v>
      </c>
      <c r="AK731" s="3" t="s">
        <v>48</v>
      </c>
      <c r="AL731" s="3">
        <v>0</v>
      </c>
      <c r="AM731" s="3" t="s">
        <v>48</v>
      </c>
      <c r="AN731" s="3">
        <v>0</v>
      </c>
      <c r="AO731" s="3" t="s">
        <v>48</v>
      </c>
      <c r="AP731" s="3">
        <v>0</v>
      </c>
      <c r="AQ731" s="3" t="s">
        <v>48</v>
      </c>
      <c r="AR731" s="3">
        <v>0</v>
      </c>
      <c r="AS731" s="3" t="s">
        <v>48</v>
      </c>
    </row>
    <row r="732" spans="1:45">
      <c r="A732">
        <v>729</v>
      </c>
      <c r="B732" t="s">
        <v>5982</v>
      </c>
      <c r="C732" t="s">
        <v>13486</v>
      </c>
      <c r="D732" t="s">
        <v>45</v>
      </c>
      <c r="E732" t="s">
        <v>77</v>
      </c>
      <c r="F732" t="s">
        <v>1287</v>
      </c>
      <c r="G732" t="s">
        <v>10003</v>
      </c>
      <c r="H732" t="s">
        <v>1287</v>
      </c>
      <c r="I732" t="s">
        <v>10003</v>
      </c>
      <c r="J732" t="s">
        <v>1287</v>
      </c>
      <c r="K732" t="s">
        <v>8373</v>
      </c>
      <c r="L732" t="s">
        <v>11105</v>
      </c>
      <c r="M732" t="s">
        <v>5986</v>
      </c>
      <c r="N732" t="str">
        <f>VLOOKUP(O732,index!$Q:$R,2,0)</f>
        <v>02. 이러닝 - 단과</v>
      </c>
      <c r="O732" t="s">
        <v>5987</v>
      </c>
      <c r="P732" t="s">
        <v>48</v>
      </c>
      <c r="Q732" t="s">
        <v>23</v>
      </c>
      <c r="R732" s="226" t="e">
        <f>VLOOKUP(C732,'26년 databook(취합)'!$M:$M,2,0)</f>
        <v>#N/A</v>
      </c>
      <c r="S732" s="3" t="s">
        <v>11567</v>
      </c>
      <c r="T732" s="3" t="s">
        <v>48</v>
      </c>
      <c r="U732" s="3" t="s">
        <v>11567</v>
      </c>
      <c r="V732" s="3" t="s">
        <v>11567</v>
      </c>
      <c r="W732" s="3" t="s">
        <v>48</v>
      </c>
      <c r="X732" s="3" t="s">
        <v>11567</v>
      </c>
      <c r="Y732" s="3" t="s">
        <v>48</v>
      </c>
      <c r="Z732" s="3" t="s">
        <v>11567</v>
      </c>
      <c r="AA732" s="3" t="s">
        <v>48</v>
      </c>
      <c r="AB732" s="3" t="s">
        <v>11567</v>
      </c>
      <c r="AC732" s="3" t="s">
        <v>48</v>
      </c>
      <c r="AD732" s="3" t="s">
        <v>11567</v>
      </c>
      <c r="AE732" s="3" t="s">
        <v>48</v>
      </c>
      <c r="AF732" s="3">
        <v>0</v>
      </c>
      <c r="AG732" s="3"/>
      <c r="AH732" s="3">
        <v>0</v>
      </c>
      <c r="AI732" s="3" t="s">
        <v>48</v>
      </c>
      <c r="AJ732" s="3">
        <v>0</v>
      </c>
      <c r="AK732" s="3" t="s">
        <v>48</v>
      </c>
      <c r="AL732" s="3">
        <v>0</v>
      </c>
      <c r="AM732" s="3" t="s">
        <v>48</v>
      </c>
      <c r="AN732" s="3">
        <v>0</v>
      </c>
      <c r="AO732" s="3" t="s">
        <v>48</v>
      </c>
      <c r="AP732" s="3">
        <v>0</v>
      </c>
      <c r="AQ732" s="3" t="s">
        <v>48</v>
      </c>
      <c r="AR732" s="3">
        <v>0</v>
      </c>
      <c r="AS732" s="3" t="s">
        <v>48</v>
      </c>
    </row>
    <row r="733" spans="1:45">
      <c r="A733">
        <v>730</v>
      </c>
      <c r="B733" t="s">
        <v>5982</v>
      </c>
      <c r="C733" t="s">
        <v>13487</v>
      </c>
      <c r="D733" t="s">
        <v>45</v>
      </c>
      <c r="E733" t="s">
        <v>77</v>
      </c>
      <c r="F733" t="s">
        <v>1180</v>
      </c>
      <c r="G733" t="s">
        <v>10672</v>
      </c>
      <c r="H733" t="s">
        <v>1180</v>
      </c>
      <c r="I733" t="s">
        <v>10672</v>
      </c>
      <c r="J733" t="s">
        <v>1180</v>
      </c>
      <c r="K733" t="s">
        <v>8379</v>
      </c>
      <c r="L733" t="s">
        <v>11105</v>
      </c>
      <c r="M733" t="s">
        <v>5986</v>
      </c>
      <c r="N733" t="str">
        <f>VLOOKUP(O733,index!$Q:$R,2,0)</f>
        <v>02. 이러닝 - 단과</v>
      </c>
      <c r="O733" t="s">
        <v>5987</v>
      </c>
      <c r="P733" t="s">
        <v>48</v>
      </c>
      <c r="Q733" t="s">
        <v>20</v>
      </c>
      <c r="R733" s="226" t="e">
        <f>VLOOKUP(C733,'26년 databook(취합)'!$M:$M,2,0)</f>
        <v>#N/A</v>
      </c>
      <c r="S733" s="3" t="s">
        <v>11892</v>
      </c>
      <c r="T733" s="3" t="s">
        <v>48</v>
      </c>
      <c r="U733" s="3" t="s">
        <v>11892</v>
      </c>
      <c r="V733" s="3" t="s">
        <v>11567</v>
      </c>
      <c r="W733" s="3" t="s">
        <v>48</v>
      </c>
      <c r="X733" s="3" t="s">
        <v>11567</v>
      </c>
      <c r="Y733" s="3" t="s">
        <v>48</v>
      </c>
      <c r="Z733" s="3" t="s">
        <v>11567</v>
      </c>
      <c r="AA733" s="3" t="s">
        <v>48</v>
      </c>
      <c r="AB733" s="3" t="s">
        <v>11567</v>
      </c>
      <c r="AC733" s="3" t="s">
        <v>48</v>
      </c>
      <c r="AD733" s="3" t="s">
        <v>11567</v>
      </c>
      <c r="AE733" s="3" t="s">
        <v>48</v>
      </c>
      <c r="AF733" s="3">
        <v>0</v>
      </c>
      <c r="AG733" s="3"/>
      <c r="AH733" s="3">
        <v>0</v>
      </c>
      <c r="AI733" s="3" t="s">
        <v>48</v>
      </c>
      <c r="AJ733" s="3">
        <v>0</v>
      </c>
      <c r="AK733" s="3" t="s">
        <v>48</v>
      </c>
      <c r="AL733" s="3">
        <v>0</v>
      </c>
      <c r="AM733" s="3" t="s">
        <v>48</v>
      </c>
      <c r="AN733" s="3">
        <v>0</v>
      </c>
      <c r="AO733" s="3" t="s">
        <v>48</v>
      </c>
      <c r="AP733" s="3">
        <v>0</v>
      </c>
      <c r="AQ733" s="3" t="s">
        <v>48</v>
      </c>
      <c r="AR733" s="3">
        <v>14000000</v>
      </c>
      <c r="AS733" s="3" t="s">
        <v>48</v>
      </c>
    </row>
    <row r="734" spans="1:45">
      <c r="A734">
        <v>731</v>
      </c>
      <c r="B734" t="s">
        <v>5982</v>
      </c>
      <c r="C734" t="s">
        <v>13488</v>
      </c>
      <c r="D734" t="s">
        <v>45</v>
      </c>
      <c r="E734" t="s">
        <v>77</v>
      </c>
      <c r="F734" t="s">
        <v>5887</v>
      </c>
      <c r="G734" t="s">
        <v>9027</v>
      </c>
      <c r="H734" t="s">
        <v>5887</v>
      </c>
      <c r="I734" t="s">
        <v>9027</v>
      </c>
      <c r="J734" t="s">
        <v>8383</v>
      </c>
      <c r="K734" t="s">
        <v>8384</v>
      </c>
      <c r="L734" t="s">
        <v>11105</v>
      </c>
      <c r="M734" t="s">
        <v>5986</v>
      </c>
      <c r="N734" t="str">
        <f>VLOOKUP(O734,index!$Q:$R,2,0)</f>
        <v>02. 이러닝 - 단과</v>
      </c>
      <c r="O734" t="s">
        <v>5987</v>
      </c>
      <c r="P734" t="s">
        <v>48</v>
      </c>
      <c r="Q734" t="s">
        <v>23</v>
      </c>
      <c r="R734" s="226" t="e">
        <f>VLOOKUP(C734,'26년 databook(취합)'!$M:$M,2,0)</f>
        <v>#N/A</v>
      </c>
      <c r="S734" s="3" t="s">
        <v>11576</v>
      </c>
      <c r="T734" s="3" t="s">
        <v>14664</v>
      </c>
      <c r="U734" s="3" t="s">
        <v>14664</v>
      </c>
      <c r="V734" s="3" t="s">
        <v>11567</v>
      </c>
      <c r="W734" s="3" t="s">
        <v>11567</v>
      </c>
      <c r="X734" s="3" t="s">
        <v>11567</v>
      </c>
      <c r="Y734" s="3" t="s">
        <v>11567</v>
      </c>
      <c r="Z734" s="3" t="s">
        <v>11567</v>
      </c>
      <c r="AA734" s="3" t="s">
        <v>11567</v>
      </c>
      <c r="AB734" s="3" t="s">
        <v>11567</v>
      </c>
      <c r="AC734" s="3" t="s">
        <v>13638</v>
      </c>
      <c r="AD734" s="3" t="s">
        <v>11567</v>
      </c>
      <c r="AE734" s="3" t="s">
        <v>11642</v>
      </c>
      <c r="AF734" s="3">
        <v>1000000</v>
      </c>
      <c r="AG734" s="3">
        <v>619000</v>
      </c>
      <c r="AH734" s="3">
        <v>0</v>
      </c>
      <c r="AI734" s="3" t="s">
        <v>11567</v>
      </c>
      <c r="AJ734" s="3">
        <v>0</v>
      </c>
      <c r="AK734" s="3" t="s">
        <v>11567</v>
      </c>
      <c r="AL734" s="3">
        <v>0</v>
      </c>
      <c r="AM734" s="3" t="s">
        <v>11567</v>
      </c>
      <c r="AN734" s="3">
        <v>0</v>
      </c>
      <c r="AO734" s="3" t="s">
        <v>11567</v>
      </c>
      <c r="AP734" s="3">
        <v>0</v>
      </c>
      <c r="AQ734" s="3" t="s">
        <v>11567</v>
      </c>
      <c r="AR734" s="3">
        <v>0</v>
      </c>
      <c r="AS734" s="3" t="s">
        <v>11567</v>
      </c>
    </row>
    <row r="735" spans="1:45">
      <c r="A735">
        <v>732</v>
      </c>
      <c r="B735" t="s">
        <v>5982</v>
      </c>
      <c r="C735" t="s">
        <v>13489</v>
      </c>
      <c r="D735" t="s">
        <v>45</v>
      </c>
      <c r="E735" t="s">
        <v>77</v>
      </c>
      <c r="F735" t="s">
        <v>5887</v>
      </c>
      <c r="G735" t="s">
        <v>9027</v>
      </c>
      <c r="H735" t="s">
        <v>5887</v>
      </c>
      <c r="I735" t="s">
        <v>9027</v>
      </c>
      <c r="J735" t="s">
        <v>8383</v>
      </c>
      <c r="K735" t="s">
        <v>8384</v>
      </c>
      <c r="L735" t="s">
        <v>11105</v>
      </c>
      <c r="M735" t="s">
        <v>5986</v>
      </c>
      <c r="N735" t="str">
        <f>VLOOKUP(O735,index!$Q:$R,2,0)</f>
        <v>08. 하이브리드러닝 - 하이브리드형 러닝</v>
      </c>
      <c r="O735" t="s">
        <v>5988</v>
      </c>
      <c r="P735" t="s">
        <v>48</v>
      </c>
      <c r="Q735" t="s">
        <v>23</v>
      </c>
      <c r="R735" s="226" t="e">
        <f>VLOOKUP(C735,'26년 databook(취합)'!$M:$M,2,0)</f>
        <v>#N/A</v>
      </c>
      <c r="S735" s="3" t="s">
        <v>11568</v>
      </c>
      <c r="T735" s="3" t="s">
        <v>48</v>
      </c>
      <c r="U735" s="3" t="s">
        <v>11580</v>
      </c>
      <c r="V735" s="3" t="s">
        <v>11567</v>
      </c>
      <c r="W735" s="3" t="s">
        <v>48</v>
      </c>
      <c r="X735" s="3" t="s">
        <v>11567</v>
      </c>
      <c r="Y735" s="3" t="s">
        <v>48</v>
      </c>
      <c r="Z735" s="3" t="s">
        <v>11567</v>
      </c>
      <c r="AA735" s="3" t="s">
        <v>48</v>
      </c>
      <c r="AB735" s="3" t="s">
        <v>11576</v>
      </c>
      <c r="AC735" s="3" t="s">
        <v>48</v>
      </c>
      <c r="AD735" s="3" t="s">
        <v>11567</v>
      </c>
      <c r="AE735" s="3" t="s">
        <v>48</v>
      </c>
      <c r="AF735" s="3">
        <v>1000000</v>
      </c>
      <c r="AG735" s="3"/>
      <c r="AH735" s="3">
        <v>0</v>
      </c>
      <c r="AI735" s="3" t="s">
        <v>48</v>
      </c>
      <c r="AJ735" s="3">
        <v>1000000</v>
      </c>
      <c r="AK735" s="3" t="s">
        <v>48</v>
      </c>
      <c r="AL735" s="3">
        <v>0</v>
      </c>
      <c r="AM735" s="3" t="s">
        <v>48</v>
      </c>
      <c r="AN735" s="3">
        <v>1000000</v>
      </c>
      <c r="AO735" s="3" t="s">
        <v>48</v>
      </c>
      <c r="AP735" s="3">
        <v>1000000</v>
      </c>
      <c r="AQ735" s="3" t="s">
        <v>48</v>
      </c>
      <c r="AR735" s="3">
        <v>1000000</v>
      </c>
      <c r="AS735" s="3" t="s">
        <v>48</v>
      </c>
    </row>
    <row r="736" spans="1:45">
      <c r="A736">
        <v>733</v>
      </c>
      <c r="B736" t="s">
        <v>5982</v>
      </c>
      <c r="C736" t="s">
        <v>5844</v>
      </c>
      <c r="D736" t="s">
        <v>45</v>
      </c>
      <c r="E736" t="s">
        <v>77</v>
      </c>
      <c r="F736" t="s">
        <v>5887</v>
      </c>
      <c r="G736" t="s">
        <v>9027</v>
      </c>
      <c r="H736" t="s">
        <v>5887</v>
      </c>
      <c r="I736" t="s">
        <v>9027</v>
      </c>
      <c r="J736" t="s">
        <v>8383</v>
      </c>
      <c r="K736" t="s">
        <v>8384</v>
      </c>
      <c r="L736" t="s">
        <v>11105</v>
      </c>
      <c r="M736" t="s">
        <v>5986</v>
      </c>
      <c r="N736" t="str">
        <f>VLOOKUP(O736,index!$Q:$R,2,0)</f>
        <v>02. 이러닝 - 단과</v>
      </c>
      <c r="O736" t="s">
        <v>5987</v>
      </c>
      <c r="P736" t="s">
        <v>48</v>
      </c>
      <c r="Q736" t="s">
        <v>23</v>
      </c>
      <c r="R736" s="226" t="e">
        <f>VLOOKUP(C736,'26년 databook(취합)'!$M:$M,2,0)</f>
        <v>#N/A</v>
      </c>
      <c r="S736" s="3" t="s">
        <v>11567</v>
      </c>
      <c r="T736" s="3" t="s">
        <v>48</v>
      </c>
      <c r="U736" s="3" t="s">
        <v>11567</v>
      </c>
      <c r="V736" s="3" t="s">
        <v>11567</v>
      </c>
      <c r="W736" s="3" t="s">
        <v>48</v>
      </c>
      <c r="X736" s="3" t="s">
        <v>11567</v>
      </c>
      <c r="Y736" s="3" t="s">
        <v>48</v>
      </c>
      <c r="Z736" s="3" t="s">
        <v>11567</v>
      </c>
      <c r="AA736" s="3" t="s">
        <v>48</v>
      </c>
      <c r="AB736" s="3" t="s">
        <v>11567</v>
      </c>
      <c r="AC736" s="3" t="s">
        <v>48</v>
      </c>
      <c r="AD736" s="3" t="s">
        <v>11567</v>
      </c>
      <c r="AE736" s="3" t="s">
        <v>48</v>
      </c>
      <c r="AF736" s="3">
        <v>0</v>
      </c>
      <c r="AG736" s="3"/>
      <c r="AH736" s="3">
        <v>0</v>
      </c>
      <c r="AI736" s="3" t="s">
        <v>48</v>
      </c>
      <c r="AJ736" s="3">
        <v>0</v>
      </c>
      <c r="AK736" s="3" t="s">
        <v>48</v>
      </c>
      <c r="AL736" s="3">
        <v>0</v>
      </c>
      <c r="AM736" s="3" t="s">
        <v>48</v>
      </c>
      <c r="AN736" s="3">
        <v>0</v>
      </c>
      <c r="AO736" s="3" t="s">
        <v>48</v>
      </c>
      <c r="AP736" s="3">
        <v>0</v>
      </c>
      <c r="AQ736" s="3" t="s">
        <v>48</v>
      </c>
      <c r="AR736" s="3">
        <v>0</v>
      </c>
      <c r="AS736" s="3" t="s">
        <v>48</v>
      </c>
    </row>
    <row r="737" spans="1:45">
      <c r="A737">
        <v>734</v>
      </c>
      <c r="B737" t="s">
        <v>5982</v>
      </c>
      <c r="C737" t="s">
        <v>13490</v>
      </c>
      <c r="D737" t="s">
        <v>45</v>
      </c>
      <c r="E737" t="s">
        <v>77</v>
      </c>
      <c r="F737" t="s">
        <v>1258</v>
      </c>
      <c r="G737" t="s">
        <v>10689</v>
      </c>
      <c r="H737" t="s">
        <v>1258</v>
      </c>
      <c r="I737" t="s">
        <v>10689</v>
      </c>
      <c r="J737" t="s">
        <v>48</v>
      </c>
      <c r="K737" t="s">
        <v>48</v>
      </c>
      <c r="L737" t="s">
        <v>11105</v>
      </c>
      <c r="M737" t="s">
        <v>5986</v>
      </c>
      <c r="N737" t="str">
        <f>VLOOKUP(O737,index!$Q:$R,2,0)</f>
        <v>02. 이러닝 - 단과</v>
      </c>
      <c r="O737" t="s">
        <v>5987</v>
      </c>
      <c r="P737" t="s">
        <v>48</v>
      </c>
      <c r="Q737" t="s">
        <v>20</v>
      </c>
      <c r="R737" s="226" t="e">
        <f>VLOOKUP(C737,'26년 databook(취합)'!$M:$M,2,0)</f>
        <v>#N/A</v>
      </c>
      <c r="S737" s="3" t="s">
        <v>11567</v>
      </c>
      <c r="T737" s="3" t="s">
        <v>48</v>
      </c>
      <c r="U737" s="3" t="s">
        <v>11567</v>
      </c>
      <c r="V737" s="3" t="s">
        <v>11567</v>
      </c>
      <c r="W737" s="3" t="s">
        <v>48</v>
      </c>
      <c r="X737" s="3" t="s">
        <v>11567</v>
      </c>
      <c r="Y737" s="3" t="s">
        <v>48</v>
      </c>
      <c r="Z737" s="3" t="s">
        <v>11567</v>
      </c>
      <c r="AA737" s="3" t="s">
        <v>48</v>
      </c>
      <c r="AB737" s="3" t="s">
        <v>11567</v>
      </c>
      <c r="AC737" s="3" t="s">
        <v>48</v>
      </c>
      <c r="AD737" s="3" t="s">
        <v>11567</v>
      </c>
      <c r="AE737" s="3" t="s">
        <v>48</v>
      </c>
      <c r="AF737" s="3">
        <v>0</v>
      </c>
      <c r="AG737" s="3"/>
      <c r="AH737" s="3">
        <v>0</v>
      </c>
      <c r="AI737" s="3" t="s">
        <v>48</v>
      </c>
      <c r="AJ737" s="3">
        <v>0</v>
      </c>
      <c r="AK737" s="3" t="s">
        <v>48</v>
      </c>
      <c r="AL737" s="3">
        <v>0</v>
      </c>
      <c r="AM737" s="3" t="s">
        <v>48</v>
      </c>
      <c r="AN737" s="3">
        <v>0</v>
      </c>
      <c r="AO737" s="3" t="s">
        <v>48</v>
      </c>
      <c r="AP737" s="3">
        <v>0</v>
      </c>
      <c r="AQ737" s="3" t="s">
        <v>48</v>
      </c>
      <c r="AR737" s="3">
        <v>0</v>
      </c>
      <c r="AS737" s="3" t="s">
        <v>48</v>
      </c>
    </row>
    <row r="738" spans="1:45">
      <c r="A738">
        <v>735</v>
      </c>
      <c r="B738" t="s">
        <v>5982</v>
      </c>
      <c r="C738" t="s">
        <v>13491</v>
      </c>
      <c r="D738" t="s">
        <v>45</v>
      </c>
      <c r="E738" t="s">
        <v>77</v>
      </c>
      <c r="F738" t="s">
        <v>8403</v>
      </c>
      <c r="G738" t="s">
        <v>10697</v>
      </c>
      <c r="H738" t="s">
        <v>8403</v>
      </c>
      <c r="I738" t="s">
        <v>10697</v>
      </c>
      <c r="J738" t="s">
        <v>48</v>
      </c>
      <c r="K738" t="s">
        <v>48</v>
      </c>
      <c r="L738" t="s">
        <v>11105</v>
      </c>
      <c r="M738" t="s">
        <v>5986</v>
      </c>
      <c r="N738" t="str">
        <f>VLOOKUP(O738,index!$Q:$R,2,0)</f>
        <v>02. 이러닝 - 단과</v>
      </c>
      <c r="O738" t="s">
        <v>5987</v>
      </c>
      <c r="P738" t="s">
        <v>48</v>
      </c>
      <c r="Q738" t="s">
        <v>23</v>
      </c>
      <c r="R738" s="226" t="e">
        <f>VLOOKUP(C738,'26년 databook(취합)'!$M:$M,2,0)</f>
        <v>#N/A</v>
      </c>
      <c r="S738" s="3" t="s">
        <v>11615</v>
      </c>
      <c r="T738" s="3" t="s">
        <v>16372</v>
      </c>
      <c r="U738" s="3" t="s">
        <v>16373</v>
      </c>
      <c r="V738" s="3" t="s">
        <v>11567</v>
      </c>
      <c r="W738" s="3" t="s">
        <v>11567</v>
      </c>
      <c r="X738" s="3" t="s">
        <v>11567</v>
      </c>
      <c r="Y738" s="3" t="s">
        <v>11567</v>
      </c>
      <c r="Z738" s="3" t="s">
        <v>11567</v>
      </c>
      <c r="AA738" s="3" t="s">
        <v>11567</v>
      </c>
      <c r="AB738" s="3" t="s">
        <v>11567</v>
      </c>
      <c r="AC738" s="3" t="s">
        <v>11567</v>
      </c>
      <c r="AD738" s="3" t="s">
        <v>11567</v>
      </c>
      <c r="AE738" s="3" t="s">
        <v>14224</v>
      </c>
      <c r="AF738" s="3">
        <v>0</v>
      </c>
      <c r="AG738" s="3">
        <v>8000</v>
      </c>
      <c r="AH738" s="3">
        <v>0</v>
      </c>
      <c r="AI738" s="3" t="s">
        <v>11567</v>
      </c>
      <c r="AJ738" s="3">
        <v>0</v>
      </c>
      <c r="AK738" s="3" t="s">
        <v>11567</v>
      </c>
      <c r="AL738" s="3">
        <v>0</v>
      </c>
      <c r="AM738" s="3" t="s">
        <v>11567</v>
      </c>
      <c r="AN738" s="3">
        <v>0</v>
      </c>
      <c r="AO738" s="3" t="s">
        <v>11567</v>
      </c>
      <c r="AP738" s="3">
        <v>0</v>
      </c>
      <c r="AQ738" s="3" t="s">
        <v>11567</v>
      </c>
      <c r="AR738" s="3">
        <v>20000000</v>
      </c>
      <c r="AS738" s="3" t="s">
        <v>11567</v>
      </c>
    </row>
    <row r="739" spans="1:45">
      <c r="A739">
        <v>736</v>
      </c>
      <c r="B739" t="s">
        <v>5982</v>
      </c>
      <c r="C739" t="s">
        <v>13492</v>
      </c>
      <c r="D739" t="s">
        <v>45</v>
      </c>
      <c r="E739" t="s">
        <v>77</v>
      </c>
      <c r="F739" t="s">
        <v>8410</v>
      </c>
      <c r="G739" t="s">
        <v>10701</v>
      </c>
      <c r="H739" t="s">
        <v>8410</v>
      </c>
      <c r="I739" t="s">
        <v>10701</v>
      </c>
      <c r="J739" t="s">
        <v>2403</v>
      </c>
      <c r="K739" t="s">
        <v>8411</v>
      </c>
      <c r="L739" t="s">
        <v>11105</v>
      </c>
      <c r="M739" t="s">
        <v>5986</v>
      </c>
      <c r="N739" t="str">
        <f>VLOOKUP(O739,index!$Q:$R,2,0)</f>
        <v>08. 하이브리드러닝 - 하이브리드형 러닝</v>
      </c>
      <c r="O739" t="s">
        <v>5988</v>
      </c>
      <c r="P739" t="s">
        <v>48</v>
      </c>
      <c r="Q739" t="s">
        <v>23</v>
      </c>
      <c r="R739" s="226" t="e">
        <f>VLOOKUP(C739,'26년 databook(취합)'!$M:$M,2,0)</f>
        <v>#N/A</v>
      </c>
      <c r="S739" s="3" t="s">
        <v>11567</v>
      </c>
      <c r="T739" s="3" t="s">
        <v>48</v>
      </c>
      <c r="U739" s="3" t="s">
        <v>11567</v>
      </c>
      <c r="V739" s="3" t="s">
        <v>11567</v>
      </c>
      <c r="W739" s="3" t="s">
        <v>48</v>
      </c>
      <c r="X739" s="3" t="s">
        <v>11567</v>
      </c>
      <c r="Y739" s="3" t="s">
        <v>48</v>
      </c>
      <c r="Z739" s="3" t="s">
        <v>11567</v>
      </c>
      <c r="AA739" s="3" t="s">
        <v>48</v>
      </c>
      <c r="AB739" s="3" t="s">
        <v>11567</v>
      </c>
      <c r="AC739" s="3" t="s">
        <v>48</v>
      </c>
      <c r="AD739" s="3" t="s">
        <v>11567</v>
      </c>
      <c r="AE739" s="3" t="s">
        <v>48</v>
      </c>
      <c r="AF739" s="3">
        <v>0</v>
      </c>
      <c r="AG739" s="3"/>
      <c r="AH739" s="3">
        <v>0</v>
      </c>
      <c r="AI739" s="3" t="s">
        <v>48</v>
      </c>
      <c r="AJ739" s="3">
        <v>0</v>
      </c>
      <c r="AK739" s="3" t="s">
        <v>48</v>
      </c>
      <c r="AL739" s="3">
        <v>0</v>
      </c>
      <c r="AM739" s="3" t="s">
        <v>48</v>
      </c>
      <c r="AN739" s="3">
        <v>0</v>
      </c>
      <c r="AO739" s="3" t="s">
        <v>48</v>
      </c>
      <c r="AP739" s="3">
        <v>0</v>
      </c>
      <c r="AQ739" s="3" t="s">
        <v>48</v>
      </c>
      <c r="AR739" s="3">
        <v>0</v>
      </c>
      <c r="AS739" s="3" t="s">
        <v>48</v>
      </c>
    </row>
    <row r="740" spans="1:45">
      <c r="A740">
        <v>737</v>
      </c>
      <c r="B740" t="s">
        <v>5982</v>
      </c>
      <c r="C740" t="s">
        <v>13493</v>
      </c>
      <c r="D740" t="s">
        <v>45</v>
      </c>
      <c r="E740" t="s">
        <v>77</v>
      </c>
      <c r="F740" t="s">
        <v>8410</v>
      </c>
      <c r="G740" t="s">
        <v>10701</v>
      </c>
      <c r="H740" t="s">
        <v>8410</v>
      </c>
      <c r="I740" t="s">
        <v>10701</v>
      </c>
      <c r="J740" t="s">
        <v>2403</v>
      </c>
      <c r="K740" t="s">
        <v>8411</v>
      </c>
      <c r="L740" t="s">
        <v>11105</v>
      </c>
      <c r="M740" t="s">
        <v>5986</v>
      </c>
      <c r="N740" t="str">
        <f>VLOOKUP(O740,index!$Q:$R,2,0)</f>
        <v>02. 이러닝 - 단과</v>
      </c>
      <c r="O740" t="s">
        <v>5987</v>
      </c>
      <c r="P740" t="s">
        <v>48</v>
      </c>
      <c r="Q740" t="s">
        <v>23</v>
      </c>
      <c r="R740" s="226" t="e">
        <f>VLOOKUP(C740,'26년 databook(취합)'!$M:$M,2,0)</f>
        <v>#N/A</v>
      </c>
      <c r="S740" s="3" t="s">
        <v>11567</v>
      </c>
      <c r="T740" s="3" t="s">
        <v>11702</v>
      </c>
      <c r="U740" s="3" t="s">
        <v>11702</v>
      </c>
      <c r="V740" s="3" t="s">
        <v>11567</v>
      </c>
      <c r="W740" s="3" t="s">
        <v>11567</v>
      </c>
      <c r="X740" s="3" t="s">
        <v>11567</v>
      </c>
      <c r="Y740" s="3" t="s">
        <v>11567</v>
      </c>
      <c r="Z740" s="3" t="s">
        <v>11567</v>
      </c>
      <c r="AA740" s="3" t="s">
        <v>11567</v>
      </c>
      <c r="AB740" s="3" t="s">
        <v>11567</v>
      </c>
      <c r="AC740" s="3" t="s">
        <v>11567</v>
      </c>
      <c r="AD740" s="3" t="s">
        <v>11567</v>
      </c>
      <c r="AE740" s="3" t="s">
        <v>11702</v>
      </c>
      <c r="AF740" s="3">
        <v>0</v>
      </c>
      <c r="AG740" s="3">
        <v>0</v>
      </c>
      <c r="AH740" s="3">
        <v>0</v>
      </c>
      <c r="AI740" s="3" t="s">
        <v>11567</v>
      </c>
      <c r="AJ740" s="3">
        <v>0</v>
      </c>
      <c r="AK740" s="3" t="s">
        <v>11567</v>
      </c>
      <c r="AL740" s="3">
        <v>0</v>
      </c>
      <c r="AM740" s="3" t="s">
        <v>11567</v>
      </c>
      <c r="AN740" s="3">
        <v>0</v>
      </c>
      <c r="AO740" s="3" t="s">
        <v>11567</v>
      </c>
      <c r="AP740" s="3">
        <v>0</v>
      </c>
      <c r="AQ740" s="3" t="s">
        <v>11567</v>
      </c>
      <c r="AR740" s="3">
        <v>0</v>
      </c>
      <c r="AS740" s="3" t="s">
        <v>11567</v>
      </c>
    </row>
    <row r="741" spans="1:45">
      <c r="A741">
        <v>738</v>
      </c>
      <c r="B741" t="s">
        <v>5982</v>
      </c>
      <c r="C741" t="s">
        <v>13494</v>
      </c>
      <c r="D741" t="s">
        <v>45</v>
      </c>
      <c r="E741" t="s">
        <v>77</v>
      </c>
      <c r="F741" t="s">
        <v>8412</v>
      </c>
      <c r="G741" t="s">
        <v>10702</v>
      </c>
      <c r="H741" t="s">
        <v>8412</v>
      </c>
      <c r="I741" t="s">
        <v>10702</v>
      </c>
      <c r="J741" t="s">
        <v>48</v>
      </c>
      <c r="K741" t="s">
        <v>48</v>
      </c>
      <c r="L741" t="s">
        <v>11105</v>
      </c>
      <c r="M741" t="s">
        <v>5986</v>
      </c>
      <c r="N741" t="str">
        <f>VLOOKUP(O741,index!$Q:$R,2,0)</f>
        <v>02. 이러닝 - 단과</v>
      </c>
      <c r="O741" t="s">
        <v>5987</v>
      </c>
      <c r="P741" t="s">
        <v>48</v>
      </c>
      <c r="Q741" t="s">
        <v>23</v>
      </c>
      <c r="R741" s="226" t="e">
        <f>VLOOKUP(C741,'26년 databook(취합)'!$M:$M,2,0)</f>
        <v>#N/A</v>
      </c>
      <c r="S741" s="3" t="s">
        <v>12356</v>
      </c>
      <c r="T741" s="3" t="s">
        <v>48</v>
      </c>
      <c r="U741" s="3" t="s">
        <v>12356</v>
      </c>
      <c r="V741" s="3" t="s">
        <v>11567</v>
      </c>
      <c r="W741" s="3" t="s">
        <v>48</v>
      </c>
      <c r="X741" s="3" t="s">
        <v>11567</v>
      </c>
      <c r="Y741" s="3" t="s">
        <v>48</v>
      </c>
      <c r="Z741" s="3" t="s">
        <v>11567</v>
      </c>
      <c r="AA741" s="3" t="s">
        <v>48</v>
      </c>
      <c r="AB741" s="3" t="s">
        <v>11567</v>
      </c>
      <c r="AC741" s="3" t="s">
        <v>48</v>
      </c>
      <c r="AD741" s="3" t="s">
        <v>11567</v>
      </c>
      <c r="AE741" s="3" t="s">
        <v>48</v>
      </c>
      <c r="AF741" s="3">
        <v>0</v>
      </c>
      <c r="AG741" s="3"/>
      <c r="AH741" s="3">
        <v>0</v>
      </c>
      <c r="AI741" s="3" t="s">
        <v>48</v>
      </c>
      <c r="AJ741" s="3">
        <v>0</v>
      </c>
      <c r="AK741" s="3" t="s">
        <v>48</v>
      </c>
      <c r="AL741" s="3">
        <v>0</v>
      </c>
      <c r="AM741" s="3" t="s">
        <v>48</v>
      </c>
      <c r="AN741" s="3">
        <v>0</v>
      </c>
      <c r="AO741" s="3" t="s">
        <v>48</v>
      </c>
      <c r="AP741" s="3">
        <v>0</v>
      </c>
      <c r="AQ741" s="3" t="s">
        <v>48</v>
      </c>
      <c r="AR741" s="3">
        <v>23000000</v>
      </c>
      <c r="AS741" s="3" t="s">
        <v>48</v>
      </c>
    </row>
    <row r="742" spans="1:45">
      <c r="A742">
        <v>739</v>
      </c>
      <c r="B742" t="s">
        <v>5982</v>
      </c>
      <c r="C742" t="s">
        <v>13495</v>
      </c>
      <c r="D742" t="s">
        <v>45</v>
      </c>
      <c r="E742" t="s">
        <v>79</v>
      </c>
      <c r="F742" t="s">
        <v>8438</v>
      </c>
      <c r="G742" t="s">
        <v>10718</v>
      </c>
      <c r="H742" t="s">
        <v>8438</v>
      </c>
      <c r="I742" t="s">
        <v>10718</v>
      </c>
      <c r="J742" t="s">
        <v>2289</v>
      </c>
      <c r="K742" t="s">
        <v>8439</v>
      </c>
      <c r="L742" t="s">
        <v>11105</v>
      </c>
      <c r="M742" t="s">
        <v>5986</v>
      </c>
      <c r="N742" t="str">
        <f>VLOOKUP(O742,index!$Q:$R,2,0)</f>
        <v>02. 이러닝 - 단과</v>
      </c>
      <c r="O742" t="s">
        <v>5987</v>
      </c>
      <c r="P742" t="s">
        <v>48</v>
      </c>
      <c r="Q742" t="s">
        <v>23</v>
      </c>
      <c r="R742" s="226" t="e">
        <f>VLOOKUP(C742,'26년 databook(취합)'!$M:$M,2,0)</f>
        <v>#N/A</v>
      </c>
      <c r="S742" s="3" t="s">
        <v>11616</v>
      </c>
      <c r="T742" s="3" t="s">
        <v>48</v>
      </c>
      <c r="U742" s="3" t="s">
        <v>11616</v>
      </c>
      <c r="V742" s="3" t="s">
        <v>11567</v>
      </c>
      <c r="W742" s="3" t="s">
        <v>48</v>
      </c>
      <c r="X742" s="3" t="s">
        <v>11567</v>
      </c>
      <c r="Y742" s="3" t="s">
        <v>48</v>
      </c>
      <c r="Z742" s="3" t="s">
        <v>11567</v>
      </c>
      <c r="AA742" s="3" t="s">
        <v>48</v>
      </c>
      <c r="AB742" s="3" t="s">
        <v>11567</v>
      </c>
      <c r="AC742" s="3" t="s">
        <v>48</v>
      </c>
      <c r="AD742" s="3" t="s">
        <v>11567</v>
      </c>
      <c r="AE742" s="3" t="s">
        <v>48</v>
      </c>
      <c r="AF742" s="3">
        <v>0</v>
      </c>
      <c r="AG742" s="3"/>
      <c r="AH742" s="3">
        <v>0</v>
      </c>
      <c r="AI742" s="3" t="s">
        <v>48</v>
      </c>
      <c r="AJ742" s="3">
        <v>0</v>
      </c>
      <c r="AK742" s="3" t="s">
        <v>48</v>
      </c>
      <c r="AL742" s="3">
        <v>0</v>
      </c>
      <c r="AM742" s="3" t="s">
        <v>48</v>
      </c>
      <c r="AN742" s="3">
        <v>0</v>
      </c>
      <c r="AO742" s="3" t="s">
        <v>48</v>
      </c>
      <c r="AP742" s="3">
        <v>0</v>
      </c>
      <c r="AQ742" s="3" t="s">
        <v>48</v>
      </c>
      <c r="AR742" s="3">
        <v>7000000</v>
      </c>
      <c r="AS742" s="3" t="s">
        <v>48</v>
      </c>
    </row>
    <row r="743" spans="1:45">
      <c r="A743">
        <v>740</v>
      </c>
      <c r="B743" t="s">
        <v>5982</v>
      </c>
      <c r="C743" t="s">
        <v>13496</v>
      </c>
      <c r="D743" t="s">
        <v>45</v>
      </c>
      <c r="E743" t="s">
        <v>79</v>
      </c>
      <c r="F743" t="s">
        <v>1089</v>
      </c>
      <c r="G743" t="s">
        <v>10738</v>
      </c>
      <c r="H743" t="s">
        <v>1089</v>
      </c>
      <c r="I743" t="s">
        <v>10738</v>
      </c>
      <c r="J743" t="s">
        <v>1089</v>
      </c>
      <c r="K743" t="s">
        <v>8458</v>
      </c>
      <c r="L743" t="s">
        <v>11105</v>
      </c>
      <c r="M743" t="s">
        <v>5986</v>
      </c>
      <c r="N743" t="str">
        <f>VLOOKUP(O743,index!$Q:$R,2,0)</f>
        <v>02. 이러닝 - 단과</v>
      </c>
      <c r="O743" t="s">
        <v>5987</v>
      </c>
      <c r="P743" t="s">
        <v>48</v>
      </c>
      <c r="Q743" t="s">
        <v>20</v>
      </c>
      <c r="R743" s="226" t="e">
        <f>VLOOKUP(C743,'26년 databook(취합)'!$M:$M,2,0)</f>
        <v>#N/A</v>
      </c>
      <c r="S743" s="3" t="s">
        <v>11616</v>
      </c>
      <c r="T743" s="3" t="s">
        <v>48</v>
      </c>
      <c r="U743" s="3" t="s">
        <v>11616</v>
      </c>
      <c r="V743" s="3" t="s">
        <v>11567</v>
      </c>
      <c r="W743" s="3" t="s">
        <v>48</v>
      </c>
      <c r="X743" s="3" t="s">
        <v>11567</v>
      </c>
      <c r="Y743" s="3" t="s">
        <v>48</v>
      </c>
      <c r="Z743" s="3" t="s">
        <v>11567</v>
      </c>
      <c r="AA743" s="3" t="s">
        <v>48</v>
      </c>
      <c r="AB743" s="3" t="s">
        <v>11567</v>
      </c>
      <c r="AC743" s="3" t="s">
        <v>48</v>
      </c>
      <c r="AD743" s="3" t="s">
        <v>11567</v>
      </c>
      <c r="AE743" s="3" t="s">
        <v>48</v>
      </c>
      <c r="AF743" s="3">
        <v>0</v>
      </c>
      <c r="AG743" s="3"/>
      <c r="AH743" s="3">
        <v>0</v>
      </c>
      <c r="AI743" s="3" t="s">
        <v>48</v>
      </c>
      <c r="AJ743" s="3">
        <v>0</v>
      </c>
      <c r="AK743" s="3" t="s">
        <v>48</v>
      </c>
      <c r="AL743" s="3">
        <v>0</v>
      </c>
      <c r="AM743" s="3" t="s">
        <v>48</v>
      </c>
      <c r="AN743" s="3">
        <v>0</v>
      </c>
      <c r="AO743" s="3" t="s">
        <v>48</v>
      </c>
      <c r="AP743" s="3">
        <v>0</v>
      </c>
      <c r="AQ743" s="3" t="s">
        <v>48</v>
      </c>
      <c r="AR743" s="3">
        <v>7000000</v>
      </c>
      <c r="AS743" s="3" t="s">
        <v>48</v>
      </c>
    </row>
    <row r="744" spans="1:45">
      <c r="A744">
        <v>741</v>
      </c>
      <c r="B744" t="s">
        <v>5982</v>
      </c>
      <c r="C744" t="s">
        <v>13497</v>
      </c>
      <c r="D744" t="s">
        <v>45</v>
      </c>
      <c r="E744" t="s">
        <v>77</v>
      </c>
      <c r="F744" t="s">
        <v>1081</v>
      </c>
      <c r="G744" t="s">
        <v>10747</v>
      </c>
      <c r="H744" t="s">
        <v>1081</v>
      </c>
      <c r="I744" t="s">
        <v>10747</v>
      </c>
      <c r="J744" t="s">
        <v>8469</v>
      </c>
      <c r="K744" t="s">
        <v>8470</v>
      </c>
      <c r="L744" t="s">
        <v>11105</v>
      </c>
      <c r="M744" t="s">
        <v>5986</v>
      </c>
      <c r="N744" t="str">
        <f>VLOOKUP(O744,index!$Q:$R,2,0)</f>
        <v>02. 이러닝 - 단과</v>
      </c>
      <c r="O744" t="s">
        <v>5987</v>
      </c>
      <c r="P744" t="s">
        <v>48</v>
      </c>
      <c r="Q744" t="s">
        <v>20</v>
      </c>
      <c r="R744" s="226" t="e">
        <f>VLOOKUP(C744,'26년 databook(취합)'!$M:$M,2,0)</f>
        <v>#N/A</v>
      </c>
      <c r="S744" s="3" t="s">
        <v>11567</v>
      </c>
      <c r="T744" s="3" t="s">
        <v>48</v>
      </c>
      <c r="U744" s="3" t="s">
        <v>11567</v>
      </c>
      <c r="V744" s="3" t="s">
        <v>11567</v>
      </c>
      <c r="W744" s="3" t="s">
        <v>48</v>
      </c>
      <c r="X744" s="3" t="s">
        <v>11567</v>
      </c>
      <c r="Y744" s="3" t="s">
        <v>48</v>
      </c>
      <c r="Z744" s="3" t="s">
        <v>11567</v>
      </c>
      <c r="AA744" s="3" t="s">
        <v>48</v>
      </c>
      <c r="AB744" s="3" t="s">
        <v>11567</v>
      </c>
      <c r="AC744" s="3" t="s">
        <v>48</v>
      </c>
      <c r="AD744" s="3" t="s">
        <v>11567</v>
      </c>
      <c r="AE744" s="3" t="s">
        <v>48</v>
      </c>
      <c r="AF744" s="3">
        <v>0</v>
      </c>
      <c r="AG744" s="3"/>
      <c r="AH744" s="3">
        <v>0</v>
      </c>
      <c r="AI744" s="3" t="s">
        <v>48</v>
      </c>
      <c r="AJ744" s="3">
        <v>0</v>
      </c>
      <c r="AK744" s="3" t="s">
        <v>48</v>
      </c>
      <c r="AL744" s="3">
        <v>0</v>
      </c>
      <c r="AM744" s="3" t="s">
        <v>48</v>
      </c>
      <c r="AN744" s="3">
        <v>0</v>
      </c>
      <c r="AO744" s="3" t="s">
        <v>48</v>
      </c>
      <c r="AP744" s="3">
        <v>0</v>
      </c>
      <c r="AQ744" s="3" t="s">
        <v>48</v>
      </c>
      <c r="AR744" s="3">
        <v>0</v>
      </c>
      <c r="AS744" s="3" t="s">
        <v>48</v>
      </c>
    </row>
    <row r="745" spans="1:45">
      <c r="A745">
        <v>742</v>
      </c>
      <c r="B745" t="s">
        <v>5982</v>
      </c>
      <c r="C745" t="s">
        <v>13498</v>
      </c>
      <c r="D745" t="s">
        <v>45</v>
      </c>
      <c r="E745" t="s">
        <v>79</v>
      </c>
      <c r="F745" t="s">
        <v>6101</v>
      </c>
      <c r="G745" t="s">
        <v>8943</v>
      </c>
      <c r="H745" t="s">
        <v>1188</v>
      </c>
      <c r="I745" t="s">
        <v>11558</v>
      </c>
      <c r="J745" t="s">
        <v>1188</v>
      </c>
      <c r="K745" t="s">
        <v>8471</v>
      </c>
      <c r="L745" t="s">
        <v>11105</v>
      </c>
      <c r="M745" t="s">
        <v>5986</v>
      </c>
      <c r="N745" t="str">
        <f>VLOOKUP(O745,index!$Q:$R,2,0)</f>
        <v>02. 이러닝 - 단과</v>
      </c>
      <c r="O745" t="s">
        <v>5987</v>
      </c>
      <c r="P745" t="s">
        <v>48</v>
      </c>
      <c r="Q745" t="s">
        <v>23</v>
      </c>
      <c r="R745" s="226" t="e">
        <f>VLOOKUP(C745,'26년 databook(취합)'!$M:$M,2,0)</f>
        <v>#N/A</v>
      </c>
      <c r="S745" s="3" t="s">
        <v>11567</v>
      </c>
      <c r="T745" s="3" t="s">
        <v>48</v>
      </c>
      <c r="U745" s="3" t="s">
        <v>11567</v>
      </c>
      <c r="V745" s="3" t="s">
        <v>11567</v>
      </c>
      <c r="W745" s="3" t="s">
        <v>48</v>
      </c>
      <c r="X745" s="3" t="s">
        <v>11567</v>
      </c>
      <c r="Y745" s="3" t="s">
        <v>48</v>
      </c>
      <c r="Z745" s="3" t="s">
        <v>11567</v>
      </c>
      <c r="AA745" s="3" t="s">
        <v>48</v>
      </c>
      <c r="AB745" s="3" t="s">
        <v>11567</v>
      </c>
      <c r="AC745" s="3" t="s">
        <v>48</v>
      </c>
      <c r="AD745" s="3" t="s">
        <v>11567</v>
      </c>
      <c r="AE745" s="3" t="s">
        <v>48</v>
      </c>
      <c r="AF745" s="3">
        <v>0</v>
      </c>
      <c r="AG745" s="3"/>
      <c r="AH745" s="3">
        <v>0</v>
      </c>
      <c r="AI745" s="3" t="s">
        <v>48</v>
      </c>
      <c r="AJ745" s="3">
        <v>0</v>
      </c>
      <c r="AK745" s="3" t="s">
        <v>48</v>
      </c>
      <c r="AL745" s="3">
        <v>0</v>
      </c>
      <c r="AM745" s="3" t="s">
        <v>48</v>
      </c>
      <c r="AN745" s="3">
        <v>0</v>
      </c>
      <c r="AO745" s="3" t="s">
        <v>48</v>
      </c>
      <c r="AP745" s="3">
        <v>0</v>
      </c>
      <c r="AQ745" s="3" t="s">
        <v>48</v>
      </c>
      <c r="AR745" s="3">
        <v>0</v>
      </c>
      <c r="AS745" s="3" t="s">
        <v>48</v>
      </c>
    </row>
    <row r="746" spans="1:45">
      <c r="A746">
        <v>743</v>
      </c>
      <c r="B746" t="s">
        <v>5982</v>
      </c>
      <c r="C746" t="s">
        <v>13499</v>
      </c>
      <c r="D746" t="s">
        <v>45</v>
      </c>
      <c r="E746" t="s">
        <v>77</v>
      </c>
      <c r="F746" t="s">
        <v>8474</v>
      </c>
      <c r="G746" t="s">
        <v>10750</v>
      </c>
      <c r="H746" t="s">
        <v>8474</v>
      </c>
      <c r="I746" t="s">
        <v>10750</v>
      </c>
      <c r="J746" t="s">
        <v>1123</v>
      </c>
      <c r="K746" t="s">
        <v>8475</v>
      </c>
      <c r="L746" t="s">
        <v>11105</v>
      </c>
      <c r="M746" t="s">
        <v>5986</v>
      </c>
      <c r="N746" t="str">
        <f>VLOOKUP(O746,index!$Q:$R,2,0)</f>
        <v>02. 이러닝 - 단과</v>
      </c>
      <c r="O746" t="s">
        <v>5987</v>
      </c>
      <c r="P746" t="s">
        <v>48</v>
      </c>
      <c r="Q746" t="s">
        <v>20</v>
      </c>
      <c r="R746" s="226" t="e">
        <f>VLOOKUP(C746,'26년 databook(취합)'!$M:$M,2,0)</f>
        <v>#N/A</v>
      </c>
      <c r="S746" s="3" t="s">
        <v>11567</v>
      </c>
      <c r="T746" s="3" t="s">
        <v>11600</v>
      </c>
      <c r="U746" s="3" t="s">
        <v>11600</v>
      </c>
      <c r="V746" s="3" t="s">
        <v>11567</v>
      </c>
      <c r="W746" s="3" t="s">
        <v>11567</v>
      </c>
      <c r="X746" s="3" t="s">
        <v>11567</v>
      </c>
      <c r="Y746" s="3" t="s">
        <v>11567</v>
      </c>
      <c r="Z746" s="3" t="s">
        <v>11567</v>
      </c>
      <c r="AA746" s="3" t="s">
        <v>11567</v>
      </c>
      <c r="AB746" s="3" t="s">
        <v>11567</v>
      </c>
      <c r="AC746" s="3" t="s">
        <v>11567</v>
      </c>
      <c r="AD746" s="3" t="s">
        <v>11567</v>
      </c>
      <c r="AE746" s="3" t="s">
        <v>11567</v>
      </c>
      <c r="AF746" s="3">
        <v>0</v>
      </c>
      <c r="AG746" s="3">
        <v>84000</v>
      </c>
      <c r="AH746" s="3">
        <v>0</v>
      </c>
      <c r="AI746" s="3" t="s">
        <v>11567</v>
      </c>
      <c r="AJ746" s="3">
        <v>0</v>
      </c>
      <c r="AK746" s="3" t="s">
        <v>11567</v>
      </c>
      <c r="AL746" s="3">
        <v>0</v>
      </c>
      <c r="AM746" s="3" t="s">
        <v>11567</v>
      </c>
      <c r="AN746" s="3">
        <v>0</v>
      </c>
      <c r="AO746" s="3" t="s">
        <v>11567</v>
      </c>
      <c r="AP746" s="3">
        <v>0</v>
      </c>
      <c r="AQ746" s="3" t="s">
        <v>11567</v>
      </c>
      <c r="AR746" s="3">
        <v>0</v>
      </c>
      <c r="AS746" s="3" t="s">
        <v>11567</v>
      </c>
    </row>
    <row r="747" spans="1:45">
      <c r="A747">
        <v>744</v>
      </c>
      <c r="B747" t="s">
        <v>5982</v>
      </c>
      <c r="C747" t="s">
        <v>13500</v>
      </c>
      <c r="D747" t="s">
        <v>45</v>
      </c>
      <c r="E747" t="s">
        <v>77</v>
      </c>
      <c r="F747" t="s">
        <v>839</v>
      </c>
      <c r="G747" t="s">
        <v>10754</v>
      </c>
      <c r="H747" t="s">
        <v>839</v>
      </c>
      <c r="I747" t="s">
        <v>10754</v>
      </c>
      <c r="J747" t="s">
        <v>48</v>
      </c>
      <c r="K747" t="s">
        <v>48</v>
      </c>
      <c r="L747" t="s">
        <v>11105</v>
      </c>
      <c r="M747" t="s">
        <v>5986</v>
      </c>
      <c r="N747" t="str">
        <f>VLOOKUP(O747,index!$Q:$R,2,0)</f>
        <v>02. 이러닝 - 단과</v>
      </c>
      <c r="O747" t="s">
        <v>5987</v>
      </c>
      <c r="P747" t="s">
        <v>48</v>
      </c>
      <c r="Q747" t="s">
        <v>20</v>
      </c>
      <c r="R747" s="226" t="e">
        <f>VLOOKUP(C747,'26년 databook(취합)'!$M:$M,2,0)</f>
        <v>#N/A</v>
      </c>
      <c r="S747" s="3" t="s">
        <v>11567</v>
      </c>
      <c r="T747" s="3" t="s">
        <v>48</v>
      </c>
      <c r="U747" s="3" t="s">
        <v>11567</v>
      </c>
      <c r="V747" s="3" t="s">
        <v>11567</v>
      </c>
      <c r="W747" s="3" t="s">
        <v>48</v>
      </c>
      <c r="X747" s="3" t="s">
        <v>11567</v>
      </c>
      <c r="Y747" s="3" t="s">
        <v>48</v>
      </c>
      <c r="Z747" s="3" t="s">
        <v>11567</v>
      </c>
      <c r="AA747" s="3" t="s">
        <v>48</v>
      </c>
      <c r="AB747" s="3" t="s">
        <v>11567</v>
      </c>
      <c r="AC747" s="3" t="s">
        <v>48</v>
      </c>
      <c r="AD747" s="3" t="s">
        <v>11567</v>
      </c>
      <c r="AE747" s="3" t="s">
        <v>48</v>
      </c>
      <c r="AF747" s="3">
        <v>0</v>
      </c>
      <c r="AG747" s="3"/>
      <c r="AH747" s="3">
        <v>0</v>
      </c>
      <c r="AI747" s="3" t="s">
        <v>48</v>
      </c>
      <c r="AJ747" s="3">
        <v>0</v>
      </c>
      <c r="AK747" s="3" t="s">
        <v>48</v>
      </c>
      <c r="AL747" s="3">
        <v>0</v>
      </c>
      <c r="AM747" s="3" t="s">
        <v>48</v>
      </c>
      <c r="AN747" s="3">
        <v>0</v>
      </c>
      <c r="AO747" s="3" t="s">
        <v>48</v>
      </c>
      <c r="AP747" s="3">
        <v>0</v>
      </c>
      <c r="AQ747" s="3" t="s">
        <v>48</v>
      </c>
      <c r="AR747" s="3">
        <v>0</v>
      </c>
      <c r="AS747" s="3" t="s">
        <v>48</v>
      </c>
    </row>
    <row r="748" spans="1:45">
      <c r="A748">
        <v>745</v>
      </c>
      <c r="B748" t="s">
        <v>5982</v>
      </c>
      <c r="C748" t="s">
        <v>13501</v>
      </c>
      <c r="D748" t="s">
        <v>45</v>
      </c>
      <c r="E748" t="s">
        <v>77</v>
      </c>
      <c r="F748" t="s">
        <v>8485</v>
      </c>
      <c r="G748" t="s">
        <v>10758</v>
      </c>
      <c r="H748" t="s">
        <v>8485</v>
      </c>
      <c r="I748" t="s">
        <v>10758</v>
      </c>
      <c r="J748" t="s">
        <v>2434</v>
      </c>
      <c r="K748" t="s">
        <v>8486</v>
      </c>
      <c r="L748" t="s">
        <v>11105</v>
      </c>
      <c r="M748" t="s">
        <v>5986</v>
      </c>
      <c r="N748" t="str">
        <f>VLOOKUP(O748,index!$Q:$R,2,0)</f>
        <v>08. 하이브리드러닝 - 하이브리드형 러닝</v>
      </c>
      <c r="O748" t="s">
        <v>5988</v>
      </c>
      <c r="P748" t="s">
        <v>48</v>
      </c>
      <c r="Q748" t="s">
        <v>23</v>
      </c>
      <c r="R748" s="226" t="e">
        <f>VLOOKUP(C748,'26년 databook(취합)'!$M:$M,2,0)</f>
        <v>#N/A</v>
      </c>
      <c r="S748" s="3" t="s">
        <v>11567</v>
      </c>
      <c r="T748" s="3" t="s">
        <v>48</v>
      </c>
      <c r="U748" s="3" t="s">
        <v>11567</v>
      </c>
      <c r="V748" s="3" t="s">
        <v>11567</v>
      </c>
      <c r="W748" s="3" t="s">
        <v>48</v>
      </c>
      <c r="X748" s="3" t="s">
        <v>11567</v>
      </c>
      <c r="Y748" s="3" t="s">
        <v>48</v>
      </c>
      <c r="Z748" s="3" t="s">
        <v>11567</v>
      </c>
      <c r="AA748" s="3" t="s">
        <v>48</v>
      </c>
      <c r="AB748" s="3" t="s">
        <v>11567</v>
      </c>
      <c r="AC748" s="3" t="s">
        <v>48</v>
      </c>
      <c r="AD748" s="3" t="s">
        <v>11567</v>
      </c>
      <c r="AE748" s="3" t="s">
        <v>48</v>
      </c>
      <c r="AF748" s="3">
        <v>0</v>
      </c>
      <c r="AG748" s="3"/>
      <c r="AH748" s="3">
        <v>0</v>
      </c>
      <c r="AI748" s="3" t="s">
        <v>48</v>
      </c>
      <c r="AJ748" s="3">
        <v>0</v>
      </c>
      <c r="AK748" s="3" t="s">
        <v>48</v>
      </c>
      <c r="AL748" s="3">
        <v>0</v>
      </c>
      <c r="AM748" s="3" t="s">
        <v>48</v>
      </c>
      <c r="AN748" s="3">
        <v>0</v>
      </c>
      <c r="AO748" s="3" t="s">
        <v>48</v>
      </c>
      <c r="AP748" s="3">
        <v>0</v>
      </c>
      <c r="AQ748" s="3" t="s">
        <v>48</v>
      </c>
      <c r="AR748" s="3">
        <v>0</v>
      </c>
      <c r="AS748" s="3" t="s">
        <v>48</v>
      </c>
    </row>
    <row r="749" spans="1:45">
      <c r="A749">
        <v>746</v>
      </c>
      <c r="B749" t="s">
        <v>5982</v>
      </c>
      <c r="C749" t="s">
        <v>13502</v>
      </c>
      <c r="D749" t="s">
        <v>45</v>
      </c>
      <c r="E749" t="s">
        <v>77</v>
      </c>
      <c r="F749" t="s">
        <v>8485</v>
      </c>
      <c r="G749" t="s">
        <v>10758</v>
      </c>
      <c r="H749" t="s">
        <v>8485</v>
      </c>
      <c r="I749" t="s">
        <v>10758</v>
      </c>
      <c r="J749" t="s">
        <v>2434</v>
      </c>
      <c r="K749" t="s">
        <v>8486</v>
      </c>
      <c r="L749" t="s">
        <v>11105</v>
      </c>
      <c r="M749" t="s">
        <v>5986</v>
      </c>
      <c r="N749" t="str">
        <f>VLOOKUP(O749,index!$Q:$R,2,0)</f>
        <v>02. 이러닝 - 단과</v>
      </c>
      <c r="O749" t="s">
        <v>5987</v>
      </c>
      <c r="P749" t="s">
        <v>48</v>
      </c>
      <c r="Q749" t="s">
        <v>23</v>
      </c>
      <c r="R749" s="226" t="e">
        <f>VLOOKUP(C749,'26년 databook(취합)'!$M:$M,2,0)</f>
        <v>#N/A</v>
      </c>
      <c r="S749" s="3" t="s">
        <v>11567</v>
      </c>
      <c r="T749" s="3" t="s">
        <v>13639</v>
      </c>
      <c r="U749" s="3" t="s">
        <v>13639</v>
      </c>
      <c r="V749" s="3" t="s">
        <v>11567</v>
      </c>
      <c r="W749" s="3" t="s">
        <v>11567</v>
      </c>
      <c r="X749" s="3" t="s">
        <v>11567</v>
      </c>
      <c r="Y749" s="3" t="s">
        <v>11567</v>
      </c>
      <c r="Z749" s="3" t="s">
        <v>11567</v>
      </c>
      <c r="AA749" s="3" t="s">
        <v>11567</v>
      </c>
      <c r="AB749" s="3" t="s">
        <v>11567</v>
      </c>
      <c r="AC749" s="3" t="s">
        <v>13639</v>
      </c>
      <c r="AD749" s="3" t="s">
        <v>11567</v>
      </c>
      <c r="AE749" s="3" t="s">
        <v>11567</v>
      </c>
      <c r="AF749" s="3">
        <v>0</v>
      </c>
      <c r="AG749" s="3">
        <v>0</v>
      </c>
      <c r="AH749" s="3">
        <v>0</v>
      </c>
      <c r="AI749" s="3" t="s">
        <v>11567</v>
      </c>
      <c r="AJ749" s="3">
        <v>0</v>
      </c>
      <c r="AK749" s="3" t="s">
        <v>11567</v>
      </c>
      <c r="AL749" s="3">
        <v>0</v>
      </c>
      <c r="AM749" s="3" t="s">
        <v>11567</v>
      </c>
      <c r="AN749" s="3">
        <v>0</v>
      </c>
      <c r="AO749" s="3" t="s">
        <v>11567</v>
      </c>
      <c r="AP749" s="3">
        <v>0</v>
      </c>
      <c r="AQ749" s="3" t="s">
        <v>11567</v>
      </c>
      <c r="AR749" s="3">
        <v>0</v>
      </c>
      <c r="AS749" s="3" t="s">
        <v>11567</v>
      </c>
    </row>
    <row r="750" spans="1:45">
      <c r="A750">
        <v>747</v>
      </c>
      <c r="B750" t="s">
        <v>5982</v>
      </c>
      <c r="C750" t="s">
        <v>13503</v>
      </c>
      <c r="D750" t="s">
        <v>45</v>
      </c>
      <c r="E750" t="s">
        <v>77</v>
      </c>
      <c r="F750" t="s">
        <v>1251</v>
      </c>
      <c r="G750" t="s">
        <v>10770</v>
      </c>
      <c r="H750" t="s">
        <v>1251</v>
      </c>
      <c r="I750" t="s">
        <v>10770</v>
      </c>
      <c r="J750" t="s">
        <v>1251</v>
      </c>
      <c r="K750" t="s">
        <v>8508</v>
      </c>
      <c r="L750" t="s">
        <v>11105</v>
      </c>
      <c r="M750" t="s">
        <v>5986</v>
      </c>
      <c r="N750" t="str">
        <f>VLOOKUP(O750,index!$Q:$R,2,0)</f>
        <v>02. 이러닝 - 단과</v>
      </c>
      <c r="O750" t="s">
        <v>5987</v>
      </c>
      <c r="P750" t="s">
        <v>48</v>
      </c>
      <c r="Q750" t="s">
        <v>20</v>
      </c>
      <c r="R750" s="226" t="e">
        <f>VLOOKUP(C750,'26년 databook(취합)'!$M:$M,2,0)</f>
        <v>#N/A</v>
      </c>
      <c r="S750" s="3" t="s">
        <v>11576</v>
      </c>
      <c r="T750" s="3" t="s">
        <v>48</v>
      </c>
      <c r="U750" s="3" t="s">
        <v>11576</v>
      </c>
      <c r="V750" s="3" t="s">
        <v>11567</v>
      </c>
      <c r="W750" s="3" t="s">
        <v>48</v>
      </c>
      <c r="X750" s="3" t="s">
        <v>11567</v>
      </c>
      <c r="Y750" s="3" t="s">
        <v>48</v>
      </c>
      <c r="Z750" s="3" t="s">
        <v>11567</v>
      </c>
      <c r="AA750" s="3" t="s">
        <v>48</v>
      </c>
      <c r="AB750" s="3" t="s">
        <v>11567</v>
      </c>
      <c r="AC750" s="3" t="s">
        <v>48</v>
      </c>
      <c r="AD750" s="3" t="s">
        <v>11567</v>
      </c>
      <c r="AE750" s="3" t="s">
        <v>48</v>
      </c>
      <c r="AF750" s="3">
        <v>0</v>
      </c>
      <c r="AG750" s="3"/>
      <c r="AH750" s="3">
        <v>0</v>
      </c>
      <c r="AI750" s="3" t="s">
        <v>48</v>
      </c>
      <c r="AJ750" s="3">
        <v>0</v>
      </c>
      <c r="AK750" s="3" t="s">
        <v>48</v>
      </c>
      <c r="AL750" s="3">
        <v>0</v>
      </c>
      <c r="AM750" s="3" t="s">
        <v>48</v>
      </c>
      <c r="AN750" s="3">
        <v>0</v>
      </c>
      <c r="AO750" s="3" t="s">
        <v>48</v>
      </c>
      <c r="AP750" s="3">
        <v>0</v>
      </c>
      <c r="AQ750" s="3" t="s">
        <v>48</v>
      </c>
      <c r="AR750" s="3">
        <v>1000000</v>
      </c>
      <c r="AS750" s="3" t="s">
        <v>48</v>
      </c>
    </row>
    <row r="751" spans="1:45">
      <c r="A751">
        <v>748</v>
      </c>
      <c r="B751" t="s">
        <v>5982</v>
      </c>
      <c r="C751" t="s">
        <v>13504</v>
      </c>
      <c r="D751" t="s">
        <v>45</v>
      </c>
      <c r="E751" t="s">
        <v>77</v>
      </c>
      <c r="F751" t="s">
        <v>8515</v>
      </c>
      <c r="G751" t="s">
        <v>10774</v>
      </c>
      <c r="H751" t="s">
        <v>8515</v>
      </c>
      <c r="I751" t="s">
        <v>10774</v>
      </c>
      <c r="J751" t="s">
        <v>8516</v>
      </c>
      <c r="K751" t="s">
        <v>8517</v>
      </c>
      <c r="L751" t="s">
        <v>11105</v>
      </c>
      <c r="M751" t="s">
        <v>5986</v>
      </c>
      <c r="N751" t="str">
        <f>VLOOKUP(O751,index!$Q:$R,2,0)</f>
        <v>08. 하이브리드러닝 - 하이브리드형 러닝</v>
      </c>
      <c r="O751" t="s">
        <v>5988</v>
      </c>
      <c r="P751" t="s">
        <v>48</v>
      </c>
      <c r="Q751" t="s">
        <v>20</v>
      </c>
      <c r="R751" s="226" t="e">
        <f>VLOOKUP(C751,'26년 databook(취합)'!$M:$M,2,0)</f>
        <v>#N/A</v>
      </c>
      <c r="S751" s="3" t="s">
        <v>11611</v>
      </c>
      <c r="T751" s="3" t="s">
        <v>48</v>
      </c>
      <c r="U751" s="3" t="s">
        <v>11578</v>
      </c>
      <c r="V751" s="3" t="s">
        <v>11567</v>
      </c>
      <c r="W751" s="3" t="s">
        <v>48</v>
      </c>
      <c r="X751" s="3" t="s">
        <v>11567</v>
      </c>
      <c r="Y751" s="3" t="s">
        <v>48</v>
      </c>
      <c r="Z751" s="3" t="s">
        <v>11567</v>
      </c>
      <c r="AA751" s="3" t="s">
        <v>48</v>
      </c>
      <c r="AB751" s="3" t="s">
        <v>11567</v>
      </c>
      <c r="AC751" s="3" t="s">
        <v>48</v>
      </c>
      <c r="AD751" s="3" t="s">
        <v>11567</v>
      </c>
      <c r="AE751" s="3" t="s">
        <v>48</v>
      </c>
      <c r="AF751" s="3">
        <v>5000000</v>
      </c>
      <c r="AG751" s="3"/>
      <c r="AH751" s="3">
        <v>0</v>
      </c>
      <c r="AI751" s="3" t="s">
        <v>48</v>
      </c>
      <c r="AJ751" s="3">
        <v>0</v>
      </c>
      <c r="AK751" s="3" t="s">
        <v>48</v>
      </c>
      <c r="AL751" s="3">
        <v>5000000</v>
      </c>
      <c r="AM751" s="3" t="s">
        <v>48</v>
      </c>
      <c r="AN751" s="3">
        <v>0</v>
      </c>
      <c r="AO751" s="3" t="s">
        <v>48</v>
      </c>
      <c r="AP751" s="3">
        <v>0</v>
      </c>
      <c r="AQ751" s="3" t="s">
        <v>48</v>
      </c>
      <c r="AR751" s="3">
        <v>5000000</v>
      </c>
      <c r="AS751" s="3" t="s">
        <v>48</v>
      </c>
    </row>
    <row r="752" spans="1:45">
      <c r="A752">
        <v>749</v>
      </c>
      <c r="B752" t="s">
        <v>5982</v>
      </c>
      <c r="C752" t="s">
        <v>13505</v>
      </c>
      <c r="D752" t="s">
        <v>45</v>
      </c>
      <c r="E752" t="s">
        <v>77</v>
      </c>
      <c r="F752" t="s">
        <v>8544</v>
      </c>
      <c r="G752" t="s">
        <v>10798</v>
      </c>
      <c r="H752" t="s">
        <v>8544</v>
      </c>
      <c r="I752" t="s">
        <v>10798</v>
      </c>
      <c r="J752" t="s">
        <v>2402</v>
      </c>
      <c r="K752" t="s">
        <v>8545</v>
      </c>
      <c r="L752" t="s">
        <v>11105</v>
      </c>
      <c r="M752" t="s">
        <v>5986</v>
      </c>
      <c r="N752" t="str">
        <f>VLOOKUP(O752,index!$Q:$R,2,0)</f>
        <v>02. 이러닝 - 단과</v>
      </c>
      <c r="O752" t="s">
        <v>5987</v>
      </c>
      <c r="P752" t="s">
        <v>48</v>
      </c>
      <c r="Q752" t="s">
        <v>20</v>
      </c>
      <c r="R752" s="226" t="e">
        <f>VLOOKUP(C752,'26년 databook(취합)'!$M:$M,2,0)</f>
        <v>#N/A</v>
      </c>
      <c r="S752" s="3" t="s">
        <v>11567</v>
      </c>
      <c r="T752" s="3" t="s">
        <v>48</v>
      </c>
      <c r="U752" s="3" t="s">
        <v>11567</v>
      </c>
      <c r="V752" s="3" t="s">
        <v>11567</v>
      </c>
      <c r="W752" s="3" t="s">
        <v>48</v>
      </c>
      <c r="X752" s="3" t="s">
        <v>11567</v>
      </c>
      <c r="Y752" s="3" t="s">
        <v>48</v>
      </c>
      <c r="Z752" s="3" t="s">
        <v>11567</v>
      </c>
      <c r="AA752" s="3" t="s">
        <v>48</v>
      </c>
      <c r="AB752" s="3" t="s">
        <v>11567</v>
      </c>
      <c r="AC752" s="3" t="s">
        <v>48</v>
      </c>
      <c r="AD752" s="3" t="s">
        <v>11567</v>
      </c>
      <c r="AE752" s="3" t="s">
        <v>48</v>
      </c>
      <c r="AF752" s="3">
        <v>0</v>
      </c>
      <c r="AG752" s="3"/>
      <c r="AH752" s="3">
        <v>0</v>
      </c>
      <c r="AI752" s="3" t="s">
        <v>48</v>
      </c>
      <c r="AJ752" s="3">
        <v>0</v>
      </c>
      <c r="AK752" s="3" t="s">
        <v>48</v>
      </c>
      <c r="AL752" s="3">
        <v>0</v>
      </c>
      <c r="AM752" s="3" t="s">
        <v>48</v>
      </c>
      <c r="AN752" s="3">
        <v>0</v>
      </c>
      <c r="AO752" s="3" t="s">
        <v>48</v>
      </c>
      <c r="AP752" s="3">
        <v>0</v>
      </c>
      <c r="AQ752" s="3" t="s">
        <v>48</v>
      </c>
      <c r="AR752" s="3">
        <v>0</v>
      </c>
      <c r="AS752" s="3" t="s">
        <v>48</v>
      </c>
    </row>
    <row r="753" spans="1:45">
      <c r="A753">
        <v>750</v>
      </c>
      <c r="B753" t="s">
        <v>5982</v>
      </c>
      <c r="C753" t="s">
        <v>13506</v>
      </c>
      <c r="D753" t="s">
        <v>45</v>
      </c>
      <c r="E753" t="s">
        <v>77</v>
      </c>
      <c r="F753" t="s">
        <v>1264</v>
      </c>
      <c r="G753" t="s">
        <v>10801</v>
      </c>
      <c r="H753" t="s">
        <v>1264</v>
      </c>
      <c r="I753" t="s">
        <v>10801</v>
      </c>
      <c r="J753" t="s">
        <v>8548</v>
      </c>
      <c r="K753" t="s">
        <v>8549</v>
      </c>
      <c r="L753" t="s">
        <v>11105</v>
      </c>
      <c r="M753" t="s">
        <v>5986</v>
      </c>
      <c r="N753" t="str">
        <f>VLOOKUP(O753,index!$Q:$R,2,0)</f>
        <v>02. 이러닝 - 단과</v>
      </c>
      <c r="O753" t="s">
        <v>5987</v>
      </c>
      <c r="P753" t="s">
        <v>48</v>
      </c>
      <c r="Q753" t="s">
        <v>20</v>
      </c>
      <c r="R753" s="226" t="e">
        <f>VLOOKUP(C753,'26년 databook(취합)'!$M:$M,2,0)</f>
        <v>#N/A</v>
      </c>
      <c r="S753" s="3" t="s">
        <v>11567</v>
      </c>
      <c r="T753" s="3" t="s">
        <v>48</v>
      </c>
      <c r="U753" s="3" t="s">
        <v>11567</v>
      </c>
      <c r="V753" s="3" t="s">
        <v>11567</v>
      </c>
      <c r="W753" s="3" t="s">
        <v>48</v>
      </c>
      <c r="X753" s="3" t="s">
        <v>11567</v>
      </c>
      <c r="Y753" s="3" t="s">
        <v>48</v>
      </c>
      <c r="Z753" s="3" t="s">
        <v>11567</v>
      </c>
      <c r="AA753" s="3" t="s">
        <v>48</v>
      </c>
      <c r="AB753" s="3" t="s">
        <v>11567</v>
      </c>
      <c r="AC753" s="3" t="s">
        <v>48</v>
      </c>
      <c r="AD753" s="3" t="s">
        <v>11567</v>
      </c>
      <c r="AE753" s="3" t="s">
        <v>48</v>
      </c>
      <c r="AF753" s="3">
        <v>0</v>
      </c>
      <c r="AG753" s="3"/>
      <c r="AH753" s="3">
        <v>0</v>
      </c>
      <c r="AI753" s="3" t="s">
        <v>48</v>
      </c>
      <c r="AJ753" s="3">
        <v>0</v>
      </c>
      <c r="AK753" s="3" t="s">
        <v>48</v>
      </c>
      <c r="AL753" s="3">
        <v>0</v>
      </c>
      <c r="AM753" s="3" t="s">
        <v>48</v>
      </c>
      <c r="AN753" s="3">
        <v>0</v>
      </c>
      <c r="AO753" s="3" t="s">
        <v>48</v>
      </c>
      <c r="AP753" s="3">
        <v>0</v>
      </c>
      <c r="AQ753" s="3" t="s">
        <v>48</v>
      </c>
      <c r="AR753" s="3">
        <v>0</v>
      </c>
      <c r="AS753" s="3" t="s">
        <v>48</v>
      </c>
    </row>
    <row r="754" spans="1:45">
      <c r="A754">
        <v>751</v>
      </c>
      <c r="B754" t="s">
        <v>5982</v>
      </c>
      <c r="C754" t="s">
        <v>12516</v>
      </c>
      <c r="D754" t="s">
        <v>45</v>
      </c>
      <c r="E754" t="s">
        <v>79</v>
      </c>
      <c r="F754" t="s">
        <v>1464</v>
      </c>
      <c r="G754" t="s">
        <v>10808</v>
      </c>
      <c r="H754" t="s">
        <v>1464</v>
      </c>
      <c r="I754" t="s">
        <v>10808</v>
      </c>
      <c r="J754" t="s">
        <v>48</v>
      </c>
      <c r="K754" t="s">
        <v>48</v>
      </c>
      <c r="L754" t="s">
        <v>11105</v>
      </c>
      <c r="M754" t="s">
        <v>5986</v>
      </c>
      <c r="N754" t="str">
        <f>VLOOKUP(O754,index!$Q:$R,2,0)</f>
        <v>02. 이러닝 - 단과</v>
      </c>
      <c r="O754" t="s">
        <v>5987</v>
      </c>
      <c r="P754" t="s">
        <v>48</v>
      </c>
      <c r="Q754" t="s">
        <v>20</v>
      </c>
      <c r="R754" s="226" t="e">
        <f>VLOOKUP(C754,'26년 databook(취합)'!$M:$M,2,0)</f>
        <v>#N/A</v>
      </c>
      <c r="S754" s="3" t="s">
        <v>11567</v>
      </c>
      <c r="T754" s="3" t="s">
        <v>48</v>
      </c>
      <c r="U754" s="3" t="s">
        <v>11567</v>
      </c>
      <c r="V754" s="3" t="s">
        <v>11567</v>
      </c>
      <c r="W754" s="3" t="s">
        <v>48</v>
      </c>
      <c r="X754" s="3" t="s">
        <v>11567</v>
      </c>
      <c r="Y754" s="3" t="s">
        <v>48</v>
      </c>
      <c r="Z754" s="3" t="s">
        <v>11567</v>
      </c>
      <c r="AA754" s="3" t="s">
        <v>48</v>
      </c>
      <c r="AB754" s="3" t="s">
        <v>11567</v>
      </c>
      <c r="AC754" s="3" t="s">
        <v>48</v>
      </c>
      <c r="AD754" s="3" t="s">
        <v>11567</v>
      </c>
      <c r="AE754" s="3" t="s">
        <v>48</v>
      </c>
      <c r="AF754" s="3">
        <v>0</v>
      </c>
      <c r="AG754" s="3"/>
      <c r="AH754" s="3">
        <v>0</v>
      </c>
      <c r="AI754" s="3" t="s">
        <v>48</v>
      </c>
      <c r="AJ754" s="3">
        <v>0</v>
      </c>
      <c r="AK754" s="3" t="s">
        <v>48</v>
      </c>
      <c r="AL754" s="3">
        <v>0</v>
      </c>
      <c r="AM754" s="3" t="s">
        <v>48</v>
      </c>
      <c r="AN754" s="3">
        <v>0</v>
      </c>
      <c r="AO754" s="3" t="s">
        <v>48</v>
      </c>
      <c r="AP754" s="3">
        <v>0</v>
      </c>
      <c r="AQ754" s="3" t="s">
        <v>48</v>
      </c>
      <c r="AR754" s="3">
        <v>0</v>
      </c>
      <c r="AS754" s="3" t="s">
        <v>48</v>
      </c>
    </row>
    <row r="755" spans="1:45">
      <c r="A755">
        <v>752</v>
      </c>
      <c r="B755" t="s">
        <v>5982</v>
      </c>
      <c r="C755" t="s">
        <v>13507</v>
      </c>
      <c r="D755" t="s">
        <v>45</v>
      </c>
      <c r="E755" t="s">
        <v>79</v>
      </c>
      <c r="F755" t="s">
        <v>1425</v>
      </c>
      <c r="G755" t="s">
        <v>10820</v>
      </c>
      <c r="H755" t="s">
        <v>1425</v>
      </c>
      <c r="I755" t="s">
        <v>10820</v>
      </c>
      <c r="J755" t="s">
        <v>48</v>
      </c>
      <c r="K755" t="s">
        <v>48</v>
      </c>
      <c r="L755" t="s">
        <v>11105</v>
      </c>
      <c r="M755" t="s">
        <v>5986</v>
      </c>
      <c r="N755" t="str">
        <f>VLOOKUP(O755,index!$Q:$R,2,0)</f>
        <v>02. 이러닝 - 단과</v>
      </c>
      <c r="O755" t="s">
        <v>5987</v>
      </c>
      <c r="P755" t="s">
        <v>48</v>
      </c>
      <c r="Q755" t="s">
        <v>20</v>
      </c>
      <c r="R755" s="226" t="e">
        <f>VLOOKUP(C755,'26년 databook(취합)'!$M:$M,2,0)</f>
        <v>#N/A</v>
      </c>
      <c r="S755" s="3" t="s">
        <v>11567</v>
      </c>
      <c r="T755" s="3" t="s">
        <v>48</v>
      </c>
      <c r="U755" s="3" t="s">
        <v>11567</v>
      </c>
      <c r="V755" s="3" t="s">
        <v>11567</v>
      </c>
      <c r="W755" s="3" t="s">
        <v>48</v>
      </c>
      <c r="X755" s="3" t="s">
        <v>11567</v>
      </c>
      <c r="Y755" s="3" t="s">
        <v>48</v>
      </c>
      <c r="Z755" s="3" t="s">
        <v>11567</v>
      </c>
      <c r="AA755" s="3" t="s">
        <v>48</v>
      </c>
      <c r="AB755" s="3" t="s">
        <v>11567</v>
      </c>
      <c r="AC755" s="3" t="s">
        <v>48</v>
      </c>
      <c r="AD755" s="3" t="s">
        <v>11567</v>
      </c>
      <c r="AE755" s="3" t="s">
        <v>48</v>
      </c>
      <c r="AF755" s="3">
        <v>0</v>
      </c>
      <c r="AG755" s="3"/>
      <c r="AH755" s="3">
        <v>0</v>
      </c>
      <c r="AI755" s="3" t="s">
        <v>48</v>
      </c>
      <c r="AJ755" s="3">
        <v>0</v>
      </c>
      <c r="AK755" s="3" t="s">
        <v>48</v>
      </c>
      <c r="AL755" s="3">
        <v>0</v>
      </c>
      <c r="AM755" s="3" t="s">
        <v>48</v>
      </c>
      <c r="AN755" s="3">
        <v>0</v>
      </c>
      <c r="AO755" s="3" t="s">
        <v>48</v>
      </c>
      <c r="AP755" s="3">
        <v>0</v>
      </c>
      <c r="AQ755" s="3" t="s">
        <v>48</v>
      </c>
      <c r="AR755" s="3">
        <v>0</v>
      </c>
      <c r="AS755" s="3" t="s">
        <v>48</v>
      </c>
    </row>
    <row r="756" spans="1:45">
      <c r="A756">
        <v>753</v>
      </c>
      <c r="B756" t="s">
        <v>5982</v>
      </c>
      <c r="C756" t="s">
        <v>13508</v>
      </c>
      <c r="D756" t="s">
        <v>45</v>
      </c>
      <c r="E756" t="s">
        <v>77</v>
      </c>
      <c r="F756" t="s">
        <v>11560</v>
      </c>
      <c r="G756" t="s">
        <v>10821</v>
      </c>
      <c r="H756" t="s">
        <v>11560</v>
      </c>
      <c r="I756" t="s">
        <v>10821</v>
      </c>
      <c r="J756" t="s">
        <v>48</v>
      </c>
      <c r="K756" t="s">
        <v>48</v>
      </c>
      <c r="L756" t="s">
        <v>11105</v>
      </c>
      <c r="M756" t="s">
        <v>5986</v>
      </c>
      <c r="N756" t="str">
        <f>VLOOKUP(O756,index!$Q:$R,2,0)</f>
        <v>02. 이러닝 - 단과</v>
      </c>
      <c r="O756" t="s">
        <v>5987</v>
      </c>
      <c r="P756" t="s">
        <v>48</v>
      </c>
      <c r="Q756" t="s">
        <v>20</v>
      </c>
      <c r="R756" s="226" t="e">
        <f>VLOOKUP(C756,'26년 databook(취합)'!$M:$M,2,0)</f>
        <v>#N/A</v>
      </c>
      <c r="S756" s="3" t="s">
        <v>11567</v>
      </c>
      <c r="T756" s="3" t="s">
        <v>11874</v>
      </c>
      <c r="U756" s="3" t="s">
        <v>11874</v>
      </c>
      <c r="V756" s="3" t="s">
        <v>11567</v>
      </c>
      <c r="W756" s="3" t="s">
        <v>11567</v>
      </c>
      <c r="X756" s="3" t="s">
        <v>11567</v>
      </c>
      <c r="Y756" s="3" t="s">
        <v>11567</v>
      </c>
      <c r="Z756" s="3" t="s">
        <v>11567</v>
      </c>
      <c r="AA756" s="3" t="s">
        <v>11567</v>
      </c>
      <c r="AB756" s="3" t="s">
        <v>11567</v>
      </c>
      <c r="AC756" s="3" t="s">
        <v>11567</v>
      </c>
      <c r="AD756" s="3" t="s">
        <v>11567</v>
      </c>
      <c r="AE756" s="3" t="s">
        <v>11874</v>
      </c>
      <c r="AF756" s="3">
        <v>0</v>
      </c>
      <c r="AG756" s="3">
        <v>0</v>
      </c>
      <c r="AH756" s="3">
        <v>0</v>
      </c>
      <c r="AI756" s="3" t="s">
        <v>11567</v>
      </c>
      <c r="AJ756" s="3">
        <v>0</v>
      </c>
      <c r="AK756" s="3" t="s">
        <v>11567</v>
      </c>
      <c r="AL756" s="3">
        <v>0</v>
      </c>
      <c r="AM756" s="3" t="s">
        <v>11567</v>
      </c>
      <c r="AN756" s="3">
        <v>0</v>
      </c>
      <c r="AO756" s="3" t="s">
        <v>11567</v>
      </c>
      <c r="AP756" s="3">
        <v>0</v>
      </c>
      <c r="AQ756" s="3" t="s">
        <v>11567</v>
      </c>
      <c r="AR756" s="3">
        <v>0</v>
      </c>
      <c r="AS756" s="3" t="s">
        <v>11567</v>
      </c>
    </row>
    <row r="757" spans="1:45">
      <c r="A757">
        <v>754</v>
      </c>
      <c r="B757" t="s">
        <v>5982</v>
      </c>
      <c r="C757" t="s">
        <v>13509</v>
      </c>
      <c r="D757" t="s">
        <v>45</v>
      </c>
      <c r="E757" t="s">
        <v>77</v>
      </c>
      <c r="F757" t="s">
        <v>1367</v>
      </c>
      <c r="G757" t="s">
        <v>10840</v>
      </c>
      <c r="H757" t="s">
        <v>1367</v>
      </c>
      <c r="I757" t="s">
        <v>10840</v>
      </c>
      <c r="J757" t="s">
        <v>48</v>
      </c>
      <c r="K757" t="s">
        <v>48</v>
      </c>
      <c r="L757" t="s">
        <v>11105</v>
      </c>
      <c r="M757" t="s">
        <v>5986</v>
      </c>
      <c r="N757" t="str">
        <f>VLOOKUP(O757,index!$Q:$R,2,0)</f>
        <v>02. 이러닝 - 단과</v>
      </c>
      <c r="O757" t="s">
        <v>5987</v>
      </c>
      <c r="P757" t="s">
        <v>48</v>
      </c>
      <c r="Q757" t="s">
        <v>20</v>
      </c>
      <c r="R757" s="226" t="e">
        <f>VLOOKUP(C757,'26년 databook(취합)'!$M:$M,2,0)</f>
        <v>#N/A</v>
      </c>
      <c r="S757" s="3" t="s">
        <v>11567</v>
      </c>
      <c r="T757" s="3" t="s">
        <v>48</v>
      </c>
      <c r="U757" s="3" t="s">
        <v>11567</v>
      </c>
      <c r="V757" s="3" t="s">
        <v>11567</v>
      </c>
      <c r="W757" s="3" t="s">
        <v>48</v>
      </c>
      <c r="X757" s="3" t="s">
        <v>11567</v>
      </c>
      <c r="Y757" s="3" t="s">
        <v>48</v>
      </c>
      <c r="Z757" s="3" t="s">
        <v>11567</v>
      </c>
      <c r="AA757" s="3" t="s">
        <v>48</v>
      </c>
      <c r="AB757" s="3" t="s">
        <v>11567</v>
      </c>
      <c r="AC757" s="3" t="s">
        <v>48</v>
      </c>
      <c r="AD757" s="3" t="s">
        <v>11567</v>
      </c>
      <c r="AE757" s="3" t="s">
        <v>48</v>
      </c>
      <c r="AF757" s="3">
        <v>0</v>
      </c>
      <c r="AG757" s="3"/>
      <c r="AH757" s="3">
        <v>0</v>
      </c>
      <c r="AI757" s="3" t="s">
        <v>48</v>
      </c>
      <c r="AJ757" s="3">
        <v>0</v>
      </c>
      <c r="AK757" s="3" t="s">
        <v>48</v>
      </c>
      <c r="AL757" s="3">
        <v>0</v>
      </c>
      <c r="AM757" s="3" t="s">
        <v>48</v>
      </c>
      <c r="AN757" s="3">
        <v>0</v>
      </c>
      <c r="AO757" s="3" t="s">
        <v>48</v>
      </c>
      <c r="AP757" s="3">
        <v>0</v>
      </c>
      <c r="AQ757" s="3" t="s">
        <v>48</v>
      </c>
      <c r="AR757" s="3">
        <v>0</v>
      </c>
      <c r="AS757" s="3" t="s">
        <v>48</v>
      </c>
    </row>
    <row r="758" spans="1:45">
      <c r="A758">
        <v>755</v>
      </c>
      <c r="B758" t="s">
        <v>5982</v>
      </c>
      <c r="C758" t="s">
        <v>13510</v>
      </c>
      <c r="D758" t="s">
        <v>45</v>
      </c>
      <c r="E758" t="s">
        <v>77</v>
      </c>
      <c r="F758" t="s">
        <v>1380</v>
      </c>
      <c r="G758" t="s">
        <v>10845</v>
      </c>
      <c r="H758" t="s">
        <v>1380</v>
      </c>
      <c r="I758" t="s">
        <v>10845</v>
      </c>
      <c r="J758" t="s">
        <v>8611</v>
      </c>
      <c r="K758" t="s">
        <v>8612</v>
      </c>
      <c r="L758" t="s">
        <v>11105</v>
      </c>
      <c r="M758" t="s">
        <v>5986</v>
      </c>
      <c r="N758" t="str">
        <f>VLOOKUP(O758,index!$Q:$R,2,0)</f>
        <v>02. 이러닝 - 단과</v>
      </c>
      <c r="O758" t="s">
        <v>5987</v>
      </c>
      <c r="P758" t="s">
        <v>48</v>
      </c>
      <c r="Q758" t="s">
        <v>20</v>
      </c>
      <c r="R758" s="226" t="e">
        <f>VLOOKUP(C758,'26년 databook(취합)'!$M:$M,2,0)</f>
        <v>#N/A</v>
      </c>
      <c r="S758" s="3" t="s">
        <v>11576</v>
      </c>
      <c r="T758" s="3" t="s">
        <v>14665</v>
      </c>
      <c r="U758" s="3" t="s">
        <v>14666</v>
      </c>
      <c r="V758" s="3" t="s">
        <v>11567</v>
      </c>
      <c r="W758" s="3" t="s">
        <v>11567</v>
      </c>
      <c r="X758" s="3" t="s">
        <v>11567</v>
      </c>
      <c r="Y758" s="3" t="s">
        <v>11567</v>
      </c>
      <c r="Z758" s="3" t="s">
        <v>11567</v>
      </c>
      <c r="AA758" s="3" t="s">
        <v>11567</v>
      </c>
      <c r="AB758" s="3" t="s">
        <v>11567</v>
      </c>
      <c r="AC758" s="3" t="s">
        <v>13640</v>
      </c>
      <c r="AD758" s="3" t="s">
        <v>11567</v>
      </c>
      <c r="AE758" s="3" t="s">
        <v>14667</v>
      </c>
      <c r="AF758" s="3">
        <v>0</v>
      </c>
      <c r="AG758" s="3">
        <v>770000</v>
      </c>
      <c r="AH758" s="3">
        <v>0</v>
      </c>
      <c r="AI758" s="3" t="s">
        <v>11567</v>
      </c>
      <c r="AJ758" s="3">
        <v>0</v>
      </c>
      <c r="AK758" s="3" t="s">
        <v>11567</v>
      </c>
      <c r="AL758" s="3">
        <v>0</v>
      </c>
      <c r="AM758" s="3" t="s">
        <v>11567</v>
      </c>
      <c r="AN758" s="3">
        <v>0</v>
      </c>
      <c r="AO758" s="3" t="s">
        <v>11567</v>
      </c>
      <c r="AP758" s="3">
        <v>0</v>
      </c>
      <c r="AQ758" s="3" t="s">
        <v>11567</v>
      </c>
      <c r="AR758" s="3">
        <v>1000000</v>
      </c>
      <c r="AS758" s="3" t="s">
        <v>11567</v>
      </c>
    </row>
    <row r="759" spans="1:45">
      <c r="A759">
        <v>756</v>
      </c>
      <c r="B759" t="s">
        <v>5982</v>
      </c>
      <c r="C759" t="s">
        <v>13511</v>
      </c>
      <c r="D759" t="s">
        <v>45</v>
      </c>
      <c r="E759" t="s">
        <v>77</v>
      </c>
      <c r="F759" t="s">
        <v>7339</v>
      </c>
      <c r="G759" t="s">
        <v>9964</v>
      </c>
      <c r="H759" t="s">
        <v>7339</v>
      </c>
      <c r="I759" t="s">
        <v>9964</v>
      </c>
      <c r="J759" t="s">
        <v>2432</v>
      </c>
      <c r="K759" t="s">
        <v>7340</v>
      </c>
      <c r="L759" t="s">
        <v>11105</v>
      </c>
      <c r="M759" t="s">
        <v>5986</v>
      </c>
      <c r="N759" t="str">
        <f>VLOOKUP(O759,index!$Q:$R,2,0)</f>
        <v>02. 이러닝 - 단과</v>
      </c>
      <c r="O759" t="s">
        <v>5987</v>
      </c>
      <c r="P759" t="s">
        <v>48</v>
      </c>
      <c r="Q759" t="s">
        <v>23</v>
      </c>
      <c r="R759" s="226" t="e">
        <f>VLOOKUP(C759,'26년 databook(취합)'!$M:$M,2,0)</f>
        <v>#N/A</v>
      </c>
      <c r="S759" s="3" t="s">
        <v>11567</v>
      </c>
      <c r="T759" s="3" t="s">
        <v>48</v>
      </c>
      <c r="U759" s="3" t="s">
        <v>11567</v>
      </c>
      <c r="V759" s="3" t="s">
        <v>11567</v>
      </c>
      <c r="W759" s="3" t="s">
        <v>48</v>
      </c>
      <c r="X759" s="3" t="s">
        <v>11567</v>
      </c>
      <c r="Y759" s="3" t="s">
        <v>48</v>
      </c>
      <c r="Z759" s="3" t="s">
        <v>11567</v>
      </c>
      <c r="AA759" s="3" t="s">
        <v>48</v>
      </c>
      <c r="AB759" s="3" t="s">
        <v>11567</v>
      </c>
      <c r="AC759" s="3" t="s">
        <v>48</v>
      </c>
      <c r="AD759" s="3" t="s">
        <v>11567</v>
      </c>
      <c r="AE759" s="3" t="s">
        <v>48</v>
      </c>
      <c r="AF759" s="3">
        <v>0</v>
      </c>
      <c r="AG759" s="3"/>
      <c r="AH759" s="3">
        <v>0</v>
      </c>
      <c r="AI759" s="3" t="s">
        <v>48</v>
      </c>
      <c r="AJ759" s="3">
        <v>0</v>
      </c>
      <c r="AK759" s="3" t="s">
        <v>48</v>
      </c>
      <c r="AL759" s="3">
        <v>0</v>
      </c>
      <c r="AM759" s="3" t="s">
        <v>48</v>
      </c>
      <c r="AN759" s="3">
        <v>0</v>
      </c>
      <c r="AO759" s="3" t="s">
        <v>48</v>
      </c>
      <c r="AP759" s="3">
        <v>0</v>
      </c>
      <c r="AQ759" s="3" t="s">
        <v>48</v>
      </c>
      <c r="AR759" s="3">
        <v>0</v>
      </c>
      <c r="AS759" s="3" t="s">
        <v>48</v>
      </c>
    </row>
    <row r="760" spans="1:45">
      <c r="A760">
        <v>757</v>
      </c>
      <c r="B760" t="s">
        <v>5982</v>
      </c>
      <c r="C760" t="s">
        <v>13512</v>
      </c>
      <c r="D760" t="s">
        <v>45</v>
      </c>
      <c r="E760" t="s">
        <v>77</v>
      </c>
      <c r="F760" t="s">
        <v>1072</v>
      </c>
      <c r="G760" t="s">
        <v>10847</v>
      </c>
      <c r="H760" t="s">
        <v>1072</v>
      </c>
      <c r="I760" t="s">
        <v>10847</v>
      </c>
      <c r="J760" t="s">
        <v>48</v>
      </c>
      <c r="K760" t="s">
        <v>48</v>
      </c>
      <c r="L760" t="s">
        <v>11105</v>
      </c>
      <c r="M760" t="s">
        <v>5986</v>
      </c>
      <c r="N760" t="str">
        <f>VLOOKUP(O760,index!$Q:$R,2,0)</f>
        <v>02. 이러닝 - 단과</v>
      </c>
      <c r="O760" t="s">
        <v>5987</v>
      </c>
      <c r="P760" t="s">
        <v>48</v>
      </c>
      <c r="Q760" t="s">
        <v>23</v>
      </c>
      <c r="R760" s="226" t="e">
        <f>VLOOKUP(C760,'26년 databook(취합)'!$M:$M,2,0)</f>
        <v>#N/A</v>
      </c>
      <c r="S760" s="3" t="s">
        <v>11571</v>
      </c>
      <c r="T760" s="3" t="s">
        <v>11609</v>
      </c>
      <c r="U760" s="3" t="s">
        <v>16374</v>
      </c>
      <c r="V760" s="3" t="s">
        <v>11567</v>
      </c>
      <c r="W760" s="3" t="s">
        <v>11567</v>
      </c>
      <c r="X760" s="3" t="s">
        <v>11567</v>
      </c>
      <c r="Y760" s="3" t="s">
        <v>11567</v>
      </c>
      <c r="Z760" s="3" t="s">
        <v>11567</v>
      </c>
      <c r="AA760" s="3" t="s">
        <v>11567</v>
      </c>
      <c r="AB760" s="3" t="s">
        <v>11567</v>
      </c>
      <c r="AC760" s="3" t="s">
        <v>11567</v>
      </c>
      <c r="AD760" s="3" t="s">
        <v>11567</v>
      </c>
      <c r="AE760" s="3" t="s">
        <v>11636</v>
      </c>
      <c r="AF760" s="3">
        <v>0</v>
      </c>
      <c r="AG760" s="3">
        <v>90000</v>
      </c>
      <c r="AH760" s="3">
        <v>0</v>
      </c>
      <c r="AI760" s="3" t="s">
        <v>11567</v>
      </c>
      <c r="AJ760" s="3">
        <v>0</v>
      </c>
      <c r="AK760" s="3" t="s">
        <v>11567</v>
      </c>
      <c r="AL760" s="3">
        <v>0</v>
      </c>
      <c r="AM760" s="3" t="s">
        <v>11567</v>
      </c>
      <c r="AN760" s="3">
        <v>0</v>
      </c>
      <c r="AO760" s="3" t="s">
        <v>11567</v>
      </c>
      <c r="AP760" s="3">
        <v>0</v>
      </c>
      <c r="AQ760" s="3" t="s">
        <v>11567</v>
      </c>
      <c r="AR760" s="3">
        <v>5000000</v>
      </c>
      <c r="AS760" s="3" t="s">
        <v>11567</v>
      </c>
    </row>
    <row r="761" spans="1:45">
      <c r="A761">
        <v>758</v>
      </c>
      <c r="B761" t="s">
        <v>5982</v>
      </c>
      <c r="C761" t="s">
        <v>13513</v>
      </c>
      <c r="D761" t="s">
        <v>45</v>
      </c>
      <c r="E761" t="s">
        <v>77</v>
      </c>
      <c r="F761" t="s">
        <v>6764</v>
      </c>
      <c r="G761" t="s">
        <v>9376</v>
      </c>
      <c r="H761" t="s">
        <v>8639</v>
      </c>
      <c r="I761" t="s">
        <v>11561</v>
      </c>
      <c r="J761" t="s">
        <v>48</v>
      </c>
      <c r="K761" t="s">
        <v>48</v>
      </c>
      <c r="L761" t="s">
        <v>11105</v>
      </c>
      <c r="M761" t="s">
        <v>5986</v>
      </c>
      <c r="N761" t="str">
        <f>VLOOKUP(O761,index!$Q:$R,2,0)</f>
        <v>02. 이러닝 - 단과</v>
      </c>
      <c r="O761" t="s">
        <v>5987</v>
      </c>
      <c r="P761" t="s">
        <v>48</v>
      </c>
      <c r="Q761" t="s">
        <v>20</v>
      </c>
      <c r="R761" s="226" t="e">
        <f>VLOOKUP(C761,'26년 databook(취합)'!$M:$M,2,0)</f>
        <v>#N/A</v>
      </c>
      <c r="S761" s="3" t="s">
        <v>11567</v>
      </c>
      <c r="T761" s="3" t="s">
        <v>48</v>
      </c>
      <c r="U761" s="3" t="s">
        <v>11567</v>
      </c>
      <c r="V761" s="3" t="s">
        <v>11567</v>
      </c>
      <c r="W761" s="3" t="s">
        <v>48</v>
      </c>
      <c r="X761" s="3" t="s">
        <v>11567</v>
      </c>
      <c r="Y761" s="3" t="s">
        <v>48</v>
      </c>
      <c r="Z761" s="3" t="s">
        <v>11567</v>
      </c>
      <c r="AA761" s="3" t="s">
        <v>48</v>
      </c>
      <c r="AB761" s="3" t="s">
        <v>11567</v>
      </c>
      <c r="AC761" s="3" t="s">
        <v>48</v>
      </c>
      <c r="AD761" s="3" t="s">
        <v>11567</v>
      </c>
      <c r="AE761" s="3" t="s">
        <v>48</v>
      </c>
      <c r="AF761" s="3">
        <v>0</v>
      </c>
      <c r="AG761" s="3"/>
      <c r="AH761" s="3">
        <v>0</v>
      </c>
      <c r="AI761" s="3" t="s">
        <v>48</v>
      </c>
      <c r="AJ761" s="3">
        <v>0</v>
      </c>
      <c r="AK761" s="3" t="s">
        <v>48</v>
      </c>
      <c r="AL761" s="3">
        <v>0</v>
      </c>
      <c r="AM761" s="3" t="s">
        <v>48</v>
      </c>
      <c r="AN761" s="3">
        <v>0</v>
      </c>
      <c r="AO761" s="3" t="s">
        <v>48</v>
      </c>
      <c r="AP761" s="3">
        <v>0</v>
      </c>
      <c r="AQ761" s="3" t="s">
        <v>48</v>
      </c>
      <c r="AR761" s="3">
        <v>0</v>
      </c>
      <c r="AS761" s="3" t="s">
        <v>48</v>
      </c>
    </row>
    <row r="762" spans="1:45">
      <c r="A762">
        <v>759</v>
      </c>
      <c r="B762" t="s">
        <v>5982</v>
      </c>
      <c r="C762" t="s">
        <v>13514</v>
      </c>
      <c r="D762" t="s">
        <v>45</v>
      </c>
      <c r="E762" t="s">
        <v>77</v>
      </c>
      <c r="F762" t="s">
        <v>6764</v>
      </c>
      <c r="G762" t="s">
        <v>9376</v>
      </c>
      <c r="H762" t="s">
        <v>1409</v>
      </c>
      <c r="I762" t="s">
        <v>11562</v>
      </c>
      <c r="J762" t="s">
        <v>48</v>
      </c>
      <c r="K762" t="s">
        <v>48</v>
      </c>
      <c r="L762" t="s">
        <v>11105</v>
      </c>
      <c r="M762" t="s">
        <v>5986</v>
      </c>
      <c r="N762" t="str">
        <f>VLOOKUP(O762,index!$Q:$R,2,0)</f>
        <v>02. 이러닝 - 단과</v>
      </c>
      <c r="O762" t="s">
        <v>5987</v>
      </c>
      <c r="P762" t="s">
        <v>48</v>
      </c>
      <c r="Q762" t="s">
        <v>20</v>
      </c>
      <c r="R762" s="226" t="e">
        <f>VLOOKUP(C762,'26년 databook(취합)'!$M:$M,2,0)</f>
        <v>#N/A</v>
      </c>
      <c r="S762" s="3" t="s">
        <v>11567</v>
      </c>
      <c r="T762" s="3" t="s">
        <v>48</v>
      </c>
      <c r="U762" s="3" t="s">
        <v>11567</v>
      </c>
      <c r="V762" s="3" t="s">
        <v>11567</v>
      </c>
      <c r="W762" s="3" t="s">
        <v>48</v>
      </c>
      <c r="X762" s="3" t="s">
        <v>11567</v>
      </c>
      <c r="Y762" s="3" t="s">
        <v>48</v>
      </c>
      <c r="Z762" s="3" t="s">
        <v>11567</v>
      </c>
      <c r="AA762" s="3" t="s">
        <v>48</v>
      </c>
      <c r="AB762" s="3" t="s">
        <v>11567</v>
      </c>
      <c r="AC762" s="3" t="s">
        <v>48</v>
      </c>
      <c r="AD762" s="3" t="s">
        <v>11567</v>
      </c>
      <c r="AE762" s="3" t="s">
        <v>48</v>
      </c>
      <c r="AF762" s="3">
        <v>0</v>
      </c>
      <c r="AH762" s="3">
        <v>0</v>
      </c>
      <c r="AI762" s="3" t="s">
        <v>48</v>
      </c>
      <c r="AJ762" s="3">
        <v>0</v>
      </c>
      <c r="AK762" s="3" t="s">
        <v>48</v>
      </c>
      <c r="AL762" s="3">
        <v>0</v>
      </c>
      <c r="AM762" s="3" t="s">
        <v>48</v>
      </c>
      <c r="AN762" s="3">
        <v>0</v>
      </c>
      <c r="AO762" s="3" t="s">
        <v>48</v>
      </c>
      <c r="AP762" s="3">
        <v>0</v>
      </c>
      <c r="AQ762" s="3" t="s">
        <v>48</v>
      </c>
      <c r="AR762" s="3">
        <v>0</v>
      </c>
      <c r="AS762" s="3" t="s">
        <v>48</v>
      </c>
    </row>
    <row r="763" spans="1:45">
      <c r="A763">
        <v>760</v>
      </c>
      <c r="B763" t="s">
        <v>5982</v>
      </c>
      <c r="C763" t="s">
        <v>13515</v>
      </c>
      <c r="D763" t="s">
        <v>45</v>
      </c>
      <c r="E763" t="s">
        <v>77</v>
      </c>
      <c r="F763" t="s">
        <v>6764</v>
      </c>
      <c r="G763" t="s">
        <v>9376</v>
      </c>
      <c r="H763" t="s">
        <v>6764</v>
      </c>
      <c r="I763" t="s">
        <v>9376</v>
      </c>
      <c r="J763" t="s">
        <v>48</v>
      </c>
      <c r="K763" t="s">
        <v>48</v>
      </c>
      <c r="L763" t="s">
        <v>11105</v>
      </c>
      <c r="M763" t="s">
        <v>5986</v>
      </c>
      <c r="N763" t="str">
        <f>VLOOKUP(O763,index!$Q:$R,2,0)</f>
        <v>02. 이러닝 - 단과</v>
      </c>
      <c r="O763" t="s">
        <v>5987</v>
      </c>
      <c r="P763" t="s">
        <v>48</v>
      </c>
      <c r="Q763" t="s">
        <v>20</v>
      </c>
      <c r="R763" s="226" t="e">
        <f>VLOOKUP(C763,'26년 databook(취합)'!$M:$M,2,0)</f>
        <v>#N/A</v>
      </c>
      <c r="S763" s="3" t="s">
        <v>11567</v>
      </c>
      <c r="T763" s="3" t="s">
        <v>48</v>
      </c>
      <c r="U763" s="3" t="s">
        <v>11567</v>
      </c>
      <c r="V763" s="3" t="s">
        <v>11567</v>
      </c>
      <c r="W763" s="3" t="s">
        <v>48</v>
      </c>
      <c r="X763" s="3" t="s">
        <v>11567</v>
      </c>
      <c r="Y763" s="3" t="s">
        <v>48</v>
      </c>
      <c r="Z763" s="3" t="s">
        <v>11567</v>
      </c>
      <c r="AA763" s="3" t="s">
        <v>48</v>
      </c>
      <c r="AB763" s="3" t="s">
        <v>11567</v>
      </c>
      <c r="AC763" s="3" t="s">
        <v>48</v>
      </c>
      <c r="AD763" s="3" t="s">
        <v>11567</v>
      </c>
      <c r="AE763" s="3" t="s">
        <v>48</v>
      </c>
      <c r="AF763" s="3">
        <v>0</v>
      </c>
      <c r="AG763" s="3"/>
      <c r="AH763" s="3">
        <v>0</v>
      </c>
      <c r="AI763" s="3" t="s">
        <v>48</v>
      </c>
      <c r="AJ763" s="3">
        <v>0</v>
      </c>
      <c r="AK763" s="3" t="s">
        <v>48</v>
      </c>
      <c r="AL763" s="3">
        <v>0</v>
      </c>
      <c r="AM763" s="3" t="s">
        <v>48</v>
      </c>
      <c r="AN763" s="3">
        <v>0</v>
      </c>
      <c r="AO763" s="3" t="s">
        <v>48</v>
      </c>
      <c r="AP763" s="3">
        <v>0</v>
      </c>
      <c r="AQ763" s="3" t="s">
        <v>48</v>
      </c>
      <c r="AR763" s="3">
        <v>0</v>
      </c>
      <c r="AS763" s="3" t="s">
        <v>48</v>
      </c>
    </row>
    <row r="764" spans="1:45">
      <c r="A764">
        <v>761</v>
      </c>
      <c r="B764" t="s">
        <v>5982</v>
      </c>
      <c r="C764" t="s">
        <v>13516</v>
      </c>
      <c r="D764" t="s">
        <v>45</v>
      </c>
      <c r="E764" t="s">
        <v>77</v>
      </c>
      <c r="F764" t="s">
        <v>1365</v>
      </c>
      <c r="G764" t="s">
        <v>10869</v>
      </c>
      <c r="H764" t="s">
        <v>1365</v>
      </c>
      <c r="I764" t="s">
        <v>10869</v>
      </c>
      <c r="J764" t="s">
        <v>8640</v>
      </c>
      <c r="K764" t="s">
        <v>8641</v>
      </c>
      <c r="L764" t="s">
        <v>11105</v>
      </c>
      <c r="M764" t="s">
        <v>5986</v>
      </c>
      <c r="N764" t="str">
        <f>VLOOKUP(O764,index!$Q:$R,2,0)</f>
        <v>02. 이러닝 - 단과</v>
      </c>
      <c r="O764" t="s">
        <v>5987</v>
      </c>
      <c r="P764" t="s">
        <v>48</v>
      </c>
      <c r="Q764" t="s">
        <v>20</v>
      </c>
      <c r="R764" s="226" t="e">
        <f>VLOOKUP(C764,'26년 databook(취합)'!$M:$M,2,0)</f>
        <v>#N/A</v>
      </c>
      <c r="S764" s="3" t="s">
        <v>11567</v>
      </c>
      <c r="T764" s="3" t="s">
        <v>48</v>
      </c>
      <c r="U764" s="3" t="s">
        <v>11567</v>
      </c>
      <c r="V764" s="3" t="s">
        <v>11567</v>
      </c>
      <c r="W764" s="3" t="s">
        <v>48</v>
      </c>
      <c r="X764" s="3" t="s">
        <v>11567</v>
      </c>
      <c r="Y764" s="3" t="s">
        <v>48</v>
      </c>
      <c r="Z764" s="3" t="s">
        <v>11567</v>
      </c>
      <c r="AA764" s="3" t="s">
        <v>48</v>
      </c>
      <c r="AB764" s="3" t="s">
        <v>11567</v>
      </c>
      <c r="AC764" s="3" t="s">
        <v>48</v>
      </c>
      <c r="AD764" s="3" t="s">
        <v>11567</v>
      </c>
      <c r="AE764" s="3" t="s">
        <v>48</v>
      </c>
      <c r="AF764" s="3">
        <v>0</v>
      </c>
      <c r="AG764" s="3"/>
      <c r="AH764" s="3">
        <v>0</v>
      </c>
      <c r="AI764" s="3" t="s">
        <v>48</v>
      </c>
      <c r="AJ764" s="3">
        <v>0</v>
      </c>
      <c r="AK764" s="3" t="s">
        <v>48</v>
      </c>
      <c r="AL764" s="3">
        <v>0</v>
      </c>
      <c r="AM764" s="3" t="s">
        <v>48</v>
      </c>
      <c r="AN764" s="3">
        <v>0</v>
      </c>
      <c r="AO764" s="3" t="s">
        <v>48</v>
      </c>
      <c r="AP764" s="3">
        <v>0</v>
      </c>
      <c r="AQ764" s="3" t="s">
        <v>48</v>
      </c>
      <c r="AR764" s="3">
        <v>0</v>
      </c>
      <c r="AS764" s="3" t="s">
        <v>48</v>
      </c>
    </row>
    <row r="765" spans="1:45">
      <c r="A765">
        <v>762</v>
      </c>
      <c r="B765" t="s">
        <v>5982</v>
      </c>
      <c r="C765" t="s">
        <v>13517</v>
      </c>
      <c r="D765" t="s">
        <v>45</v>
      </c>
      <c r="E765" t="s">
        <v>79</v>
      </c>
      <c r="F765" t="s">
        <v>1096</v>
      </c>
      <c r="G765" t="s">
        <v>10876</v>
      </c>
      <c r="H765" t="s">
        <v>1096</v>
      </c>
      <c r="I765" t="s">
        <v>10876</v>
      </c>
      <c r="J765" t="s">
        <v>1096</v>
      </c>
      <c r="K765" t="s">
        <v>8652</v>
      </c>
      <c r="L765" t="s">
        <v>11105</v>
      </c>
      <c r="M765" t="s">
        <v>5986</v>
      </c>
      <c r="N765" t="str">
        <f>VLOOKUP(O765,index!$Q:$R,2,0)</f>
        <v>02. 이러닝 - 단과</v>
      </c>
      <c r="O765" t="s">
        <v>5987</v>
      </c>
      <c r="P765" t="s">
        <v>48</v>
      </c>
      <c r="Q765" t="s">
        <v>23</v>
      </c>
      <c r="R765" s="226" t="e">
        <f>VLOOKUP(C765,'26년 databook(취합)'!$M:$M,2,0)</f>
        <v>#N/A</v>
      </c>
      <c r="S765" s="3" t="s">
        <v>11580</v>
      </c>
      <c r="T765" s="3" t="s">
        <v>11657</v>
      </c>
      <c r="U765" s="3" t="s">
        <v>14668</v>
      </c>
      <c r="V765" s="3" t="s">
        <v>11567</v>
      </c>
      <c r="W765" s="3" t="s">
        <v>11567</v>
      </c>
      <c r="X765" s="3" t="s">
        <v>11567</v>
      </c>
      <c r="Y765" s="3" t="s">
        <v>11567</v>
      </c>
      <c r="Z765" s="3" t="s">
        <v>11567</v>
      </c>
      <c r="AA765" s="3" t="s">
        <v>11567</v>
      </c>
      <c r="AB765" s="3" t="s">
        <v>11567</v>
      </c>
      <c r="AC765" s="3" t="s">
        <v>11567</v>
      </c>
      <c r="AD765" s="3" t="s">
        <v>11567</v>
      </c>
      <c r="AE765" s="3" t="s">
        <v>11567</v>
      </c>
      <c r="AF765" s="3">
        <v>0</v>
      </c>
      <c r="AG765" s="3">
        <v>450000</v>
      </c>
      <c r="AH765" s="3">
        <v>0</v>
      </c>
      <c r="AI765" s="3" t="s">
        <v>11567</v>
      </c>
      <c r="AJ765" s="3">
        <v>0</v>
      </c>
      <c r="AK765" s="3" t="s">
        <v>11567</v>
      </c>
      <c r="AL765" s="3">
        <v>0</v>
      </c>
      <c r="AM765" s="3" t="s">
        <v>11567</v>
      </c>
      <c r="AN765" s="3">
        <v>0</v>
      </c>
      <c r="AO765" s="3" t="s">
        <v>11567</v>
      </c>
      <c r="AP765" s="3">
        <v>0</v>
      </c>
      <c r="AQ765" s="3" t="s">
        <v>11567</v>
      </c>
      <c r="AR765" s="3">
        <v>4000000</v>
      </c>
      <c r="AS765" s="3" t="s">
        <v>11567</v>
      </c>
    </row>
    <row r="766" spans="1:45">
      <c r="A766">
        <v>763</v>
      </c>
      <c r="B766" t="s">
        <v>5982</v>
      </c>
      <c r="C766" t="s">
        <v>13518</v>
      </c>
      <c r="D766" t="s">
        <v>45</v>
      </c>
      <c r="E766" t="s">
        <v>77</v>
      </c>
      <c r="F766" t="s">
        <v>1336</v>
      </c>
      <c r="G766" t="s">
        <v>10880</v>
      </c>
      <c r="H766" t="s">
        <v>1336</v>
      </c>
      <c r="I766" t="s">
        <v>10880</v>
      </c>
      <c r="J766" t="s">
        <v>48</v>
      </c>
      <c r="K766" t="s">
        <v>48</v>
      </c>
      <c r="L766" t="s">
        <v>11105</v>
      </c>
      <c r="M766" t="s">
        <v>5986</v>
      </c>
      <c r="N766" t="str">
        <f>VLOOKUP(O766,index!$Q:$R,2,0)</f>
        <v>02. 이러닝 - 단과</v>
      </c>
      <c r="O766" t="s">
        <v>5987</v>
      </c>
      <c r="P766" t="s">
        <v>48</v>
      </c>
      <c r="Q766" t="s">
        <v>20</v>
      </c>
      <c r="R766" s="226" t="e">
        <f>VLOOKUP(C766,'26년 databook(취합)'!$M:$M,2,0)</f>
        <v>#N/A</v>
      </c>
      <c r="S766" s="3" t="s">
        <v>11567</v>
      </c>
      <c r="T766" s="3" t="s">
        <v>48</v>
      </c>
      <c r="U766" s="3" t="s">
        <v>11567</v>
      </c>
      <c r="V766" s="3" t="s">
        <v>11567</v>
      </c>
      <c r="W766" s="3" t="s">
        <v>48</v>
      </c>
      <c r="X766" s="3" t="s">
        <v>11567</v>
      </c>
      <c r="Y766" s="3" t="s">
        <v>48</v>
      </c>
      <c r="Z766" s="3" t="s">
        <v>11567</v>
      </c>
      <c r="AA766" s="3" t="s">
        <v>48</v>
      </c>
      <c r="AB766" s="3" t="s">
        <v>11567</v>
      </c>
      <c r="AC766" s="3" t="s">
        <v>48</v>
      </c>
      <c r="AD766" s="3" t="s">
        <v>11567</v>
      </c>
      <c r="AE766" s="3" t="s">
        <v>48</v>
      </c>
      <c r="AF766" s="3">
        <v>0</v>
      </c>
      <c r="AG766" s="3"/>
      <c r="AH766" s="3">
        <v>0</v>
      </c>
      <c r="AI766" s="3" t="s">
        <v>48</v>
      </c>
      <c r="AJ766" s="3">
        <v>0</v>
      </c>
      <c r="AK766" s="3" t="s">
        <v>48</v>
      </c>
      <c r="AL766" s="3">
        <v>0</v>
      </c>
      <c r="AM766" s="3" t="s">
        <v>48</v>
      </c>
      <c r="AN766" s="3">
        <v>0</v>
      </c>
      <c r="AO766" s="3" t="s">
        <v>48</v>
      </c>
      <c r="AP766" s="3">
        <v>0</v>
      </c>
      <c r="AQ766" s="3" t="s">
        <v>48</v>
      </c>
      <c r="AR766" s="3">
        <v>0</v>
      </c>
      <c r="AS766" s="3" t="s">
        <v>48</v>
      </c>
    </row>
    <row r="767" spans="1:45">
      <c r="A767">
        <v>764</v>
      </c>
      <c r="B767" t="s">
        <v>5982</v>
      </c>
      <c r="C767" t="s">
        <v>13519</v>
      </c>
      <c r="D767" t="s">
        <v>45</v>
      </c>
      <c r="E767" t="s">
        <v>79</v>
      </c>
      <c r="F767" t="s">
        <v>1402</v>
      </c>
      <c r="G767" t="s">
        <v>10881</v>
      </c>
      <c r="H767" t="s">
        <v>1402</v>
      </c>
      <c r="I767" t="s">
        <v>10881</v>
      </c>
      <c r="J767" t="s">
        <v>8658</v>
      </c>
      <c r="K767" t="s">
        <v>8659</v>
      </c>
      <c r="L767" t="s">
        <v>11105</v>
      </c>
      <c r="M767" t="s">
        <v>5986</v>
      </c>
      <c r="N767" t="str">
        <f>VLOOKUP(O767,index!$Q:$R,2,0)</f>
        <v>02. 이러닝 - 단과</v>
      </c>
      <c r="O767" t="s">
        <v>5987</v>
      </c>
      <c r="P767" t="s">
        <v>48</v>
      </c>
      <c r="Q767" t="s">
        <v>20</v>
      </c>
      <c r="R767" s="226" t="e">
        <f>VLOOKUP(C767,'26년 databook(취합)'!$M:$M,2,0)</f>
        <v>#N/A</v>
      </c>
      <c r="S767" s="3" t="s">
        <v>11567</v>
      </c>
      <c r="T767" s="3" t="s">
        <v>48</v>
      </c>
      <c r="U767" s="3" t="s">
        <v>11567</v>
      </c>
      <c r="V767" s="3" t="s">
        <v>11567</v>
      </c>
      <c r="W767" s="3" t="s">
        <v>48</v>
      </c>
      <c r="X767" s="3" t="s">
        <v>11567</v>
      </c>
      <c r="Y767" s="3" t="s">
        <v>48</v>
      </c>
      <c r="Z767" s="3" t="s">
        <v>11567</v>
      </c>
      <c r="AA767" s="3" t="s">
        <v>48</v>
      </c>
      <c r="AB767" s="3" t="s">
        <v>11567</v>
      </c>
      <c r="AC767" s="3" t="s">
        <v>48</v>
      </c>
      <c r="AD767" s="3" t="s">
        <v>11567</v>
      </c>
      <c r="AE767" s="3" t="s">
        <v>48</v>
      </c>
      <c r="AF767" s="3">
        <v>0</v>
      </c>
      <c r="AG767" s="3"/>
      <c r="AH767" s="3">
        <v>0</v>
      </c>
      <c r="AI767" s="3" t="s">
        <v>48</v>
      </c>
      <c r="AJ767" s="3">
        <v>0</v>
      </c>
      <c r="AK767" s="3" t="s">
        <v>48</v>
      </c>
      <c r="AL767" s="3">
        <v>0</v>
      </c>
      <c r="AM767" s="3" t="s">
        <v>48</v>
      </c>
      <c r="AN767" s="3">
        <v>0</v>
      </c>
      <c r="AO767" s="3" t="s">
        <v>48</v>
      </c>
      <c r="AP767" s="3">
        <v>0</v>
      </c>
      <c r="AQ767" s="3" t="s">
        <v>48</v>
      </c>
      <c r="AR767" s="3">
        <v>0</v>
      </c>
      <c r="AS767" s="3" t="s">
        <v>48</v>
      </c>
    </row>
    <row r="768" spans="1:45">
      <c r="A768">
        <v>765</v>
      </c>
      <c r="B768" t="s">
        <v>5982</v>
      </c>
      <c r="C768" t="s">
        <v>13520</v>
      </c>
      <c r="D768" t="s">
        <v>45</v>
      </c>
      <c r="E768" t="s">
        <v>79</v>
      </c>
      <c r="F768" t="s">
        <v>8664</v>
      </c>
      <c r="G768" t="s">
        <v>10885</v>
      </c>
      <c r="H768" t="s">
        <v>8664</v>
      </c>
      <c r="I768" t="s">
        <v>10885</v>
      </c>
      <c r="J768" t="s">
        <v>8665</v>
      </c>
      <c r="K768" t="s">
        <v>8666</v>
      </c>
      <c r="L768" t="s">
        <v>11105</v>
      </c>
      <c r="M768" t="s">
        <v>5986</v>
      </c>
      <c r="N768" t="str">
        <f>VLOOKUP(O768,index!$Q:$R,2,0)</f>
        <v>02. 이러닝 - 단과</v>
      </c>
      <c r="O768" t="s">
        <v>5987</v>
      </c>
      <c r="P768" t="s">
        <v>48</v>
      </c>
      <c r="Q768" t="s">
        <v>23</v>
      </c>
      <c r="R768" s="226" t="e">
        <f>VLOOKUP(C768,'26년 databook(취합)'!$M:$M,2,0)</f>
        <v>#N/A</v>
      </c>
      <c r="S768" s="3" t="s">
        <v>11571</v>
      </c>
      <c r="T768" s="3" t="s">
        <v>48</v>
      </c>
      <c r="U768" s="3" t="s">
        <v>11572</v>
      </c>
      <c r="V768" s="3" t="s">
        <v>11567</v>
      </c>
      <c r="W768" s="3" t="s">
        <v>48</v>
      </c>
      <c r="X768" s="3" t="s">
        <v>11567</v>
      </c>
      <c r="Y768" s="3" t="s">
        <v>48</v>
      </c>
      <c r="Z768" s="3" t="s">
        <v>11567</v>
      </c>
      <c r="AA768" s="3" t="s">
        <v>48</v>
      </c>
      <c r="AB768" s="3" t="s">
        <v>11567</v>
      </c>
      <c r="AC768" s="3" t="s">
        <v>48</v>
      </c>
      <c r="AD768" s="3" t="s">
        <v>11567</v>
      </c>
      <c r="AE768" s="3" t="s">
        <v>48</v>
      </c>
      <c r="AF768" s="3">
        <v>3000000</v>
      </c>
      <c r="AG768" s="3"/>
      <c r="AH768" s="3">
        <v>0</v>
      </c>
      <c r="AI768" s="3" t="s">
        <v>48</v>
      </c>
      <c r="AJ768" s="3">
        <v>0</v>
      </c>
      <c r="AK768" s="3" t="s">
        <v>48</v>
      </c>
      <c r="AL768" s="3">
        <v>0</v>
      </c>
      <c r="AM768" s="3" t="s">
        <v>48</v>
      </c>
      <c r="AN768" s="3">
        <v>0</v>
      </c>
      <c r="AO768" s="3" t="s">
        <v>48</v>
      </c>
      <c r="AP768" s="3">
        <v>0</v>
      </c>
      <c r="AQ768" s="3" t="s">
        <v>48</v>
      </c>
      <c r="AR768" s="3">
        <v>2000000</v>
      </c>
      <c r="AS768" s="3" t="s">
        <v>48</v>
      </c>
    </row>
    <row r="769" spans="1:45">
      <c r="A769">
        <v>766</v>
      </c>
      <c r="B769" t="s">
        <v>5982</v>
      </c>
      <c r="C769" t="s">
        <v>13521</v>
      </c>
      <c r="D769" t="s">
        <v>45</v>
      </c>
      <c r="E769" t="s">
        <v>77</v>
      </c>
      <c r="F769" t="s">
        <v>1236</v>
      </c>
      <c r="G769" t="s">
        <v>10886</v>
      </c>
      <c r="H769" t="s">
        <v>1236</v>
      </c>
      <c r="I769" t="s">
        <v>10886</v>
      </c>
      <c r="J769" t="s">
        <v>48</v>
      </c>
      <c r="K769" t="s">
        <v>48</v>
      </c>
      <c r="L769" t="s">
        <v>11105</v>
      </c>
      <c r="M769" t="s">
        <v>5986</v>
      </c>
      <c r="N769" t="str">
        <f>VLOOKUP(O769,index!$Q:$R,2,0)</f>
        <v>02. 이러닝 - 단과</v>
      </c>
      <c r="O769" t="s">
        <v>5987</v>
      </c>
      <c r="P769" t="s">
        <v>48</v>
      </c>
      <c r="Q769" t="s">
        <v>23</v>
      </c>
      <c r="R769" s="226" t="e">
        <f>VLOOKUP(C769,'26년 databook(취합)'!$M:$M,2,0)</f>
        <v>#N/A</v>
      </c>
      <c r="S769" s="3" t="s">
        <v>11580</v>
      </c>
      <c r="T769" s="3" t="s">
        <v>16375</v>
      </c>
      <c r="U769" s="3" t="s">
        <v>16376</v>
      </c>
      <c r="V769" s="3" t="s">
        <v>11567</v>
      </c>
      <c r="W769" s="3" t="s">
        <v>11567</v>
      </c>
      <c r="X769" s="3" t="s">
        <v>11567</v>
      </c>
      <c r="Y769" s="3" t="s">
        <v>11567</v>
      </c>
      <c r="Z769" s="3" t="s">
        <v>11567</v>
      </c>
      <c r="AA769" s="3" t="s">
        <v>11567</v>
      </c>
      <c r="AB769" s="3" t="s">
        <v>11567</v>
      </c>
      <c r="AC769" s="3" t="s">
        <v>13641</v>
      </c>
      <c r="AD769" s="3" t="s">
        <v>11567</v>
      </c>
      <c r="AE769" s="3" t="s">
        <v>14669</v>
      </c>
      <c r="AF769" s="3">
        <v>0</v>
      </c>
      <c r="AG769" s="3">
        <v>2446000</v>
      </c>
      <c r="AH769" s="3">
        <v>0</v>
      </c>
      <c r="AI769" s="3" t="s">
        <v>11567</v>
      </c>
      <c r="AJ769" s="3">
        <v>0</v>
      </c>
      <c r="AK769" s="3" t="s">
        <v>11567</v>
      </c>
      <c r="AL769" s="3">
        <v>0</v>
      </c>
      <c r="AM769" s="3" t="s">
        <v>11567</v>
      </c>
      <c r="AN769" s="3">
        <v>0</v>
      </c>
      <c r="AO769" s="3" t="s">
        <v>11567</v>
      </c>
      <c r="AP769" s="3">
        <v>0</v>
      </c>
      <c r="AQ769" s="3" t="s">
        <v>11567</v>
      </c>
      <c r="AR769" s="3">
        <v>4000000</v>
      </c>
      <c r="AS769" s="3" t="s">
        <v>11567</v>
      </c>
    </row>
    <row r="770" spans="1:45">
      <c r="A770">
        <v>767</v>
      </c>
      <c r="B770" t="s">
        <v>5982</v>
      </c>
      <c r="C770" t="s">
        <v>13522</v>
      </c>
      <c r="D770" t="s">
        <v>45</v>
      </c>
      <c r="E770" t="s">
        <v>77</v>
      </c>
      <c r="F770" t="s">
        <v>1392</v>
      </c>
      <c r="G770" t="s">
        <v>10893</v>
      </c>
      <c r="H770" t="s">
        <v>1392</v>
      </c>
      <c r="I770" t="s">
        <v>10893</v>
      </c>
      <c r="J770" t="s">
        <v>1392</v>
      </c>
      <c r="K770" t="s">
        <v>8674</v>
      </c>
      <c r="L770" t="s">
        <v>11105</v>
      </c>
      <c r="M770" t="s">
        <v>5986</v>
      </c>
      <c r="N770" t="str">
        <f>VLOOKUP(O770,index!$Q:$R,2,0)</f>
        <v>02. 이러닝 - 단과</v>
      </c>
      <c r="O770" t="s">
        <v>5987</v>
      </c>
      <c r="P770" t="s">
        <v>48</v>
      </c>
      <c r="Q770" t="s">
        <v>20</v>
      </c>
      <c r="R770" s="226" t="e">
        <f>VLOOKUP(C770,'26년 databook(취합)'!$M:$M,2,0)</f>
        <v>#N/A</v>
      </c>
      <c r="S770" s="3" t="s">
        <v>11570</v>
      </c>
      <c r="T770" s="3" t="s">
        <v>48</v>
      </c>
      <c r="U770" s="3" t="s">
        <v>11570</v>
      </c>
      <c r="V770" s="3" t="s">
        <v>11567</v>
      </c>
      <c r="W770" s="3" t="s">
        <v>48</v>
      </c>
      <c r="X770" s="3" t="s">
        <v>11567</v>
      </c>
      <c r="Y770" s="3" t="s">
        <v>48</v>
      </c>
      <c r="Z770" s="3" t="s">
        <v>11567</v>
      </c>
      <c r="AA770" s="3" t="s">
        <v>48</v>
      </c>
      <c r="AB770" s="3" t="s">
        <v>11567</v>
      </c>
      <c r="AC770" s="3" t="s">
        <v>48</v>
      </c>
      <c r="AD770" s="3" t="s">
        <v>11567</v>
      </c>
      <c r="AE770" s="3" t="s">
        <v>48</v>
      </c>
      <c r="AF770" s="3">
        <v>0</v>
      </c>
      <c r="AG770" s="3"/>
      <c r="AH770" s="3">
        <v>0</v>
      </c>
      <c r="AI770" s="3" t="s">
        <v>48</v>
      </c>
      <c r="AJ770" s="3">
        <v>0</v>
      </c>
      <c r="AK770" s="3" t="s">
        <v>48</v>
      </c>
      <c r="AL770" s="3">
        <v>3000000</v>
      </c>
      <c r="AM770" s="3" t="s">
        <v>48</v>
      </c>
      <c r="AN770" s="3">
        <v>0</v>
      </c>
      <c r="AO770" s="3" t="s">
        <v>48</v>
      </c>
      <c r="AP770" s="3">
        <v>0</v>
      </c>
      <c r="AQ770" s="3" t="s">
        <v>48</v>
      </c>
      <c r="AR770" s="3">
        <v>0</v>
      </c>
      <c r="AS770" s="3" t="s">
        <v>48</v>
      </c>
    </row>
    <row r="771" spans="1:45">
      <c r="A771">
        <v>768</v>
      </c>
      <c r="B771" t="s">
        <v>5982</v>
      </c>
      <c r="C771" t="s">
        <v>13523</v>
      </c>
      <c r="D771" t="s">
        <v>45</v>
      </c>
      <c r="E771" t="s">
        <v>79</v>
      </c>
      <c r="F771" t="s">
        <v>8691</v>
      </c>
      <c r="G771" t="s">
        <v>10903</v>
      </c>
      <c r="H771" t="s">
        <v>8691</v>
      </c>
      <c r="I771" t="s">
        <v>10903</v>
      </c>
      <c r="J771" t="s">
        <v>2286</v>
      </c>
      <c r="K771" t="s">
        <v>8692</v>
      </c>
      <c r="L771" t="s">
        <v>11105</v>
      </c>
      <c r="M771" t="s">
        <v>5986</v>
      </c>
      <c r="N771" t="str">
        <f>VLOOKUP(O771,index!$Q:$R,2,0)</f>
        <v>02. 이러닝 - 단과</v>
      </c>
      <c r="O771" t="s">
        <v>5987</v>
      </c>
      <c r="P771" t="s">
        <v>48</v>
      </c>
      <c r="Q771" t="s">
        <v>23</v>
      </c>
      <c r="R771" s="226" t="e">
        <f>VLOOKUP(C771,'26년 databook(취합)'!$M:$M,2,0)</f>
        <v>#N/A</v>
      </c>
      <c r="S771" s="3" t="s">
        <v>11932</v>
      </c>
      <c r="T771" s="3" t="s">
        <v>13983</v>
      </c>
      <c r="U771" s="3" t="s">
        <v>13984</v>
      </c>
      <c r="V771" s="3" t="s">
        <v>11567</v>
      </c>
      <c r="W771" s="3" t="s">
        <v>11567</v>
      </c>
      <c r="X771" s="3" t="s">
        <v>11567</v>
      </c>
      <c r="Y771" s="3" t="s">
        <v>11567</v>
      </c>
      <c r="Z771" s="3" t="s">
        <v>11567</v>
      </c>
      <c r="AA771" s="3" t="s">
        <v>11567</v>
      </c>
      <c r="AB771" s="3" t="s">
        <v>11567</v>
      </c>
      <c r="AC771" s="3" t="s">
        <v>11567</v>
      </c>
      <c r="AD771" s="3" t="s">
        <v>11567</v>
      </c>
      <c r="AE771" s="3" t="s">
        <v>13983</v>
      </c>
      <c r="AF771" s="3">
        <v>0</v>
      </c>
      <c r="AG771" s="3">
        <v>0</v>
      </c>
      <c r="AH771" s="3">
        <v>0</v>
      </c>
      <c r="AI771" s="3" t="s">
        <v>11567</v>
      </c>
      <c r="AJ771" s="3">
        <v>0</v>
      </c>
      <c r="AK771" s="3" t="s">
        <v>11567</v>
      </c>
      <c r="AL771" s="3">
        <v>0</v>
      </c>
      <c r="AM771" s="3" t="s">
        <v>11567</v>
      </c>
      <c r="AN771" s="3">
        <v>0</v>
      </c>
      <c r="AO771" s="3" t="s">
        <v>11567</v>
      </c>
      <c r="AP771" s="3">
        <v>0</v>
      </c>
      <c r="AQ771" s="3" t="s">
        <v>11567</v>
      </c>
      <c r="AR771" s="3">
        <v>9000000</v>
      </c>
      <c r="AS771" s="3" t="s">
        <v>11567</v>
      </c>
    </row>
    <row r="772" spans="1:45">
      <c r="A772">
        <v>769</v>
      </c>
      <c r="B772" t="s">
        <v>5982</v>
      </c>
      <c r="C772" t="s">
        <v>13524</v>
      </c>
      <c r="D772" t="s">
        <v>45</v>
      </c>
      <c r="E772" t="s">
        <v>79</v>
      </c>
      <c r="F772" t="s">
        <v>6101</v>
      </c>
      <c r="G772" t="s">
        <v>8943</v>
      </c>
      <c r="H772" t="s">
        <v>8703</v>
      </c>
      <c r="I772" t="s">
        <v>11563</v>
      </c>
      <c r="J772" t="s">
        <v>2385</v>
      </c>
      <c r="K772" t="s">
        <v>8704</v>
      </c>
      <c r="L772" t="s">
        <v>11105</v>
      </c>
      <c r="M772" t="s">
        <v>5986</v>
      </c>
      <c r="N772" t="str">
        <f>VLOOKUP(O772,index!$Q:$R,2,0)</f>
        <v>02. 이러닝 - 단과</v>
      </c>
      <c r="O772" t="s">
        <v>5987</v>
      </c>
      <c r="P772" t="s">
        <v>48</v>
      </c>
      <c r="Q772" t="s">
        <v>20</v>
      </c>
      <c r="R772" s="226" t="e">
        <f>VLOOKUP(C772,'26년 databook(취합)'!$M:$M,2,0)</f>
        <v>#N/A</v>
      </c>
      <c r="S772" s="3" t="s">
        <v>11567</v>
      </c>
      <c r="T772" s="3" t="s">
        <v>11647</v>
      </c>
      <c r="U772" s="3" t="s">
        <v>11647</v>
      </c>
      <c r="V772" s="3" t="s">
        <v>11567</v>
      </c>
      <c r="W772" s="3" t="s">
        <v>11567</v>
      </c>
      <c r="X772" s="3" t="s">
        <v>11567</v>
      </c>
      <c r="Y772" s="3" t="s">
        <v>11567</v>
      </c>
      <c r="Z772" s="3" t="s">
        <v>11567</v>
      </c>
      <c r="AA772" s="3" t="s">
        <v>11567</v>
      </c>
      <c r="AB772" s="3" t="s">
        <v>11567</v>
      </c>
      <c r="AC772" s="3" t="s">
        <v>11647</v>
      </c>
      <c r="AD772" s="3" t="s">
        <v>11567</v>
      </c>
      <c r="AE772" s="3" t="s">
        <v>11567</v>
      </c>
      <c r="AF772" s="3">
        <v>0</v>
      </c>
      <c r="AG772" s="3">
        <v>0</v>
      </c>
      <c r="AH772" s="3">
        <v>0</v>
      </c>
      <c r="AI772" s="3" t="s">
        <v>11567</v>
      </c>
      <c r="AJ772" s="3">
        <v>0</v>
      </c>
      <c r="AK772" s="3" t="s">
        <v>11567</v>
      </c>
      <c r="AL772" s="3">
        <v>0</v>
      </c>
      <c r="AM772" s="3" t="s">
        <v>11567</v>
      </c>
      <c r="AN772" s="3">
        <v>0</v>
      </c>
      <c r="AO772" s="3" t="s">
        <v>11567</v>
      </c>
      <c r="AP772" s="3">
        <v>0</v>
      </c>
      <c r="AQ772" s="3" t="s">
        <v>11567</v>
      </c>
      <c r="AR772" s="3">
        <v>0</v>
      </c>
      <c r="AS772" s="3" t="s">
        <v>11567</v>
      </c>
    </row>
    <row r="773" spans="1:45">
      <c r="A773">
        <v>770</v>
      </c>
      <c r="B773" t="s">
        <v>5982</v>
      </c>
      <c r="C773" t="s">
        <v>13525</v>
      </c>
      <c r="D773" t="s">
        <v>45</v>
      </c>
      <c r="E773" t="s">
        <v>77</v>
      </c>
      <c r="F773" t="s">
        <v>1226</v>
      </c>
      <c r="G773" t="s">
        <v>10912</v>
      </c>
      <c r="H773" t="s">
        <v>1226</v>
      </c>
      <c r="I773" t="s">
        <v>10912</v>
      </c>
      <c r="J773" t="s">
        <v>1226</v>
      </c>
      <c r="K773" t="s">
        <v>8706</v>
      </c>
      <c r="L773" t="s">
        <v>11105</v>
      </c>
      <c r="M773" t="s">
        <v>5986</v>
      </c>
      <c r="N773" t="str">
        <f>VLOOKUP(O773,index!$Q:$R,2,0)</f>
        <v>02. 이러닝 - 단과</v>
      </c>
      <c r="O773" t="s">
        <v>5987</v>
      </c>
      <c r="P773" t="s">
        <v>48</v>
      </c>
      <c r="Q773" t="s">
        <v>20</v>
      </c>
      <c r="R773" s="226" t="e">
        <f>VLOOKUP(C773,'26년 databook(취합)'!$M:$M,2,0)</f>
        <v>#N/A</v>
      </c>
      <c r="S773" s="3" t="s">
        <v>11567</v>
      </c>
      <c r="T773" s="3" t="s">
        <v>12067</v>
      </c>
      <c r="U773" s="3" t="s">
        <v>12067</v>
      </c>
      <c r="V773" s="3" t="s">
        <v>11567</v>
      </c>
      <c r="W773" s="3" t="s">
        <v>11567</v>
      </c>
      <c r="X773" s="3" t="s">
        <v>11567</v>
      </c>
      <c r="Y773" s="3" t="s">
        <v>11567</v>
      </c>
      <c r="Z773" s="3" t="s">
        <v>11567</v>
      </c>
      <c r="AA773" s="3" t="s">
        <v>11567</v>
      </c>
      <c r="AB773" s="3" t="s">
        <v>11567</v>
      </c>
      <c r="AC773" s="3" t="s">
        <v>11567</v>
      </c>
      <c r="AD773" s="3" t="s">
        <v>11567</v>
      </c>
      <c r="AE773" s="3" t="s">
        <v>11567</v>
      </c>
      <c r="AF773" s="3">
        <v>0</v>
      </c>
      <c r="AG773" s="3">
        <v>0</v>
      </c>
      <c r="AH773" s="3">
        <v>0</v>
      </c>
      <c r="AI773" s="3" t="s">
        <v>12067</v>
      </c>
      <c r="AJ773" s="3">
        <v>0</v>
      </c>
      <c r="AK773" s="3" t="s">
        <v>11567</v>
      </c>
      <c r="AL773" s="3">
        <v>0</v>
      </c>
      <c r="AM773" s="3" t="s">
        <v>11567</v>
      </c>
      <c r="AN773" s="3">
        <v>0</v>
      </c>
      <c r="AO773" s="3" t="s">
        <v>11567</v>
      </c>
      <c r="AP773" s="3">
        <v>0</v>
      </c>
      <c r="AQ773" s="3" t="s">
        <v>11567</v>
      </c>
      <c r="AR773" s="3">
        <v>0</v>
      </c>
      <c r="AS773" s="3" t="s">
        <v>11567</v>
      </c>
    </row>
    <row r="774" spans="1:45">
      <c r="A774">
        <v>771</v>
      </c>
      <c r="B774" t="s">
        <v>5982</v>
      </c>
      <c r="C774" t="s">
        <v>13526</v>
      </c>
      <c r="D774" t="s">
        <v>45</v>
      </c>
      <c r="E774" t="s">
        <v>77</v>
      </c>
      <c r="F774" t="s">
        <v>1339</v>
      </c>
      <c r="G774" t="s">
        <v>10919</v>
      </c>
      <c r="H774" t="s">
        <v>1339</v>
      </c>
      <c r="I774" t="s">
        <v>10919</v>
      </c>
      <c r="J774" t="s">
        <v>8714</v>
      </c>
      <c r="K774" t="s">
        <v>8715</v>
      </c>
      <c r="L774" t="s">
        <v>11105</v>
      </c>
      <c r="M774" t="s">
        <v>5986</v>
      </c>
      <c r="N774" t="str">
        <f>VLOOKUP(O774,index!$Q:$R,2,0)</f>
        <v>02. 이러닝 - 단과</v>
      </c>
      <c r="O774" t="s">
        <v>5987</v>
      </c>
      <c r="P774" t="s">
        <v>48</v>
      </c>
      <c r="Q774" t="s">
        <v>20</v>
      </c>
      <c r="R774" s="226" t="e">
        <f>VLOOKUP(C774,'26년 databook(취합)'!$M:$M,2,0)</f>
        <v>#N/A</v>
      </c>
      <c r="S774" s="3" t="s">
        <v>11576</v>
      </c>
      <c r="T774" s="3" t="s">
        <v>48</v>
      </c>
      <c r="U774" s="3" t="s">
        <v>11576</v>
      </c>
      <c r="V774" s="3" t="s">
        <v>11567</v>
      </c>
      <c r="W774" s="3" t="s">
        <v>48</v>
      </c>
      <c r="X774" s="3" t="s">
        <v>11567</v>
      </c>
      <c r="Y774" s="3" t="s">
        <v>48</v>
      </c>
      <c r="Z774" s="3" t="s">
        <v>11567</v>
      </c>
      <c r="AA774" s="3" t="s">
        <v>48</v>
      </c>
      <c r="AB774" s="3" t="s">
        <v>11567</v>
      </c>
      <c r="AC774" s="3" t="s">
        <v>48</v>
      </c>
      <c r="AD774" s="3" t="s">
        <v>11567</v>
      </c>
      <c r="AE774" s="3" t="s">
        <v>48</v>
      </c>
      <c r="AF774" s="3">
        <v>0</v>
      </c>
      <c r="AG774" s="3"/>
      <c r="AH774" s="3">
        <v>0</v>
      </c>
      <c r="AI774" s="3" t="s">
        <v>48</v>
      </c>
      <c r="AJ774" s="3">
        <v>0</v>
      </c>
      <c r="AK774" s="3" t="s">
        <v>48</v>
      </c>
      <c r="AL774" s="3">
        <v>0</v>
      </c>
      <c r="AM774" s="3" t="s">
        <v>48</v>
      </c>
      <c r="AN774" s="3">
        <v>0</v>
      </c>
      <c r="AO774" s="3" t="s">
        <v>48</v>
      </c>
      <c r="AP774" s="3">
        <v>0</v>
      </c>
      <c r="AQ774" s="3" t="s">
        <v>48</v>
      </c>
      <c r="AR774" s="3">
        <v>1000000</v>
      </c>
      <c r="AS774" s="3" t="s">
        <v>48</v>
      </c>
    </row>
    <row r="775" spans="1:45">
      <c r="A775">
        <v>772</v>
      </c>
      <c r="B775" t="s">
        <v>5982</v>
      </c>
      <c r="C775" t="s">
        <v>13527</v>
      </c>
      <c r="D775" t="s">
        <v>45</v>
      </c>
      <c r="E775" t="s">
        <v>77</v>
      </c>
      <c r="F775" t="s">
        <v>1150</v>
      </c>
      <c r="G775" t="s">
        <v>10928</v>
      </c>
      <c r="H775" t="s">
        <v>1150</v>
      </c>
      <c r="I775" t="s">
        <v>10928</v>
      </c>
      <c r="J775" t="s">
        <v>48</v>
      </c>
      <c r="K775" t="s">
        <v>48</v>
      </c>
      <c r="L775" t="s">
        <v>11105</v>
      </c>
      <c r="M775" t="s">
        <v>5986</v>
      </c>
      <c r="N775" t="str">
        <f>VLOOKUP(O775,index!$Q:$R,2,0)</f>
        <v>02. 이러닝 - 단과</v>
      </c>
      <c r="O775" t="s">
        <v>5987</v>
      </c>
      <c r="P775" t="s">
        <v>48</v>
      </c>
      <c r="Q775" t="s">
        <v>23</v>
      </c>
      <c r="R775" s="226" t="e">
        <f>VLOOKUP(C775,'26년 databook(취합)'!$M:$M,2,0)</f>
        <v>#N/A</v>
      </c>
      <c r="S775" s="3" t="s">
        <v>11580</v>
      </c>
      <c r="T775" s="3" t="s">
        <v>48</v>
      </c>
      <c r="U775" s="3" t="s">
        <v>11580</v>
      </c>
      <c r="V775" s="3" t="s">
        <v>11567</v>
      </c>
      <c r="W775" s="3" t="s">
        <v>48</v>
      </c>
      <c r="X775" s="3" t="s">
        <v>11567</v>
      </c>
      <c r="Y775" s="3" t="s">
        <v>48</v>
      </c>
      <c r="Z775" s="3" t="s">
        <v>11567</v>
      </c>
      <c r="AA775" s="3" t="s">
        <v>48</v>
      </c>
      <c r="AB775" s="3" t="s">
        <v>11567</v>
      </c>
      <c r="AC775" s="3" t="s">
        <v>48</v>
      </c>
      <c r="AD775" s="3" t="s">
        <v>11567</v>
      </c>
      <c r="AE775" s="3" t="s">
        <v>48</v>
      </c>
      <c r="AF775" s="3">
        <v>0</v>
      </c>
      <c r="AG775" s="3"/>
      <c r="AH775" s="3">
        <v>0</v>
      </c>
      <c r="AI775" s="3" t="s">
        <v>48</v>
      </c>
      <c r="AJ775" s="3">
        <v>0</v>
      </c>
      <c r="AK775" s="3" t="s">
        <v>48</v>
      </c>
      <c r="AL775" s="3">
        <v>0</v>
      </c>
      <c r="AM775" s="3" t="s">
        <v>48</v>
      </c>
      <c r="AN775" s="3">
        <v>0</v>
      </c>
      <c r="AO775" s="3" t="s">
        <v>48</v>
      </c>
      <c r="AP775" s="3">
        <v>0</v>
      </c>
      <c r="AQ775" s="3" t="s">
        <v>48</v>
      </c>
      <c r="AR775" s="3">
        <v>4000000</v>
      </c>
      <c r="AS775" s="3" t="s">
        <v>48</v>
      </c>
    </row>
    <row r="776" spans="1:45">
      <c r="A776">
        <v>773</v>
      </c>
      <c r="B776" t="s">
        <v>5982</v>
      </c>
      <c r="C776" t="s">
        <v>13528</v>
      </c>
      <c r="D776" t="s">
        <v>45</v>
      </c>
      <c r="E776" t="s">
        <v>77</v>
      </c>
      <c r="F776" t="s">
        <v>1062</v>
      </c>
      <c r="G776" t="s">
        <v>10935</v>
      </c>
      <c r="H776" t="s">
        <v>1062</v>
      </c>
      <c r="I776" t="s">
        <v>10935</v>
      </c>
      <c r="J776" t="s">
        <v>1062</v>
      </c>
      <c r="K776" t="s">
        <v>8737</v>
      </c>
      <c r="L776" t="s">
        <v>11105</v>
      </c>
      <c r="M776" t="s">
        <v>5986</v>
      </c>
      <c r="N776" t="str">
        <f>VLOOKUP(O776,index!$Q:$R,2,0)</f>
        <v>02. 이러닝 - 단과</v>
      </c>
      <c r="O776" t="s">
        <v>5987</v>
      </c>
      <c r="P776" t="s">
        <v>48</v>
      </c>
      <c r="Q776" t="s">
        <v>20</v>
      </c>
      <c r="R776" s="226" t="e">
        <f>VLOOKUP(C776,'26년 databook(취합)'!$M:$M,2,0)</f>
        <v>#N/A</v>
      </c>
      <c r="S776" s="3" t="s">
        <v>11567</v>
      </c>
      <c r="T776" s="3" t="s">
        <v>48</v>
      </c>
      <c r="U776" s="3" t="s">
        <v>11567</v>
      </c>
      <c r="V776" s="3" t="s">
        <v>11567</v>
      </c>
      <c r="W776" s="3" t="s">
        <v>48</v>
      </c>
      <c r="X776" s="3" t="s">
        <v>11567</v>
      </c>
      <c r="Y776" s="3" t="s">
        <v>48</v>
      </c>
      <c r="Z776" s="3" t="s">
        <v>11567</v>
      </c>
      <c r="AA776" s="3" t="s">
        <v>48</v>
      </c>
      <c r="AB776" s="3" t="s">
        <v>11567</v>
      </c>
      <c r="AC776" s="3" t="s">
        <v>48</v>
      </c>
      <c r="AD776" s="3" t="s">
        <v>11567</v>
      </c>
      <c r="AE776" s="3" t="s">
        <v>48</v>
      </c>
      <c r="AF776" s="3">
        <v>0</v>
      </c>
      <c r="AH776" s="3">
        <v>0</v>
      </c>
      <c r="AI776" s="3" t="s">
        <v>48</v>
      </c>
      <c r="AJ776" s="3">
        <v>0</v>
      </c>
      <c r="AK776" s="3" t="s">
        <v>48</v>
      </c>
      <c r="AL776" s="3">
        <v>0</v>
      </c>
      <c r="AM776" s="3" t="s">
        <v>48</v>
      </c>
      <c r="AN776" s="3">
        <v>0</v>
      </c>
      <c r="AO776" s="3" t="s">
        <v>48</v>
      </c>
      <c r="AP776" s="3">
        <v>0</v>
      </c>
      <c r="AQ776" s="3" t="s">
        <v>48</v>
      </c>
      <c r="AR776" s="3">
        <v>0</v>
      </c>
      <c r="AS776" s="3" t="s">
        <v>48</v>
      </c>
    </row>
    <row r="777" spans="1:45">
      <c r="A777">
        <v>774</v>
      </c>
      <c r="B777" t="s">
        <v>5982</v>
      </c>
      <c r="C777" t="s">
        <v>13529</v>
      </c>
      <c r="D777" t="s">
        <v>45</v>
      </c>
      <c r="E777" t="s">
        <v>77</v>
      </c>
      <c r="F777" t="s">
        <v>8738</v>
      </c>
      <c r="G777" t="s">
        <v>10936</v>
      </c>
      <c r="H777" t="s">
        <v>8738</v>
      </c>
      <c r="I777" t="s">
        <v>10936</v>
      </c>
      <c r="J777" t="s">
        <v>8739</v>
      </c>
      <c r="K777" t="s">
        <v>8740</v>
      </c>
      <c r="L777" t="s">
        <v>11105</v>
      </c>
      <c r="M777" t="s">
        <v>5986</v>
      </c>
      <c r="N777" t="str">
        <f>VLOOKUP(O777,index!$Q:$R,2,0)</f>
        <v>03. 이러닝 - 법정</v>
      </c>
      <c r="O777" t="s">
        <v>6002</v>
      </c>
      <c r="P777" t="s">
        <v>48</v>
      </c>
      <c r="Q777" t="s">
        <v>23</v>
      </c>
      <c r="R777" s="226" t="e">
        <f>VLOOKUP(C777,'26년 databook(취합)'!$M:$M,2,0)</f>
        <v>#N/A</v>
      </c>
      <c r="S777" s="3" t="s">
        <v>11568</v>
      </c>
      <c r="T777" s="3" t="s">
        <v>12129</v>
      </c>
      <c r="U777" s="3" t="s">
        <v>16869</v>
      </c>
      <c r="V777" s="3" t="s">
        <v>11567</v>
      </c>
      <c r="W777" s="3" t="s">
        <v>11567</v>
      </c>
      <c r="X777" s="3" t="s">
        <v>11567</v>
      </c>
      <c r="Y777" s="3" t="s">
        <v>11567</v>
      </c>
      <c r="Z777" s="3" t="s">
        <v>11567</v>
      </c>
      <c r="AA777" s="3" t="s">
        <v>11567</v>
      </c>
      <c r="AB777" s="3" t="s">
        <v>11567</v>
      </c>
      <c r="AC777" s="3" t="s">
        <v>11623</v>
      </c>
      <c r="AD777" s="3" t="s">
        <v>11567</v>
      </c>
      <c r="AE777" s="3" t="s">
        <v>14670</v>
      </c>
      <c r="AF777" s="3">
        <v>0</v>
      </c>
      <c r="AG777" s="3">
        <v>48000</v>
      </c>
      <c r="AH777" s="3">
        <v>0</v>
      </c>
      <c r="AI777" s="3" t="s">
        <v>16870</v>
      </c>
      <c r="AJ777" s="3">
        <v>3000000</v>
      </c>
      <c r="AK777" s="3" t="s">
        <v>11567</v>
      </c>
      <c r="AL777" s="3">
        <v>0</v>
      </c>
      <c r="AM777" s="3" t="s">
        <v>11567</v>
      </c>
      <c r="AN777" s="3">
        <v>3000000</v>
      </c>
      <c r="AO777" s="3" t="s">
        <v>11567</v>
      </c>
      <c r="AP777" s="3">
        <v>0</v>
      </c>
      <c r="AQ777" s="3" t="s">
        <v>11567</v>
      </c>
      <c r="AR777" s="3">
        <v>0</v>
      </c>
      <c r="AS777" s="3" t="s">
        <v>11567</v>
      </c>
    </row>
    <row r="778" spans="1:45">
      <c r="A778">
        <v>775</v>
      </c>
      <c r="B778" t="s">
        <v>5982</v>
      </c>
      <c r="C778" t="s">
        <v>13530</v>
      </c>
      <c r="D778" t="s">
        <v>45</v>
      </c>
      <c r="E778" t="s">
        <v>77</v>
      </c>
      <c r="F778" t="s">
        <v>1280</v>
      </c>
      <c r="G778" t="s">
        <v>10940</v>
      </c>
      <c r="H778" t="s">
        <v>1280</v>
      </c>
      <c r="I778" t="s">
        <v>10940</v>
      </c>
      <c r="J778" t="s">
        <v>1280</v>
      </c>
      <c r="K778" t="s">
        <v>8745</v>
      </c>
      <c r="L778" t="s">
        <v>11105</v>
      </c>
      <c r="M778" t="s">
        <v>5986</v>
      </c>
      <c r="N778" t="str">
        <f>VLOOKUP(O778,index!$Q:$R,2,0)</f>
        <v>02. 이러닝 - 단과</v>
      </c>
      <c r="O778" t="s">
        <v>5987</v>
      </c>
      <c r="P778" t="s">
        <v>48</v>
      </c>
      <c r="Q778" t="s">
        <v>20</v>
      </c>
      <c r="R778" s="226" t="e">
        <f>VLOOKUP(C778,'26년 databook(취합)'!$M:$M,2,0)</f>
        <v>#N/A</v>
      </c>
      <c r="S778" s="3" t="s">
        <v>11567</v>
      </c>
      <c r="T778" s="3" t="s">
        <v>48</v>
      </c>
      <c r="U778" s="3" t="s">
        <v>11567</v>
      </c>
      <c r="V778" s="3" t="s">
        <v>11567</v>
      </c>
      <c r="W778" s="3" t="s">
        <v>48</v>
      </c>
      <c r="X778" s="3" t="s">
        <v>11567</v>
      </c>
      <c r="Y778" s="3" t="s">
        <v>48</v>
      </c>
      <c r="Z778" s="3" t="s">
        <v>11567</v>
      </c>
      <c r="AA778" s="3" t="s">
        <v>48</v>
      </c>
      <c r="AB778" s="3" t="s">
        <v>11567</v>
      </c>
      <c r="AC778" s="3" t="s">
        <v>48</v>
      </c>
      <c r="AD778" s="3" t="s">
        <v>11567</v>
      </c>
      <c r="AE778" s="3" t="s">
        <v>48</v>
      </c>
      <c r="AF778" s="3">
        <v>0</v>
      </c>
      <c r="AG778" s="3"/>
      <c r="AH778" s="3">
        <v>0</v>
      </c>
      <c r="AI778" s="3" t="s">
        <v>48</v>
      </c>
      <c r="AJ778" s="3">
        <v>0</v>
      </c>
      <c r="AK778" s="3" t="s">
        <v>48</v>
      </c>
      <c r="AL778" s="3">
        <v>0</v>
      </c>
      <c r="AM778" s="3" t="s">
        <v>48</v>
      </c>
      <c r="AN778" s="3">
        <v>0</v>
      </c>
      <c r="AO778" s="3" t="s">
        <v>48</v>
      </c>
      <c r="AP778" s="3">
        <v>0</v>
      </c>
      <c r="AQ778" s="3" t="s">
        <v>48</v>
      </c>
      <c r="AR778" s="3">
        <v>0</v>
      </c>
      <c r="AS778" s="3" t="s">
        <v>48</v>
      </c>
    </row>
    <row r="779" spans="1:45">
      <c r="A779">
        <v>776</v>
      </c>
      <c r="B779" t="s">
        <v>5982</v>
      </c>
      <c r="C779" t="s">
        <v>13531</v>
      </c>
      <c r="D779" t="s">
        <v>45</v>
      </c>
      <c r="E779" t="s">
        <v>77</v>
      </c>
      <c r="F779" t="s">
        <v>1439</v>
      </c>
      <c r="G779" t="s">
        <v>10941</v>
      </c>
      <c r="H779" t="s">
        <v>1439</v>
      </c>
      <c r="I779" t="s">
        <v>10941</v>
      </c>
      <c r="J779" t="s">
        <v>8746</v>
      </c>
      <c r="K779" t="s">
        <v>8747</v>
      </c>
      <c r="L779" t="s">
        <v>11105</v>
      </c>
      <c r="M779" t="s">
        <v>5986</v>
      </c>
      <c r="N779" t="str">
        <f>VLOOKUP(O779,index!$Q:$R,2,0)</f>
        <v>02. 이러닝 - 단과</v>
      </c>
      <c r="O779" t="s">
        <v>5987</v>
      </c>
      <c r="P779" t="s">
        <v>48</v>
      </c>
      <c r="Q779" t="s">
        <v>20</v>
      </c>
      <c r="R779" s="226" t="e">
        <f>VLOOKUP(C779,'26년 databook(취합)'!$M:$M,2,0)</f>
        <v>#N/A</v>
      </c>
      <c r="S779" s="3" t="s">
        <v>11567</v>
      </c>
      <c r="T779" s="3" t="s">
        <v>48</v>
      </c>
      <c r="U779" s="3" t="s">
        <v>11567</v>
      </c>
      <c r="V779" s="3" t="s">
        <v>11567</v>
      </c>
      <c r="W779" s="3" t="s">
        <v>48</v>
      </c>
      <c r="X779" s="3" t="s">
        <v>11567</v>
      </c>
      <c r="Y779" s="3" t="s">
        <v>48</v>
      </c>
      <c r="Z779" s="3" t="s">
        <v>11567</v>
      </c>
      <c r="AA779" s="3" t="s">
        <v>48</v>
      </c>
      <c r="AB779" s="3" t="s">
        <v>11567</v>
      </c>
      <c r="AC779" s="3" t="s">
        <v>48</v>
      </c>
      <c r="AD779" s="3" t="s">
        <v>11567</v>
      </c>
      <c r="AE779" s="3" t="s">
        <v>48</v>
      </c>
      <c r="AF779" s="3">
        <v>0</v>
      </c>
      <c r="AG779" s="3"/>
      <c r="AH779" s="3">
        <v>0</v>
      </c>
      <c r="AI779" s="3" t="s">
        <v>48</v>
      </c>
      <c r="AJ779" s="3">
        <v>0</v>
      </c>
      <c r="AK779" s="3" t="s">
        <v>48</v>
      </c>
      <c r="AL779" s="3">
        <v>0</v>
      </c>
      <c r="AM779" s="3" t="s">
        <v>48</v>
      </c>
      <c r="AN779" s="3">
        <v>0</v>
      </c>
      <c r="AO779" s="3" t="s">
        <v>48</v>
      </c>
      <c r="AP779" s="3">
        <v>0</v>
      </c>
      <c r="AQ779" s="3" t="s">
        <v>48</v>
      </c>
      <c r="AR779" s="3">
        <v>0</v>
      </c>
      <c r="AS779" s="3" t="s">
        <v>48</v>
      </c>
    </row>
    <row r="780" spans="1:45">
      <c r="A780">
        <v>777</v>
      </c>
      <c r="B780" t="s">
        <v>5982</v>
      </c>
      <c r="C780" t="s">
        <v>13532</v>
      </c>
      <c r="D780" t="s">
        <v>45</v>
      </c>
      <c r="E780" t="s">
        <v>77</v>
      </c>
      <c r="F780" t="s">
        <v>1361</v>
      </c>
      <c r="G780" t="s">
        <v>10967</v>
      </c>
      <c r="H780" t="s">
        <v>1361</v>
      </c>
      <c r="I780" t="s">
        <v>10967</v>
      </c>
      <c r="J780" t="s">
        <v>8785</v>
      </c>
      <c r="K780" t="s">
        <v>8786</v>
      </c>
      <c r="L780" t="s">
        <v>11105</v>
      </c>
      <c r="M780" t="s">
        <v>5986</v>
      </c>
      <c r="N780" t="str">
        <f>VLOOKUP(O780,index!$Q:$R,2,0)</f>
        <v>02. 이러닝 - 단과</v>
      </c>
      <c r="O780" t="s">
        <v>5987</v>
      </c>
      <c r="P780" t="s">
        <v>48</v>
      </c>
      <c r="Q780" t="s">
        <v>20</v>
      </c>
      <c r="R780" s="226" t="e">
        <f>VLOOKUP(C780,'26년 databook(취합)'!$M:$M,2,0)</f>
        <v>#N/A</v>
      </c>
      <c r="S780" s="3" t="s">
        <v>11567</v>
      </c>
      <c r="T780" s="3" t="s">
        <v>48</v>
      </c>
      <c r="U780" s="3" t="s">
        <v>11567</v>
      </c>
      <c r="V780" s="3" t="s">
        <v>11567</v>
      </c>
      <c r="W780" s="3" t="s">
        <v>48</v>
      </c>
      <c r="X780" s="3" t="s">
        <v>11567</v>
      </c>
      <c r="Y780" s="3" t="s">
        <v>48</v>
      </c>
      <c r="Z780" s="3" t="s">
        <v>11567</v>
      </c>
      <c r="AA780" s="3" t="s">
        <v>48</v>
      </c>
      <c r="AB780" s="3" t="s">
        <v>11567</v>
      </c>
      <c r="AC780" s="3" t="s">
        <v>48</v>
      </c>
      <c r="AD780" s="3" t="s">
        <v>11567</v>
      </c>
      <c r="AE780" s="3" t="s">
        <v>48</v>
      </c>
      <c r="AF780" s="3">
        <v>0</v>
      </c>
      <c r="AG780" s="3"/>
      <c r="AH780" s="3">
        <v>0</v>
      </c>
      <c r="AI780" s="3" t="s">
        <v>48</v>
      </c>
      <c r="AJ780" s="3">
        <v>0</v>
      </c>
      <c r="AK780" s="3" t="s">
        <v>48</v>
      </c>
      <c r="AL780" s="3">
        <v>0</v>
      </c>
      <c r="AM780" s="3" t="s">
        <v>48</v>
      </c>
      <c r="AN780" s="3">
        <v>0</v>
      </c>
      <c r="AO780" s="3" t="s">
        <v>48</v>
      </c>
      <c r="AP780" s="3">
        <v>0</v>
      </c>
      <c r="AQ780" s="3" t="s">
        <v>48</v>
      </c>
      <c r="AR780" s="3">
        <v>0</v>
      </c>
      <c r="AS780" s="3" t="s">
        <v>48</v>
      </c>
    </row>
    <row r="781" spans="1:45">
      <c r="A781">
        <v>778</v>
      </c>
      <c r="B781" t="s">
        <v>5982</v>
      </c>
      <c r="C781" t="s">
        <v>13533</v>
      </c>
      <c r="D781" t="s">
        <v>45</v>
      </c>
      <c r="E781" t="s">
        <v>77</v>
      </c>
      <c r="F781" t="s">
        <v>1117</v>
      </c>
      <c r="G781" t="s">
        <v>10976</v>
      </c>
      <c r="H781" t="s">
        <v>1117</v>
      </c>
      <c r="I781" t="s">
        <v>10976</v>
      </c>
      <c r="J781" t="s">
        <v>8803</v>
      </c>
      <c r="K781" t="s">
        <v>8804</v>
      </c>
      <c r="L781" t="s">
        <v>11105</v>
      </c>
      <c r="M781" t="s">
        <v>5986</v>
      </c>
      <c r="N781" t="str">
        <f>VLOOKUP(O781,index!$Q:$R,2,0)</f>
        <v>02. 이러닝 - 단과</v>
      </c>
      <c r="O781" t="s">
        <v>5987</v>
      </c>
      <c r="P781" t="s">
        <v>48</v>
      </c>
      <c r="Q781" t="s">
        <v>20</v>
      </c>
      <c r="R781" s="226" t="e">
        <f>VLOOKUP(C781,'26년 databook(취합)'!$M:$M,2,0)</f>
        <v>#N/A</v>
      </c>
      <c r="S781" s="3" t="s">
        <v>11570</v>
      </c>
      <c r="T781" s="3" t="s">
        <v>12840</v>
      </c>
      <c r="U781" s="3" t="s">
        <v>14671</v>
      </c>
      <c r="V781" s="3" t="s">
        <v>11567</v>
      </c>
      <c r="W781" s="3" t="s">
        <v>11567</v>
      </c>
      <c r="X781" s="3" t="s">
        <v>11567</v>
      </c>
      <c r="Y781" s="3" t="s">
        <v>11567</v>
      </c>
      <c r="Z781" s="3" t="s">
        <v>11567</v>
      </c>
      <c r="AA781" s="3" t="s">
        <v>11567</v>
      </c>
      <c r="AB781" s="3" t="s">
        <v>11567</v>
      </c>
      <c r="AC781" s="3" t="s">
        <v>11567</v>
      </c>
      <c r="AD781" s="3" t="s">
        <v>11567</v>
      </c>
      <c r="AE781" s="3" t="s">
        <v>11567</v>
      </c>
      <c r="AF781" s="3">
        <v>0</v>
      </c>
      <c r="AG781" s="3">
        <v>556000</v>
      </c>
      <c r="AH781" s="3">
        <v>0</v>
      </c>
      <c r="AI781" s="3" t="s">
        <v>11567</v>
      </c>
      <c r="AJ781" s="3">
        <v>0</v>
      </c>
      <c r="AK781" s="3" t="s">
        <v>11567</v>
      </c>
      <c r="AL781" s="3">
        <v>3000000</v>
      </c>
      <c r="AM781" s="3" t="s">
        <v>11567</v>
      </c>
      <c r="AN781" s="3">
        <v>0</v>
      </c>
      <c r="AO781" s="3" t="s">
        <v>11567</v>
      </c>
      <c r="AP781" s="3">
        <v>0</v>
      </c>
      <c r="AQ781" s="3" t="s">
        <v>11567</v>
      </c>
      <c r="AR781" s="3">
        <v>0</v>
      </c>
      <c r="AS781" s="3" t="s">
        <v>11567</v>
      </c>
    </row>
    <row r="782" spans="1:45">
      <c r="A782">
        <v>779</v>
      </c>
      <c r="B782" t="s">
        <v>5982</v>
      </c>
      <c r="C782" t="s">
        <v>13534</v>
      </c>
      <c r="D782" t="s">
        <v>45</v>
      </c>
      <c r="E782" t="s">
        <v>79</v>
      </c>
      <c r="F782" t="s">
        <v>1148</v>
      </c>
      <c r="G782" t="s">
        <v>10980</v>
      </c>
      <c r="H782" t="s">
        <v>1148</v>
      </c>
      <c r="I782" t="s">
        <v>10980</v>
      </c>
      <c r="J782" t="s">
        <v>1148</v>
      </c>
      <c r="K782" t="s">
        <v>8807</v>
      </c>
      <c r="L782" t="s">
        <v>11105</v>
      </c>
      <c r="M782" t="s">
        <v>5986</v>
      </c>
      <c r="N782" t="str">
        <f>VLOOKUP(O782,index!$Q:$R,2,0)</f>
        <v>02. 이러닝 - 단과</v>
      </c>
      <c r="O782" t="s">
        <v>5987</v>
      </c>
      <c r="P782" t="s">
        <v>48</v>
      </c>
      <c r="Q782" t="s">
        <v>23</v>
      </c>
      <c r="R782" s="226" t="e">
        <f>VLOOKUP(C782,'26년 databook(취합)'!$M:$M,2,0)</f>
        <v>#N/A</v>
      </c>
      <c r="S782" s="3" t="s">
        <v>11567</v>
      </c>
      <c r="T782" s="3" t="s">
        <v>48</v>
      </c>
      <c r="U782" s="3" t="s">
        <v>11567</v>
      </c>
      <c r="V782" s="3" t="s">
        <v>11567</v>
      </c>
      <c r="W782" s="3" t="s">
        <v>48</v>
      </c>
      <c r="X782" s="3" t="s">
        <v>11567</v>
      </c>
      <c r="Y782" s="3" t="s">
        <v>48</v>
      </c>
      <c r="Z782" s="3" t="s">
        <v>11567</v>
      </c>
      <c r="AA782" s="3" t="s">
        <v>48</v>
      </c>
      <c r="AB782" s="3" t="s">
        <v>11567</v>
      </c>
      <c r="AC782" s="3" t="s">
        <v>48</v>
      </c>
      <c r="AD782" s="3" t="s">
        <v>11567</v>
      </c>
      <c r="AE782" s="3" t="s">
        <v>48</v>
      </c>
      <c r="AF782" s="3">
        <v>0</v>
      </c>
      <c r="AG782" s="3"/>
      <c r="AH782" s="3">
        <v>0</v>
      </c>
      <c r="AI782" s="3" t="s">
        <v>48</v>
      </c>
      <c r="AJ782" s="3">
        <v>0</v>
      </c>
      <c r="AK782" s="3" t="s">
        <v>48</v>
      </c>
      <c r="AL782" s="3">
        <v>0</v>
      </c>
      <c r="AM782" s="3" t="s">
        <v>48</v>
      </c>
      <c r="AN782" s="3">
        <v>0</v>
      </c>
      <c r="AO782" s="3" t="s">
        <v>48</v>
      </c>
      <c r="AP782" s="3">
        <v>0</v>
      </c>
      <c r="AQ782" s="3" t="s">
        <v>48</v>
      </c>
      <c r="AR782" s="3">
        <v>0</v>
      </c>
      <c r="AS782" s="3" t="s">
        <v>48</v>
      </c>
    </row>
    <row r="783" spans="1:45">
      <c r="A783">
        <v>780</v>
      </c>
      <c r="B783" t="s">
        <v>5982</v>
      </c>
      <c r="C783" t="s">
        <v>13535</v>
      </c>
      <c r="D783" t="s">
        <v>45</v>
      </c>
      <c r="E783" t="s">
        <v>79</v>
      </c>
      <c r="F783" t="s">
        <v>8808</v>
      </c>
      <c r="G783" t="s">
        <v>10983</v>
      </c>
      <c r="H783" t="s">
        <v>8808</v>
      </c>
      <c r="I783" t="s">
        <v>10983</v>
      </c>
      <c r="J783" t="s">
        <v>2408</v>
      </c>
      <c r="K783" t="s">
        <v>8809</v>
      </c>
      <c r="L783" t="s">
        <v>11105</v>
      </c>
      <c r="M783" t="s">
        <v>5986</v>
      </c>
      <c r="N783" t="str">
        <f>VLOOKUP(O783,index!$Q:$R,2,0)</f>
        <v>02. 이러닝 - 단과</v>
      </c>
      <c r="O783" t="s">
        <v>5987</v>
      </c>
      <c r="P783" t="s">
        <v>48</v>
      </c>
      <c r="Q783" t="s">
        <v>20</v>
      </c>
      <c r="R783" s="226" t="e">
        <f>VLOOKUP(C783,'26년 databook(취합)'!$M:$M,2,0)</f>
        <v>#N/A</v>
      </c>
      <c r="S783" s="3" t="s">
        <v>11576</v>
      </c>
      <c r="T783" s="3" t="s">
        <v>48</v>
      </c>
      <c r="U783" s="3" t="s">
        <v>11576</v>
      </c>
      <c r="V783" s="3" t="s">
        <v>11567</v>
      </c>
      <c r="W783" s="3" t="s">
        <v>48</v>
      </c>
      <c r="X783" s="3" t="s">
        <v>11567</v>
      </c>
      <c r="Y783" s="3" t="s">
        <v>48</v>
      </c>
      <c r="Z783" s="3" t="s">
        <v>11567</v>
      </c>
      <c r="AA783" s="3" t="s">
        <v>48</v>
      </c>
      <c r="AB783" s="3" t="s">
        <v>11567</v>
      </c>
      <c r="AC783" s="3" t="s">
        <v>48</v>
      </c>
      <c r="AD783" s="3" t="s">
        <v>11567</v>
      </c>
      <c r="AE783" s="3" t="s">
        <v>48</v>
      </c>
      <c r="AF783" s="3">
        <v>0</v>
      </c>
      <c r="AG783" s="3"/>
      <c r="AH783" s="3">
        <v>0</v>
      </c>
      <c r="AI783" s="3" t="s">
        <v>48</v>
      </c>
      <c r="AJ783" s="3">
        <v>0</v>
      </c>
      <c r="AK783" s="3" t="s">
        <v>48</v>
      </c>
      <c r="AL783" s="3">
        <v>0</v>
      </c>
      <c r="AM783" s="3" t="s">
        <v>48</v>
      </c>
      <c r="AN783" s="3">
        <v>0</v>
      </c>
      <c r="AO783" s="3" t="s">
        <v>48</v>
      </c>
      <c r="AP783" s="3">
        <v>0</v>
      </c>
      <c r="AQ783" s="3" t="s">
        <v>48</v>
      </c>
      <c r="AR783" s="3">
        <v>1000000</v>
      </c>
      <c r="AS783" s="3" t="s">
        <v>48</v>
      </c>
    </row>
    <row r="784" spans="1:45">
      <c r="A784">
        <v>781</v>
      </c>
      <c r="B784" t="s">
        <v>5982</v>
      </c>
      <c r="C784" t="s">
        <v>13536</v>
      </c>
      <c r="D784" t="s">
        <v>45</v>
      </c>
      <c r="E784" t="s">
        <v>77</v>
      </c>
      <c r="F784" t="s">
        <v>1341</v>
      </c>
      <c r="G784" t="s">
        <v>10994</v>
      </c>
      <c r="H784" t="s">
        <v>1341</v>
      </c>
      <c r="I784" t="s">
        <v>10994</v>
      </c>
      <c r="J784" t="s">
        <v>8828</v>
      </c>
      <c r="K784" t="s">
        <v>8829</v>
      </c>
      <c r="L784" t="s">
        <v>11105</v>
      </c>
      <c r="M784" t="s">
        <v>5986</v>
      </c>
      <c r="N784" t="str">
        <f>VLOOKUP(O784,index!$Q:$R,2,0)</f>
        <v>02. 이러닝 - 단과</v>
      </c>
      <c r="O784" t="s">
        <v>5987</v>
      </c>
      <c r="P784" t="s">
        <v>48</v>
      </c>
      <c r="Q784" t="s">
        <v>23</v>
      </c>
      <c r="R784" s="226" t="e">
        <f>VLOOKUP(C784,'26년 databook(취합)'!$M:$M,2,0)</f>
        <v>#N/A</v>
      </c>
      <c r="S784" s="3" t="s">
        <v>11932</v>
      </c>
      <c r="T784" s="3" t="s">
        <v>16598</v>
      </c>
      <c r="U784" s="3" t="s">
        <v>16599</v>
      </c>
      <c r="V784" s="3" t="s">
        <v>11567</v>
      </c>
      <c r="W784" s="3" t="s">
        <v>11567</v>
      </c>
      <c r="X784" s="3" t="s">
        <v>11567</v>
      </c>
      <c r="Y784" s="3" t="s">
        <v>11567</v>
      </c>
      <c r="Z784" s="3" t="s">
        <v>11567</v>
      </c>
      <c r="AA784" s="3" t="s">
        <v>11567</v>
      </c>
      <c r="AB784" s="3" t="s">
        <v>11567</v>
      </c>
      <c r="AC784" s="3" t="s">
        <v>11567</v>
      </c>
      <c r="AD784" s="3" t="s">
        <v>11567</v>
      </c>
      <c r="AE784" s="3" t="s">
        <v>11567</v>
      </c>
      <c r="AF784" s="3">
        <v>0</v>
      </c>
      <c r="AG784" s="3">
        <v>232500</v>
      </c>
      <c r="AH784" s="3">
        <v>0</v>
      </c>
      <c r="AI784" s="3" t="s">
        <v>11567</v>
      </c>
      <c r="AJ784" s="3">
        <v>0</v>
      </c>
      <c r="AK784" s="3" t="s">
        <v>11567</v>
      </c>
      <c r="AL784" s="3">
        <v>0</v>
      </c>
      <c r="AM784" s="3" t="s">
        <v>11567</v>
      </c>
      <c r="AN784" s="3">
        <v>0</v>
      </c>
      <c r="AO784" s="3" t="s">
        <v>11567</v>
      </c>
      <c r="AP784" s="3">
        <v>0</v>
      </c>
      <c r="AQ784" s="3" t="s">
        <v>11567</v>
      </c>
      <c r="AR784" s="3">
        <v>9000000</v>
      </c>
      <c r="AS784" s="3" t="s">
        <v>11567</v>
      </c>
    </row>
    <row r="785" spans="1:45">
      <c r="A785">
        <v>782</v>
      </c>
      <c r="B785" t="s">
        <v>5982</v>
      </c>
      <c r="C785" t="s">
        <v>13537</v>
      </c>
      <c r="D785" t="s">
        <v>45</v>
      </c>
      <c r="E785" t="s">
        <v>77</v>
      </c>
      <c r="F785" t="s">
        <v>1343</v>
      </c>
      <c r="G785" t="s">
        <v>11001</v>
      </c>
      <c r="H785" t="s">
        <v>1343</v>
      </c>
      <c r="I785" t="s">
        <v>11001</v>
      </c>
      <c r="J785" t="s">
        <v>1343</v>
      </c>
      <c r="K785" t="s">
        <v>8841</v>
      </c>
      <c r="L785" t="s">
        <v>11105</v>
      </c>
      <c r="M785" t="s">
        <v>5986</v>
      </c>
      <c r="N785" t="str">
        <f>VLOOKUP(O785,index!$Q:$R,2,0)</f>
        <v>02. 이러닝 - 단과</v>
      </c>
      <c r="O785" t="s">
        <v>5987</v>
      </c>
      <c r="P785" t="s">
        <v>48</v>
      </c>
      <c r="Q785" t="s">
        <v>20</v>
      </c>
      <c r="R785" s="226" t="e">
        <f>VLOOKUP(C785,'26년 databook(취합)'!$M:$M,2,0)</f>
        <v>#N/A</v>
      </c>
      <c r="S785" s="3" t="s">
        <v>11567</v>
      </c>
      <c r="T785" s="3" t="s">
        <v>11699</v>
      </c>
      <c r="U785" s="3" t="s">
        <v>11699</v>
      </c>
      <c r="V785" s="3" t="s">
        <v>11567</v>
      </c>
      <c r="W785" s="3" t="s">
        <v>11567</v>
      </c>
      <c r="X785" s="3" t="s">
        <v>11567</v>
      </c>
      <c r="Y785" s="3" t="s">
        <v>11567</v>
      </c>
      <c r="Z785" s="3" t="s">
        <v>11567</v>
      </c>
      <c r="AA785" s="3" t="s">
        <v>11567</v>
      </c>
      <c r="AB785" s="3" t="s">
        <v>11567</v>
      </c>
      <c r="AC785" s="3" t="s">
        <v>11577</v>
      </c>
      <c r="AD785" s="3" t="s">
        <v>11567</v>
      </c>
      <c r="AE785" s="3" t="s">
        <v>11577</v>
      </c>
      <c r="AF785" s="3">
        <v>0</v>
      </c>
      <c r="AG785" s="4">
        <v>0</v>
      </c>
      <c r="AH785" s="3">
        <v>0</v>
      </c>
      <c r="AI785" s="3" t="s">
        <v>11567</v>
      </c>
      <c r="AJ785" s="3">
        <v>0</v>
      </c>
      <c r="AK785" s="3" t="s">
        <v>11567</v>
      </c>
      <c r="AL785" s="3">
        <v>0</v>
      </c>
      <c r="AM785" s="3" t="s">
        <v>11567</v>
      </c>
      <c r="AN785" s="3">
        <v>0</v>
      </c>
      <c r="AO785" s="3" t="s">
        <v>11567</v>
      </c>
      <c r="AP785" s="3">
        <v>0</v>
      </c>
      <c r="AQ785" s="3" t="s">
        <v>11567</v>
      </c>
      <c r="AR785" s="3">
        <v>0</v>
      </c>
      <c r="AS785" s="3" t="s">
        <v>11567</v>
      </c>
    </row>
    <row r="786" spans="1:45">
      <c r="A786">
        <v>783</v>
      </c>
      <c r="B786" t="s">
        <v>5982</v>
      </c>
      <c r="C786" t="s">
        <v>13538</v>
      </c>
      <c r="D786" t="s">
        <v>45</v>
      </c>
      <c r="E786" t="s">
        <v>79</v>
      </c>
      <c r="F786" t="s">
        <v>2418</v>
      </c>
      <c r="G786" t="s">
        <v>10681</v>
      </c>
      <c r="H786" t="s">
        <v>2418</v>
      </c>
      <c r="I786" t="s">
        <v>10681</v>
      </c>
      <c r="J786" t="s">
        <v>2418</v>
      </c>
      <c r="K786" t="s">
        <v>8393</v>
      </c>
      <c r="L786" t="s">
        <v>11105</v>
      </c>
      <c r="M786" t="s">
        <v>5986</v>
      </c>
      <c r="N786" t="str">
        <f>VLOOKUP(O786,index!$Q:$R,2,0)</f>
        <v>02. 이러닝 - 단과</v>
      </c>
      <c r="O786" t="s">
        <v>5987</v>
      </c>
      <c r="P786" t="s">
        <v>48</v>
      </c>
      <c r="Q786" t="s">
        <v>23</v>
      </c>
      <c r="R786" s="226" t="e">
        <f>VLOOKUP(C786,'26년 databook(취합)'!$M:$M,2,0)</f>
        <v>#N/A</v>
      </c>
      <c r="S786" s="3" t="s">
        <v>11567</v>
      </c>
      <c r="T786" s="3" t="s">
        <v>48</v>
      </c>
      <c r="U786" s="3" t="s">
        <v>11567</v>
      </c>
      <c r="V786" s="3" t="s">
        <v>11567</v>
      </c>
      <c r="W786" s="3" t="s">
        <v>48</v>
      </c>
      <c r="X786" s="3" t="s">
        <v>11567</v>
      </c>
      <c r="Y786" s="3" t="s">
        <v>48</v>
      </c>
      <c r="Z786" s="3" t="s">
        <v>11567</v>
      </c>
      <c r="AA786" s="3" t="s">
        <v>48</v>
      </c>
      <c r="AB786" s="3" t="s">
        <v>11567</v>
      </c>
      <c r="AC786" s="3" t="s">
        <v>48</v>
      </c>
      <c r="AD786" s="3" t="s">
        <v>11567</v>
      </c>
      <c r="AE786" s="3" t="s">
        <v>48</v>
      </c>
      <c r="AF786" s="3">
        <v>0</v>
      </c>
      <c r="AG786" s="3"/>
      <c r="AH786" s="3">
        <v>0</v>
      </c>
      <c r="AI786" s="3" t="s">
        <v>48</v>
      </c>
      <c r="AJ786" s="3">
        <v>0</v>
      </c>
      <c r="AK786" s="3" t="s">
        <v>48</v>
      </c>
      <c r="AL786" s="3">
        <v>0</v>
      </c>
      <c r="AM786" s="3" t="s">
        <v>48</v>
      </c>
      <c r="AN786" s="3">
        <v>0</v>
      </c>
      <c r="AO786" s="3" t="s">
        <v>48</v>
      </c>
      <c r="AP786" s="3">
        <v>0</v>
      </c>
      <c r="AQ786" s="3" t="s">
        <v>48</v>
      </c>
      <c r="AR786" s="3">
        <v>0</v>
      </c>
      <c r="AS786" s="3" t="s">
        <v>48</v>
      </c>
    </row>
    <row r="787" spans="1:45">
      <c r="A787">
        <v>784</v>
      </c>
      <c r="B787" t="s">
        <v>5982</v>
      </c>
      <c r="C787" t="s">
        <v>13539</v>
      </c>
      <c r="D787" t="s">
        <v>45</v>
      </c>
      <c r="E787" t="s">
        <v>77</v>
      </c>
      <c r="F787" t="s">
        <v>5939</v>
      </c>
      <c r="G787" t="s">
        <v>8981</v>
      </c>
      <c r="H787" t="s">
        <v>5939</v>
      </c>
      <c r="I787" t="s">
        <v>8981</v>
      </c>
      <c r="J787" t="s">
        <v>48</v>
      </c>
      <c r="K787" t="s">
        <v>48</v>
      </c>
      <c r="L787" t="s">
        <v>11105</v>
      </c>
      <c r="M787" t="s">
        <v>5986</v>
      </c>
      <c r="N787" t="str">
        <f>VLOOKUP(O787,index!$Q:$R,2,0)</f>
        <v>02. 이러닝 - 단과</v>
      </c>
      <c r="O787" t="s">
        <v>5987</v>
      </c>
      <c r="P787" t="s">
        <v>48</v>
      </c>
      <c r="Q787" t="s">
        <v>23</v>
      </c>
      <c r="R787" s="226" t="e">
        <f>VLOOKUP(C787,'26년 databook(취합)'!$M:$M,2,0)</f>
        <v>#N/A</v>
      </c>
      <c r="S787" s="3" t="s">
        <v>11567</v>
      </c>
      <c r="T787" s="3" t="s">
        <v>48</v>
      </c>
      <c r="U787" s="3" t="s">
        <v>11567</v>
      </c>
      <c r="V787" s="3" t="s">
        <v>11567</v>
      </c>
      <c r="W787" s="3" t="s">
        <v>48</v>
      </c>
      <c r="X787" s="3" t="s">
        <v>11567</v>
      </c>
      <c r="Y787" s="3" t="s">
        <v>48</v>
      </c>
      <c r="Z787" s="3" t="s">
        <v>11567</v>
      </c>
      <c r="AA787" s="3" t="s">
        <v>48</v>
      </c>
      <c r="AB787" s="3" t="s">
        <v>11567</v>
      </c>
      <c r="AC787" s="3" t="s">
        <v>48</v>
      </c>
      <c r="AD787" s="3" t="s">
        <v>11567</v>
      </c>
      <c r="AE787" s="3" t="s">
        <v>48</v>
      </c>
      <c r="AF787" s="3">
        <v>0</v>
      </c>
      <c r="AG787" s="3"/>
      <c r="AH787" s="3">
        <v>0</v>
      </c>
      <c r="AI787" s="3" t="s">
        <v>48</v>
      </c>
      <c r="AJ787" s="3">
        <v>0</v>
      </c>
      <c r="AK787" s="3" t="s">
        <v>48</v>
      </c>
      <c r="AL787" s="3">
        <v>0</v>
      </c>
      <c r="AM787" s="3" t="s">
        <v>48</v>
      </c>
      <c r="AN787" s="3">
        <v>0</v>
      </c>
      <c r="AO787" s="3" t="s">
        <v>48</v>
      </c>
      <c r="AP787" s="3">
        <v>0</v>
      </c>
      <c r="AQ787" s="3" t="s">
        <v>48</v>
      </c>
      <c r="AR787" s="3">
        <v>0</v>
      </c>
      <c r="AS787" s="3" t="s">
        <v>48</v>
      </c>
    </row>
    <row r="788" spans="1:45">
      <c r="A788">
        <v>785</v>
      </c>
      <c r="B788" t="s">
        <v>5982</v>
      </c>
      <c r="C788" t="s">
        <v>13540</v>
      </c>
      <c r="D788" t="s">
        <v>45</v>
      </c>
      <c r="E788" t="s">
        <v>77</v>
      </c>
      <c r="F788" t="s">
        <v>6277</v>
      </c>
      <c r="G788" t="s">
        <v>8998</v>
      </c>
      <c r="H788" t="s">
        <v>6277</v>
      </c>
      <c r="I788" t="s">
        <v>8998</v>
      </c>
      <c r="J788" t="s">
        <v>6277</v>
      </c>
      <c r="K788" t="s">
        <v>6391</v>
      </c>
      <c r="L788" t="s">
        <v>11105</v>
      </c>
      <c r="M788" t="s">
        <v>5986</v>
      </c>
      <c r="N788" t="str">
        <f>VLOOKUP(O788,index!$Q:$R,2,0)</f>
        <v>09. 하이브리드러닝 - 순수 오프라인</v>
      </c>
      <c r="O788" t="s">
        <v>6019</v>
      </c>
      <c r="P788" t="s">
        <v>48</v>
      </c>
      <c r="Q788" t="s">
        <v>20</v>
      </c>
      <c r="R788" s="226" t="e">
        <f>VLOOKUP(C788,'26년 databook(취합)'!$M:$M,2,0)</f>
        <v>#N/A</v>
      </c>
      <c r="S788" s="3" t="s">
        <v>11578</v>
      </c>
      <c r="T788" s="3" t="s">
        <v>48</v>
      </c>
      <c r="U788" s="3" t="s">
        <v>11567</v>
      </c>
      <c r="V788" s="3" t="s">
        <v>11567</v>
      </c>
      <c r="W788" s="3" t="s">
        <v>48</v>
      </c>
      <c r="X788" s="3" t="s">
        <v>11567</v>
      </c>
      <c r="Y788" s="3" t="s">
        <v>48</v>
      </c>
      <c r="Z788" s="3" t="s">
        <v>11567</v>
      </c>
      <c r="AA788" s="3" t="s">
        <v>48</v>
      </c>
      <c r="AB788" s="3" t="s">
        <v>11567</v>
      </c>
      <c r="AC788" s="3" t="s">
        <v>48</v>
      </c>
      <c r="AD788" s="3" t="s">
        <v>11567</v>
      </c>
      <c r="AE788" s="3" t="s">
        <v>48</v>
      </c>
      <c r="AF788" s="3">
        <v>0</v>
      </c>
      <c r="AG788" s="3"/>
      <c r="AH788" s="3">
        <v>10000000</v>
      </c>
      <c r="AI788" s="3" t="s">
        <v>48</v>
      </c>
      <c r="AJ788" s="3">
        <v>0</v>
      </c>
      <c r="AK788" s="3" t="s">
        <v>48</v>
      </c>
      <c r="AL788" s="3">
        <v>0</v>
      </c>
      <c r="AM788" s="3" t="s">
        <v>48</v>
      </c>
      <c r="AN788" s="3">
        <v>0</v>
      </c>
      <c r="AO788" s="3" t="s">
        <v>48</v>
      </c>
      <c r="AP788" s="3">
        <v>0</v>
      </c>
      <c r="AQ788" s="3" t="s">
        <v>48</v>
      </c>
      <c r="AR788" s="3">
        <v>0</v>
      </c>
      <c r="AS788" s="3" t="s">
        <v>48</v>
      </c>
    </row>
    <row r="789" spans="1:45">
      <c r="A789">
        <v>786</v>
      </c>
      <c r="B789" t="s">
        <v>5982</v>
      </c>
      <c r="C789" t="s">
        <v>6276</v>
      </c>
      <c r="D789" t="s">
        <v>45</v>
      </c>
      <c r="E789" t="s">
        <v>77</v>
      </c>
      <c r="F789" t="s">
        <v>6277</v>
      </c>
      <c r="G789" t="s">
        <v>8998</v>
      </c>
      <c r="H789" t="s">
        <v>6277</v>
      </c>
      <c r="I789" t="s">
        <v>8998</v>
      </c>
      <c r="J789" t="s">
        <v>6277</v>
      </c>
      <c r="K789" t="s">
        <v>6391</v>
      </c>
      <c r="L789" t="s">
        <v>11105</v>
      </c>
      <c r="M789" t="s">
        <v>5986</v>
      </c>
      <c r="N789" t="str">
        <f>VLOOKUP(O789,index!$Q:$R,2,0)</f>
        <v>02. 이러닝 - 단과</v>
      </c>
      <c r="O789" t="s">
        <v>5987</v>
      </c>
      <c r="P789" t="s">
        <v>48</v>
      </c>
      <c r="Q789" t="s">
        <v>23</v>
      </c>
      <c r="R789" s="226" t="e">
        <f>VLOOKUP(C789,'26년 databook(취합)'!$M:$M,2,0)</f>
        <v>#N/A</v>
      </c>
      <c r="S789" s="3" t="s">
        <v>11572</v>
      </c>
      <c r="T789" s="3" t="s">
        <v>48</v>
      </c>
      <c r="U789" s="3" t="s">
        <v>11576</v>
      </c>
      <c r="V789" s="3" t="s">
        <v>11567</v>
      </c>
      <c r="W789" s="3" t="s">
        <v>48</v>
      </c>
      <c r="X789" s="3" t="s">
        <v>11567</v>
      </c>
      <c r="Y789" s="3" t="s">
        <v>48</v>
      </c>
      <c r="Z789" s="3" t="s">
        <v>11567</v>
      </c>
      <c r="AA789" s="3" t="s">
        <v>48</v>
      </c>
      <c r="AB789" s="3" t="s">
        <v>11567</v>
      </c>
      <c r="AC789" s="3" t="s">
        <v>48</v>
      </c>
      <c r="AD789" s="3" t="s">
        <v>11567</v>
      </c>
      <c r="AE789" s="3" t="s">
        <v>48</v>
      </c>
      <c r="AF789" s="3">
        <v>1000000</v>
      </c>
      <c r="AG789" s="3"/>
      <c r="AH789" s="3">
        <v>0</v>
      </c>
      <c r="AI789" s="3" t="s">
        <v>48</v>
      </c>
      <c r="AJ789" s="3">
        <v>0</v>
      </c>
      <c r="AK789" s="3" t="s">
        <v>48</v>
      </c>
      <c r="AL789" s="3">
        <v>1000000</v>
      </c>
      <c r="AM789" s="3" t="s">
        <v>48</v>
      </c>
      <c r="AN789" s="3">
        <v>0</v>
      </c>
      <c r="AO789" s="3" t="s">
        <v>48</v>
      </c>
      <c r="AP789" s="3">
        <v>0</v>
      </c>
      <c r="AQ789" s="3" t="s">
        <v>48</v>
      </c>
      <c r="AR789" s="3">
        <v>0</v>
      </c>
      <c r="AS789" s="3" t="s">
        <v>48</v>
      </c>
    </row>
    <row r="790" spans="1:45">
      <c r="A790">
        <v>787</v>
      </c>
      <c r="B790" t="s">
        <v>5982</v>
      </c>
      <c r="C790" t="s">
        <v>13541</v>
      </c>
      <c r="D790" t="s">
        <v>45</v>
      </c>
      <c r="E790" t="s">
        <v>79</v>
      </c>
      <c r="F790" t="s">
        <v>1080</v>
      </c>
      <c r="G790" t="s">
        <v>9057</v>
      </c>
      <c r="H790" t="s">
        <v>1080</v>
      </c>
      <c r="I790" t="s">
        <v>9057</v>
      </c>
      <c r="J790" t="s">
        <v>1080</v>
      </c>
      <c r="K790" t="s">
        <v>6398</v>
      </c>
      <c r="L790" t="s">
        <v>11105</v>
      </c>
      <c r="M790" t="s">
        <v>5986</v>
      </c>
      <c r="N790" t="str">
        <f>VLOOKUP(O790,index!$Q:$R,2,0)</f>
        <v>02. 이러닝 - 단과</v>
      </c>
      <c r="O790" t="s">
        <v>5987</v>
      </c>
      <c r="P790" t="s">
        <v>48</v>
      </c>
      <c r="Q790" t="s">
        <v>20</v>
      </c>
      <c r="R790" s="226" t="e">
        <f>VLOOKUP(C790,'26년 databook(취합)'!$M:$M,2,0)</f>
        <v>#N/A</v>
      </c>
      <c r="S790" s="3" t="s">
        <v>11567</v>
      </c>
      <c r="T790" s="3" t="s">
        <v>48</v>
      </c>
      <c r="U790" s="3" t="s">
        <v>11567</v>
      </c>
      <c r="V790" s="3" t="s">
        <v>11567</v>
      </c>
      <c r="W790" s="3" t="s">
        <v>48</v>
      </c>
      <c r="X790" s="3" t="s">
        <v>11567</v>
      </c>
      <c r="Y790" s="3" t="s">
        <v>48</v>
      </c>
      <c r="Z790" s="3" t="s">
        <v>11567</v>
      </c>
      <c r="AA790" s="3" t="s">
        <v>48</v>
      </c>
      <c r="AB790" s="3" t="s">
        <v>11567</v>
      </c>
      <c r="AC790" s="3" t="s">
        <v>48</v>
      </c>
      <c r="AD790" s="3" t="s">
        <v>11567</v>
      </c>
      <c r="AE790" s="3" t="s">
        <v>48</v>
      </c>
      <c r="AF790" s="3">
        <v>0</v>
      </c>
      <c r="AG790" s="3"/>
      <c r="AH790" s="3">
        <v>0</v>
      </c>
      <c r="AI790" s="3" t="s">
        <v>48</v>
      </c>
      <c r="AJ790" s="3">
        <v>0</v>
      </c>
      <c r="AK790" s="3" t="s">
        <v>48</v>
      </c>
      <c r="AL790" s="3">
        <v>0</v>
      </c>
      <c r="AM790" s="3" t="s">
        <v>48</v>
      </c>
      <c r="AN790" s="3">
        <v>0</v>
      </c>
      <c r="AO790" s="3" t="s">
        <v>48</v>
      </c>
      <c r="AP790" s="3">
        <v>0</v>
      </c>
      <c r="AQ790" s="3" t="s">
        <v>48</v>
      </c>
      <c r="AR790" s="3">
        <v>0</v>
      </c>
      <c r="AS790" s="3" t="s">
        <v>48</v>
      </c>
    </row>
    <row r="791" spans="1:45">
      <c r="A791">
        <v>788</v>
      </c>
      <c r="B791" t="s">
        <v>5982</v>
      </c>
      <c r="C791" t="s">
        <v>13542</v>
      </c>
      <c r="D791" t="s">
        <v>45</v>
      </c>
      <c r="E791" t="s">
        <v>79</v>
      </c>
      <c r="F791" t="s">
        <v>6401</v>
      </c>
      <c r="G791" t="s">
        <v>9060</v>
      </c>
      <c r="H791" t="s">
        <v>6401</v>
      </c>
      <c r="I791" t="s">
        <v>9060</v>
      </c>
      <c r="J791" t="s">
        <v>6402</v>
      </c>
      <c r="K791" t="s">
        <v>6403</v>
      </c>
      <c r="L791" t="s">
        <v>11105</v>
      </c>
      <c r="M791" t="s">
        <v>5986</v>
      </c>
      <c r="N791" t="str">
        <f>VLOOKUP(O791,index!$Q:$R,2,0)</f>
        <v>09. 하이브리드러닝 - 순수 오프라인</v>
      </c>
      <c r="O791" t="s">
        <v>6019</v>
      </c>
      <c r="P791" t="s">
        <v>48</v>
      </c>
      <c r="Q791" t="s">
        <v>23</v>
      </c>
      <c r="R791" s="226" t="e">
        <f>VLOOKUP(C791,'26년 databook(취합)'!$M:$M,2,0)</f>
        <v>#N/A</v>
      </c>
      <c r="S791" s="3" t="s">
        <v>11567</v>
      </c>
      <c r="T791" s="3" t="s">
        <v>48</v>
      </c>
      <c r="U791" s="3" t="s">
        <v>11567</v>
      </c>
      <c r="V791" s="3" t="s">
        <v>11567</v>
      </c>
      <c r="W791" s="3" t="s">
        <v>48</v>
      </c>
      <c r="X791" s="3" t="s">
        <v>11567</v>
      </c>
      <c r="Y791" s="3" t="s">
        <v>48</v>
      </c>
      <c r="Z791" s="3" t="s">
        <v>11567</v>
      </c>
      <c r="AA791" s="3" t="s">
        <v>48</v>
      </c>
      <c r="AB791" s="3" t="s">
        <v>11567</v>
      </c>
      <c r="AC791" s="3" t="s">
        <v>48</v>
      </c>
      <c r="AD791" s="3" t="s">
        <v>11567</v>
      </c>
      <c r="AE791" s="3" t="s">
        <v>48</v>
      </c>
      <c r="AF791" s="3">
        <v>0</v>
      </c>
      <c r="AH791" s="3">
        <v>0</v>
      </c>
      <c r="AI791" s="3" t="s">
        <v>48</v>
      </c>
      <c r="AJ791" s="3">
        <v>0</v>
      </c>
      <c r="AK791" s="3" t="s">
        <v>48</v>
      </c>
      <c r="AL791" s="3">
        <v>0</v>
      </c>
      <c r="AM791" s="3" t="s">
        <v>48</v>
      </c>
      <c r="AN791" s="3">
        <v>0</v>
      </c>
      <c r="AO791" s="3" t="s">
        <v>48</v>
      </c>
      <c r="AP791" s="3">
        <v>0</v>
      </c>
      <c r="AQ791" s="3" t="s">
        <v>48</v>
      </c>
      <c r="AR791" s="3">
        <v>0</v>
      </c>
      <c r="AS791" s="3" t="s">
        <v>48</v>
      </c>
    </row>
    <row r="792" spans="1:45">
      <c r="A792">
        <v>789</v>
      </c>
      <c r="B792" t="s">
        <v>5982</v>
      </c>
      <c r="C792" t="s">
        <v>13543</v>
      </c>
      <c r="D792" t="s">
        <v>45</v>
      </c>
      <c r="E792" t="s">
        <v>79</v>
      </c>
      <c r="F792" t="s">
        <v>6401</v>
      </c>
      <c r="G792" t="s">
        <v>9060</v>
      </c>
      <c r="H792" t="s">
        <v>6401</v>
      </c>
      <c r="I792" t="s">
        <v>9060</v>
      </c>
      <c r="J792" t="s">
        <v>6402</v>
      </c>
      <c r="K792" t="s">
        <v>6403</v>
      </c>
      <c r="L792" t="s">
        <v>11105</v>
      </c>
      <c r="M792" t="s">
        <v>5986</v>
      </c>
      <c r="N792" t="str">
        <f>VLOOKUP(O792,index!$Q:$R,2,0)</f>
        <v>02. 이러닝 - 단과</v>
      </c>
      <c r="O792" t="s">
        <v>5987</v>
      </c>
      <c r="P792" t="s">
        <v>48</v>
      </c>
      <c r="Q792" t="s">
        <v>20</v>
      </c>
      <c r="R792" s="226" t="e">
        <f>VLOOKUP(C792,'26년 databook(취합)'!$M:$M,2,0)</f>
        <v>#N/A</v>
      </c>
      <c r="S792" s="3" t="s">
        <v>11567</v>
      </c>
      <c r="T792" s="3" t="s">
        <v>48</v>
      </c>
      <c r="U792" s="3" t="s">
        <v>11567</v>
      </c>
      <c r="V792" s="3" t="s">
        <v>11567</v>
      </c>
      <c r="W792" s="3" t="s">
        <v>48</v>
      </c>
      <c r="X792" s="3" t="s">
        <v>11567</v>
      </c>
      <c r="Y792" s="3" t="s">
        <v>48</v>
      </c>
      <c r="Z792" s="3" t="s">
        <v>11567</v>
      </c>
      <c r="AA792" s="3" t="s">
        <v>48</v>
      </c>
      <c r="AB792" s="3" t="s">
        <v>11567</v>
      </c>
      <c r="AC792" s="3" t="s">
        <v>48</v>
      </c>
      <c r="AD792" s="3" t="s">
        <v>11567</v>
      </c>
      <c r="AE792" s="3" t="s">
        <v>48</v>
      </c>
      <c r="AF792" s="3">
        <v>0</v>
      </c>
      <c r="AG792" s="3"/>
      <c r="AH792" s="3">
        <v>0</v>
      </c>
      <c r="AI792" s="3" t="s">
        <v>48</v>
      </c>
      <c r="AJ792" s="3">
        <v>0</v>
      </c>
      <c r="AK792" s="3" t="s">
        <v>48</v>
      </c>
      <c r="AL792" s="3">
        <v>0</v>
      </c>
      <c r="AM792" s="3" t="s">
        <v>48</v>
      </c>
      <c r="AN792" s="3">
        <v>0</v>
      </c>
      <c r="AO792" s="3" t="s">
        <v>48</v>
      </c>
      <c r="AP792" s="3">
        <v>0</v>
      </c>
      <c r="AQ792" s="3" t="s">
        <v>48</v>
      </c>
      <c r="AR792" s="3">
        <v>0</v>
      </c>
      <c r="AS792" s="3" t="s">
        <v>48</v>
      </c>
    </row>
    <row r="793" spans="1:45">
      <c r="A793">
        <v>790</v>
      </c>
      <c r="B793" t="s">
        <v>5982</v>
      </c>
      <c r="C793" t="s">
        <v>13544</v>
      </c>
      <c r="D793" t="s">
        <v>45</v>
      </c>
      <c r="E793" t="s">
        <v>79</v>
      </c>
      <c r="F793" t="s">
        <v>6437</v>
      </c>
      <c r="G793" t="s">
        <v>9088</v>
      </c>
      <c r="H793" t="s">
        <v>6437</v>
      </c>
      <c r="I793" t="s">
        <v>9088</v>
      </c>
      <c r="J793" t="s">
        <v>2383</v>
      </c>
      <c r="K793" t="s">
        <v>6438</v>
      </c>
      <c r="L793" t="s">
        <v>11105</v>
      </c>
      <c r="M793" t="s">
        <v>5986</v>
      </c>
      <c r="N793" t="str">
        <f>VLOOKUP(O793,index!$Q:$R,2,0)</f>
        <v>02. 이러닝 - 단과</v>
      </c>
      <c r="O793" t="s">
        <v>5987</v>
      </c>
      <c r="P793" t="s">
        <v>48</v>
      </c>
      <c r="Q793" t="s">
        <v>20</v>
      </c>
      <c r="R793" s="226" t="e">
        <f>VLOOKUP(C793,'26년 databook(취합)'!$M:$M,2,0)</f>
        <v>#N/A</v>
      </c>
      <c r="S793" s="3" t="s">
        <v>11580</v>
      </c>
      <c r="T793" s="3" t="s">
        <v>48</v>
      </c>
      <c r="U793" s="3" t="s">
        <v>11580</v>
      </c>
      <c r="V793" s="3" t="s">
        <v>11567</v>
      </c>
      <c r="W793" s="3" t="s">
        <v>48</v>
      </c>
      <c r="X793" s="3" t="s">
        <v>11567</v>
      </c>
      <c r="Y793" s="3" t="s">
        <v>48</v>
      </c>
      <c r="Z793" s="3" t="s">
        <v>11567</v>
      </c>
      <c r="AA793" s="3" t="s">
        <v>48</v>
      </c>
      <c r="AB793" s="3" t="s">
        <v>11567</v>
      </c>
      <c r="AC793" s="3" t="s">
        <v>48</v>
      </c>
      <c r="AD793" s="3" t="s">
        <v>11567</v>
      </c>
      <c r="AE793" s="3" t="s">
        <v>48</v>
      </c>
      <c r="AF793" s="3">
        <v>0</v>
      </c>
      <c r="AG793" s="3"/>
      <c r="AH793" s="3">
        <v>0</v>
      </c>
      <c r="AI793" s="3" t="s">
        <v>48</v>
      </c>
      <c r="AJ793" s="3">
        <v>0</v>
      </c>
      <c r="AK793" s="3" t="s">
        <v>48</v>
      </c>
      <c r="AL793" s="3">
        <v>0</v>
      </c>
      <c r="AM793" s="3" t="s">
        <v>48</v>
      </c>
      <c r="AN793" s="3">
        <v>0</v>
      </c>
      <c r="AO793" s="3" t="s">
        <v>48</v>
      </c>
      <c r="AP793" s="3">
        <v>0</v>
      </c>
      <c r="AQ793" s="3" t="s">
        <v>48</v>
      </c>
      <c r="AR793" s="3">
        <v>4000000</v>
      </c>
      <c r="AS793" s="3" t="s">
        <v>48</v>
      </c>
    </row>
    <row r="794" spans="1:45">
      <c r="A794">
        <v>791</v>
      </c>
      <c r="B794" t="s">
        <v>5982</v>
      </c>
      <c r="C794" t="s">
        <v>13545</v>
      </c>
      <c r="D794" t="s">
        <v>45</v>
      </c>
      <c r="E794" t="s">
        <v>79</v>
      </c>
      <c r="F794" t="s">
        <v>1228</v>
      </c>
      <c r="G794" t="s">
        <v>9090</v>
      </c>
      <c r="H794" t="s">
        <v>1228</v>
      </c>
      <c r="I794" t="s">
        <v>9090</v>
      </c>
      <c r="J794" t="s">
        <v>1228</v>
      </c>
      <c r="K794" t="s">
        <v>6440</v>
      </c>
      <c r="L794" t="s">
        <v>11105</v>
      </c>
      <c r="M794" t="s">
        <v>5986</v>
      </c>
      <c r="N794" t="str">
        <f>VLOOKUP(O794,index!$Q:$R,2,0)</f>
        <v>02. 이러닝 - 단과</v>
      </c>
      <c r="O794" t="s">
        <v>5987</v>
      </c>
      <c r="P794" t="s">
        <v>48</v>
      </c>
      <c r="Q794" t="s">
        <v>20</v>
      </c>
      <c r="R794" s="226" t="e">
        <f>VLOOKUP(C794,'26년 databook(취합)'!$M:$M,2,0)</f>
        <v>#N/A</v>
      </c>
      <c r="S794" s="3" t="s">
        <v>11570</v>
      </c>
      <c r="T794" s="3" t="s">
        <v>48</v>
      </c>
      <c r="U794" s="3" t="s">
        <v>11570</v>
      </c>
      <c r="V794" s="3" t="s">
        <v>11567</v>
      </c>
      <c r="W794" s="3" t="s">
        <v>48</v>
      </c>
      <c r="X794" s="3" t="s">
        <v>11567</v>
      </c>
      <c r="Y794" s="3" t="s">
        <v>48</v>
      </c>
      <c r="Z794" s="3" t="s">
        <v>11567</v>
      </c>
      <c r="AA794" s="3" t="s">
        <v>48</v>
      </c>
      <c r="AB794" s="3" t="s">
        <v>11567</v>
      </c>
      <c r="AC794" s="3" t="s">
        <v>48</v>
      </c>
      <c r="AD794" s="3" t="s">
        <v>11567</v>
      </c>
      <c r="AE794" s="3" t="s">
        <v>48</v>
      </c>
      <c r="AF794" s="3">
        <v>0</v>
      </c>
      <c r="AG794" s="3"/>
      <c r="AH794" s="3">
        <v>0</v>
      </c>
      <c r="AI794" s="3" t="s">
        <v>48</v>
      </c>
      <c r="AJ794" s="3">
        <v>0</v>
      </c>
      <c r="AK794" s="3" t="s">
        <v>48</v>
      </c>
      <c r="AL794" s="3">
        <v>3000000</v>
      </c>
      <c r="AM794" s="3" t="s">
        <v>48</v>
      </c>
      <c r="AN794" s="3">
        <v>0</v>
      </c>
      <c r="AO794" s="3" t="s">
        <v>48</v>
      </c>
      <c r="AP794" s="3">
        <v>0</v>
      </c>
      <c r="AQ794" s="3" t="s">
        <v>48</v>
      </c>
      <c r="AR794" s="3">
        <v>0</v>
      </c>
      <c r="AS794" s="3" t="s">
        <v>48</v>
      </c>
    </row>
    <row r="795" spans="1:45">
      <c r="A795">
        <v>792</v>
      </c>
      <c r="B795" t="s">
        <v>5982</v>
      </c>
      <c r="C795" t="s">
        <v>13546</v>
      </c>
      <c r="D795" t="s">
        <v>45</v>
      </c>
      <c r="E795" t="s">
        <v>77</v>
      </c>
      <c r="F795" t="s">
        <v>1315</v>
      </c>
      <c r="G795" t="s">
        <v>9091</v>
      </c>
      <c r="H795" t="s">
        <v>1315</v>
      </c>
      <c r="I795" t="s">
        <v>9091</v>
      </c>
      <c r="J795" t="s">
        <v>48</v>
      </c>
      <c r="K795" t="s">
        <v>48</v>
      </c>
      <c r="L795" t="s">
        <v>11105</v>
      </c>
      <c r="M795" t="s">
        <v>5986</v>
      </c>
      <c r="N795" t="str">
        <f>VLOOKUP(O795,index!$Q:$R,2,0)</f>
        <v>02. 이러닝 - 단과</v>
      </c>
      <c r="O795" t="s">
        <v>5987</v>
      </c>
      <c r="P795" t="s">
        <v>48</v>
      </c>
      <c r="Q795" t="s">
        <v>20</v>
      </c>
      <c r="R795" s="226" t="e">
        <f>VLOOKUP(C795,'26년 databook(취합)'!$M:$M,2,0)</f>
        <v>#N/A</v>
      </c>
      <c r="S795" s="3" t="s">
        <v>11567</v>
      </c>
      <c r="T795" s="3" t="s">
        <v>48</v>
      </c>
      <c r="U795" s="3" t="s">
        <v>11567</v>
      </c>
      <c r="V795" s="3" t="s">
        <v>11567</v>
      </c>
      <c r="W795" s="3" t="s">
        <v>48</v>
      </c>
      <c r="X795" s="3" t="s">
        <v>11567</v>
      </c>
      <c r="Y795" s="3" t="s">
        <v>48</v>
      </c>
      <c r="Z795" s="3" t="s">
        <v>11567</v>
      </c>
      <c r="AA795" s="3" t="s">
        <v>48</v>
      </c>
      <c r="AB795" s="3" t="s">
        <v>11567</v>
      </c>
      <c r="AC795" s="3" t="s">
        <v>48</v>
      </c>
      <c r="AD795" s="3" t="s">
        <v>11567</v>
      </c>
      <c r="AE795" s="3" t="s">
        <v>48</v>
      </c>
      <c r="AF795" s="3">
        <v>0</v>
      </c>
      <c r="AH795" s="3">
        <v>0</v>
      </c>
      <c r="AI795" s="3" t="s">
        <v>48</v>
      </c>
      <c r="AJ795" s="3">
        <v>0</v>
      </c>
      <c r="AK795" s="3" t="s">
        <v>48</v>
      </c>
      <c r="AL795" s="3">
        <v>0</v>
      </c>
      <c r="AM795" s="3" t="s">
        <v>48</v>
      </c>
      <c r="AN795" s="3">
        <v>0</v>
      </c>
      <c r="AO795" s="3" t="s">
        <v>48</v>
      </c>
      <c r="AP795" s="3">
        <v>0</v>
      </c>
      <c r="AQ795" s="3" t="s">
        <v>48</v>
      </c>
      <c r="AR795" s="3">
        <v>0</v>
      </c>
      <c r="AS795" s="3" t="s">
        <v>48</v>
      </c>
    </row>
    <row r="796" spans="1:45">
      <c r="A796">
        <v>793</v>
      </c>
      <c r="B796" t="s">
        <v>5982</v>
      </c>
      <c r="C796" t="s">
        <v>13547</v>
      </c>
      <c r="D796" t="s">
        <v>45</v>
      </c>
      <c r="E796" t="s">
        <v>77</v>
      </c>
      <c r="F796" t="s">
        <v>6447</v>
      </c>
      <c r="G796" t="s">
        <v>9099</v>
      </c>
      <c r="H796" t="s">
        <v>6447</v>
      </c>
      <c r="I796" t="s">
        <v>9099</v>
      </c>
      <c r="J796" t="s">
        <v>2287</v>
      </c>
      <c r="K796" t="s">
        <v>6448</v>
      </c>
      <c r="L796" t="s">
        <v>11105</v>
      </c>
      <c r="M796" t="s">
        <v>5986</v>
      </c>
      <c r="N796" t="str">
        <f>VLOOKUP(O796,index!$Q:$R,2,0)</f>
        <v>02. 이러닝 - 단과</v>
      </c>
      <c r="O796" t="s">
        <v>5987</v>
      </c>
      <c r="P796" t="s">
        <v>48</v>
      </c>
      <c r="Q796" t="s">
        <v>23</v>
      </c>
      <c r="R796" s="226" t="e">
        <f>VLOOKUP(C796,'26년 databook(취합)'!$M:$M,2,0)</f>
        <v>#N/A</v>
      </c>
      <c r="S796" s="3" t="s">
        <v>11576</v>
      </c>
      <c r="T796" s="3" t="s">
        <v>12810</v>
      </c>
      <c r="U796" s="3" t="s">
        <v>14248</v>
      </c>
      <c r="V796" s="3" t="s">
        <v>11567</v>
      </c>
      <c r="W796" s="3" t="s">
        <v>11567</v>
      </c>
      <c r="X796" s="3" t="s">
        <v>11567</v>
      </c>
      <c r="Y796" s="3" t="s">
        <v>11567</v>
      </c>
      <c r="Z796" s="3" t="s">
        <v>11567</v>
      </c>
      <c r="AA796" s="3" t="s">
        <v>11567</v>
      </c>
      <c r="AB796" s="3" t="s">
        <v>11567</v>
      </c>
      <c r="AC796" s="3" t="s">
        <v>11653</v>
      </c>
      <c r="AD796" s="3" t="s">
        <v>11567</v>
      </c>
      <c r="AE796" s="3" t="s">
        <v>11567</v>
      </c>
      <c r="AF796" s="3">
        <v>0</v>
      </c>
      <c r="AG796" s="3">
        <v>1070000</v>
      </c>
      <c r="AH796" s="3">
        <v>0</v>
      </c>
      <c r="AI796" s="3" t="s">
        <v>11567</v>
      </c>
      <c r="AJ796" s="3">
        <v>0</v>
      </c>
      <c r="AK796" s="3" t="s">
        <v>11567</v>
      </c>
      <c r="AL796" s="3">
        <v>0</v>
      </c>
      <c r="AM796" s="3" t="s">
        <v>11567</v>
      </c>
      <c r="AN796" s="3">
        <v>0</v>
      </c>
      <c r="AO796" s="3" t="s">
        <v>11567</v>
      </c>
      <c r="AP796" s="3">
        <v>0</v>
      </c>
      <c r="AQ796" s="3" t="s">
        <v>11567</v>
      </c>
      <c r="AR796" s="3">
        <v>1000000</v>
      </c>
      <c r="AS796" s="3" t="s">
        <v>11567</v>
      </c>
    </row>
    <row r="797" spans="1:45">
      <c r="A797">
        <v>794</v>
      </c>
      <c r="B797" t="s">
        <v>5982</v>
      </c>
      <c r="C797" t="s">
        <v>13548</v>
      </c>
      <c r="D797" t="s">
        <v>45</v>
      </c>
      <c r="E797" t="s">
        <v>79</v>
      </c>
      <c r="F797" t="s">
        <v>1059</v>
      </c>
      <c r="G797" t="s">
        <v>9115</v>
      </c>
      <c r="H797" t="s">
        <v>1059</v>
      </c>
      <c r="I797" t="s">
        <v>9115</v>
      </c>
      <c r="J797" t="s">
        <v>1059</v>
      </c>
      <c r="K797" t="s">
        <v>6466</v>
      </c>
      <c r="L797" t="s">
        <v>11105</v>
      </c>
      <c r="M797" t="s">
        <v>5986</v>
      </c>
      <c r="N797" t="str">
        <f>VLOOKUP(O797,index!$Q:$R,2,0)</f>
        <v>02. 이러닝 - 단과</v>
      </c>
      <c r="O797" t="s">
        <v>5987</v>
      </c>
      <c r="P797" t="s">
        <v>48</v>
      </c>
      <c r="Q797" t="s">
        <v>20</v>
      </c>
      <c r="R797" s="226" t="e">
        <f>VLOOKUP(C797,'26년 databook(취합)'!$M:$M,2,0)</f>
        <v>#N/A</v>
      </c>
      <c r="S797" s="3" t="s">
        <v>11567</v>
      </c>
      <c r="T797" s="3" t="s">
        <v>48</v>
      </c>
      <c r="U797" s="3" t="s">
        <v>11567</v>
      </c>
      <c r="V797" s="3" t="s">
        <v>11567</v>
      </c>
      <c r="W797" s="3" t="s">
        <v>48</v>
      </c>
      <c r="X797" s="3" t="s">
        <v>11567</v>
      </c>
      <c r="Y797" s="3" t="s">
        <v>48</v>
      </c>
      <c r="Z797" s="3" t="s">
        <v>11567</v>
      </c>
      <c r="AA797" s="3" t="s">
        <v>48</v>
      </c>
      <c r="AB797" s="3" t="s">
        <v>11567</v>
      </c>
      <c r="AC797" s="3" t="s">
        <v>48</v>
      </c>
      <c r="AD797" s="3" t="s">
        <v>11567</v>
      </c>
      <c r="AE797" s="3" t="s">
        <v>48</v>
      </c>
      <c r="AF797" s="3">
        <v>0</v>
      </c>
      <c r="AG797" s="3"/>
      <c r="AH797" s="3">
        <v>0</v>
      </c>
      <c r="AI797" s="3" t="s">
        <v>48</v>
      </c>
      <c r="AJ797" s="3">
        <v>0</v>
      </c>
      <c r="AK797" s="3" t="s">
        <v>48</v>
      </c>
      <c r="AL797" s="3">
        <v>0</v>
      </c>
      <c r="AM797" s="3" t="s">
        <v>48</v>
      </c>
      <c r="AN797" s="3">
        <v>0</v>
      </c>
      <c r="AO797" s="3" t="s">
        <v>48</v>
      </c>
      <c r="AP797" s="3">
        <v>0</v>
      </c>
      <c r="AQ797" s="3" t="s">
        <v>48</v>
      </c>
      <c r="AR797" s="3">
        <v>0</v>
      </c>
      <c r="AS797" s="3" t="s">
        <v>48</v>
      </c>
    </row>
    <row r="798" spans="1:45">
      <c r="A798">
        <v>795</v>
      </c>
      <c r="B798" t="s">
        <v>5982</v>
      </c>
      <c r="C798" t="s">
        <v>13549</v>
      </c>
      <c r="D798" t="s">
        <v>45</v>
      </c>
      <c r="E798" t="s">
        <v>77</v>
      </c>
      <c r="F798" t="s">
        <v>1234</v>
      </c>
      <c r="G798" t="s">
        <v>9117</v>
      </c>
      <c r="H798" t="s">
        <v>1234</v>
      </c>
      <c r="I798" t="s">
        <v>9117</v>
      </c>
      <c r="J798" t="s">
        <v>1234</v>
      </c>
      <c r="K798" t="s">
        <v>6467</v>
      </c>
      <c r="L798" t="s">
        <v>11105</v>
      </c>
      <c r="M798" t="s">
        <v>5986</v>
      </c>
      <c r="N798" t="str">
        <f>VLOOKUP(O798,index!$Q:$R,2,0)</f>
        <v>02. 이러닝 - 단과</v>
      </c>
      <c r="O798" t="s">
        <v>5987</v>
      </c>
      <c r="P798" t="s">
        <v>48</v>
      </c>
      <c r="Q798" t="s">
        <v>20</v>
      </c>
      <c r="R798" s="226" t="e">
        <f>VLOOKUP(C798,'26년 databook(취합)'!$M:$M,2,0)</f>
        <v>#N/A</v>
      </c>
      <c r="S798" s="3" t="s">
        <v>11567</v>
      </c>
      <c r="T798" s="3" t="s">
        <v>48</v>
      </c>
      <c r="U798" s="3" t="s">
        <v>11567</v>
      </c>
      <c r="V798" s="3" t="s">
        <v>11567</v>
      </c>
      <c r="W798" s="3" t="s">
        <v>48</v>
      </c>
      <c r="X798" s="3" t="s">
        <v>11567</v>
      </c>
      <c r="Y798" s="3" t="s">
        <v>48</v>
      </c>
      <c r="Z798" s="3" t="s">
        <v>11567</v>
      </c>
      <c r="AA798" s="3" t="s">
        <v>48</v>
      </c>
      <c r="AB798" s="3" t="s">
        <v>11567</v>
      </c>
      <c r="AC798" s="3" t="s">
        <v>48</v>
      </c>
      <c r="AD798" s="3" t="s">
        <v>11567</v>
      </c>
      <c r="AE798" s="3" t="s">
        <v>48</v>
      </c>
      <c r="AF798" s="3">
        <v>0</v>
      </c>
      <c r="AG798" s="3"/>
      <c r="AH798" s="3">
        <v>0</v>
      </c>
      <c r="AI798" s="3" t="s">
        <v>48</v>
      </c>
      <c r="AJ798" s="3">
        <v>0</v>
      </c>
      <c r="AK798" s="3" t="s">
        <v>48</v>
      </c>
      <c r="AL798" s="3">
        <v>0</v>
      </c>
      <c r="AM798" s="3" t="s">
        <v>48</v>
      </c>
      <c r="AN798" s="3">
        <v>0</v>
      </c>
      <c r="AO798" s="3" t="s">
        <v>48</v>
      </c>
      <c r="AP798" s="3">
        <v>0</v>
      </c>
      <c r="AQ798" s="3" t="s">
        <v>48</v>
      </c>
      <c r="AR798" s="3">
        <v>0</v>
      </c>
      <c r="AS798" s="3" t="s">
        <v>48</v>
      </c>
    </row>
    <row r="799" spans="1:45">
      <c r="A799">
        <v>796</v>
      </c>
      <c r="B799" t="s">
        <v>5982</v>
      </c>
      <c r="C799" t="s">
        <v>13550</v>
      </c>
      <c r="D799" t="s">
        <v>45</v>
      </c>
      <c r="E799" t="s">
        <v>77</v>
      </c>
      <c r="F799" t="s">
        <v>6486</v>
      </c>
      <c r="G799" t="s">
        <v>9128</v>
      </c>
      <c r="H799" t="s">
        <v>6486</v>
      </c>
      <c r="I799" t="s">
        <v>9128</v>
      </c>
      <c r="J799" t="s">
        <v>48</v>
      </c>
      <c r="K799" t="s">
        <v>48</v>
      </c>
      <c r="L799" t="s">
        <v>11105</v>
      </c>
      <c r="M799" t="s">
        <v>5986</v>
      </c>
      <c r="N799" t="str">
        <f>VLOOKUP(O799,index!$Q:$R,2,0)</f>
        <v>02. 이러닝 - 단과</v>
      </c>
      <c r="O799" t="s">
        <v>5987</v>
      </c>
      <c r="P799" t="s">
        <v>48</v>
      </c>
      <c r="Q799" t="s">
        <v>20</v>
      </c>
      <c r="R799" s="226" t="e">
        <f>VLOOKUP(C799,'26년 databook(취합)'!$M:$M,2,0)</f>
        <v>#N/A</v>
      </c>
      <c r="S799" s="3" t="s">
        <v>11576</v>
      </c>
      <c r="T799" s="3" t="s">
        <v>48</v>
      </c>
      <c r="U799" s="3" t="s">
        <v>11576</v>
      </c>
      <c r="V799" s="3" t="s">
        <v>11567</v>
      </c>
      <c r="W799" s="3" t="s">
        <v>48</v>
      </c>
      <c r="X799" s="3" t="s">
        <v>11567</v>
      </c>
      <c r="Y799" s="3" t="s">
        <v>48</v>
      </c>
      <c r="Z799" s="3" t="s">
        <v>11567</v>
      </c>
      <c r="AA799" s="3" t="s">
        <v>48</v>
      </c>
      <c r="AB799" s="3" t="s">
        <v>11567</v>
      </c>
      <c r="AC799" s="3" t="s">
        <v>48</v>
      </c>
      <c r="AD799" s="3" t="s">
        <v>11567</v>
      </c>
      <c r="AE799" s="3" t="s">
        <v>48</v>
      </c>
      <c r="AF799" s="3">
        <v>0</v>
      </c>
      <c r="AG799" s="3"/>
      <c r="AH799" s="3">
        <v>0</v>
      </c>
      <c r="AI799" s="3" t="s">
        <v>48</v>
      </c>
      <c r="AJ799" s="3">
        <v>0</v>
      </c>
      <c r="AK799" s="3" t="s">
        <v>48</v>
      </c>
      <c r="AL799" s="3">
        <v>0</v>
      </c>
      <c r="AM799" s="3" t="s">
        <v>48</v>
      </c>
      <c r="AN799" s="3">
        <v>0</v>
      </c>
      <c r="AO799" s="3" t="s">
        <v>48</v>
      </c>
      <c r="AP799" s="3">
        <v>0</v>
      </c>
      <c r="AQ799" s="3" t="s">
        <v>48</v>
      </c>
      <c r="AR799" s="3">
        <v>1000000</v>
      </c>
      <c r="AS799" s="3" t="s">
        <v>48</v>
      </c>
    </row>
    <row r="800" spans="1:45">
      <c r="A800">
        <v>797</v>
      </c>
      <c r="B800" t="s">
        <v>5982</v>
      </c>
      <c r="C800" t="s">
        <v>13551</v>
      </c>
      <c r="D800" t="s">
        <v>45</v>
      </c>
      <c r="E800" t="s">
        <v>77</v>
      </c>
      <c r="F800" t="s">
        <v>1247</v>
      </c>
      <c r="G800" t="s">
        <v>9159</v>
      </c>
      <c r="H800" t="s">
        <v>1247</v>
      </c>
      <c r="I800" t="s">
        <v>9159</v>
      </c>
      <c r="J800" t="s">
        <v>48</v>
      </c>
      <c r="K800" t="s">
        <v>48</v>
      </c>
      <c r="L800" t="s">
        <v>11105</v>
      </c>
      <c r="M800" t="s">
        <v>5986</v>
      </c>
      <c r="N800" t="str">
        <f>VLOOKUP(O800,index!$Q:$R,2,0)</f>
        <v>02. 이러닝 - 단과</v>
      </c>
      <c r="O800" t="s">
        <v>5987</v>
      </c>
      <c r="P800" t="s">
        <v>48</v>
      </c>
      <c r="Q800" t="s">
        <v>20</v>
      </c>
      <c r="R800" s="226" t="e">
        <f>VLOOKUP(C800,'26년 databook(취합)'!$M:$M,2,0)</f>
        <v>#N/A</v>
      </c>
      <c r="S800" s="3" t="s">
        <v>11576</v>
      </c>
      <c r="T800" s="3" t="s">
        <v>48</v>
      </c>
      <c r="U800" s="3" t="s">
        <v>11576</v>
      </c>
      <c r="V800" s="3" t="s">
        <v>11567</v>
      </c>
      <c r="W800" s="3" t="s">
        <v>48</v>
      </c>
      <c r="X800" s="3" t="s">
        <v>11567</v>
      </c>
      <c r="Y800" s="3" t="s">
        <v>48</v>
      </c>
      <c r="Z800" s="3" t="s">
        <v>11567</v>
      </c>
      <c r="AA800" s="3" t="s">
        <v>48</v>
      </c>
      <c r="AB800" s="3" t="s">
        <v>11567</v>
      </c>
      <c r="AC800" s="3" t="s">
        <v>48</v>
      </c>
      <c r="AD800" s="3" t="s">
        <v>11567</v>
      </c>
      <c r="AE800" s="3" t="s">
        <v>48</v>
      </c>
      <c r="AF800" s="3">
        <v>0</v>
      </c>
      <c r="AG800" s="3"/>
      <c r="AH800" s="3">
        <v>0</v>
      </c>
      <c r="AI800" s="3" t="s">
        <v>48</v>
      </c>
      <c r="AJ800" s="3">
        <v>0</v>
      </c>
      <c r="AK800" s="3" t="s">
        <v>48</v>
      </c>
      <c r="AL800" s="3">
        <v>0</v>
      </c>
      <c r="AM800" s="3" t="s">
        <v>48</v>
      </c>
      <c r="AN800" s="3">
        <v>0</v>
      </c>
      <c r="AO800" s="3" t="s">
        <v>48</v>
      </c>
      <c r="AP800" s="3">
        <v>0</v>
      </c>
      <c r="AQ800" s="3" t="s">
        <v>48</v>
      </c>
      <c r="AR800" s="3">
        <v>1000000</v>
      </c>
      <c r="AS800" s="3" t="s">
        <v>48</v>
      </c>
    </row>
    <row r="801" spans="1:45">
      <c r="A801">
        <v>798</v>
      </c>
      <c r="B801" t="s">
        <v>5982</v>
      </c>
      <c r="C801" t="s">
        <v>13552</v>
      </c>
      <c r="D801" t="s">
        <v>45</v>
      </c>
      <c r="E801" t="s">
        <v>77</v>
      </c>
      <c r="F801" t="s">
        <v>6535</v>
      </c>
      <c r="G801" t="s">
        <v>9161</v>
      </c>
      <c r="H801" t="s">
        <v>6535</v>
      </c>
      <c r="I801" t="s">
        <v>9161</v>
      </c>
      <c r="J801" t="s">
        <v>48</v>
      </c>
      <c r="K801" t="s">
        <v>48</v>
      </c>
      <c r="L801" t="s">
        <v>11105</v>
      </c>
      <c r="M801" t="s">
        <v>5986</v>
      </c>
      <c r="N801" t="str">
        <f>VLOOKUP(O801,index!$Q:$R,2,0)</f>
        <v>02. 이러닝 - 단과</v>
      </c>
      <c r="O801" t="s">
        <v>5987</v>
      </c>
      <c r="P801" t="s">
        <v>48</v>
      </c>
      <c r="Q801" t="s">
        <v>23</v>
      </c>
      <c r="R801" s="226" t="e">
        <f>VLOOKUP(C801,'26년 databook(취합)'!$M:$M,2,0)</f>
        <v>#N/A</v>
      </c>
      <c r="S801" s="3" t="s">
        <v>11567</v>
      </c>
      <c r="T801" s="3" t="s">
        <v>14673</v>
      </c>
      <c r="U801" s="3" t="s">
        <v>14673</v>
      </c>
      <c r="V801" s="3" t="s">
        <v>11567</v>
      </c>
      <c r="W801" s="3" t="s">
        <v>11567</v>
      </c>
      <c r="X801" s="3" t="s">
        <v>11567</v>
      </c>
      <c r="Y801" s="3" t="s">
        <v>11567</v>
      </c>
      <c r="Z801" s="3" t="s">
        <v>11567</v>
      </c>
      <c r="AA801" s="3" t="s">
        <v>11567</v>
      </c>
      <c r="AB801" s="3" t="s">
        <v>11567</v>
      </c>
      <c r="AC801" s="3" t="s">
        <v>12021</v>
      </c>
      <c r="AD801" s="3" t="s">
        <v>11567</v>
      </c>
      <c r="AE801" s="3" t="s">
        <v>12362</v>
      </c>
      <c r="AF801" s="3">
        <v>0</v>
      </c>
      <c r="AG801" s="3">
        <v>8000</v>
      </c>
      <c r="AH801" s="3">
        <v>0</v>
      </c>
      <c r="AI801" s="3" t="s">
        <v>11567</v>
      </c>
      <c r="AJ801" s="3">
        <v>0</v>
      </c>
      <c r="AK801" s="3" t="s">
        <v>11567</v>
      </c>
      <c r="AL801" s="3">
        <v>0</v>
      </c>
      <c r="AM801" s="3" t="s">
        <v>11567</v>
      </c>
      <c r="AN801" s="3">
        <v>0</v>
      </c>
      <c r="AO801" s="3" t="s">
        <v>11567</v>
      </c>
      <c r="AP801" s="3">
        <v>0</v>
      </c>
      <c r="AQ801" s="3" t="s">
        <v>11567</v>
      </c>
      <c r="AR801" s="3">
        <v>0</v>
      </c>
      <c r="AS801" s="3" t="s">
        <v>11567</v>
      </c>
    </row>
    <row r="802" spans="1:45">
      <c r="A802">
        <v>799</v>
      </c>
      <c r="B802" t="s">
        <v>5982</v>
      </c>
      <c r="C802" t="s">
        <v>13553</v>
      </c>
      <c r="D802" t="s">
        <v>45</v>
      </c>
      <c r="E802" t="s">
        <v>77</v>
      </c>
      <c r="F802" t="s">
        <v>6548</v>
      </c>
      <c r="G802" t="s">
        <v>9174</v>
      </c>
      <c r="H802" t="s">
        <v>6548</v>
      </c>
      <c r="I802" t="s">
        <v>9174</v>
      </c>
      <c r="J802" t="s">
        <v>48</v>
      </c>
      <c r="K802" t="s">
        <v>48</v>
      </c>
      <c r="L802" t="s">
        <v>11105</v>
      </c>
      <c r="M802" t="s">
        <v>5986</v>
      </c>
      <c r="N802" t="str">
        <f>VLOOKUP(O802,index!$Q:$R,2,0)</f>
        <v>02. 이러닝 - 단과</v>
      </c>
      <c r="O802" t="s">
        <v>5987</v>
      </c>
      <c r="P802" t="s">
        <v>48</v>
      </c>
      <c r="Q802" t="s">
        <v>20</v>
      </c>
      <c r="R802" s="226" t="e">
        <f>VLOOKUP(C802,'26년 databook(취합)'!$M:$M,2,0)</f>
        <v>#N/A</v>
      </c>
      <c r="S802" s="3" t="s">
        <v>11576</v>
      </c>
      <c r="T802" s="3" t="s">
        <v>11622</v>
      </c>
      <c r="U802" s="3" t="s">
        <v>12083</v>
      </c>
      <c r="V802" s="3" t="s">
        <v>11567</v>
      </c>
      <c r="W802" s="3" t="s">
        <v>11567</v>
      </c>
      <c r="X802" s="3" t="s">
        <v>11567</v>
      </c>
      <c r="Y802" s="3" t="s">
        <v>11567</v>
      </c>
      <c r="Z802" s="3" t="s">
        <v>11567</v>
      </c>
      <c r="AA802" s="3" t="s">
        <v>11567</v>
      </c>
      <c r="AB802" s="3" t="s">
        <v>11567</v>
      </c>
      <c r="AC802" s="3" t="s">
        <v>11567</v>
      </c>
      <c r="AD802" s="3" t="s">
        <v>11567</v>
      </c>
      <c r="AE802" s="3" t="s">
        <v>11567</v>
      </c>
      <c r="AF802" s="3">
        <v>0</v>
      </c>
      <c r="AG802" s="3">
        <v>480000</v>
      </c>
      <c r="AH802" s="3">
        <v>0</v>
      </c>
      <c r="AI802" s="3" t="s">
        <v>11567</v>
      </c>
      <c r="AJ802" s="3">
        <v>0</v>
      </c>
      <c r="AK802" s="3" t="s">
        <v>11567</v>
      </c>
      <c r="AL802" s="3">
        <v>0</v>
      </c>
      <c r="AM802" s="3" t="s">
        <v>11567</v>
      </c>
      <c r="AN802" s="3">
        <v>0</v>
      </c>
      <c r="AO802" s="3" t="s">
        <v>11567</v>
      </c>
      <c r="AP802" s="3">
        <v>0</v>
      </c>
      <c r="AQ802" s="3" t="s">
        <v>11567</v>
      </c>
      <c r="AR802" s="3">
        <v>1000000</v>
      </c>
      <c r="AS802" s="3" t="s">
        <v>11567</v>
      </c>
    </row>
    <row r="803" spans="1:45">
      <c r="A803">
        <v>800</v>
      </c>
      <c r="B803" t="s">
        <v>5982</v>
      </c>
      <c r="C803" t="s">
        <v>13554</v>
      </c>
      <c r="D803" t="s">
        <v>45</v>
      </c>
      <c r="E803" t="s">
        <v>79</v>
      </c>
      <c r="F803" t="s">
        <v>6570</v>
      </c>
      <c r="G803" t="s">
        <v>9188</v>
      </c>
      <c r="H803" t="s">
        <v>6570</v>
      </c>
      <c r="I803" t="s">
        <v>9188</v>
      </c>
      <c r="J803" t="s">
        <v>2407</v>
      </c>
      <c r="K803" t="s">
        <v>6571</v>
      </c>
      <c r="L803" t="s">
        <v>11105</v>
      </c>
      <c r="M803" t="s">
        <v>5986</v>
      </c>
      <c r="N803" t="str">
        <f>VLOOKUP(O803,index!$Q:$R,2,0)</f>
        <v>02. 이러닝 - 단과</v>
      </c>
      <c r="O803" t="s">
        <v>5987</v>
      </c>
      <c r="P803" t="s">
        <v>48</v>
      </c>
      <c r="Q803" t="s">
        <v>23</v>
      </c>
      <c r="R803" s="226" t="e">
        <f>VLOOKUP(C803,'26년 databook(취합)'!$M:$M,2,0)</f>
        <v>#N/A</v>
      </c>
      <c r="S803" s="3" t="s">
        <v>11576</v>
      </c>
      <c r="T803" s="3" t="s">
        <v>11881</v>
      </c>
      <c r="U803" s="3" t="s">
        <v>14415</v>
      </c>
      <c r="V803" s="3" t="s">
        <v>11567</v>
      </c>
      <c r="W803" s="3" t="s">
        <v>11567</v>
      </c>
      <c r="X803" s="3" t="s">
        <v>11567</v>
      </c>
      <c r="Y803" s="3" t="s">
        <v>11567</v>
      </c>
      <c r="Z803" s="3" t="s">
        <v>11567</v>
      </c>
      <c r="AA803" s="3" t="s">
        <v>11567</v>
      </c>
      <c r="AB803" s="3" t="s">
        <v>11567</v>
      </c>
      <c r="AC803" s="3" t="s">
        <v>13642</v>
      </c>
      <c r="AD803" s="3" t="s">
        <v>11567</v>
      </c>
      <c r="AE803" s="3" t="s">
        <v>11644</v>
      </c>
      <c r="AF803" s="3">
        <v>0</v>
      </c>
      <c r="AG803" s="3">
        <v>588000</v>
      </c>
      <c r="AH803" s="3">
        <v>0</v>
      </c>
      <c r="AI803" s="3" t="s">
        <v>11567</v>
      </c>
      <c r="AJ803" s="3">
        <v>0</v>
      </c>
      <c r="AK803" s="3" t="s">
        <v>11567</v>
      </c>
      <c r="AL803" s="3">
        <v>0</v>
      </c>
      <c r="AM803" s="3" t="s">
        <v>11567</v>
      </c>
      <c r="AN803" s="3">
        <v>0</v>
      </c>
      <c r="AO803" s="3" t="s">
        <v>11567</v>
      </c>
      <c r="AP803" s="3">
        <v>0</v>
      </c>
      <c r="AQ803" s="3" t="s">
        <v>11567</v>
      </c>
      <c r="AR803" s="3">
        <v>1000000</v>
      </c>
      <c r="AS803" s="3" t="s">
        <v>11567</v>
      </c>
    </row>
    <row r="804" spans="1:45">
      <c r="A804">
        <v>801</v>
      </c>
      <c r="B804" t="s">
        <v>5982</v>
      </c>
      <c r="C804" t="s">
        <v>13555</v>
      </c>
      <c r="D804" t="s">
        <v>45</v>
      </c>
      <c r="E804" t="s">
        <v>79</v>
      </c>
      <c r="F804" t="s">
        <v>6581</v>
      </c>
      <c r="G804" t="s">
        <v>9195</v>
      </c>
      <c r="H804" t="s">
        <v>6581</v>
      </c>
      <c r="I804" t="s">
        <v>9195</v>
      </c>
      <c r="J804" t="s">
        <v>48</v>
      </c>
      <c r="K804" t="s">
        <v>48</v>
      </c>
      <c r="L804" t="s">
        <v>11105</v>
      </c>
      <c r="M804" t="s">
        <v>5986</v>
      </c>
      <c r="N804" t="str">
        <f>VLOOKUP(O804,index!$Q:$R,2,0)</f>
        <v>02. 이러닝 - 단과</v>
      </c>
      <c r="O804" t="s">
        <v>5987</v>
      </c>
      <c r="P804" t="s">
        <v>48</v>
      </c>
      <c r="Q804" t="s">
        <v>23</v>
      </c>
      <c r="R804" s="226" t="e">
        <f>VLOOKUP(C804,'26년 databook(취합)'!$M:$M,2,0)</f>
        <v>#N/A</v>
      </c>
      <c r="S804" s="3" t="s">
        <v>11570</v>
      </c>
      <c r="T804" s="3" t="s">
        <v>48</v>
      </c>
      <c r="U804" s="3" t="s">
        <v>11570</v>
      </c>
      <c r="V804" s="3" t="s">
        <v>11567</v>
      </c>
      <c r="W804" s="3" t="s">
        <v>48</v>
      </c>
      <c r="X804" s="3" t="s">
        <v>11567</v>
      </c>
      <c r="Y804" s="3" t="s">
        <v>48</v>
      </c>
      <c r="Z804" s="3" t="s">
        <v>11567</v>
      </c>
      <c r="AA804" s="3" t="s">
        <v>48</v>
      </c>
      <c r="AB804" s="3" t="s">
        <v>11567</v>
      </c>
      <c r="AC804" s="3" t="s">
        <v>48</v>
      </c>
      <c r="AD804" s="3" t="s">
        <v>11567</v>
      </c>
      <c r="AE804" s="3" t="s">
        <v>48</v>
      </c>
      <c r="AF804" s="3">
        <v>0</v>
      </c>
      <c r="AH804" s="3">
        <v>0</v>
      </c>
      <c r="AI804" s="3" t="s">
        <v>48</v>
      </c>
      <c r="AJ804" s="3">
        <v>0</v>
      </c>
      <c r="AK804" s="3" t="s">
        <v>48</v>
      </c>
      <c r="AL804" s="3">
        <v>3000000</v>
      </c>
      <c r="AM804" s="3" t="s">
        <v>48</v>
      </c>
      <c r="AN804" s="3">
        <v>0</v>
      </c>
      <c r="AO804" s="3" t="s">
        <v>48</v>
      </c>
      <c r="AP804" s="3">
        <v>0</v>
      </c>
      <c r="AQ804" s="3" t="s">
        <v>48</v>
      </c>
      <c r="AR804" s="3">
        <v>0</v>
      </c>
      <c r="AS804" s="3" t="s">
        <v>48</v>
      </c>
    </row>
    <row r="805" spans="1:45">
      <c r="A805">
        <v>802</v>
      </c>
      <c r="B805" t="s">
        <v>5982</v>
      </c>
      <c r="C805" t="s">
        <v>13556</v>
      </c>
      <c r="D805" t="s">
        <v>45</v>
      </c>
      <c r="E805" t="s">
        <v>79</v>
      </c>
      <c r="F805" t="s">
        <v>1324</v>
      </c>
      <c r="G805" t="s">
        <v>9198</v>
      </c>
      <c r="H805" t="s">
        <v>1324</v>
      </c>
      <c r="I805" t="s">
        <v>9198</v>
      </c>
      <c r="J805" t="s">
        <v>1324</v>
      </c>
      <c r="K805" t="s">
        <v>6585</v>
      </c>
      <c r="L805" t="s">
        <v>11105</v>
      </c>
      <c r="M805" t="s">
        <v>5986</v>
      </c>
      <c r="N805" t="str">
        <f>VLOOKUP(O805,index!$Q:$R,2,0)</f>
        <v>02. 이러닝 - 단과</v>
      </c>
      <c r="O805" t="s">
        <v>5987</v>
      </c>
      <c r="P805" t="s">
        <v>48</v>
      </c>
      <c r="Q805" t="s">
        <v>23</v>
      </c>
      <c r="R805" s="226" t="e">
        <f>VLOOKUP(C805,'26년 databook(취합)'!$M:$M,2,0)</f>
        <v>#N/A</v>
      </c>
      <c r="S805" s="3" t="s">
        <v>11580</v>
      </c>
      <c r="T805" s="3" t="s">
        <v>12371</v>
      </c>
      <c r="U805" s="3" t="s">
        <v>14674</v>
      </c>
      <c r="V805" s="3" t="s">
        <v>11567</v>
      </c>
      <c r="W805" s="3" t="s">
        <v>11567</v>
      </c>
      <c r="X805" s="3" t="s">
        <v>11567</v>
      </c>
      <c r="Y805" s="3" t="s">
        <v>11567</v>
      </c>
      <c r="Z805" s="3" t="s">
        <v>11567</v>
      </c>
      <c r="AA805" s="3" t="s">
        <v>11567</v>
      </c>
      <c r="AB805" s="3" t="s">
        <v>11567</v>
      </c>
      <c r="AC805" s="3" t="s">
        <v>11567</v>
      </c>
      <c r="AD805" s="3" t="s">
        <v>11567</v>
      </c>
      <c r="AE805" s="3" t="s">
        <v>11567</v>
      </c>
      <c r="AF805" s="3">
        <v>0</v>
      </c>
      <c r="AG805" s="3">
        <v>1030000</v>
      </c>
      <c r="AH805" s="3">
        <v>0</v>
      </c>
      <c r="AI805" s="3" t="s">
        <v>11567</v>
      </c>
      <c r="AJ805" s="3">
        <v>0</v>
      </c>
      <c r="AK805" s="3" t="s">
        <v>11567</v>
      </c>
      <c r="AL805" s="3">
        <v>0</v>
      </c>
      <c r="AM805" s="3" t="s">
        <v>11567</v>
      </c>
      <c r="AN805" s="3">
        <v>0</v>
      </c>
      <c r="AO805" s="3" t="s">
        <v>11567</v>
      </c>
      <c r="AP805" s="3">
        <v>0</v>
      </c>
      <c r="AQ805" s="3" t="s">
        <v>11567</v>
      </c>
      <c r="AR805" s="3">
        <v>4000000</v>
      </c>
      <c r="AS805" s="3" t="s">
        <v>11567</v>
      </c>
    </row>
    <row r="806" spans="1:45">
      <c r="A806">
        <v>803</v>
      </c>
      <c r="B806" t="s">
        <v>5982</v>
      </c>
      <c r="C806" t="s">
        <v>13557</v>
      </c>
      <c r="D806" t="s">
        <v>45</v>
      </c>
      <c r="E806" t="s">
        <v>77</v>
      </c>
      <c r="F806" t="s">
        <v>6277</v>
      </c>
      <c r="G806" t="s">
        <v>8998</v>
      </c>
      <c r="H806" t="s">
        <v>6278</v>
      </c>
      <c r="I806" t="s">
        <v>11360</v>
      </c>
      <c r="J806" t="s">
        <v>6279</v>
      </c>
      <c r="K806" t="s">
        <v>6280</v>
      </c>
      <c r="L806" t="s">
        <v>11105</v>
      </c>
      <c r="M806" t="s">
        <v>5986</v>
      </c>
      <c r="N806" t="str">
        <f>VLOOKUP(O806,index!$Q:$R,2,0)</f>
        <v>02. 이러닝 - 단과</v>
      </c>
      <c r="O806" t="s">
        <v>5987</v>
      </c>
      <c r="P806" t="s">
        <v>48</v>
      </c>
      <c r="Q806" t="s">
        <v>23</v>
      </c>
      <c r="R806" s="226" t="e">
        <f>VLOOKUP(C806,'26년 databook(취합)'!$M:$M,2,0)</f>
        <v>#N/A</v>
      </c>
      <c r="S806" s="3" t="s">
        <v>11567</v>
      </c>
      <c r="T806" s="3" t="s">
        <v>14675</v>
      </c>
      <c r="U806" s="3" t="s">
        <v>14675</v>
      </c>
      <c r="V806" s="3" t="s">
        <v>11567</v>
      </c>
      <c r="W806" s="3" t="s">
        <v>11567</v>
      </c>
      <c r="X806" s="3" t="s">
        <v>11567</v>
      </c>
      <c r="Y806" s="3" t="s">
        <v>11567</v>
      </c>
      <c r="Z806" s="3" t="s">
        <v>11567</v>
      </c>
      <c r="AA806" s="3" t="s">
        <v>11567</v>
      </c>
      <c r="AB806" s="3" t="s">
        <v>11567</v>
      </c>
      <c r="AC806" s="3" t="s">
        <v>13643</v>
      </c>
      <c r="AD806" s="3" t="s">
        <v>11567</v>
      </c>
      <c r="AE806" s="3" t="s">
        <v>14676</v>
      </c>
      <c r="AF806" s="3">
        <v>0</v>
      </c>
      <c r="AG806" s="3">
        <v>105000</v>
      </c>
      <c r="AH806" s="3">
        <v>0</v>
      </c>
      <c r="AI806" s="3" t="s">
        <v>11567</v>
      </c>
      <c r="AJ806" s="3">
        <v>0</v>
      </c>
      <c r="AK806" s="3" t="s">
        <v>11567</v>
      </c>
      <c r="AL806" s="3">
        <v>0</v>
      </c>
      <c r="AM806" s="3" t="s">
        <v>11567</v>
      </c>
      <c r="AN806" s="3">
        <v>0</v>
      </c>
      <c r="AO806" s="3" t="s">
        <v>11567</v>
      </c>
      <c r="AP806" s="3">
        <v>0</v>
      </c>
      <c r="AQ806" s="3" t="s">
        <v>11567</v>
      </c>
      <c r="AR806" s="3">
        <v>0</v>
      </c>
      <c r="AS806" s="3" t="s">
        <v>11567</v>
      </c>
    </row>
    <row r="807" spans="1:45">
      <c r="A807">
        <v>804</v>
      </c>
      <c r="B807" t="s">
        <v>5982</v>
      </c>
      <c r="C807" t="s">
        <v>13558</v>
      </c>
      <c r="D807" t="s">
        <v>45</v>
      </c>
      <c r="E807" t="s">
        <v>79</v>
      </c>
      <c r="F807" t="s">
        <v>1244</v>
      </c>
      <c r="G807" t="s">
        <v>9257</v>
      </c>
      <c r="H807" t="s">
        <v>1244</v>
      </c>
      <c r="I807" t="s">
        <v>9257</v>
      </c>
      <c r="J807" t="s">
        <v>6676</v>
      </c>
      <c r="K807" t="s">
        <v>6677</v>
      </c>
      <c r="L807" t="s">
        <v>11105</v>
      </c>
      <c r="M807" t="s">
        <v>5986</v>
      </c>
      <c r="N807" t="str">
        <f>VLOOKUP(O807,index!$Q:$R,2,0)</f>
        <v>02. 이러닝 - 단과</v>
      </c>
      <c r="O807" t="s">
        <v>5987</v>
      </c>
      <c r="P807" t="s">
        <v>48</v>
      </c>
      <c r="Q807" t="s">
        <v>23</v>
      </c>
      <c r="R807" s="226" t="e">
        <f>VLOOKUP(C807,'26년 databook(취합)'!$M:$M,2,0)</f>
        <v>#N/A</v>
      </c>
      <c r="S807" s="3" t="s">
        <v>11578</v>
      </c>
      <c r="T807" s="3" t="s">
        <v>48</v>
      </c>
      <c r="U807" s="3" t="s">
        <v>11578</v>
      </c>
      <c r="V807" s="3" t="s">
        <v>11567</v>
      </c>
      <c r="W807" s="3" t="s">
        <v>48</v>
      </c>
      <c r="X807" s="3" t="s">
        <v>11567</v>
      </c>
      <c r="Y807" s="3" t="s">
        <v>48</v>
      </c>
      <c r="Z807" s="3" t="s">
        <v>11567</v>
      </c>
      <c r="AA807" s="3" t="s">
        <v>48</v>
      </c>
      <c r="AB807" s="3" t="s">
        <v>11567</v>
      </c>
      <c r="AC807" s="3" t="s">
        <v>48</v>
      </c>
      <c r="AD807" s="3" t="s">
        <v>11567</v>
      </c>
      <c r="AE807" s="3" t="s">
        <v>48</v>
      </c>
      <c r="AF807" s="3">
        <v>0</v>
      </c>
      <c r="AG807" s="3"/>
      <c r="AH807" s="3">
        <v>0</v>
      </c>
      <c r="AI807" s="3" t="s">
        <v>48</v>
      </c>
      <c r="AJ807" s="3">
        <v>0</v>
      </c>
      <c r="AK807" s="3" t="s">
        <v>48</v>
      </c>
      <c r="AL807" s="3">
        <v>0</v>
      </c>
      <c r="AM807" s="3" t="s">
        <v>48</v>
      </c>
      <c r="AN807" s="3">
        <v>0</v>
      </c>
      <c r="AO807" s="3" t="s">
        <v>48</v>
      </c>
      <c r="AP807" s="3">
        <v>0</v>
      </c>
      <c r="AQ807" s="3" t="s">
        <v>48</v>
      </c>
      <c r="AR807" s="3">
        <v>10000000</v>
      </c>
      <c r="AS807" s="3" t="s">
        <v>48</v>
      </c>
    </row>
    <row r="808" spans="1:45">
      <c r="A808">
        <v>805</v>
      </c>
      <c r="B808" t="s">
        <v>5982</v>
      </c>
      <c r="C808" t="s">
        <v>13559</v>
      </c>
      <c r="D808" t="s">
        <v>45</v>
      </c>
      <c r="E808" t="s">
        <v>77</v>
      </c>
      <c r="F808" t="s">
        <v>6755</v>
      </c>
      <c r="G808" t="s">
        <v>9362</v>
      </c>
      <c r="H808" t="s">
        <v>6755</v>
      </c>
      <c r="I808" t="s">
        <v>9362</v>
      </c>
      <c r="J808" t="s">
        <v>48</v>
      </c>
      <c r="K808" t="s">
        <v>48</v>
      </c>
      <c r="L808" t="s">
        <v>11105</v>
      </c>
      <c r="M808" t="s">
        <v>5986</v>
      </c>
      <c r="N808" t="str">
        <f>VLOOKUP(O808,index!$Q:$R,2,0)</f>
        <v>02. 이러닝 - 단과</v>
      </c>
      <c r="O808" t="s">
        <v>5987</v>
      </c>
      <c r="P808" t="s">
        <v>48</v>
      </c>
      <c r="Q808" t="s">
        <v>20</v>
      </c>
      <c r="R808" s="226" t="e">
        <f>VLOOKUP(C808,'26년 databook(취합)'!$M:$M,2,0)</f>
        <v>#N/A</v>
      </c>
      <c r="S808" s="3" t="s">
        <v>11567</v>
      </c>
      <c r="T808" s="3" t="s">
        <v>48</v>
      </c>
      <c r="U808" s="3" t="s">
        <v>11567</v>
      </c>
      <c r="V808" s="3" t="s">
        <v>11567</v>
      </c>
      <c r="W808" s="3" t="s">
        <v>48</v>
      </c>
      <c r="X808" s="3" t="s">
        <v>11567</v>
      </c>
      <c r="Y808" s="3" t="s">
        <v>48</v>
      </c>
      <c r="Z808" s="3" t="s">
        <v>11567</v>
      </c>
      <c r="AA808" s="3" t="s">
        <v>48</v>
      </c>
      <c r="AB808" s="3" t="s">
        <v>11567</v>
      </c>
      <c r="AC808" s="3" t="s">
        <v>48</v>
      </c>
      <c r="AD808" s="3" t="s">
        <v>11567</v>
      </c>
      <c r="AE808" s="3" t="s">
        <v>48</v>
      </c>
      <c r="AF808" s="3">
        <v>0</v>
      </c>
      <c r="AG808" s="3"/>
      <c r="AH808" s="3">
        <v>0</v>
      </c>
      <c r="AI808" s="3" t="s">
        <v>48</v>
      </c>
      <c r="AJ808" s="3">
        <v>0</v>
      </c>
      <c r="AK808" s="3" t="s">
        <v>48</v>
      </c>
      <c r="AL808" s="3">
        <v>0</v>
      </c>
      <c r="AM808" s="3" t="s">
        <v>48</v>
      </c>
      <c r="AN808" s="3">
        <v>0</v>
      </c>
      <c r="AO808" s="3" t="s">
        <v>48</v>
      </c>
      <c r="AP808" s="3">
        <v>0</v>
      </c>
      <c r="AQ808" s="3" t="s">
        <v>48</v>
      </c>
      <c r="AR808" s="3">
        <v>0</v>
      </c>
      <c r="AS808" s="3" t="s">
        <v>48</v>
      </c>
    </row>
    <row r="809" spans="1:45">
      <c r="A809">
        <v>806</v>
      </c>
      <c r="B809" t="s">
        <v>5982</v>
      </c>
      <c r="C809" t="s">
        <v>13560</v>
      </c>
      <c r="D809" t="s">
        <v>45</v>
      </c>
      <c r="E809" t="s">
        <v>79</v>
      </c>
      <c r="F809" t="s">
        <v>6769</v>
      </c>
      <c r="G809" t="s">
        <v>9382</v>
      </c>
      <c r="H809" t="s">
        <v>6769</v>
      </c>
      <c r="I809" t="s">
        <v>9382</v>
      </c>
      <c r="J809" t="s">
        <v>48</v>
      </c>
      <c r="K809" t="s">
        <v>48</v>
      </c>
      <c r="L809" t="s">
        <v>11105</v>
      </c>
      <c r="M809" t="s">
        <v>5986</v>
      </c>
      <c r="N809" t="str">
        <f>VLOOKUP(O809,index!$Q:$R,2,0)</f>
        <v>02. 이러닝 - 단과</v>
      </c>
      <c r="O809" t="s">
        <v>5987</v>
      </c>
      <c r="P809" t="s">
        <v>48</v>
      </c>
      <c r="Q809" t="s">
        <v>20</v>
      </c>
      <c r="R809" s="226" t="e">
        <f>VLOOKUP(C809,'26년 databook(취합)'!$M:$M,2,0)</f>
        <v>#N/A</v>
      </c>
      <c r="S809" s="3" t="s">
        <v>11567</v>
      </c>
      <c r="T809" s="3" t="s">
        <v>14677</v>
      </c>
      <c r="U809" s="3" t="s">
        <v>14677</v>
      </c>
      <c r="V809" s="3" t="s">
        <v>11567</v>
      </c>
      <c r="W809" s="3" t="s">
        <v>11567</v>
      </c>
      <c r="X809" s="3" t="s">
        <v>11567</v>
      </c>
      <c r="Y809" s="3" t="s">
        <v>11567</v>
      </c>
      <c r="Z809" s="3" t="s">
        <v>11567</v>
      </c>
      <c r="AA809" s="3" t="s">
        <v>11567</v>
      </c>
      <c r="AB809" s="3" t="s">
        <v>11567</v>
      </c>
      <c r="AC809" s="3" t="s">
        <v>11567</v>
      </c>
      <c r="AD809" s="3" t="s">
        <v>11567</v>
      </c>
      <c r="AE809" s="3" t="s">
        <v>13985</v>
      </c>
      <c r="AF809" s="3">
        <v>0</v>
      </c>
      <c r="AG809" s="3">
        <v>649500</v>
      </c>
      <c r="AH809" s="3">
        <v>0</v>
      </c>
      <c r="AI809" s="3" t="s">
        <v>11567</v>
      </c>
      <c r="AJ809" s="3">
        <v>0</v>
      </c>
      <c r="AK809" s="3" t="s">
        <v>11567</v>
      </c>
      <c r="AL809" s="3">
        <v>0</v>
      </c>
      <c r="AM809" s="3" t="s">
        <v>11567</v>
      </c>
      <c r="AN809" s="3">
        <v>0</v>
      </c>
      <c r="AO809" s="3" t="s">
        <v>11567</v>
      </c>
      <c r="AP809" s="3">
        <v>0</v>
      </c>
      <c r="AQ809" s="3" t="s">
        <v>11567</v>
      </c>
      <c r="AR809" s="3">
        <v>0</v>
      </c>
      <c r="AS809" s="3" t="s">
        <v>11567</v>
      </c>
    </row>
    <row r="810" spans="1:45">
      <c r="A810">
        <v>807</v>
      </c>
      <c r="B810" t="s">
        <v>5982</v>
      </c>
      <c r="C810" t="s">
        <v>13561</v>
      </c>
      <c r="D810" t="s">
        <v>45</v>
      </c>
      <c r="E810" t="s">
        <v>77</v>
      </c>
      <c r="F810" t="s">
        <v>1317</v>
      </c>
      <c r="G810" t="s">
        <v>9421</v>
      </c>
      <c r="H810" t="s">
        <v>1317</v>
      </c>
      <c r="I810" t="s">
        <v>9421</v>
      </c>
      <c r="J810" t="s">
        <v>1317</v>
      </c>
      <c r="K810" t="s">
        <v>6805</v>
      </c>
      <c r="L810" t="s">
        <v>11105</v>
      </c>
      <c r="M810" t="s">
        <v>5986</v>
      </c>
      <c r="N810" t="str">
        <f>VLOOKUP(O810,index!$Q:$R,2,0)</f>
        <v>02. 이러닝 - 단과</v>
      </c>
      <c r="O810" t="s">
        <v>5987</v>
      </c>
      <c r="P810" t="s">
        <v>48</v>
      </c>
      <c r="Q810" t="s">
        <v>20</v>
      </c>
      <c r="R810" s="226" t="e">
        <f>VLOOKUP(C810,'26년 databook(취합)'!$M:$M,2,0)</f>
        <v>#N/A</v>
      </c>
      <c r="S810" s="3" t="s">
        <v>11932</v>
      </c>
      <c r="T810" s="3" t="s">
        <v>48</v>
      </c>
      <c r="U810" s="3" t="s">
        <v>11932</v>
      </c>
      <c r="V810" s="3" t="s">
        <v>11567</v>
      </c>
      <c r="W810" s="3" t="s">
        <v>48</v>
      </c>
      <c r="X810" s="3" t="s">
        <v>11567</v>
      </c>
      <c r="Y810" s="3" t="s">
        <v>48</v>
      </c>
      <c r="Z810" s="3" t="s">
        <v>11567</v>
      </c>
      <c r="AA810" s="3" t="s">
        <v>48</v>
      </c>
      <c r="AB810" s="3" t="s">
        <v>11567</v>
      </c>
      <c r="AC810" s="3" t="s">
        <v>48</v>
      </c>
      <c r="AD810" s="3" t="s">
        <v>11567</v>
      </c>
      <c r="AE810" s="3" t="s">
        <v>48</v>
      </c>
      <c r="AF810" s="3">
        <v>0</v>
      </c>
      <c r="AG810" s="3"/>
      <c r="AH810" s="3">
        <v>0</v>
      </c>
      <c r="AI810" s="3" t="s">
        <v>48</v>
      </c>
      <c r="AJ810" s="3">
        <v>0</v>
      </c>
      <c r="AK810" s="3" t="s">
        <v>48</v>
      </c>
      <c r="AL810" s="3">
        <v>0</v>
      </c>
      <c r="AM810" s="3" t="s">
        <v>48</v>
      </c>
      <c r="AN810" s="3">
        <v>0</v>
      </c>
      <c r="AO810" s="3" t="s">
        <v>48</v>
      </c>
      <c r="AP810" s="3">
        <v>0</v>
      </c>
      <c r="AQ810" s="3" t="s">
        <v>48</v>
      </c>
      <c r="AR810" s="3">
        <v>9000000</v>
      </c>
      <c r="AS810" s="3" t="s">
        <v>48</v>
      </c>
    </row>
    <row r="811" spans="1:45">
      <c r="A811">
        <v>808</v>
      </c>
      <c r="B811" t="s">
        <v>5982</v>
      </c>
      <c r="C811" t="s">
        <v>13562</v>
      </c>
      <c r="D811" t="s">
        <v>45</v>
      </c>
      <c r="E811" t="s">
        <v>77</v>
      </c>
      <c r="F811" t="s">
        <v>1457</v>
      </c>
      <c r="G811" t="s">
        <v>9612</v>
      </c>
      <c r="H811" t="s">
        <v>1457</v>
      </c>
      <c r="I811" t="s">
        <v>9612</v>
      </c>
      <c r="J811" t="s">
        <v>48</v>
      </c>
      <c r="K811" t="s">
        <v>48</v>
      </c>
      <c r="L811" t="s">
        <v>11105</v>
      </c>
      <c r="M811" t="s">
        <v>5986</v>
      </c>
      <c r="N811" t="str">
        <f>VLOOKUP(O811,index!$Q:$R,2,0)</f>
        <v>02. 이러닝 - 단과</v>
      </c>
      <c r="O811" t="s">
        <v>5987</v>
      </c>
      <c r="P811" t="s">
        <v>48</v>
      </c>
      <c r="Q811" t="s">
        <v>20</v>
      </c>
      <c r="R811" s="226" t="e">
        <f>VLOOKUP(C811,'26년 databook(취합)'!$M:$M,2,0)</f>
        <v>#N/A</v>
      </c>
      <c r="S811" s="3" t="s">
        <v>11567</v>
      </c>
      <c r="T811" s="3" t="s">
        <v>48</v>
      </c>
      <c r="U811" s="3" t="s">
        <v>11567</v>
      </c>
      <c r="V811" s="3" t="s">
        <v>11567</v>
      </c>
      <c r="W811" s="3" t="s">
        <v>48</v>
      </c>
      <c r="X811" s="3" t="s">
        <v>11567</v>
      </c>
      <c r="Y811" s="3" t="s">
        <v>48</v>
      </c>
      <c r="Z811" s="3" t="s">
        <v>11567</v>
      </c>
      <c r="AA811" s="3" t="s">
        <v>48</v>
      </c>
      <c r="AB811" s="3" t="s">
        <v>11567</v>
      </c>
      <c r="AC811" s="3" t="s">
        <v>48</v>
      </c>
      <c r="AD811" s="3" t="s">
        <v>11567</v>
      </c>
      <c r="AE811" s="3" t="s">
        <v>48</v>
      </c>
      <c r="AF811" s="3">
        <v>0</v>
      </c>
      <c r="AG811" s="3"/>
      <c r="AH811" s="3">
        <v>0</v>
      </c>
      <c r="AI811" s="3" t="s">
        <v>48</v>
      </c>
      <c r="AJ811" s="3">
        <v>0</v>
      </c>
      <c r="AK811" s="3" t="s">
        <v>48</v>
      </c>
      <c r="AL811" s="3">
        <v>0</v>
      </c>
      <c r="AM811" s="3" t="s">
        <v>48</v>
      </c>
      <c r="AN811" s="3">
        <v>0</v>
      </c>
      <c r="AO811" s="3" t="s">
        <v>48</v>
      </c>
      <c r="AP811" s="3">
        <v>0</v>
      </c>
      <c r="AQ811" s="3" t="s">
        <v>48</v>
      </c>
      <c r="AR811" s="3">
        <v>0</v>
      </c>
      <c r="AS811" s="3" t="s">
        <v>48</v>
      </c>
    </row>
    <row r="812" spans="1:45">
      <c r="A812">
        <v>809</v>
      </c>
      <c r="B812" t="s">
        <v>5982</v>
      </c>
      <c r="C812" t="s">
        <v>13563</v>
      </c>
      <c r="D812" t="s">
        <v>45</v>
      </c>
      <c r="E812" t="s">
        <v>79</v>
      </c>
      <c r="F812" t="s">
        <v>6930</v>
      </c>
      <c r="G812" t="s">
        <v>9629</v>
      </c>
      <c r="H812" t="s">
        <v>6930</v>
      </c>
      <c r="I812" t="s">
        <v>9629</v>
      </c>
      <c r="J812" t="s">
        <v>48</v>
      </c>
      <c r="K812" t="s">
        <v>48</v>
      </c>
      <c r="L812" t="s">
        <v>11105</v>
      </c>
      <c r="M812" t="s">
        <v>5986</v>
      </c>
      <c r="N812" t="str">
        <f>VLOOKUP(O812,index!$Q:$R,2,0)</f>
        <v>03. 이러닝 - 법정</v>
      </c>
      <c r="O812" t="s">
        <v>6002</v>
      </c>
      <c r="P812" t="s">
        <v>48</v>
      </c>
      <c r="Q812" t="s">
        <v>23</v>
      </c>
      <c r="R812" s="226" t="e">
        <f>VLOOKUP(C812,'26년 databook(취합)'!$M:$M,2,0)</f>
        <v>#N/A</v>
      </c>
      <c r="S812" s="3" t="s">
        <v>11580</v>
      </c>
      <c r="T812" s="3" t="s">
        <v>48</v>
      </c>
      <c r="U812" s="3" t="s">
        <v>11570</v>
      </c>
      <c r="V812" s="3" t="s">
        <v>11567</v>
      </c>
      <c r="W812" s="3" t="s">
        <v>48</v>
      </c>
      <c r="X812" s="3" t="s">
        <v>11567</v>
      </c>
      <c r="Y812" s="3" t="s">
        <v>48</v>
      </c>
      <c r="Z812" s="3" t="s">
        <v>11567</v>
      </c>
      <c r="AA812" s="3" t="s">
        <v>48</v>
      </c>
      <c r="AB812" s="3" t="s">
        <v>11567</v>
      </c>
      <c r="AC812" s="3" t="s">
        <v>48</v>
      </c>
      <c r="AD812" s="3" t="s">
        <v>11567</v>
      </c>
      <c r="AE812" s="3" t="s">
        <v>48</v>
      </c>
      <c r="AF812" s="3">
        <v>1000000</v>
      </c>
      <c r="AG812" s="3"/>
      <c r="AH812" s="3">
        <v>0</v>
      </c>
      <c r="AI812" s="3" t="s">
        <v>48</v>
      </c>
      <c r="AJ812" s="3">
        <v>0</v>
      </c>
      <c r="AK812" s="3" t="s">
        <v>48</v>
      </c>
      <c r="AL812" s="3">
        <v>1000000</v>
      </c>
      <c r="AM812" s="3" t="s">
        <v>48</v>
      </c>
      <c r="AN812" s="3">
        <v>0</v>
      </c>
      <c r="AO812" s="3" t="s">
        <v>48</v>
      </c>
      <c r="AP812" s="3">
        <v>1000000</v>
      </c>
      <c r="AQ812" s="3" t="s">
        <v>48</v>
      </c>
      <c r="AR812" s="3">
        <v>1000000</v>
      </c>
      <c r="AS812" s="3" t="s">
        <v>48</v>
      </c>
    </row>
    <row r="813" spans="1:45">
      <c r="A813">
        <v>810</v>
      </c>
      <c r="B813" t="s">
        <v>5982</v>
      </c>
      <c r="C813" t="s">
        <v>13564</v>
      </c>
      <c r="D813" t="s">
        <v>45</v>
      </c>
      <c r="E813" t="s">
        <v>79</v>
      </c>
      <c r="F813" t="s">
        <v>1362</v>
      </c>
      <c r="G813" t="s">
        <v>9703</v>
      </c>
      <c r="H813" t="s">
        <v>1362</v>
      </c>
      <c r="I813" t="s">
        <v>9703</v>
      </c>
      <c r="J813" t="s">
        <v>6978</v>
      </c>
      <c r="K813" t="s">
        <v>6979</v>
      </c>
      <c r="L813" t="s">
        <v>11105</v>
      </c>
      <c r="M813" t="s">
        <v>5986</v>
      </c>
      <c r="N813" t="str">
        <f>VLOOKUP(O813,index!$Q:$R,2,0)</f>
        <v>02. 이러닝 - 단과</v>
      </c>
      <c r="O813" t="s">
        <v>5987</v>
      </c>
      <c r="P813" t="s">
        <v>48</v>
      </c>
      <c r="Q813" t="s">
        <v>20</v>
      </c>
      <c r="R813" s="226" t="e">
        <f>VLOOKUP(C813,'26년 databook(취합)'!$M:$M,2,0)</f>
        <v>#N/A</v>
      </c>
      <c r="S813" s="3" t="s">
        <v>11576</v>
      </c>
      <c r="T813" s="3" t="s">
        <v>48</v>
      </c>
      <c r="U813" s="3" t="s">
        <v>11576</v>
      </c>
      <c r="V813" s="3" t="s">
        <v>11567</v>
      </c>
      <c r="W813" s="3" t="s">
        <v>48</v>
      </c>
      <c r="X813" s="3" t="s">
        <v>11567</v>
      </c>
      <c r="Y813" s="3" t="s">
        <v>48</v>
      </c>
      <c r="Z813" s="3" t="s">
        <v>11567</v>
      </c>
      <c r="AA813" s="3" t="s">
        <v>48</v>
      </c>
      <c r="AB813" s="3" t="s">
        <v>11567</v>
      </c>
      <c r="AC813" s="3" t="s">
        <v>48</v>
      </c>
      <c r="AD813" s="3" t="s">
        <v>11567</v>
      </c>
      <c r="AE813" s="3" t="s">
        <v>48</v>
      </c>
      <c r="AF813" s="3">
        <v>0</v>
      </c>
      <c r="AG813" s="3"/>
      <c r="AH813" s="3">
        <v>0</v>
      </c>
      <c r="AI813" s="3" t="s">
        <v>48</v>
      </c>
      <c r="AJ813" s="3">
        <v>0</v>
      </c>
      <c r="AK813" s="3" t="s">
        <v>48</v>
      </c>
      <c r="AL813" s="3">
        <v>0</v>
      </c>
      <c r="AM813" s="3" t="s">
        <v>48</v>
      </c>
      <c r="AN813" s="3">
        <v>0</v>
      </c>
      <c r="AO813" s="3" t="s">
        <v>48</v>
      </c>
      <c r="AP813" s="3">
        <v>0</v>
      </c>
      <c r="AQ813" s="3" t="s">
        <v>48</v>
      </c>
      <c r="AR813" s="3">
        <v>1000000</v>
      </c>
      <c r="AS813" s="3" t="s">
        <v>48</v>
      </c>
    </row>
    <row r="814" spans="1:45">
      <c r="A814">
        <v>811</v>
      </c>
      <c r="B814" t="s">
        <v>5982</v>
      </c>
      <c r="C814" t="s">
        <v>13565</v>
      </c>
      <c r="D814" t="s">
        <v>45</v>
      </c>
      <c r="E814" t="s">
        <v>77</v>
      </c>
      <c r="F814" t="s">
        <v>6983</v>
      </c>
      <c r="G814" t="s">
        <v>9723</v>
      </c>
      <c r="H814" t="s">
        <v>6983</v>
      </c>
      <c r="I814" t="s">
        <v>9723</v>
      </c>
      <c r="J814" t="s">
        <v>1449</v>
      </c>
      <c r="K814" t="s">
        <v>6984</v>
      </c>
      <c r="L814" t="s">
        <v>11105</v>
      </c>
      <c r="M814" t="s">
        <v>5986</v>
      </c>
      <c r="N814" t="str">
        <f>VLOOKUP(O814,index!$Q:$R,2,0)</f>
        <v>02. 이러닝 - 단과</v>
      </c>
      <c r="O814" t="s">
        <v>5987</v>
      </c>
      <c r="P814" t="s">
        <v>48</v>
      </c>
      <c r="Q814" t="s">
        <v>20</v>
      </c>
      <c r="R814" s="226" t="e">
        <f>VLOOKUP(C814,'26년 databook(취합)'!$M:$M,2,0)</f>
        <v>#N/A</v>
      </c>
      <c r="S814" s="3" t="s">
        <v>11567</v>
      </c>
      <c r="T814" s="3" t="s">
        <v>48</v>
      </c>
      <c r="U814" s="3" t="s">
        <v>11567</v>
      </c>
      <c r="V814" s="3" t="s">
        <v>11567</v>
      </c>
      <c r="W814" s="3" t="s">
        <v>48</v>
      </c>
      <c r="X814" s="3" t="s">
        <v>11567</v>
      </c>
      <c r="Y814" s="3" t="s">
        <v>48</v>
      </c>
      <c r="Z814" s="3" t="s">
        <v>11567</v>
      </c>
      <c r="AA814" s="3" t="s">
        <v>48</v>
      </c>
      <c r="AB814" s="3" t="s">
        <v>11567</v>
      </c>
      <c r="AC814" s="3" t="s">
        <v>48</v>
      </c>
      <c r="AD814" s="3" t="s">
        <v>11567</v>
      </c>
      <c r="AE814" s="3" t="s">
        <v>48</v>
      </c>
      <c r="AF814" s="3">
        <v>0</v>
      </c>
      <c r="AG814" s="3"/>
      <c r="AH814" s="3">
        <v>0</v>
      </c>
      <c r="AI814" s="3" t="s">
        <v>48</v>
      </c>
      <c r="AJ814" s="3">
        <v>0</v>
      </c>
      <c r="AK814" s="3" t="s">
        <v>48</v>
      </c>
      <c r="AL814" s="3">
        <v>0</v>
      </c>
      <c r="AM814" s="3" t="s">
        <v>48</v>
      </c>
      <c r="AN814" s="3">
        <v>0</v>
      </c>
      <c r="AO814" s="3" t="s">
        <v>48</v>
      </c>
      <c r="AP814" s="3">
        <v>0</v>
      </c>
      <c r="AQ814" s="3" t="s">
        <v>48</v>
      </c>
      <c r="AR814" s="3">
        <v>0</v>
      </c>
      <c r="AS814" s="3" t="s">
        <v>48</v>
      </c>
    </row>
    <row r="815" spans="1:45">
      <c r="A815">
        <v>812</v>
      </c>
      <c r="B815" t="s">
        <v>5982</v>
      </c>
      <c r="C815" t="s">
        <v>13566</v>
      </c>
      <c r="D815" t="s">
        <v>45</v>
      </c>
      <c r="E815" t="s">
        <v>79</v>
      </c>
      <c r="F815" t="s">
        <v>1176</v>
      </c>
      <c r="G815" t="s">
        <v>9768</v>
      </c>
      <c r="H815" t="s">
        <v>1176</v>
      </c>
      <c r="I815" t="s">
        <v>9768</v>
      </c>
      <c r="J815" t="s">
        <v>1176</v>
      </c>
      <c r="K815" t="s">
        <v>7013</v>
      </c>
      <c r="L815" t="s">
        <v>11105</v>
      </c>
      <c r="M815" t="s">
        <v>5986</v>
      </c>
      <c r="N815" t="str">
        <f>VLOOKUP(O815,index!$Q:$R,2,0)</f>
        <v>02. 이러닝 - 단과</v>
      </c>
      <c r="O815" t="s">
        <v>5987</v>
      </c>
      <c r="P815" t="s">
        <v>48</v>
      </c>
      <c r="Q815" t="s">
        <v>23</v>
      </c>
      <c r="R815" s="226" t="e">
        <f>VLOOKUP(C815,'26년 databook(취합)'!$M:$M,2,0)</f>
        <v>#N/A</v>
      </c>
      <c r="S815" s="3" t="s">
        <v>11887</v>
      </c>
      <c r="T815" s="3" t="s">
        <v>14678</v>
      </c>
      <c r="U815" s="3" t="s">
        <v>14678</v>
      </c>
      <c r="V815" s="3" t="s">
        <v>11567</v>
      </c>
      <c r="W815" s="3" t="s">
        <v>11567</v>
      </c>
      <c r="X815" s="3" t="s">
        <v>11567</v>
      </c>
      <c r="Y815" s="3" t="s">
        <v>11567</v>
      </c>
      <c r="Z815" s="3" t="s">
        <v>11567</v>
      </c>
      <c r="AA815" s="3" t="s">
        <v>11567</v>
      </c>
      <c r="AB815" s="3" t="s">
        <v>11567</v>
      </c>
      <c r="AC815" s="3" t="s">
        <v>13644</v>
      </c>
      <c r="AD815" s="3" t="s">
        <v>11567</v>
      </c>
      <c r="AE815" s="3" t="s">
        <v>13049</v>
      </c>
      <c r="AF815" s="3">
        <v>30000000</v>
      </c>
      <c r="AG815" s="3">
        <v>3436000</v>
      </c>
      <c r="AH815" s="3">
        <v>0</v>
      </c>
      <c r="AI815" s="3" t="s">
        <v>11567</v>
      </c>
      <c r="AJ815" s="3">
        <v>0</v>
      </c>
      <c r="AK815" s="3" t="s">
        <v>11567</v>
      </c>
      <c r="AL815" s="3">
        <v>0</v>
      </c>
      <c r="AM815" s="3" t="s">
        <v>11567</v>
      </c>
      <c r="AN815" s="3">
        <v>0</v>
      </c>
      <c r="AO815" s="3" t="s">
        <v>11567</v>
      </c>
      <c r="AP815" s="3">
        <v>0</v>
      </c>
      <c r="AQ815" s="3" t="s">
        <v>11567</v>
      </c>
      <c r="AR815" s="3">
        <v>0</v>
      </c>
      <c r="AS815" s="3" t="s">
        <v>11567</v>
      </c>
    </row>
    <row r="816" spans="1:45">
      <c r="A816">
        <v>813</v>
      </c>
      <c r="B816" t="s">
        <v>5982</v>
      </c>
      <c r="C816" t="s">
        <v>12521</v>
      </c>
      <c r="D816" t="s">
        <v>45</v>
      </c>
      <c r="E816" t="s">
        <v>79</v>
      </c>
      <c r="F816" t="s">
        <v>1126</v>
      </c>
      <c r="G816" t="s">
        <v>9825</v>
      </c>
      <c r="H816" t="s">
        <v>1126</v>
      </c>
      <c r="I816" t="s">
        <v>9825</v>
      </c>
      <c r="J816" t="s">
        <v>48</v>
      </c>
      <c r="K816" t="s">
        <v>48</v>
      </c>
      <c r="L816" t="s">
        <v>11105</v>
      </c>
      <c r="M816" t="s">
        <v>5986</v>
      </c>
      <c r="N816" t="str">
        <f>VLOOKUP(O816,index!$Q:$R,2,0)</f>
        <v>02. 이러닝 - 단과</v>
      </c>
      <c r="O816" t="s">
        <v>5987</v>
      </c>
      <c r="P816" t="s">
        <v>48</v>
      </c>
      <c r="Q816" t="s">
        <v>20</v>
      </c>
      <c r="R816" s="226" t="e">
        <f>VLOOKUP(C816,'26년 databook(취합)'!$M:$M,2,0)</f>
        <v>#N/A</v>
      </c>
      <c r="S816" s="3" t="s">
        <v>11963</v>
      </c>
      <c r="T816" s="3" t="s">
        <v>48</v>
      </c>
      <c r="U816" s="3" t="s">
        <v>11963</v>
      </c>
      <c r="V816" s="3" t="s">
        <v>11567</v>
      </c>
      <c r="W816" s="3" t="s">
        <v>48</v>
      </c>
      <c r="X816" s="3" t="s">
        <v>11567</v>
      </c>
      <c r="Y816" s="3" t="s">
        <v>48</v>
      </c>
      <c r="Z816" s="3" t="s">
        <v>11567</v>
      </c>
      <c r="AA816" s="3" t="s">
        <v>48</v>
      </c>
      <c r="AB816" s="3" t="s">
        <v>11567</v>
      </c>
      <c r="AC816" s="3" t="s">
        <v>48</v>
      </c>
      <c r="AD816" s="3" t="s">
        <v>11567</v>
      </c>
      <c r="AE816" s="3" t="s">
        <v>48</v>
      </c>
      <c r="AF816" s="3">
        <v>0</v>
      </c>
      <c r="AG816" s="3"/>
      <c r="AH816" s="3">
        <v>0</v>
      </c>
      <c r="AI816" s="3" t="s">
        <v>48</v>
      </c>
      <c r="AJ816" s="3">
        <v>0</v>
      </c>
      <c r="AK816" s="3" t="s">
        <v>48</v>
      </c>
      <c r="AL816" s="3">
        <v>0</v>
      </c>
      <c r="AM816" s="3" t="s">
        <v>48</v>
      </c>
      <c r="AN816" s="3">
        <v>0</v>
      </c>
      <c r="AO816" s="3" t="s">
        <v>48</v>
      </c>
      <c r="AP816" s="3">
        <v>0</v>
      </c>
      <c r="AQ816" s="3" t="s">
        <v>48</v>
      </c>
      <c r="AR816" s="3">
        <v>11000000</v>
      </c>
      <c r="AS816" s="3" t="s">
        <v>48</v>
      </c>
    </row>
    <row r="817" spans="1:45">
      <c r="A817">
        <v>814</v>
      </c>
      <c r="B817" t="s">
        <v>5982</v>
      </c>
      <c r="C817" t="s">
        <v>13567</v>
      </c>
      <c r="D817" t="s">
        <v>45</v>
      </c>
      <c r="E817" t="s">
        <v>77</v>
      </c>
      <c r="F817" t="s">
        <v>7168</v>
      </c>
      <c r="G817" t="s">
        <v>9869</v>
      </c>
      <c r="H817" t="s">
        <v>7168</v>
      </c>
      <c r="I817" t="s">
        <v>9869</v>
      </c>
      <c r="J817" t="s">
        <v>2384</v>
      </c>
      <c r="K817" t="s">
        <v>7169</v>
      </c>
      <c r="L817" t="s">
        <v>11105</v>
      </c>
      <c r="M817" t="s">
        <v>5986</v>
      </c>
      <c r="N817" t="str">
        <f>VLOOKUP(O817,index!$Q:$R,2,0)</f>
        <v>02. 이러닝 - 단과</v>
      </c>
      <c r="O817" t="s">
        <v>5987</v>
      </c>
      <c r="P817" t="s">
        <v>48</v>
      </c>
      <c r="Q817" t="s">
        <v>20</v>
      </c>
      <c r="R817" s="226" t="e">
        <f>VLOOKUP(C817,'26년 databook(취합)'!$M:$M,2,0)</f>
        <v>#N/A</v>
      </c>
      <c r="S817" s="3" t="s">
        <v>11576</v>
      </c>
      <c r="T817" s="3" t="s">
        <v>48</v>
      </c>
      <c r="U817" s="3" t="s">
        <v>11576</v>
      </c>
      <c r="V817" s="3" t="s">
        <v>11567</v>
      </c>
      <c r="W817" s="3" t="s">
        <v>48</v>
      </c>
      <c r="X817" s="3" t="s">
        <v>11567</v>
      </c>
      <c r="Y817" s="3" t="s">
        <v>48</v>
      </c>
      <c r="Z817" s="3" t="s">
        <v>11567</v>
      </c>
      <c r="AA817" s="3" t="s">
        <v>48</v>
      </c>
      <c r="AB817" s="3" t="s">
        <v>11567</v>
      </c>
      <c r="AC817" s="3" t="s">
        <v>48</v>
      </c>
      <c r="AD817" s="3" t="s">
        <v>11567</v>
      </c>
      <c r="AE817" s="3" t="s">
        <v>48</v>
      </c>
      <c r="AF817" s="3">
        <v>0</v>
      </c>
      <c r="AH817" s="3">
        <v>0</v>
      </c>
      <c r="AI817" s="3" t="s">
        <v>48</v>
      </c>
      <c r="AJ817" s="3">
        <v>0</v>
      </c>
      <c r="AK817" s="3" t="s">
        <v>48</v>
      </c>
      <c r="AL817" s="3">
        <v>0</v>
      </c>
      <c r="AM817" s="3" t="s">
        <v>48</v>
      </c>
      <c r="AN817" s="3">
        <v>0</v>
      </c>
      <c r="AO817" s="3" t="s">
        <v>48</v>
      </c>
      <c r="AP817" s="3">
        <v>0</v>
      </c>
      <c r="AQ817" s="3" t="s">
        <v>48</v>
      </c>
      <c r="AR817" s="3">
        <v>1000000</v>
      </c>
      <c r="AS817" s="3" t="s">
        <v>48</v>
      </c>
    </row>
    <row r="818" spans="1:45">
      <c r="A818">
        <v>815</v>
      </c>
      <c r="B818" t="s">
        <v>5982</v>
      </c>
      <c r="C818" t="s">
        <v>13568</v>
      </c>
      <c r="D818" t="s">
        <v>45</v>
      </c>
      <c r="E818" t="s">
        <v>77</v>
      </c>
      <c r="F818" t="s">
        <v>7218</v>
      </c>
      <c r="G818" t="s">
        <v>9893</v>
      </c>
      <c r="H818" t="s">
        <v>7218</v>
      </c>
      <c r="I818" t="s">
        <v>9893</v>
      </c>
      <c r="J818" t="s">
        <v>7218</v>
      </c>
      <c r="K818" t="s">
        <v>7219</v>
      </c>
      <c r="L818" t="s">
        <v>11105</v>
      </c>
      <c r="M818" t="s">
        <v>5986</v>
      </c>
      <c r="N818" t="str">
        <f>VLOOKUP(O818,index!$Q:$R,2,0)</f>
        <v>02. 이러닝 - 단과</v>
      </c>
      <c r="O818" t="s">
        <v>5987</v>
      </c>
      <c r="P818" t="s">
        <v>48</v>
      </c>
      <c r="Q818" t="s">
        <v>23</v>
      </c>
      <c r="R818" s="226" t="e">
        <f>VLOOKUP(C818,'26년 databook(취합)'!$M:$M,2,0)</f>
        <v>#N/A</v>
      </c>
      <c r="S818" s="3" t="s">
        <v>11570</v>
      </c>
      <c r="T818" s="3" t="s">
        <v>13645</v>
      </c>
      <c r="U818" s="3" t="s">
        <v>13646</v>
      </c>
      <c r="V818" s="3" t="s">
        <v>11567</v>
      </c>
      <c r="W818" s="3" t="s">
        <v>11567</v>
      </c>
      <c r="X818" s="3" t="s">
        <v>11567</v>
      </c>
      <c r="Y818" s="3" t="s">
        <v>11567</v>
      </c>
      <c r="Z818" s="3" t="s">
        <v>11567</v>
      </c>
      <c r="AA818" s="3" t="s">
        <v>11567</v>
      </c>
      <c r="AB818" s="3" t="s">
        <v>11567</v>
      </c>
      <c r="AC818" s="3" t="s">
        <v>13645</v>
      </c>
      <c r="AD818" s="3" t="s">
        <v>11576</v>
      </c>
      <c r="AE818" s="3" t="s">
        <v>11567</v>
      </c>
      <c r="AF818" s="3">
        <v>0</v>
      </c>
      <c r="AG818" s="4">
        <v>0</v>
      </c>
      <c r="AH818" s="3">
        <v>0</v>
      </c>
      <c r="AI818" s="3" t="s">
        <v>11567</v>
      </c>
      <c r="AJ818" s="3">
        <v>1000000</v>
      </c>
      <c r="AK818" s="3" t="s">
        <v>11567</v>
      </c>
      <c r="AL818" s="3">
        <v>0</v>
      </c>
      <c r="AM818" s="3" t="s">
        <v>11567</v>
      </c>
      <c r="AN818" s="3">
        <v>0</v>
      </c>
      <c r="AO818" s="3" t="s">
        <v>11567</v>
      </c>
      <c r="AP818" s="3">
        <v>1000000</v>
      </c>
      <c r="AQ818" s="3" t="s">
        <v>11567</v>
      </c>
      <c r="AR818" s="3">
        <v>0</v>
      </c>
      <c r="AS818" s="3" t="s">
        <v>11567</v>
      </c>
    </row>
    <row r="819" spans="1:45">
      <c r="A819">
        <v>816</v>
      </c>
      <c r="B819" t="s">
        <v>5982</v>
      </c>
      <c r="C819" t="s">
        <v>13569</v>
      </c>
      <c r="D819" t="s">
        <v>45</v>
      </c>
      <c r="E819" t="s">
        <v>79</v>
      </c>
      <c r="F819" t="s">
        <v>7220</v>
      </c>
      <c r="G819" t="s">
        <v>9894</v>
      </c>
      <c r="H819" t="s">
        <v>7220</v>
      </c>
      <c r="I819" t="s">
        <v>9894</v>
      </c>
      <c r="J819" t="s">
        <v>48</v>
      </c>
      <c r="K819" t="s">
        <v>48</v>
      </c>
      <c r="L819" t="s">
        <v>11105</v>
      </c>
      <c r="M819" t="s">
        <v>5986</v>
      </c>
      <c r="N819" t="str">
        <f>VLOOKUP(O819,index!$Q:$R,2,0)</f>
        <v>19. 운영 - 운영매출</v>
      </c>
      <c r="O819" t="s">
        <v>6203</v>
      </c>
      <c r="P819" t="s">
        <v>48</v>
      </c>
      <c r="Q819" t="s">
        <v>20</v>
      </c>
      <c r="R819" s="226" t="e">
        <f>VLOOKUP(C819,'26년 databook(취합)'!$M:$M,2,0)</f>
        <v>#N/A</v>
      </c>
      <c r="S819" s="3" t="s">
        <v>11567</v>
      </c>
      <c r="T819" s="3" t="s">
        <v>48</v>
      </c>
      <c r="U819" s="3" t="s">
        <v>11567</v>
      </c>
      <c r="V819" s="3" t="s">
        <v>11567</v>
      </c>
      <c r="W819" s="3" t="s">
        <v>48</v>
      </c>
      <c r="X819" s="3" t="s">
        <v>11567</v>
      </c>
      <c r="Y819" s="3" t="s">
        <v>48</v>
      </c>
      <c r="Z819" s="3" t="s">
        <v>11567</v>
      </c>
      <c r="AA819" s="3" t="s">
        <v>48</v>
      </c>
      <c r="AB819" s="3" t="s">
        <v>11567</v>
      </c>
      <c r="AC819" s="3" t="s">
        <v>48</v>
      </c>
      <c r="AD819" s="3" t="s">
        <v>11567</v>
      </c>
      <c r="AE819" s="3" t="s">
        <v>48</v>
      </c>
      <c r="AF819" s="3">
        <v>0</v>
      </c>
      <c r="AH819" s="3">
        <v>0</v>
      </c>
      <c r="AI819" s="3" t="s">
        <v>48</v>
      </c>
      <c r="AJ819" s="3">
        <v>0</v>
      </c>
      <c r="AK819" s="3" t="s">
        <v>48</v>
      </c>
      <c r="AL819" s="3">
        <v>0</v>
      </c>
      <c r="AM819" s="3" t="s">
        <v>48</v>
      </c>
      <c r="AN819" s="3">
        <v>0</v>
      </c>
      <c r="AO819" s="3" t="s">
        <v>48</v>
      </c>
      <c r="AP819" s="3">
        <v>0</v>
      </c>
      <c r="AQ819" s="3" t="s">
        <v>48</v>
      </c>
      <c r="AR819" s="3">
        <v>0</v>
      </c>
      <c r="AS819" s="3" t="s">
        <v>48</v>
      </c>
    </row>
    <row r="820" spans="1:45">
      <c r="A820">
        <v>817</v>
      </c>
      <c r="B820" t="s">
        <v>5982</v>
      </c>
      <c r="C820" t="s">
        <v>13570</v>
      </c>
      <c r="D820" t="s">
        <v>45</v>
      </c>
      <c r="E820" t="s">
        <v>79</v>
      </c>
      <c r="F820" t="s">
        <v>7220</v>
      </c>
      <c r="G820" t="s">
        <v>9894</v>
      </c>
      <c r="H820" t="s">
        <v>7220</v>
      </c>
      <c r="I820" t="s">
        <v>9894</v>
      </c>
      <c r="J820" t="s">
        <v>48</v>
      </c>
      <c r="K820" t="s">
        <v>48</v>
      </c>
      <c r="L820" t="s">
        <v>11105</v>
      </c>
      <c r="M820" t="s">
        <v>5986</v>
      </c>
      <c r="N820" t="str">
        <f>VLOOKUP(O820,index!$Q:$R,2,0)</f>
        <v>02. 이러닝 - 단과</v>
      </c>
      <c r="O820" t="s">
        <v>5987</v>
      </c>
      <c r="P820" t="s">
        <v>48</v>
      </c>
      <c r="Q820" t="s">
        <v>23</v>
      </c>
      <c r="R820" s="226" t="e">
        <f>VLOOKUP(C820,'26년 databook(취합)'!$M:$M,2,0)</f>
        <v>#N/A</v>
      </c>
      <c r="S820" s="3" t="s">
        <v>11567</v>
      </c>
      <c r="T820" s="3" t="s">
        <v>48</v>
      </c>
      <c r="U820" s="3" t="s">
        <v>11567</v>
      </c>
      <c r="V820" s="3" t="s">
        <v>11567</v>
      </c>
      <c r="W820" s="3" t="s">
        <v>48</v>
      </c>
      <c r="X820" s="3" t="s">
        <v>11567</v>
      </c>
      <c r="Y820" s="3" t="s">
        <v>48</v>
      </c>
      <c r="Z820" s="3" t="s">
        <v>11567</v>
      </c>
      <c r="AA820" s="3" t="s">
        <v>48</v>
      </c>
      <c r="AB820" s="3" t="s">
        <v>11567</v>
      </c>
      <c r="AC820" s="3" t="s">
        <v>48</v>
      </c>
      <c r="AD820" s="3" t="s">
        <v>11567</v>
      </c>
      <c r="AE820" s="3" t="s">
        <v>48</v>
      </c>
      <c r="AF820" s="3">
        <v>0</v>
      </c>
      <c r="AG820" s="3"/>
      <c r="AH820" s="3">
        <v>0</v>
      </c>
      <c r="AI820" s="3" t="s">
        <v>48</v>
      </c>
      <c r="AJ820" s="3">
        <v>0</v>
      </c>
      <c r="AK820" s="3" t="s">
        <v>48</v>
      </c>
      <c r="AL820" s="3">
        <v>0</v>
      </c>
      <c r="AM820" s="3" t="s">
        <v>48</v>
      </c>
      <c r="AN820" s="3">
        <v>0</v>
      </c>
      <c r="AO820" s="3" t="s">
        <v>48</v>
      </c>
      <c r="AP820" s="3">
        <v>0</v>
      </c>
      <c r="AQ820" s="3" t="s">
        <v>48</v>
      </c>
      <c r="AR820" s="3">
        <v>0</v>
      </c>
      <c r="AS820" s="3" t="s">
        <v>48</v>
      </c>
    </row>
    <row r="821" spans="1:45">
      <c r="A821">
        <v>818</v>
      </c>
      <c r="B821" t="s">
        <v>5982</v>
      </c>
      <c r="C821" t="s">
        <v>13571</v>
      </c>
      <c r="D821" t="s">
        <v>45</v>
      </c>
      <c r="E821" t="s">
        <v>77</v>
      </c>
      <c r="F821" t="s">
        <v>6017</v>
      </c>
      <c r="G821" t="s">
        <v>8919</v>
      </c>
      <c r="H821" t="s">
        <v>6017</v>
      </c>
      <c r="I821" t="s">
        <v>8919</v>
      </c>
      <c r="J821" t="s">
        <v>2449</v>
      </c>
      <c r="K821" t="s">
        <v>7232</v>
      </c>
      <c r="L821" t="s">
        <v>11105</v>
      </c>
      <c r="M821" t="s">
        <v>5986</v>
      </c>
      <c r="N821" t="str">
        <f>VLOOKUP(O821,index!$Q:$R,2,0)</f>
        <v>03. 이러닝 - 법정</v>
      </c>
      <c r="O821" t="s">
        <v>6002</v>
      </c>
      <c r="P821" t="s">
        <v>48</v>
      </c>
      <c r="Q821" t="s">
        <v>23</v>
      </c>
      <c r="R821" s="226" t="e">
        <f>VLOOKUP(C821,'26년 databook(취합)'!$M:$M,2,0)</f>
        <v>#N/A</v>
      </c>
      <c r="S821" s="3" t="s">
        <v>11570</v>
      </c>
      <c r="T821" s="3" t="s">
        <v>14225</v>
      </c>
      <c r="U821" s="3" t="s">
        <v>14226</v>
      </c>
      <c r="V821" s="3" t="s">
        <v>11567</v>
      </c>
      <c r="W821" s="3" t="s">
        <v>11567</v>
      </c>
      <c r="X821" s="3" t="s">
        <v>11567</v>
      </c>
      <c r="Y821" s="3" t="s">
        <v>11567</v>
      </c>
      <c r="Z821" s="3" t="s">
        <v>11567</v>
      </c>
      <c r="AA821" s="3" t="s">
        <v>11567</v>
      </c>
      <c r="AB821" s="3" t="s">
        <v>11567</v>
      </c>
      <c r="AC821" s="3" t="s">
        <v>11567</v>
      </c>
      <c r="AD821" s="3" t="s">
        <v>11572</v>
      </c>
      <c r="AE821" s="3" t="s">
        <v>14225</v>
      </c>
      <c r="AF821" s="3">
        <v>0</v>
      </c>
      <c r="AG821" s="3">
        <v>0</v>
      </c>
      <c r="AH821" s="3">
        <v>0</v>
      </c>
      <c r="AI821" s="3" t="s">
        <v>11567</v>
      </c>
      <c r="AJ821" s="3">
        <v>1000000</v>
      </c>
      <c r="AK821" s="3" t="s">
        <v>11567</v>
      </c>
      <c r="AL821" s="3">
        <v>0</v>
      </c>
      <c r="AM821" s="3" t="s">
        <v>11567</v>
      </c>
      <c r="AN821" s="3">
        <v>0</v>
      </c>
      <c r="AO821" s="3" t="s">
        <v>11567</v>
      </c>
      <c r="AP821" s="3">
        <v>0</v>
      </c>
      <c r="AQ821" s="3" t="s">
        <v>11567</v>
      </c>
      <c r="AR821" s="3">
        <v>0</v>
      </c>
      <c r="AS821" s="3" t="s">
        <v>11567</v>
      </c>
    </row>
    <row r="822" spans="1:45">
      <c r="A822">
        <v>819</v>
      </c>
      <c r="B822" t="s">
        <v>5982</v>
      </c>
      <c r="C822" t="s">
        <v>13572</v>
      </c>
      <c r="D822" t="s">
        <v>45</v>
      </c>
      <c r="E822" t="s">
        <v>79</v>
      </c>
      <c r="F822" t="s">
        <v>7344</v>
      </c>
      <c r="G822" t="s">
        <v>9966</v>
      </c>
      <c r="H822" t="s">
        <v>7344</v>
      </c>
      <c r="I822" t="s">
        <v>9966</v>
      </c>
      <c r="J822" t="s">
        <v>2395</v>
      </c>
      <c r="K822" t="s">
        <v>7345</v>
      </c>
      <c r="L822" t="s">
        <v>11105</v>
      </c>
      <c r="M822" t="s">
        <v>5986</v>
      </c>
      <c r="N822" t="str">
        <f>VLOOKUP(O822,index!$Q:$R,2,0)</f>
        <v>02. 이러닝 - 단과</v>
      </c>
      <c r="O822" t="s">
        <v>5987</v>
      </c>
      <c r="P822" t="s">
        <v>48</v>
      </c>
      <c r="Q822" t="s">
        <v>23</v>
      </c>
      <c r="R822" s="226" t="e">
        <f>VLOOKUP(C822,'26년 databook(취합)'!$M:$M,2,0)</f>
        <v>#N/A</v>
      </c>
      <c r="S822" s="3" t="s">
        <v>11571</v>
      </c>
      <c r="T822" s="3" t="s">
        <v>14679</v>
      </c>
      <c r="U822" s="3" t="s">
        <v>14680</v>
      </c>
      <c r="V822" s="3" t="s">
        <v>11567</v>
      </c>
      <c r="W822" s="3" t="s">
        <v>11567</v>
      </c>
      <c r="X822" s="3" t="s">
        <v>11567</v>
      </c>
      <c r="Y822" s="3" t="s">
        <v>11567</v>
      </c>
      <c r="Z822" s="3" t="s">
        <v>11567</v>
      </c>
      <c r="AA822" s="3" t="s">
        <v>11567</v>
      </c>
      <c r="AB822" s="3" t="s">
        <v>11567</v>
      </c>
      <c r="AC822" s="3" t="s">
        <v>11643</v>
      </c>
      <c r="AD822" s="3" t="s">
        <v>11567</v>
      </c>
      <c r="AE822" s="3" t="s">
        <v>14681</v>
      </c>
      <c r="AF822" s="3">
        <v>0</v>
      </c>
      <c r="AG822" s="3">
        <v>312000</v>
      </c>
      <c r="AH822" s="3">
        <v>0</v>
      </c>
      <c r="AI822" s="3" t="s">
        <v>11567</v>
      </c>
      <c r="AJ822" s="3">
        <v>0</v>
      </c>
      <c r="AK822" s="3" t="s">
        <v>11567</v>
      </c>
      <c r="AL822" s="3">
        <v>0</v>
      </c>
      <c r="AM822" s="3" t="s">
        <v>11567</v>
      </c>
      <c r="AN822" s="3">
        <v>0</v>
      </c>
      <c r="AO822" s="3" t="s">
        <v>11567</v>
      </c>
      <c r="AP822" s="3">
        <v>0</v>
      </c>
      <c r="AQ822" s="3" t="s">
        <v>11567</v>
      </c>
      <c r="AR822" s="3">
        <v>5000000</v>
      </c>
      <c r="AS822" s="3" t="s">
        <v>11567</v>
      </c>
    </row>
    <row r="823" spans="1:45">
      <c r="A823">
        <v>820</v>
      </c>
      <c r="B823" t="s">
        <v>5982</v>
      </c>
      <c r="C823" t="s">
        <v>13573</v>
      </c>
      <c r="D823" t="s">
        <v>45</v>
      </c>
      <c r="E823" t="s">
        <v>77</v>
      </c>
      <c r="F823" t="s">
        <v>1405</v>
      </c>
      <c r="G823" t="s">
        <v>10088</v>
      </c>
      <c r="H823" t="s">
        <v>1405</v>
      </c>
      <c r="I823" t="s">
        <v>10088</v>
      </c>
      <c r="J823" t="s">
        <v>48</v>
      </c>
      <c r="K823" t="s">
        <v>48</v>
      </c>
      <c r="L823" t="s">
        <v>11105</v>
      </c>
      <c r="M823" t="s">
        <v>5986</v>
      </c>
      <c r="N823" t="str">
        <f>VLOOKUP(O823,index!$Q:$R,2,0)</f>
        <v>02. 이러닝 - 단과</v>
      </c>
      <c r="O823" t="s">
        <v>5987</v>
      </c>
      <c r="P823" t="s">
        <v>48</v>
      </c>
      <c r="Q823" t="s">
        <v>20</v>
      </c>
      <c r="R823" s="226" t="e">
        <f>VLOOKUP(C823,'26년 databook(취합)'!$M:$M,2,0)</f>
        <v>#N/A</v>
      </c>
      <c r="S823" s="3" t="s">
        <v>11576</v>
      </c>
      <c r="T823" s="3" t="s">
        <v>48</v>
      </c>
      <c r="U823" s="3" t="s">
        <v>11576</v>
      </c>
      <c r="V823" s="3" t="s">
        <v>11567</v>
      </c>
      <c r="W823" s="3" t="s">
        <v>48</v>
      </c>
      <c r="X823" s="3" t="s">
        <v>11567</v>
      </c>
      <c r="Y823" s="3" t="s">
        <v>48</v>
      </c>
      <c r="Z823" s="3" t="s">
        <v>11567</v>
      </c>
      <c r="AA823" s="3" t="s">
        <v>48</v>
      </c>
      <c r="AB823" s="3" t="s">
        <v>11567</v>
      </c>
      <c r="AC823" s="3" t="s">
        <v>48</v>
      </c>
      <c r="AD823" s="3" t="s">
        <v>11567</v>
      </c>
      <c r="AE823" s="3" t="s">
        <v>48</v>
      </c>
      <c r="AF823" s="3">
        <v>0</v>
      </c>
      <c r="AG823" s="3"/>
      <c r="AH823" s="3">
        <v>0</v>
      </c>
      <c r="AI823" s="3" t="s">
        <v>48</v>
      </c>
      <c r="AJ823" s="3">
        <v>0</v>
      </c>
      <c r="AK823" s="3" t="s">
        <v>48</v>
      </c>
      <c r="AL823" s="3">
        <v>0</v>
      </c>
      <c r="AM823" s="3" t="s">
        <v>48</v>
      </c>
      <c r="AN823" s="3">
        <v>0</v>
      </c>
      <c r="AO823" s="3" t="s">
        <v>48</v>
      </c>
      <c r="AP823" s="3">
        <v>0</v>
      </c>
      <c r="AQ823" s="3" t="s">
        <v>48</v>
      </c>
      <c r="AR823" s="3">
        <v>1000000</v>
      </c>
      <c r="AS823" s="3" t="s">
        <v>48</v>
      </c>
    </row>
    <row r="824" spans="1:45">
      <c r="A824">
        <v>821</v>
      </c>
      <c r="B824" t="s">
        <v>5982</v>
      </c>
      <c r="C824" t="s">
        <v>13574</v>
      </c>
      <c r="D824" t="s">
        <v>45</v>
      </c>
      <c r="E824" t="s">
        <v>79</v>
      </c>
      <c r="F824" t="s">
        <v>7567</v>
      </c>
      <c r="G824" t="s">
        <v>10089</v>
      </c>
      <c r="H824" t="s">
        <v>7567</v>
      </c>
      <c r="I824" t="s">
        <v>10089</v>
      </c>
      <c r="J824" t="s">
        <v>2396</v>
      </c>
      <c r="K824" t="s">
        <v>7568</v>
      </c>
      <c r="L824" t="s">
        <v>11105</v>
      </c>
      <c r="M824" t="s">
        <v>5986</v>
      </c>
      <c r="N824" t="str">
        <f>VLOOKUP(O824,index!$Q:$R,2,0)</f>
        <v>02. 이러닝 - 단과</v>
      </c>
      <c r="O824" t="s">
        <v>5987</v>
      </c>
      <c r="P824" t="s">
        <v>48</v>
      </c>
      <c r="Q824" t="s">
        <v>20</v>
      </c>
      <c r="R824" s="226" t="e">
        <f>VLOOKUP(C824,'26년 databook(취합)'!$M:$M,2,0)</f>
        <v>#N/A</v>
      </c>
      <c r="S824" s="3" t="s">
        <v>11580</v>
      </c>
      <c r="T824" s="3" t="s">
        <v>48</v>
      </c>
      <c r="U824" s="3" t="s">
        <v>11580</v>
      </c>
      <c r="V824" s="3" t="s">
        <v>11567</v>
      </c>
      <c r="W824" s="3" t="s">
        <v>48</v>
      </c>
      <c r="X824" s="3" t="s">
        <v>11567</v>
      </c>
      <c r="Y824" s="3" t="s">
        <v>48</v>
      </c>
      <c r="Z824" s="3" t="s">
        <v>11567</v>
      </c>
      <c r="AA824" s="3" t="s">
        <v>48</v>
      </c>
      <c r="AB824" s="3" t="s">
        <v>11567</v>
      </c>
      <c r="AC824" s="3" t="s">
        <v>48</v>
      </c>
      <c r="AD824" s="3" t="s">
        <v>11567</v>
      </c>
      <c r="AE824" s="3" t="s">
        <v>48</v>
      </c>
      <c r="AF824" s="3">
        <v>0</v>
      </c>
      <c r="AG824" s="3"/>
      <c r="AH824" s="3">
        <v>0</v>
      </c>
      <c r="AI824" s="3" t="s">
        <v>48</v>
      </c>
      <c r="AJ824" s="3">
        <v>0</v>
      </c>
      <c r="AK824" s="3" t="s">
        <v>48</v>
      </c>
      <c r="AL824" s="3">
        <v>0</v>
      </c>
      <c r="AM824" s="3" t="s">
        <v>48</v>
      </c>
      <c r="AN824" s="3">
        <v>0</v>
      </c>
      <c r="AO824" s="3" t="s">
        <v>48</v>
      </c>
      <c r="AP824" s="3">
        <v>0</v>
      </c>
      <c r="AQ824" s="3" t="s">
        <v>48</v>
      </c>
      <c r="AR824" s="3">
        <v>4000000</v>
      </c>
      <c r="AS824" s="3" t="s">
        <v>48</v>
      </c>
    </row>
    <row r="825" spans="1:45">
      <c r="A825">
        <v>822</v>
      </c>
      <c r="B825" t="s">
        <v>5982</v>
      </c>
      <c r="C825" t="s">
        <v>13575</v>
      </c>
      <c r="D825" t="s">
        <v>45</v>
      </c>
      <c r="E825" t="s">
        <v>79</v>
      </c>
      <c r="F825" t="s">
        <v>7581</v>
      </c>
      <c r="G825" t="s">
        <v>10097</v>
      </c>
      <c r="H825" t="s">
        <v>7581</v>
      </c>
      <c r="I825" t="s">
        <v>10097</v>
      </c>
      <c r="J825" t="s">
        <v>48</v>
      </c>
      <c r="K825" t="s">
        <v>48</v>
      </c>
      <c r="L825" t="s">
        <v>11105</v>
      </c>
      <c r="M825" t="s">
        <v>5986</v>
      </c>
      <c r="N825" t="str">
        <f>VLOOKUP(O825,index!$Q:$R,2,0)</f>
        <v>02. 이러닝 - 단과</v>
      </c>
      <c r="O825" t="s">
        <v>5987</v>
      </c>
      <c r="P825" t="s">
        <v>48</v>
      </c>
      <c r="Q825" t="s">
        <v>20</v>
      </c>
      <c r="R825" s="226" t="e">
        <f>VLOOKUP(C825,'26년 databook(취합)'!$M:$M,2,0)</f>
        <v>#N/A</v>
      </c>
      <c r="S825" s="3" t="s">
        <v>11576</v>
      </c>
      <c r="T825" s="3" t="s">
        <v>48</v>
      </c>
      <c r="U825" s="3" t="s">
        <v>11576</v>
      </c>
      <c r="V825" s="3" t="s">
        <v>11567</v>
      </c>
      <c r="W825" s="3" t="s">
        <v>48</v>
      </c>
      <c r="X825" s="3" t="s">
        <v>11567</v>
      </c>
      <c r="Y825" s="3" t="s">
        <v>48</v>
      </c>
      <c r="Z825" s="3" t="s">
        <v>11567</v>
      </c>
      <c r="AA825" s="3" t="s">
        <v>48</v>
      </c>
      <c r="AB825" s="3" t="s">
        <v>11567</v>
      </c>
      <c r="AC825" s="3" t="s">
        <v>48</v>
      </c>
      <c r="AD825" s="3" t="s">
        <v>11567</v>
      </c>
      <c r="AE825" s="3" t="s">
        <v>48</v>
      </c>
      <c r="AF825" s="3">
        <v>0</v>
      </c>
      <c r="AG825" s="3"/>
      <c r="AH825" s="3">
        <v>0</v>
      </c>
      <c r="AI825" s="3" t="s">
        <v>48</v>
      </c>
      <c r="AJ825" s="3">
        <v>0</v>
      </c>
      <c r="AK825" s="3" t="s">
        <v>48</v>
      </c>
      <c r="AL825" s="3">
        <v>0</v>
      </c>
      <c r="AM825" s="3" t="s">
        <v>48</v>
      </c>
      <c r="AN825" s="3">
        <v>0</v>
      </c>
      <c r="AO825" s="3" t="s">
        <v>48</v>
      </c>
      <c r="AP825" s="3">
        <v>0</v>
      </c>
      <c r="AQ825" s="3" t="s">
        <v>48</v>
      </c>
      <c r="AR825" s="3">
        <v>1000000</v>
      </c>
      <c r="AS825" s="3" t="s">
        <v>48</v>
      </c>
    </row>
    <row r="826" spans="1:45">
      <c r="A826">
        <v>823</v>
      </c>
      <c r="B826" t="s">
        <v>5982</v>
      </c>
      <c r="C826" t="s">
        <v>13576</v>
      </c>
      <c r="D826" t="s">
        <v>45</v>
      </c>
      <c r="E826" t="s">
        <v>77</v>
      </c>
      <c r="F826" t="s">
        <v>7596</v>
      </c>
      <c r="G826" t="s">
        <v>10104</v>
      </c>
      <c r="H826" t="s">
        <v>7596</v>
      </c>
      <c r="I826" t="s">
        <v>10104</v>
      </c>
      <c r="J826" t="s">
        <v>7277</v>
      </c>
      <c r="K826" t="s">
        <v>7278</v>
      </c>
      <c r="L826" t="s">
        <v>11105</v>
      </c>
      <c r="M826" t="s">
        <v>5986</v>
      </c>
      <c r="N826" t="str">
        <f>VLOOKUP(O826,index!$Q:$R,2,0)</f>
        <v>09. 하이브리드러닝 - 순수 오프라인</v>
      </c>
      <c r="O826" t="s">
        <v>6019</v>
      </c>
      <c r="P826" t="s">
        <v>48</v>
      </c>
      <c r="Q826" t="s">
        <v>20</v>
      </c>
      <c r="R826" s="226" t="e">
        <f>VLOOKUP(C826,'26년 databook(취합)'!$M:$M,2,0)</f>
        <v>#N/A</v>
      </c>
      <c r="S826" s="3" t="s">
        <v>12047</v>
      </c>
      <c r="T826" s="3" t="s">
        <v>48</v>
      </c>
      <c r="U826" s="3" t="s">
        <v>12166</v>
      </c>
      <c r="V826" s="3" t="s">
        <v>11567</v>
      </c>
      <c r="W826" s="3" t="s">
        <v>48</v>
      </c>
      <c r="X826" s="3" t="s">
        <v>11567</v>
      </c>
      <c r="Y826" s="3" t="s">
        <v>48</v>
      </c>
      <c r="Z826" s="3" t="s">
        <v>11567</v>
      </c>
      <c r="AA826" s="3" t="s">
        <v>48</v>
      </c>
      <c r="AB826" s="3" t="s">
        <v>11567</v>
      </c>
      <c r="AC826" s="3" t="s">
        <v>48</v>
      </c>
      <c r="AD826" s="3" t="s">
        <v>11567</v>
      </c>
      <c r="AE826" s="3" t="s">
        <v>48</v>
      </c>
      <c r="AF826" s="3">
        <v>0</v>
      </c>
      <c r="AG826" s="3"/>
      <c r="AH826" s="3">
        <v>5000000</v>
      </c>
      <c r="AI826" s="3" t="s">
        <v>48</v>
      </c>
      <c r="AJ826" s="3">
        <v>5000000</v>
      </c>
      <c r="AK826" s="3" t="s">
        <v>48</v>
      </c>
      <c r="AL826" s="3">
        <v>0</v>
      </c>
      <c r="AM826" s="3" t="s">
        <v>48</v>
      </c>
      <c r="AN826" s="3">
        <v>8000000</v>
      </c>
      <c r="AO826" s="3" t="s">
        <v>48</v>
      </c>
      <c r="AP826" s="3">
        <v>0</v>
      </c>
      <c r="AQ826" s="3" t="s">
        <v>48</v>
      </c>
      <c r="AR826" s="3">
        <v>0</v>
      </c>
      <c r="AS826" s="3" t="s">
        <v>48</v>
      </c>
    </row>
    <row r="827" spans="1:45">
      <c r="A827">
        <v>824</v>
      </c>
      <c r="B827" t="s">
        <v>5982</v>
      </c>
      <c r="C827" t="s">
        <v>13577</v>
      </c>
      <c r="D827" t="s">
        <v>45</v>
      </c>
      <c r="E827" t="s">
        <v>77</v>
      </c>
      <c r="F827" t="s">
        <v>7596</v>
      </c>
      <c r="G827" t="s">
        <v>10104</v>
      </c>
      <c r="H827" t="s">
        <v>7596</v>
      </c>
      <c r="I827" t="s">
        <v>10104</v>
      </c>
      <c r="J827" t="s">
        <v>7277</v>
      </c>
      <c r="K827" t="s">
        <v>7278</v>
      </c>
      <c r="L827" t="s">
        <v>11105</v>
      </c>
      <c r="M827" t="s">
        <v>5986</v>
      </c>
      <c r="N827" t="str">
        <f>VLOOKUP(O827,index!$Q:$R,2,0)</f>
        <v>03. 이러닝 - 법정</v>
      </c>
      <c r="O827" t="s">
        <v>6002</v>
      </c>
      <c r="P827" t="s">
        <v>48</v>
      </c>
      <c r="Q827" t="s">
        <v>23</v>
      </c>
      <c r="R827" s="226" t="e">
        <f>VLOOKUP(C827,'26년 databook(취합)'!$M:$M,2,0)</f>
        <v>#N/A</v>
      </c>
      <c r="S827" s="3" t="s">
        <v>11570</v>
      </c>
      <c r="T827" s="3" t="s">
        <v>48</v>
      </c>
      <c r="U827" s="3" t="s">
        <v>11567</v>
      </c>
      <c r="V827" s="3" t="s">
        <v>11567</v>
      </c>
      <c r="W827" s="3" t="s">
        <v>48</v>
      </c>
      <c r="X827" s="3" t="s">
        <v>11567</v>
      </c>
      <c r="Y827" s="3" t="s">
        <v>48</v>
      </c>
      <c r="Z827" s="3" t="s">
        <v>11567</v>
      </c>
      <c r="AA827" s="3" t="s">
        <v>48</v>
      </c>
      <c r="AB827" s="3" t="s">
        <v>11567</v>
      </c>
      <c r="AC827" s="3" t="s">
        <v>48</v>
      </c>
      <c r="AD827" s="3" t="s">
        <v>11567</v>
      </c>
      <c r="AE827" s="3" t="s">
        <v>48</v>
      </c>
      <c r="AF827" s="3">
        <v>3000000</v>
      </c>
      <c r="AG827" s="3"/>
      <c r="AH827" s="3">
        <v>0</v>
      </c>
      <c r="AI827" s="3" t="s">
        <v>48</v>
      </c>
      <c r="AJ827" s="3">
        <v>0</v>
      </c>
      <c r="AK827" s="3" t="s">
        <v>48</v>
      </c>
      <c r="AL827" s="3">
        <v>0</v>
      </c>
      <c r="AM827" s="3" t="s">
        <v>48</v>
      </c>
      <c r="AN827" s="3">
        <v>0</v>
      </c>
      <c r="AO827" s="3" t="s">
        <v>48</v>
      </c>
      <c r="AP827" s="3">
        <v>0</v>
      </c>
      <c r="AQ827" s="3" t="s">
        <v>48</v>
      </c>
      <c r="AR827" s="3">
        <v>0</v>
      </c>
      <c r="AS827" s="3" t="s">
        <v>48</v>
      </c>
    </row>
    <row r="828" spans="1:45">
      <c r="A828">
        <v>825</v>
      </c>
      <c r="B828" t="s">
        <v>5982</v>
      </c>
      <c r="C828" t="s">
        <v>13578</v>
      </c>
      <c r="D828" t="s">
        <v>45</v>
      </c>
      <c r="E828" t="s">
        <v>77</v>
      </c>
      <c r="F828" t="s">
        <v>7596</v>
      </c>
      <c r="G828" t="s">
        <v>10104</v>
      </c>
      <c r="H828" t="s">
        <v>7596</v>
      </c>
      <c r="I828" t="s">
        <v>10104</v>
      </c>
      <c r="J828" t="s">
        <v>7277</v>
      </c>
      <c r="K828" t="s">
        <v>7278</v>
      </c>
      <c r="L828" t="s">
        <v>11105</v>
      </c>
      <c r="M828" t="s">
        <v>5986</v>
      </c>
      <c r="N828" t="str">
        <f>VLOOKUP(O828,index!$Q:$R,2,0)</f>
        <v>02. 이러닝 - 단과</v>
      </c>
      <c r="O828" t="s">
        <v>5987</v>
      </c>
      <c r="P828" t="s">
        <v>48</v>
      </c>
      <c r="Q828" t="s">
        <v>23</v>
      </c>
      <c r="R828" s="226" t="e">
        <f>VLOOKUP(C828,'26년 databook(취합)'!$M:$M,2,0)</f>
        <v>#N/A</v>
      </c>
      <c r="S828" s="3" t="s">
        <v>11570</v>
      </c>
      <c r="T828" s="3" t="s">
        <v>48</v>
      </c>
      <c r="U828" s="3" t="s">
        <v>11567</v>
      </c>
      <c r="V828" s="3" t="s">
        <v>11567</v>
      </c>
      <c r="W828" s="3" t="s">
        <v>48</v>
      </c>
      <c r="X828" s="3" t="s">
        <v>11567</v>
      </c>
      <c r="Y828" s="3" t="s">
        <v>48</v>
      </c>
      <c r="Z828" s="3" t="s">
        <v>11567</v>
      </c>
      <c r="AA828" s="3" t="s">
        <v>48</v>
      </c>
      <c r="AB828" s="3" t="s">
        <v>11570</v>
      </c>
      <c r="AC828" s="3" t="s">
        <v>48</v>
      </c>
      <c r="AD828" s="3" t="s">
        <v>11567</v>
      </c>
      <c r="AE828" s="3" t="s">
        <v>48</v>
      </c>
      <c r="AF828" s="3">
        <v>0</v>
      </c>
      <c r="AG828" s="3"/>
      <c r="AH828" s="3">
        <v>0</v>
      </c>
      <c r="AI828" s="3" t="s">
        <v>48</v>
      </c>
      <c r="AJ828" s="3">
        <v>0</v>
      </c>
      <c r="AK828" s="3" t="s">
        <v>48</v>
      </c>
      <c r="AL828" s="3">
        <v>0</v>
      </c>
      <c r="AM828" s="3" t="s">
        <v>48</v>
      </c>
      <c r="AN828" s="3">
        <v>0</v>
      </c>
      <c r="AO828" s="3" t="s">
        <v>48</v>
      </c>
      <c r="AP828" s="3">
        <v>0</v>
      </c>
      <c r="AQ828" s="3" t="s">
        <v>48</v>
      </c>
      <c r="AR828" s="3">
        <v>0</v>
      </c>
      <c r="AS828" s="3" t="s">
        <v>48</v>
      </c>
    </row>
    <row r="829" spans="1:45">
      <c r="A829">
        <v>826</v>
      </c>
      <c r="B829" t="s">
        <v>5982</v>
      </c>
      <c r="C829" t="s">
        <v>13579</v>
      </c>
      <c r="D829" t="s">
        <v>45</v>
      </c>
      <c r="E829" t="s">
        <v>79</v>
      </c>
      <c r="F829" t="s">
        <v>1224</v>
      </c>
      <c r="G829" t="s">
        <v>10177</v>
      </c>
      <c r="H829" t="s">
        <v>1224</v>
      </c>
      <c r="I829" t="s">
        <v>10177</v>
      </c>
      <c r="J829" t="s">
        <v>7711</v>
      </c>
      <c r="K829" t="s">
        <v>7712</v>
      </c>
      <c r="L829" t="s">
        <v>11105</v>
      </c>
      <c r="M829" t="s">
        <v>5986</v>
      </c>
      <c r="N829" t="str">
        <f>VLOOKUP(O829,index!$Q:$R,2,0)</f>
        <v>02. 이러닝 - 단과</v>
      </c>
      <c r="O829" t="s">
        <v>5987</v>
      </c>
      <c r="P829" t="s">
        <v>48</v>
      </c>
      <c r="Q829" t="s">
        <v>20</v>
      </c>
      <c r="R829" s="226" t="e">
        <f>VLOOKUP(C829,'26년 databook(취합)'!$M:$M,2,0)</f>
        <v>#N/A</v>
      </c>
      <c r="S829" s="3" t="s">
        <v>11567</v>
      </c>
      <c r="T829" s="3" t="s">
        <v>11646</v>
      </c>
      <c r="U829" s="3" t="s">
        <v>11646</v>
      </c>
      <c r="V829" s="3" t="s">
        <v>11567</v>
      </c>
      <c r="W829" s="3" t="s">
        <v>11567</v>
      </c>
      <c r="X829" s="3" t="s">
        <v>11567</v>
      </c>
      <c r="Y829" s="3" t="s">
        <v>11567</v>
      </c>
      <c r="Z829" s="3" t="s">
        <v>11567</v>
      </c>
      <c r="AA829" s="3" t="s">
        <v>11567</v>
      </c>
      <c r="AB829" s="3" t="s">
        <v>11567</v>
      </c>
      <c r="AC829" s="3" t="s">
        <v>11646</v>
      </c>
      <c r="AD829" s="3" t="s">
        <v>11567</v>
      </c>
      <c r="AE829" s="3" t="s">
        <v>11567</v>
      </c>
      <c r="AF829" s="3">
        <v>0</v>
      </c>
      <c r="AG829" s="3">
        <v>0</v>
      </c>
      <c r="AH829" s="3">
        <v>0</v>
      </c>
      <c r="AI829" s="3" t="s">
        <v>11567</v>
      </c>
      <c r="AJ829" s="3">
        <v>0</v>
      </c>
      <c r="AK829" s="3" t="s">
        <v>11567</v>
      </c>
      <c r="AL829" s="3">
        <v>0</v>
      </c>
      <c r="AM829" s="3" t="s">
        <v>11567</v>
      </c>
      <c r="AN829" s="3">
        <v>0</v>
      </c>
      <c r="AO829" s="3" t="s">
        <v>11567</v>
      </c>
      <c r="AP829" s="3">
        <v>0</v>
      </c>
      <c r="AQ829" s="3" t="s">
        <v>11567</v>
      </c>
      <c r="AR829" s="3">
        <v>0</v>
      </c>
      <c r="AS829" s="3" t="s">
        <v>11567</v>
      </c>
    </row>
    <row r="830" spans="1:45">
      <c r="A830">
        <v>827</v>
      </c>
      <c r="B830" t="s">
        <v>5982</v>
      </c>
      <c r="C830" t="s">
        <v>13580</v>
      </c>
      <c r="D830" t="s">
        <v>45</v>
      </c>
      <c r="E830" t="s">
        <v>77</v>
      </c>
      <c r="F830" t="s">
        <v>1461</v>
      </c>
      <c r="G830" t="s">
        <v>10251</v>
      </c>
      <c r="H830" t="s">
        <v>1461</v>
      </c>
      <c r="I830" t="s">
        <v>10251</v>
      </c>
      <c r="J830" t="s">
        <v>48</v>
      </c>
      <c r="K830" t="s">
        <v>48</v>
      </c>
      <c r="L830" t="s">
        <v>11105</v>
      </c>
      <c r="M830" t="s">
        <v>5986</v>
      </c>
      <c r="N830" t="str">
        <f>VLOOKUP(O830,index!$Q:$R,2,0)</f>
        <v>02. 이러닝 - 단과</v>
      </c>
      <c r="O830" t="s">
        <v>5987</v>
      </c>
      <c r="P830" t="s">
        <v>48</v>
      </c>
      <c r="Q830" t="s">
        <v>20</v>
      </c>
      <c r="R830" s="226" t="e">
        <f>VLOOKUP(C830,'26년 databook(취합)'!$M:$M,2,0)</f>
        <v>#N/A</v>
      </c>
      <c r="S830" s="3" t="s">
        <v>11567</v>
      </c>
      <c r="T830" s="3" t="s">
        <v>48</v>
      </c>
      <c r="U830" s="3" t="s">
        <v>11567</v>
      </c>
      <c r="V830" s="3" t="s">
        <v>11567</v>
      </c>
      <c r="W830" s="3" t="s">
        <v>48</v>
      </c>
      <c r="X830" s="3" t="s">
        <v>11567</v>
      </c>
      <c r="Y830" s="3" t="s">
        <v>48</v>
      </c>
      <c r="Z830" s="3" t="s">
        <v>11567</v>
      </c>
      <c r="AA830" s="3" t="s">
        <v>48</v>
      </c>
      <c r="AB830" s="3" t="s">
        <v>11567</v>
      </c>
      <c r="AC830" s="3" t="s">
        <v>48</v>
      </c>
      <c r="AD830" s="3" t="s">
        <v>11567</v>
      </c>
      <c r="AE830" s="3" t="s">
        <v>48</v>
      </c>
      <c r="AF830" s="3">
        <v>0</v>
      </c>
      <c r="AG830" s="3"/>
      <c r="AH830" s="3">
        <v>0</v>
      </c>
      <c r="AI830" s="3" t="s">
        <v>48</v>
      </c>
      <c r="AJ830" s="3">
        <v>0</v>
      </c>
      <c r="AK830" s="3" t="s">
        <v>48</v>
      </c>
      <c r="AL830" s="3">
        <v>0</v>
      </c>
      <c r="AM830" s="3" t="s">
        <v>48</v>
      </c>
      <c r="AN830" s="3">
        <v>0</v>
      </c>
      <c r="AO830" s="3" t="s">
        <v>48</v>
      </c>
      <c r="AP830" s="3">
        <v>0</v>
      </c>
      <c r="AQ830" s="3" t="s">
        <v>48</v>
      </c>
      <c r="AR830" s="3">
        <v>0</v>
      </c>
      <c r="AS830" s="3" t="s">
        <v>48</v>
      </c>
    </row>
    <row r="831" spans="1:45">
      <c r="A831">
        <v>828</v>
      </c>
      <c r="B831" t="s">
        <v>5982</v>
      </c>
      <c r="C831" t="s">
        <v>13581</v>
      </c>
      <c r="D831" t="s">
        <v>45</v>
      </c>
      <c r="E831" t="s">
        <v>79</v>
      </c>
      <c r="F831" t="s">
        <v>7841</v>
      </c>
      <c r="G831" t="s">
        <v>10266</v>
      </c>
      <c r="H831" t="s">
        <v>7841</v>
      </c>
      <c r="I831" t="s">
        <v>10266</v>
      </c>
      <c r="J831" t="s">
        <v>7842</v>
      </c>
      <c r="K831" t="s">
        <v>7843</v>
      </c>
      <c r="L831" t="s">
        <v>11105</v>
      </c>
      <c r="M831" t="s">
        <v>5986</v>
      </c>
      <c r="N831" t="str">
        <f>VLOOKUP(O831,index!$Q:$R,2,0)</f>
        <v>02. 이러닝 - 단과</v>
      </c>
      <c r="O831" t="s">
        <v>5987</v>
      </c>
      <c r="P831" t="s">
        <v>48</v>
      </c>
      <c r="Q831" t="s">
        <v>23</v>
      </c>
      <c r="R831" s="226" t="e">
        <f>VLOOKUP(C831,'26년 databook(취합)'!$M:$M,2,0)</f>
        <v>#N/A</v>
      </c>
      <c r="S831" s="3" t="s">
        <v>11616</v>
      </c>
      <c r="T831" s="3" t="s">
        <v>16871</v>
      </c>
      <c r="U831" s="3" t="s">
        <v>16872</v>
      </c>
      <c r="V831" s="3" t="s">
        <v>11567</v>
      </c>
      <c r="W831" s="3" t="s">
        <v>11567</v>
      </c>
      <c r="X831" s="3" t="s">
        <v>11567</v>
      </c>
      <c r="Y831" s="3" t="s">
        <v>11567</v>
      </c>
      <c r="Z831" s="3" t="s">
        <v>11567</v>
      </c>
      <c r="AA831" s="3" t="s">
        <v>11567</v>
      </c>
      <c r="AB831" s="3" t="s">
        <v>11567</v>
      </c>
      <c r="AC831" s="3" t="s">
        <v>11695</v>
      </c>
      <c r="AD831" s="3" t="s">
        <v>11576</v>
      </c>
      <c r="AE831" s="3" t="s">
        <v>12767</v>
      </c>
      <c r="AF831" s="3">
        <v>1000000</v>
      </c>
      <c r="AG831" s="3">
        <v>110000</v>
      </c>
      <c r="AH831" s="3">
        <v>1000000</v>
      </c>
      <c r="AI831" s="3" t="s">
        <v>16873</v>
      </c>
      <c r="AJ831" s="3">
        <v>1000000</v>
      </c>
      <c r="AK831" s="3" t="s">
        <v>11567</v>
      </c>
      <c r="AL831" s="3">
        <v>0</v>
      </c>
      <c r="AM831" s="3" t="s">
        <v>11567</v>
      </c>
      <c r="AN831" s="3">
        <v>1000000</v>
      </c>
      <c r="AO831" s="3" t="s">
        <v>11567</v>
      </c>
      <c r="AP831" s="3">
        <v>1000000</v>
      </c>
      <c r="AQ831" s="3" t="s">
        <v>11567</v>
      </c>
      <c r="AR831" s="3">
        <v>1000000</v>
      </c>
      <c r="AS831" s="3" t="s">
        <v>11567</v>
      </c>
    </row>
    <row r="832" spans="1:45">
      <c r="A832">
        <v>829</v>
      </c>
      <c r="B832" t="s">
        <v>5982</v>
      </c>
      <c r="C832" t="s">
        <v>13582</v>
      </c>
      <c r="D832" t="s">
        <v>45</v>
      </c>
      <c r="E832" t="s">
        <v>77</v>
      </c>
      <c r="F832" t="s">
        <v>7872</v>
      </c>
      <c r="G832" t="s">
        <v>10291</v>
      </c>
      <c r="H832" t="s">
        <v>7872</v>
      </c>
      <c r="I832" t="s">
        <v>10291</v>
      </c>
      <c r="J832" t="s">
        <v>2409</v>
      </c>
      <c r="K832" t="s">
        <v>7873</v>
      </c>
      <c r="L832" t="s">
        <v>11105</v>
      </c>
      <c r="M832" t="s">
        <v>5986</v>
      </c>
      <c r="N832" t="str">
        <f>VLOOKUP(O832,index!$Q:$R,2,0)</f>
        <v>02. 이러닝 - 단과</v>
      </c>
      <c r="O832" t="s">
        <v>5987</v>
      </c>
      <c r="P832" t="s">
        <v>48</v>
      </c>
      <c r="Q832" t="s">
        <v>23</v>
      </c>
      <c r="R832" s="226" t="e">
        <f>VLOOKUP(C832,'26년 databook(취합)'!$M:$M,2,0)</f>
        <v>#N/A</v>
      </c>
      <c r="S832" s="3" t="s">
        <v>11567</v>
      </c>
      <c r="T832" s="3" t="s">
        <v>11703</v>
      </c>
      <c r="U832" s="3" t="s">
        <v>11703</v>
      </c>
      <c r="V832" s="3" t="s">
        <v>11567</v>
      </c>
      <c r="W832" s="3" t="s">
        <v>11567</v>
      </c>
      <c r="X832" s="3" t="s">
        <v>11567</v>
      </c>
      <c r="Y832" s="3" t="s">
        <v>11567</v>
      </c>
      <c r="Z832" s="3" t="s">
        <v>11567</v>
      </c>
      <c r="AA832" s="3" t="s">
        <v>11567</v>
      </c>
      <c r="AB832" s="3" t="s">
        <v>11567</v>
      </c>
      <c r="AC832" s="3" t="s">
        <v>11676</v>
      </c>
      <c r="AD832" s="3" t="s">
        <v>11567</v>
      </c>
      <c r="AE832" s="3" t="s">
        <v>11623</v>
      </c>
      <c r="AF832" s="3">
        <v>0</v>
      </c>
      <c r="AG832" s="3">
        <v>0</v>
      </c>
      <c r="AH832" s="3">
        <v>0</v>
      </c>
      <c r="AI832" s="3" t="s">
        <v>11567</v>
      </c>
      <c r="AJ832" s="3">
        <v>0</v>
      </c>
      <c r="AK832" s="3" t="s">
        <v>11567</v>
      </c>
      <c r="AL832" s="3">
        <v>0</v>
      </c>
      <c r="AM832" s="3" t="s">
        <v>11567</v>
      </c>
      <c r="AN832" s="3">
        <v>0</v>
      </c>
      <c r="AO832" s="3" t="s">
        <v>11567</v>
      </c>
      <c r="AP832" s="3">
        <v>0</v>
      </c>
      <c r="AQ832" s="3" t="s">
        <v>11567</v>
      </c>
      <c r="AR832" s="3">
        <v>0</v>
      </c>
      <c r="AS832" s="3" t="s">
        <v>11567</v>
      </c>
    </row>
    <row r="833" spans="1:45">
      <c r="A833">
        <v>830</v>
      </c>
      <c r="B833" t="s">
        <v>5982</v>
      </c>
      <c r="C833" t="s">
        <v>13583</v>
      </c>
      <c r="D833" t="s">
        <v>45</v>
      </c>
      <c r="E833" t="s">
        <v>77</v>
      </c>
      <c r="F833" t="s">
        <v>6701</v>
      </c>
      <c r="G833" t="s">
        <v>9283</v>
      </c>
      <c r="H833" t="s">
        <v>6701</v>
      </c>
      <c r="I833" t="s">
        <v>9283</v>
      </c>
      <c r="J833" t="s">
        <v>2405</v>
      </c>
      <c r="K833" t="s">
        <v>7920</v>
      </c>
      <c r="L833" t="s">
        <v>11105</v>
      </c>
      <c r="M833" t="s">
        <v>5986</v>
      </c>
      <c r="N833" t="str">
        <f>VLOOKUP(O833,index!$Q:$R,2,0)</f>
        <v>02. 이러닝 - 단과</v>
      </c>
      <c r="O833" t="s">
        <v>5987</v>
      </c>
      <c r="P833" t="s">
        <v>48</v>
      </c>
      <c r="Q833" t="s">
        <v>23</v>
      </c>
      <c r="R833" s="226" t="e">
        <f>VLOOKUP(C833,'26년 databook(취합)'!$M:$M,2,0)</f>
        <v>#N/A</v>
      </c>
      <c r="S833" s="3" t="s">
        <v>11567</v>
      </c>
      <c r="T833" s="3" t="s">
        <v>14682</v>
      </c>
      <c r="U833" s="3" t="s">
        <v>14682</v>
      </c>
      <c r="V833" s="3" t="s">
        <v>11567</v>
      </c>
      <c r="W833" s="3" t="s">
        <v>11567</v>
      </c>
      <c r="X833" s="3" t="s">
        <v>11567</v>
      </c>
      <c r="Y833" s="3" t="s">
        <v>11567</v>
      </c>
      <c r="Z833" s="3" t="s">
        <v>11567</v>
      </c>
      <c r="AA833" s="3" t="s">
        <v>11567</v>
      </c>
      <c r="AB833" s="3" t="s">
        <v>11567</v>
      </c>
      <c r="AC833" s="3" t="s">
        <v>12055</v>
      </c>
      <c r="AD833" s="3" t="s">
        <v>11567</v>
      </c>
      <c r="AE833" s="3" t="s">
        <v>11567</v>
      </c>
      <c r="AF833" s="3">
        <v>0</v>
      </c>
      <c r="AG833" s="3">
        <v>121200</v>
      </c>
      <c r="AH833" s="3">
        <v>0</v>
      </c>
      <c r="AI833" s="3" t="s">
        <v>11567</v>
      </c>
      <c r="AJ833" s="3">
        <v>0</v>
      </c>
      <c r="AK833" s="3" t="s">
        <v>11567</v>
      </c>
      <c r="AL833" s="3">
        <v>0</v>
      </c>
      <c r="AM833" s="3" t="s">
        <v>11567</v>
      </c>
      <c r="AN833" s="3">
        <v>0</v>
      </c>
      <c r="AO833" s="3" t="s">
        <v>11567</v>
      </c>
      <c r="AP833" s="3">
        <v>0</v>
      </c>
      <c r="AQ833" s="3" t="s">
        <v>11567</v>
      </c>
      <c r="AR833" s="3">
        <v>0</v>
      </c>
      <c r="AS833" s="3" t="s">
        <v>11567</v>
      </c>
    </row>
    <row r="834" spans="1:45">
      <c r="A834">
        <v>831</v>
      </c>
      <c r="B834" t="s">
        <v>5982</v>
      </c>
      <c r="C834" t="s">
        <v>13584</v>
      </c>
      <c r="D834" t="s">
        <v>45</v>
      </c>
      <c r="E834" t="s">
        <v>79</v>
      </c>
      <c r="F834" t="s">
        <v>7923</v>
      </c>
      <c r="G834" t="s">
        <v>10336</v>
      </c>
      <c r="H834" t="s">
        <v>7923</v>
      </c>
      <c r="I834" t="s">
        <v>10336</v>
      </c>
      <c r="J834" t="s">
        <v>2404</v>
      </c>
      <c r="K834" t="s">
        <v>7924</v>
      </c>
      <c r="L834" t="s">
        <v>11105</v>
      </c>
      <c r="M834" t="s">
        <v>5986</v>
      </c>
      <c r="N834" t="str">
        <f>VLOOKUP(O834,index!$Q:$R,2,0)</f>
        <v>02. 이러닝 - 단과</v>
      </c>
      <c r="O834" t="s">
        <v>5987</v>
      </c>
      <c r="P834" t="s">
        <v>48</v>
      </c>
      <c r="Q834" t="s">
        <v>20</v>
      </c>
      <c r="R834" s="226" t="e">
        <f>VLOOKUP(C834,'26년 databook(취합)'!$M:$M,2,0)</f>
        <v>#N/A</v>
      </c>
      <c r="S834" s="3" t="s">
        <v>11571</v>
      </c>
      <c r="T834" s="3" t="s">
        <v>48</v>
      </c>
      <c r="U834" s="3" t="s">
        <v>11571</v>
      </c>
      <c r="V834" s="3" t="s">
        <v>11567</v>
      </c>
      <c r="W834" s="3" t="s">
        <v>48</v>
      </c>
      <c r="X834" s="3" t="s">
        <v>11567</v>
      </c>
      <c r="Y834" s="3" t="s">
        <v>48</v>
      </c>
      <c r="Z834" s="3" t="s">
        <v>11567</v>
      </c>
      <c r="AA834" s="3" t="s">
        <v>48</v>
      </c>
      <c r="AB834" s="3" t="s">
        <v>11567</v>
      </c>
      <c r="AC834" s="3" t="s">
        <v>48</v>
      </c>
      <c r="AD834" s="3" t="s">
        <v>11567</v>
      </c>
      <c r="AE834" s="3" t="s">
        <v>48</v>
      </c>
      <c r="AF834" s="3">
        <v>0</v>
      </c>
      <c r="AH834" s="3">
        <v>0</v>
      </c>
      <c r="AI834" s="3" t="s">
        <v>48</v>
      </c>
      <c r="AJ834" s="3">
        <v>0</v>
      </c>
      <c r="AK834" s="3" t="s">
        <v>48</v>
      </c>
      <c r="AL834" s="3">
        <v>0</v>
      </c>
      <c r="AM834" s="3" t="s">
        <v>48</v>
      </c>
      <c r="AN834" s="3">
        <v>0</v>
      </c>
      <c r="AO834" s="3" t="s">
        <v>48</v>
      </c>
      <c r="AP834" s="3">
        <v>0</v>
      </c>
      <c r="AQ834" s="3" t="s">
        <v>48</v>
      </c>
      <c r="AR834" s="3">
        <v>5000000</v>
      </c>
      <c r="AS834" s="3" t="s">
        <v>48</v>
      </c>
    </row>
    <row r="835" spans="1:45">
      <c r="A835">
        <v>832</v>
      </c>
      <c r="B835" t="s">
        <v>5982</v>
      </c>
      <c r="C835" t="s">
        <v>13585</v>
      </c>
      <c r="D835" t="s">
        <v>45</v>
      </c>
      <c r="E835" t="s">
        <v>77</v>
      </c>
      <c r="F835" t="s">
        <v>7975</v>
      </c>
      <c r="G835" t="s">
        <v>10375</v>
      </c>
      <c r="H835" t="s">
        <v>7975</v>
      </c>
      <c r="I835" t="s">
        <v>10375</v>
      </c>
      <c r="J835" t="s">
        <v>2386</v>
      </c>
      <c r="K835" t="s">
        <v>7976</v>
      </c>
      <c r="L835" t="s">
        <v>11105</v>
      </c>
      <c r="M835" t="s">
        <v>5986</v>
      </c>
      <c r="N835" t="str">
        <f>VLOOKUP(O835,index!$Q:$R,2,0)</f>
        <v>02. 이러닝 - 단과</v>
      </c>
      <c r="O835" t="s">
        <v>5987</v>
      </c>
      <c r="P835" t="s">
        <v>48</v>
      </c>
      <c r="Q835" t="s">
        <v>23</v>
      </c>
      <c r="R835" s="226" t="e">
        <f>VLOOKUP(C835,'26년 databook(취합)'!$M:$M,2,0)</f>
        <v>#N/A</v>
      </c>
      <c r="S835" s="3" t="s">
        <v>11576</v>
      </c>
      <c r="T835" s="3" t="s">
        <v>48</v>
      </c>
      <c r="U835" s="3" t="s">
        <v>11576</v>
      </c>
      <c r="V835" s="3" t="s">
        <v>11567</v>
      </c>
      <c r="W835" s="3" t="s">
        <v>48</v>
      </c>
      <c r="X835" s="3" t="s">
        <v>11567</v>
      </c>
      <c r="Y835" s="3" t="s">
        <v>48</v>
      </c>
      <c r="Z835" s="3" t="s">
        <v>11567</v>
      </c>
      <c r="AA835" s="3" t="s">
        <v>48</v>
      </c>
      <c r="AB835" s="3" t="s">
        <v>11567</v>
      </c>
      <c r="AC835" s="3" t="s">
        <v>48</v>
      </c>
      <c r="AD835" s="3" t="s">
        <v>11567</v>
      </c>
      <c r="AE835" s="3" t="s">
        <v>48</v>
      </c>
      <c r="AF835" s="3">
        <v>0</v>
      </c>
      <c r="AH835" s="3">
        <v>0</v>
      </c>
      <c r="AI835" s="3" t="s">
        <v>48</v>
      </c>
      <c r="AJ835" s="3">
        <v>0</v>
      </c>
      <c r="AK835" s="3" t="s">
        <v>48</v>
      </c>
      <c r="AL835" s="3">
        <v>0</v>
      </c>
      <c r="AM835" s="3" t="s">
        <v>48</v>
      </c>
      <c r="AN835" s="3">
        <v>0</v>
      </c>
      <c r="AO835" s="3" t="s">
        <v>48</v>
      </c>
      <c r="AP835" s="3">
        <v>0</v>
      </c>
      <c r="AQ835" s="3" t="s">
        <v>48</v>
      </c>
      <c r="AR835" s="3">
        <v>1000000</v>
      </c>
      <c r="AS835" s="3" t="s">
        <v>48</v>
      </c>
    </row>
    <row r="836" spans="1:45">
      <c r="A836">
        <v>833</v>
      </c>
      <c r="B836" t="s">
        <v>5982</v>
      </c>
      <c r="C836" t="s">
        <v>13586</v>
      </c>
      <c r="D836" t="s">
        <v>45</v>
      </c>
      <c r="E836" t="s">
        <v>77</v>
      </c>
      <c r="F836" t="s">
        <v>713</v>
      </c>
      <c r="G836" t="s">
        <v>10546</v>
      </c>
      <c r="H836" t="s">
        <v>713</v>
      </c>
      <c r="I836" t="s">
        <v>10546</v>
      </c>
      <c r="J836" t="s">
        <v>48</v>
      </c>
      <c r="K836" t="s">
        <v>48</v>
      </c>
      <c r="L836" t="s">
        <v>11105</v>
      </c>
      <c r="M836" t="s">
        <v>5986</v>
      </c>
      <c r="N836" t="str">
        <f>VLOOKUP(O836,index!$Q:$R,2,0)</f>
        <v>03. 이러닝 - 법정</v>
      </c>
      <c r="O836" t="s">
        <v>6002</v>
      </c>
      <c r="P836" t="s">
        <v>48</v>
      </c>
      <c r="Q836" t="s">
        <v>23</v>
      </c>
      <c r="R836" s="226" t="e">
        <f>VLOOKUP(C836,'26년 databook(취합)'!$M:$M,2,0)</f>
        <v>#N/A</v>
      </c>
      <c r="S836" s="3" t="s">
        <v>11572</v>
      </c>
      <c r="T836" s="3" t="s">
        <v>48</v>
      </c>
      <c r="U836" s="3" t="s">
        <v>11572</v>
      </c>
      <c r="V836" s="3" t="s">
        <v>11567</v>
      </c>
      <c r="W836" s="3" t="s">
        <v>48</v>
      </c>
      <c r="X836" s="3" t="s">
        <v>11567</v>
      </c>
      <c r="Y836" s="3" t="s">
        <v>48</v>
      </c>
      <c r="Z836" s="3" t="s">
        <v>11567</v>
      </c>
      <c r="AA836" s="3" t="s">
        <v>48</v>
      </c>
      <c r="AB836" s="3" t="s">
        <v>11567</v>
      </c>
      <c r="AC836" s="3" t="s">
        <v>48</v>
      </c>
      <c r="AD836" s="3" t="s">
        <v>11567</v>
      </c>
      <c r="AE836" s="3" t="s">
        <v>48</v>
      </c>
      <c r="AF836" s="3">
        <v>0</v>
      </c>
      <c r="AG836" s="3"/>
      <c r="AH836" s="3">
        <v>0</v>
      </c>
      <c r="AI836" s="3" t="s">
        <v>48</v>
      </c>
      <c r="AJ836" s="3">
        <v>0</v>
      </c>
      <c r="AK836" s="3" t="s">
        <v>48</v>
      </c>
      <c r="AL836" s="3">
        <v>0</v>
      </c>
      <c r="AM836" s="3" t="s">
        <v>48</v>
      </c>
      <c r="AN836" s="3">
        <v>0</v>
      </c>
      <c r="AO836" s="3" t="s">
        <v>48</v>
      </c>
      <c r="AP836" s="3">
        <v>2000000</v>
      </c>
      <c r="AQ836" s="3" t="s">
        <v>48</v>
      </c>
      <c r="AR836" s="3">
        <v>0</v>
      </c>
      <c r="AS836" s="3" t="s">
        <v>48</v>
      </c>
    </row>
    <row r="837" spans="1:45">
      <c r="A837">
        <v>834</v>
      </c>
      <c r="B837" t="s">
        <v>5982</v>
      </c>
      <c r="C837" t="s">
        <v>13587</v>
      </c>
      <c r="D837" t="s">
        <v>45</v>
      </c>
      <c r="E837" t="s">
        <v>77</v>
      </c>
      <c r="F837" t="s">
        <v>8261</v>
      </c>
      <c r="G837" t="s">
        <v>10587</v>
      </c>
      <c r="H837" t="s">
        <v>8261</v>
      </c>
      <c r="I837" t="s">
        <v>10587</v>
      </c>
      <c r="J837" t="s">
        <v>48</v>
      </c>
      <c r="K837" t="s">
        <v>48</v>
      </c>
      <c r="L837" t="s">
        <v>11105</v>
      </c>
      <c r="M837" t="s">
        <v>5986</v>
      </c>
      <c r="N837" t="str">
        <f>VLOOKUP(O837,index!$Q:$R,2,0)</f>
        <v>02. 이러닝 - 단과</v>
      </c>
      <c r="O837" t="s">
        <v>5987</v>
      </c>
      <c r="P837" t="s">
        <v>48</v>
      </c>
      <c r="Q837" t="s">
        <v>20</v>
      </c>
      <c r="R837" s="226" t="e">
        <f>VLOOKUP(C837,'26년 databook(취합)'!$M:$M,2,0)</f>
        <v>#N/A</v>
      </c>
      <c r="S837" s="3" t="s">
        <v>11567</v>
      </c>
      <c r="T837" s="3" t="s">
        <v>48</v>
      </c>
      <c r="U837" s="3" t="s">
        <v>11567</v>
      </c>
      <c r="V837" s="3" t="s">
        <v>11567</v>
      </c>
      <c r="W837" s="3" t="s">
        <v>48</v>
      </c>
      <c r="X837" s="3" t="s">
        <v>11567</v>
      </c>
      <c r="Y837" s="3" t="s">
        <v>48</v>
      </c>
      <c r="Z837" s="3" t="s">
        <v>11567</v>
      </c>
      <c r="AA837" s="3" t="s">
        <v>48</v>
      </c>
      <c r="AB837" s="3" t="s">
        <v>11567</v>
      </c>
      <c r="AC837" s="3" t="s">
        <v>48</v>
      </c>
      <c r="AD837" s="3" t="s">
        <v>11567</v>
      </c>
      <c r="AE837" s="3" t="s">
        <v>48</v>
      </c>
      <c r="AF837" s="3">
        <v>0</v>
      </c>
      <c r="AH837" s="3">
        <v>0</v>
      </c>
      <c r="AI837" s="3" t="s">
        <v>48</v>
      </c>
      <c r="AJ837" s="3">
        <v>0</v>
      </c>
      <c r="AK837" s="3" t="s">
        <v>48</v>
      </c>
      <c r="AL837" s="3">
        <v>0</v>
      </c>
      <c r="AM837" s="3" t="s">
        <v>48</v>
      </c>
      <c r="AN837" s="3">
        <v>0</v>
      </c>
      <c r="AO837" s="3" t="s">
        <v>48</v>
      </c>
      <c r="AP837" s="3">
        <v>0</v>
      </c>
      <c r="AQ837" s="3" t="s">
        <v>48</v>
      </c>
      <c r="AR837" s="3">
        <v>0</v>
      </c>
      <c r="AS837" s="3" t="s">
        <v>48</v>
      </c>
    </row>
    <row r="838" spans="1:45">
      <c r="A838">
        <v>835</v>
      </c>
      <c r="B838" t="s">
        <v>5982</v>
      </c>
      <c r="C838" t="s">
        <v>13588</v>
      </c>
      <c r="D838" t="s">
        <v>45</v>
      </c>
      <c r="E838" t="s">
        <v>79</v>
      </c>
      <c r="F838" t="s">
        <v>8262</v>
      </c>
      <c r="G838" t="s">
        <v>10588</v>
      </c>
      <c r="H838" t="s">
        <v>8262</v>
      </c>
      <c r="I838" t="s">
        <v>10588</v>
      </c>
      <c r="J838" t="s">
        <v>8262</v>
      </c>
      <c r="K838" t="s">
        <v>8263</v>
      </c>
      <c r="L838" t="s">
        <v>11105</v>
      </c>
      <c r="M838" t="s">
        <v>5986</v>
      </c>
      <c r="N838" t="str">
        <f>VLOOKUP(O838,index!$Q:$R,2,0)</f>
        <v>03. 이러닝 - 법정</v>
      </c>
      <c r="O838" t="s">
        <v>6002</v>
      </c>
      <c r="P838" t="s">
        <v>48</v>
      </c>
      <c r="Q838" t="s">
        <v>23</v>
      </c>
      <c r="R838" s="226" t="e">
        <f>VLOOKUP(C838,'26년 databook(취합)'!$M:$M,2,0)</f>
        <v>#N/A</v>
      </c>
      <c r="S838" s="3" t="s">
        <v>11580</v>
      </c>
      <c r="T838" s="3" t="s">
        <v>14015</v>
      </c>
      <c r="U838" s="3" t="s">
        <v>16600</v>
      </c>
      <c r="V838" s="3" t="s">
        <v>11567</v>
      </c>
      <c r="W838" s="3" t="s">
        <v>11567</v>
      </c>
      <c r="X838" s="3" t="s">
        <v>11567</v>
      </c>
      <c r="Y838" s="3" t="s">
        <v>11567</v>
      </c>
      <c r="Z838" s="3" t="s">
        <v>11567</v>
      </c>
      <c r="AA838" s="3" t="s">
        <v>11567</v>
      </c>
      <c r="AB838" s="3" t="s">
        <v>11567</v>
      </c>
      <c r="AC838" s="3" t="s">
        <v>11567</v>
      </c>
      <c r="AD838" s="3" t="s">
        <v>11576</v>
      </c>
      <c r="AE838" s="3" t="s">
        <v>14015</v>
      </c>
      <c r="AF838" s="3">
        <v>0</v>
      </c>
      <c r="AG838" s="3">
        <v>0</v>
      </c>
      <c r="AH838" s="3">
        <v>1000000</v>
      </c>
      <c r="AI838" s="3" t="s">
        <v>11567</v>
      </c>
      <c r="AJ838" s="3">
        <v>0</v>
      </c>
      <c r="AK838" s="3" t="s">
        <v>11567</v>
      </c>
      <c r="AL838" s="3">
        <v>0</v>
      </c>
      <c r="AM838" s="3" t="s">
        <v>11567</v>
      </c>
      <c r="AN838" s="3">
        <v>0</v>
      </c>
      <c r="AO838" s="3" t="s">
        <v>11567</v>
      </c>
      <c r="AP838" s="3">
        <v>2000000</v>
      </c>
      <c r="AQ838" s="3" t="s">
        <v>11567</v>
      </c>
      <c r="AR838" s="3">
        <v>0</v>
      </c>
      <c r="AS838" s="3" t="s">
        <v>11567</v>
      </c>
    </row>
    <row r="839" spans="1:45">
      <c r="A839">
        <v>836</v>
      </c>
      <c r="B839" t="s">
        <v>5982</v>
      </c>
      <c r="C839" t="s">
        <v>6266</v>
      </c>
      <c r="D839" t="s">
        <v>45</v>
      </c>
      <c r="E839" t="s">
        <v>79</v>
      </c>
      <c r="F839" t="s">
        <v>1204</v>
      </c>
      <c r="G839" t="s">
        <v>8994</v>
      </c>
      <c r="H839" t="s">
        <v>1204</v>
      </c>
      <c r="I839" t="s">
        <v>8994</v>
      </c>
      <c r="J839" t="s">
        <v>48</v>
      </c>
      <c r="K839" t="s">
        <v>48</v>
      </c>
      <c r="L839" t="s">
        <v>11105</v>
      </c>
      <c r="M839" t="s">
        <v>5986</v>
      </c>
      <c r="N839" t="str">
        <f>VLOOKUP(O839,index!$Q:$R,2,0)</f>
        <v>02. 이러닝 - 단과</v>
      </c>
      <c r="O839" t="s">
        <v>5987</v>
      </c>
      <c r="P839" t="s">
        <v>48</v>
      </c>
      <c r="Q839" t="s">
        <v>23</v>
      </c>
      <c r="R839" s="226" t="e">
        <f>VLOOKUP(C839,'26년 databook(취합)'!$M:$M,2,0)</f>
        <v>#N/A</v>
      </c>
      <c r="S839" s="3" t="s">
        <v>11570</v>
      </c>
      <c r="T839" s="3" t="s">
        <v>48</v>
      </c>
      <c r="U839" s="3" t="s">
        <v>11570</v>
      </c>
      <c r="V839" s="3" t="s">
        <v>11567</v>
      </c>
      <c r="W839" s="3" t="s">
        <v>48</v>
      </c>
      <c r="X839" s="3" t="s">
        <v>11567</v>
      </c>
      <c r="Y839" s="3" t="s">
        <v>48</v>
      </c>
      <c r="Z839" s="3" t="s">
        <v>11567</v>
      </c>
      <c r="AA839" s="3" t="s">
        <v>48</v>
      </c>
      <c r="AB839" s="3" t="s">
        <v>11567</v>
      </c>
      <c r="AC839" s="3" t="s">
        <v>48</v>
      </c>
      <c r="AD839" s="3" t="s">
        <v>11567</v>
      </c>
      <c r="AE839" s="3" t="s">
        <v>48</v>
      </c>
      <c r="AF839" s="3">
        <v>0</v>
      </c>
      <c r="AG839" s="3"/>
      <c r="AH839" s="3">
        <v>0</v>
      </c>
      <c r="AI839" s="3" t="s">
        <v>48</v>
      </c>
      <c r="AJ839" s="3">
        <v>0</v>
      </c>
      <c r="AK839" s="3" t="s">
        <v>48</v>
      </c>
      <c r="AL839" s="3">
        <v>3000000</v>
      </c>
      <c r="AM839" s="3" t="s">
        <v>48</v>
      </c>
      <c r="AN839" s="3">
        <v>0</v>
      </c>
      <c r="AO839" s="3" t="s">
        <v>48</v>
      </c>
      <c r="AP839" s="3">
        <v>0</v>
      </c>
      <c r="AQ839" s="3" t="s">
        <v>48</v>
      </c>
      <c r="AR839" s="3">
        <v>0</v>
      </c>
      <c r="AS839" s="3" t="s">
        <v>48</v>
      </c>
    </row>
    <row r="840" spans="1:45">
      <c r="A840">
        <v>837</v>
      </c>
      <c r="B840" t="s">
        <v>5982</v>
      </c>
      <c r="C840" t="s">
        <v>13589</v>
      </c>
      <c r="D840" t="s">
        <v>45</v>
      </c>
      <c r="E840" t="s">
        <v>77</v>
      </c>
      <c r="F840" t="s">
        <v>8341</v>
      </c>
      <c r="G840" t="s">
        <v>10646</v>
      </c>
      <c r="H840" t="s">
        <v>8341</v>
      </c>
      <c r="I840" t="s">
        <v>10646</v>
      </c>
      <c r="J840" t="s">
        <v>2399</v>
      </c>
      <c r="K840" t="s">
        <v>8342</v>
      </c>
      <c r="L840" t="s">
        <v>11105</v>
      </c>
      <c r="M840" t="s">
        <v>5986</v>
      </c>
      <c r="N840" t="str">
        <f>VLOOKUP(O840,index!$Q:$R,2,0)</f>
        <v>02. 이러닝 - 단과</v>
      </c>
      <c r="O840" t="s">
        <v>5987</v>
      </c>
      <c r="P840" t="s">
        <v>48</v>
      </c>
      <c r="Q840" t="s">
        <v>20</v>
      </c>
      <c r="R840" s="226" t="e">
        <f>VLOOKUP(C840,'26년 databook(취합)'!$M:$M,2,0)</f>
        <v>#N/A</v>
      </c>
      <c r="S840" s="3" t="s">
        <v>11567</v>
      </c>
      <c r="T840" s="3" t="s">
        <v>48</v>
      </c>
      <c r="U840" s="3" t="s">
        <v>11567</v>
      </c>
      <c r="V840" s="3" t="s">
        <v>11567</v>
      </c>
      <c r="W840" s="3" t="s">
        <v>48</v>
      </c>
      <c r="X840" s="3" t="s">
        <v>11567</v>
      </c>
      <c r="Y840" s="3" t="s">
        <v>48</v>
      </c>
      <c r="Z840" s="3" t="s">
        <v>11567</v>
      </c>
      <c r="AA840" s="3" t="s">
        <v>48</v>
      </c>
      <c r="AB840" s="3" t="s">
        <v>11567</v>
      </c>
      <c r="AC840" s="3" t="s">
        <v>48</v>
      </c>
      <c r="AD840" s="3" t="s">
        <v>11567</v>
      </c>
      <c r="AE840" s="3" t="s">
        <v>48</v>
      </c>
      <c r="AF840" s="3">
        <v>0</v>
      </c>
      <c r="AG840" s="3"/>
      <c r="AH840" s="3">
        <v>0</v>
      </c>
      <c r="AI840" s="3" t="s">
        <v>48</v>
      </c>
      <c r="AJ840" s="3">
        <v>0</v>
      </c>
      <c r="AK840" s="3" t="s">
        <v>48</v>
      </c>
      <c r="AL840" s="3">
        <v>0</v>
      </c>
      <c r="AM840" s="3" t="s">
        <v>48</v>
      </c>
      <c r="AN840" s="3">
        <v>0</v>
      </c>
      <c r="AO840" s="3" t="s">
        <v>48</v>
      </c>
      <c r="AP840" s="3">
        <v>0</v>
      </c>
      <c r="AQ840" s="3" t="s">
        <v>48</v>
      </c>
      <c r="AR840" s="3">
        <v>0</v>
      </c>
      <c r="AS840" s="3" t="s">
        <v>48</v>
      </c>
    </row>
    <row r="841" spans="1:45">
      <c r="A841">
        <v>838</v>
      </c>
      <c r="B841" t="s">
        <v>5982</v>
      </c>
      <c r="C841" t="s">
        <v>13590</v>
      </c>
      <c r="D841" t="s">
        <v>45</v>
      </c>
      <c r="E841" t="s">
        <v>79</v>
      </c>
      <c r="F841" t="s">
        <v>2418</v>
      </c>
      <c r="G841" t="s">
        <v>10681</v>
      </c>
      <c r="H841" t="s">
        <v>2821</v>
      </c>
      <c r="I841" t="s">
        <v>11556</v>
      </c>
      <c r="J841" t="s">
        <v>2418</v>
      </c>
      <c r="K841" t="s">
        <v>8393</v>
      </c>
      <c r="L841" t="s">
        <v>11105</v>
      </c>
      <c r="M841" t="s">
        <v>5986</v>
      </c>
      <c r="N841" t="str">
        <f>VLOOKUP(O841,index!$Q:$R,2,0)</f>
        <v>02. 이러닝 - 단과</v>
      </c>
      <c r="O841" t="s">
        <v>5987</v>
      </c>
      <c r="P841" t="s">
        <v>48</v>
      </c>
      <c r="Q841" t="s">
        <v>20</v>
      </c>
      <c r="R841" s="226" t="e">
        <f>VLOOKUP(C841,'26년 databook(취합)'!$M:$M,2,0)</f>
        <v>#N/A</v>
      </c>
      <c r="S841" s="3" t="s">
        <v>11567</v>
      </c>
      <c r="T841" s="3" t="s">
        <v>48</v>
      </c>
      <c r="U841" s="3" t="s">
        <v>11567</v>
      </c>
      <c r="V841" s="3" t="s">
        <v>11567</v>
      </c>
      <c r="W841" s="3" t="s">
        <v>48</v>
      </c>
      <c r="X841" s="3" t="s">
        <v>11567</v>
      </c>
      <c r="Y841" s="3" t="s">
        <v>48</v>
      </c>
      <c r="Z841" s="3" t="s">
        <v>11567</v>
      </c>
      <c r="AA841" s="3" t="s">
        <v>48</v>
      </c>
      <c r="AB841" s="3" t="s">
        <v>11567</v>
      </c>
      <c r="AC841" s="3" t="s">
        <v>48</v>
      </c>
      <c r="AD841" s="3" t="s">
        <v>11567</v>
      </c>
      <c r="AE841" s="3" t="s">
        <v>48</v>
      </c>
      <c r="AF841" s="3">
        <v>0</v>
      </c>
      <c r="AG841" s="3"/>
      <c r="AH841" s="3">
        <v>0</v>
      </c>
      <c r="AI841" s="3" t="s">
        <v>48</v>
      </c>
      <c r="AJ841" s="3">
        <v>0</v>
      </c>
      <c r="AK841" s="3" t="s">
        <v>48</v>
      </c>
      <c r="AL841" s="3">
        <v>0</v>
      </c>
      <c r="AM841" s="3" t="s">
        <v>48</v>
      </c>
      <c r="AN841" s="3">
        <v>0</v>
      </c>
      <c r="AO841" s="3" t="s">
        <v>48</v>
      </c>
      <c r="AP841" s="3">
        <v>0</v>
      </c>
      <c r="AQ841" s="3" t="s">
        <v>48</v>
      </c>
      <c r="AR841" s="3">
        <v>0</v>
      </c>
      <c r="AS841" s="3" t="s">
        <v>48</v>
      </c>
    </row>
    <row r="842" spans="1:45">
      <c r="A842">
        <v>839</v>
      </c>
      <c r="B842" t="s">
        <v>5982</v>
      </c>
      <c r="C842" t="s">
        <v>13591</v>
      </c>
      <c r="D842" t="s">
        <v>45</v>
      </c>
      <c r="E842" t="s">
        <v>77</v>
      </c>
      <c r="F842" t="s">
        <v>1144</v>
      </c>
      <c r="G842" t="s">
        <v>10988</v>
      </c>
      <c r="H842" t="s">
        <v>1144</v>
      </c>
      <c r="I842" t="s">
        <v>10988</v>
      </c>
      <c r="J842" t="s">
        <v>915</v>
      </c>
      <c r="K842" t="s">
        <v>7629</v>
      </c>
      <c r="L842" t="s">
        <v>11105</v>
      </c>
      <c r="M842" t="s">
        <v>5986</v>
      </c>
      <c r="N842" t="str">
        <f>VLOOKUP(O842,index!$Q:$R,2,0)</f>
        <v>02. 이러닝 - 단과</v>
      </c>
      <c r="O842" t="s">
        <v>5987</v>
      </c>
      <c r="P842" t="s">
        <v>48</v>
      </c>
      <c r="Q842" t="s">
        <v>23</v>
      </c>
      <c r="R842" s="226" t="e">
        <f>VLOOKUP(C842,'26년 databook(취합)'!$M:$M,2,0)</f>
        <v>#N/A</v>
      </c>
      <c r="S842" s="3" t="s">
        <v>11567</v>
      </c>
      <c r="T842" s="3" t="s">
        <v>16377</v>
      </c>
      <c r="U842" s="3" t="s">
        <v>16377</v>
      </c>
      <c r="V842" s="3" t="s">
        <v>11567</v>
      </c>
      <c r="W842" s="3" t="s">
        <v>11567</v>
      </c>
      <c r="X842" s="3" t="s">
        <v>11567</v>
      </c>
      <c r="Y842" s="3" t="s">
        <v>11567</v>
      </c>
      <c r="Z842" s="3" t="s">
        <v>11567</v>
      </c>
      <c r="AA842" s="3" t="s">
        <v>11567</v>
      </c>
      <c r="AB842" s="3" t="s">
        <v>11567</v>
      </c>
      <c r="AC842" s="3" t="s">
        <v>13648</v>
      </c>
      <c r="AD842" s="3" t="s">
        <v>11567</v>
      </c>
      <c r="AE842" s="3" t="s">
        <v>11567</v>
      </c>
      <c r="AF842" s="3">
        <v>0</v>
      </c>
      <c r="AG842" s="3">
        <v>0</v>
      </c>
      <c r="AH842" s="3">
        <v>0</v>
      </c>
      <c r="AI842" s="3" t="s">
        <v>11624</v>
      </c>
      <c r="AJ842" s="3">
        <v>0</v>
      </c>
      <c r="AK842" s="3" t="s">
        <v>11567</v>
      </c>
      <c r="AL842" s="3">
        <v>0</v>
      </c>
      <c r="AM842" s="3" t="s">
        <v>11567</v>
      </c>
      <c r="AN842" s="3">
        <v>0</v>
      </c>
      <c r="AO842" s="3" t="s">
        <v>11567</v>
      </c>
      <c r="AP842" s="3">
        <v>0</v>
      </c>
      <c r="AQ842" s="3" t="s">
        <v>11567</v>
      </c>
      <c r="AR842" s="3">
        <v>0</v>
      </c>
      <c r="AS842" s="3" t="s">
        <v>11567</v>
      </c>
    </row>
    <row r="843" spans="1:45">
      <c r="A843">
        <v>840</v>
      </c>
      <c r="B843" t="s">
        <v>5982</v>
      </c>
      <c r="C843" t="s">
        <v>13592</v>
      </c>
      <c r="D843" t="s">
        <v>45</v>
      </c>
      <c r="E843" t="s">
        <v>79</v>
      </c>
      <c r="F843" t="s">
        <v>1417</v>
      </c>
      <c r="G843" t="s">
        <v>10999</v>
      </c>
      <c r="H843" t="s">
        <v>1417</v>
      </c>
      <c r="I843" t="s">
        <v>10999</v>
      </c>
      <c r="J843" t="s">
        <v>1417</v>
      </c>
      <c r="K843" t="s">
        <v>8838</v>
      </c>
      <c r="L843" t="s">
        <v>11105</v>
      </c>
      <c r="M843" t="s">
        <v>5986</v>
      </c>
      <c r="N843" t="str">
        <f>VLOOKUP(O843,index!$Q:$R,2,0)</f>
        <v>02. 이러닝 - 단과</v>
      </c>
      <c r="O843" t="s">
        <v>5987</v>
      </c>
      <c r="P843" t="s">
        <v>48</v>
      </c>
      <c r="Q843" t="s">
        <v>23</v>
      </c>
      <c r="R843" s="226" t="e">
        <f>VLOOKUP(C843,'26년 databook(취합)'!$M:$M,2,0)</f>
        <v>#N/A</v>
      </c>
      <c r="S843" s="3" t="s">
        <v>11580</v>
      </c>
      <c r="T843" s="3" t="s">
        <v>16378</v>
      </c>
      <c r="U843" s="3" t="s">
        <v>16874</v>
      </c>
      <c r="V843" s="3" t="s">
        <v>48</v>
      </c>
      <c r="W843" s="3" t="s">
        <v>11567</v>
      </c>
      <c r="X843" s="3" t="s">
        <v>48</v>
      </c>
      <c r="Y843" s="3" t="s">
        <v>11567</v>
      </c>
      <c r="Z843" s="3" t="s">
        <v>48</v>
      </c>
      <c r="AA843" s="3" t="s">
        <v>11567</v>
      </c>
      <c r="AB843" s="3" t="s">
        <v>48</v>
      </c>
      <c r="AC843" s="3" t="s">
        <v>11567</v>
      </c>
      <c r="AD843" s="3" t="s">
        <v>48</v>
      </c>
      <c r="AE843" s="3" t="s">
        <v>11567</v>
      </c>
      <c r="AG843" s="3">
        <v>2440000</v>
      </c>
      <c r="AH843" s="3">
        <v>0</v>
      </c>
      <c r="AI843" s="3" t="s">
        <v>11567</v>
      </c>
      <c r="AJ843" s="3">
        <v>0</v>
      </c>
      <c r="AK843" s="3" t="s">
        <v>11567</v>
      </c>
      <c r="AL843" s="3">
        <v>0</v>
      </c>
      <c r="AM843" s="3" t="s">
        <v>11567</v>
      </c>
      <c r="AN843" s="3">
        <v>0</v>
      </c>
      <c r="AO843" s="3" t="s">
        <v>11567</v>
      </c>
      <c r="AP843" s="3">
        <v>0</v>
      </c>
      <c r="AQ843" s="3" t="s">
        <v>11567</v>
      </c>
      <c r="AR843" s="3">
        <v>4000000</v>
      </c>
      <c r="AS843" s="3" t="s">
        <v>11567</v>
      </c>
    </row>
    <row r="844" spans="1:45">
      <c r="A844">
        <v>841</v>
      </c>
      <c r="B844" t="s">
        <v>5982</v>
      </c>
      <c r="C844" t="s">
        <v>13593</v>
      </c>
      <c r="D844" t="s">
        <v>45</v>
      </c>
      <c r="E844" t="s">
        <v>77</v>
      </c>
      <c r="F844" t="s">
        <v>6446</v>
      </c>
      <c r="G844" t="s">
        <v>9097</v>
      </c>
      <c r="H844" t="s">
        <v>6446</v>
      </c>
      <c r="I844" t="s">
        <v>9097</v>
      </c>
      <c r="J844" t="s">
        <v>48</v>
      </c>
      <c r="K844" t="s">
        <v>48</v>
      </c>
      <c r="L844" t="s">
        <v>11105</v>
      </c>
      <c r="M844" t="s">
        <v>5986</v>
      </c>
      <c r="N844" t="str">
        <f>VLOOKUP(O844,index!$Q:$R,2,0)</f>
        <v>02. 이러닝 - 단과</v>
      </c>
      <c r="O844" t="s">
        <v>5987</v>
      </c>
      <c r="P844" t="s">
        <v>48</v>
      </c>
      <c r="Q844" t="s">
        <v>23</v>
      </c>
      <c r="R844" s="226" t="e">
        <f>VLOOKUP(C844,'26년 databook(취합)'!$M:$M,2,0)</f>
        <v>#N/A</v>
      </c>
      <c r="S844" s="3" t="s">
        <v>11570</v>
      </c>
      <c r="T844" s="3" t="s">
        <v>48</v>
      </c>
      <c r="U844" s="3" t="s">
        <v>11570</v>
      </c>
      <c r="V844" s="3" t="s">
        <v>11567</v>
      </c>
      <c r="W844" s="3" t="s">
        <v>48</v>
      </c>
      <c r="X844" s="3" t="s">
        <v>11567</v>
      </c>
      <c r="Y844" s="3" t="s">
        <v>48</v>
      </c>
      <c r="Z844" s="3" t="s">
        <v>11567</v>
      </c>
      <c r="AA844" s="3" t="s">
        <v>48</v>
      </c>
      <c r="AB844" s="3" t="s">
        <v>11567</v>
      </c>
      <c r="AC844" s="3" t="s">
        <v>48</v>
      </c>
      <c r="AD844" s="3" t="s">
        <v>11567</v>
      </c>
      <c r="AE844" s="3" t="s">
        <v>48</v>
      </c>
      <c r="AF844" s="3">
        <v>0</v>
      </c>
      <c r="AG844" s="3"/>
      <c r="AH844" s="3">
        <v>0</v>
      </c>
      <c r="AI844" s="3" t="s">
        <v>48</v>
      </c>
      <c r="AJ844" s="3">
        <v>0</v>
      </c>
      <c r="AK844" s="3" t="s">
        <v>48</v>
      </c>
      <c r="AL844" s="3">
        <v>3000000</v>
      </c>
      <c r="AM844" s="3" t="s">
        <v>48</v>
      </c>
      <c r="AN844" s="3">
        <v>0</v>
      </c>
      <c r="AO844" s="3" t="s">
        <v>48</v>
      </c>
      <c r="AP844" s="3">
        <v>0</v>
      </c>
      <c r="AQ844" s="3" t="s">
        <v>48</v>
      </c>
      <c r="AR844" s="3">
        <v>0</v>
      </c>
      <c r="AS844" s="3" t="s">
        <v>48</v>
      </c>
    </row>
    <row r="845" spans="1:45">
      <c r="A845">
        <v>842</v>
      </c>
      <c r="B845" t="s">
        <v>5982</v>
      </c>
      <c r="C845" t="s">
        <v>13594</v>
      </c>
      <c r="D845" t="s">
        <v>45</v>
      </c>
      <c r="E845" t="s">
        <v>77</v>
      </c>
      <c r="F845" t="s">
        <v>1119</v>
      </c>
      <c r="G845" t="s">
        <v>9193</v>
      </c>
      <c r="H845" t="s">
        <v>1119</v>
      </c>
      <c r="I845" t="s">
        <v>9193</v>
      </c>
      <c r="J845" t="s">
        <v>1119</v>
      </c>
      <c r="K845" t="s">
        <v>6579</v>
      </c>
      <c r="L845" t="s">
        <v>11105</v>
      </c>
      <c r="M845" t="s">
        <v>5986</v>
      </c>
      <c r="N845" t="str">
        <f>VLOOKUP(O845,index!$Q:$R,2,0)</f>
        <v>02. 이러닝 - 단과</v>
      </c>
      <c r="O845" t="s">
        <v>5987</v>
      </c>
      <c r="P845" t="s">
        <v>48</v>
      </c>
      <c r="Q845" t="s">
        <v>23</v>
      </c>
      <c r="R845" s="226" t="e">
        <f>VLOOKUP(C845,'26년 databook(취합)'!$M:$M,2,0)</f>
        <v>#N/A</v>
      </c>
      <c r="S845" s="3" t="s">
        <v>11570</v>
      </c>
      <c r="T845" s="3" t="s">
        <v>11706</v>
      </c>
      <c r="U845" s="3" t="s">
        <v>13649</v>
      </c>
      <c r="V845" s="3" t="s">
        <v>11567</v>
      </c>
      <c r="W845" s="3" t="s">
        <v>11567</v>
      </c>
      <c r="X845" s="3" t="s">
        <v>11567</v>
      </c>
      <c r="Y845" s="3" t="s">
        <v>11567</v>
      </c>
      <c r="Z845" s="3" t="s">
        <v>11567</v>
      </c>
      <c r="AA845" s="3" t="s">
        <v>11567</v>
      </c>
      <c r="AB845" s="3" t="s">
        <v>11567</v>
      </c>
      <c r="AC845" s="3" t="s">
        <v>11706</v>
      </c>
      <c r="AD845" s="3" t="s">
        <v>11567</v>
      </c>
      <c r="AE845" s="3" t="s">
        <v>11567</v>
      </c>
      <c r="AF845" s="3">
        <v>0</v>
      </c>
      <c r="AG845" s="3">
        <v>0</v>
      </c>
      <c r="AH845" s="3">
        <v>0</v>
      </c>
      <c r="AI845" s="3" t="s">
        <v>11567</v>
      </c>
      <c r="AJ845" s="3">
        <v>0</v>
      </c>
      <c r="AK845" s="3" t="s">
        <v>11567</v>
      </c>
      <c r="AL845" s="3">
        <v>3000000</v>
      </c>
      <c r="AM845" s="3" t="s">
        <v>11567</v>
      </c>
      <c r="AN845" s="3">
        <v>0</v>
      </c>
      <c r="AO845" s="3" t="s">
        <v>11567</v>
      </c>
      <c r="AP845" s="3">
        <v>0</v>
      </c>
      <c r="AQ845" s="3" t="s">
        <v>11567</v>
      </c>
      <c r="AR845" s="3">
        <v>0</v>
      </c>
      <c r="AS845" s="3" t="s">
        <v>11567</v>
      </c>
    </row>
    <row r="846" spans="1:45">
      <c r="A846">
        <v>843</v>
      </c>
      <c r="B846" t="s">
        <v>5982</v>
      </c>
      <c r="C846" t="s">
        <v>13595</v>
      </c>
      <c r="D846" t="s">
        <v>45</v>
      </c>
      <c r="E846" t="s">
        <v>77</v>
      </c>
      <c r="F846" t="s">
        <v>7492</v>
      </c>
      <c r="G846" t="s">
        <v>10041</v>
      </c>
      <c r="H846" t="s">
        <v>7492</v>
      </c>
      <c r="I846" t="s">
        <v>10041</v>
      </c>
      <c r="J846" t="s">
        <v>2397</v>
      </c>
      <c r="K846" t="s">
        <v>7493</v>
      </c>
      <c r="L846" t="s">
        <v>11105</v>
      </c>
      <c r="M846" t="s">
        <v>5986</v>
      </c>
      <c r="N846" t="str">
        <f>VLOOKUP(O846,index!$Q:$R,2,0)</f>
        <v>02. 이러닝 - 단과</v>
      </c>
      <c r="O846" t="s">
        <v>5987</v>
      </c>
      <c r="P846" t="s">
        <v>48</v>
      </c>
      <c r="Q846" t="s">
        <v>23</v>
      </c>
      <c r="R846" s="226" t="e">
        <f>VLOOKUP(C846,'26년 databook(취합)'!$M:$M,2,0)</f>
        <v>#N/A</v>
      </c>
      <c r="S846" s="3" t="s">
        <v>11568</v>
      </c>
      <c r="T846" s="3" t="s">
        <v>13986</v>
      </c>
      <c r="U846" s="3" t="s">
        <v>13987</v>
      </c>
      <c r="V846" s="3" t="s">
        <v>11567</v>
      </c>
      <c r="W846" s="3" t="s">
        <v>11567</v>
      </c>
      <c r="X846" s="3" t="s">
        <v>11567</v>
      </c>
      <c r="Y846" s="3" t="s">
        <v>11567</v>
      </c>
      <c r="Z846" s="3" t="s">
        <v>11567</v>
      </c>
      <c r="AA846" s="3" t="s">
        <v>11567</v>
      </c>
      <c r="AB846" s="3" t="s">
        <v>11567</v>
      </c>
      <c r="AC846" s="3" t="s">
        <v>13650</v>
      </c>
      <c r="AD846" s="3" t="s">
        <v>11567</v>
      </c>
      <c r="AE846" s="3" t="s">
        <v>14683</v>
      </c>
      <c r="AF846" s="3">
        <v>0</v>
      </c>
      <c r="AG846" s="3">
        <v>0</v>
      </c>
      <c r="AH846" s="3">
        <v>0</v>
      </c>
      <c r="AI846" s="3" t="s">
        <v>11567</v>
      </c>
      <c r="AJ846" s="3">
        <v>0</v>
      </c>
      <c r="AK846" s="3" t="s">
        <v>11567</v>
      </c>
      <c r="AL846" s="3">
        <v>0</v>
      </c>
      <c r="AM846" s="3" t="s">
        <v>11567</v>
      </c>
      <c r="AN846" s="3">
        <v>0</v>
      </c>
      <c r="AO846" s="3" t="s">
        <v>11567</v>
      </c>
      <c r="AP846" s="3">
        <v>0</v>
      </c>
      <c r="AQ846" s="3" t="s">
        <v>11567</v>
      </c>
      <c r="AR846" s="3">
        <v>6000000</v>
      </c>
      <c r="AS846" s="3" t="s">
        <v>11567</v>
      </c>
    </row>
    <row r="847" spans="1:45">
      <c r="A847">
        <v>844</v>
      </c>
      <c r="B847" t="s">
        <v>5982</v>
      </c>
      <c r="C847" t="s">
        <v>13596</v>
      </c>
      <c r="D847" t="s">
        <v>45</v>
      </c>
      <c r="E847" t="s">
        <v>77</v>
      </c>
      <c r="F847" t="s">
        <v>1419</v>
      </c>
      <c r="G847" t="s">
        <v>10067</v>
      </c>
      <c r="H847" t="s">
        <v>1419</v>
      </c>
      <c r="I847" t="s">
        <v>10067</v>
      </c>
      <c r="J847" t="s">
        <v>7535</v>
      </c>
      <c r="K847" t="s">
        <v>7536</v>
      </c>
      <c r="L847" t="s">
        <v>11105</v>
      </c>
      <c r="M847" t="s">
        <v>5986</v>
      </c>
      <c r="N847" t="str">
        <f>VLOOKUP(O847,index!$Q:$R,2,0)</f>
        <v>08. 하이브리드러닝 - 하이브리드형 러닝</v>
      </c>
      <c r="O847" t="s">
        <v>5988</v>
      </c>
      <c r="P847" t="s">
        <v>48</v>
      </c>
      <c r="Q847" t="s">
        <v>23</v>
      </c>
      <c r="R847" s="226" t="e">
        <f>VLOOKUP(C847,'26년 databook(취합)'!$M:$M,2,0)</f>
        <v>#N/A</v>
      </c>
      <c r="S847" s="3" t="s">
        <v>11567</v>
      </c>
      <c r="T847" s="3" t="s">
        <v>48</v>
      </c>
      <c r="U847" s="3" t="s">
        <v>11567</v>
      </c>
      <c r="V847" s="3" t="s">
        <v>11567</v>
      </c>
      <c r="W847" s="3" t="s">
        <v>48</v>
      </c>
      <c r="X847" s="3" t="s">
        <v>11567</v>
      </c>
      <c r="Y847" s="3" t="s">
        <v>48</v>
      </c>
      <c r="Z847" s="3" t="s">
        <v>11567</v>
      </c>
      <c r="AA847" s="3" t="s">
        <v>48</v>
      </c>
      <c r="AB847" s="3" t="s">
        <v>11567</v>
      </c>
      <c r="AC847" s="3" t="s">
        <v>48</v>
      </c>
      <c r="AD847" s="3" t="s">
        <v>11567</v>
      </c>
      <c r="AE847" s="3" t="s">
        <v>48</v>
      </c>
      <c r="AF847" s="3">
        <v>0</v>
      </c>
      <c r="AH847" s="3">
        <v>0</v>
      </c>
      <c r="AI847" s="3" t="s">
        <v>48</v>
      </c>
      <c r="AJ847" s="3">
        <v>0</v>
      </c>
      <c r="AK847" s="3" t="s">
        <v>48</v>
      </c>
      <c r="AL847" s="3">
        <v>0</v>
      </c>
      <c r="AM847" s="3" t="s">
        <v>48</v>
      </c>
      <c r="AN847" s="3">
        <v>0</v>
      </c>
      <c r="AO847" s="3" t="s">
        <v>48</v>
      </c>
      <c r="AP847" s="3">
        <v>0</v>
      </c>
      <c r="AQ847" s="3" t="s">
        <v>48</v>
      </c>
      <c r="AR847" s="3">
        <v>0</v>
      </c>
      <c r="AS847" s="3" t="s">
        <v>48</v>
      </c>
    </row>
    <row r="848" spans="1:45">
      <c r="A848">
        <v>845</v>
      </c>
      <c r="B848" t="s">
        <v>5982</v>
      </c>
      <c r="C848" t="s">
        <v>13597</v>
      </c>
      <c r="D848" t="s">
        <v>45</v>
      </c>
      <c r="E848" t="s">
        <v>77</v>
      </c>
      <c r="F848" t="s">
        <v>1399</v>
      </c>
      <c r="G848" t="s">
        <v>10708</v>
      </c>
      <c r="H848" t="s">
        <v>1399</v>
      </c>
      <c r="I848" t="s">
        <v>10708</v>
      </c>
      <c r="J848" t="s">
        <v>1399</v>
      </c>
      <c r="K848" t="s">
        <v>8419</v>
      </c>
      <c r="L848" t="s">
        <v>11105</v>
      </c>
      <c r="M848" t="s">
        <v>5986</v>
      </c>
      <c r="N848" t="str">
        <f>VLOOKUP(O848,index!$Q:$R,2,0)</f>
        <v>02. 이러닝 - 단과</v>
      </c>
      <c r="O848" t="s">
        <v>5987</v>
      </c>
      <c r="P848" t="s">
        <v>48</v>
      </c>
      <c r="Q848" t="s">
        <v>20</v>
      </c>
      <c r="R848" s="226" t="e">
        <f>VLOOKUP(C848,'26년 databook(취합)'!$M:$M,2,0)</f>
        <v>#N/A</v>
      </c>
      <c r="S848" s="3" t="s">
        <v>11567</v>
      </c>
      <c r="T848" s="3" t="s">
        <v>12116</v>
      </c>
      <c r="U848" s="3" t="s">
        <v>12116</v>
      </c>
      <c r="V848" s="3" t="s">
        <v>11567</v>
      </c>
      <c r="W848" s="3" t="s">
        <v>11567</v>
      </c>
      <c r="X848" s="3" t="s">
        <v>11567</v>
      </c>
      <c r="Y848" s="3" t="s">
        <v>11567</v>
      </c>
      <c r="Z848" s="3" t="s">
        <v>11567</v>
      </c>
      <c r="AA848" s="3" t="s">
        <v>11567</v>
      </c>
      <c r="AB848" s="3" t="s">
        <v>11567</v>
      </c>
      <c r="AC848" s="3" t="s">
        <v>13651</v>
      </c>
      <c r="AD848" s="3" t="s">
        <v>11567</v>
      </c>
      <c r="AE848" s="3" t="s">
        <v>11567</v>
      </c>
      <c r="AF848" s="3">
        <v>0</v>
      </c>
      <c r="AG848" s="3">
        <v>880000</v>
      </c>
      <c r="AH848" s="3">
        <v>0</v>
      </c>
      <c r="AI848" s="3" t="s">
        <v>11567</v>
      </c>
      <c r="AJ848" s="3">
        <v>0</v>
      </c>
      <c r="AK848" s="3" t="s">
        <v>11567</v>
      </c>
      <c r="AL848" s="3">
        <v>0</v>
      </c>
      <c r="AM848" s="3" t="s">
        <v>11567</v>
      </c>
      <c r="AN848" s="3">
        <v>0</v>
      </c>
      <c r="AO848" s="3" t="s">
        <v>11567</v>
      </c>
      <c r="AP848" s="3">
        <v>0</v>
      </c>
      <c r="AQ848" s="3" t="s">
        <v>11567</v>
      </c>
      <c r="AR848" s="3">
        <v>0</v>
      </c>
      <c r="AS848" s="3" t="s">
        <v>11567</v>
      </c>
    </row>
    <row r="849" spans="1:45">
      <c r="A849">
        <v>846</v>
      </c>
      <c r="B849" t="s">
        <v>5982</v>
      </c>
      <c r="C849" t="s">
        <v>13598</v>
      </c>
      <c r="D849" t="s">
        <v>45</v>
      </c>
      <c r="E849" t="s">
        <v>77</v>
      </c>
      <c r="F849" t="s">
        <v>12678</v>
      </c>
      <c r="G849" t="s">
        <v>12679</v>
      </c>
      <c r="H849" t="s">
        <v>13599</v>
      </c>
      <c r="I849" t="s">
        <v>13600</v>
      </c>
      <c r="J849" t="s">
        <v>48</v>
      </c>
      <c r="K849" t="s">
        <v>48</v>
      </c>
      <c r="L849" t="s">
        <v>12682</v>
      </c>
      <c r="M849" t="s">
        <v>11186</v>
      </c>
      <c r="N849" t="str">
        <f>VLOOKUP(O849,index!$Q:$R,2,0)</f>
        <v>28.구독 - 휴넷FLEX</v>
      </c>
      <c r="O849" t="s">
        <v>6013</v>
      </c>
      <c r="P849" t="s">
        <v>13972</v>
      </c>
      <c r="Q849" t="s">
        <v>23</v>
      </c>
      <c r="R849" s="226" t="e">
        <f>VLOOKUP(C849,'26년 databook(취합)'!$M:$M,2,0)</f>
        <v>#N/A</v>
      </c>
      <c r="S849" s="3" t="s">
        <v>11899</v>
      </c>
      <c r="T849" s="3" t="s">
        <v>12766</v>
      </c>
      <c r="U849" s="3" t="s">
        <v>12766</v>
      </c>
      <c r="V849" s="3" t="s">
        <v>48</v>
      </c>
      <c r="W849" s="3" t="s">
        <v>11567</v>
      </c>
      <c r="X849" s="3" t="s">
        <v>48</v>
      </c>
      <c r="Y849" s="3" t="s">
        <v>11567</v>
      </c>
      <c r="Z849" s="3" t="s">
        <v>48</v>
      </c>
      <c r="AA849" s="3" t="s">
        <v>11567</v>
      </c>
      <c r="AB849" s="3" t="s">
        <v>11899</v>
      </c>
      <c r="AC849" s="3" t="s">
        <v>11567</v>
      </c>
      <c r="AD849" s="3" t="s">
        <v>48</v>
      </c>
      <c r="AE849" s="3" t="s">
        <v>12766</v>
      </c>
      <c r="AG849" s="3">
        <v>0</v>
      </c>
      <c r="AI849" s="3" t="s">
        <v>11567</v>
      </c>
      <c r="AK849" s="3" t="s">
        <v>11567</v>
      </c>
      <c r="AM849" s="3" t="s">
        <v>11567</v>
      </c>
      <c r="AO849" s="3" t="s">
        <v>11567</v>
      </c>
      <c r="AQ849" s="3" t="s">
        <v>11567</v>
      </c>
      <c r="AS849" s="3" t="s">
        <v>11567</v>
      </c>
    </row>
    <row r="850" spans="1:45">
      <c r="A850">
        <v>847</v>
      </c>
      <c r="B850" t="s">
        <v>5982</v>
      </c>
      <c r="C850" t="s">
        <v>13601</v>
      </c>
      <c r="D850" t="s">
        <v>45</v>
      </c>
      <c r="E850" t="s">
        <v>77</v>
      </c>
      <c r="F850" t="s">
        <v>1150</v>
      </c>
      <c r="G850" t="s">
        <v>10928</v>
      </c>
      <c r="H850" t="s">
        <v>1150</v>
      </c>
      <c r="I850" t="s">
        <v>10928</v>
      </c>
      <c r="J850" t="s">
        <v>48</v>
      </c>
      <c r="K850" t="s">
        <v>48</v>
      </c>
      <c r="L850" t="s">
        <v>5985</v>
      </c>
      <c r="M850" t="s">
        <v>5986</v>
      </c>
      <c r="N850" t="str">
        <f>VLOOKUP(O850,index!$Q:$R,2,0)</f>
        <v>01. 이러닝 - 통합위탁</v>
      </c>
      <c r="O850" t="s">
        <v>40</v>
      </c>
      <c r="P850" t="s">
        <v>13972</v>
      </c>
      <c r="Q850" t="s">
        <v>23</v>
      </c>
      <c r="R850" s="226" t="e">
        <f>VLOOKUP(C850,'26년 databook(취합)'!$M:$M,2,0)</f>
        <v>#N/A</v>
      </c>
      <c r="S850" s="3" t="s">
        <v>48</v>
      </c>
      <c r="T850" s="3" t="s">
        <v>14021</v>
      </c>
      <c r="U850" s="3" t="s">
        <v>14021</v>
      </c>
      <c r="V850" s="3" t="s">
        <v>48</v>
      </c>
      <c r="W850" s="3" t="s">
        <v>11567</v>
      </c>
      <c r="X850" s="3" t="s">
        <v>48</v>
      </c>
      <c r="Y850" s="3" t="s">
        <v>11567</v>
      </c>
      <c r="Z850" s="3" t="s">
        <v>48</v>
      </c>
      <c r="AA850" s="3" t="s">
        <v>11567</v>
      </c>
      <c r="AB850" s="3" t="s">
        <v>48</v>
      </c>
      <c r="AC850" s="3" t="s">
        <v>13652</v>
      </c>
      <c r="AD850" s="3" t="s">
        <v>48</v>
      </c>
      <c r="AE850" s="3" t="s">
        <v>11567</v>
      </c>
      <c r="AG850" s="3">
        <v>822500</v>
      </c>
      <c r="AI850" s="3" t="s">
        <v>11567</v>
      </c>
      <c r="AK850" s="3" t="s">
        <v>11567</v>
      </c>
      <c r="AM850" s="3" t="s">
        <v>11567</v>
      </c>
      <c r="AO850" s="3" t="s">
        <v>11567</v>
      </c>
      <c r="AQ850" s="3" t="s">
        <v>11567</v>
      </c>
      <c r="AS850" s="3" t="s">
        <v>11567</v>
      </c>
    </row>
    <row r="851" spans="1:45">
      <c r="A851">
        <v>848</v>
      </c>
      <c r="B851" t="s">
        <v>5982</v>
      </c>
      <c r="C851" t="s">
        <v>13602</v>
      </c>
      <c r="D851" t="s">
        <v>45</v>
      </c>
      <c r="E851" t="s">
        <v>77</v>
      </c>
      <c r="F851" t="s">
        <v>11076</v>
      </c>
      <c r="G851" t="s">
        <v>11077</v>
      </c>
      <c r="H851" t="s">
        <v>13603</v>
      </c>
      <c r="I851" t="s">
        <v>13604</v>
      </c>
      <c r="J851" t="s">
        <v>48</v>
      </c>
      <c r="K851" t="s">
        <v>48</v>
      </c>
      <c r="L851" t="s">
        <v>11171</v>
      </c>
      <c r="M851" t="s">
        <v>11186</v>
      </c>
      <c r="N851" t="str">
        <f>VLOOKUP(O851,index!$Q:$R,2,0)</f>
        <v>28.구독 - 휴넷FLEX</v>
      </c>
      <c r="O851" t="s">
        <v>6013</v>
      </c>
      <c r="P851" t="s">
        <v>13972</v>
      </c>
      <c r="Q851" t="s">
        <v>23</v>
      </c>
      <c r="R851" s="226" t="e">
        <f>VLOOKUP(C851,'26년 databook(취합)'!$M:$M,2,0)</f>
        <v>#N/A</v>
      </c>
      <c r="S851" s="3" t="s">
        <v>12782</v>
      </c>
      <c r="T851" s="3" t="s">
        <v>12782</v>
      </c>
      <c r="U851" s="3" t="s">
        <v>12782</v>
      </c>
      <c r="V851" s="3" t="s">
        <v>48</v>
      </c>
      <c r="W851" s="3" t="s">
        <v>11567</v>
      </c>
      <c r="X851" s="3" t="s">
        <v>48</v>
      </c>
      <c r="Y851" s="3" t="s">
        <v>11567</v>
      </c>
      <c r="Z851" s="3" t="s">
        <v>48</v>
      </c>
      <c r="AA851" s="3" t="s">
        <v>11567</v>
      </c>
      <c r="AB851" s="3" t="s">
        <v>12782</v>
      </c>
      <c r="AC851" s="3" t="s">
        <v>12782</v>
      </c>
      <c r="AD851" s="3" t="s">
        <v>48</v>
      </c>
      <c r="AE851" s="3" t="s">
        <v>11567</v>
      </c>
      <c r="AG851" s="3">
        <v>0</v>
      </c>
      <c r="AI851" s="3" t="s">
        <v>11567</v>
      </c>
      <c r="AK851" s="3" t="s">
        <v>11567</v>
      </c>
      <c r="AM851" s="3" t="s">
        <v>11567</v>
      </c>
      <c r="AO851" s="3" t="s">
        <v>11567</v>
      </c>
      <c r="AQ851" s="3" t="s">
        <v>11567</v>
      </c>
      <c r="AS851" s="3" t="s">
        <v>11567</v>
      </c>
    </row>
    <row r="852" spans="1:45">
      <c r="A852">
        <v>849</v>
      </c>
      <c r="B852" t="s">
        <v>5982</v>
      </c>
      <c r="C852" t="s">
        <v>13605</v>
      </c>
      <c r="D852" t="s">
        <v>45</v>
      </c>
      <c r="E852" t="s">
        <v>77</v>
      </c>
      <c r="F852" t="s">
        <v>11076</v>
      </c>
      <c r="G852" t="s">
        <v>11077</v>
      </c>
      <c r="H852" t="s">
        <v>13606</v>
      </c>
      <c r="I852" t="s">
        <v>13607</v>
      </c>
      <c r="J852" t="s">
        <v>48</v>
      </c>
      <c r="K852" t="s">
        <v>48</v>
      </c>
      <c r="L852" t="s">
        <v>11171</v>
      </c>
      <c r="M852" t="s">
        <v>11186</v>
      </c>
      <c r="N852" t="str">
        <f>VLOOKUP(O852,index!$Q:$R,2,0)</f>
        <v>28.구독 - 휴넷FLEX</v>
      </c>
      <c r="O852" t="s">
        <v>6013</v>
      </c>
      <c r="P852" t="s">
        <v>13972</v>
      </c>
      <c r="Q852" t="s">
        <v>23</v>
      </c>
      <c r="R852" s="226" t="e">
        <f>VLOOKUP(C852,'26년 databook(취합)'!$M:$M,2,0)</f>
        <v>#N/A</v>
      </c>
      <c r="S852" s="3" t="s">
        <v>12145</v>
      </c>
      <c r="T852" s="3" t="s">
        <v>12145</v>
      </c>
      <c r="U852" s="3" t="s">
        <v>12145</v>
      </c>
      <c r="V852" s="3" t="s">
        <v>48</v>
      </c>
      <c r="W852" s="3" t="s">
        <v>11567</v>
      </c>
      <c r="X852" s="3" t="s">
        <v>48</v>
      </c>
      <c r="Y852" s="3" t="s">
        <v>11567</v>
      </c>
      <c r="Z852" s="3" t="s">
        <v>48</v>
      </c>
      <c r="AA852" s="3" t="s">
        <v>11567</v>
      </c>
      <c r="AB852" s="3" t="s">
        <v>12145</v>
      </c>
      <c r="AC852" s="3" t="s">
        <v>12145</v>
      </c>
      <c r="AD852" s="3" t="s">
        <v>48</v>
      </c>
      <c r="AE852" s="3" t="s">
        <v>11567</v>
      </c>
      <c r="AG852" s="3">
        <v>0</v>
      </c>
      <c r="AI852" s="3" t="s">
        <v>11567</v>
      </c>
      <c r="AK852" s="3" t="s">
        <v>11567</v>
      </c>
      <c r="AM852" s="3" t="s">
        <v>11567</v>
      </c>
      <c r="AO852" s="3" t="s">
        <v>11567</v>
      </c>
      <c r="AQ852" s="3" t="s">
        <v>11567</v>
      </c>
      <c r="AS852" s="3" t="s">
        <v>11567</v>
      </c>
    </row>
    <row r="853" spans="1:45">
      <c r="A853">
        <v>850</v>
      </c>
      <c r="B853" t="s">
        <v>5982</v>
      </c>
      <c r="C853" t="s">
        <v>13608</v>
      </c>
      <c r="D853" t="s">
        <v>45</v>
      </c>
      <c r="E853" t="s">
        <v>77</v>
      </c>
      <c r="F853" t="s">
        <v>11076</v>
      </c>
      <c r="G853" t="s">
        <v>11077</v>
      </c>
      <c r="H853" t="s">
        <v>13609</v>
      </c>
      <c r="I853" t="s">
        <v>13610</v>
      </c>
      <c r="J853" t="s">
        <v>48</v>
      </c>
      <c r="K853" t="s">
        <v>48</v>
      </c>
      <c r="L853" t="s">
        <v>11171</v>
      </c>
      <c r="M853" t="s">
        <v>11186</v>
      </c>
      <c r="N853" t="str">
        <f>VLOOKUP(O853,index!$Q:$R,2,0)</f>
        <v>28.구독 - 휴넷FLEX</v>
      </c>
      <c r="O853" t="s">
        <v>6013</v>
      </c>
      <c r="P853" t="s">
        <v>13972</v>
      </c>
      <c r="Q853" t="s">
        <v>23</v>
      </c>
      <c r="R853" s="226" t="e">
        <f>VLOOKUP(C853,'26년 databook(취합)'!$M:$M,2,0)</f>
        <v>#N/A</v>
      </c>
      <c r="S853" s="3" t="s">
        <v>12114</v>
      </c>
      <c r="T853" s="3" t="s">
        <v>12114</v>
      </c>
      <c r="U853" s="3" t="s">
        <v>12114</v>
      </c>
      <c r="V853" s="3" t="s">
        <v>48</v>
      </c>
      <c r="W853" s="3" t="s">
        <v>11567</v>
      </c>
      <c r="X853" s="3" t="s">
        <v>48</v>
      </c>
      <c r="Y853" s="3" t="s">
        <v>11567</v>
      </c>
      <c r="Z853" s="3" t="s">
        <v>48</v>
      </c>
      <c r="AA853" s="3" t="s">
        <v>11567</v>
      </c>
      <c r="AB853" s="3" t="s">
        <v>12114</v>
      </c>
      <c r="AC853" s="3" t="s">
        <v>12114</v>
      </c>
      <c r="AD853" s="3" t="s">
        <v>48</v>
      </c>
      <c r="AE853" s="3" t="s">
        <v>11567</v>
      </c>
      <c r="AG853" s="3">
        <v>0</v>
      </c>
      <c r="AI853" s="3" t="s">
        <v>11567</v>
      </c>
      <c r="AK853" s="3" t="s">
        <v>11567</v>
      </c>
      <c r="AM853" s="3" t="s">
        <v>11567</v>
      </c>
      <c r="AO853" s="3" t="s">
        <v>11567</v>
      </c>
      <c r="AQ853" s="3" t="s">
        <v>11567</v>
      </c>
      <c r="AS853" s="3" t="s">
        <v>11567</v>
      </c>
    </row>
    <row r="854" spans="1:45">
      <c r="A854">
        <v>851</v>
      </c>
      <c r="B854" t="s">
        <v>5982</v>
      </c>
      <c r="C854" t="s">
        <v>13611</v>
      </c>
      <c r="D854" t="s">
        <v>45</v>
      </c>
      <c r="E854" t="s">
        <v>77</v>
      </c>
      <c r="F854" t="s">
        <v>11076</v>
      </c>
      <c r="G854" t="s">
        <v>11077</v>
      </c>
      <c r="H854" t="s">
        <v>13612</v>
      </c>
      <c r="I854" t="s">
        <v>13613</v>
      </c>
      <c r="J854" t="s">
        <v>48</v>
      </c>
      <c r="K854" t="s">
        <v>48</v>
      </c>
      <c r="L854" t="s">
        <v>11171</v>
      </c>
      <c r="M854" t="s">
        <v>5986</v>
      </c>
      <c r="N854" t="str">
        <f>VLOOKUP(O854,index!$Q:$R,2,0)</f>
        <v>28.구독 - 휴넷FLEX</v>
      </c>
      <c r="O854" t="s">
        <v>6013</v>
      </c>
      <c r="P854" t="s">
        <v>13972</v>
      </c>
      <c r="Q854" t="s">
        <v>23</v>
      </c>
      <c r="R854" s="226" t="e">
        <f>VLOOKUP(C854,'26년 databook(취합)'!$M:$M,2,0)</f>
        <v>#N/A</v>
      </c>
      <c r="S854" s="3" t="s">
        <v>12260</v>
      </c>
      <c r="T854" s="3" t="s">
        <v>12260</v>
      </c>
      <c r="U854" s="3" t="s">
        <v>12260</v>
      </c>
      <c r="V854" s="3" t="s">
        <v>48</v>
      </c>
      <c r="W854" s="3" t="s">
        <v>11567</v>
      </c>
      <c r="X854" s="3" t="s">
        <v>48</v>
      </c>
      <c r="Y854" s="3" t="s">
        <v>11567</v>
      </c>
      <c r="Z854" s="3" t="s">
        <v>48</v>
      </c>
      <c r="AA854" s="3" t="s">
        <v>11567</v>
      </c>
      <c r="AB854" s="3" t="s">
        <v>12260</v>
      </c>
      <c r="AC854" s="3" t="s">
        <v>12260</v>
      </c>
      <c r="AD854" s="3" t="s">
        <v>48</v>
      </c>
      <c r="AE854" s="3" t="s">
        <v>11567</v>
      </c>
      <c r="AG854" s="3">
        <v>0</v>
      </c>
      <c r="AI854" s="3" t="s">
        <v>11567</v>
      </c>
      <c r="AK854" s="3" t="s">
        <v>11567</v>
      </c>
      <c r="AM854" s="3" t="s">
        <v>11567</v>
      </c>
      <c r="AO854" s="3" t="s">
        <v>11567</v>
      </c>
      <c r="AQ854" s="3" t="s">
        <v>11567</v>
      </c>
      <c r="AS854" s="3" t="s">
        <v>11567</v>
      </c>
    </row>
    <row r="855" spans="1:45">
      <c r="A855">
        <v>852</v>
      </c>
      <c r="B855" t="s">
        <v>5982</v>
      </c>
      <c r="C855" t="s">
        <v>13614</v>
      </c>
      <c r="D855" t="s">
        <v>45</v>
      </c>
      <c r="E855" t="s">
        <v>77</v>
      </c>
      <c r="F855" t="s">
        <v>11076</v>
      </c>
      <c r="G855" t="s">
        <v>11077</v>
      </c>
      <c r="H855" t="s">
        <v>13615</v>
      </c>
      <c r="I855" t="s">
        <v>13616</v>
      </c>
      <c r="J855" t="s">
        <v>48</v>
      </c>
      <c r="K855" t="s">
        <v>48</v>
      </c>
      <c r="L855" t="s">
        <v>11105</v>
      </c>
      <c r="M855" t="s">
        <v>5986</v>
      </c>
      <c r="N855" t="str">
        <f>VLOOKUP(O855,index!$Q:$R,2,0)</f>
        <v>28.구독 - 휴넷FLEX</v>
      </c>
      <c r="O855" t="s">
        <v>6013</v>
      </c>
      <c r="P855" t="s">
        <v>13972</v>
      </c>
      <c r="Q855" t="s">
        <v>23</v>
      </c>
      <c r="R855" s="226" t="e">
        <f>VLOOKUP(C855,'26년 databook(취합)'!$M:$M,2,0)</f>
        <v>#N/A</v>
      </c>
      <c r="S855" s="3" t="s">
        <v>11881</v>
      </c>
      <c r="T855" s="3" t="s">
        <v>11881</v>
      </c>
      <c r="U855" s="3" t="s">
        <v>11881</v>
      </c>
      <c r="V855" s="3" t="s">
        <v>48</v>
      </c>
      <c r="W855" s="3" t="s">
        <v>11567</v>
      </c>
      <c r="X855" s="3" t="s">
        <v>48</v>
      </c>
      <c r="Y855" s="3" t="s">
        <v>11567</v>
      </c>
      <c r="Z855" s="3" t="s">
        <v>48</v>
      </c>
      <c r="AA855" s="3" t="s">
        <v>11567</v>
      </c>
      <c r="AB855" s="3" t="s">
        <v>11881</v>
      </c>
      <c r="AC855" s="3" t="s">
        <v>11881</v>
      </c>
      <c r="AD855" s="3" t="s">
        <v>48</v>
      </c>
      <c r="AE855" s="3" t="s">
        <v>11567</v>
      </c>
      <c r="AG855" s="3">
        <v>0</v>
      </c>
      <c r="AI855" s="3" t="s">
        <v>11567</v>
      </c>
      <c r="AK855" s="3" t="s">
        <v>11567</v>
      </c>
      <c r="AM855" s="3" t="s">
        <v>11567</v>
      </c>
      <c r="AO855" s="3" t="s">
        <v>11567</v>
      </c>
      <c r="AQ855" s="3" t="s">
        <v>11567</v>
      </c>
      <c r="AS855" s="3" t="s">
        <v>11567</v>
      </c>
    </row>
    <row r="856" spans="1:45">
      <c r="A856">
        <v>853</v>
      </c>
      <c r="B856" t="s">
        <v>5982</v>
      </c>
      <c r="C856" t="s">
        <v>13617</v>
      </c>
      <c r="D856" t="s">
        <v>45</v>
      </c>
      <c r="E856" t="s">
        <v>77</v>
      </c>
      <c r="F856" t="s">
        <v>11076</v>
      </c>
      <c r="G856" t="s">
        <v>11077</v>
      </c>
      <c r="H856" t="s">
        <v>13618</v>
      </c>
      <c r="I856" t="s">
        <v>13619</v>
      </c>
      <c r="J856" t="s">
        <v>48</v>
      </c>
      <c r="K856" t="s">
        <v>48</v>
      </c>
      <c r="L856" t="s">
        <v>5985</v>
      </c>
      <c r="M856" t="s">
        <v>5986</v>
      </c>
      <c r="N856" t="str">
        <f>VLOOKUP(O856,index!$Q:$R,2,0)</f>
        <v>28.구독 - 휴넷FLEX</v>
      </c>
      <c r="O856" t="s">
        <v>6013</v>
      </c>
      <c r="P856" t="s">
        <v>13972</v>
      </c>
      <c r="Q856" t="s">
        <v>23</v>
      </c>
      <c r="R856" s="226" t="e">
        <f>VLOOKUP(C856,'26년 databook(취합)'!$M:$M,2,0)</f>
        <v>#N/A</v>
      </c>
      <c r="S856" s="3" t="s">
        <v>11605</v>
      </c>
      <c r="T856" s="3" t="s">
        <v>11605</v>
      </c>
      <c r="U856" s="3" t="s">
        <v>11605</v>
      </c>
      <c r="V856" s="3" t="s">
        <v>48</v>
      </c>
      <c r="W856" s="3" t="s">
        <v>11567</v>
      </c>
      <c r="X856" s="3" t="s">
        <v>48</v>
      </c>
      <c r="Y856" s="3" t="s">
        <v>11567</v>
      </c>
      <c r="Z856" s="3" t="s">
        <v>48</v>
      </c>
      <c r="AA856" s="3" t="s">
        <v>11567</v>
      </c>
      <c r="AB856" s="3" t="s">
        <v>11605</v>
      </c>
      <c r="AC856" s="3" t="s">
        <v>11567</v>
      </c>
      <c r="AD856" s="3" t="s">
        <v>48</v>
      </c>
      <c r="AE856" s="3" t="s">
        <v>11605</v>
      </c>
      <c r="AG856" s="3">
        <v>0</v>
      </c>
      <c r="AI856" s="3" t="s">
        <v>11567</v>
      </c>
      <c r="AK856" s="3" t="s">
        <v>11567</v>
      </c>
      <c r="AM856" s="3" t="s">
        <v>11567</v>
      </c>
      <c r="AO856" s="3" t="s">
        <v>11567</v>
      </c>
      <c r="AQ856" s="3" t="s">
        <v>11567</v>
      </c>
      <c r="AS856" s="3" t="s">
        <v>11567</v>
      </c>
    </row>
    <row r="857" spans="1:45">
      <c r="A857">
        <v>854</v>
      </c>
      <c r="B857" t="s">
        <v>5982</v>
      </c>
      <c r="C857" t="s">
        <v>13620</v>
      </c>
      <c r="D857" t="s">
        <v>45</v>
      </c>
      <c r="E857" t="s">
        <v>77</v>
      </c>
      <c r="F857" t="s">
        <v>11076</v>
      </c>
      <c r="G857" t="s">
        <v>11077</v>
      </c>
      <c r="H857" t="s">
        <v>13621</v>
      </c>
      <c r="I857" t="s">
        <v>13622</v>
      </c>
      <c r="J857" t="s">
        <v>48</v>
      </c>
      <c r="K857" t="s">
        <v>48</v>
      </c>
      <c r="L857" t="s">
        <v>11761</v>
      </c>
      <c r="M857" t="s">
        <v>5986</v>
      </c>
      <c r="N857" t="str">
        <f>VLOOKUP(O857,index!$Q:$R,2,0)</f>
        <v>28.구독 - 휴넷FLEX</v>
      </c>
      <c r="O857" t="s">
        <v>6013</v>
      </c>
      <c r="P857" t="s">
        <v>13972</v>
      </c>
      <c r="Q857" t="s">
        <v>23</v>
      </c>
      <c r="R857" s="226" t="e">
        <f>VLOOKUP(C857,'26년 databook(취합)'!$M:$M,2,0)</f>
        <v>#N/A</v>
      </c>
      <c r="S857" s="3" t="s">
        <v>11603</v>
      </c>
      <c r="T857" s="3" t="s">
        <v>11603</v>
      </c>
      <c r="U857" s="3" t="s">
        <v>11603</v>
      </c>
      <c r="V857" s="3" t="s">
        <v>48</v>
      </c>
      <c r="W857" s="3" t="s">
        <v>11567</v>
      </c>
      <c r="X857" s="3" t="s">
        <v>48</v>
      </c>
      <c r="Y857" s="3" t="s">
        <v>11567</v>
      </c>
      <c r="Z857" s="3" t="s">
        <v>48</v>
      </c>
      <c r="AA857" s="3" t="s">
        <v>11567</v>
      </c>
      <c r="AB857" s="3" t="s">
        <v>11603</v>
      </c>
      <c r="AC857" s="3" t="s">
        <v>11603</v>
      </c>
      <c r="AD857" s="3" t="s">
        <v>48</v>
      </c>
      <c r="AE857" s="3" t="s">
        <v>11567</v>
      </c>
      <c r="AG857" s="3">
        <v>0</v>
      </c>
      <c r="AI857" s="3" t="s">
        <v>11567</v>
      </c>
      <c r="AK857" s="3" t="s">
        <v>11567</v>
      </c>
      <c r="AM857" s="3" t="s">
        <v>11567</v>
      </c>
      <c r="AO857" s="3" t="s">
        <v>11567</v>
      </c>
      <c r="AQ857" s="3" t="s">
        <v>11567</v>
      </c>
      <c r="AS857" s="3" t="s">
        <v>11567</v>
      </c>
    </row>
    <row r="858" spans="1:45">
      <c r="A858">
        <v>855</v>
      </c>
      <c r="B858" t="s">
        <v>5982</v>
      </c>
      <c r="C858" t="s">
        <v>13623</v>
      </c>
      <c r="D858" t="s">
        <v>45</v>
      </c>
      <c r="E858" t="s">
        <v>73</v>
      </c>
      <c r="F858" t="s">
        <v>11076</v>
      </c>
      <c r="G858" t="s">
        <v>11077</v>
      </c>
      <c r="H858" t="s">
        <v>13624</v>
      </c>
      <c r="I858" t="s">
        <v>13625</v>
      </c>
      <c r="J858" t="s">
        <v>48</v>
      </c>
      <c r="K858" t="s">
        <v>48</v>
      </c>
      <c r="L858" t="s">
        <v>5985</v>
      </c>
      <c r="M858" t="s">
        <v>5986</v>
      </c>
      <c r="N858" t="str">
        <f>VLOOKUP(O858,index!$Q:$R,2,0)</f>
        <v>01. 이러닝 - 통합위탁</v>
      </c>
      <c r="O858" t="s">
        <v>40</v>
      </c>
      <c r="P858" t="s">
        <v>13972</v>
      </c>
      <c r="Q858" t="s">
        <v>23</v>
      </c>
      <c r="R858" s="226" t="e">
        <f>VLOOKUP(C858,'26년 databook(취합)'!$M:$M,2,0)</f>
        <v>#N/A</v>
      </c>
      <c r="S858" s="3" t="s">
        <v>48</v>
      </c>
      <c r="T858" s="3" t="s">
        <v>12260</v>
      </c>
      <c r="U858" s="3" t="s">
        <v>12260</v>
      </c>
      <c r="V858" s="3" t="s">
        <v>48</v>
      </c>
      <c r="W858" s="3" t="s">
        <v>11567</v>
      </c>
      <c r="X858" s="3" t="s">
        <v>48</v>
      </c>
      <c r="Y858" s="3" t="s">
        <v>11567</v>
      </c>
      <c r="Z858" s="3" t="s">
        <v>48</v>
      </c>
      <c r="AA858" s="3" t="s">
        <v>11567</v>
      </c>
      <c r="AB858" s="3" t="s">
        <v>48</v>
      </c>
      <c r="AC858" s="3" t="s">
        <v>12260</v>
      </c>
      <c r="AD858" s="3" t="s">
        <v>48</v>
      </c>
      <c r="AE858" s="3" t="s">
        <v>11567</v>
      </c>
      <c r="AG858" s="3">
        <v>0</v>
      </c>
      <c r="AI858" s="3" t="s">
        <v>11567</v>
      </c>
      <c r="AK858" s="3" t="s">
        <v>11567</v>
      </c>
      <c r="AM858" s="3" t="s">
        <v>11567</v>
      </c>
      <c r="AO858" s="3" t="s">
        <v>11567</v>
      </c>
      <c r="AQ858" s="3" t="s">
        <v>11567</v>
      </c>
      <c r="AS858" s="3" t="s">
        <v>11567</v>
      </c>
    </row>
    <row r="859" spans="1:45">
      <c r="A859">
        <v>856</v>
      </c>
      <c r="B859" t="s">
        <v>5982</v>
      </c>
      <c r="C859" t="s">
        <v>13626</v>
      </c>
      <c r="D859" t="s">
        <v>45</v>
      </c>
      <c r="E859" t="s">
        <v>79</v>
      </c>
      <c r="F859" t="s">
        <v>6101</v>
      </c>
      <c r="G859" t="s">
        <v>8943</v>
      </c>
      <c r="H859" t="s">
        <v>6624</v>
      </c>
      <c r="I859" t="s">
        <v>11369</v>
      </c>
      <c r="J859" t="s">
        <v>48</v>
      </c>
      <c r="K859" t="s">
        <v>48</v>
      </c>
      <c r="L859" t="s">
        <v>5985</v>
      </c>
      <c r="M859" t="s">
        <v>5986</v>
      </c>
      <c r="N859" t="str">
        <f>VLOOKUP(O859,index!$Q:$R,2,0)</f>
        <v>01. 이러닝 - 통합위탁</v>
      </c>
      <c r="O859" t="s">
        <v>40</v>
      </c>
      <c r="P859" t="s">
        <v>13972</v>
      </c>
      <c r="Q859" t="s">
        <v>23</v>
      </c>
      <c r="R859" s="226" t="e">
        <f>VLOOKUP(C859,'26년 databook(취합)'!$M:$M,2,0)</f>
        <v>#N/A</v>
      </c>
      <c r="S859" s="3" t="s">
        <v>48</v>
      </c>
      <c r="T859" s="3" t="s">
        <v>16601</v>
      </c>
      <c r="U859" s="3" t="s">
        <v>16601</v>
      </c>
      <c r="V859" s="3" t="s">
        <v>48</v>
      </c>
      <c r="W859" s="3" t="s">
        <v>11567</v>
      </c>
      <c r="X859" s="3" t="s">
        <v>48</v>
      </c>
      <c r="Y859" s="3" t="s">
        <v>11567</v>
      </c>
      <c r="Z859" s="3" t="s">
        <v>48</v>
      </c>
      <c r="AA859" s="3" t="s">
        <v>11567</v>
      </c>
      <c r="AB859" s="3" t="s">
        <v>48</v>
      </c>
      <c r="AC859" s="3" t="s">
        <v>13653</v>
      </c>
      <c r="AD859" s="3" t="s">
        <v>48</v>
      </c>
      <c r="AE859" s="3" t="s">
        <v>14684</v>
      </c>
      <c r="AG859" s="3">
        <v>0</v>
      </c>
      <c r="AI859" s="3" t="s">
        <v>14684</v>
      </c>
      <c r="AK859" s="3" t="s">
        <v>11567</v>
      </c>
      <c r="AM859" s="3" t="s">
        <v>11567</v>
      </c>
      <c r="AO859" s="3" t="s">
        <v>11567</v>
      </c>
      <c r="AQ859" s="3" t="s">
        <v>11567</v>
      </c>
      <c r="AS859" s="3" t="s">
        <v>11567</v>
      </c>
    </row>
    <row r="860" spans="1:45">
      <c r="A860">
        <v>857</v>
      </c>
      <c r="B860" t="s">
        <v>5982</v>
      </c>
      <c r="C860" t="s">
        <v>13627</v>
      </c>
      <c r="D860" t="s">
        <v>45</v>
      </c>
      <c r="E860" t="s">
        <v>73</v>
      </c>
      <c r="F860" t="s">
        <v>11260</v>
      </c>
      <c r="G860" t="s">
        <v>11261</v>
      </c>
      <c r="H860" t="s">
        <v>11260</v>
      </c>
      <c r="I860" t="s">
        <v>11261</v>
      </c>
      <c r="J860" t="s">
        <v>48</v>
      </c>
      <c r="K860" t="s">
        <v>48</v>
      </c>
      <c r="L860" t="s">
        <v>5985</v>
      </c>
      <c r="M860" t="s">
        <v>5986</v>
      </c>
      <c r="N860" t="str">
        <f>VLOOKUP(O860,index!$Q:$R,2,0)</f>
        <v>09. 하이브리드러닝 - 순수 오프라인</v>
      </c>
      <c r="O860" t="s">
        <v>6019</v>
      </c>
      <c r="P860" t="s">
        <v>13972</v>
      </c>
      <c r="Q860" t="s">
        <v>23</v>
      </c>
      <c r="R860" s="226" t="e">
        <f>VLOOKUP(C860,'26년 databook(취합)'!$M:$M,2,0)</f>
        <v>#N/A</v>
      </c>
      <c r="S860" s="3" t="s">
        <v>12356</v>
      </c>
      <c r="T860" s="3" t="s">
        <v>16379</v>
      </c>
      <c r="U860" s="3" t="s">
        <v>16380</v>
      </c>
      <c r="V860" s="3" t="s">
        <v>11567</v>
      </c>
      <c r="W860" s="3" t="s">
        <v>11567</v>
      </c>
      <c r="X860" s="3" t="s">
        <v>11567</v>
      </c>
      <c r="Y860" s="3" t="s">
        <v>11567</v>
      </c>
      <c r="Z860" s="3" t="s">
        <v>11567</v>
      </c>
      <c r="AA860" s="3" t="s">
        <v>11567</v>
      </c>
      <c r="AB860" s="3" t="s">
        <v>11567</v>
      </c>
      <c r="AC860" s="3" t="s">
        <v>11567</v>
      </c>
      <c r="AD860" s="3" t="s">
        <v>11567</v>
      </c>
      <c r="AE860" s="3" t="s">
        <v>11567</v>
      </c>
      <c r="AF860" s="3">
        <v>8000000</v>
      </c>
      <c r="AG860" s="3">
        <v>8799810</v>
      </c>
      <c r="AH860" s="3">
        <v>0</v>
      </c>
      <c r="AI860" s="3" t="s">
        <v>11567</v>
      </c>
      <c r="AJ860" s="3">
        <v>0</v>
      </c>
      <c r="AK860" s="3" t="s">
        <v>11567</v>
      </c>
      <c r="AL860" s="3">
        <v>0</v>
      </c>
      <c r="AM860" s="3" t="s">
        <v>11567</v>
      </c>
      <c r="AN860" s="3">
        <v>0</v>
      </c>
      <c r="AO860" s="3" t="s">
        <v>11567</v>
      </c>
      <c r="AP860" s="3">
        <v>15000000</v>
      </c>
      <c r="AQ860" s="3" t="s">
        <v>11567</v>
      </c>
      <c r="AR860" s="3">
        <v>0</v>
      </c>
      <c r="AS860" s="3" t="s">
        <v>11567</v>
      </c>
    </row>
    <row r="861" spans="1:45">
      <c r="A861">
        <v>858</v>
      </c>
      <c r="B861" t="s">
        <v>5982</v>
      </c>
      <c r="C861" t="s">
        <v>12874</v>
      </c>
      <c r="D861" t="s">
        <v>45</v>
      </c>
      <c r="E861" t="s">
        <v>79</v>
      </c>
      <c r="F861" t="s">
        <v>12875</v>
      </c>
      <c r="G861" t="s">
        <v>12876</v>
      </c>
      <c r="H861" t="s">
        <v>12875</v>
      </c>
      <c r="I861" t="s">
        <v>12876</v>
      </c>
      <c r="J861" t="s">
        <v>48</v>
      </c>
      <c r="K861" t="s">
        <v>48</v>
      </c>
      <c r="L861" t="s">
        <v>5985</v>
      </c>
      <c r="M861" t="s">
        <v>5986</v>
      </c>
      <c r="N861" t="str">
        <f>VLOOKUP(O861,index!$Q:$R,2,0)</f>
        <v>02. 이러닝 - 단과</v>
      </c>
      <c r="O861" t="s">
        <v>5987</v>
      </c>
      <c r="P861" t="s">
        <v>13972</v>
      </c>
      <c r="Q861" t="s">
        <v>23</v>
      </c>
      <c r="R861" s="226" t="e">
        <f>VLOOKUP(C861,'26년 databook(취합)'!$M:$M,2,0)</f>
        <v>#N/A</v>
      </c>
      <c r="S861" s="3" t="s">
        <v>48</v>
      </c>
      <c r="T861" s="3" t="s">
        <v>16602</v>
      </c>
      <c r="U861" s="3" t="s">
        <v>16602</v>
      </c>
      <c r="V861" s="3" t="s">
        <v>48</v>
      </c>
      <c r="W861" s="3" t="s">
        <v>11567</v>
      </c>
      <c r="X861" s="3" t="s">
        <v>48</v>
      </c>
      <c r="Y861" s="3" t="s">
        <v>11567</v>
      </c>
      <c r="Z861" s="3" t="s">
        <v>48</v>
      </c>
      <c r="AA861" s="3" t="s">
        <v>11567</v>
      </c>
      <c r="AB861" s="3" t="s">
        <v>48</v>
      </c>
      <c r="AC861" s="3" t="s">
        <v>12009</v>
      </c>
      <c r="AD861" s="3" t="s">
        <v>48</v>
      </c>
      <c r="AE861" s="3" t="s">
        <v>11630</v>
      </c>
      <c r="AG861" s="3">
        <v>15000</v>
      </c>
      <c r="AI861" s="3" t="s">
        <v>11567</v>
      </c>
      <c r="AK861" s="3" t="s">
        <v>11567</v>
      </c>
      <c r="AM861" s="3" t="s">
        <v>11567</v>
      </c>
      <c r="AO861" s="3" t="s">
        <v>11567</v>
      </c>
      <c r="AQ861" s="3" t="s">
        <v>11567</v>
      </c>
      <c r="AS861" s="3" t="s">
        <v>11567</v>
      </c>
    </row>
    <row r="862" spans="1:45">
      <c r="A862">
        <v>859</v>
      </c>
      <c r="B862" t="s">
        <v>5982</v>
      </c>
      <c r="C862" t="s">
        <v>12877</v>
      </c>
      <c r="D862" t="s">
        <v>45</v>
      </c>
      <c r="E862" t="s">
        <v>72</v>
      </c>
      <c r="F862" t="s">
        <v>12878</v>
      </c>
      <c r="G862" t="s">
        <v>12879</v>
      </c>
      <c r="H862" t="s">
        <v>12878</v>
      </c>
      <c r="I862" t="s">
        <v>12879</v>
      </c>
      <c r="J862" t="s">
        <v>48</v>
      </c>
      <c r="K862" t="s">
        <v>48</v>
      </c>
      <c r="L862" t="s">
        <v>5985</v>
      </c>
      <c r="M862" t="s">
        <v>5986</v>
      </c>
      <c r="N862" t="str">
        <f>VLOOKUP(O862,index!$Q:$R,2,0)</f>
        <v>28.구독 - 휴넷FLEX</v>
      </c>
      <c r="O862" t="s">
        <v>6013</v>
      </c>
      <c r="P862" t="s">
        <v>13972</v>
      </c>
      <c r="Q862" t="s">
        <v>23</v>
      </c>
      <c r="R862" s="226" t="e">
        <f>VLOOKUP(C862,'26년 databook(취합)'!$M:$M,2,0)</f>
        <v>#N/A</v>
      </c>
      <c r="S862" s="3" t="s">
        <v>14384</v>
      </c>
      <c r="T862" s="3" t="s">
        <v>48</v>
      </c>
      <c r="U862" s="3" t="s">
        <v>14384</v>
      </c>
      <c r="V862" s="3" t="s">
        <v>11567</v>
      </c>
      <c r="W862" s="3" t="s">
        <v>48</v>
      </c>
      <c r="X862" s="3" t="s">
        <v>11567</v>
      </c>
      <c r="Y862" s="3" t="s">
        <v>48</v>
      </c>
      <c r="Z862" s="3" t="s">
        <v>11567</v>
      </c>
      <c r="AA862" s="3" t="s">
        <v>48</v>
      </c>
      <c r="AB862" s="3" t="s">
        <v>11567</v>
      </c>
      <c r="AC862" s="3" t="s">
        <v>48</v>
      </c>
      <c r="AD862" s="3" t="s">
        <v>11567</v>
      </c>
      <c r="AE862" s="3" t="s">
        <v>48</v>
      </c>
      <c r="AF862" s="3">
        <v>0</v>
      </c>
      <c r="AG862" s="3"/>
      <c r="AH862" s="3">
        <v>0</v>
      </c>
      <c r="AI862" s="3" t="s">
        <v>48</v>
      </c>
      <c r="AJ862" s="3">
        <v>0</v>
      </c>
      <c r="AK862" s="3" t="s">
        <v>48</v>
      </c>
      <c r="AL862" s="3">
        <v>0</v>
      </c>
      <c r="AM862" s="3" t="s">
        <v>48</v>
      </c>
      <c r="AN862" s="3">
        <v>0</v>
      </c>
      <c r="AO862" s="3" t="s">
        <v>48</v>
      </c>
      <c r="AP862" s="3">
        <v>0</v>
      </c>
      <c r="AQ862" s="3" t="s">
        <v>48</v>
      </c>
      <c r="AR862" s="3">
        <v>127134000</v>
      </c>
      <c r="AS862" s="3" t="s">
        <v>48</v>
      </c>
    </row>
    <row r="863" spans="1:45">
      <c r="A863">
        <v>860</v>
      </c>
      <c r="B863" t="s">
        <v>5982</v>
      </c>
      <c r="C863" t="s">
        <v>12880</v>
      </c>
      <c r="D863" t="s">
        <v>45</v>
      </c>
      <c r="E863" t="s">
        <v>72</v>
      </c>
      <c r="F863" t="s">
        <v>11076</v>
      </c>
      <c r="G863" t="s">
        <v>11077</v>
      </c>
      <c r="H863" t="s">
        <v>12881</v>
      </c>
      <c r="I863" t="s">
        <v>12882</v>
      </c>
      <c r="J863" t="s">
        <v>48</v>
      </c>
      <c r="K863" t="s">
        <v>48</v>
      </c>
      <c r="L863" t="s">
        <v>5985</v>
      </c>
      <c r="M863" t="s">
        <v>5986</v>
      </c>
      <c r="N863" t="str">
        <f>VLOOKUP(O863,index!$Q:$R,2,0)</f>
        <v>28.구독 - 휴넷FLEX</v>
      </c>
      <c r="O863" t="s">
        <v>6013</v>
      </c>
      <c r="P863" t="s">
        <v>13972</v>
      </c>
      <c r="Q863" t="s">
        <v>23</v>
      </c>
      <c r="R863" s="226" t="e">
        <f>VLOOKUP(C863,'26년 databook(취합)'!$M:$M,2,0)</f>
        <v>#N/A</v>
      </c>
      <c r="S863" s="3" t="s">
        <v>14385</v>
      </c>
      <c r="T863" s="3" t="s">
        <v>11879</v>
      </c>
      <c r="U863" s="3" t="s">
        <v>14386</v>
      </c>
      <c r="V863" s="3" t="s">
        <v>11567</v>
      </c>
      <c r="W863" s="3" t="s">
        <v>11567</v>
      </c>
      <c r="X863" s="3" t="s">
        <v>11567</v>
      </c>
      <c r="Y863" s="3" t="s">
        <v>11567</v>
      </c>
      <c r="Z863" s="3" t="s">
        <v>11567</v>
      </c>
      <c r="AA863" s="3" t="s">
        <v>11567</v>
      </c>
      <c r="AB863" s="3" t="s">
        <v>11567</v>
      </c>
      <c r="AC863" s="3" t="s">
        <v>11879</v>
      </c>
      <c r="AD863" s="3" t="s">
        <v>11567</v>
      </c>
      <c r="AE863" s="3" t="s">
        <v>11567</v>
      </c>
      <c r="AF863" s="3">
        <v>0</v>
      </c>
      <c r="AG863" s="3">
        <v>0</v>
      </c>
      <c r="AH863" s="3">
        <v>0</v>
      </c>
      <c r="AI863" s="3" t="s">
        <v>11567</v>
      </c>
      <c r="AJ863" s="3">
        <v>0</v>
      </c>
      <c r="AK863" s="3" t="s">
        <v>11567</v>
      </c>
      <c r="AL863" s="3">
        <v>0</v>
      </c>
      <c r="AM863" s="3" t="s">
        <v>11567</v>
      </c>
      <c r="AN863" s="3">
        <v>0</v>
      </c>
      <c r="AO863" s="3" t="s">
        <v>11567</v>
      </c>
      <c r="AP863" s="3">
        <v>0</v>
      </c>
      <c r="AQ863" s="3" t="s">
        <v>11567</v>
      </c>
      <c r="AR863" s="3">
        <v>2898000</v>
      </c>
      <c r="AS863" s="3" t="s">
        <v>11567</v>
      </c>
    </row>
    <row r="864" spans="1:45">
      <c r="A864">
        <v>861</v>
      </c>
      <c r="B864" t="s">
        <v>5982</v>
      </c>
      <c r="C864" t="s">
        <v>12883</v>
      </c>
      <c r="D864" t="s">
        <v>45</v>
      </c>
      <c r="E864" t="s">
        <v>72</v>
      </c>
      <c r="F864" t="s">
        <v>11076</v>
      </c>
      <c r="G864" t="s">
        <v>11077</v>
      </c>
      <c r="H864" t="s">
        <v>12884</v>
      </c>
      <c r="I864" t="s">
        <v>12885</v>
      </c>
      <c r="J864" t="s">
        <v>48</v>
      </c>
      <c r="K864" t="s">
        <v>48</v>
      </c>
      <c r="L864" t="s">
        <v>5985</v>
      </c>
      <c r="M864" t="s">
        <v>5986</v>
      </c>
      <c r="N864" t="str">
        <f>VLOOKUP(O864,index!$Q:$R,2,0)</f>
        <v>28.구독 - 휴넷FLEX</v>
      </c>
      <c r="O864" t="s">
        <v>6013</v>
      </c>
      <c r="P864" t="s">
        <v>13972</v>
      </c>
      <c r="Q864" t="s">
        <v>23</v>
      </c>
      <c r="R864" s="226" t="e">
        <f>VLOOKUP(C864,'26년 databook(취합)'!$M:$M,2,0)</f>
        <v>#N/A</v>
      </c>
      <c r="S864" s="3" t="s">
        <v>14387</v>
      </c>
      <c r="T864" s="3" t="s">
        <v>13654</v>
      </c>
      <c r="U864" s="3" t="s">
        <v>14388</v>
      </c>
      <c r="V864" s="3" t="s">
        <v>11567</v>
      </c>
      <c r="W864" s="3" t="s">
        <v>11567</v>
      </c>
      <c r="X864" s="3" t="s">
        <v>11567</v>
      </c>
      <c r="Y864" s="3" t="s">
        <v>11567</v>
      </c>
      <c r="Z864" s="3" t="s">
        <v>11567</v>
      </c>
      <c r="AA864" s="3" t="s">
        <v>11567</v>
      </c>
      <c r="AB864" s="3" t="s">
        <v>11567</v>
      </c>
      <c r="AC864" s="3" t="s">
        <v>13654</v>
      </c>
      <c r="AD864" s="3" t="s">
        <v>11567</v>
      </c>
      <c r="AE864" s="3" t="s">
        <v>11567</v>
      </c>
      <c r="AF864" s="3">
        <v>0</v>
      </c>
      <c r="AG864" s="3">
        <v>0</v>
      </c>
      <c r="AH864" s="3">
        <v>0</v>
      </c>
      <c r="AI864" s="3" t="s">
        <v>11567</v>
      </c>
      <c r="AJ864" s="3">
        <v>0</v>
      </c>
      <c r="AK864" s="3" t="s">
        <v>11567</v>
      </c>
      <c r="AL864" s="3">
        <v>0</v>
      </c>
      <c r="AM864" s="3" t="s">
        <v>11567</v>
      </c>
      <c r="AN864" s="3">
        <v>0</v>
      </c>
      <c r="AO864" s="3" t="s">
        <v>11567</v>
      </c>
      <c r="AP864" s="3">
        <v>0</v>
      </c>
      <c r="AQ864" s="3" t="s">
        <v>11567</v>
      </c>
      <c r="AR864" s="3">
        <v>8442000</v>
      </c>
      <c r="AS864" s="3" t="s">
        <v>11567</v>
      </c>
    </row>
    <row r="865" spans="1:45">
      <c r="A865">
        <v>862</v>
      </c>
      <c r="B865" t="s">
        <v>5982</v>
      </c>
      <c r="C865" t="s">
        <v>12886</v>
      </c>
      <c r="D865" t="s">
        <v>45</v>
      </c>
      <c r="E865" t="s">
        <v>71</v>
      </c>
      <c r="F865" t="s">
        <v>12603</v>
      </c>
      <c r="G865" t="s">
        <v>12604</v>
      </c>
      <c r="H865" t="s">
        <v>12887</v>
      </c>
      <c r="I865" t="s">
        <v>12888</v>
      </c>
      <c r="J865" t="s">
        <v>48</v>
      </c>
      <c r="K865" t="s">
        <v>48</v>
      </c>
      <c r="L865" t="s">
        <v>5985</v>
      </c>
      <c r="M865" t="s">
        <v>5986</v>
      </c>
      <c r="N865" t="str">
        <f>VLOOKUP(O865,index!$Q:$R,2,0)</f>
        <v>28.구독 - 휴넷FLEX</v>
      </c>
      <c r="O865" t="s">
        <v>6013</v>
      </c>
      <c r="P865" t="s">
        <v>13972</v>
      </c>
      <c r="Q865" t="s">
        <v>23</v>
      </c>
      <c r="R865" s="226" t="e">
        <f>VLOOKUP(C865,'26년 databook(취합)'!$M:$M,2,0)</f>
        <v>#N/A</v>
      </c>
      <c r="S865" s="3" t="s">
        <v>11900</v>
      </c>
      <c r="T865" s="3" t="s">
        <v>11879</v>
      </c>
      <c r="U865" s="3" t="s">
        <v>11900</v>
      </c>
      <c r="V865" s="3" t="s">
        <v>48</v>
      </c>
      <c r="W865" s="3" t="s">
        <v>11567</v>
      </c>
      <c r="X865" s="3" t="s">
        <v>48</v>
      </c>
      <c r="Y865" s="3" t="s">
        <v>11567</v>
      </c>
      <c r="Z865" s="3" t="s">
        <v>48</v>
      </c>
      <c r="AA865" s="3" t="s">
        <v>11567</v>
      </c>
      <c r="AB865" s="3" t="s">
        <v>48</v>
      </c>
      <c r="AC865" s="3" t="s">
        <v>11567</v>
      </c>
      <c r="AD865" s="3" t="s">
        <v>11879</v>
      </c>
      <c r="AE865" s="3" t="s">
        <v>11879</v>
      </c>
      <c r="AF865" s="3">
        <v>0</v>
      </c>
      <c r="AG865" s="3">
        <v>0</v>
      </c>
      <c r="AH865" s="3">
        <v>0</v>
      </c>
      <c r="AI865" s="3" t="s">
        <v>11567</v>
      </c>
      <c r="AJ865" s="3">
        <v>0</v>
      </c>
      <c r="AK865" s="3" t="s">
        <v>11567</v>
      </c>
      <c r="AL865" s="3">
        <v>0</v>
      </c>
      <c r="AM865" s="3" t="s">
        <v>11567</v>
      </c>
      <c r="AN865" s="3">
        <v>0</v>
      </c>
      <c r="AO865" s="3" t="s">
        <v>11567</v>
      </c>
      <c r="AP865" s="3">
        <v>2268000</v>
      </c>
      <c r="AQ865" s="3" t="s">
        <v>11567</v>
      </c>
      <c r="AR865" s="3">
        <v>0</v>
      </c>
      <c r="AS865" s="3" t="s">
        <v>11567</v>
      </c>
    </row>
    <row r="866" spans="1:45">
      <c r="A866">
        <v>863</v>
      </c>
      <c r="B866" t="s">
        <v>5982</v>
      </c>
      <c r="C866" t="s">
        <v>12889</v>
      </c>
      <c r="D866" t="s">
        <v>45</v>
      </c>
      <c r="E866" t="s">
        <v>71</v>
      </c>
      <c r="F866" t="s">
        <v>12603</v>
      </c>
      <c r="G866" t="s">
        <v>12604</v>
      </c>
      <c r="H866" t="s">
        <v>12890</v>
      </c>
      <c r="I866" t="s">
        <v>12891</v>
      </c>
      <c r="J866" t="s">
        <v>48</v>
      </c>
      <c r="K866" t="s">
        <v>48</v>
      </c>
      <c r="L866" t="s">
        <v>5985</v>
      </c>
      <c r="M866" t="s">
        <v>5986</v>
      </c>
      <c r="N866" t="str">
        <f>VLOOKUP(O866,index!$Q:$R,2,0)</f>
        <v>28.구독 - 휴넷FLEX</v>
      </c>
      <c r="O866" t="s">
        <v>6013</v>
      </c>
      <c r="P866" t="s">
        <v>13972</v>
      </c>
      <c r="Q866" t="s">
        <v>23</v>
      </c>
      <c r="R866" s="226" t="e">
        <f>VLOOKUP(C866,'26년 databook(취합)'!$M:$M,2,0)</f>
        <v>#N/A</v>
      </c>
      <c r="S866" s="3" t="s">
        <v>12849</v>
      </c>
      <c r="T866" s="3" t="s">
        <v>11608</v>
      </c>
      <c r="U866" s="3" t="s">
        <v>12849</v>
      </c>
      <c r="V866" s="3" t="s">
        <v>48</v>
      </c>
      <c r="W866" s="3" t="s">
        <v>11567</v>
      </c>
      <c r="X866" s="3" t="s">
        <v>48</v>
      </c>
      <c r="Y866" s="3" t="s">
        <v>11567</v>
      </c>
      <c r="Z866" s="3" t="s">
        <v>48</v>
      </c>
      <c r="AA866" s="3" t="s">
        <v>11567</v>
      </c>
      <c r="AB866" s="3" t="s">
        <v>48</v>
      </c>
      <c r="AC866" s="3" t="s">
        <v>11567</v>
      </c>
      <c r="AD866" s="3" t="s">
        <v>11608</v>
      </c>
      <c r="AE866" s="3" t="s">
        <v>11608</v>
      </c>
      <c r="AF866" s="3">
        <v>0</v>
      </c>
      <c r="AG866" s="3">
        <v>0</v>
      </c>
      <c r="AH866" s="3">
        <v>0</v>
      </c>
      <c r="AI866" s="3" t="s">
        <v>11567</v>
      </c>
      <c r="AJ866" s="3">
        <v>0</v>
      </c>
      <c r="AK866" s="3" t="s">
        <v>11567</v>
      </c>
      <c r="AL866" s="3">
        <v>0</v>
      </c>
      <c r="AM866" s="3" t="s">
        <v>11567</v>
      </c>
      <c r="AN866" s="3">
        <v>0</v>
      </c>
      <c r="AO866" s="3" t="s">
        <v>11567</v>
      </c>
      <c r="AP866" s="3">
        <v>5166000</v>
      </c>
      <c r="AQ866" s="3" t="s">
        <v>11567</v>
      </c>
      <c r="AR866" s="3">
        <v>0</v>
      </c>
      <c r="AS866" s="3" t="s">
        <v>11567</v>
      </c>
    </row>
    <row r="867" spans="1:45">
      <c r="A867">
        <v>864</v>
      </c>
      <c r="B867" t="s">
        <v>5982</v>
      </c>
      <c r="C867" t="s">
        <v>12892</v>
      </c>
      <c r="D867" t="s">
        <v>45</v>
      </c>
      <c r="E867" t="s">
        <v>71</v>
      </c>
      <c r="F867" t="s">
        <v>12603</v>
      </c>
      <c r="G867" t="s">
        <v>12604</v>
      </c>
      <c r="H867" t="s">
        <v>12893</v>
      </c>
      <c r="I867" t="s">
        <v>12894</v>
      </c>
      <c r="J867" t="s">
        <v>48</v>
      </c>
      <c r="K867" t="s">
        <v>48</v>
      </c>
      <c r="L867" t="s">
        <v>5985</v>
      </c>
      <c r="M867" t="s">
        <v>5986</v>
      </c>
      <c r="N867" t="str">
        <f>VLOOKUP(O867,index!$Q:$R,2,0)</f>
        <v>28.구독 - 휴넷FLEX</v>
      </c>
      <c r="O867" t="s">
        <v>6013</v>
      </c>
      <c r="P867" t="s">
        <v>13972</v>
      </c>
      <c r="Q867" t="s">
        <v>23</v>
      </c>
      <c r="R867" s="226" t="e">
        <f>VLOOKUP(C867,'26년 databook(취합)'!$M:$M,2,0)</f>
        <v>#N/A</v>
      </c>
      <c r="S867" s="3" t="s">
        <v>12852</v>
      </c>
      <c r="T867" s="3" t="s">
        <v>13988</v>
      </c>
      <c r="U867" s="3" t="s">
        <v>12852</v>
      </c>
      <c r="V867" s="3" t="s">
        <v>48</v>
      </c>
      <c r="W867" s="3" t="s">
        <v>11567</v>
      </c>
      <c r="X867" s="3" t="s">
        <v>48</v>
      </c>
      <c r="Y867" s="3" t="s">
        <v>11567</v>
      </c>
      <c r="Z867" s="3" t="s">
        <v>48</v>
      </c>
      <c r="AA867" s="3" t="s">
        <v>11567</v>
      </c>
      <c r="AB867" s="3" t="s">
        <v>48</v>
      </c>
      <c r="AC867" s="3" t="s">
        <v>11567</v>
      </c>
      <c r="AD867" s="3" t="s">
        <v>13988</v>
      </c>
      <c r="AE867" s="3" t="s">
        <v>13988</v>
      </c>
      <c r="AF867" s="3">
        <v>0</v>
      </c>
      <c r="AG867" s="3">
        <v>0</v>
      </c>
      <c r="AH867" s="3">
        <v>0</v>
      </c>
      <c r="AI867" s="3" t="s">
        <v>11567</v>
      </c>
      <c r="AJ867" s="3">
        <v>0</v>
      </c>
      <c r="AK867" s="3" t="s">
        <v>11567</v>
      </c>
      <c r="AL867" s="3">
        <v>0</v>
      </c>
      <c r="AM867" s="3" t="s">
        <v>11567</v>
      </c>
      <c r="AN867" s="3">
        <v>0</v>
      </c>
      <c r="AO867" s="3" t="s">
        <v>11567</v>
      </c>
      <c r="AP867" s="3">
        <v>10962000</v>
      </c>
      <c r="AQ867" s="3" t="s">
        <v>11567</v>
      </c>
      <c r="AR867" s="3">
        <v>0</v>
      </c>
      <c r="AS867" s="3" t="s">
        <v>11567</v>
      </c>
    </row>
    <row r="868" spans="1:45">
      <c r="A868">
        <v>865</v>
      </c>
      <c r="B868" t="s">
        <v>5982</v>
      </c>
      <c r="C868" t="s">
        <v>12895</v>
      </c>
      <c r="D868" t="s">
        <v>45</v>
      </c>
      <c r="E868" t="s">
        <v>71</v>
      </c>
      <c r="F868" t="s">
        <v>12678</v>
      </c>
      <c r="G868" t="s">
        <v>12679</v>
      </c>
      <c r="H868" t="s">
        <v>12896</v>
      </c>
      <c r="I868" t="s">
        <v>12897</v>
      </c>
      <c r="J868" t="s">
        <v>48</v>
      </c>
      <c r="K868" t="s">
        <v>48</v>
      </c>
      <c r="L868" t="s">
        <v>5985</v>
      </c>
      <c r="M868" t="s">
        <v>5986</v>
      </c>
      <c r="N868" t="str">
        <f>VLOOKUP(O868,index!$Q:$R,2,0)</f>
        <v>28.구독 - 휴넷FLEX</v>
      </c>
      <c r="O868" t="s">
        <v>6013</v>
      </c>
      <c r="P868" t="s">
        <v>13972</v>
      </c>
      <c r="Q868" t="s">
        <v>23</v>
      </c>
      <c r="R868" s="226" t="e">
        <f>VLOOKUP(C868,'26년 databook(취합)'!$M:$M,2,0)</f>
        <v>#N/A</v>
      </c>
      <c r="S868" s="3" t="s">
        <v>12984</v>
      </c>
      <c r="T868" s="3" t="s">
        <v>14227</v>
      </c>
      <c r="U868" s="3" t="s">
        <v>12984</v>
      </c>
      <c r="V868" s="3" t="s">
        <v>48</v>
      </c>
      <c r="W868" s="3" t="s">
        <v>11567</v>
      </c>
      <c r="X868" s="3" t="s">
        <v>48</v>
      </c>
      <c r="Y868" s="3" t="s">
        <v>11567</v>
      </c>
      <c r="Z868" s="3" t="s">
        <v>48</v>
      </c>
      <c r="AA868" s="3" t="s">
        <v>11567</v>
      </c>
      <c r="AB868" s="3" t="s">
        <v>48</v>
      </c>
      <c r="AC868" s="3" t="s">
        <v>11567</v>
      </c>
      <c r="AD868" s="3" t="s">
        <v>14227</v>
      </c>
      <c r="AE868" s="3" t="s">
        <v>14227</v>
      </c>
      <c r="AF868" s="3">
        <v>0</v>
      </c>
      <c r="AG868" s="3">
        <v>0</v>
      </c>
      <c r="AH868" s="3">
        <v>0</v>
      </c>
      <c r="AI868" s="3" t="s">
        <v>11567</v>
      </c>
      <c r="AJ868" s="3">
        <v>0</v>
      </c>
      <c r="AK868" s="3" t="s">
        <v>11567</v>
      </c>
      <c r="AL868" s="3">
        <v>0</v>
      </c>
      <c r="AM868" s="3" t="s">
        <v>11567</v>
      </c>
      <c r="AN868" s="3">
        <v>0</v>
      </c>
      <c r="AO868" s="3" t="s">
        <v>11567</v>
      </c>
      <c r="AP868" s="3">
        <v>0</v>
      </c>
      <c r="AQ868" s="3" t="s">
        <v>11567</v>
      </c>
      <c r="AR868" s="3">
        <v>18396000</v>
      </c>
      <c r="AS868" s="3" t="s">
        <v>11567</v>
      </c>
    </row>
    <row r="869" spans="1:45">
      <c r="A869">
        <v>866</v>
      </c>
      <c r="B869" t="s">
        <v>5982</v>
      </c>
      <c r="C869" t="s">
        <v>12898</v>
      </c>
      <c r="D869" t="s">
        <v>45</v>
      </c>
      <c r="E869" t="s">
        <v>71</v>
      </c>
      <c r="F869" t="s">
        <v>12603</v>
      </c>
      <c r="G869" t="s">
        <v>12604</v>
      </c>
      <c r="H869" t="s">
        <v>12899</v>
      </c>
      <c r="I869" t="s">
        <v>12900</v>
      </c>
      <c r="J869" t="s">
        <v>48</v>
      </c>
      <c r="K869" t="s">
        <v>48</v>
      </c>
      <c r="L869" t="s">
        <v>5985</v>
      </c>
      <c r="M869" t="s">
        <v>5986</v>
      </c>
      <c r="N869" t="str">
        <f>VLOOKUP(O869,index!$Q:$R,2,0)</f>
        <v>28.구독 - 휴넷FLEX</v>
      </c>
      <c r="O869" t="s">
        <v>6013</v>
      </c>
      <c r="P869" t="s">
        <v>13972</v>
      </c>
      <c r="Q869" t="s">
        <v>23</v>
      </c>
      <c r="R869" s="226" t="e">
        <f>VLOOKUP(C869,'26년 databook(취합)'!$M:$M,2,0)</f>
        <v>#N/A</v>
      </c>
      <c r="S869" s="3" t="s">
        <v>14389</v>
      </c>
      <c r="T869" s="3" t="s">
        <v>13989</v>
      </c>
      <c r="U869" s="3" t="s">
        <v>14389</v>
      </c>
      <c r="V869" s="3" t="s">
        <v>48</v>
      </c>
      <c r="W869" s="3" t="s">
        <v>11567</v>
      </c>
      <c r="X869" s="3" t="s">
        <v>48</v>
      </c>
      <c r="Y869" s="3" t="s">
        <v>11567</v>
      </c>
      <c r="Z869" s="3" t="s">
        <v>48</v>
      </c>
      <c r="AA869" s="3" t="s">
        <v>11567</v>
      </c>
      <c r="AB869" s="3" t="s">
        <v>48</v>
      </c>
      <c r="AC869" s="3" t="s">
        <v>11567</v>
      </c>
      <c r="AD869" s="3" t="s">
        <v>13989</v>
      </c>
      <c r="AE869" s="3" t="s">
        <v>13989</v>
      </c>
      <c r="AF869" s="3">
        <v>0</v>
      </c>
      <c r="AG869" s="3">
        <v>0</v>
      </c>
      <c r="AH869" s="3">
        <v>0</v>
      </c>
      <c r="AI869" s="3" t="s">
        <v>11567</v>
      </c>
      <c r="AJ869" s="3">
        <v>0</v>
      </c>
      <c r="AK869" s="3" t="s">
        <v>11567</v>
      </c>
      <c r="AL869" s="3">
        <v>0</v>
      </c>
      <c r="AM869" s="3" t="s">
        <v>11567</v>
      </c>
      <c r="AN869" s="3">
        <v>0</v>
      </c>
      <c r="AO869" s="3" t="s">
        <v>11567</v>
      </c>
      <c r="AP869" s="3">
        <v>43596000</v>
      </c>
      <c r="AQ869" s="3" t="s">
        <v>11567</v>
      </c>
      <c r="AR869" s="3">
        <v>0</v>
      </c>
      <c r="AS869" s="3" t="s">
        <v>11567</v>
      </c>
    </row>
    <row r="870" spans="1:45">
      <c r="A870">
        <v>867</v>
      </c>
      <c r="B870" t="s">
        <v>5982</v>
      </c>
      <c r="C870" t="s">
        <v>12901</v>
      </c>
      <c r="D870" t="s">
        <v>45</v>
      </c>
      <c r="E870" t="s">
        <v>77</v>
      </c>
      <c r="F870" t="s">
        <v>12678</v>
      </c>
      <c r="G870" t="s">
        <v>12679</v>
      </c>
      <c r="H870" t="s">
        <v>12902</v>
      </c>
      <c r="I870" t="s">
        <v>12903</v>
      </c>
      <c r="J870" t="s">
        <v>48</v>
      </c>
      <c r="K870" t="s">
        <v>48</v>
      </c>
      <c r="L870" t="s">
        <v>12682</v>
      </c>
      <c r="M870" t="s">
        <v>5986</v>
      </c>
      <c r="N870" t="str">
        <f>VLOOKUP(O870,index!$Q:$R,2,0)</f>
        <v>28.구독 - 휴넷FLEX</v>
      </c>
      <c r="O870" t="s">
        <v>6013</v>
      </c>
      <c r="P870" t="s">
        <v>13972</v>
      </c>
      <c r="Q870" t="s">
        <v>23</v>
      </c>
      <c r="R870" s="226" t="e">
        <f>VLOOKUP(C870,'26년 databook(취합)'!$M:$M,2,0)</f>
        <v>#N/A</v>
      </c>
      <c r="S870" s="3" t="s">
        <v>12745</v>
      </c>
      <c r="T870" s="3" t="s">
        <v>12139</v>
      </c>
      <c r="U870" s="3" t="s">
        <v>12139</v>
      </c>
      <c r="V870" s="3" t="s">
        <v>48</v>
      </c>
      <c r="W870" s="3" t="s">
        <v>11567</v>
      </c>
      <c r="X870" s="3" t="s">
        <v>48</v>
      </c>
      <c r="Y870" s="3" t="s">
        <v>11567</v>
      </c>
      <c r="Z870" s="3" t="s">
        <v>48</v>
      </c>
      <c r="AA870" s="3" t="s">
        <v>11567</v>
      </c>
      <c r="AB870" s="3" t="s">
        <v>12745</v>
      </c>
      <c r="AC870" s="3" t="s">
        <v>11567</v>
      </c>
      <c r="AD870" s="3" t="s">
        <v>48</v>
      </c>
      <c r="AE870" s="3" t="s">
        <v>12139</v>
      </c>
      <c r="AG870" s="3">
        <v>0</v>
      </c>
      <c r="AI870" s="3" t="s">
        <v>11567</v>
      </c>
      <c r="AK870" s="3" t="s">
        <v>11567</v>
      </c>
      <c r="AM870" s="3" t="s">
        <v>11567</v>
      </c>
      <c r="AO870" s="3" t="s">
        <v>11567</v>
      </c>
      <c r="AQ870" s="3" t="s">
        <v>11567</v>
      </c>
      <c r="AS870" s="3" t="s">
        <v>11567</v>
      </c>
    </row>
    <row r="871" spans="1:45">
      <c r="A871">
        <v>868</v>
      </c>
      <c r="B871" t="s">
        <v>5982</v>
      </c>
      <c r="C871" t="s">
        <v>12904</v>
      </c>
      <c r="D871" t="s">
        <v>45</v>
      </c>
      <c r="E871" t="s">
        <v>79</v>
      </c>
      <c r="F871" t="s">
        <v>12905</v>
      </c>
      <c r="G871" t="s">
        <v>12906</v>
      </c>
      <c r="H871" t="s">
        <v>12905</v>
      </c>
      <c r="I871" t="s">
        <v>12906</v>
      </c>
      <c r="J871" t="s">
        <v>48</v>
      </c>
      <c r="K871" t="s">
        <v>48</v>
      </c>
      <c r="L871" t="s">
        <v>5985</v>
      </c>
      <c r="M871" t="s">
        <v>5986</v>
      </c>
      <c r="N871" t="str">
        <f>VLOOKUP(O871,index!$Q:$R,2,0)</f>
        <v>02. 이러닝 - 단과</v>
      </c>
      <c r="O871" t="s">
        <v>5987</v>
      </c>
      <c r="P871" t="s">
        <v>13972</v>
      </c>
      <c r="Q871" t="s">
        <v>23</v>
      </c>
      <c r="R871" s="226" t="e">
        <f>VLOOKUP(C871,'26년 databook(취합)'!$M:$M,2,0)</f>
        <v>#N/A</v>
      </c>
      <c r="S871" s="3" t="s">
        <v>11887</v>
      </c>
      <c r="T871" s="3" t="s">
        <v>48</v>
      </c>
      <c r="U871" s="3" t="s">
        <v>11567</v>
      </c>
      <c r="V871" s="3" t="s">
        <v>48</v>
      </c>
      <c r="W871" s="3" t="s">
        <v>48</v>
      </c>
      <c r="X871" s="3" t="s">
        <v>48</v>
      </c>
      <c r="Y871" s="3" t="s">
        <v>48</v>
      </c>
      <c r="Z871" s="3" t="s">
        <v>48</v>
      </c>
      <c r="AA871" s="3" t="s">
        <v>48</v>
      </c>
      <c r="AB871" s="3" t="s">
        <v>11887</v>
      </c>
      <c r="AC871" s="3" t="s">
        <v>48</v>
      </c>
      <c r="AD871" s="3" t="s">
        <v>11567</v>
      </c>
      <c r="AE871" s="3" t="s">
        <v>48</v>
      </c>
      <c r="AF871" s="3">
        <v>0</v>
      </c>
      <c r="AG871" s="3"/>
      <c r="AH871" s="3">
        <v>0</v>
      </c>
      <c r="AI871" s="3" t="s">
        <v>48</v>
      </c>
      <c r="AJ871" s="3">
        <v>0</v>
      </c>
      <c r="AK871" s="3" t="s">
        <v>48</v>
      </c>
      <c r="AL871" s="3">
        <v>0</v>
      </c>
      <c r="AM871" s="3" t="s">
        <v>48</v>
      </c>
      <c r="AN871" s="3">
        <v>0</v>
      </c>
      <c r="AO871" s="3" t="s">
        <v>48</v>
      </c>
      <c r="AP871" s="3">
        <v>0</v>
      </c>
      <c r="AQ871" s="3" t="s">
        <v>48</v>
      </c>
      <c r="AR871" s="3">
        <v>0</v>
      </c>
      <c r="AS871" s="3" t="s">
        <v>48</v>
      </c>
    </row>
    <row r="872" spans="1:45">
      <c r="A872">
        <v>869</v>
      </c>
      <c r="B872" t="s">
        <v>5982</v>
      </c>
      <c r="C872" t="s">
        <v>12907</v>
      </c>
      <c r="D872" t="s">
        <v>45</v>
      </c>
      <c r="E872" t="s">
        <v>75</v>
      </c>
      <c r="F872" t="s">
        <v>11169</v>
      </c>
      <c r="G872" t="s">
        <v>11170</v>
      </c>
      <c r="H872" t="s">
        <v>12908</v>
      </c>
      <c r="I872" t="s">
        <v>12909</v>
      </c>
      <c r="J872" t="s">
        <v>48</v>
      </c>
      <c r="K872" t="s">
        <v>48</v>
      </c>
      <c r="L872" t="s">
        <v>5985</v>
      </c>
      <c r="M872" t="s">
        <v>5986</v>
      </c>
      <c r="N872" t="str">
        <f>VLOOKUP(O872,index!$Q:$R,2,0)</f>
        <v>28.구독 - 휴넷FLEX</v>
      </c>
      <c r="O872" t="s">
        <v>6013</v>
      </c>
      <c r="P872" t="s">
        <v>13972</v>
      </c>
      <c r="Q872" t="s">
        <v>23</v>
      </c>
      <c r="R872" s="226" t="e">
        <f>VLOOKUP(C872,'26년 databook(취합)'!$M:$M,2,0)</f>
        <v>#N/A</v>
      </c>
      <c r="S872" s="3" t="s">
        <v>11688</v>
      </c>
      <c r="T872" s="3" t="s">
        <v>11629</v>
      </c>
      <c r="U872" s="3" t="s">
        <v>12139</v>
      </c>
      <c r="V872" s="3" t="s">
        <v>48</v>
      </c>
      <c r="W872" s="3" t="s">
        <v>11567</v>
      </c>
      <c r="X872" s="3" t="s">
        <v>48</v>
      </c>
      <c r="Y872" s="3" t="s">
        <v>11567</v>
      </c>
      <c r="Z872" s="3" t="s">
        <v>48</v>
      </c>
      <c r="AA872" s="3" t="s">
        <v>11567</v>
      </c>
      <c r="AB872" s="3" t="s">
        <v>48</v>
      </c>
      <c r="AC872" s="3" t="s">
        <v>11567</v>
      </c>
      <c r="AD872" s="3" t="s">
        <v>11567</v>
      </c>
      <c r="AE872" s="3" t="s">
        <v>11629</v>
      </c>
      <c r="AF872" s="3">
        <v>0</v>
      </c>
      <c r="AG872" s="3">
        <v>0</v>
      </c>
      <c r="AH872" s="3">
        <v>0</v>
      </c>
      <c r="AI872" s="3" t="s">
        <v>11567</v>
      </c>
      <c r="AJ872" s="3">
        <v>0</v>
      </c>
      <c r="AK872" s="3" t="s">
        <v>11567</v>
      </c>
      <c r="AL872" s="3">
        <v>0</v>
      </c>
      <c r="AM872" s="3" t="s">
        <v>11567</v>
      </c>
      <c r="AN872" s="3">
        <v>1120000</v>
      </c>
      <c r="AO872" s="3" t="s">
        <v>11567</v>
      </c>
      <c r="AP872" s="3">
        <v>0</v>
      </c>
      <c r="AQ872" s="3" t="s">
        <v>11567</v>
      </c>
      <c r="AR872" s="3">
        <v>0</v>
      </c>
      <c r="AS872" s="3" t="s">
        <v>11567</v>
      </c>
    </row>
    <row r="873" spans="1:45">
      <c r="A873">
        <v>870</v>
      </c>
      <c r="B873" t="s">
        <v>5982</v>
      </c>
      <c r="C873" t="s">
        <v>12910</v>
      </c>
      <c r="D873" t="s">
        <v>45</v>
      </c>
      <c r="E873" t="s">
        <v>75</v>
      </c>
      <c r="F873" t="s">
        <v>11169</v>
      </c>
      <c r="G873" t="s">
        <v>11170</v>
      </c>
      <c r="H873" t="s">
        <v>12911</v>
      </c>
      <c r="I873" t="s">
        <v>12912</v>
      </c>
      <c r="J873" t="s">
        <v>48</v>
      </c>
      <c r="K873" t="s">
        <v>48</v>
      </c>
      <c r="L873" t="s">
        <v>5985</v>
      </c>
      <c r="M873" t="s">
        <v>5986</v>
      </c>
      <c r="N873" t="str">
        <f>VLOOKUP(O873,index!$Q:$R,2,0)</f>
        <v>28.구독 - 휴넷FLEX</v>
      </c>
      <c r="O873" t="s">
        <v>6013</v>
      </c>
      <c r="P873" t="s">
        <v>13972</v>
      </c>
      <c r="Q873" t="s">
        <v>23</v>
      </c>
      <c r="R873" s="226" t="e">
        <f>VLOOKUP(C873,'26년 databook(취합)'!$M:$M,2,0)</f>
        <v>#N/A</v>
      </c>
      <c r="S873" s="3" t="s">
        <v>11961</v>
      </c>
      <c r="T873" s="3" t="s">
        <v>13990</v>
      </c>
      <c r="U873" s="3" t="s">
        <v>13991</v>
      </c>
      <c r="V873" s="3" t="s">
        <v>48</v>
      </c>
      <c r="W873" s="3" t="s">
        <v>11567</v>
      </c>
      <c r="X873" s="3" t="s">
        <v>48</v>
      </c>
      <c r="Y873" s="3" t="s">
        <v>11567</v>
      </c>
      <c r="Z873" s="3" t="s">
        <v>48</v>
      </c>
      <c r="AA873" s="3" t="s">
        <v>11567</v>
      </c>
      <c r="AB873" s="3" t="s">
        <v>48</v>
      </c>
      <c r="AC873" s="3" t="s">
        <v>11567</v>
      </c>
      <c r="AD873" s="3" t="s">
        <v>11567</v>
      </c>
      <c r="AE873" s="3" t="s">
        <v>13990</v>
      </c>
      <c r="AF873" s="3">
        <v>0</v>
      </c>
      <c r="AG873" s="3">
        <v>0</v>
      </c>
      <c r="AH873" s="3">
        <v>0</v>
      </c>
      <c r="AI873" s="3" t="s">
        <v>11567</v>
      </c>
      <c r="AJ873" s="3">
        <v>0</v>
      </c>
      <c r="AK873" s="3" t="s">
        <v>11567</v>
      </c>
      <c r="AL873" s="3">
        <v>0</v>
      </c>
      <c r="AM873" s="3" t="s">
        <v>11567</v>
      </c>
      <c r="AN873" s="3">
        <v>4620000</v>
      </c>
      <c r="AO873" s="3" t="s">
        <v>11567</v>
      </c>
      <c r="AP873" s="3">
        <v>0</v>
      </c>
      <c r="AQ873" s="3" t="s">
        <v>11567</v>
      </c>
      <c r="AR873" s="3">
        <v>0</v>
      </c>
      <c r="AS873" s="3" t="s">
        <v>11567</v>
      </c>
    </row>
    <row r="874" spans="1:45">
      <c r="A874">
        <v>871</v>
      </c>
      <c r="B874" t="s">
        <v>5982</v>
      </c>
      <c r="C874" t="s">
        <v>12913</v>
      </c>
      <c r="D874" t="s">
        <v>45</v>
      </c>
      <c r="E874" t="s">
        <v>75</v>
      </c>
      <c r="F874" t="s">
        <v>12603</v>
      </c>
      <c r="G874" t="s">
        <v>12604</v>
      </c>
      <c r="H874" t="s">
        <v>12914</v>
      </c>
      <c r="I874" t="s">
        <v>12915</v>
      </c>
      <c r="J874" t="s">
        <v>48</v>
      </c>
      <c r="K874" t="s">
        <v>48</v>
      </c>
      <c r="L874" t="s">
        <v>5985</v>
      </c>
      <c r="M874" t="s">
        <v>5986</v>
      </c>
      <c r="N874" t="str">
        <f>VLOOKUP(O874,index!$Q:$R,2,0)</f>
        <v>28.구독 - 휴넷FLEX</v>
      </c>
      <c r="O874" t="s">
        <v>6013</v>
      </c>
      <c r="P874" t="s">
        <v>13972</v>
      </c>
      <c r="Q874" t="s">
        <v>23</v>
      </c>
      <c r="R874" s="226" t="e">
        <f>VLOOKUP(C874,'26년 databook(취합)'!$M:$M,2,0)</f>
        <v>#N/A</v>
      </c>
      <c r="S874" s="3" t="s">
        <v>12853</v>
      </c>
      <c r="T874" s="3" t="s">
        <v>12757</v>
      </c>
      <c r="U874" s="3" t="s">
        <v>13992</v>
      </c>
      <c r="V874" s="3" t="s">
        <v>48</v>
      </c>
      <c r="W874" s="3" t="s">
        <v>11567</v>
      </c>
      <c r="X874" s="3" t="s">
        <v>48</v>
      </c>
      <c r="Y874" s="3" t="s">
        <v>11567</v>
      </c>
      <c r="Z874" s="3" t="s">
        <v>48</v>
      </c>
      <c r="AA874" s="3" t="s">
        <v>11567</v>
      </c>
      <c r="AB874" s="3" t="s">
        <v>48</v>
      </c>
      <c r="AC874" s="3" t="s">
        <v>11567</v>
      </c>
      <c r="AD874" s="3" t="s">
        <v>11567</v>
      </c>
      <c r="AE874" s="3" t="s">
        <v>12757</v>
      </c>
      <c r="AF874" s="3">
        <v>0</v>
      </c>
      <c r="AG874" s="3">
        <v>0</v>
      </c>
      <c r="AH874" s="3">
        <v>0</v>
      </c>
      <c r="AI874" s="3" t="s">
        <v>11567</v>
      </c>
      <c r="AJ874" s="3">
        <v>0</v>
      </c>
      <c r="AK874" s="3" t="s">
        <v>11567</v>
      </c>
      <c r="AL874" s="3">
        <v>0</v>
      </c>
      <c r="AM874" s="3" t="s">
        <v>11567</v>
      </c>
      <c r="AN874" s="3">
        <v>9520000</v>
      </c>
      <c r="AO874" s="3" t="s">
        <v>11567</v>
      </c>
      <c r="AP874" s="3">
        <v>0</v>
      </c>
      <c r="AQ874" s="3" t="s">
        <v>11567</v>
      </c>
      <c r="AR874" s="3">
        <v>0</v>
      </c>
      <c r="AS874" s="3" t="s">
        <v>11567</v>
      </c>
    </row>
    <row r="875" spans="1:45">
      <c r="A875">
        <v>872</v>
      </c>
      <c r="B875" t="s">
        <v>5982</v>
      </c>
      <c r="C875" t="s">
        <v>12916</v>
      </c>
      <c r="D875" t="s">
        <v>45</v>
      </c>
      <c r="E875" t="s">
        <v>75</v>
      </c>
      <c r="F875" t="s">
        <v>12603</v>
      </c>
      <c r="G875" t="s">
        <v>12604</v>
      </c>
      <c r="H875" t="s">
        <v>12917</v>
      </c>
      <c r="I875" t="s">
        <v>12918</v>
      </c>
      <c r="J875" t="s">
        <v>48</v>
      </c>
      <c r="K875" t="s">
        <v>48</v>
      </c>
      <c r="L875" t="s">
        <v>5985</v>
      </c>
      <c r="M875" t="s">
        <v>5986</v>
      </c>
      <c r="N875" t="str">
        <f>VLOOKUP(O875,index!$Q:$R,2,0)</f>
        <v>28.구독 - 휴넷FLEX</v>
      </c>
      <c r="O875" t="s">
        <v>6013</v>
      </c>
      <c r="P875" t="s">
        <v>13972</v>
      </c>
      <c r="Q875" t="s">
        <v>23</v>
      </c>
      <c r="R875" s="226" t="e">
        <f>VLOOKUP(C875,'26년 databook(취합)'!$M:$M,2,0)</f>
        <v>#N/A</v>
      </c>
      <c r="S875" s="3" t="s">
        <v>11599</v>
      </c>
      <c r="T875" s="3" t="s">
        <v>11641</v>
      </c>
      <c r="U875" s="3" t="s">
        <v>11895</v>
      </c>
      <c r="V875" s="3" t="s">
        <v>48</v>
      </c>
      <c r="W875" s="3" t="s">
        <v>11567</v>
      </c>
      <c r="X875" s="3" t="s">
        <v>48</v>
      </c>
      <c r="Y875" s="3" t="s">
        <v>11567</v>
      </c>
      <c r="Z875" s="3" t="s">
        <v>48</v>
      </c>
      <c r="AA875" s="3" t="s">
        <v>11567</v>
      </c>
      <c r="AB875" s="3" t="s">
        <v>48</v>
      </c>
      <c r="AC875" s="3" t="s">
        <v>11567</v>
      </c>
      <c r="AD875" s="3" t="s">
        <v>11567</v>
      </c>
      <c r="AE875" s="3" t="s">
        <v>11641</v>
      </c>
      <c r="AF875" s="3">
        <v>0</v>
      </c>
      <c r="AG875" s="3">
        <v>0</v>
      </c>
      <c r="AH875" s="3">
        <v>0</v>
      </c>
      <c r="AI875" s="3" t="s">
        <v>11567</v>
      </c>
      <c r="AJ875" s="3">
        <v>0</v>
      </c>
      <c r="AK875" s="3" t="s">
        <v>11567</v>
      </c>
      <c r="AL875" s="3">
        <v>0</v>
      </c>
      <c r="AM875" s="3" t="s">
        <v>11567</v>
      </c>
      <c r="AN875" s="3">
        <v>2800000</v>
      </c>
      <c r="AO875" s="3" t="s">
        <v>11567</v>
      </c>
      <c r="AP875" s="3">
        <v>0</v>
      </c>
      <c r="AQ875" s="3" t="s">
        <v>11567</v>
      </c>
      <c r="AR875" s="3">
        <v>0</v>
      </c>
      <c r="AS875" s="3" t="s">
        <v>11567</v>
      </c>
    </row>
    <row r="876" spans="1:45">
      <c r="A876">
        <v>873</v>
      </c>
      <c r="B876" t="s">
        <v>5982</v>
      </c>
      <c r="C876" t="s">
        <v>12919</v>
      </c>
      <c r="D876" t="s">
        <v>45</v>
      </c>
      <c r="E876" t="s">
        <v>75</v>
      </c>
      <c r="F876" t="s">
        <v>11169</v>
      </c>
      <c r="G876" t="s">
        <v>11170</v>
      </c>
      <c r="H876" t="s">
        <v>12920</v>
      </c>
      <c r="I876" t="s">
        <v>12921</v>
      </c>
      <c r="J876" t="s">
        <v>48</v>
      </c>
      <c r="K876" t="s">
        <v>48</v>
      </c>
      <c r="L876" t="s">
        <v>5985</v>
      </c>
      <c r="M876" t="s">
        <v>5986</v>
      </c>
      <c r="N876" t="str">
        <f>VLOOKUP(O876,index!$Q:$R,2,0)</f>
        <v>28.구독 - 휴넷FLEX</v>
      </c>
      <c r="O876" t="s">
        <v>6013</v>
      </c>
      <c r="P876" t="s">
        <v>13972</v>
      </c>
      <c r="Q876" t="s">
        <v>23</v>
      </c>
      <c r="R876" s="226" t="e">
        <f>VLOOKUP(C876,'26년 databook(취합)'!$M:$M,2,0)</f>
        <v>#N/A</v>
      </c>
      <c r="S876" s="3" t="s">
        <v>11896</v>
      </c>
      <c r="T876" s="3" t="s">
        <v>13993</v>
      </c>
      <c r="U876" s="3" t="s">
        <v>13994</v>
      </c>
      <c r="V876" s="3" t="s">
        <v>48</v>
      </c>
      <c r="W876" s="3" t="s">
        <v>11567</v>
      </c>
      <c r="X876" s="3" t="s">
        <v>48</v>
      </c>
      <c r="Y876" s="3" t="s">
        <v>11567</v>
      </c>
      <c r="Z876" s="3" t="s">
        <v>48</v>
      </c>
      <c r="AA876" s="3" t="s">
        <v>11567</v>
      </c>
      <c r="AB876" s="3" t="s">
        <v>48</v>
      </c>
      <c r="AC876" s="3" t="s">
        <v>11567</v>
      </c>
      <c r="AD876" s="3" t="s">
        <v>11567</v>
      </c>
      <c r="AE876" s="3" t="s">
        <v>13993</v>
      </c>
      <c r="AF876" s="3">
        <v>0</v>
      </c>
      <c r="AG876" s="3">
        <v>0</v>
      </c>
      <c r="AH876" s="3">
        <v>0</v>
      </c>
      <c r="AI876" s="3" t="s">
        <v>11567</v>
      </c>
      <c r="AJ876" s="3">
        <v>0</v>
      </c>
      <c r="AK876" s="3" t="s">
        <v>11567</v>
      </c>
      <c r="AL876" s="3">
        <v>0</v>
      </c>
      <c r="AM876" s="3" t="s">
        <v>11567</v>
      </c>
      <c r="AN876" s="3">
        <v>8260000</v>
      </c>
      <c r="AO876" s="3" t="s">
        <v>11567</v>
      </c>
      <c r="AP876" s="3">
        <v>0</v>
      </c>
      <c r="AQ876" s="3" t="s">
        <v>11567</v>
      </c>
      <c r="AR876" s="3">
        <v>0</v>
      </c>
      <c r="AS876" s="3" t="s">
        <v>11567</v>
      </c>
    </row>
    <row r="877" spans="1:45">
      <c r="A877">
        <v>874</v>
      </c>
      <c r="B877" t="s">
        <v>5982</v>
      </c>
      <c r="C877" t="s">
        <v>12922</v>
      </c>
      <c r="D877" t="s">
        <v>45</v>
      </c>
      <c r="E877" t="s">
        <v>75</v>
      </c>
      <c r="F877" t="s">
        <v>11169</v>
      </c>
      <c r="G877" t="s">
        <v>11170</v>
      </c>
      <c r="H877" t="s">
        <v>12923</v>
      </c>
      <c r="I877" t="s">
        <v>12924</v>
      </c>
      <c r="J877" t="s">
        <v>48</v>
      </c>
      <c r="K877" t="s">
        <v>48</v>
      </c>
      <c r="L877" t="s">
        <v>5985</v>
      </c>
      <c r="M877" t="s">
        <v>5986</v>
      </c>
      <c r="N877" t="str">
        <f>VLOOKUP(O877,index!$Q:$R,2,0)</f>
        <v>28.구독 - 휴넷FLEX</v>
      </c>
      <c r="O877" t="s">
        <v>6013</v>
      </c>
      <c r="P877" t="s">
        <v>13972</v>
      </c>
      <c r="Q877" t="s">
        <v>23</v>
      </c>
      <c r="R877" s="226" t="e">
        <f>VLOOKUP(C877,'26년 databook(취합)'!$M:$M,2,0)</f>
        <v>#N/A</v>
      </c>
      <c r="S877" s="3" t="s">
        <v>12850</v>
      </c>
      <c r="T877" s="3" t="s">
        <v>12764</v>
      </c>
      <c r="U877" s="3" t="s">
        <v>13995</v>
      </c>
      <c r="V877" s="3" t="s">
        <v>48</v>
      </c>
      <c r="W877" s="3" t="s">
        <v>11567</v>
      </c>
      <c r="X877" s="3" t="s">
        <v>48</v>
      </c>
      <c r="Y877" s="3" t="s">
        <v>11567</v>
      </c>
      <c r="Z877" s="3" t="s">
        <v>48</v>
      </c>
      <c r="AA877" s="3" t="s">
        <v>11567</v>
      </c>
      <c r="AB877" s="3" t="s">
        <v>48</v>
      </c>
      <c r="AC877" s="3" t="s">
        <v>11567</v>
      </c>
      <c r="AD877" s="3" t="s">
        <v>11567</v>
      </c>
      <c r="AE877" s="3" t="s">
        <v>12764</v>
      </c>
      <c r="AF877" s="3">
        <v>0</v>
      </c>
      <c r="AG877" s="3">
        <v>0</v>
      </c>
      <c r="AH877" s="3">
        <v>0</v>
      </c>
      <c r="AI877" s="3" t="s">
        <v>11567</v>
      </c>
      <c r="AJ877" s="3">
        <v>0</v>
      </c>
      <c r="AK877" s="3" t="s">
        <v>11567</v>
      </c>
      <c r="AL877" s="3">
        <v>0</v>
      </c>
      <c r="AM877" s="3" t="s">
        <v>11567</v>
      </c>
      <c r="AN877" s="3">
        <v>6860000</v>
      </c>
      <c r="AO877" s="3" t="s">
        <v>11567</v>
      </c>
      <c r="AP877" s="3">
        <v>0</v>
      </c>
      <c r="AQ877" s="3" t="s">
        <v>11567</v>
      </c>
      <c r="AR877" s="3">
        <v>0</v>
      </c>
      <c r="AS877" s="3" t="s">
        <v>11567</v>
      </c>
    </row>
    <row r="878" spans="1:45">
      <c r="A878">
        <v>875</v>
      </c>
      <c r="B878" t="s">
        <v>5982</v>
      </c>
      <c r="C878" t="s">
        <v>12925</v>
      </c>
      <c r="D878" t="s">
        <v>45</v>
      </c>
      <c r="E878" t="s">
        <v>75</v>
      </c>
      <c r="F878" t="s">
        <v>11169</v>
      </c>
      <c r="G878" t="s">
        <v>11170</v>
      </c>
      <c r="H878" t="s">
        <v>12926</v>
      </c>
      <c r="I878" t="s">
        <v>12927</v>
      </c>
      <c r="J878" t="s">
        <v>48</v>
      </c>
      <c r="K878" t="s">
        <v>48</v>
      </c>
      <c r="L878" t="s">
        <v>5985</v>
      </c>
      <c r="M878" t="s">
        <v>5986</v>
      </c>
      <c r="N878" t="str">
        <f>VLOOKUP(O878,index!$Q:$R,2,0)</f>
        <v>28.구독 - 휴넷FLEX</v>
      </c>
      <c r="O878" t="s">
        <v>6013</v>
      </c>
      <c r="P878" t="s">
        <v>13972</v>
      </c>
      <c r="Q878" t="s">
        <v>23</v>
      </c>
      <c r="R878" s="226" t="e">
        <f>VLOOKUP(C878,'26년 databook(취합)'!$M:$M,2,0)</f>
        <v>#N/A</v>
      </c>
      <c r="S878" s="3" t="s">
        <v>11876</v>
      </c>
      <c r="T878" s="3" t="s">
        <v>12769</v>
      </c>
      <c r="U878" s="3" t="s">
        <v>13996</v>
      </c>
      <c r="V878" s="3" t="s">
        <v>48</v>
      </c>
      <c r="W878" s="3" t="s">
        <v>11567</v>
      </c>
      <c r="X878" s="3" t="s">
        <v>48</v>
      </c>
      <c r="Y878" s="3" t="s">
        <v>11567</v>
      </c>
      <c r="Z878" s="3" t="s">
        <v>48</v>
      </c>
      <c r="AA878" s="3" t="s">
        <v>11567</v>
      </c>
      <c r="AB878" s="3" t="s">
        <v>48</v>
      </c>
      <c r="AC878" s="3" t="s">
        <v>11567</v>
      </c>
      <c r="AD878" s="3" t="s">
        <v>11567</v>
      </c>
      <c r="AE878" s="3" t="s">
        <v>12769</v>
      </c>
      <c r="AF878" s="3">
        <v>0</v>
      </c>
      <c r="AG878" s="3">
        <v>0</v>
      </c>
      <c r="AH878" s="3">
        <v>0</v>
      </c>
      <c r="AI878" s="3" t="s">
        <v>11567</v>
      </c>
      <c r="AJ878" s="3">
        <v>0</v>
      </c>
      <c r="AK878" s="3" t="s">
        <v>11567</v>
      </c>
      <c r="AL878" s="3">
        <v>0</v>
      </c>
      <c r="AM878" s="3" t="s">
        <v>11567</v>
      </c>
      <c r="AN878" s="3">
        <v>6580000</v>
      </c>
      <c r="AO878" s="3" t="s">
        <v>11567</v>
      </c>
      <c r="AP878" s="3">
        <v>0</v>
      </c>
      <c r="AQ878" s="3" t="s">
        <v>11567</v>
      </c>
      <c r="AR878" s="3">
        <v>0</v>
      </c>
      <c r="AS878" s="3" t="s">
        <v>11567</v>
      </c>
    </row>
    <row r="879" spans="1:45">
      <c r="A879">
        <v>876</v>
      </c>
      <c r="B879" t="s">
        <v>5982</v>
      </c>
      <c r="C879" t="s">
        <v>12928</v>
      </c>
      <c r="D879" t="s">
        <v>45</v>
      </c>
      <c r="E879" t="s">
        <v>75</v>
      </c>
      <c r="F879" t="s">
        <v>11076</v>
      </c>
      <c r="G879" t="s">
        <v>11077</v>
      </c>
      <c r="H879" t="s">
        <v>12929</v>
      </c>
      <c r="I879" t="s">
        <v>12930</v>
      </c>
      <c r="J879" t="s">
        <v>48</v>
      </c>
      <c r="K879" t="s">
        <v>48</v>
      </c>
      <c r="L879" t="s">
        <v>5985</v>
      </c>
      <c r="M879" t="s">
        <v>5986</v>
      </c>
      <c r="N879" t="str">
        <f>VLOOKUP(O879,index!$Q:$R,2,0)</f>
        <v>28.구독 - 휴넷FLEX</v>
      </c>
      <c r="O879" t="s">
        <v>6013</v>
      </c>
      <c r="P879" t="s">
        <v>13972</v>
      </c>
      <c r="Q879" t="s">
        <v>23</v>
      </c>
      <c r="R879" s="226" t="e">
        <f>VLOOKUP(C879,'26년 databook(취합)'!$M:$M,2,0)</f>
        <v>#N/A</v>
      </c>
      <c r="S879" s="3" t="s">
        <v>11890</v>
      </c>
      <c r="T879" s="3" t="s">
        <v>12100</v>
      </c>
      <c r="U879" s="3" t="s">
        <v>12985</v>
      </c>
      <c r="V879" s="3" t="s">
        <v>48</v>
      </c>
      <c r="W879" s="3" t="s">
        <v>11567</v>
      </c>
      <c r="X879" s="3" t="s">
        <v>48</v>
      </c>
      <c r="Y879" s="3" t="s">
        <v>11567</v>
      </c>
      <c r="Z879" s="3" t="s">
        <v>48</v>
      </c>
      <c r="AA879" s="3" t="s">
        <v>11567</v>
      </c>
      <c r="AB879" s="3" t="s">
        <v>48</v>
      </c>
      <c r="AC879" s="3" t="s">
        <v>12100</v>
      </c>
      <c r="AD879" s="3" t="s">
        <v>11567</v>
      </c>
      <c r="AE879" s="3" t="s">
        <v>11567</v>
      </c>
      <c r="AF879" s="3">
        <v>0</v>
      </c>
      <c r="AG879" s="3">
        <v>0</v>
      </c>
      <c r="AH879" s="3">
        <v>0</v>
      </c>
      <c r="AI879" s="3" t="s">
        <v>11567</v>
      </c>
      <c r="AJ879" s="3">
        <v>0</v>
      </c>
      <c r="AK879" s="3" t="s">
        <v>11567</v>
      </c>
      <c r="AL879" s="3">
        <v>0</v>
      </c>
      <c r="AM879" s="3" t="s">
        <v>11567</v>
      </c>
      <c r="AN879" s="3">
        <v>1680000</v>
      </c>
      <c r="AO879" s="3" t="s">
        <v>11567</v>
      </c>
      <c r="AP879" s="3">
        <v>0</v>
      </c>
      <c r="AQ879" s="3" t="s">
        <v>11567</v>
      </c>
      <c r="AR879" s="3">
        <v>0</v>
      </c>
      <c r="AS879" s="3" t="s">
        <v>11567</v>
      </c>
    </row>
    <row r="880" spans="1:45">
      <c r="A880">
        <v>877</v>
      </c>
      <c r="B880" t="s">
        <v>5982</v>
      </c>
      <c r="C880" t="s">
        <v>12931</v>
      </c>
      <c r="D880" t="s">
        <v>45</v>
      </c>
      <c r="E880" t="s">
        <v>79</v>
      </c>
      <c r="F880" t="s">
        <v>7279</v>
      </c>
      <c r="G880" t="s">
        <v>9933</v>
      </c>
      <c r="H880" t="s">
        <v>12932</v>
      </c>
      <c r="I880" t="s">
        <v>12933</v>
      </c>
      <c r="J880" t="s">
        <v>48</v>
      </c>
      <c r="K880" t="s">
        <v>48</v>
      </c>
      <c r="L880" t="s">
        <v>5985</v>
      </c>
      <c r="M880" t="s">
        <v>5986</v>
      </c>
      <c r="N880" t="str">
        <f>VLOOKUP(O880,index!$Q:$R,2,0)</f>
        <v>01. 이러닝 - 통합위탁</v>
      </c>
      <c r="O880" t="s">
        <v>40</v>
      </c>
      <c r="P880" t="s">
        <v>13972</v>
      </c>
      <c r="Q880" t="s">
        <v>23</v>
      </c>
      <c r="R880" s="226" t="e">
        <f>VLOOKUP(C880,'26년 databook(취합)'!$M:$M,2,0)</f>
        <v>#N/A</v>
      </c>
      <c r="S880" s="3" t="s">
        <v>48</v>
      </c>
      <c r="T880" s="3" t="s">
        <v>11634</v>
      </c>
      <c r="U880" s="3" t="s">
        <v>11634</v>
      </c>
      <c r="V880" s="3" t="s">
        <v>48</v>
      </c>
      <c r="W880" s="3" t="s">
        <v>11567</v>
      </c>
      <c r="X880" s="3" t="s">
        <v>48</v>
      </c>
      <c r="Y880" s="3" t="s">
        <v>11567</v>
      </c>
      <c r="Z880" s="3" t="s">
        <v>48</v>
      </c>
      <c r="AA880" s="3" t="s">
        <v>11567</v>
      </c>
      <c r="AB880" s="3" t="s">
        <v>48</v>
      </c>
      <c r="AC880" s="3" t="s">
        <v>11634</v>
      </c>
      <c r="AD880" s="3" t="s">
        <v>48</v>
      </c>
      <c r="AE880" s="3" t="s">
        <v>11567</v>
      </c>
      <c r="AG880" s="3">
        <v>0</v>
      </c>
      <c r="AI880" s="3" t="s">
        <v>11567</v>
      </c>
      <c r="AK880" s="3" t="s">
        <v>11567</v>
      </c>
      <c r="AM880" s="3" t="s">
        <v>11567</v>
      </c>
      <c r="AO880" s="3" t="s">
        <v>11567</v>
      </c>
      <c r="AQ880" s="3" t="s">
        <v>11567</v>
      </c>
      <c r="AS880" s="3" t="s">
        <v>11567</v>
      </c>
    </row>
    <row r="881" spans="1:45">
      <c r="A881">
        <v>878</v>
      </c>
      <c r="B881" t="s">
        <v>5982</v>
      </c>
      <c r="C881" t="s">
        <v>12934</v>
      </c>
      <c r="D881" t="s">
        <v>45</v>
      </c>
      <c r="E881" t="s">
        <v>75</v>
      </c>
      <c r="F881" t="s">
        <v>784</v>
      </c>
      <c r="G881" t="s">
        <v>9186</v>
      </c>
      <c r="H881" t="s">
        <v>784</v>
      </c>
      <c r="I881" t="s">
        <v>9186</v>
      </c>
      <c r="J881" t="s">
        <v>48</v>
      </c>
      <c r="K881" t="s">
        <v>48</v>
      </c>
      <c r="L881" t="s">
        <v>11105</v>
      </c>
      <c r="M881" t="s">
        <v>5986</v>
      </c>
      <c r="N881" t="str">
        <f>VLOOKUP(O881,index!$Q:$R,2,0)</f>
        <v>09. 하이브리드러닝 - 순수 오프라인</v>
      </c>
      <c r="O881" t="s">
        <v>6019</v>
      </c>
      <c r="P881" t="s">
        <v>13972</v>
      </c>
      <c r="Q881" t="s">
        <v>23</v>
      </c>
      <c r="R881" s="226" t="e">
        <f>VLOOKUP(C881,'26년 databook(취합)'!$M:$M,2,0)</f>
        <v>#N/A</v>
      </c>
      <c r="S881" s="3" t="s">
        <v>48</v>
      </c>
      <c r="T881" s="3" t="s">
        <v>12379</v>
      </c>
      <c r="U881" s="3" t="s">
        <v>12379</v>
      </c>
      <c r="V881" s="3" t="s">
        <v>48</v>
      </c>
      <c r="W881" s="3" t="s">
        <v>11567</v>
      </c>
      <c r="X881" s="3" t="s">
        <v>48</v>
      </c>
      <c r="Y881" s="3" t="s">
        <v>11567</v>
      </c>
      <c r="Z881" s="3" t="s">
        <v>48</v>
      </c>
      <c r="AA881" s="3" t="s">
        <v>11567</v>
      </c>
      <c r="AB881" s="3" t="s">
        <v>48</v>
      </c>
      <c r="AC881" s="3" t="s">
        <v>11567</v>
      </c>
      <c r="AD881" s="3" t="s">
        <v>48</v>
      </c>
      <c r="AE881" s="3" t="s">
        <v>11911</v>
      </c>
      <c r="AG881" s="3">
        <v>3960000</v>
      </c>
      <c r="AI881" s="3" t="s">
        <v>11567</v>
      </c>
      <c r="AK881" s="3" t="s">
        <v>11567</v>
      </c>
      <c r="AM881" s="3" t="s">
        <v>11567</v>
      </c>
      <c r="AO881" s="3" t="s">
        <v>11567</v>
      </c>
      <c r="AQ881" s="3" t="s">
        <v>11567</v>
      </c>
      <c r="AS881" s="3" t="s">
        <v>11567</v>
      </c>
    </row>
    <row r="882" spans="1:45">
      <c r="A882">
        <v>879</v>
      </c>
      <c r="B882" t="s">
        <v>5982</v>
      </c>
      <c r="C882" t="s">
        <v>12524</v>
      </c>
      <c r="D882" t="s">
        <v>45</v>
      </c>
      <c r="E882" t="s">
        <v>72</v>
      </c>
      <c r="F882" t="s">
        <v>873</v>
      </c>
      <c r="G882" t="s">
        <v>8992</v>
      </c>
      <c r="H882" t="s">
        <v>5931</v>
      </c>
      <c r="I882" t="s">
        <v>15101</v>
      </c>
      <c r="J882" t="s">
        <v>48</v>
      </c>
      <c r="K882" t="s">
        <v>48</v>
      </c>
      <c r="L882" t="s">
        <v>5985</v>
      </c>
      <c r="M882" t="s">
        <v>5986</v>
      </c>
      <c r="N882" t="str">
        <f>VLOOKUP(O882,index!$Q:$R,2,0)</f>
        <v>02. 이러닝 - 단과</v>
      </c>
      <c r="O882" t="s">
        <v>5987</v>
      </c>
      <c r="P882" t="s">
        <v>13972</v>
      </c>
      <c r="Q882" t="s">
        <v>23</v>
      </c>
      <c r="R882" s="226" t="e">
        <f>VLOOKUP(C882,'26년 databook(취합)'!$M:$M,2,0)</f>
        <v>#N/A</v>
      </c>
      <c r="S882" s="3" t="s">
        <v>11567</v>
      </c>
      <c r="T882" s="3" t="s">
        <v>11604</v>
      </c>
      <c r="U882" s="3" t="s">
        <v>11604</v>
      </c>
      <c r="V882" s="3" t="s">
        <v>11567</v>
      </c>
      <c r="W882" s="3" t="s">
        <v>11567</v>
      </c>
      <c r="X882" s="3" t="s">
        <v>11567</v>
      </c>
      <c r="Y882" s="3" t="s">
        <v>11567</v>
      </c>
      <c r="Z882" s="3" t="s">
        <v>11567</v>
      </c>
      <c r="AA882" s="3" t="s">
        <v>11567</v>
      </c>
      <c r="AB882" s="3" t="s">
        <v>11567</v>
      </c>
      <c r="AC882" s="3" t="s">
        <v>11604</v>
      </c>
      <c r="AD882" s="3" t="s">
        <v>11567</v>
      </c>
      <c r="AE882" s="3" t="s">
        <v>11567</v>
      </c>
      <c r="AF882" s="3">
        <v>0</v>
      </c>
      <c r="AG882" s="3">
        <v>0</v>
      </c>
      <c r="AH882" s="3">
        <v>0</v>
      </c>
      <c r="AI882" s="3" t="s">
        <v>11567</v>
      </c>
      <c r="AJ882" s="3">
        <v>0</v>
      </c>
      <c r="AK882" s="3" t="s">
        <v>11567</v>
      </c>
      <c r="AL882" s="3">
        <v>0</v>
      </c>
      <c r="AM882" s="3" t="s">
        <v>11567</v>
      </c>
      <c r="AN882" s="3">
        <v>0</v>
      </c>
      <c r="AO882" s="3" t="s">
        <v>11567</v>
      </c>
      <c r="AP882" s="3">
        <v>0</v>
      </c>
      <c r="AQ882" s="3" t="s">
        <v>11567</v>
      </c>
      <c r="AR882" s="3">
        <v>0</v>
      </c>
      <c r="AS882" s="3" t="s">
        <v>11567</v>
      </c>
    </row>
    <row r="883" spans="1:45">
      <c r="A883">
        <v>880</v>
      </c>
      <c r="B883" t="s">
        <v>5982</v>
      </c>
      <c r="C883" t="s">
        <v>12935</v>
      </c>
      <c r="D883" t="s">
        <v>45</v>
      </c>
      <c r="E883" t="s">
        <v>79</v>
      </c>
      <c r="F883" t="s">
        <v>6025</v>
      </c>
      <c r="G883" t="s">
        <v>8922</v>
      </c>
      <c r="H883" t="s">
        <v>12601</v>
      </c>
      <c r="I883" t="s">
        <v>12602</v>
      </c>
      <c r="J883" t="s">
        <v>48</v>
      </c>
      <c r="K883" t="s">
        <v>48</v>
      </c>
      <c r="L883" t="s">
        <v>5985</v>
      </c>
      <c r="M883" t="s">
        <v>5986</v>
      </c>
      <c r="N883" t="str">
        <f>VLOOKUP(O883,index!$Q:$R,2,0)</f>
        <v>01. 이러닝 - 통합위탁</v>
      </c>
      <c r="O883" t="s">
        <v>40</v>
      </c>
      <c r="P883" t="s">
        <v>13972</v>
      </c>
      <c r="Q883" t="s">
        <v>23</v>
      </c>
      <c r="R883" s="226" t="e">
        <f>VLOOKUP(C883,'26년 databook(취합)'!$M:$M,2,0)</f>
        <v>#N/A</v>
      </c>
      <c r="S883" s="3" t="s">
        <v>48</v>
      </c>
      <c r="T883" s="3" t="s">
        <v>48</v>
      </c>
      <c r="U883" s="3" t="s">
        <v>11567</v>
      </c>
      <c r="V883" s="3" t="s">
        <v>48</v>
      </c>
      <c r="W883" s="3" t="s">
        <v>48</v>
      </c>
      <c r="X883" s="3" t="s">
        <v>48</v>
      </c>
      <c r="Y883" s="3" t="s">
        <v>48</v>
      </c>
      <c r="Z883" s="3" t="s">
        <v>48</v>
      </c>
      <c r="AA883" s="3" t="s">
        <v>48</v>
      </c>
      <c r="AB883" s="3" t="s">
        <v>48</v>
      </c>
      <c r="AC883" s="3" t="s">
        <v>48</v>
      </c>
      <c r="AD883" s="3" t="s">
        <v>48</v>
      </c>
      <c r="AE883" s="3" t="s">
        <v>48</v>
      </c>
      <c r="AG883" s="3"/>
      <c r="AI883" s="3" t="s">
        <v>48</v>
      </c>
      <c r="AK883" s="3" t="s">
        <v>48</v>
      </c>
      <c r="AM883" s="3" t="s">
        <v>48</v>
      </c>
      <c r="AO883" s="3" t="s">
        <v>48</v>
      </c>
      <c r="AQ883" s="3" t="s">
        <v>48</v>
      </c>
      <c r="AS883" s="3" t="s">
        <v>48</v>
      </c>
    </row>
    <row r="884" spans="1:45">
      <c r="A884">
        <v>881</v>
      </c>
      <c r="B884" t="s">
        <v>5982</v>
      </c>
      <c r="C884" t="s">
        <v>12936</v>
      </c>
      <c r="D884" t="s">
        <v>45</v>
      </c>
      <c r="E884" t="s">
        <v>73</v>
      </c>
      <c r="F884" t="s">
        <v>12937</v>
      </c>
      <c r="G884" t="s">
        <v>12938</v>
      </c>
      <c r="H884" t="s">
        <v>12937</v>
      </c>
      <c r="I884" t="s">
        <v>12938</v>
      </c>
      <c r="J884" t="s">
        <v>48</v>
      </c>
      <c r="K884" t="s">
        <v>48</v>
      </c>
      <c r="L884" t="s">
        <v>5985</v>
      </c>
      <c r="M884" t="s">
        <v>5986</v>
      </c>
      <c r="N884" t="str">
        <f>VLOOKUP(O884,index!$Q:$R,2,0)</f>
        <v>01. 이러닝 - 통합위탁</v>
      </c>
      <c r="O884" t="s">
        <v>40</v>
      </c>
      <c r="P884" t="s">
        <v>13972</v>
      </c>
      <c r="Q884" t="s">
        <v>23</v>
      </c>
      <c r="R884" s="226" t="e">
        <f>VLOOKUP(C884,'26년 databook(취합)'!$M:$M,2,0)</f>
        <v>#N/A</v>
      </c>
      <c r="S884" s="3" t="s">
        <v>11577</v>
      </c>
      <c r="T884" s="3" t="s">
        <v>11577</v>
      </c>
      <c r="U884" s="3" t="s">
        <v>11577</v>
      </c>
      <c r="V884" s="3" t="s">
        <v>48</v>
      </c>
      <c r="W884" s="3" t="s">
        <v>11567</v>
      </c>
      <c r="X884" s="3" t="s">
        <v>48</v>
      </c>
      <c r="Y884" s="3" t="s">
        <v>11567</v>
      </c>
      <c r="Z884" s="3" t="s">
        <v>48</v>
      </c>
      <c r="AA884" s="3" t="s">
        <v>11567</v>
      </c>
      <c r="AB884" s="3" t="s">
        <v>48</v>
      </c>
      <c r="AC884" s="3" t="s">
        <v>11567</v>
      </c>
      <c r="AD884" s="3" t="s">
        <v>11577</v>
      </c>
      <c r="AE884" s="3" t="s">
        <v>11577</v>
      </c>
      <c r="AG884" s="3">
        <v>0</v>
      </c>
      <c r="AI884" s="3" t="s">
        <v>11567</v>
      </c>
      <c r="AK884" s="3" t="s">
        <v>11567</v>
      </c>
      <c r="AM884" s="3" t="s">
        <v>11567</v>
      </c>
      <c r="AO884" s="3" t="s">
        <v>11567</v>
      </c>
      <c r="AQ884" s="3" t="s">
        <v>11567</v>
      </c>
      <c r="AS884" s="3" t="s">
        <v>11567</v>
      </c>
    </row>
    <row r="885" spans="1:45">
      <c r="A885">
        <v>882</v>
      </c>
      <c r="B885" t="s">
        <v>5982</v>
      </c>
      <c r="C885" t="s">
        <v>12939</v>
      </c>
      <c r="D885" t="s">
        <v>45</v>
      </c>
      <c r="E885" t="s">
        <v>73</v>
      </c>
      <c r="F885" t="s">
        <v>12940</v>
      </c>
      <c r="G885" t="s">
        <v>12941</v>
      </c>
      <c r="H885" t="s">
        <v>12940</v>
      </c>
      <c r="I885" t="s">
        <v>12941</v>
      </c>
      <c r="J885" t="s">
        <v>48</v>
      </c>
      <c r="K885" t="s">
        <v>48</v>
      </c>
      <c r="L885" t="s">
        <v>5985</v>
      </c>
      <c r="M885" t="s">
        <v>5986</v>
      </c>
      <c r="N885" t="str">
        <f>VLOOKUP(O885,index!$Q:$R,2,0)</f>
        <v>01. 이러닝 - 통합위탁</v>
      </c>
      <c r="O885" t="s">
        <v>40</v>
      </c>
      <c r="P885" t="s">
        <v>13972</v>
      </c>
      <c r="Q885" t="s">
        <v>11243</v>
      </c>
      <c r="R885" s="226" t="e">
        <f>VLOOKUP(C885,'26년 databook(취합)'!$M:$M,2,0)</f>
        <v>#N/A</v>
      </c>
      <c r="S885" s="3" t="s">
        <v>11567</v>
      </c>
      <c r="T885" s="3" t="s">
        <v>48</v>
      </c>
      <c r="U885" s="3" t="s">
        <v>11567</v>
      </c>
      <c r="V885" s="3" t="s">
        <v>48</v>
      </c>
      <c r="W885" s="3" t="s">
        <v>48</v>
      </c>
      <c r="X885" s="3" t="s">
        <v>48</v>
      </c>
      <c r="Y885" s="3" t="s">
        <v>48</v>
      </c>
      <c r="Z885" s="3" t="s">
        <v>48</v>
      </c>
      <c r="AA885" s="3" t="s">
        <v>48</v>
      </c>
      <c r="AB885" s="3" t="s">
        <v>11567</v>
      </c>
      <c r="AC885" s="3" t="s">
        <v>48</v>
      </c>
      <c r="AD885" s="3" t="s">
        <v>11567</v>
      </c>
      <c r="AE885" s="3" t="s">
        <v>48</v>
      </c>
      <c r="AF885" s="3">
        <v>0</v>
      </c>
      <c r="AG885" s="3"/>
      <c r="AH885" s="3">
        <v>0</v>
      </c>
      <c r="AI885" s="3" t="s">
        <v>48</v>
      </c>
      <c r="AJ885" s="3">
        <v>0</v>
      </c>
      <c r="AK885" s="3" t="s">
        <v>48</v>
      </c>
      <c r="AL885" s="3">
        <v>0</v>
      </c>
      <c r="AM885" s="3" t="s">
        <v>48</v>
      </c>
      <c r="AN885" s="3">
        <v>0</v>
      </c>
      <c r="AO885" s="3" t="s">
        <v>48</v>
      </c>
      <c r="AP885" s="3">
        <v>0</v>
      </c>
      <c r="AQ885" s="3" t="s">
        <v>48</v>
      </c>
      <c r="AR885" s="3">
        <v>0</v>
      </c>
      <c r="AS885" s="3" t="s">
        <v>48</v>
      </c>
    </row>
    <row r="886" spans="1:45">
      <c r="A886">
        <v>883</v>
      </c>
      <c r="B886" t="s">
        <v>5982</v>
      </c>
      <c r="C886" t="s">
        <v>12942</v>
      </c>
      <c r="D886" t="s">
        <v>45</v>
      </c>
      <c r="E886" t="s">
        <v>79</v>
      </c>
      <c r="F886" t="s">
        <v>11076</v>
      </c>
      <c r="G886" t="s">
        <v>11077</v>
      </c>
      <c r="H886" t="s">
        <v>12943</v>
      </c>
      <c r="I886" t="s">
        <v>12944</v>
      </c>
      <c r="J886" t="s">
        <v>48</v>
      </c>
      <c r="K886" t="s">
        <v>48</v>
      </c>
      <c r="L886" t="s">
        <v>5985</v>
      </c>
      <c r="M886" t="s">
        <v>5986</v>
      </c>
      <c r="N886" t="str">
        <f>VLOOKUP(O886,index!$Q:$R,2,0)</f>
        <v>28.구독 - 휴넷FLEX</v>
      </c>
      <c r="O886" t="s">
        <v>6013</v>
      </c>
      <c r="P886" t="s">
        <v>13972</v>
      </c>
      <c r="Q886" t="s">
        <v>23</v>
      </c>
      <c r="R886" s="226" t="e">
        <f>VLOOKUP(C886,'26년 databook(취합)'!$M:$M,2,0)</f>
        <v>#N/A</v>
      </c>
      <c r="S886" s="3" t="s">
        <v>11696</v>
      </c>
      <c r="T886" s="3" t="s">
        <v>11641</v>
      </c>
      <c r="U886" s="3" t="s">
        <v>11599</v>
      </c>
      <c r="V886" s="3" t="s">
        <v>11567</v>
      </c>
      <c r="W886" s="3" t="s">
        <v>11567</v>
      </c>
      <c r="X886" s="3" t="s">
        <v>11567</v>
      </c>
      <c r="Y886" s="3" t="s">
        <v>11567</v>
      </c>
      <c r="Z886" s="3" t="s">
        <v>11567</v>
      </c>
      <c r="AA886" s="3" t="s">
        <v>11567</v>
      </c>
      <c r="AB886" s="3" t="s">
        <v>11567</v>
      </c>
      <c r="AC886" s="3" t="s">
        <v>11641</v>
      </c>
      <c r="AD886" s="3" t="s">
        <v>11567</v>
      </c>
      <c r="AE886" s="3" t="s">
        <v>11567</v>
      </c>
      <c r="AF886" s="3">
        <v>0</v>
      </c>
      <c r="AG886" s="3">
        <v>0</v>
      </c>
      <c r="AH886" s="3">
        <v>0</v>
      </c>
      <c r="AI886" s="3" t="s">
        <v>11567</v>
      </c>
      <c r="AJ886" s="3">
        <v>0</v>
      </c>
      <c r="AK886" s="3" t="s">
        <v>11567</v>
      </c>
      <c r="AL886" s="3">
        <v>0</v>
      </c>
      <c r="AM886" s="3" t="s">
        <v>11567</v>
      </c>
      <c r="AN886" s="3">
        <v>2240000</v>
      </c>
      <c r="AO886" s="3" t="s">
        <v>11567</v>
      </c>
      <c r="AP886" s="3">
        <v>0</v>
      </c>
      <c r="AQ886" s="3" t="s">
        <v>11567</v>
      </c>
      <c r="AR886" s="3">
        <v>0</v>
      </c>
      <c r="AS886" s="3" t="s">
        <v>11567</v>
      </c>
    </row>
    <row r="887" spans="1:45">
      <c r="A887">
        <v>884</v>
      </c>
      <c r="B887" t="s">
        <v>5982</v>
      </c>
      <c r="C887" t="s">
        <v>12945</v>
      </c>
      <c r="D887" t="s">
        <v>45</v>
      </c>
      <c r="E887" t="s">
        <v>79</v>
      </c>
      <c r="F887" t="s">
        <v>11076</v>
      </c>
      <c r="G887" t="s">
        <v>11077</v>
      </c>
      <c r="H887" t="s">
        <v>12946</v>
      </c>
      <c r="I887" t="s">
        <v>12947</v>
      </c>
      <c r="J887" t="s">
        <v>48</v>
      </c>
      <c r="K887" t="s">
        <v>48</v>
      </c>
      <c r="L887" t="s">
        <v>5985</v>
      </c>
      <c r="M887" t="s">
        <v>5986</v>
      </c>
      <c r="N887" t="str">
        <f>VLOOKUP(O887,index!$Q:$R,2,0)</f>
        <v>28.구독 - 휴넷FLEX</v>
      </c>
      <c r="O887" t="s">
        <v>6013</v>
      </c>
      <c r="P887" t="s">
        <v>13972</v>
      </c>
      <c r="Q887" t="s">
        <v>23</v>
      </c>
      <c r="R887" s="226" t="e">
        <f>VLOOKUP(C887,'26년 databook(취합)'!$M:$M,2,0)</f>
        <v>#N/A</v>
      </c>
      <c r="S887" s="3" t="s">
        <v>14372</v>
      </c>
      <c r="T887" s="3" t="s">
        <v>11638</v>
      </c>
      <c r="U887" s="3" t="s">
        <v>14390</v>
      </c>
      <c r="V887" s="3" t="s">
        <v>11567</v>
      </c>
      <c r="W887" s="3" t="s">
        <v>11567</v>
      </c>
      <c r="X887" s="3" t="s">
        <v>11567</v>
      </c>
      <c r="Y887" s="3" t="s">
        <v>11567</v>
      </c>
      <c r="Z887" s="3" t="s">
        <v>11567</v>
      </c>
      <c r="AA887" s="3" t="s">
        <v>11567</v>
      </c>
      <c r="AB887" s="3" t="s">
        <v>11567</v>
      </c>
      <c r="AC887" s="3" t="s">
        <v>11638</v>
      </c>
      <c r="AD887" s="3" t="s">
        <v>11567</v>
      </c>
      <c r="AE887" s="3" t="s">
        <v>11567</v>
      </c>
      <c r="AF887" s="3">
        <v>0</v>
      </c>
      <c r="AG887" s="3">
        <v>0</v>
      </c>
      <c r="AH887" s="3">
        <v>0</v>
      </c>
      <c r="AI887" s="3" t="s">
        <v>11567</v>
      </c>
      <c r="AJ887" s="3">
        <v>0</v>
      </c>
      <c r="AK887" s="3" t="s">
        <v>11567</v>
      </c>
      <c r="AL887" s="3">
        <v>0</v>
      </c>
      <c r="AM887" s="3" t="s">
        <v>11567</v>
      </c>
      <c r="AN887" s="3">
        <v>1764000</v>
      </c>
      <c r="AO887" s="3" t="s">
        <v>11567</v>
      </c>
      <c r="AP887" s="3">
        <v>0</v>
      </c>
      <c r="AQ887" s="3" t="s">
        <v>11567</v>
      </c>
      <c r="AR887" s="3">
        <v>0</v>
      </c>
      <c r="AS887" s="3" t="s">
        <v>11567</v>
      </c>
    </row>
    <row r="888" spans="1:45">
      <c r="A888">
        <v>885</v>
      </c>
      <c r="B888" t="s">
        <v>5982</v>
      </c>
      <c r="C888" t="s">
        <v>12948</v>
      </c>
      <c r="D888" t="s">
        <v>45</v>
      </c>
      <c r="E888" t="s">
        <v>79</v>
      </c>
      <c r="F888" t="s">
        <v>11076</v>
      </c>
      <c r="G888" t="s">
        <v>11077</v>
      </c>
      <c r="H888" t="s">
        <v>12949</v>
      </c>
      <c r="I888" t="s">
        <v>12950</v>
      </c>
      <c r="J888" t="s">
        <v>48</v>
      </c>
      <c r="K888" t="s">
        <v>48</v>
      </c>
      <c r="L888" t="s">
        <v>5985</v>
      </c>
      <c r="M888" t="s">
        <v>5986</v>
      </c>
      <c r="N888" t="str">
        <f>VLOOKUP(O888,index!$Q:$R,2,0)</f>
        <v>28.구독 - 휴넷FLEX</v>
      </c>
      <c r="O888" t="s">
        <v>6013</v>
      </c>
      <c r="P888" t="s">
        <v>13972</v>
      </c>
      <c r="Q888" t="s">
        <v>23</v>
      </c>
      <c r="R888" s="226" t="e">
        <f>VLOOKUP(C888,'26년 databook(취합)'!$M:$M,2,0)</f>
        <v>#N/A</v>
      </c>
      <c r="S888" s="3" t="s">
        <v>11696</v>
      </c>
      <c r="T888" s="3" t="s">
        <v>11641</v>
      </c>
      <c r="U888" s="3" t="s">
        <v>11599</v>
      </c>
      <c r="V888" s="3" t="s">
        <v>11567</v>
      </c>
      <c r="W888" s="3" t="s">
        <v>11567</v>
      </c>
      <c r="X888" s="3" t="s">
        <v>11567</v>
      </c>
      <c r="Y888" s="3" t="s">
        <v>11567</v>
      </c>
      <c r="Z888" s="3" t="s">
        <v>11567</v>
      </c>
      <c r="AA888" s="3" t="s">
        <v>11567</v>
      </c>
      <c r="AB888" s="3" t="s">
        <v>11567</v>
      </c>
      <c r="AC888" s="3" t="s">
        <v>11641</v>
      </c>
      <c r="AD888" s="3" t="s">
        <v>11567</v>
      </c>
      <c r="AE888" s="3" t="s">
        <v>11567</v>
      </c>
      <c r="AF888" s="3">
        <v>0</v>
      </c>
      <c r="AG888" s="3">
        <v>0</v>
      </c>
      <c r="AH888" s="3">
        <v>0</v>
      </c>
      <c r="AI888" s="3" t="s">
        <v>11567</v>
      </c>
      <c r="AJ888" s="3">
        <v>0</v>
      </c>
      <c r="AK888" s="3" t="s">
        <v>11567</v>
      </c>
      <c r="AL888" s="3">
        <v>0</v>
      </c>
      <c r="AM888" s="3" t="s">
        <v>11567</v>
      </c>
      <c r="AN888" s="3">
        <v>2240000</v>
      </c>
      <c r="AO888" s="3" t="s">
        <v>11567</v>
      </c>
      <c r="AP888" s="3">
        <v>0</v>
      </c>
      <c r="AQ888" s="3" t="s">
        <v>11567</v>
      </c>
      <c r="AR888" s="3">
        <v>0</v>
      </c>
      <c r="AS888" s="3" t="s">
        <v>11567</v>
      </c>
    </row>
    <row r="889" spans="1:45">
      <c r="A889">
        <v>886</v>
      </c>
      <c r="B889" t="s">
        <v>5982</v>
      </c>
      <c r="C889" t="s">
        <v>12951</v>
      </c>
      <c r="D889" t="s">
        <v>45</v>
      </c>
      <c r="E889" t="s">
        <v>79</v>
      </c>
      <c r="F889" t="s">
        <v>12952</v>
      </c>
      <c r="G889" t="s">
        <v>12953</v>
      </c>
      <c r="H889" t="s">
        <v>12952</v>
      </c>
      <c r="I889" t="s">
        <v>12953</v>
      </c>
      <c r="J889" t="s">
        <v>48</v>
      </c>
      <c r="K889" t="s">
        <v>48</v>
      </c>
      <c r="L889" t="s">
        <v>5985</v>
      </c>
      <c r="M889" t="s">
        <v>5986</v>
      </c>
      <c r="N889" t="str">
        <f>VLOOKUP(O889,index!$Q:$R,2,0)</f>
        <v>28.구독 - 휴넷FLEX</v>
      </c>
      <c r="O889" t="s">
        <v>6013</v>
      </c>
      <c r="P889" t="s">
        <v>13972</v>
      </c>
      <c r="Q889" t="s">
        <v>23</v>
      </c>
      <c r="R889" s="226" t="e">
        <f>VLOOKUP(C889,'26년 databook(취합)'!$M:$M,2,0)</f>
        <v>#N/A</v>
      </c>
      <c r="S889" s="3" t="s">
        <v>48</v>
      </c>
      <c r="T889" s="3" t="s">
        <v>11601</v>
      </c>
      <c r="U889" s="3" t="s">
        <v>11601</v>
      </c>
      <c r="V889" s="3" t="s">
        <v>48</v>
      </c>
      <c r="W889" s="3" t="s">
        <v>11567</v>
      </c>
      <c r="X889" s="3" t="s">
        <v>48</v>
      </c>
      <c r="Y889" s="3" t="s">
        <v>11567</v>
      </c>
      <c r="Z889" s="3" t="s">
        <v>48</v>
      </c>
      <c r="AA889" s="3" t="s">
        <v>11567</v>
      </c>
      <c r="AB889" s="3" t="s">
        <v>48</v>
      </c>
      <c r="AC889" s="3" t="s">
        <v>11567</v>
      </c>
      <c r="AD889" s="3" t="s">
        <v>48</v>
      </c>
      <c r="AE889" s="3" t="s">
        <v>11601</v>
      </c>
      <c r="AG889" s="3">
        <v>0</v>
      </c>
      <c r="AI889" s="3" t="s">
        <v>11567</v>
      </c>
      <c r="AK889" s="3" t="s">
        <v>11567</v>
      </c>
      <c r="AM889" s="3" t="s">
        <v>11567</v>
      </c>
      <c r="AO889" s="3" t="s">
        <v>11567</v>
      </c>
      <c r="AQ889" s="3" t="s">
        <v>11567</v>
      </c>
      <c r="AS889" s="3" t="s">
        <v>11567</v>
      </c>
    </row>
    <row r="890" spans="1:45">
      <c r="A890">
        <v>887</v>
      </c>
      <c r="B890" t="s">
        <v>5982</v>
      </c>
      <c r="C890" t="s">
        <v>12954</v>
      </c>
      <c r="D890" t="s">
        <v>45</v>
      </c>
      <c r="E890" t="s">
        <v>79</v>
      </c>
      <c r="F890" t="s">
        <v>12955</v>
      </c>
      <c r="G890" t="s">
        <v>12956</v>
      </c>
      <c r="H890" t="s">
        <v>12955</v>
      </c>
      <c r="I890" t="s">
        <v>12956</v>
      </c>
      <c r="J890" t="s">
        <v>48</v>
      </c>
      <c r="K890" t="s">
        <v>48</v>
      </c>
      <c r="L890" t="s">
        <v>5985</v>
      </c>
      <c r="M890" t="s">
        <v>5986</v>
      </c>
      <c r="N890" t="str">
        <f>VLOOKUP(O890,index!$Q:$R,2,0)</f>
        <v>02. 이러닝 - 단과</v>
      </c>
      <c r="O890" t="s">
        <v>5987</v>
      </c>
      <c r="P890" t="s">
        <v>13972</v>
      </c>
      <c r="Q890" t="s">
        <v>23</v>
      </c>
      <c r="R890" s="226" t="e">
        <f>VLOOKUP(C890,'26년 databook(취합)'!$M:$M,2,0)</f>
        <v>#N/A</v>
      </c>
      <c r="S890" s="3" t="s">
        <v>48</v>
      </c>
      <c r="T890" s="3" t="s">
        <v>11578</v>
      </c>
      <c r="U890" s="3" t="s">
        <v>11578</v>
      </c>
      <c r="V890" s="3" t="s">
        <v>48</v>
      </c>
      <c r="W890" s="3" t="s">
        <v>11567</v>
      </c>
      <c r="X890" s="3" t="s">
        <v>48</v>
      </c>
      <c r="Y890" s="3" t="s">
        <v>11567</v>
      </c>
      <c r="Z890" s="3" t="s">
        <v>48</v>
      </c>
      <c r="AA890" s="3" t="s">
        <v>11567</v>
      </c>
      <c r="AB890" s="3" t="s">
        <v>48</v>
      </c>
      <c r="AC890" s="3" t="s">
        <v>11567</v>
      </c>
      <c r="AD890" s="3" t="s">
        <v>48</v>
      </c>
      <c r="AE890" s="3" t="s">
        <v>11567</v>
      </c>
      <c r="AG890" s="3">
        <v>10000000</v>
      </c>
      <c r="AI890" s="3" t="s">
        <v>11567</v>
      </c>
      <c r="AK890" s="3" t="s">
        <v>11567</v>
      </c>
      <c r="AM890" s="3" t="s">
        <v>11567</v>
      </c>
      <c r="AO890" s="3" t="s">
        <v>11567</v>
      </c>
      <c r="AQ890" s="3" t="s">
        <v>11567</v>
      </c>
      <c r="AS890" s="3" t="s">
        <v>11567</v>
      </c>
    </row>
    <row r="891" spans="1:45">
      <c r="A891">
        <v>888</v>
      </c>
      <c r="B891" t="s">
        <v>5982</v>
      </c>
      <c r="C891" t="s">
        <v>12957</v>
      </c>
      <c r="D891" t="s">
        <v>45</v>
      </c>
      <c r="E891" t="s">
        <v>79</v>
      </c>
      <c r="F891" t="s">
        <v>12958</v>
      </c>
      <c r="G891" t="s">
        <v>12959</v>
      </c>
      <c r="H891" t="s">
        <v>12958</v>
      </c>
      <c r="I891" t="s">
        <v>12959</v>
      </c>
      <c r="J891" t="s">
        <v>48</v>
      </c>
      <c r="K891" t="s">
        <v>48</v>
      </c>
      <c r="L891" t="s">
        <v>5985</v>
      </c>
      <c r="M891" t="s">
        <v>5986</v>
      </c>
      <c r="N891" t="str">
        <f>VLOOKUP(O891,index!$Q:$R,2,0)</f>
        <v>28.구독 - 휴넷FLEX</v>
      </c>
      <c r="O891" t="s">
        <v>6013</v>
      </c>
      <c r="P891" t="s">
        <v>13972</v>
      </c>
      <c r="Q891" t="s">
        <v>23</v>
      </c>
      <c r="R891" s="226" t="e">
        <f>VLOOKUP(C891,'26년 databook(취합)'!$M:$M,2,0)</f>
        <v>#N/A</v>
      </c>
      <c r="S891" s="3" t="s">
        <v>48</v>
      </c>
      <c r="T891" s="3" t="s">
        <v>11699</v>
      </c>
      <c r="U891" s="3" t="s">
        <v>11699</v>
      </c>
      <c r="V891" s="3" t="s">
        <v>48</v>
      </c>
      <c r="W891" s="3" t="s">
        <v>11567</v>
      </c>
      <c r="X891" s="3" t="s">
        <v>48</v>
      </c>
      <c r="Y891" s="3" t="s">
        <v>11567</v>
      </c>
      <c r="Z891" s="3" t="s">
        <v>48</v>
      </c>
      <c r="AA891" s="3" t="s">
        <v>11567</v>
      </c>
      <c r="AB891" s="3" t="s">
        <v>48</v>
      </c>
      <c r="AC891" s="3" t="s">
        <v>11699</v>
      </c>
      <c r="AD891" s="3" t="s">
        <v>48</v>
      </c>
      <c r="AE891" s="3" t="s">
        <v>11567</v>
      </c>
      <c r="AG891" s="3">
        <v>0</v>
      </c>
      <c r="AI891" s="3" t="s">
        <v>11567</v>
      </c>
      <c r="AK891" s="3" t="s">
        <v>11567</v>
      </c>
      <c r="AM891" s="3" t="s">
        <v>11567</v>
      </c>
      <c r="AO891" s="3" t="s">
        <v>11567</v>
      </c>
      <c r="AQ891" s="3" t="s">
        <v>11567</v>
      </c>
      <c r="AS891" s="3" t="s">
        <v>11567</v>
      </c>
    </row>
    <row r="892" spans="1:45">
      <c r="A892">
        <v>889</v>
      </c>
      <c r="B892" t="s">
        <v>5982</v>
      </c>
      <c r="C892" t="s">
        <v>12960</v>
      </c>
      <c r="D892" t="s">
        <v>45</v>
      </c>
      <c r="E892" t="s">
        <v>79</v>
      </c>
      <c r="F892" t="s">
        <v>12961</v>
      </c>
      <c r="G892" t="s">
        <v>12962</v>
      </c>
      <c r="H892" t="s">
        <v>12961</v>
      </c>
      <c r="I892" t="s">
        <v>12962</v>
      </c>
      <c r="J892" t="s">
        <v>48</v>
      </c>
      <c r="K892" t="s">
        <v>48</v>
      </c>
      <c r="L892" t="s">
        <v>5985</v>
      </c>
      <c r="M892" t="s">
        <v>5986</v>
      </c>
      <c r="N892" t="str">
        <f>VLOOKUP(O892,index!$Q:$R,2,0)</f>
        <v>28.구독 - 휴넷FLEX</v>
      </c>
      <c r="O892" t="s">
        <v>6013</v>
      </c>
      <c r="P892" t="s">
        <v>13972</v>
      </c>
      <c r="Q892" t="s">
        <v>23</v>
      </c>
      <c r="R892" s="226" t="e">
        <f>VLOOKUP(C892,'26년 databook(취합)'!$M:$M,2,0)</f>
        <v>#N/A</v>
      </c>
      <c r="S892" s="3" t="s">
        <v>48</v>
      </c>
      <c r="T892" s="3" t="s">
        <v>11577</v>
      </c>
      <c r="U892" s="3" t="s">
        <v>11577</v>
      </c>
      <c r="V892" s="3" t="s">
        <v>48</v>
      </c>
      <c r="W892" s="3" t="s">
        <v>11567</v>
      </c>
      <c r="X892" s="3" t="s">
        <v>48</v>
      </c>
      <c r="Y892" s="3" t="s">
        <v>11567</v>
      </c>
      <c r="Z892" s="3" t="s">
        <v>48</v>
      </c>
      <c r="AA892" s="3" t="s">
        <v>11567</v>
      </c>
      <c r="AB892" s="3" t="s">
        <v>48</v>
      </c>
      <c r="AC892" s="3" t="s">
        <v>11567</v>
      </c>
      <c r="AD892" s="3" t="s">
        <v>48</v>
      </c>
      <c r="AE892" s="3" t="s">
        <v>11577</v>
      </c>
      <c r="AG892" s="3">
        <v>0</v>
      </c>
      <c r="AI892" s="3" t="s">
        <v>11567</v>
      </c>
      <c r="AK892" s="3" t="s">
        <v>11567</v>
      </c>
      <c r="AM892" s="3" t="s">
        <v>11567</v>
      </c>
      <c r="AO892" s="3" t="s">
        <v>11567</v>
      </c>
      <c r="AQ892" s="3" t="s">
        <v>11567</v>
      </c>
      <c r="AS892" s="3" t="s">
        <v>11567</v>
      </c>
    </row>
    <row r="893" spans="1:45">
      <c r="A893">
        <v>890</v>
      </c>
      <c r="B893" t="s">
        <v>5982</v>
      </c>
      <c r="C893" t="s">
        <v>12963</v>
      </c>
      <c r="D893" t="s">
        <v>45</v>
      </c>
      <c r="E893" t="s">
        <v>73</v>
      </c>
      <c r="F893" t="s">
        <v>12964</v>
      </c>
      <c r="G893" t="s">
        <v>12965</v>
      </c>
      <c r="H893" t="s">
        <v>12964</v>
      </c>
      <c r="I893" t="s">
        <v>12965</v>
      </c>
      <c r="J893" t="s">
        <v>48</v>
      </c>
      <c r="K893" t="s">
        <v>48</v>
      </c>
      <c r="L893" t="s">
        <v>5985</v>
      </c>
      <c r="M893" t="s">
        <v>5986</v>
      </c>
      <c r="N893" t="str">
        <f>VLOOKUP(O893,index!$Q:$R,2,0)</f>
        <v>01. 이러닝 - 통합위탁</v>
      </c>
      <c r="O893" t="s">
        <v>40</v>
      </c>
      <c r="P893" t="s">
        <v>13972</v>
      </c>
      <c r="Q893" t="s">
        <v>23</v>
      </c>
      <c r="R893" s="226" t="e">
        <f>VLOOKUP(C893,'26년 databook(취합)'!$M:$M,2,0)</f>
        <v>#N/A</v>
      </c>
      <c r="S893" s="3" t="s">
        <v>11601</v>
      </c>
      <c r="T893" s="3" t="s">
        <v>11601</v>
      </c>
      <c r="U893" s="3" t="s">
        <v>11601</v>
      </c>
      <c r="V893" s="3" t="s">
        <v>48</v>
      </c>
      <c r="W893" s="3" t="s">
        <v>11567</v>
      </c>
      <c r="X893" s="3" t="s">
        <v>48</v>
      </c>
      <c r="Y893" s="3" t="s">
        <v>11567</v>
      </c>
      <c r="Z893" s="3" t="s">
        <v>48</v>
      </c>
      <c r="AA893" s="3" t="s">
        <v>11567</v>
      </c>
      <c r="AB893" s="3" t="s">
        <v>48</v>
      </c>
      <c r="AC893" s="3" t="s">
        <v>11567</v>
      </c>
      <c r="AD893" s="3" t="s">
        <v>11601</v>
      </c>
      <c r="AE893" s="3" t="s">
        <v>11601</v>
      </c>
      <c r="AG893" s="3">
        <v>0</v>
      </c>
      <c r="AI893" s="3" t="s">
        <v>11567</v>
      </c>
      <c r="AK893" s="3" t="s">
        <v>11567</v>
      </c>
      <c r="AM893" s="3" t="s">
        <v>11567</v>
      </c>
      <c r="AO893" s="3" t="s">
        <v>11567</v>
      </c>
      <c r="AQ893" s="3" t="s">
        <v>11567</v>
      </c>
      <c r="AS893" s="3" t="s">
        <v>11567</v>
      </c>
    </row>
    <row r="894" spans="1:45">
      <c r="A894">
        <v>891</v>
      </c>
      <c r="B894" t="s">
        <v>5982</v>
      </c>
      <c r="C894" t="s">
        <v>12966</v>
      </c>
      <c r="D894" t="s">
        <v>45</v>
      </c>
      <c r="E894" t="s">
        <v>73</v>
      </c>
      <c r="F894" t="s">
        <v>12967</v>
      </c>
      <c r="G894" t="s">
        <v>12968</v>
      </c>
      <c r="H894" t="s">
        <v>12967</v>
      </c>
      <c r="I894" t="s">
        <v>12968</v>
      </c>
      <c r="J894" t="s">
        <v>48</v>
      </c>
      <c r="K894" t="s">
        <v>48</v>
      </c>
      <c r="L894" t="s">
        <v>5985</v>
      </c>
      <c r="M894" t="s">
        <v>5986</v>
      </c>
      <c r="N894" t="str">
        <f>VLOOKUP(O894,index!$Q:$R,2,0)</f>
        <v>01. 이러닝 - 통합위탁</v>
      </c>
      <c r="O894" t="s">
        <v>40</v>
      </c>
      <c r="P894" t="s">
        <v>13972</v>
      </c>
      <c r="Q894" t="s">
        <v>23</v>
      </c>
      <c r="R894" s="226" t="e">
        <f>VLOOKUP(C894,'26년 databook(취합)'!$M:$M,2,0)</f>
        <v>#N/A</v>
      </c>
      <c r="S894" s="3" t="s">
        <v>12986</v>
      </c>
      <c r="T894" s="3" t="s">
        <v>11614</v>
      </c>
      <c r="U894" s="3" t="s">
        <v>12986</v>
      </c>
      <c r="V894" s="3" t="s">
        <v>48</v>
      </c>
      <c r="W894" s="3" t="s">
        <v>11567</v>
      </c>
      <c r="X894" s="3" t="s">
        <v>48</v>
      </c>
      <c r="Y894" s="3" t="s">
        <v>11567</v>
      </c>
      <c r="Z894" s="3" t="s">
        <v>48</v>
      </c>
      <c r="AA894" s="3" t="s">
        <v>11567</v>
      </c>
      <c r="AB894" s="3" t="s">
        <v>11699</v>
      </c>
      <c r="AC894" s="3" t="s">
        <v>11699</v>
      </c>
      <c r="AD894" s="3" t="s">
        <v>11567</v>
      </c>
      <c r="AE894" s="3" t="s">
        <v>11567</v>
      </c>
      <c r="AF894" s="3">
        <v>0</v>
      </c>
      <c r="AG894" s="3">
        <v>2000000</v>
      </c>
      <c r="AH894" s="3">
        <v>2000000</v>
      </c>
      <c r="AI894" s="3" t="s">
        <v>11567</v>
      </c>
      <c r="AJ894" s="3">
        <v>0</v>
      </c>
      <c r="AK894" s="3" t="s">
        <v>11567</v>
      </c>
      <c r="AL894" s="3">
        <v>0</v>
      </c>
      <c r="AM894" s="3" t="s">
        <v>11567</v>
      </c>
      <c r="AN894" s="3">
        <v>0</v>
      </c>
      <c r="AO894" s="3" t="s">
        <v>11567</v>
      </c>
      <c r="AP894" s="3">
        <v>4000000</v>
      </c>
      <c r="AQ894" s="3" t="s">
        <v>11567</v>
      </c>
      <c r="AR894" s="3">
        <v>0</v>
      </c>
      <c r="AS894" s="3" t="s">
        <v>11567</v>
      </c>
    </row>
    <row r="895" spans="1:45">
      <c r="A895">
        <v>892</v>
      </c>
      <c r="B895" t="s">
        <v>5982</v>
      </c>
      <c r="C895" t="s">
        <v>12969</v>
      </c>
      <c r="D895" t="s">
        <v>45</v>
      </c>
      <c r="E895" t="s">
        <v>73</v>
      </c>
      <c r="F895" t="s">
        <v>12970</v>
      </c>
      <c r="G895" t="s">
        <v>12971</v>
      </c>
      <c r="H895" t="s">
        <v>12970</v>
      </c>
      <c r="I895" t="s">
        <v>12971</v>
      </c>
      <c r="J895" t="s">
        <v>48</v>
      </c>
      <c r="K895" t="s">
        <v>48</v>
      </c>
      <c r="L895" t="s">
        <v>5985</v>
      </c>
      <c r="M895" t="s">
        <v>5986</v>
      </c>
      <c r="N895" t="str">
        <f>VLOOKUP(O895,index!$Q:$R,2,0)</f>
        <v>01. 이러닝 - 통합위탁</v>
      </c>
      <c r="O895" t="s">
        <v>40</v>
      </c>
      <c r="P895" t="s">
        <v>13972</v>
      </c>
      <c r="Q895" t="s">
        <v>23</v>
      </c>
      <c r="R895" s="226" t="e">
        <f>VLOOKUP(C895,'26년 databook(취합)'!$M:$M,2,0)</f>
        <v>#N/A</v>
      </c>
      <c r="S895" s="3" t="s">
        <v>11568</v>
      </c>
      <c r="T895" s="3" t="s">
        <v>14685</v>
      </c>
      <c r="U895" s="3" t="s">
        <v>14685</v>
      </c>
      <c r="V895" s="3" t="s">
        <v>48</v>
      </c>
      <c r="W895" s="3" t="s">
        <v>11567</v>
      </c>
      <c r="X895" s="3" t="s">
        <v>48</v>
      </c>
      <c r="Y895" s="3" t="s">
        <v>11567</v>
      </c>
      <c r="Z895" s="3" t="s">
        <v>48</v>
      </c>
      <c r="AA895" s="3" t="s">
        <v>11567</v>
      </c>
      <c r="AB895" s="3" t="s">
        <v>48</v>
      </c>
      <c r="AC895" s="3" t="s">
        <v>11567</v>
      </c>
      <c r="AD895" s="3" t="s">
        <v>11568</v>
      </c>
      <c r="AE895" s="3" t="s">
        <v>11568</v>
      </c>
      <c r="AG895" s="3">
        <v>238000</v>
      </c>
      <c r="AI895" s="3" t="s">
        <v>11567</v>
      </c>
      <c r="AK895" s="3" t="s">
        <v>11567</v>
      </c>
      <c r="AM895" s="3" t="s">
        <v>11567</v>
      </c>
      <c r="AO895" s="3" t="s">
        <v>11567</v>
      </c>
      <c r="AQ895" s="3" t="s">
        <v>11567</v>
      </c>
      <c r="AS895" s="3" t="s">
        <v>11567</v>
      </c>
    </row>
    <row r="896" spans="1:45">
      <c r="A896">
        <v>893</v>
      </c>
      <c r="B896" t="s">
        <v>5982</v>
      </c>
      <c r="C896" t="s">
        <v>12972</v>
      </c>
      <c r="D896" t="s">
        <v>45</v>
      </c>
      <c r="E896" t="s">
        <v>79</v>
      </c>
      <c r="F896" t="s">
        <v>1393</v>
      </c>
      <c r="G896" t="s">
        <v>10191</v>
      </c>
      <c r="H896" t="s">
        <v>1393</v>
      </c>
      <c r="I896" t="s">
        <v>10191</v>
      </c>
      <c r="J896" t="s">
        <v>1393</v>
      </c>
      <c r="K896" t="s">
        <v>7729</v>
      </c>
      <c r="L896" t="s">
        <v>6006</v>
      </c>
      <c r="M896" t="s">
        <v>5986</v>
      </c>
      <c r="N896" t="str">
        <f>VLOOKUP(O896,index!$Q:$R,2,0)</f>
        <v>08. 하이브리드러닝 - 하이브리드형 러닝</v>
      </c>
      <c r="O896" t="s">
        <v>5988</v>
      </c>
      <c r="P896" t="s">
        <v>13972</v>
      </c>
      <c r="Q896" t="s">
        <v>23</v>
      </c>
      <c r="R896" s="226" t="e">
        <f>VLOOKUP(C896,'26년 databook(취합)'!$M:$M,2,0)</f>
        <v>#N/A</v>
      </c>
      <c r="S896" s="3" t="s">
        <v>48</v>
      </c>
      <c r="T896" s="3" t="s">
        <v>13997</v>
      </c>
      <c r="U896" s="3" t="s">
        <v>13997</v>
      </c>
      <c r="V896" s="3" t="s">
        <v>48</v>
      </c>
      <c r="W896" s="3" t="s">
        <v>11567</v>
      </c>
      <c r="X896" s="3" t="s">
        <v>48</v>
      </c>
      <c r="Y896" s="3" t="s">
        <v>11567</v>
      </c>
      <c r="Z896" s="3" t="s">
        <v>48</v>
      </c>
      <c r="AA896" s="3" t="s">
        <v>11567</v>
      </c>
      <c r="AB896" s="3" t="s">
        <v>48</v>
      </c>
      <c r="AC896" s="3" t="s">
        <v>11567</v>
      </c>
      <c r="AD896" s="3" t="s">
        <v>48</v>
      </c>
      <c r="AE896" s="3" t="s">
        <v>13997</v>
      </c>
      <c r="AG896" s="3">
        <v>0</v>
      </c>
      <c r="AI896" s="3" t="s">
        <v>11567</v>
      </c>
      <c r="AK896" s="3" t="s">
        <v>11567</v>
      </c>
      <c r="AM896" s="3" t="s">
        <v>11567</v>
      </c>
      <c r="AO896" s="3" t="s">
        <v>11567</v>
      </c>
      <c r="AQ896" s="3" t="s">
        <v>11567</v>
      </c>
      <c r="AS896" s="3" t="s">
        <v>11567</v>
      </c>
    </row>
    <row r="897" spans="1:45">
      <c r="A897">
        <v>894</v>
      </c>
      <c r="B897" t="s">
        <v>5982</v>
      </c>
      <c r="C897" t="s">
        <v>12973</v>
      </c>
      <c r="D897" t="s">
        <v>45</v>
      </c>
      <c r="E897" t="s">
        <v>73</v>
      </c>
      <c r="F897" t="s">
        <v>1822</v>
      </c>
      <c r="G897" t="s">
        <v>8915</v>
      </c>
      <c r="H897" t="s">
        <v>12974</v>
      </c>
      <c r="I897" t="s">
        <v>12975</v>
      </c>
      <c r="J897" t="s">
        <v>48</v>
      </c>
      <c r="K897" t="s">
        <v>48</v>
      </c>
      <c r="L897" t="s">
        <v>5985</v>
      </c>
      <c r="M897" t="s">
        <v>5986</v>
      </c>
      <c r="N897" t="str">
        <f>VLOOKUP(O897,index!$Q:$R,2,0)</f>
        <v>01. 이러닝 - 통합위탁</v>
      </c>
      <c r="O897" t="s">
        <v>40</v>
      </c>
      <c r="P897" t="s">
        <v>13972</v>
      </c>
      <c r="Q897" t="s">
        <v>23</v>
      </c>
      <c r="R897" s="226" t="e">
        <f>VLOOKUP(C897,'26년 databook(취합)'!$M:$M,2,0)</f>
        <v>#N/A</v>
      </c>
      <c r="S897" s="3" t="s">
        <v>48</v>
      </c>
      <c r="T897" s="3" t="s">
        <v>12987</v>
      </c>
      <c r="U897" s="3" t="s">
        <v>12987</v>
      </c>
      <c r="V897" s="3" t="s">
        <v>48</v>
      </c>
      <c r="W897" s="3" t="s">
        <v>11567</v>
      </c>
      <c r="X897" s="3" t="s">
        <v>48</v>
      </c>
      <c r="Y897" s="3" t="s">
        <v>11567</v>
      </c>
      <c r="Z897" s="3" t="s">
        <v>48</v>
      </c>
      <c r="AA897" s="3" t="s">
        <v>11567</v>
      </c>
      <c r="AB897" s="3" t="s">
        <v>48</v>
      </c>
      <c r="AC897" s="3" t="s">
        <v>12987</v>
      </c>
      <c r="AD897" s="3" t="s">
        <v>48</v>
      </c>
      <c r="AE897" s="3" t="s">
        <v>11567</v>
      </c>
      <c r="AG897" s="3">
        <v>0</v>
      </c>
      <c r="AI897" s="3" t="s">
        <v>11567</v>
      </c>
      <c r="AK897" s="3" t="s">
        <v>11567</v>
      </c>
      <c r="AM897" s="3" t="s">
        <v>11567</v>
      </c>
      <c r="AO897" s="3" t="s">
        <v>11567</v>
      </c>
      <c r="AQ897" s="3" t="s">
        <v>11567</v>
      </c>
      <c r="AS897" s="3" t="s">
        <v>11567</v>
      </c>
    </row>
    <row r="898" spans="1:45">
      <c r="A898">
        <v>895</v>
      </c>
      <c r="B898" t="s">
        <v>5982</v>
      </c>
      <c r="C898" t="s">
        <v>12976</v>
      </c>
      <c r="D898" t="s">
        <v>45</v>
      </c>
      <c r="E898" t="s">
        <v>71</v>
      </c>
      <c r="F898" t="s">
        <v>12977</v>
      </c>
      <c r="G898" t="s">
        <v>12978</v>
      </c>
      <c r="H898" t="s">
        <v>12977</v>
      </c>
      <c r="I898" t="s">
        <v>12978</v>
      </c>
      <c r="J898" t="s">
        <v>48</v>
      </c>
      <c r="K898" t="s">
        <v>48</v>
      </c>
      <c r="L898" t="s">
        <v>5985</v>
      </c>
      <c r="M898" t="s">
        <v>5986</v>
      </c>
      <c r="N898" t="str">
        <f>VLOOKUP(O898,index!$Q:$R,2,0)</f>
        <v>09. 하이브리드러닝 - 순수 오프라인</v>
      </c>
      <c r="O898" t="s">
        <v>6019</v>
      </c>
      <c r="P898" t="s">
        <v>13972</v>
      </c>
      <c r="Q898" t="s">
        <v>23</v>
      </c>
      <c r="R898" s="226" t="e">
        <f>VLOOKUP(C898,'26년 databook(취합)'!$M:$M,2,0)</f>
        <v>#N/A</v>
      </c>
      <c r="S898" s="3" t="s">
        <v>12988</v>
      </c>
      <c r="T898" s="3" t="s">
        <v>12989</v>
      </c>
      <c r="U898" s="3" t="s">
        <v>12989</v>
      </c>
      <c r="V898" s="3" t="s">
        <v>48</v>
      </c>
      <c r="W898" s="3" t="s">
        <v>11567</v>
      </c>
      <c r="X898" s="3" t="s">
        <v>48</v>
      </c>
      <c r="Y898" s="3" t="s">
        <v>11567</v>
      </c>
      <c r="Z898" s="3" t="s">
        <v>48</v>
      </c>
      <c r="AA898" s="3" t="s">
        <v>11567</v>
      </c>
      <c r="AB898" s="3" t="s">
        <v>12988</v>
      </c>
      <c r="AC898" s="3" t="s">
        <v>12989</v>
      </c>
      <c r="AD898" s="3" t="s">
        <v>48</v>
      </c>
      <c r="AE898" s="3" t="s">
        <v>11567</v>
      </c>
      <c r="AG898" s="3">
        <v>0</v>
      </c>
      <c r="AI898" s="3" t="s">
        <v>11567</v>
      </c>
      <c r="AK898" s="3" t="s">
        <v>11567</v>
      </c>
      <c r="AM898" s="3" t="s">
        <v>11567</v>
      </c>
      <c r="AO898" s="3" t="s">
        <v>11567</v>
      </c>
      <c r="AQ898" s="3" t="s">
        <v>11567</v>
      </c>
      <c r="AS898" s="3" t="s">
        <v>11567</v>
      </c>
    </row>
    <row r="899" spans="1:45">
      <c r="A899">
        <v>896</v>
      </c>
      <c r="B899" t="s">
        <v>5982</v>
      </c>
      <c r="C899" t="s">
        <v>12979</v>
      </c>
      <c r="D899" t="s">
        <v>45</v>
      </c>
      <c r="E899" t="s">
        <v>73</v>
      </c>
      <c r="F899" t="s">
        <v>12980</v>
      </c>
      <c r="G899" t="s">
        <v>12981</v>
      </c>
      <c r="H899" t="s">
        <v>12980</v>
      </c>
      <c r="I899" t="s">
        <v>12981</v>
      </c>
      <c r="J899" t="s">
        <v>48</v>
      </c>
      <c r="K899" t="s">
        <v>48</v>
      </c>
      <c r="L899" t="s">
        <v>5985</v>
      </c>
      <c r="M899" t="s">
        <v>5986</v>
      </c>
      <c r="N899" t="str">
        <f>VLOOKUP(O899,index!$Q:$R,2,0)</f>
        <v>01. 이러닝 - 통합위탁</v>
      </c>
      <c r="O899" t="s">
        <v>40</v>
      </c>
      <c r="P899" t="s">
        <v>13972</v>
      </c>
      <c r="Q899" t="s">
        <v>23</v>
      </c>
      <c r="R899" s="226" t="e">
        <f>VLOOKUP(C899,'26년 databook(취합)'!$M:$M,2,0)</f>
        <v>#N/A</v>
      </c>
      <c r="S899" s="3" t="s">
        <v>11699</v>
      </c>
      <c r="T899" s="3" t="s">
        <v>11699</v>
      </c>
      <c r="U899" s="3" t="s">
        <v>11699</v>
      </c>
      <c r="V899" s="3" t="s">
        <v>48</v>
      </c>
      <c r="W899" s="3" t="s">
        <v>11567</v>
      </c>
      <c r="X899" s="3" t="s">
        <v>48</v>
      </c>
      <c r="Y899" s="3" t="s">
        <v>11567</v>
      </c>
      <c r="Z899" s="3" t="s">
        <v>48</v>
      </c>
      <c r="AA899" s="3" t="s">
        <v>11567</v>
      </c>
      <c r="AB899" s="3" t="s">
        <v>48</v>
      </c>
      <c r="AC899" s="3" t="s">
        <v>11567</v>
      </c>
      <c r="AD899" s="3" t="s">
        <v>11699</v>
      </c>
      <c r="AE899" s="3" t="s">
        <v>11699</v>
      </c>
      <c r="AG899" s="3">
        <v>0</v>
      </c>
      <c r="AI899" s="3" t="s">
        <v>11567</v>
      </c>
      <c r="AK899" s="3" t="s">
        <v>11567</v>
      </c>
      <c r="AM899" s="3" t="s">
        <v>11567</v>
      </c>
      <c r="AO899" s="3" t="s">
        <v>11567</v>
      </c>
      <c r="AQ899" s="3" t="s">
        <v>11567</v>
      </c>
      <c r="AS899" s="3" t="s">
        <v>11567</v>
      </c>
    </row>
    <row r="900" spans="1:45">
      <c r="A900">
        <v>897</v>
      </c>
      <c r="B900" t="s">
        <v>5982</v>
      </c>
      <c r="C900" t="s">
        <v>12537</v>
      </c>
      <c r="D900" t="s">
        <v>45</v>
      </c>
      <c r="E900" t="s">
        <v>79</v>
      </c>
      <c r="F900" t="s">
        <v>1417</v>
      </c>
      <c r="G900" t="s">
        <v>10999</v>
      </c>
      <c r="H900" t="s">
        <v>1417</v>
      </c>
      <c r="I900" t="s">
        <v>10999</v>
      </c>
      <c r="J900" t="s">
        <v>1417</v>
      </c>
      <c r="K900" t="s">
        <v>8838</v>
      </c>
      <c r="L900" t="s">
        <v>5985</v>
      </c>
      <c r="M900" t="s">
        <v>5986</v>
      </c>
      <c r="N900" t="str">
        <f>VLOOKUP(O900,index!$Q:$R,2,0)</f>
        <v>01. 이러닝 - 통합위탁</v>
      </c>
      <c r="O900" t="s">
        <v>40</v>
      </c>
      <c r="P900" t="s">
        <v>13972</v>
      </c>
      <c r="Q900" t="s">
        <v>23</v>
      </c>
      <c r="R900" s="226" t="e">
        <f>VLOOKUP(C900,'26년 databook(취합)'!$M:$M,2,0)</f>
        <v>#N/A</v>
      </c>
      <c r="S900" s="3" t="s">
        <v>48</v>
      </c>
      <c r="T900" s="3" t="s">
        <v>48</v>
      </c>
      <c r="U900" s="3" t="s">
        <v>11567</v>
      </c>
      <c r="V900" s="3" t="s">
        <v>48</v>
      </c>
      <c r="W900" s="3" t="s">
        <v>48</v>
      </c>
      <c r="X900" s="3" t="s">
        <v>48</v>
      </c>
      <c r="Y900" s="3" t="s">
        <v>48</v>
      </c>
      <c r="Z900" s="3" t="s">
        <v>48</v>
      </c>
      <c r="AA900" s="3" t="s">
        <v>48</v>
      </c>
      <c r="AB900" s="3" t="s">
        <v>48</v>
      </c>
      <c r="AC900" s="3" t="s">
        <v>48</v>
      </c>
      <c r="AD900" s="3" t="s">
        <v>48</v>
      </c>
      <c r="AE900" s="3" t="s">
        <v>48</v>
      </c>
      <c r="AG900" s="3"/>
      <c r="AI900" s="3" t="s">
        <v>48</v>
      </c>
      <c r="AK900" s="3" t="s">
        <v>48</v>
      </c>
      <c r="AM900" s="3" t="s">
        <v>48</v>
      </c>
      <c r="AO900" s="3" t="s">
        <v>48</v>
      </c>
      <c r="AQ900" s="3" t="s">
        <v>48</v>
      </c>
      <c r="AS900" s="3" t="s">
        <v>48</v>
      </c>
    </row>
    <row r="901" spans="1:45">
      <c r="A901">
        <v>898</v>
      </c>
      <c r="B901" t="s">
        <v>5982</v>
      </c>
      <c r="C901" t="s">
        <v>12538</v>
      </c>
      <c r="D901" t="s">
        <v>45</v>
      </c>
      <c r="E901" t="s">
        <v>79</v>
      </c>
      <c r="F901" t="s">
        <v>6025</v>
      </c>
      <c r="G901" t="s">
        <v>8922</v>
      </c>
      <c r="H901" t="s">
        <v>12601</v>
      </c>
      <c r="I901" t="s">
        <v>12602</v>
      </c>
      <c r="J901" t="s">
        <v>48</v>
      </c>
      <c r="K901" t="s">
        <v>48</v>
      </c>
      <c r="L901" t="s">
        <v>5985</v>
      </c>
      <c r="M901" t="s">
        <v>5986</v>
      </c>
      <c r="N901" t="str">
        <f>VLOOKUP(O901,index!$Q:$R,2,0)</f>
        <v>01. 이러닝 - 통합위탁</v>
      </c>
      <c r="O901" t="s">
        <v>40</v>
      </c>
      <c r="P901" t="s">
        <v>13972</v>
      </c>
      <c r="Q901" t="s">
        <v>23</v>
      </c>
      <c r="R901" s="226" t="e">
        <f>VLOOKUP(C901,'26년 databook(취합)'!$M:$M,2,0)</f>
        <v>#N/A</v>
      </c>
      <c r="S901" s="3" t="s">
        <v>48</v>
      </c>
      <c r="T901" s="3" t="s">
        <v>11909</v>
      </c>
      <c r="U901" s="3" t="s">
        <v>11909</v>
      </c>
      <c r="V901" s="3" t="s">
        <v>48</v>
      </c>
      <c r="W901" s="3" t="s">
        <v>11567</v>
      </c>
      <c r="X901" s="3" t="s">
        <v>48</v>
      </c>
      <c r="Y901" s="3" t="s">
        <v>11567</v>
      </c>
      <c r="Z901" s="3" t="s">
        <v>48</v>
      </c>
      <c r="AA901" s="3" t="s">
        <v>11567</v>
      </c>
      <c r="AB901" s="3" t="s">
        <v>48</v>
      </c>
      <c r="AC901" s="3" t="s">
        <v>11909</v>
      </c>
      <c r="AD901" s="3" t="s">
        <v>48</v>
      </c>
      <c r="AE901" s="3" t="s">
        <v>11567</v>
      </c>
      <c r="AG901" s="3">
        <v>0</v>
      </c>
      <c r="AI901" s="3" t="s">
        <v>11567</v>
      </c>
      <c r="AK901" s="3" t="s">
        <v>11567</v>
      </c>
      <c r="AM901" s="3" t="s">
        <v>11567</v>
      </c>
      <c r="AO901" s="3" t="s">
        <v>11567</v>
      </c>
      <c r="AQ901" s="3" t="s">
        <v>11567</v>
      </c>
      <c r="AS901" s="3" t="s">
        <v>11567</v>
      </c>
    </row>
    <row r="902" spans="1:45">
      <c r="A902">
        <v>899</v>
      </c>
      <c r="B902" t="s">
        <v>5982</v>
      </c>
      <c r="C902" t="s">
        <v>12539</v>
      </c>
      <c r="D902" t="s">
        <v>45</v>
      </c>
      <c r="E902" t="s">
        <v>72</v>
      </c>
      <c r="F902" t="s">
        <v>12603</v>
      </c>
      <c r="G902" t="s">
        <v>12604</v>
      </c>
      <c r="H902" t="s">
        <v>12605</v>
      </c>
      <c r="I902" t="s">
        <v>12606</v>
      </c>
      <c r="J902" t="s">
        <v>48</v>
      </c>
      <c r="K902" t="s">
        <v>48</v>
      </c>
      <c r="L902" t="s">
        <v>5985</v>
      </c>
      <c r="M902" t="s">
        <v>5986</v>
      </c>
      <c r="N902" t="str">
        <f>VLOOKUP(O902,index!$Q:$R,2,0)</f>
        <v>28.구독 - 휴넷FLEX</v>
      </c>
      <c r="O902" t="s">
        <v>6013</v>
      </c>
      <c r="P902" t="s">
        <v>13972</v>
      </c>
      <c r="Q902" t="s">
        <v>23</v>
      </c>
      <c r="R902" s="226" t="e">
        <f>VLOOKUP(C902,'26년 databook(취합)'!$M:$M,2,0)</f>
        <v>#N/A</v>
      </c>
      <c r="S902" s="3" t="s">
        <v>11626</v>
      </c>
      <c r="T902" s="3" t="s">
        <v>12082</v>
      </c>
      <c r="U902" s="3" t="s">
        <v>11626</v>
      </c>
      <c r="V902" s="3" t="s">
        <v>11567</v>
      </c>
      <c r="W902" s="3" t="s">
        <v>11567</v>
      </c>
      <c r="X902" s="3" t="s">
        <v>11567</v>
      </c>
      <c r="Y902" s="3" t="s">
        <v>11567</v>
      </c>
      <c r="Z902" s="3" t="s">
        <v>11567</v>
      </c>
      <c r="AA902" s="3" t="s">
        <v>11567</v>
      </c>
      <c r="AB902" s="3" t="s">
        <v>11567</v>
      </c>
      <c r="AC902" s="3" t="s">
        <v>11567</v>
      </c>
      <c r="AD902" s="3" t="s">
        <v>12082</v>
      </c>
      <c r="AE902" s="3" t="s">
        <v>12082</v>
      </c>
      <c r="AF902" s="3">
        <v>0</v>
      </c>
      <c r="AG902" s="3">
        <v>0</v>
      </c>
      <c r="AH902" s="3">
        <v>0</v>
      </c>
      <c r="AI902" s="3" t="s">
        <v>11567</v>
      </c>
      <c r="AJ902" s="3">
        <v>0</v>
      </c>
      <c r="AK902" s="3" t="s">
        <v>11567</v>
      </c>
      <c r="AL902" s="3">
        <v>0</v>
      </c>
      <c r="AM902" s="3" t="s">
        <v>11567</v>
      </c>
      <c r="AN902" s="3">
        <v>0</v>
      </c>
      <c r="AO902" s="3" t="s">
        <v>11567</v>
      </c>
      <c r="AP902" s="3">
        <v>0</v>
      </c>
      <c r="AQ902" s="3" t="s">
        <v>11567</v>
      </c>
      <c r="AR902" s="3">
        <v>1386000</v>
      </c>
      <c r="AS902" s="3" t="s">
        <v>11567</v>
      </c>
    </row>
    <row r="903" spans="1:45">
      <c r="A903">
        <v>900</v>
      </c>
      <c r="B903" t="s">
        <v>5982</v>
      </c>
      <c r="C903" t="s">
        <v>12540</v>
      </c>
      <c r="D903" t="s">
        <v>45</v>
      </c>
      <c r="E903" t="s">
        <v>72</v>
      </c>
      <c r="F903" t="s">
        <v>12603</v>
      </c>
      <c r="G903" t="s">
        <v>12604</v>
      </c>
      <c r="H903" t="s">
        <v>12607</v>
      </c>
      <c r="I903" t="s">
        <v>12608</v>
      </c>
      <c r="J903" t="s">
        <v>48</v>
      </c>
      <c r="K903" t="s">
        <v>48</v>
      </c>
      <c r="L903" t="s">
        <v>5985</v>
      </c>
      <c r="M903" t="s">
        <v>5986</v>
      </c>
      <c r="N903" t="str">
        <f>VLOOKUP(O903,index!$Q:$R,2,0)</f>
        <v>28.구독 - 휴넷FLEX</v>
      </c>
      <c r="O903" t="s">
        <v>6013</v>
      </c>
      <c r="P903" t="s">
        <v>13972</v>
      </c>
      <c r="Q903" t="s">
        <v>23</v>
      </c>
      <c r="R903" s="226" t="e">
        <f>VLOOKUP(C903,'26년 databook(취합)'!$M:$M,2,0)</f>
        <v>#N/A</v>
      </c>
      <c r="S903" s="3" t="s">
        <v>11897</v>
      </c>
      <c r="T903" s="3" t="s">
        <v>12241</v>
      </c>
      <c r="U903" s="3" t="s">
        <v>11897</v>
      </c>
      <c r="V903" s="3" t="s">
        <v>11567</v>
      </c>
      <c r="W903" s="3" t="s">
        <v>11567</v>
      </c>
      <c r="X903" s="3" t="s">
        <v>11567</v>
      </c>
      <c r="Y903" s="3" t="s">
        <v>11567</v>
      </c>
      <c r="Z903" s="3" t="s">
        <v>11567</v>
      </c>
      <c r="AA903" s="3" t="s">
        <v>11567</v>
      </c>
      <c r="AB903" s="3" t="s">
        <v>11567</v>
      </c>
      <c r="AC903" s="3" t="s">
        <v>11567</v>
      </c>
      <c r="AD903" s="3" t="s">
        <v>12241</v>
      </c>
      <c r="AE903" s="3" t="s">
        <v>12241</v>
      </c>
      <c r="AF903" s="3">
        <v>0</v>
      </c>
      <c r="AG903" s="3">
        <v>0</v>
      </c>
      <c r="AH903" s="3">
        <v>0</v>
      </c>
      <c r="AI903" s="3" t="s">
        <v>11567</v>
      </c>
      <c r="AJ903" s="3">
        <v>0</v>
      </c>
      <c r="AK903" s="3" t="s">
        <v>11567</v>
      </c>
      <c r="AL903" s="3">
        <v>0</v>
      </c>
      <c r="AM903" s="3" t="s">
        <v>11567</v>
      </c>
      <c r="AN903" s="3">
        <v>0</v>
      </c>
      <c r="AO903" s="3" t="s">
        <v>11567</v>
      </c>
      <c r="AP903" s="3">
        <v>0</v>
      </c>
      <c r="AQ903" s="3" t="s">
        <v>11567</v>
      </c>
      <c r="AR903" s="3">
        <v>3276000</v>
      </c>
      <c r="AS903" s="3" t="s">
        <v>11567</v>
      </c>
    </row>
    <row r="904" spans="1:45">
      <c r="A904">
        <v>901</v>
      </c>
      <c r="B904" t="s">
        <v>5982</v>
      </c>
      <c r="C904" t="s">
        <v>12541</v>
      </c>
      <c r="D904" t="s">
        <v>45</v>
      </c>
      <c r="E904" t="s">
        <v>72</v>
      </c>
      <c r="F904" t="s">
        <v>824</v>
      </c>
      <c r="G904" t="s">
        <v>10556</v>
      </c>
      <c r="H904" t="s">
        <v>824</v>
      </c>
      <c r="I904" t="s">
        <v>10556</v>
      </c>
      <c r="J904" t="s">
        <v>824</v>
      </c>
      <c r="K904" t="s">
        <v>8212</v>
      </c>
      <c r="L904" t="s">
        <v>11105</v>
      </c>
      <c r="M904" t="s">
        <v>5986</v>
      </c>
      <c r="N904" t="str">
        <f>VLOOKUP(O904,index!$Q:$R,2,0)</f>
        <v>02. 이러닝 - 단과</v>
      </c>
      <c r="O904" t="s">
        <v>5987</v>
      </c>
      <c r="P904" t="s">
        <v>13972</v>
      </c>
      <c r="Q904" t="s">
        <v>23</v>
      </c>
      <c r="R904" s="226" t="e">
        <f>VLOOKUP(C904,'26년 databook(취합)'!$M:$M,2,0)</f>
        <v>#N/A</v>
      </c>
      <c r="S904" s="3" t="s">
        <v>11567</v>
      </c>
      <c r="T904" s="3" t="s">
        <v>11940</v>
      </c>
      <c r="U904" s="3" t="s">
        <v>11940</v>
      </c>
      <c r="V904" s="3" t="s">
        <v>11567</v>
      </c>
      <c r="W904" s="3" t="s">
        <v>11567</v>
      </c>
      <c r="X904" s="3" t="s">
        <v>11567</v>
      </c>
      <c r="Y904" s="3" t="s">
        <v>11567</v>
      </c>
      <c r="Z904" s="3" t="s">
        <v>11567</v>
      </c>
      <c r="AA904" s="3" t="s">
        <v>11567</v>
      </c>
      <c r="AB904" s="3" t="s">
        <v>11567</v>
      </c>
      <c r="AC904" s="3" t="s">
        <v>11641</v>
      </c>
      <c r="AD904" s="3" t="s">
        <v>11567</v>
      </c>
      <c r="AE904" s="3" t="s">
        <v>11938</v>
      </c>
      <c r="AF904" s="3">
        <v>0</v>
      </c>
      <c r="AG904" s="3">
        <v>150000</v>
      </c>
      <c r="AH904" s="3">
        <v>0</v>
      </c>
      <c r="AI904" s="3" t="s">
        <v>11567</v>
      </c>
      <c r="AJ904" s="3">
        <v>0</v>
      </c>
      <c r="AK904" s="3" t="s">
        <v>11567</v>
      </c>
      <c r="AL904" s="3">
        <v>0</v>
      </c>
      <c r="AM904" s="3" t="s">
        <v>11567</v>
      </c>
      <c r="AN904" s="3">
        <v>0</v>
      </c>
      <c r="AO904" s="3" t="s">
        <v>11567</v>
      </c>
      <c r="AP904" s="3">
        <v>0</v>
      </c>
      <c r="AQ904" s="3" t="s">
        <v>11567</v>
      </c>
      <c r="AR904" s="3">
        <v>0</v>
      </c>
      <c r="AS904" s="3" t="s">
        <v>11567</v>
      </c>
    </row>
    <row r="905" spans="1:45">
      <c r="A905">
        <v>902</v>
      </c>
      <c r="B905" t="s">
        <v>5982</v>
      </c>
      <c r="C905" t="s">
        <v>12542</v>
      </c>
      <c r="D905" t="s">
        <v>45</v>
      </c>
      <c r="E905" t="s">
        <v>72</v>
      </c>
      <c r="F905" t="s">
        <v>12603</v>
      </c>
      <c r="G905" t="s">
        <v>12604</v>
      </c>
      <c r="H905" t="s">
        <v>12609</v>
      </c>
      <c r="I905" t="s">
        <v>12610</v>
      </c>
      <c r="J905" t="s">
        <v>48</v>
      </c>
      <c r="K905" t="s">
        <v>48</v>
      </c>
      <c r="L905" t="s">
        <v>11105</v>
      </c>
      <c r="M905" t="s">
        <v>5986</v>
      </c>
      <c r="N905" t="str">
        <f>VLOOKUP(O905,index!$Q:$R,2,0)</f>
        <v>28.구독 - 휴넷FLEX</v>
      </c>
      <c r="O905" t="s">
        <v>6013</v>
      </c>
      <c r="P905" t="s">
        <v>13972</v>
      </c>
      <c r="Q905" t="s">
        <v>23</v>
      </c>
      <c r="R905" s="226" t="e">
        <f>VLOOKUP(C905,'26년 databook(취합)'!$M:$M,2,0)</f>
        <v>#N/A</v>
      </c>
      <c r="S905" s="3" t="s">
        <v>12493</v>
      </c>
      <c r="T905" s="3" t="s">
        <v>11638</v>
      </c>
      <c r="U905" s="3" t="s">
        <v>14391</v>
      </c>
      <c r="V905" s="3" t="s">
        <v>11567</v>
      </c>
      <c r="W905" s="3" t="s">
        <v>11567</v>
      </c>
      <c r="X905" s="3" t="s">
        <v>11567</v>
      </c>
      <c r="Y905" s="3" t="s">
        <v>11567</v>
      </c>
      <c r="Z905" s="3" t="s">
        <v>11567</v>
      </c>
      <c r="AA905" s="3" t="s">
        <v>11567</v>
      </c>
      <c r="AB905" s="3" t="s">
        <v>11567</v>
      </c>
      <c r="AC905" s="3" t="s">
        <v>11567</v>
      </c>
      <c r="AD905" s="3" t="s">
        <v>12760</v>
      </c>
      <c r="AE905" s="3" t="s">
        <v>11638</v>
      </c>
      <c r="AF905" s="3">
        <v>0</v>
      </c>
      <c r="AG905" s="3">
        <v>0</v>
      </c>
      <c r="AH905" s="3">
        <v>0</v>
      </c>
      <c r="AI905" s="3" t="s">
        <v>11567</v>
      </c>
      <c r="AJ905" s="3">
        <v>0</v>
      </c>
      <c r="AK905" s="3" t="s">
        <v>11567</v>
      </c>
      <c r="AL905" s="3">
        <v>0</v>
      </c>
      <c r="AM905" s="3" t="s">
        <v>11567</v>
      </c>
      <c r="AN905" s="3">
        <v>0</v>
      </c>
      <c r="AO905" s="3" t="s">
        <v>11567</v>
      </c>
      <c r="AP905" s="3">
        <v>0</v>
      </c>
      <c r="AQ905" s="3" t="s">
        <v>11567</v>
      </c>
      <c r="AR905" s="3">
        <v>8316000</v>
      </c>
      <c r="AS905" s="3" t="s">
        <v>11567</v>
      </c>
    </row>
    <row r="906" spans="1:45">
      <c r="A906">
        <v>903</v>
      </c>
      <c r="B906" t="s">
        <v>5982</v>
      </c>
      <c r="C906" t="s">
        <v>12543</v>
      </c>
      <c r="D906" t="s">
        <v>45</v>
      </c>
      <c r="E906" t="s">
        <v>72</v>
      </c>
      <c r="F906" t="s">
        <v>11076</v>
      </c>
      <c r="G906" t="s">
        <v>11077</v>
      </c>
      <c r="H906" t="s">
        <v>12611</v>
      </c>
      <c r="I906" t="s">
        <v>12612</v>
      </c>
      <c r="J906" t="s">
        <v>48</v>
      </c>
      <c r="K906" t="s">
        <v>48</v>
      </c>
      <c r="L906" t="s">
        <v>11105</v>
      </c>
      <c r="M906" t="s">
        <v>5986</v>
      </c>
      <c r="N906" t="str">
        <f>VLOOKUP(O906,index!$Q:$R,2,0)</f>
        <v>28.구독 - 휴넷FLEX</v>
      </c>
      <c r="O906" t="s">
        <v>6013</v>
      </c>
      <c r="P906" t="s">
        <v>13972</v>
      </c>
      <c r="Q906" t="s">
        <v>23</v>
      </c>
      <c r="R906" s="226" t="e">
        <f>VLOOKUP(C906,'26년 databook(취합)'!$M:$M,2,0)</f>
        <v>#N/A</v>
      </c>
      <c r="S906" s="3" t="s">
        <v>14392</v>
      </c>
      <c r="T906" s="3" t="s">
        <v>12868</v>
      </c>
      <c r="U906" s="3" t="s">
        <v>14393</v>
      </c>
      <c r="V906" s="3" t="s">
        <v>11567</v>
      </c>
      <c r="W906" s="3" t="s">
        <v>11567</v>
      </c>
      <c r="X906" s="3" t="s">
        <v>11567</v>
      </c>
      <c r="Y906" s="3" t="s">
        <v>11567</v>
      </c>
      <c r="Z906" s="3" t="s">
        <v>11567</v>
      </c>
      <c r="AA906" s="3" t="s">
        <v>11567</v>
      </c>
      <c r="AB906" s="3" t="s">
        <v>11567</v>
      </c>
      <c r="AC906" s="3" t="s">
        <v>12868</v>
      </c>
      <c r="AD906" s="3" t="s">
        <v>11567</v>
      </c>
      <c r="AE906" s="3" t="s">
        <v>11567</v>
      </c>
      <c r="AF906" s="3">
        <v>0</v>
      </c>
      <c r="AG906" s="3">
        <v>0</v>
      </c>
      <c r="AH906" s="3">
        <v>0</v>
      </c>
      <c r="AI906" s="3" t="s">
        <v>11567</v>
      </c>
      <c r="AJ906" s="3">
        <v>0</v>
      </c>
      <c r="AK906" s="3" t="s">
        <v>11567</v>
      </c>
      <c r="AL906" s="3">
        <v>0</v>
      </c>
      <c r="AM906" s="3" t="s">
        <v>11567</v>
      </c>
      <c r="AN906" s="3">
        <v>0</v>
      </c>
      <c r="AO906" s="3" t="s">
        <v>11567</v>
      </c>
      <c r="AP906" s="3">
        <v>0</v>
      </c>
      <c r="AQ906" s="3" t="s">
        <v>11567</v>
      </c>
      <c r="AR906" s="3">
        <v>15624000</v>
      </c>
      <c r="AS906" s="3" t="s">
        <v>11567</v>
      </c>
    </row>
    <row r="907" spans="1:45">
      <c r="A907">
        <v>904</v>
      </c>
      <c r="B907" t="s">
        <v>5982</v>
      </c>
      <c r="C907" t="s">
        <v>12544</v>
      </c>
      <c r="D907" t="s">
        <v>45</v>
      </c>
      <c r="E907" t="s">
        <v>76</v>
      </c>
      <c r="F907" t="s">
        <v>12603</v>
      </c>
      <c r="G907" t="s">
        <v>12604</v>
      </c>
      <c r="H907" t="s">
        <v>12613</v>
      </c>
      <c r="I907" t="s">
        <v>12614</v>
      </c>
      <c r="J907" t="s">
        <v>48</v>
      </c>
      <c r="K907" t="s">
        <v>48</v>
      </c>
      <c r="L907" t="s">
        <v>5985</v>
      </c>
      <c r="M907" t="s">
        <v>5986</v>
      </c>
      <c r="N907" t="str">
        <f>VLOOKUP(O907,index!$Q:$R,2,0)</f>
        <v>28.구독 - 휴넷FLEX</v>
      </c>
      <c r="O907" t="s">
        <v>6013</v>
      </c>
      <c r="P907" t="s">
        <v>13972</v>
      </c>
      <c r="Q907" t="s">
        <v>23</v>
      </c>
      <c r="R907" s="226" t="e">
        <f>VLOOKUP(C907,'26년 databook(취합)'!$M:$M,2,0)</f>
        <v>#N/A</v>
      </c>
      <c r="S907" s="3" t="s">
        <v>11712</v>
      </c>
      <c r="T907" s="3" t="s">
        <v>12114</v>
      </c>
      <c r="U907" s="3" t="s">
        <v>11712</v>
      </c>
      <c r="V907" s="3" t="s">
        <v>48</v>
      </c>
      <c r="W907" s="3" t="s">
        <v>11567</v>
      </c>
      <c r="X907" s="3" t="s">
        <v>48</v>
      </c>
      <c r="Y907" s="3" t="s">
        <v>11567</v>
      </c>
      <c r="Z907" s="3" t="s">
        <v>48</v>
      </c>
      <c r="AA907" s="3" t="s">
        <v>11567</v>
      </c>
      <c r="AB907" s="3" t="s">
        <v>11567</v>
      </c>
      <c r="AC907" s="3" t="s">
        <v>11567</v>
      </c>
      <c r="AD907" s="3" t="s">
        <v>12114</v>
      </c>
      <c r="AE907" s="3" t="s">
        <v>12114</v>
      </c>
      <c r="AG907" s="3">
        <v>0</v>
      </c>
      <c r="AI907" s="3" t="s">
        <v>11567</v>
      </c>
      <c r="AK907" s="3" t="s">
        <v>11567</v>
      </c>
      <c r="AM907" s="3" t="s">
        <v>11567</v>
      </c>
      <c r="AN907" s="3">
        <v>0</v>
      </c>
      <c r="AO907" s="3" t="s">
        <v>11567</v>
      </c>
      <c r="AP907" s="3">
        <v>882000</v>
      </c>
      <c r="AQ907" s="3" t="s">
        <v>11567</v>
      </c>
      <c r="AS907" s="3" t="s">
        <v>11567</v>
      </c>
    </row>
    <row r="908" spans="1:45">
      <c r="A908">
        <v>905</v>
      </c>
      <c r="B908" t="s">
        <v>5982</v>
      </c>
      <c r="C908" t="s">
        <v>12545</v>
      </c>
      <c r="D908" t="s">
        <v>45</v>
      </c>
      <c r="E908" t="s">
        <v>73</v>
      </c>
      <c r="F908" t="s">
        <v>12615</v>
      </c>
      <c r="G908" t="s">
        <v>12616</v>
      </c>
      <c r="H908" t="s">
        <v>12615</v>
      </c>
      <c r="I908" t="s">
        <v>12616</v>
      </c>
      <c r="J908" t="s">
        <v>48</v>
      </c>
      <c r="K908" t="s">
        <v>48</v>
      </c>
      <c r="L908" t="s">
        <v>5985</v>
      </c>
      <c r="M908" t="s">
        <v>5986</v>
      </c>
      <c r="N908" t="str">
        <f>VLOOKUP(O908,index!$Q:$R,2,0)</f>
        <v>01. 이러닝 - 통합위탁</v>
      </c>
      <c r="O908" t="s">
        <v>40</v>
      </c>
      <c r="P908" t="s">
        <v>13972</v>
      </c>
      <c r="Q908" t="s">
        <v>23</v>
      </c>
      <c r="R908" s="226" t="e">
        <f>VLOOKUP(C908,'26년 databook(취합)'!$M:$M,2,0)</f>
        <v>#N/A</v>
      </c>
      <c r="S908" s="3" t="s">
        <v>11699</v>
      </c>
      <c r="T908" s="3" t="s">
        <v>11699</v>
      </c>
      <c r="U908" s="3" t="s">
        <v>11699</v>
      </c>
      <c r="V908" s="3" t="s">
        <v>48</v>
      </c>
      <c r="W908" s="3" t="s">
        <v>11567</v>
      </c>
      <c r="X908" s="3" t="s">
        <v>48</v>
      </c>
      <c r="Y908" s="3" t="s">
        <v>11567</v>
      </c>
      <c r="Z908" s="3" t="s">
        <v>48</v>
      </c>
      <c r="AA908" s="3" t="s">
        <v>11567</v>
      </c>
      <c r="AB908" s="3" t="s">
        <v>48</v>
      </c>
      <c r="AC908" s="3" t="s">
        <v>11567</v>
      </c>
      <c r="AD908" s="3" t="s">
        <v>11699</v>
      </c>
      <c r="AE908" s="3" t="s">
        <v>11699</v>
      </c>
      <c r="AG908" s="3">
        <v>0</v>
      </c>
      <c r="AI908" s="3" t="s">
        <v>11567</v>
      </c>
      <c r="AK908" s="3" t="s">
        <v>11567</v>
      </c>
      <c r="AM908" s="3" t="s">
        <v>11567</v>
      </c>
      <c r="AO908" s="3" t="s">
        <v>11567</v>
      </c>
      <c r="AQ908" s="3" t="s">
        <v>11567</v>
      </c>
      <c r="AS908" s="3" t="s">
        <v>11567</v>
      </c>
    </row>
    <row r="909" spans="1:45">
      <c r="A909">
        <v>906</v>
      </c>
      <c r="B909" t="s">
        <v>5982</v>
      </c>
      <c r="C909" t="s">
        <v>12546</v>
      </c>
      <c r="D909" t="s">
        <v>45</v>
      </c>
      <c r="E909" t="s">
        <v>79</v>
      </c>
      <c r="F909" t="s">
        <v>6101</v>
      </c>
      <c r="G909" t="s">
        <v>8943</v>
      </c>
      <c r="H909" t="s">
        <v>12617</v>
      </c>
      <c r="I909" t="s">
        <v>12618</v>
      </c>
      <c r="J909" t="s">
        <v>48</v>
      </c>
      <c r="K909" t="s">
        <v>48</v>
      </c>
      <c r="L909" t="s">
        <v>5985</v>
      </c>
      <c r="M909" t="s">
        <v>5986</v>
      </c>
      <c r="N909" t="str">
        <f>VLOOKUP(O909,index!$Q:$R,2,0)</f>
        <v>01. 이러닝 - 통합위탁</v>
      </c>
      <c r="O909" t="s">
        <v>40</v>
      </c>
      <c r="P909" t="s">
        <v>13972</v>
      </c>
      <c r="Q909" t="s">
        <v>23</v>
      </c>
      <c r="R909" s="226" t="e">
        <f>VLOOKUP(C909,'26년 databook(취합)'!$M:$M,2,0)</f>
        <v>#N/A</v>
      </c>
      <c r="S909" s="3" t="s">
        <v>48</v>
      </c>
      <c r="T909" s="3" t="s">
        <v>11581</v>
      </c>
      <c r="U909" s="3" t="s">
        <v>11581</v>
      </c>
      <c r="V909" s="3" t="s">
        <v>48</v>
      </c>
      <c r="W909" s="3" t="s">
        <v>11567</v>
      </c>
      <c r="X909" s="3" t="s">
        <v>48</v>
      </c>
      <c r="Y909" s="3" t="s">
        <v>11567</v>
      </c>
      <c r="Z909" s="3" t="s">
        <v>48</v>
      </c>
      <c r="AA909" s="3" t="s">
        <v>11567</v>
      </c>
      <c r="AB909" s="3" t="s">
        <v>48</v>
      </c>
      <c r="AC909" s="3" t="s">
        <v>11581</v>
      </c>
      <c r="AD909" s="3" t="s">
        <v>48</v>
      </c>
      <c r="AE909" s="3" t="s">
        <v>11567</v>
      </c>
      <c r="AG909" s="3">
        <v>0</v>
      </c>
      <c r="AI909" s="3" t="s">
        <v>11567</v>
      </c>
      <c r="AK909" s="3" t="s">
        <v>11567</v>
      </c>
      <c r="AM909" s="3" t="s">
        <v>11567</v>
      </c>
      <c r="AO909" s="3" t="s">
        <v>11567</v>
      </c>
      <c r="AQ909" s="3" t="s">
        <v>11567</v>
      </c>
      <c r="AS909" s="3" t="s">
        <v>11567</v>
      </c>
    </row>
    <row r="910" spans="1:45">
      <c r="A910">
        <v>907</v>
      </c>
      <c r="B910" t="s">
        <v>5982</v>
      </c>
      <c r="C910" t="s">
        <v>12547</v>
      </c>
      <c r="D910" t="s">
        <v>45</v>
      </c>
      <c r="E910" t="s">
        <v>79</v>
      </c>
      <c r="F910" t="s">
        <v>6756</v>
      </c>
      <c r="G910" t="s">
        <v>9366</v>
      </c>
      <c r="H910" t="s">
        <v>12619</v>
      </c>
      <c r="I910" t="s">
        <v>12620</v>
      </c>
      <c r="J910" t="s">
        <v>48</v>
      </c>
      <c r="K910" t="s">
        <v>48</v>
      </c>
      <c r="L910" t="s">
        <v>5985</v>
      </c>
      <c r="M910" t="s">
        <v>5986</v>
      </c>
      <c r="N910" t="str">
        <f>VLOOKUP(O910,index!$Q:$R,2,0)</f>
        <v>01. 이러닝 - 통합위탁</v>
      </c>
      <c r="O910" t="s">
        <v>40</v>
      </c>
      <c r="P910" t="s">
        <v>13972</v>
      </c>
      <c r="Q910" t="s">
        <v>23</v>
      </c>
      <c r="R910" s="226" t="e">
        <f>VLOOKUP(C910,'26년 databook(취합)'!$M:$M,2,0)</f>
        <v>#N/A</v>
      </c>
      <c r="S910" s="3" t="s">
        <v>48</v>
      </c>
      <c r="T910" s="3" t="s">
        <v>14686</v>
      </c>
      <c r="U910" s="3" t="s">
        <v>14686</v>
      </c>
      <c r="V910" s="3" t="s">
        <v>48</v>
      </c>
      <c r="W910" s="3" t="s">
        <v>11567</v>
      </c>
      <c r="X910" s="3" t="s">
        <v>48</v>
      </c>
      <c r="Y910" s="3" t="s">
        <v>11567</v>
      </c>
      <c r="Z910" s="3" t="s">
        <v>48</v>
      </c>
      <c r="AA910" s="3" t="s">
        <v>11567</v>
      </c>
      <c r="AB910" s="3" t="s">
        <v>48</v>
      </c>
      <c r="AC910" s="3" t="s">
        <v>11567</v>
      </c>
      <c r="AD910" s="3" t="s">
        <v>48</v>
      </c>
      <c r="AE910" s="3" t="s">
        <v>11567</v>
      </c>
      <c r="AG910" s="3">
        <v>115280</v>
      </c>
      <c r="AI910" s="3" t="s">
        <v>11567</v>
      </c>
      <c r="AK910" s="3" t="s">
        <v>11567</v>
      </c>
      <c r="AM910" s="3" t="s">
        <v>11567</v>
      </c>
      <c r="AO910" s="3" t="s">
        <v>11567</v>
      </c>
      <c r="AQ910" s="3" t="s">
        <v>11567</v>
      </c>
      <c r="AS910" s="3" t="s">
        <v>11567</v>
      </c>
    </row>
    <row r="911" spans="1:45">
      <c r="A911">
        <v>908</v>
      </c>
      <c r="B911" t="s">
        <v>5982</v>
      </c>
      <c r="C911" t="s">
        <v>12548</v>
      </c>
      <c r="D911" t="s">
        <v>45</v>
      </c>
      <c r="E911" t="s">
        <v>79</v>
      </c>
      <c r="F911" t="s">
        <v>586</v>
      </c>
      <c r="G911" t="s">
        <v>8923</v>
      </c>
      <c r="H911" t="s">
        <v>12621</v>
      </c>
      <c r="I911" t="s">
        <v>12622</v>
      </c>
      <c r="J911" t="s">
        <v>48</v>
      </c>
      <c r="K911" t="s">
        <v>48</v>
      </c>
      <c r="L911" t="s">
        <v>5985</v>
      </c>
      <c r="M911" t="s">
        <v>5986</v>
      </c>
      <c r="N911" t="str">
        <f>VLOOKUP(O911,index!$Q:$R,2,0)</f>
        <v>01. 이러닝 - 통합위탁</v>
      </c>
      <c r="O911" t="s">
        <v>40</v>
      </c>
      <c r="P911" t="s">
        <v>13972</v>
      </c>
      <c r="Q911" t="s">
        <v>23</v>
      </c>
      <c r="R911" s="226" t="e">
        <f>VLOOKUP(C911,'26년 databook(취합)'!$M:$M,2,0)</f>
        <v>#N/A</v>
      </c>
      <c r="S911" s="3" t="s">
        <v>48</v>
      </c>
      <c r="T911" s="3" t="s">
        <v>11586</v>
      </c>
      <c r="U911" s="3" t="s">
        <v>11586</v>
      </c>
      <c r="V911" s="3" t="s">
        <v>48</v>
      </c>
      <c r="W911" s="3" t="s">
        <v>11567</v>
      </c>
      <c r="X911" s="3" t="s">
        <v>48</v>
      </c>
      <c r="Y911" s="3" t="s">
        <v>11567</v>
      </c>
      <c r="Z911" s="3" t="s">
        <v>48</v>
      </c>
      <c r="AA911" s="3" t="s">
        <v>11567</v>
      </c>
      <c r="AB911" s="3" t="s">
        <v>48</v>
      </c>
      <c r="AC911" s="3" t="s">
        <v>11586</v>
      </c>
      <c r="AD911" s="3" t="s">
        <v>48</v>
      </c>
      <c r="AE911" s="3" t="s">
        <v>11567</v>
      </c>
      <c r="AG911" s="3">
        <v>0</v>
      </c>
      <c r="AI911" s="3" t="s">
        <v>11567</v>
      </c>
      <c r="AK911" s="3" t="s">
        <v>11567</v>
      </c>
      <c r="AM911" s="3" t="s">
        <v>11567</v>
      </c>
      <c r="AO911" s="3" t="s">
        <v>11567</v>
      </c>
      <c r="AQ911" s="3" t="s">
        <v>11567</v>
      </c>
      <c r="AS911" s="3" t="s">
        <v>11567</v>
      </c>
    </row>
    <row r="912" spans="1:45">
      <c r="A912">
        <v>909</v>
      </c>
      <c r="B912" t="s">
        <v>5982</v>
      </c>
      <c r="C912" t="s">
        <v>12549</v>
      </c>
      <c r="D912" t="s">
        <v>45</v>
      </c>
      <c r="E912" t="s">
        <v>79</v>
      </c>
      <c r="F912" t="s">
        <v>586</v>
      </c>
      <c r="G912" t="s">
        <v>8923</v>
      </c>
      <c r="H912" t="s">
        <v>12623</v>
      </c>
      <c r="I912" t="s">
        <v>12624</v>
      </c>
      <c r="J912" t="s">
        <v>12625</v>
      </c>
      <c r="K912" t="s">
        <v>12626</v>
      </c>
      <c r="L912" t="s">
        <v>5985</v>
      </c>
      <c r="M912" t="s">
        <v>5986</v>
      </c>
      <c r="N912" t="str">
        <f>VLOOKUP(O912,index!$Q:$R,2,0)</f>
        <v>01. 이러닝 - 통합위탁</v>
      </c>
      <c r="O912" t="s">
        <v>40</v>
      </c>
      <c r="P912" t="s">
        <v>13972</v>
      </c>
      <c r="Q912" t="s">
        <v>23</v>
      </c>
      <c r="R912" s="226" t="e">
        <f>VLOOKUP(C912,'26년 databook(취합)'!$M:$M,2,0)</f>
        <v>#N/A</v>
      </c>
      <c r="S912" s="3" t="s">
        <v>48</v>
      </c>
      <c r="T912" s="3" t="s">
        <v>11881</v>
      </c>
      <c r="U912" s="3" t="s">
        <v>11881</v>
      </c>
      <c r="V912" s="3" t="s">
        <v>48</v>
      </c>
      <c r="W912" s="3" t="s">
        <v>11567</v>
      </c>
      <c r="X912" s="3" t="s">
        <v>48</v>
      </c>
      <c r="Y912" s="3" t="s">
        <v>11567</v>
      </c>
      <c r="Z912" s="3" t="s">
        <v>48</v>
      </c>
      <c r="AA912" s="3" t="s">
        <v>11567</v>
      </c>
      <c r="AB912" s="3" t="s">
        <v>48</v>
      </c>
      <c r="AC912" s="3" t="s">
        <v>11881</v>
      </c>
      <c r="AD912" s="3" t="s">
        <v>48</v>
      </c>
      <c r="AE912" s="3" t="s">
        <v>11567</v>
      </c>
      <c r="AG912" s="3">
        <v>0</v>
      </c>
      <c r="AI912" s="3" t="s">
        <v>11567</v>
      </c>
      <c r="AK912" s="3" t="s">
        <v>11567</v>
      </c>
      <c r="AM912" s="3" t="s">
        <v>11567</v>
      </c>
      <c r="AO912" s="3" t="s">
        <v>11567</v>
      </c>
      <c r="AQ912" s="3" t="s">
        <v>11567</v>
      </c>
      <c r="AS912" s="3" t="s">
        <v>11567</v>
      </c>
    </row>
    <row r="913" spans="1:45">
      <c r="A913">
        <v>910</v>
      </c>
      <c r="B913" t="s">
        <v>5982</v>
      </c>
      <c r="C913" t="s">
        <v>12550</v>
      </c>
      <c r="D913" t="s">
        <v>45</v>
      </c>
      <c r="E913" t="s">
        <v>79</v>
      </c>
      <c r="F913" t="s">
        <v>6025</v>
      </c>
      <c r="G913" t="s">
        <v>8922</v>
      </c>
      <c r="H913" t="s">
        <v>12627</v>
      </c>
      <c r="I913" t="s">
        <v>12628</v>
      </c>
      <c r="J913" t="s">
        <v>12627</v>
      </c>
      <c r="K913" t="s">
        <v>12629</v>
      </c>
      <c r="L913" t="s">
        <v>5985</v>
      </c>
      <c r="M913" t="s">
        <v>5986</v>
      </c>
      <c r="N913" t="str">
        <f>VLOOKUP(O913,index!$Q:$R,2,0)</f>
        <v>01. 이러닝 - 통합위탁</v>
      </c>
      <c r="O913" t="s">
        <v>40</v>
      </c>
      <c r="P913" t="s">
        <v>13972</v>
      </c>
      <c r="Q913" t="s">
        <v>23</v>
      </c>
      <c r="R913" s="226" t="e">
        <f>VLOOKUP(C913,'26년 databook(취합)'!$M:$M,2,0)</f>
        <v>#N/A</v>
      </c>
      <c r="S913" s="3" t="s">
        <v>48</v>
      </c>
      <c r="T913" s="3" t="s">
        <v>12225</v>
      </c>
      <c r="U913" s="3" t="s">
        <v>12225</v>
      </c>
      <c r="V913" s="3" t="s">
        <v>48</v>
      </c>
      <c r="W913" s="3" t="s">
        <v>11567</v>
      </c>
      <c r="X913" s="3" t="s">
        <v>48</v>
      </c>
      <c r="Y913" s="3" t="s">
        <v>11567</v>
      </c>
      <c r="Z913" s="3" t="s">
        <v>48</v>
      </c>
      <c r="AA913" s="3" t="s">
        <v>11567</v>
      </c>
      <c r="AB913" s="3" t="s">
        <v>48</v>
      </c>
      <c r="AC913" s="3" t="s">
        <v>12225</v>
      </c>
      <c r="AD913" s="3" t="s">
        <v>48</v>
      </c>
      <c r="AE913" s="3" t="s">
        <v>11567</v>
      </c>
      <c r="AG913" s="3">
        <v>0</v>
      </c>
      <c r="AI913" s="3" t="s">
        <v>11567</v>
      </c>
      <c r="AK913" s="3" t="s">
        <v>11567</v>
      </c>
      <c r="AM913" s="3" t="s">
        <v>11567</v>
      </c>
      <c r="AO913" s="3" t="s">
        <v>11567</v>
      </c>
      <c r="AQ913" s="3" t="s">
        <v>11567</v>
      </c>
      <c r="AS913" s="3" t="s">
        <v>11567</v>
      </c>
    </row>
    <row r="914" spans="1:45">
      <c r="A914">
        <v>911</v>
      </c>
      <c r="B914" t="s">
        <v>5982</v>
      </c>
      <c r="C914" t="s">
        <v>12551</v>
      </c>
      <c r="D914" t="s">
        <v>45</v>
      </c>
      <c r="E914" t="s">
        <v>79</v>
      </c>
      <c r="F914" t="s">
        <v>6756</v>
      </c>
      <c r="G914" t="s">
        <v>9366</v>
      </c>
      <c r="H914" t="s">
        <v>12630</v>
      </c>
      <c r="I914" t="s">
        <v>12631</v>
      </c>
      <c r="J914" t="s">
        <v>48</v>
      </c>
      <c r="K914" t="s">
        <v>48</v>
      </c>
      <c r="L914" t="s">
        <v>5985</v>
      </c>
      <c r="M914" t="s">
        <v>5986</v>
      </c>
      <c r="N914" t="str">
        <f>VLOOKUP(O914,index!$Q:$R,2,0)</f>
        <v>01. 이러닝 - 통합위탁</v>
      </c>
      <c r="O914" t="s">
        <v>40</v>
      </c>
      <c r="P914" t="s">
        <v>13972</v>
      </c>
      <c r="Q914" t="s">
        <v>23</v>
      </c>
      <c r="R914" s="226" t="e">
        <f>VLOOKUP(C914,'26년 databook(취합)'!$M:$M,2,0)</f>
        <v>#N/A</v>
      </c>
      <c r="S914" s="3" t="s">
        <v>48</v>
      </c>
      <c r="T914" s="3" t="s">
        <v>14687</v>
      </c>
      <c r="U914" s="3" t="s">
        <v>14687</v>
      </c>
      <c r="V914" s="3" t="s">
        <v>48</v>
      </c>
      <c r="W914" s="3" t="s">
        <v>11567</v>
      </c>
      <c r="X914" s="3" t="s">
        <v>48</v>
      </c>
      <c r="Y914" s="3" t="s">
        <v>11567</v>
      </c>
      <c r="Z914" s="3" t="s">
        <v>48</v>
      </c>
      <c r="AA914" s="3" t="s">
        <v>11567</v>
      </c>
      <c r="AB914" s="3" t="s">
        <v>48</v>
      </c>
      <c r="AC914" s="3" t="s">
        <v>11567</v>
      </c>
      <c r="AD914" s="3" t="s">
        <v>48</v>
      </c>
      <c r="AE914" s="3" t="s">
        <v>11567</v>
      </c>
      <c r="AG914" s="3">
        <v>415140</v>
      </c>
      <c r="AI914" s="3" t="s">
        <v>11567</v>
      </c>
      <c r="AK914" s="3" t="s">
        <v>11567</v>
      </c>
      <c r="AM914" s="3" t="s">
        <v>11567</v>
      </c>
      <c r="AO914" s="3" t="s">
        <v>11567</v>
      </c>
      <c r="AQ914" s="3" t="s">
        <v>11567</v>
      </c>
      <c r="AS914" s="3" t="s">
        <v>11567</v>
      </c>
    </row>
    <row r="915" spans="1:45">
      <c r="A915">
        <v>912</v>
      </c>
      <c r="B915" t="s">
        <v>5982</v>
      </c>
      <c r="C915" t="s">
        <v>12552</v>
      </c>
      <c r="D915" t="s">
        <v>45</v>
      </c>
      <c r="E915" t="s">
        <v>79</v>
      </c>
      <c r="F915" t="s">
        <v>6756</v>
      </c>
      <c r="G915" t="s">
        <v>9366</v>
      </c>
      <c r="H915" t="s">
        <v>12632</v>
      </c>
      <c r="I915" t="s">
        <v>12633</v>
      </c>
      <c r="J915" t="s">
        <v>48</v>
      </c>
      <c r="K915" t="s">
        <v>48</v>
      </c>
      <c r="L915" t="s">
        <v>5985</v>
      </c>
      <c r="M915" t="s">
        <v>5986</v>
      </c>
      <c r="N915" t="str">
        <f>VLOOKUP(O915,index!$Q:$R,2,0)</f>
        <v>01. 이러닝 - 통합위탁</v>
      </c>
      <c r="O915" t="s">
        <v>40</v>
      </c>
      <c r="P915" t="s">
        <v>13972</v>
      </c>
      <c r="Q915" t="s">
        <v>23</v>
      </c>
      <c r="R915" s="226" t="e">
        <f>VLOOKUP(C915,'26년 databook(취합)'!$M:$M,2,0)</f>
        <v>#N/A</v>
      </c>
      <c r="S915" s="3" t="s">
        <v>48</v>
      </c>
      <c r="T915" s="3" t="s">
        <v>12169</v>
      </c>
      <c r="U915" s="3" t="s">
        <v>12169</v>
      </c>
      <c r="V915" s="3" t="s">
        <v>48</v>
      </c>
      <c r="W915" s="3" t="s">
        <v>11567</v>
      </c>
      <c r="X915" s="3" t="s">
        <v>48</v>
      </c>
      <c r="Y915" s="3" t="s">
        <v>11567</v>
      </c>
      <c r="Z915" s="3" t="s">
        <v>48</v>
      </c>
      <c r="AA915" s="3" t="s">
        <v>11567</v>
      </c>
      <c r="AB915" s="3" t="s">
        <v>48</v>
      </c>
      <c r="AC915" s="3" t="s">
        <v>12169</v>
      </c>
      <c r="AD915" s="3" t="s">
        <v>48</v>
      </c>
      <c r="AE915" s="3" t="s">
        <v>11567</v>
      </c>
      <c r="AG915" s="3">
        <v>0</v>
      </c>
      <c r="AI915" s="3" t="s">
        <v>11567</v>
      </c>
      <c r="AK915" s="3" t="s">
        <v>11567</v>
      </c>
      <c r="AM915" s="3" t="s">
        <v>11567</v>
      </c>
      <c r="AO915" s="3" t="s">
        <v>11567</v>
      </c>
      <c r="AQ915" s="3" t="s">
        <v>11567</v>
      </c>
      <c r="AS915" s="3" t="s">
        <v>11567</v>
      </c>
    </row>
    <row r="916" spans="1:45">
      <c r="A916">
        <v>913</v>
      </c>
      <c r="B916" t="s">
        <v>5982</v>
      </c>
      <c r="C916" t="s">
        <v>12553</v>
      </c>
      <c r="D916" t="s">
        <v>45</v>
      </c>
      <c r="E916" t="s">
        <v>76</v>
      </c>
      <c r="F916" t="s">
        <v>12603</v>
      </c>
      <c r="G916" t="s">
        <v>12604</v>
      </c>
      <c r="H916" t="s">
        <v>12634</v>
      </c>
      <c r="I916" t="s">
        <v>12635</v>
      </c>
      <c r="J916" t="s">
        <v>48</v>
      </c>
      <c r="K916" t="s">
        <v>48</v>
      </c>
      <c r="L916" t="s">
        <v>5985</v>
      </c>
      <c r="M916" t="s">
        <v>5986</v>
      </c>
      <c r="N916" t="str">
        <f>VLOOKUP(O916,index!$Q:$R,2,0)</f>
        <v>28.구독 - 휴넷FLEX</v>
      </c>
      <c r="O916" t="s">
        <v>6013</v>
      </c>
      <c r="P916" t="s">
        <v>13972</v>
      </c>
      <c r="Q916" t="s">
        <v>23</v>
      </c>
      <c r="R916" s="226" t="e">
        <f>VLOOKUP(C916,'26년 databook(취합)'!$M:$M,2,0)</f>
        <v>#N/A</v>
      </c>
      <c r="S916" s="3" t="s">
        <v>11961</v>
      </c>
      <c r="T916" s="3" t="s">
        <v>11880</v>
      </c>
      <c r="U916" s="3" t="s">
        <v>11961</v>
      </c>
      <c r="V916" s="3" t="s">
        <v>48</v>
      </c>
      <c r="W916" s="3" t="s">
        <v>11567</v>
      </c>
      <c r="X916" s="3" t="s">
        <v>48</v>
      </c>
      <c r="Y916" s="3" t="s">
        <v>11567</v>
      </c>
      <c r="Z916" s="3" t="s">
        <v>48</v>
      </c>
      <c r="AA916" s="3" t="s">
        <v>11567</v>
      </c>
      <c r="AB916" s="3" t="s">
        <v>48</v>
      </c>
      <c r="AC916" s="3" t="s">
        <v>11567</v>
      </c>
      <c r="AD916" s="3" t="s">
        <v>11880</v>
      </c>
      <c r="AE916" s="3" t="s">
        <v>11880</v>
      </c>
      <c r="AG916" s="4">
        <v>0</v>
      </c>
      <c r="AI916" s="3" t="s">
        <v>11567</v>
      </c>
      <c r="AK916" s="3" t="s">
        <v>11567</v>
      </c>
      <c r="AM916" s="3" t="s">
        <v>11567</v>
      </c>
      <c r="AN916" s="3">
        <v>0</v>
      </c>
      <c r="AO916" s="3" t="s">
        <v>11567</v>
      </c>
      <c r="AP916" s="3">
        <v>4158000</v>
      </c>
      <c r="AQ916" s="3" t="s">
        <v>11567</v>
      </c>
      <c r="AS916" s="3" t="s">
        <v>11567</v>
      </c>
    </row>
    <row r="917" spans="1:45">
      <c r="A917">
        <v>914</v>
      </c>
      <c r="B917" t="s">
        <v>5982</v>
      </c>
      <c r="C917" t="s">
        <v>12554</v>
      </c>
      <c r="D917" t="s">
        <v>45</v>
      </c>
      <c r="E917" t="s">
        <v>72</v>
      </c>
      <c r="F917" t="s">
        <v>12636</v>
      </c>
      <c r="G917" t="s">
        <v>12637</v>
      </c>
      <c r="H917" t="s">
        <v>12636</v>
      </c>
      <c r="I917" t="s">
        <v>12637</v>
      </c>
      <c r="J917" t="s">
        <v>48</v>
      </c>
      <c r="K917" t="s">
        <v>48</v>
      </c>
      <c r="L917" t="s">
        <v>11105</v>
      </c>
      <c r="M917" t="s">
        <v>5986</v>
      </c>
      <c r="N917" t="str">
        <f>VLOOKUP(O917,index!$Q:$R,2,0)</f>
        <v>02. 이러닝 - 단과</v>
      </c>
      <c r="O917" t="s">
        <v>5987</v>
      </c>
      <c r="P917" t="s">
        <v>13972</v>
      </c>
      <c r="Q917" t="s">
        <v>23</v>
      </c>
      <c r="R917" s="226" t="e">
        <f>VLOOKUP(C917,'26년 databook(취합)'!$M:$M,2,0)</f>
        <v>#N/A</v>
      </c>
      <c r="S917" s="3" t="s">
        <v>11567</v>
      </c>
      <c r="T917" s="3" t="s">
        <v>48</v>
      </c>
      <c r="U917" s="3" t="s">
        <v>11567</v>
      </c>
      <c r="V917" s="3" t="s">
        <v>11567</v>
      </c>
      <c r="W917" s="3" t="s">
        <v>48</v>
      </c>
      <c r="X917" s="3" t="s">
        <v>11567</v>
      </c>
      <c r="Y917" s="3" t="s">
        <v>48</v>
      </c>
      <c r="Z917" s="3" t="s">
        <v>11567</v>
      </c>
      <c r="AA917" s="3" t="s">
        <v>48</v>
      </c>
      <c r="AB917" s="3" t="s">
        <v>11567</v>
      </c>
      <c r="AC917" s="3" t="s">
        <v>48</v>
      </c>
      <c r="AD917" s="3" t="s">
        <v>11567</v>
      </c>
      <c r="AE917" s="3" t="s">
        <v>48</v>
      </c>
      <c r="AF917" s="3">
        <v>0</v>
      </c>
      <c r="AG917" s="3"/>
      <c r="AH917" s="3">
        <v>0</v>
      </c>
      <c r="AI917" s="3" t="s">
        <v>48</v>
      </c>
      <c r="AJ917" s="3">
        <v>0</v>
      </c>
      <c r="AK917" s="3" t="s">
        <v>48</v>
      </c>
      <c r="AL917" s="3">
        <v>0</v>
      </c>
      <c r="AM917" s="3" t="s">
        <v>48</v>
      </c>
      <c r="AN917" s="3">
        <v>0</v>
      </c>
      <c r="AO917" s="3" t="s">
        <v>48</v>
      </c>
      <c r="AP917" s="3">
        <v>0</v>
      </c>
      <c r="AQ917" s="3" t="s">
        <v>48</v>
      </c>
      <c r="AR917" s="3">
        <v>0</v>
      </c>
      <c r="AS917" s="3" t="s">
        <v>48</v>
      </c>
    </row>
    <row r="918" spans="1:45">
      <c r="A918">
        <v>915</v>
      </c>
      <c r="B918" t="s">
        <v>5982</v>
      </c>
      <c r="C918" t="s">
        <v>12555</v>
      </c>
      <c r="D918" t="s">
        <v>45</v>
      </c>
      <c r="E918" t="s">
        <v>77</v>
      </c>
      <c r="F918" t="s">
        <v>7492</v>
      </c>
      <c r="G918" t="s">
        <v>10041</v>
      </c>
      <c r="H918" t="s">
        <v>12638</v>
      </c>
      <c r="I918" t="s">
        <v>12639</v>
      </c>
      <c r="J918" t="s">
        <v>2397</v>
      </c>
      <c r="K918" t="s">
        <v>7493</v>
      </c>
      <c r="L918" t="s">
        <v>5985</v>
      </c>
      <c r="M918" t="s">
        <v>5986</v>
      </c>
      <c r="N918" t="str">
        <f>VLOOKUP(O918,index!$Q:$R,2,0)</f>
        <v>03. 이러닝 - 법정</v>
      </c>
      <c r="O918" t="s">
        <v>6002</v>
      </c>
      <c r="P918" t="s">
        <v>13972</v>
      </c>
      <c r="Q918" t="s">
        <v>23</v>
      </c>
      <c r="R918" s="226" t="e">
        <f>VLOOKUP(C918,'26년 databook(취합)'!$M:$M,2,0)</f>
        <v>#N/A</v>
      </c>
      <c r="S918" s="3" t="s">
        <v>11666</v>
      </c>
      <c r="T918" s="3" t="s">
        <v>13998</v>
      </c>
      <c r="U918" s="3" t="s">
        <v>13998</v>
      </c>
      <c r="V918" s="3" t="s">
        <v>48</v>
      </c>
      <c r="W918" s="3" t="s">
        <v>11567</v>
      </c>
      <c r="X918" s="3" t="s">
        <v>48</v>
      </c>
      <c r="Y918" s="3" t="s">
        <v>11567</v>
      </c>
      <c r="Z918" s="3" t="s">
        <v>48</v>
      </c>
      <c r="AA918" s="3" t="s">
        <v>11567</v>
      </c>
      <c r="AB918" s="3" t="s">
        <v>11666</v>
      </c>
      <c r="AC918" s="3" t="s">
        <v>11666</v>
      </c>
      <c r="AD918" s="3" t="s">
        <v>48</v>
      </c>
      <c r="AE918" s="3" t="s">
        <v>14688</v>
      </c>
      <c r="AG918" s="3">
        <v>0</v>
      </c>
      <c r="AI918" s="3" t="s">
        <v>11567</v>
      </c>
      <c r="AK918" s="3" t="s">
        <v>11567</v>
      </c>
      <c r="AM918" s="3" t="s">
        <v>11567</v>
      </c>
      <c r="AO918" s="3" t="s">
        <v>11567</v>
      </c>
      <c r="AQ918" s="3" t="s">
        <v>11567</v>
      </c>
      <c r="AS918" s="3" t="s">
        <v>11567</v>
      </c>
    </row>
    <row r="919" spans="1:45">
      <c r="A919">
        <v>916</v>
      </c>
      <c r="B919" t="s">
        <v>5982</v>
      </c>
      <c r="C919" t="s">
        <v>12556</v>
      </c>
      <c r="D919" t="s">
        <v>45</v>
      </c>
      <c r="E919" t="s">
        <v>77</v>
      </c>
      <c r="F919" t="s">
        <v>12640</v>
      </c>
      <c r="G919" t="s">
        <v>12641</v>
      </c>
      <c r="H919" t="s">
        <v>12640</v>
      </c>
      <c r="I919" t="s">
        <v>12641</v>
      </c>
      <c r="J919" t="s">
        <v>48</v>
      </c>
      <c r="K919" t="s">
        <v>48</v>
      </c>
      <c r="L919" t="s">
        <v>5985</v>
      </c>
      <c r="M919" t="s">
        <v>5986</v>
      </c>
      <c r="N919" t="str">
        <f>VLOOKUP(O919,index!$Q:$R,2,0)</f>
        <v>03. 이러닝 - 법정</v>
      </c>
      <c r="O919" t="s">
        <v>6002</v>
      </c>
      <c r="P919" t="s">
        <v>13972</v>
      </c>
      <c r="Q919" t="s">
        <v>23</v>
      </c>
      <c r="R919" s="226" t="e">
        <f>VLOOKUP(C919,'26년 databook(취합)'!$M:$M,2,0)</f>
        <v>#N/A</v>
      </c>
      <c r="S919" s="3" t="s">
        <v>12735</v>
      </c>
      <c r="T919" s="3" t="s">
        <v>13999</v>
      </c>
      <c r="U919" s="3" t="s">
        <v>13999</v>
      </c>
      <c r="V919" s="3" t="s">
        <v>48</v>
      </c>
      <c r="W919" s="3" t="s">
        <v>11567</v>
      </c>
      <c r="X919" s="3" t="s">
        <v>48</v>
      </c>
      <c r="Y919" s="3" t="s">
        <v>11567</v>
      </c>
      <c r="Z919" s="3" t="s">
        <v>48</v>
      </c>
      <c r="AA919" s="3" t="s">
        <v>11567</v>
      </c>
      <c r="AB919" s="3" t="s">
        <v>12735</v>
      </c>
      <c r="AC919" s="3" t="s">
        <v>12735</v>
      </c>
      <c r="AD919" s="3" t="s">
        <v>48</v>
      </c>
      <c r="AE919" s="3" t="s">
        <v>14689</v>
      </c>
      <c r="AG919" s="3">
        <v>0</v>
      </c>
      <c r="AI919" s="3" t="s">
        <v>11567</v>
      </c>
      <c r="AK919" s="3" t="s">
        <v>11567</v>
      </c>
      <c r="AM919" s="3" t="s">
        <v>11567</v>
      </c>
      <c r="AO919" s="3" t="s">
        <v>11567</v>
      </c>
      <c r="AQ919" s="3" t="s">
        <v>11567</v>
      </c>
      <c r="AS919" s="3" t="s">
        <v>11567</v>
      </c>
    </row>
    <row r="920" spans="1:45">
      <c r="A920">
        <v>917</v>
      </c>
      <c r="B920" t="s">
        <v>5982</v>
      </c>
      <c r="C920" t="s">
        <v>12557</v>
      </c>
      <c r="D920" t="s">
        <v>45</v>
      </c>
      <c r="E920" t="s">
        <v>73</v>
      </c>
      <c r="F920" t="s">
        <v>1948</v>
      </c>
      <c r="G920" t="s">
        <v>10435</v>
      </c>
      <c r="H920" t="s">
        <v>1948</v>
      </c>
      <c r="I920" t="s">
        <v>10435</v>
      </c>
      <c r="J920" t="s">
        <v>8057</v>
      </c>
      <c r="K920" t="s">
        <v>8058</v>
      </c>
      <c r="L920" t="s">
        <v>5985</v>
      </c>
      <c r="M920" t="s">
        <v>5986</v>
      </c>
      <c r="N920" t="str">
        <f>VLOOKUP(O920,index!$Q:$R,2,0)</f>
        <v>08. 하이브리드러닝 - 하이브리드형 러닝</v>
      </c>
      <c r="O920" t="s">
        <v>5988</v>
      </c>
      <c r="P920" t="s">
        <v>13972</v>
      </c>
      <c r="Q920" t="s">
        <v>23</v>
      </c>
      <c r="R920" s="226" t="e">
        <f>VLOOKUP(C920,'26년 databook(취합)'!$M:$M,2,0)</f>
        <v>#N/A</v>
      </c>
      <c r="S920" s="3" t="s">
        <v>12846</v>
      </c>
      <c r="T920" s="3" t="s">
        <v>11678</v>
      </c>
      <c r="U920" s="3" t="s">
        <v>11678</v>
      </c>
      <c r="V920" s="3" t="s">
        <v>48</v>
      </c>
      <c r="W920" s="3" t="s">
        <v>11567</v>
      </c>
      <c r="X920" s="3" t="s">
        <v>48</v>
      </c>
      <c r="Y920" s="3" t="s">
        <v>11567</v>
      </c>
      <c r="Z920" s="3" t="s">
        <v>48</v>
      </c>
      <c r="AA920" s="3" t="s">
        <v>11567</v>
      </c>
      <c r="AB920" s="3" t="s">
        <v>12846</v>
      </c>
      <c r="AC920" s="3" t="s">
        <v>11567</v>
      </c>
      <c r="AD920" s="3" t="s">
        <v>48</v>
      </c>
      <c r="AE920" s="3" t="s">
        <v>11678</v>
      </c>
      <c r="AG920" s="3">
        <v>0</v>
      </c>
      <c r="AI920" s="3" t="s">
        <v>11567</v>
      </c>
      <c r="AK920" s="3" t="s">
        <v>11567</v>
      </c>
      <c r="AM920" s="3" t="s">
        <v>11567</v>
      </c>
      <c r="AO920" s="3" t="s">
        <v>11567</v>
      </c>
      <c r="AQ920" s="3" t="s">
        <v>11567</v>
      </c>
      <c r="AS920" s="3" t="s">
        <v>11567</v>
      </c>
    </row>
    <row r="921" spans="1:45">
      <c r="A921">
        <v>918</v>
      </c>
      <c r="B921" t="s">
        <v>5982</v>
      </c>
      <c r="C921" t="s">
        <v>12558</v>
      </c>
      <c r="D921" t="s">
        <v>45</v>
      </c>
      <c r="E921" t="s">
        <v>76</v>
      </c>
      <c r="F921" t="s">
        <v>12642</v>
      </c>
      <c r="G921" t="s">
        <v>12643</v>
      </c>
      <c r="H921" t="s">
        <v>12642</v>
      </c>
      <c r="I921" t="s">
        <v>12643</v>
      </c>
      <c r="J921" t="s">
        <v>48</v>
      </c>
      <c r="K921" t="s">
        <v>48</v>
      </c>
      <c r="L921" t="s">
        <v>5985</v>
      </c>
      <c r="M921" t="s">
        <v>5986</v>
      </c>
      <c r="N921" t="str">
        <f>VLOOKUP(O921,index!$Q:$R,2,0)</f>
        <v>01. 이러닝 - 통합위탁</v>
      </c>
      <c r="O921" t="s">
        <v>40</v>
      </c>
      <c r="P921" t="s">
        <v>13972</v>
      </c>
      <c r="Q921" t="s">
        <v>23</v>
      </c>
      <c r="R921" s="226" t="e">
        <f>VLOOKUP(C921,'26년 databook(취합)'!$M:$M,2,0)</f>
        <v>#N/A</v>
      </c>
      <c r="S921" s="3" t="s">
        <v>48</v>
      </c>
      <c r="T921" s="3" t="s">
        <v>11938</v>
      </c>
      <c r="U921" s="3" t="s">
        <v>11938</v>
      </c>
      <c r="V921" s="3" t="s">
        <v>48</v>
      </c>
      <c r="W921" s="3" t="s">
        <v>11567</v>
      </c>
      <c r="X921" s="3" t="s">
        <v>48</v>
      </c>
      <c r="Y921" s="3" t="s">
        <v>11567</v>
      </c>
      <c r="Z921" s="3" t="s">
        <v>48</v>
      </c>
      <c r="AA921" s="3" t="s">
        <v>11567</v>
      </c>
      <c r="AB921" s="3" t="s">
        <v>48</v>
      </c>
      <c r="AC921" s="3" t="s">
        <v>11567</v>
      </c>
      <c r="AD921" s="3" t="s">
        <v>48</v>
      </c>
      <c r="AE921" s="3" t="s">
        <v>11682</v>
      </c>
      <c r="AG921" s="3">
        <v>70000</v>
      </c>
      <c r="AI921" s="3" t="s">
        <v>11567</v>
      </c>
      <c r="AK921" s="3" t="s">
        <v>11567</v>
      </c>
      <c r="AM921" s="3" t="s">
        <v>11567</v>
      </c>
      <c r="AO921" s="3" t="s">
        <v>11567</v>
      </c>
      <c r="AQ921" s="3" t="s">
        <v>11567</v>
      </c>
      <c r="AS921" s="3" t="s">
        <v>11567</v>
      </c>
    </row>
    <row r="922" spans="1:45">
      <c r="A922">
        <v>919</v>
      </c>
      <c r="B922" t="s">
        <v>5982</v>
      </c>
      <c r="C922" t="s">
        <v>12559</v>
      </c>
      <c r="D922" t="s">
        <v>45</v>
      </c>
      <c r="E922" t="s">
        <v>76</v>
      </c>
      <c r="F922" t="s">
        <v>2049</v>
      </c>
      <c r="G922" t="s">
        <v>8942</v>
      </c>
      <c r="H922" t="s">
        <v>12644</v>
      </c>
      <c r="I922" t="s">
        <v>12645</v>
      </c>
      <c r="J922" t="s">
        <v>48</v>
      </c>
      <c r="K922" t="s">
        <v>48</v>
      </c>
      <c r="L922" t="s">
        <v>5985</v>
      </c>
      <c r="M922" t="s">
        <v>5986</v>
      </c>
      <c r="N922" t="str">
        <f>VLOOKUP(O922,index!$Q:$R,2,0)</f>
        <v>01. 이러닝 - 통합위탁</v>
      </c>
      <c r="O922" t="s">
        <v>40</v>
      </c>
      <c r="P922" t="s">
        <v>13972</v>
      </c>
      <c r="Q922" t="s">
        <v>23</v>
      </c>
      <c r="R922" s="226" t="e">
        <f>VLOOKUP(C922,'26년 databook(취합)'!$M:$M,2,0)</f>
        <v>#N/A</v>
      </c>
      <c r="S922" s="3" t="s">
        <v>48</v>
      </c>
      <c r="T922" s="3" t="s">
        <v>16603</v>
      </c>
      <c r="U922" s="3" t="s">
        <v>16603</v>
      </c>
      <c r="V922" s="3" t="s">
        <v>48</v>
      </c>
      <c r="W922" s="3" t="s">
        <v>11567</v>
      </c>
      <c r="X922" s="3" t="s">
        <v>48</v>
      </c>
      <c r="Y922" s="3" t="s">
        <v>11567</v>
      </c>
      <c r="Z922" s="3" t="s">
        <v>48</v>
      </c>
      <c r="AA922" s="3" t="s">
        <v>11567</v>
      </c>
      <c r="AB922" s="3" t="s">
        <v>48</v>
      </c>
      <c r="AC922" s="3" t="s">
        <v>12736</v>
      </c>
      <c r="AD922" s="3" t="s">
        <v>48</v>
      </c>
      <c r="AE922" s="3" t="s">
        <v>11567</v>
      </c>
      <c r="AG922" s="3">
        <v>16000</v>
      </c>
      <c r="AI922" s="3" t="s">
        <v>11567</v>
      </c>
      <c r="AK922" s="3" t="s">
        <v>11567</v>
      </c>
      <c r="AM922" s="3" t="s">
        <v>11567</v>
      </c>
      <c r="AO922" s="3" t="s">
        <v>11567</v>
      </c>
      <c r="AQ922" s="3" t="s">
        <v>11567</v>
      </c>
      <c r="AS922" s="3" t="s">
        <v>11567</v>
      </c>
    </row>
    <row r="923" spans="1:45">
      <c r="A923">
        <v>920</v>
      </c>
      <c r="B923" t="s">
        <v>5982</v>
      </c>
      <c r="C923" t="s">
        <v>12560</v>
      </c>
      <c r="D923" t="s">
        <v>45</v>
      </c>
      <c r="E923" t="s">
        <v>76</v>
      </c>
      <c r="F923" t="s">
        <v>2049</v>
      </c>
      <c r="G923" t="s">
        <v>8942</v>
      </c>
      <c r="H923" t="s">
        <v>12646</v>
      </c>
      <c r="I923" t="s">
        <v>12647</v>
      </c>
      <c r="J923" t="s">
        <v>48</v>
      </c>
      <c r="K923" t="s">
        <v>48</v>
      </c>
      <c r="L923" t="s">
        <v>5985</v>
      </c>
      <c r="M923" t="s">
        <v>5986</v>
      </c>
      <c r="N923" t="str">
        <f>VLOOKUP(O923,index!$Q:$R,2,0)</f>
        <v>01. 이러닝 - 통합위탁</v>
      </c>
      <c r="O923" t="s">
        <v>40</v>
      </c>
      <c r="P923" t="s">
        <v>13972</v>
      </c>
      <c r="Q923" t="s">
        <v>23</v>
      </c>
      <c r="R923" s="226" t="e">
        <f>VLOOKUP(C923,'26년 databook(취합)'!$M:$M,2,0)</f>
        <v>#N/A</v>
      </c>
      <c r="S923" s="3" t="s">
        <v>48</v>
      </c>
      <c r="T923" s="3" t="s">
        <v>12119</v>
      </c>
      <c r="U923" s="3" t="s">
        <v>12119</v>
      </c>
      <c r="V923" s="3" t="s">
        <v>48</v>
      </c>
      <c r="W923" s="3" t="s">
        <v>11567</v>
      </c>
      <c r="X923" s="3" t="s">
        <v>48</v>
      </c>
      <c r="Y923" s="3" t="s">
        <v>11567</v>
      </c>
      <c r="Z923" s="3" t="s">
        <v>48</v>
      </c>
      <c r="AA923" s="3" t="s">
        <v>11567</v>
      </c>
      <c r="AB923" s="3" t="s">
        <v>48</v>
      </c>
      <c r="AC923" s="3" t="s">
        <v>12737</v>
      </c>
      <c r="AD923" s="3" t="s">
        <v>48</v>
      </c>
      <c r="AE923" s="3" t="s">
        <v>11567</v>
      </c>
      <c r="AG923" s="3">
        <v>148000</v>
      </c>
      <c r="AI923" s="3" t="s">
        <v>11567</v>
      </c>
      <c r="AK923" s="3" t="s">
        <v>11567</v>
      </c>
      <c r="AM923" s="3" t="s">
        <v>11567</v>
      </c>
      <c r="AO923" s="3" t="s">
        <v>11567</v>
      </c>
      <c r="AQ923" s="3" t="s">
        <v>11567</v>
      </c>
      <c r="AS923" s="3" t="s">
        <v>11567</v>
      </c>
    </row>
    <row r="924" spans="1:45">
      <c r="A924">
        <v>921</v>
      </c>
      <c r="B924" t="s">
        <v>5982</v>
      </c>
      <c r="C924" t="s">
        <v>12561</v>
      </c>
      <c r="D924" t="s">
        <v>45</v>
      </c>
      <c r="E924" t="s">
        <v>76</v>
      </c>
      <c r="F924" t="s">
        <v>2049</v>
      </c>
      <c r="G924" t="s">
        <v>8942</v>
      </c>
      <c r="H924" t="s">
        <v>12648</v>
      </c>
      <c r="I924" t="s">
        <v>12649</v>
      </c>
      <c r="J924" t="s">
        <v>48</v>
      </c>
      <c r="K924" t="s">
        <v>48</v>
      </c>
      <c r="L924" t="s">
        <v>5985</v>
      </c>
      <c r="M924" t="s">
        <v>5986</v>
      </c>
      <c r="N924" t="str">
        <f>VLOOKUP(O924,index!$Q:$R,2,0)</f>
        <v>01. 이러닝 - 통합위탁</v>
      </c>
      <c r="O924" t="s">
        <v>40</v>
      </c>
      <c r="P924" t="s">
        <v>13972</v>
      </c>
      <c r="Q924" t="s">
        <v>23</v>
      </c>
      <c r="R924" s="226" t="e">
        <f>VLOOKUP(C924,'26년 databook(취합)'!$M:$M,2,0)</f>
        <v>#N/A</v>
      </c>
      <c r="S924" s="3" t="s">
        <v>48</v>
      </c>
      <c r="T924" s="3" t="s">
        <v>11709</v>
      </c>
      <c r="U924" s="3" t="s">
        <v>11709</v>
      </c>
      <c r="V924" s="3" t="s">
        <v>48</v>
      </c>
      <c r="W924" s="3" t="s">
        <v>11567</v>
      </c>
      <c r="X924" s="3" t="s">
        <v>48</v>
      </c>
      <c r="Y924" s="3" t="s">
        <v>11567</v>
      </c>
      <c r="Z924" s="3" t="s">
        <v>48</v>
      </c>
      <c r="AA924" s="3" t="s">
        <v>11567</v>
      </c>
      <c r="AB924" s="3" t="s">
        <v>48</v>
      </c>
      <c r="AC924" s="3" t="s">
        <v>11709</v>
      </c>
      <c r="AD924" s="3" t="s">
        <v>48</v>
      </c>
      <c r="AE924" s="3" t="s">
        <v>11567</v>
      </c>
      <c r="AG924" s="3">
        <v>0</v>
      </c>
      <c r="AI924" s="3" t="s">
        <v>11567</v>
      </c>
      <c r="AK924" s="3" t="s">
        <v>11567</v>
      </c>
      <c r="AM924" s="3" t="s">
        <v>11567</v>
      </c>
      <c r="AO924" s="3" t="s">
        <v>11567</v>
      </c>
      <c r="AQ924" s="3" t="s">
        <v>11567</v>
      </c>
      <c r="AS924" s="3" t="s">
        <v>11567</v>
      </c>
    </row>
    <row r="925" spans="1:45">
      <c r="A925">
        <v>922</v>
      </c>
      <c r="B925" t="s">
        <v>5982</v>
      </c>
      <c r="C925" t="s">
        <v>12562</v>
      </c>
      <c r="D925" t="s">
        <v>45</v>
      </c>
      <c r="E925" t="s">
        <v>76</v>
      </c>
      <c r="F925" t="s">
        <v>2049</v>
      </c>
      <c r="G925" t="s">
        <v>8942</v>
      </c>
      <c r="H925" t="s">
        <v>12650</v>
      </c>
      <c r="I925" t="s">
        <v>12651</v>
      </c>
      <c r="J925" t="s">
        <v>12650</v>
      </c>
      <c r="K925" t="s">
        <v>12652</v>
      </c>
      <c r="L925" t="s">
        <v>5985</v>
      </c>
      <c r="M925" t="s">
        <v>5986</v>
      </c>
      <c r="N925" t="str">
        <f>VLOOKUP(O925,index!$Q:$R,2,0)</f>
        <v>01. 이러닝 - 통합위탁</v>
      </c>
      <c r="O925" t="s">
        <v>40</v>
      </c>
      <c r="P925" t="s">
        <v>13972</v>
      </c>
      <c r="Q925" t="s">
        <v>23</v>
      </c>
      <c r="R925" s="226" t="e">
        <f>VLOOKUP(C925,'26년 databook(취합)'!$M:$M,2,0)</f>
        <v>#N/A</v>
      </c>
      <c r="S925" s="3" t="s">
        <v>48</v>
      </c>
      <c r="T925" s="3" t="s">
        <v>12738</v>
      </c>
      <c r="U925" s="3" t="s">
        <v>12738</v>
      </c>
      <c r="V925" s="3" t="s">
        <v>48</v>
      </c>
      <c r="W925" s="3" t="s">
        <v>11567</v>
      </c>
      <c r="X925" s="3" t="s">
        <v>48</v>
      </c>
      <c r="Y925" s="3" t="s">
        <v>11567</v>
      </c>
      <c r="Z925" s="3" t="s">
        <v>48</v>
      </c>
      <c r="AA925" s="3" t="s">
        <v>11567</v>
      </c>
      <c r="AB925" s="3" t="s">
        <v>48</v>
      </c>
      <c r="AC925" s="3" t="s">
        <v>12738</v>
      </c>
      <c r="AD925" s="3" t="s">
        <v>48</v>
      </c>
      <c r="AE925" s="3" t="s">
        <v>11567</v>
      </c>
      <c r="AG925" s="3">
        <v>0</v>
      </c>
      <c r="AI925" s="3" t="s">
        <v>11567</v>
      </c>
      <c r="AK925" s="3" t="s">
        <v>11567</v>
      </c>
      <c r="AM925" s="3" t="s">
        <v>11567</v>
      </c>
      <c r="AO925" s="3" t="s">
        <v>11567</v>
      </c>
      <c r="AQ925" s="3" t="s">
        <v>11567</v>
      </c>
      <c r="AS925" s="3" t="s">
        <v>11567</v>
      </c>
    </row>
    <row r="926" spans="1:45">
      <c r="A926">
        <v>923</v>
      </c>
      <c r="B926" t="s">
        <v>5982</v>
      </c>
      <c r="C926" t="s">
        <v>12563</v>
      </c>
      <c r="D926" t="s">
        <v>45</v>
      </c>
      <c r="E926" t="s">
        <v>76</v>
      </c>
      <c r="F926" t="s">
        <v>12653</v>
      </c>
      <c r="G926" t="s">
        <v>11567</v>
      </c>
      <c r="H926" t="s">
        <v>12653</v>
      </c>
      <c r="I926" t="s">
        <v>11567</v>
      </c>
      <c r="J926" t="s">
        <v>48</v>
      </c>
      <c r="K926" t="s">
        <v>48</v>
      </c>
      <c r="L926" t="s">
        <v>5985</v>
      </c>
      <c r="M926" t="s">
        <v>5986</v>
      </c>
      <c r="N926" t="str">
        <f>VLOOKUP(O926,index!$Q:$R,2,0)</f>
        <v>01. 이러닝 - 통합위탁</v>
      </c>
      <c r="O926" t="s">
        <v>40</v>
      </c>
      <c r="P926" t="s">
        <v>13972</v>
      </c>
      <c r="Q926" t="s">
        <v>23</v>
      </c>
      <c r="R926" s="226" t="e">
        <f>VLOOKUP(C926,'26년 databook(취합)'!$M:$M,2,0)</f>
        <v>#N/A</v>
      </c>
      <c r="S926" s="3" t="s">
        <v>48</v>
      </c>
      <c r="T926" s="3" t="s">
        <v>48</v>
      </c>
      <c r="U926" s="3" t="s">
        <v>11567</v>
      </c>
      <c r="V926" s="3" t="s">
        <v>48</v>
      </c>
      <c r="W926" s="3" t="s">
        <v>48</v>
      </c>
      <c r="X926" s="3" t="s">
        <v>48</v>
      </c>
      <c r="Y926" s="3" t="s">
        <v>48</v>
      </c>
      <c r="Z926" s="3" t="s">
        <v>48</v>
      </c>
      <c r="AA926" s="3" t="s">
        <v>48</v>
      </c>
      <c r="AB926" s="3" t="s">
        <v>48</v>
      </c>
      <c r="AC926" s="3" t="s">
        <v>48</v>
      </c>
      <c r="AD926" s="3" t="s">
        <v>48</v>
      </c>
      <c r="AE926" s="3" t="s">
        <v>48</v>
      </c>
      <c r="AG926" s="3"/>
      <c r="AI926" s="3" t="s">
        <v>48</v>
      </c>
      <c r="AK926" s="3" t="s">
        <v>48</v>
      </c>
      <c r="AM926" s="3" t="s">
        <v>48</v>
      </c>
      <c r="AO926" s="3" t="s">
        <v>48</v>
      </c>
      <c r="AQ926" s="3" t="s">
        <v>48</v>
      </c>
      <c r="AS926" s="3" t="s">
        <v>48</v>
      </c>
    </row>
    <row r="927" spans="1:45">
      <c r="A927">
        <v>924</v>
      </c>
      <c r="B927" t="s">
        <v>5982</v>
      </c>
      <c r="C927" t="s">
        <v>12564</v>
      </c>
      <c r="D927" t="s">
        <v>45</v>
      </c>
      <c r="E927" t="s">
        <v>76</v>
      </c>
      <c r="F927" t="s">
        <v>2049</v>
      </c>
      <c r="G927" t="s">
        <v>8942</v>
      </c>
      <c r="H927" t="s">
        <v>12654</v>
      </c>
      <c r="I927" t="s">
        <v>12655</v>
      </c>
      <c r="J927" t="s">
        <v>12656</v>
      </c>
      <c r="K927" t="s">
        <v>12657</v>
      </c>
      <c r="L927" t="s">
        <v>5985</v>
      </c>
      <c r="M927" t="s">
        <v>5986</v>
      </c>
      <c r="N927" t="str">
        <f>VLOOKUP(O927,index!$Q:$R,2,0)</f>
        <v>01. 이러닝 - 통합위탁</v>
      </c>
      <c r="O927" t="s">
        <v>40</v>
      </c>
      <c r="P927" t="s">
        <v>13972</v>
      </c>
      <c r="Q927" t="s">
        <v>23</v>
      </c>
      <c r="R927" s="226" t="e">
        <f>VLOOKUP(C927,'26년 databook(취합)'!$M:$M,2,0)</f>
        <v>#N/A</v>
      </c>
      <c r="S927" s="3" t="s">
        <v>48</v>
      </c>
      <c r="T927" s="3" t="s">
        <v>12739</v>
      </c>
      <c r="U927" s="3" t="s">
        <v>12739</v>
      </c>
      <c r="V927" s="3" t="s">
        <v>48</v>
      </c>
      <c r="W927" s="3" t="s">
        <v>11567</v>
      </c>
      <c r="X927" s="3" t="s">
        <v>48</v>
      </c>
      <c r="Y927" s="3" t="s">
        <v>11567</v>
      </c>
      <c r="Z927" s="3" t="s">
        <v>48</v>
      </c>
      <c r="AA927" s="3" t="s">
        <v>11567</v>
      </c>
      <c r="AB927" s="3" t="s">
        <v>48</v>
      </c>
      <c r="AC927" s="3" t="s">
        <v>12739</v>
      </c>
      <c r="AD927" s="3" t="s">
        <v>48</v>
      </c>
      <c r="AE927" s="3" t="s">
        <v>11567</v>
      </c>
      <c r="AG927" s="3">
        <v>0</v>
      </c>
      <c r="AI927" s="3" t="s">
        <v>11567</v>
      </c>
      <c r="AK927" s="3" t="s">
        <v>11567</v>
      </c>
      <c r="AM927" s="3" t="s">
        <v>11567</v>
      </c>
      <c r="AO927" s="3" t="s">
        <v>11567</v>
      </c>
      <c r="AQ927" s="3" t="s">
        <v>11567</v>
      </c>
      <c r="AS927" s="3" t="s">
        <v>11567</v>
      </c>
    </row>
    <row r="928" spans="1:45">
      <c r="A928">
        <v>925</v>
      </c>
      <c r="B928" t="s">
        <v>5982</v>
      </c>
      <c r="C928" t="s">
        <v>12565</v>
      </c>
      <c r="D928" t="s">
        <v>45</v>
      </c>
      <c r="E928" t="s">
        <v>75</v>
      </c>
      <c r="F928" t="s">
        <v>359</v>
      </c>
      <c r="G928" t="s">
        <v>8916</v>
      </c>
      <c r="H928" t="s">
        <v>12658</v>
      </c>
      <c r="I928" t="s">
        <v>12659</v>
      </c>
      <c r="J928" t="s">
        <v>12658</v>
      </c>
      <c r="K928" t="s">
        <v>12660</v>
      </c>
      <c r="L928" t="s">
        <v>5985</v>
      </c>
      <c r="M928" t="s">
        <v>5986</v>
      </c>
      <c r="N928" t="str">
        <f>VLOOKUP(O928,index!$Q:$R,2,0)</f>
        <v>02. 이러닝 - 단과</v>
      </c>
      <c r="O928" t="s">
        <v>5987</v>
      </c>
      <c r="P928" t="s">
        <v>13972</v>
      </c>
      <c r="Q928" t="s">
        <v>23</v>
      </c>
      <c r="R928" s="226" t="e">
        <f>VLOOKUP(C928,'26년 databook(취합)'!$M:$M,2,0)</f>
        <v>#N/A</v>
      </c>
      <c r="S928" s="3" t="s">
        <v>11567</v>
      </c>
      <c r="T928" s="3" t="s">
        <v>11636</v>
      </c>
      <c r="U928" s="3" t="s">
        <v>11636</v>
      </c>
      <c r="V928" s="3" t="s">
        <v>11567</v>
      </c>
      <c r="W928" s="3" t="s">
        <v>11567</v>
      </c>
      <c r="X928" s="3" t="s">
        <v>11567</v>
      </c>
      <c r="Y928" s="3" t="s">
        <v>11567</v>
      </c>
      <c r="Z928" s="3" t="s">
        <v>11567</v>
      </c>
      <c r="AA928" s="3" t="s">
        <v>11567</v>
      </c>
      <c r="AB928" s="3" t="s">
        <v>11567</v>
      </c>
      <c r="AC928" s="3" t="s">
        <v>11636</v>
      </c>
      <c r="AD928" s="3" t="s">
        <v>11567</v>
      </c>
      <c r="AE928" s="3" t="s">
        <v>11567</v>
      </c>
      <c r="AF928" s="3">
        <v>0</v>
      </c>
      <c r="AG928" s="3">
        <v>0</v>
      </c>
      <c r="AH928" s="3">
        <v>0</v>
      </c>
      <c r="AI928" s="3" t="s">
        <v>11567</v>
      </c>
      <c r="AJ928" s="3">
        <v>0</v>
      </c>
      <c r="AK928" s="3" t="s">
        <v>11567</v>
      </c>
      <c r="AL928" s="3">
        <v>0</v>
      </c>
      <c r="AM928" s="3" t="s">
        <v>11567</v>
      </c>
      <c r="AN928" s="3">
        <v>0</v>
      </c>
      <c r="AO928" s="3" t="s">
        <v>11567</v>
      </c>
      <c r="AP928" s="3">
        <v>0</v>
      </c>
      <c r="AQ928" s="3" t="s">
        <v>11567</v>
      </c>
      <c r="AR928" s="3">
        <v>0</v>
      </c>
      <c r="AS928" s="3" t="s">
        <v>11567</v>
      </c>
    </row>
    <row r="929" spans="1:45">
      <c r="A929">
        <v>926</v>
      </c>
      <c r="B929" t="s">
        <v>5982</v>
      </c>
      <c r="C929" t="s">
        <v>12566</v>
      </c>
      <c r="D929" t="s">
        <v>45</v>
      </c>
      <c r="E929" t="s">
        <v>73</v>
      </c>
      <c r="F929" t="s">
        <v>1822</v>
      </c>
      <c r="G929" t="s">
        <v>8915</v>
      </c>
      <c r="H929" t="s">
        <v>12661</v>
      </c>
      <c r="I929" t="s">
        <v>12662</v>
      </c>
      <c r="J929" t="s">
        <v>48</v>
      </c>
      <c r="K929" t="s">
        <v>48</v>
      </c>
      <c r="L929" t="s">
        <v>5985</v>
      </c>
      <c r="M929" t="s">
        <v>5986</v>
      </c>
      <c r="N929" t="str">
        <f>VLOOKUP(O929,index!$Q:$R,2,0)</f>
        <v>01. 이러닝 - 통합위탁</v>
      </c>
      <c r="O929" t="s">
        <v>40</v>
      </c>
      <c r="P929" t="s">
        <v>13972</v>
      </c>
      <c r="Q929" t="s">
        <v>23</v>
      </c>
      <c r="R929" s="226" t="e">
        <f>VLOOKUP(C929,'26년 databook(취합)'!$M:$M,2,0)</f>
        <v>#N/A</v>
      </c>
      <c r="S929" s="3" t="s">
        <v>48</v>
      </c>
      <c r="T929" s="3" t="s">
        <v>48</v>
      </c>
      <c r="U929" s="3" t="s">
        <v>11567</v>
      </c>
      <c r="V929" s="3" t="s">
        <v>48</v>
      </c>
      <c r="W929" s="3" t="s">
        <v>48</v>
      </c>
      <c r="X929" s="3" t="s">
        <v>48</v>
      </c>
      <c r="Y929" s="3" t="s">
        <v>48</v>
      </c>
      <c r="Z929" s="3" t="s">
        <v>48</v>
      </c>
      <c r="AA929" s="3" t="s">
        <v>48</v>
      </c>
      <c r="AB929" s="3" t="s">
        <v>48</v>
      </c>
      <c r="AC929" s="3" t="s">
        <v>48</v>
      </c>
      <c r="AD929" s="3" t="s">
        <v>48</v>
      </c>
      <c r="AE929" s="3" t="s">
        <v>48</v>
      </c>
      <c r="AG929" s="3"/>
      <c r="AI929" s="3" t="s">
        <v>48</v>
      </c>
      <c r="AK929" s="3" t="s">
        <v>48</v>
      </c>
      <c r="AM929" s="3" t="s">
        <v>48</v>
      </c>
      <c r="AO929" s="3" t="s">
        <v>48</v>
      </c>
      <c r="AQ929" s="3" t="s">
        <v>48</v>
      </c>
      <c r="AS929" s="3" t="s">
        <v>48</v>
      </c>
    </row>
    <row r="930" spans="1:45">
      <c r="A930">
        <v>927</v>
      </c>
      <c r="B930" t="s">
        <v>5982</v>
      </c>
      <c r="C930" t="s">
        <v>12567</v>
      </c>
      <c r="D930" t="s">
        <v>45</v>
      </c>
      <c r="E930" t="s">
        <v>73</v>
      </c>
      <c r="F930" t="s">
        <v>1842</v>
      </c>
      <c r="G930" t="s">
        <v>9062</v>
      </c>
      <c r="H930" t="s">
        <v>12663</v>
      </c>
      <c r="I930" t="s">
        <v>12664</v>
      </c>
      <c r="J930" t="s">
        <v>48</v>
      </c>
      <c r="K930" t="s">
        <v>48</v>
      </c>
      <c r="L930" t="s">
        <v>5985</v>
      </c>
      <c r="M930" t="s">
        <v>5986</v>
      </c>
      <c r="N930" t="str">
        <f>VLOOKUP(O930,index!$Q:$R,2,0)</f>
        <v>01. 이러닝 - 통합위탁</v>
      </c>
      <c r="O930" t="s">
        <v>40</v>
      </c>
      <c r="P930" t="s">
        <v>13972</v>
      </c>
      <c r="Q930" t="s">
        <v>23</v>
      </c>
      <c r="R930" s="226" t="e">
        <f>VLOOKUP(C930,'26년 databook(취합)'!$M:$M,2,0)</f>
        <v>#N/A</v>
      </c>
      <c r="S930" s="3" t="s">
        <v>48</v>
      </c>
      <c r="T930" s="3" t="s">
        <v>12132</v>
      </c>
      <c r="U930" s="3" t="s">
        <v>12132</v>
      </c>
      <c r="V930" s="3" t="s">
        <v>48</v>
      </c>
      <c r="W930" s="3" t="s">
        <v>11567</v>
      </c>
      <c r="X930" s="3" t="s">
        <v>48</v>
      </c>
      <c r="Y930" s="3" t="s">
        <v>11567</v>
      </c>
      <c r="Z930" s="3" t="s">
        <v>48</v>
      </c>
      <c r="AA930" s="3" t="s">
        <v>11567</v>
      </c>
      <c r="AB930" s="3" t="s">
        <v>48</v>
      </c>
      <c r="AC930" s="3" t="s">
        <v>12132</v>
      </c>
      <c r="AD930" s="3" t="s">
        <v>48</v>
      </c>
      <c r="AE930" s="3" t="s">
        <v>11567</v>
      </c>
      <c r="AG930" s="3">
        <v>0</v>
      </c>
      <c r="AI930" s="3" t="s">
        <v>11567</v>
      </c>
      <c r="AK930" s="3" t="s">
        <v>11567</v>
      </c>
      <c r="AM930" s="3" t="s">
        <v>11567</v>
      </c>
      <c r="AO930" s="3" t="s">
        <v>11567</v>
      </c>
      <c r="AQ930" s="3" t="s">
        <v>11567</v>
      </c>
      <c r="AS930" s="3" t="s">
        <v>11567</v>
      </c>
    </row>
    <row r="931" spans="1:45">
      <c r="A931">
        <v>928</v>
      </c>
      <c r="B931" t="s">
        <v>5982</v>
      </c>
      <c r="C931" t="s">
        <v>12568</v>
      </c>
      <c r="D931" t="s">
        <v>45</v>
      </c>
      <c r="E931" t="s">
        <v>73</v>
      </c>
      <c r="F931" t="s">
        <v>1822</v>
      </c>
      <c r="G931" t="s">
        <v>8915</v>
      </c>
      <c r="H931" t="s">
        <v>12665</v>
      </c>
      <c r="I931" t="s">
        <v>12666</v>
      </c>
      <c r="J931" t="s">
        <v>12667</v>
      </c>
      <c r="K931" t="s">
        <v>12668</v>
      </c>
      <c r="L931" t="s">
        <v>5985</v>
      </c>
      <c r="M931" t="s">
        <v>5986</v>
      </c>
      <c r="N931" t="str">
        <f>VLOOKUP(O931,index!$Q:$R,2,0)</f>
        <v>01. 이러닝 - 통합위탁</v>
      </c>
      <c r="O931" t="s">
        <v>40</v>
      </c>
      <c r="P931" t="s">
        <v>13972</v>
      </c>
      <c r="Q931" t="s">
        <v>23</v>
      </c>
      <c r="R931" s="226" t="e">
        <f>VLOOKUP(C931,'26년 databook(취합)'!$M:$M,2,0)</f>
        <v>#N/A</v>
      </c>
      <c r="S931" s="3" t="s">
        <v>48</v>
      </c>
      <c r="T931" s="3" t="s">
        <v>11710</v>
      </c>
      <c r="U931" s="3" t="s">
        <v>11710</v>
      </c>
      <c r="V931" s="3" t="s">
        <v>48</v>
      </c>
      <c r="W931" s="3" t="s">
        <v>11567</v>
      </c>
      <c r="X931" s="3" t="s">
        <v>48</v>
      </c>
      <c r="Y931" s="3" t="s">
        <v>11567</v>
      </c>
      <c r="Z931" s="3" t="s">
        <v>48</v>
      </c>
      <c r="AA931" s="3" t="s">
        <v>11567</v>
      </c>
      <c r="AB931" s="3" t="s">
        <v>48</v>
      </c>
      <c r="AC931" s="3" t="s">
        <v>11567</v>
      </c>
      <c r="AD931" s="3" t="s">
        <v>48</v>
      </c>
      <c r="AE931" s="3" t="s">
        <v>11710</v>
      </c>
      <c r="AG931" s="3">
        <v>0</v>
      </c>
      <c r="AI931" s="3" t="s">
        <v>11567</v>
      </c>
      <c r="AK931" s="3" t="s">
        <v>11567</v>
      </c>
      <c r="AM931" s="3" t="s">
        <v>11567</v>
      </c>
      <c r="AO931" s="3" t="s">
        <v>11567</v>
      </c>
      <c r="AQ931" s="3" t="s">
        <v>11567</v>
      </c>
      <c r="AS931" s="3" t="s">
        <v>11567</v>
      </c>
    </row>
    <row r="932" spans="1:45">
      <c r="A932">
        <v>929</v>
      </c>
      <c r="B932" t="s">
        <v>5982</v>
      </c>
      <c r="C932" t="s">
        <v>12569</v>
      </c>
      <c r="D932" t="s">
        <v>45</v>
      </c>
      <c r="E932" t="s">
        <v>76</v>
      </c>
      <c r="F932" t="s">
        <v>12603</v>
      </c>
      <c r="G932" t="s">
        <v>12604</v>
      </c>
      <c r="H932" t="s">
        <v>12669</v>
      </c>
      <c r="I932" t="s">
        <v>12670</v>
      </c>
      <c r="J932" t="s">
        <v>48</v>
      </c>
      <c r="K932" t="s">
        <v>48</v>
      </c>
      <c r="L932" t="s">
        <v>5985</v>
      </c>
      <c r="M932" t="s">
        <v>5986</v>
      </c>
      <c r="N932" t="str">
        <f>VLOOKUP(O932,index!$Q:$R,2,0)</f>
        <v>28.구독 - 휴넷FLEX</v>
      </c>
      <c r="O932" t="s">
        <v>6013</v>
      </c>
      <c r="P932" t="s">
        <v>13972</v>
      </c>
      <c r="Q932" t="s">
        <v>23</v>
      </c>
      <c r="R932" s="226" t="e">
        <f>VLOOKUP(C932,'26년 databook(취합)'!$M:$M,2,0)</f>
        <v>#N/A</v>
      </c>
      <c r="S932" s="3" t="s">
        <v>11712</v>
      </c>
      <c r="T932" s="3" t="s">
        <v>12114</v>
      </c>
      <c r="U932" s="3" t="s">
        <v>11712</v>
      </c>
      <c r="V932" s="3" t="s">
        <v>48</v>
      </c>
      <c r="W932" s="3" t="s">
        <v>11567</v>
      </c>
      <c r="X932" s="3" t="s">
        <v>48</v>
      </c>
      <c r="Y932" s="3" t="s">
        <v>11567</v>
      </c>
      <c r="Z932" s="3" t="s">
        <v>48</v>
      </c>
      <c r="AA932" s="3" t="s">
        <v>11567</v>
      </c>
      <c r="AB932" s="3" t="s">
        <v>48</v>
      </c>
      <c r="AC932" s="3" t="s">
        <v>11567</v>
      </c>
      <c r="AD932" s="3" t="s">
        <v>12114</v>
      </c>
      <c r="AE932" s="3" t="s">
        <v>12114</v>
      </c>
      <c r="AG932" s="3">
        <v>0</v>
      </c>
      <c r="AI932" s="3" t="s">
        <v>11567</v>
      </c>
      <c r="AK932" s="3" t="s">
        <v>11567</v>
      </c>
      <c r="AM932" s="3" t="s">
        <v>11567</v>
      </c>
      <c r="AN932" s="3">
        <v>0</v>
      </c>
      <c r="AO932" s="3" t="s">
        <v>11567</v>
      </c>
      <c r="AP932" s="3">
        <v>882000</v>
      </c>
      <c r="AQ932" s="3" t="s">
        <v>11567</v>
      </c>
      <c r="AS932" s="3" t="s">
        <v>11567</v>
      </c>
    </row>
    <row r="933" spans="1:45">
      <c r="A933">
        <v>930</v>
      </c>
      <c r="B933" t="s">
        <v>5982</v>
      </c>
      <c r="C933" t="s">
        <v>12570</v>
      </c>
      <c r="D933" t="s">
        <v>45</v>
      </c>
      <c r="E933" t="s">
        <v>73</v>
      </c>
      <c r="F933" t="s">
        <v>12671</v>
      </c>
      <c r="G933" t="s">
        <v>12672</v>
      </c>
      <c r="H933" t="s">
        <v>12671</v>
      </c>
      <c r="I933" t="s">
        <v>12672</v>
      </c>
      <c r="J933" t="s">
        <v>48</v>
      </c>
      <c r="K933" t="s">
        <v>48</v>
      </c>
      <c r="L933" t="s">
        <v>5985</v>
      </c>
      <c r="M933" t="s">
        <v>5986</v>
      </c>
      <c r="N933" t="str">
        <f>VLOOKUP(O933,index!$Q:$R,2,0)</f>
        <v>01. 이러닝 - 통합위탁</v>
      </c>
      <c r="O933" t="s">
        <v>40</v>
      </c>
      <c r="P933" t="s">
        <v>13972</v>
      </c>
      <c r="Q933" t="s">
        <v>23</v>
      </c>
      <c r="R933" s="226" t="e">
        <f>VLOOKUP(C933,'26년 databook(취합)'!$M:$M,2,0)</f>
        <v>#N/A</v>
      </c>
      <c r="S933" s="3" t="s">
        <v>11932</v>
      </c>
      <c r="T933" s="3" t="s">
        <v>14000</v>
      </c>
      <c r="U933" s="3" t="s">
        <v>14000</v>
      </c>
      <c r="V933" s="3" t="s">
        <v>48</v>
      </c>
      <c r="W933" s="3" t="s">
        <v>11567</v>
      </c>
      <c r="X933" s="3" t="s">
        <v>48</v>
      </c>
      <c r="Y933" s="3" t="s">
        <v>11567</v>
      </c>
      <c r="Z933" s="3" t="s">
        <v>48</v>
      </c>
      <c r="AA933" s="3" t="s">
        <v>11567</v>
      </c>
      <c r="AB933" s="3" t="s">
        <v>11932</v>
      </c>
      <c r="AC933" s="3" t="s">
        <v>11932</v>
      </c>
      <c r="AD933" s="3" t="s">
        <v>48</v>
      </c>
      <c r="AE933" s="3" t="s">
        <v>11647</v>
      </c>
      <c r="AG933" s="3">
        <v>0</v>
      </c>
      <c r="AI933" s="3" t="s">
        <v>11567</v>
      </c>
      <c r="AK933" s="3" t="s">
        <v>11567</v>
      </c>
      <c r="AM933" s="3" t="s">
        <v>11567</v>
      </c>
      <c r="AO933" s="3" t="s">
        <v>11567</v>
      </c>
      <c r="AQ933" s="3" t="s">
        <v>11567</v>
      </c>
      <c r="AS933" s="3" t="s">
        <v>11567</v>
      </c>
    </row>
    <row r="934" spans="1:45">
      <c r="A934">
        <v>931</v>
      </c>
      <c r="B934" t="s">
        <v>5982</v>
      </c>
      <c r="C934" t="s">
        <v>12571</v>
      </c>
      <c r="D934" t="s">
        <v>45</v>
      </c>
      <c r="E934" t="s">
        <v>71</v>
      </c>
      <c r="F934" t="s">
        <v>12673</v>
      </c>
      <c r="G934" t="s">
        <v>12674</v>
      </c>
      <c r="H934" t="s">
        <v>12673</v>
      </c>
      <c r="I934" t="s">
        <v>12674</v>
      </c>
      <c r="J934" t="s">
        <v>12673</v>
      </c>
      <c r="K934" t="s">
        <v>12675</v>
      </c>
      <c r="L934" t="s">
        <v>11105</v>
      </c>
      <c r="M934" t="s">
        <v>5986</v>
      </c>
      <c r="N934" t="str">
        <f>VLOOKUP(O934,index!$Q:$R,2,0)</f>
        <v>03. 이러닝 - 법정</v>
      </c>
      <c r="O934" t="s">
        <v>6002</v>
      </c>
      <c r="P934" t="s">
        <v>13972</v>
      </c>
      <c r="Q934" t="s">
        <v>23</v>
      </c>
      <c r="R934" s="226" t="e">
        <f>VLOOKUP(C934,'26년 databook(취합)'!$M:$M,2,0)</f>
        <v>#N/A</v>
      </c>
      <c r="S934" s="3" t="s">
        <v>11568</v>
      </c>
      <c r="T934" s="3" t="s">
        <v>48</v>
      </c>
      <c r="U934" s="3" t="s">
        <v>11568</v>
      </c>
      <c r="V934" s="3" t="s">
        <v>48</v>
      </c>
      <c r="W934" s="3" t="s">
        <v>48</v>
      </c>
      <c r="X934" s="3" t="s">
        <v>48</v>
      </c>
      <c r="Y934" s="3" t="s">
        <v>48</v>
      </c>
      <c r="Z934" s="3" t="s">
        <v>48</v>
      </c>
      <c r="AA934" s="3" t="s">
        <v>48</v>
      </c>
      <c r="AB934" s="3" t="s">
        <v>48</v>
      </c>
      <c r="AC934" s="3" t="s">
        <v>48</v>
      </c>
      <c r="AD934" s="3" t="s">
        <v>48</v>
      </c>
      <c r="AE934" s="3" t="s">
        <v>48</v>
      </c>
      <c r="AG934" s="3"/>
      <c r="AI934" s="3" t="s">
        <v>48</v>
      </c>
      <c r="AK934" s="3" t="s">
        <v>48</v>
      </c>
      <c r="AM934" s="3" t="s">
        <v>48</v>
      </c>
      <c r="AO934" s="3" t="s">
        <v>48</v>
      </c>
      <c r="AQ934" s="3" t="s">
        <v>48</v>
      </c>
      <c r="AR934" s="3">
        <v>6000000</v>
      </c>
      <c r="AS934" s="3" t="s">
        <v>48</v>
      </c>
    </row>
    <row r="935" spans="1:45">
      <c r="A935">
        <v>932</v>
      </c>
      <c r="B935" t="s">
        <v>5982</v>
      </c>
      <c r="C935" t="s">
        <v>12572</v>
      </c>
      <c r="D935" t="s">
        <v>45</v>
      </c>
      <c r="E935" t="s">
        <v>71</v>
      </c>
      <c r="F935" t="s">
        <v>12676</v>
      </c>
      <c r="G935" t="s">
        <v>12677</v>
      </c>
      <c r="H935" t="s">
        <v>12676</v>
      </c>
      <c r="I935" t="s">
        <v>12677</v>
      </c>
      <c r="J935" t="s">
        <v>48</v>
      </c>
      <c r="K935" t="s">
        <v>48</v>
      </c>
      <c r="L935" t="s">
        <v>5985</v>
      </c>
      <c r="M935" t="s">
        <v>5986</v>
      </c>
      <c r="N935" t="str">
        <f>VLOOKUP(O935,index!$Q:$R,2,0)</f>
        <v>09. 하이브리드러닝 - 순수 오프라인</v>
      </c>
      <c r="O935" t="s">
        <v>6019</v>
      </c>
      <c r="P935" t="s">
        <v>13972</v>
      </c>
      <c r="Q935" t="s">
        <v>23</v>
      </c>
      <c r="R935" s="226" t="e">
        <f>VLOOKUP(C935,'26년 databook(취합)'!$M:$M,2,0)</f>
        <v>#N/A</v>
      </c>
      <c r="S935" s="3" t="s">
        <v>12740</v>
      </c>
      <c r="T935" s="3" t="s">
        <v>14001</v>
      </c>
      <c r="U935" s="3" t="s">
        <v>14001</v>
      </c>
      <c r="V935" s="3" t="s">
        <v>48</v>
      </c>
      <c r="W935" s="3" t="s">
        <v>11567</v>
      </c>
      <c r="X935" s="3" t="s">
        <v>48</v>
      </c>
      <c r="Y935" s="3" t="s">
        <v>11567</v>
      </c>
      <c r="Z935" s="3" t="s">
        <v>48</v>
      </c>
      <c r="AA935" s="3" t="s">
        <v>11567</v>
      </c>
      <c r="AB935" s="3" t="s">
        <v>48</v>
      </c>
      <c r="AC935" s="3" t="s">
        <v>11567</v>
      </c>
      <c r="AD935" s="3" t="s">
        <v>12740</v>
      </c>
      <c r="AE935" s="3" t="s">
        <v>14001</v>
      </c>
      <c r="AG935" s="3">
        <v>0</v>
      </c>
      <c r="AI935" s="3" t="s">
        <v>11567</v>
      </c>
      <c r="AK935" s="3" t="s">
        <v>11567</v>
      </c>
      <c r="AM935" s="3" t="s">
        <v>11567</v>
      </c>
      <c r="AO935" s="3" t="s">
        <v>11567</v>
      </c>
      <c r="AQ935" s="3" t="s">
        <v>11567</v>
      </c>
      <c r="AS935" s="3" t="s">
        <v>11567</v>
      </c>
    </row>
    <row r="936" spans="1:45">
      <c r="A936">
        <v>933</v>
      </c>
      <c r="B936" t="s">
        <v>5982</v>
      </c>
      <c r="C936" t="s">
        <v>12573</v>
      </c>
      <c r="D936" t="s">
        <v>45</v>
      </c>
      <c r="E936" t="s">
        <v>71</v>
      </c>
      <c r="F936" t="s">
        <v>14125</v>
      </c>
      <c r="G936" t="s">
        <v>14126</v>
      </c>
      <c r="H936" t="s">
        <v>12680</v>
      </c>
      <c r="I936" t="s">
        <v>12681</v>
      </c>
      <c r="J936" t="s">
        <v>48</v>
      </c>
      <c r="K936" t="s">
        <v>48</v>
      </c>
      <c r="L936" t="s">
        <v>12682</v>
      </c>
      <c r="M936" t="s">
        <v>5986</v>
      </c>
      <c r="N936" t="str">
        <f>VLOOKUP(O936,index!$Q:$R,2,0)</f>
        <v>28.구독 - 휴넷FLEX</v>
      </c>
      <c r="O936" t="s">
        <v>6013</v>
      </c>
      <c r="P936" t="s">
        <v>13972</v>
      </c>
      <c r="Q936" t="s">
        <v>23</v>
      </c>
      <c r="R936" s="226" t="e">
        <f>VLOOKUP(C936,'26년 databook(취합)'!$M:$M,2,0)</f>
        <v>#N/A</v>
      </c>
      <c r="S936" s="3" t="s">
        <v>11567</v>
      </c>
      <c r="T936" s="3" t="s">
        <v>11603</v>
      </c>
      <c r="U936" s="3" t="s">
        <v>11603</v>
      </c>
      <c r="V936" s="3" t="s">
        <v>48</v>
      </c>
      <c r="W936" s="3" t="s">
        <v>11567</v>
      </c>
      <c r="X936" s="3" t="s">
        <v>48</v>
      </c>
      <c r="Y936" s="3" t="s">
        <v>11567</v>
      </c>
      <c r="Z936" s="3" t="s">
        <v>48</v>
      </c>
      <c r="AA936" s="3" t="s">
        <v>11567</v>
      </c>
      <c r="AB936" s="3" t="s">
        <v>48</v>
      </c>
      <c r="AC936" s="3" t="s">
        <v>11567</v>
      </c>
      <c r="AD936" s="3" t="s">
        <v>48</v>
      </c>
      <c r="AE936" s="3" t="s">
        <v>11567</v>
      </c>
      <c r="AF936" s="3">
        <v>0</v>
      </c>
      <c r="AG936" s="3">
        <v>28000</v>
      </c>
      <c r="AH936" s="3">
        <v>0</v>
      </c>
      <c r="AI936" s="3" t="s">
        <v>11567</v>
      </c>
      <c r="AJ936" s="3">
        <v>0</v>
      </c>
      <c r="AK936" s="3" t="s">
        <v>11567</v>
      </c>
      <c r="AL936" s="3">
        <v>0</v>
      </c>
      <c r="AM936" s="3" t="s">
        <v>11567</v>
      </c>
      <c r="AN936" s="3">
        <v>0</v>
      </c>
      <c r="AO936" s="3" t="s">
        <v>11567</v>
      </c>
      <c r="AP936" s="3">
        <v>0</v>
      </c>
      <c r="AQ936" s="3" t="s">
        <v>11567</v>
      </c>
      <c r="AR936" s="3">
        <v>0</v>
      </c>
      <c r="AS936" s="3" t="s">
        <v>11567</v>
      </c>
    </row>
    <row r="937" spans="1:45">
      <c r="A937">
        <v>934</v>
      </c>
      <c r="B937" t="s">
        <v>5982</v>
      </c>
      <c r="C937" t="s">
        <v>12574</v>
      </c>
      <c r="D937" t="s">
        <v>45</v>
      </c>
      <c r="E937" t="s">
        <v>71</v>
      </c>
      <c r="F937" t="s">
        <v>14125</v>
      </c>
      <c r="G937" t="s">
        <v>14126</v>
      </c>
      <c r="H937" t="s">
        <v>12683</v>
      </c>
      <c r="I937" t="s">
        <v>12684</v>
      </c>
      <c r="J937" t="s">
        <v>48</v>
      </c>
      <c r="K937" t="s">
        <v>48</v>
      </c>
      <c r="L937" t="s">
        <v>12682</v>
      </c>
      <c r="M937" t="s">
        <v>5986</v>
      </c>
      <c r="N937" t="str">
        <f>VLOOKUP(O937,index!$Q:$R,2,0)</f>
        <v>28.구독 - 휴넷FLEX</v>
      </c>
      <c r="O937" t="s">
        <v>6013</v>
      </c>
      <c r="P937" t="s">
        <v>13972</v>
      </c>
      <c r="Q937" t="s">
        <v>23</v>
      </c>
      <c r="R937" s="226" t="e">
        <f>VLOOKUP(C937,'26년 databook(취합)'!$M:$M,2,0)</f>
        <v>#N/A</v>
      </c>
      <c r="S937" s="3" t="s">
        <v>11567</v>
      </c>
      <c r="T937" s="3" t="s">
        <v>14690</v>
      </c>
      <c r="U937" s="3" t="s">
        <v>14690</v>
      </c>
      <c r="V937" s="3" t="s">
        <v>48</v>
      </c>
      <c r="W937" s="3" t="s">
        <v>11567</v>
      </c>
      <c r="X937" s="3" t="s">
        <v>48</v>
      </c>
      <c r="Y937" s="3" t="s">
        <v>11567</v>
      </c>
      <c r="Z937" s="3" t="s">
        <v>48</v>
      </c>
      <c r="AA937" s="3" t="s">
        <v>11567</v>
      </c>
      <c r="AB937" s="3" t="s">
        <v>48</v>
      </c>
      <c r="AC937" s="3" t="s">
        <v>11567</v>
      </c>
      <c r="AD937" s="3" t="s">
        <v>48</v>
      </c>
      <c r="AE937" s="3" t="s">
        <v>11567</v>
      </c>
      <c r="AF937" s="3">
        <v>0</v>
      </c>
      <c r="AG937" s="3">
        <v>1064000</v>
      </c>
      <c r="AH937" s="3">
        <v>0</v>
      </c>
      <c r="AI937" s="3" t="s">
        <v>11567</v>
      </c>
      <c r="AJ937" s="3">
        <v>0</v>
      </c>
      <c r="AK937" s="3" t="s">
        <v>11567</v>
      </c>
      <c r="AL937" s="3">
        <v>0</v>
      </c>
      <c r="AM937" s="3" t="s">
        <v>11567</v>
      </c>
      <c r="AN937" s="3">
        <v>0</v>
      </c>
      <c r="AO937" s="3" t="s">
        <v>11567</v>
      </c>
      <c r="AP937" s="3">
        <v>0</v>
      </c>
      <c r="AQ937" s="3" t="s">
        <v>11567</v>
      </c>
      <c r="AR937" s="3">
        <v>0</v>
      </c>
      <c r="AS937" s="3" t="s">
        <v>11567</v>
      </c>
    </row>
    <row r="938" spans="1:45">
      <c r="A938">
        <v>935</v>
      </c>
      <c r="B938" t="s">
        <v>5982</v>
      </c>
      <c r="C938" t="s">
        <v>12575</v>
      </c>
      <c r="D938" t="s">
        <v>45</v>
      </c>
      <c r="E938" t="s">
        <v>71</v>
      </c>
      <c r="F938" t="s">
        <v>14125</v>
      </c>
      <c r="G938" t="s">
        <v>14126</v>
      </c>
      <c r="H938" t="s">
        <v>12685</v>
      </c>
      <c r="I938" t="s">
        <v>12686</v>
      </c>
      <c r="J938" t="s">
        <v>48</v>
      </c>
      <c r="K938" t="s">
        <v>48</v>
      </c>
      <c r="L938" t="s">
        <v>12682</v>
      </c>
      <c r="M938" t="s">
        <v>5986</v>
      </c>
      <c r="N938" t="str">
        <f>VLOOKUP(O938,index!$Q:$R,2,0)</f>
        <v>28.구독 - 휴넷FLEX</v>
      </c>
      <c r="O938" t="s">
        <v>6013</v>
      </c>
      <c r="P938" t="s">
        <v>13972</v>
      </c>
      <c r="Q938" t="s">
        <v>23</v>
      </c>
      <c r="R938" s="226" t="e">
        <f>VLOOKUP(C938,'26년 databook(취합)'!$M:$M,2,0)</f>
        <v>#N/A</v>
      </c>
      <c r="S938" s="3" t="s">
        <v>11567</v>
      </c>
      <c r="T938" s="3" t="s">
        <v>13993</v>
      </c>
      <c r="U938" s="3" t="s">
        <v>13993</v>
      </c>
      <c r="V938" s="3" t="s">
        <v>48</v>
      </c>
      <c r="W938" s="3" t="s">
        <v>11567</v>
      </c>
      <c r="X938" s="3" t="s">
        <v>48</v>
      </c>
      <c r="Y938" s="3" t="s">
        <v>11567</v>
      </c>
      <c r="Z938" s="3" t="s">
        <v>48</v>
      </c>
      <c r="AA938" s="3" t="s">
        <v>11567</v>
      </c>
      <c r="AB938" s="3" t="s">
        <v>48</v>
      </c>
      <c r="AC938" s="3" t="s">
        <v>11567</v>
      </c>
      <c r="AD938" s="3" t="s">
        <v>48</v>
      </c>
      <c r="AE938" s="3" t="s">
        <v>11567</v>
      </c>
      <c r="AF938" s="3">
        <v>0</v>
      </c>
      <c r="AG938" s="3">
        <v>826000</v>
      </c>
      <c r="AH938" s="3">
        <v>0</v>
      </c>
      <c r="AI938" s="3" t="s">
        <v>11567</v>
      </c>
      <c r="AJ938" s="3">
        <v>0</v>
      </c>
      <c r="AK938" s="3" t="s">
        <v>11567</v>
      </c>
      <c r="AL938" s="3">
        <v>0</v>
      </c>
      <c r="AM938" s="3" t="s">
        <v>11567</v>
      </c>
      <c r="AN938" s="3">
        <v>0</v>
      </c>
      <c r="AO938" s="3" t="s">
        <v>11567</v>
      </c>
      <c r="AP938" s="3">
        <v>0</v>
      </c>
      <c r="AQ938" s="3" t="s">
        <v>11567</v>
      </c>
      <c r="AR938" s="3">
        <v>0</v>
      </c>
      <c r="AS938" s="3" t="s">
        <v>11567</v>
      </c>
    </row>
    <row r="939" spans="1:45">
      <c r="A939">
        <v>936</v>
      </c>
      <c r="B939" t="s">
        <v>5982</v>
      </c>
      <c r="C939" t="s">
        <v>12576</v>
      </c>
      <c r="D939" t="s">
        <v>45</v>
      </c>
      <c r="E939" t="s">
        <v>71</v>
      </c>
      <c r="F939" t="s">
        <v>12673</v>
      </c>
      <c r="G939" t="s">
        <v>12674</v>
      </c>
      <c r="H939" t="s">
        <v>12673</v>
      </c>
      <c r="I939" t="s">
        <v>12674</v>
      </c>
      <c r="J939" t="s">
        <v>12673</v>
      </c>
      <c r="K939" t="s">
        <v>12675</v>
      </c>
      <c r="L939" t="s">
        <v>5985</v>
      </c>
      <c r="M939" t="s">
        <v>5986</v>
      </c>
      <c r="N939" t="str">
        <f>VLOOKUP(O939,index!$Q:$R,2,0)</f>
        <v>09. 하이브리드러닝 - 순수 오프라인</v>
      </c>
      <c r="O939" t="s">
        <v>6019</v>
      </c>
      <c r="P939" t="s">
        <v>13972</v>
      </c>
      <c r="Q939" t="s">
        <v>23</v>
      </c>
      <c r="R939" s="226" t="e">
        <f>VLOOKUP(C939,'26년 databook(취합)'!$M:$M,2,0)</f>
        <v>#N/A</v>
      </c>
      <c r="S939" s="3" t="s">
        <v>11912</v>
      </c>
      <c r="T939" s="3" t="s">
        <v>48</v>
      </c>
      <c r="U939" s="3" t="s">
        <v>11567</v>
      </c>
      <c r="V939" s="3" t="s">
        <v>48</v>
      </c>
      <c r="W939" s="3" t="s">
        <v>48</v>
      </c>
      <c r="X939" s="3" t="s">
        <v>48</v>
      </c>
      <c r="Y939" s="3" t="s">
        <v>48</v>
      </c>
      <c r="Z939" s="3" t="s">
        <v>48</v>
      </c>
      <c r="AA939" s="3" t="s">
        <v>48</v>
      </c>
      <c r="AB939" s="3" t="s">
        <v>48</v>
      </c>
      <c r="AC939" s="3" t="s">
        <v>48</v>
      </c>
      <c r="AD939" s="3" t="s">
        <v>48</v>
      </c>
      <c r="AE939" s="3" t="s">
        <v>48</v>
      </c>
      <c r="AF939" s="3">
        <v>1800000</v>
      </c>
      <c r="AG939" s="3"/>
      <c r="AI939" s="3" t="s">
        <v>48</v>
      </c>
      <c r="AK939" s="3" t="s">
        <v>48</v>
      </c>
      <c r="AM939" s="3" t="s">
        <v>48</v>
      </c>
      <c r="AO939" s="3" t="s">
        <v>48</v>
      </c>
      <c r="AQ939" s="3" t="s">
        <v>48</v>
      </c>
      <c r="AS939" s="3" t="s">
        <v>48</v>
      </c>
    </row>
    <row r="940" spans="1:45">
      <c r="A940">
        <v>937</v>
      </c>
      <c r="B940" t="s">
        <v>5982</v>
      </c>
      <c r="C940" t="s">
        <v>12577</v>
      </c>
      <c r="D940" t="s">
        <v>45</v>
      </c>
      <c r="E940" t="s">
        <v>77</v>
      </c>
      <c r="F940" t="s">
        <v>12687</v>
      </c>
      <c r="G940" t="s">
        <v>12688</v>
      </c>
      <c r="H940" t="s">
        <v>12687</v>
      </c>
      <c r="I940" t="s">
        <v>12688</v>
      </c>
      <c r="J940" t="s">
        <v>48</v>
      </c>
      <c r="K940" t="s">
        <v>48</v>
      </c>
      <c r="L940" t="s">
        <v>11761</v>
      </c>
      <c r="M940" t="s">
        <v>11186</v>
      </c>
      <c r="N940" t="str">
        <f>VLOOKUP(O940,index!$Q:$R,2,0)</f>
        <v>28.구독 - 휴넷FLEX</v>
      </c>
      <c r="O940" t="s">
        <v>6013</v>
      </c>
      <c r="P940" t="s">
        <v>13972</v>
      </c>
      <c r="Q940" t="s">
        <v>23</v>
      </c>
      <c r="R940" s="226" t="e">
        <f>VLOOKUP(C940,'26년 databook(취합)'!$M:$M,2,0)</f>
        <v>#N/A</v>
      </c>
      <c r="S940" s="3" t="s">
        <v>48</v>
      </c>
      <c r="T940" s="3" t="s">
        <v>11609</v>
      </c>
      <c r="U940" s="3" t="s">
        <v>11609</v>
      </c>
      <c r="V940" s="3" t="s">
        <v>48</v>
      </c>
      <c r="W940" s="3" t="s">
        <v>11567</v>
      </c>
      <c r="X940" s="3" t="s">
        <v>48</v>
      </c>
      <c r="Y940" s="3" t="s">
        <v>11567</v>
      </c>
      <c r="Z940" s="3" t="s">
        <v>48</v>
      </c>
      <c r="AA940" s="3" t="s">
        <v>11567</v>
      </c>
      <c r="AB940" s="3" t="s">
        <v>48</v>
      </c>
      <c r="AC940" s="3" t="s">
        <v>11609</v>
      </c>
      <c r="AD940" s="3" t="s">
        <v>48</v>
      </c>
      <c r="AE940" s="3" t="s">
        <v>11567</v>
      </c>
      <c r="AG940" s="3">
        <v>0</v>
      </c>
      <c r="AI940" s="3" t="s">
        <v>11567</v>
      </c>
      <c r="AK940" s="3" t="s">
        <v>11567</v>
      </c>
      <c r="AM940" s="3" t="s">
        <v>11567</v>
      </c>
      <c r="AO940" s="3" t="s">
        <v>11567</v>
      </c>
      <c r="AQ940" s="3" t="s">
        <v>11567</v>
      </c>
      <c r="AS940" s="3" t="s">
        <v>11567</v>
      </c>
    </row>
    <row r="941" spans="1:45">
      <c r="A941">
        <v>938</v>
      </c>
      <c r="B941" t="s">
        <v>5982</v>
      </c>
      <c r="C941" t="s">
        <v>12578</v>
      </c>
      <c r="D941" t="s">
        <v>45</v>
      </c>
      <c r="E941" t="s">
        <v>77</v>
      </c>
      <c r="F941" t="s">
        <v>11076</v>
      </c>
      <c r="G941" t="s">
        <v>11077</v>
      </c>
      <c r="H941" t="s">
        <v>12689</v>
      </c>
      <c r="I941" t="s">
        <v>12690</v>
      </c>
      <c r="J941" t="s">
        <v>48</v>
      </c>
      <c r="K941" t="s">
        <v>48</v>
      </c>
      <c r="L941" t="s">
        <v>5985</v>
      </c>
      <c r="M941" t="s">
        <v>5986</v>
      </c>
      <c r="N941" t="str">
        <f>VLOOKUP(O941,index!$Q:$R,2,0)</f>
        <v>28.구독 - 휴넷FLEX</v>
      </c>
      <c r="O941" t="s">
        <v>6013</v>
      </c>
      <c r="P941" t="s">
        <v>13972</v>
      </c>
      <c r="Q941" t="s">
        <v>23</v>
      </c>
      <c r="R941" s="226" t="e">
        <f>VLOOKUP(C941,'26년 databook(취합)'!$M:$M,2,0)</f>
        <v>#N/A</v>
      </c>
      <c r="S941" s="3" t="s">
        <v>11874</v>
      </c>
      <c r="T941" s="3" t="s">
        <v>11609</v>
      </c>
      <c r="U941" s="3" t="s">
        <v>11609</v>
      </c>
      <c r="V941" s="3" t="s">
        <v>48</v>
      </c>
      <c r="W941" s="3" t="s">
        <v>11567</v>
      </c>
      <c r="X941" s="3" t="s">
        <v>48</v>
      </c>
      <c r="Y941" s="3" t="s">
        <v>11567</v>
      </c>
      <c r="Z941" s="3" t="s">
        <v>48</v>
      </c>
      <c r="AA941" s="3" t="s">
        <v>11567</v>
      </c>
      <c r="AB941" s="3" t="s">
        <v>11874</v>
      </c>
      <c r="AC941" s="3" t="s">
        <v>11609</v>
      </c>
      <c r="AD941" s="3" t="s">
        <v>48</v>
      </c>
      <c r="AE941" s="3" t="s">
        <v>11567</v>
      </c>
      <c r="AG941" s="3">
        <v>0</v>
      </c>
      <c r="AI941" s="3" t="s">
        <v>11567</v>
      </c>
      <c r="AK941" s="3" t="s">
        <v>11567</v>
      </c>
      <c r="AM941" s="3" t="s">
        <v>11567</v>
      </c>
      <c r="AO941" s="3" t="s">
        <v>11567</v>
      </c>
      <c r="AQ941" s="3" t="s">
        <v>11567</v>
      </c>
      <c r="AS941" s="3" t="s">
        <v>11567</v>
      </c>
    </row>
    <row r="942" spans="1:45">
      <c r="A942">
        <v>939</v>
      </c>
      <c r="B942" t="s">
        <v>5982</v>
      </c>
      <c r="C942" t="s">
        <v>12579</v>
      </c>
      <c r="D942" t="s">
        <v>45</v>
      </c>
      <c r="E942" t="s">
        <v>77</v>
      </c>
      <c r="F942" t="s">
        <v>11076</v>
      </c>
      <c r="G942" t="s">
        <v>11077</v>
      </c>
      <c r="H942" t="s">
        <v>12691</v>
      </c>
      <c r="I942" t="s">
        <v>12692</v>
      </c>
      <c r="J942" t="s">
        <v>48</v>
      </c>
      <c r="K942" t="s">
        <v>48</v>
      </c>
      <c r="L942" t="s">
        <v>11761</v>
      </c>
      <c r="M942" t="s">
        <v>5986</v>
      </c>
      <c r="N942" t="str">
        <f>VLOOKUP(O942,index!$Q:$R,2,0)</f>
        <v>28.구독 - 휴넷FLEX</v>
      </c>
      <c r="O942" t="s">
        <v>6013</v>
      </c>
      <c r="P942" t="s">
        <v>13972</v>
      </c>
      <c r="Q942" t="s">
        <v>23</v>
      </c>
      <c r="R942" s="226" t="e">
        <f>VLOOKUP(C942,'26년 databook(취합)'!$M:$M,2,0)</f>
        <v>#N/A</v>
      </c>
      <c r="S942" s="3" t="s">
        <v>11607</v>
      </c>
      <c r="T942" s="3" t="s">
        <v>12145</v>
      </c>
      <c r="U942" s="3" t="s">
        <v>12145</v>
      </c>
      <c r="V942" s="3" t="s">
        <v>48</v>
      </c>
      <c r="W942" s="3" t="s">
        <v>11567</v>
      </c>
      <c r="X942" s="3" t="s">
        <v>48</v>
      </c>
      <c r="Y942" s="3" t="s">
        <v>11567</v>
      </c>
      <c r="Z942" s="3" t="s">
        <v>48</v>
      </c>
      <c r="AA942" s="3" t="s">
        <v>11567</v>
      </c>
      <c r="AB942" s="3" t="s">
        <v>11607</v>
      </c>
      <c r="AC942" s="3" t="s">
        <v>12145</v>
      </c>
      <c r="AD942" s="3" t="s">
        <v>48</v>
      </c>
      <c r="AE942" s="3" t="s">
        <v>11567</v>
      </c>
      <c r="AG942" s="3">
        <v>0</v>
      </c>
      <c r="AI942" s="3" t="s">
        <v>11567</v>
      </c>
      <c r="AK942" s="3" t="s">
        <v>11567</v>
      </c>
      <c r="AM942" s="3" t="s">
        <v>11567</v>
      </c>
      <c r="AO942" s="3" t="s">
        <v>11567</v>
      </c>
      <c r="AQ942" s="3" t="s">
        <v>11567</v>
      </c>
      <c r="AS942" s="3" t="s">
        <v>11567</v>
      </c>
    </row>
    <row r="943" spans="1:45">
      <c r="A943">
        <v>940</v>
      </c>
      <c r="B943" t="s">
        <v>5982</v>
      </c>
      <c r="C943" t="s">
        <v>12580</v>
      </c>
      <c r="D943" t="s">
        <v>45</v>
      </c>
      <c r="E943" t="s">
        <v>77</v>
      </c>
      <c r="F943" t="s">
        <v>11076</v>
      </c>
      <c r="G943" t="s">
        <v>11077</v>
      </c>
      <c r="H943" t="s">
        <v>12693</v>
      </c>
      <c r="I943" t="s">
        <v>12694</v>
      </c>
      <c r="J943" t="s">
        <v>48</v>
      </c>
      <c r="K943" t="s">
        <v>48</v>
      </c>
      <c r="L943" t="s">
        <v>11761</v>
      </c>
      <c r="M943" t="s">
        <v>5986</v>
      </c>
      <c r="N943" t="str">
        <f>VLOOKUP(O943,index!$Q:$R,2,0)</f>
        <v>28.구독 - 휴넷FLEX</v>
      </c>
      <c r="O943" t="s">
        <v>6013</v>
      </c>
      <c r="P943" t="s">
        <v>13972</v>
      </c>
      <c r="Q943" t="s">
        <v>23</v>
      </c>
      <c r="R943" s="226" t="e">
        <f>VLOOKUP(C943,'26년 databook(취합)'!$M:$M,2,0)</f>
        <v>#N/A</v>
      </c>
      <c r="S943" s="3" t="s">
        <v>11607</v>
      </c>
      <c r="T943" s="3" t="s">
        <v>12145</v>
      </c>
      <c r="U943" s="3" t="s">
        <v>12145</v>
      </c>
      <c r="V943" s="3" t="s">
        <v>48</v>
      </c>
      <c r="W943" s="3" t="s">
        <v>11567</v>
      </c>
      <c r="X943" s="3" t="s">
        <v>48</v>
      </c>
      <c r="Y943" s="3" t="s">
        <v>11567</v>
      </c>
      <c r="Z943" s="3" t="s">
        <v>48</v>
      </c>
      <c r="AA943" s="3" t="s">
        <v>11567</v>
      </c>
      <c r="AB943" s="3" t="s">
        <v>11607</v>
      </c>
      <c r="AC943" s="3" t="s">
        <v>11567</v>
      </c>
      <c r="AD943" s="3" t="s">
        <v>48</v>
      </c>
      <c r="AE943" s="3" t="s">
        <v>12145</v>
      </c>
      <c r="AG943" s="3">
        <v>0</v>
      </c>
      <c r="AI943" s="3" t="s">
        <v>11567</v>
      </c>
      <c r="AK943" s="3" t="s">
        <v>11567</v>
      </c>
      <c r="AM943" s="3" t="s">
        <v>11567</v>
      </c>
      <c r="AO943" s="3" t="s">
        <v>11567</v>
      </c>
      <c r="AQ943" s="3" t="s">
        <v>11567</v>
      </c>
      <c r="AS943" s="3" t="s">
        <v>11567</v>
      </c>
    </row>
    <row r="944" spans="1:45">
      <c r="A944">
        <v>941</v>
      </c>
      <c r="B944" t="s">
        <v>5982</v>
      </c>
      <c r="C944" t="s">
        <v>12581</v>
      </c>
      <c r="D944" t="s">
        <v>45</v>
      </c>
      <c r="E944" t="s">
        <v>77</v>
      </c>
      <c r="F944" t="s">
        <v>11076</v>
      </c>
      <c r="G944" t="s">
        <v>11077</v>
      </c>
      <c r="H944" t="s">
        <v>12695</v>
      </c>
      <c r="I944" t="s">
        <v>12696</v>
      </c>
      <c r="J944" t="s">
        <v>48</v>
      </c>
      <c r="K944" t="s">
        <v>48</v>
      </c>
      <c r="L944" t="s">
        <v>11761</v>
      </c>
      <c r="M944" t="s">
        <v>5986</v>
      </c>
      <c r="N944" t="str">
        <f>VLOOKUP(O944,index!$Q:$R,2,0)</f>
        <v>28.구독 - 휴넷FLEX</v>
      </c>
      <c r="O944" t="s">
        <v>6013</v>
      </c>
      <c r="P944" t="s">
        <v>13972</v>
      </c>
      <c r="Q944" t="s">
        <v>23</v>
      </c>
      <c r="R944" s="226" t="e">
        <f>VLOOKUP(C944,'26년 databook(취합)'!$M:$M,2,0)</f>
        <v>#N/A</v>
      </c>
      <c r="S944" s="3" t="s">
        <v>11642</v>
      </c>
      <c r="T944" s="3" t="s">
        <v>12260</v>
      </c>
      <c r="U944" s="3" t="s">
        <v>12260</v>
      </c>
      <c r="V944" s="3" t="s">
        <v>48</v>
      </c>
      <c r="W944" s="3" t="s">
        <v>11567</v>
      </c>
      <c r="X944" s="3" t="s">
        <v>48</v>
      </c>
      <c r="Y944" s="3" t="s">
        <v>11567</v>
      </c>
      <c r="Z944" s="3" t="s">
        <v>48</v>
      </c>
      <c r="AA944" s="3" t="s">
        <v>11567</v>
      </c>
      <c r="AB944" s="3" t="s">
        <v>11642</v>
      </c>
      <c r="AC944" s="3" t="s">
        <v>12260</v>
      </c>
      <c r="AD944" s="3" t="s">
        <v>48</v>
      </c>
      <c r="AE944" s="3" t="s">
        <v>11567</v>
      </c>
      <c r="AG944" s="3">
        <v>0</v>
      </c>
      <c r="AI944" s="3" t="s">
        <v>11567</v>
      </c>
      <c r="AK944" s="3" t="s">
        <v>11567</v>
      </c>
      <c r="AM944" s="3" t="s">
        <v>11567</v>
      </c>
      <c r="AO944" s="3" t="s">
        <v>11567</v>
      </c>
      <c r="AQ944" s="3" t="s">
        <v>11567</v>
      </c>
      <c r="AS944" s="3" t="s">
        <v>11567</v>
      </c>
    </row>
    <row r="945" spans="1:45">
      <c r="A945">
        <v>942</v>
      </c>
      <c r="B945" t="s">
        <v>5982</v>
      </c>
      <c r="C945" t="s">
        <v>12582</v>
      </c>
      <c r="D945" t="s">
        <v>45</v>
      </c>
      <c r="E945" t="s">
        <v>77</v>
      </c>
      <c r="F945" t="s">
        <v>11169</v>
      </c>
      <c r="G945" t="s">
        <v>11170</v>
      </c>
      <c r="H945" t="s">
        <v>12697</v>
      </c>
      <c r="I945" t="s">
        <v>12698</v>
      </c>
      <c r="J945" t="s">
        <v>48</v>
      </c>
      <c r="K945" t="s">
        <v>48</v>
      </c>
      <c r="L945" t="s">
        <v>11171</v>
      </c>
      <c r="M945" t="s">
        <v>5986</v>
      </c>
      <c r="N945" t="str">
        <f>VLOOKUP(O945,index!$Q:$R,2,0)</f>
        <v>28.구독 - 휴넷FLEX</v>
      </c>
      <c r="O945" t="s">
        <v>6013</v>
      </c>
      <c r="P945" t="s">
        <v>13972</v>
      </c>
      <c r="Q945" t="s">
        <v>23</v>
      </c>
      <c r="R945" s="226" t="e">
        <f>VLOOKUP(C945,'26년 databook(취합)'!$M:$M,2,0)</f>
        <v>#N/A</v>
      </c>
      <c r="S945" s="3" t="s">
        <v>12986</v>
      </c>
      <c r="T945" s="3" t="s">
        <v>48</v>
      </c>
      <c r="U945" s="3" t="s">
        <v>11567</v>
      </c>
      <c r="V945" s="3" t="s">
        <v>48</v>
      </c>
      <c r="W945" s="3" t="s">
        <v>48</v>
      </c>
      <c r="X945" s="3" t="s">
        <v>48</v>
      </c>
      <c r="Y945" s="3" t="s">
        <v>48</v>
      </c>
      <c r="Z945" s="3" t="s">
        <v>48</v>
      </c>
      <c r="AA945" s="3" t="s">
        <v>48</v>
      </c>
      <c r="AB945" s="3" t="s">
        <v>12986</v>
      </c>
      <c r="AC945" s="3" t="s">
        <v>48</v>
      </c>
      <c r="AD945" s="3" t="s">
        <v>48</v>
      </c>
      <c r="AE945" s="3" t="s">
        <v>48</v>
      </c>
      <c r="AG945" s="3"/>
      <c r="AI945" s="3" t="s">
        <v>48</v>
      </c>
      <c r="AK945" s="3" t="s">
        <v>48</v>
      </c>
      <c r="AM945" s="3" t="s">
        <v>48</v>
      </c>
      <c r="AO945" s="3" t="s">
        <v>48</v>
      </c>
      <c r="AQ945" s="3" t="s">
        <v>48</v>
      </c>
      <c r="AS945" s="3" t="s">
        <v>48</v>
      </c>
    </row>
    <row r="946" spans="1:45">
      <c r="A946">
        <v>943</v>
      </c>
      <c r="B946" t="s">
        <v>5982</v>
      </c>
      <c r="C946" t="s">
        <v>12583</v>
      </c>
      <c r="D946" t="s">
        <v>45</v>
      </c>
      <c r="E946" t="s">
        <v>77</v>
      </c>
      <c r="F946" t="s">
        <v>11034</v>
      </c>
      <c r="G946" t="s">
        <v>11035</v>
      </c>
      <c r="H946" t="s">
        <v>12699</v>
      </c>
      <c r="I946" t="s">
        <v>12700</v>
      </c>
      <c r="J946" t="s">
        <v>48</v>
      </c>
      <c r="K946" t="s">
        <v>48</v>
      </c>
      <c r="L946" t="s">
        <v>11105</v>
      </c>
      <c r="M946" t="s">
        <v>5986</v>
      </c>
      <c r="N946" t="str">
        <f>VLOOKUP(O946,index!$Q:$R,2,0)</f>
        <v>28.구독 - 휴넷FLEX</v>
      </c>
      <c r="O946" t="s">
        <v>6013</v>
      </c>
      <c r="P946" t="s">
        <v>13972</v>
      </c>
      <c r="Q946" t="s">
        <v>23</v>
      </c>
      <c r="R946" s="226" t="e">
        <f>VLOOKUP(C946,'26년 databook(취합)'!$M:$M,2,0)</f>
        <v>#N/A</v>
      </c>
      <c r="S946" s="3" t="s">
        <v>12847</v>
      </c>
      <c r="T946" s="3" t="s">
        <v>11608</v>
      </c>
      <c r="U946" s="3" t="s">
        <v>11608</v>
      </c>
      <c r="V946" s="3" t="s">
        <v>48</v>
      </c>
      <c r="W946" s="3" t="s">
        <v>11567</v>
      </c>
      <c r="X946" s="3" t="s">
        <v>48</v>
      </c>
      <c r="Y946" s="3" t="s">
        <v>11567</v>
      </c>
      <c r="Z946" s="3" t="s">
        <v>48</v>
      </c>
      <c r="AA946" s="3" t="s">
        <v>11567</v>
      </c>
      <c r="AB946" s="3" t="s">
        <v>12847</v>
      </c>
      <c r="AC946" s="3" t="s">
        <v>11608</v>
      </c>
      <c r="AD946" s="3" t="s">
        <v>48</v>
      </c>
      <c r="AE946" s="3" t="s">
        <v>11567</v>
      </c>
      <c r="AG946" s="3">
        <v>0</v>
      </c>
      <c r="AI946" s="3" t="s">
        <v>11567</v>
      </c>
      <c r="AK946" s="3" t="s">
        <v>11567</v>
      </c>
      <c r="AM946" s="3" t="s">
        <v>11567</v>
      </c>
      <c r="AO946" s="3" t="s">
        <v>11567</v>
      </c>
      <c r="AQ946" s="3" t="s">
        <v>11567</v>
      </c>
      <c r="AS946" s="3" t="s">
        <v>11567</v>
      </c>
    </row>
    <row r="947" spans="1:45">
      <c r="A947">
        <v>944</v>
      </c>
      <c r="B947" t="s">
        <v>5982</v>
      </c>
      <c r="C947" t="s">
        <v>12584</v>
      </c>
      <c r="D947" t="s">
        <v>45</v>
      </c>
      <c r="E947" t="s">
        <v>77</v>
      </c>
      <c r="F947" t="s">
        <v>11034</v>
      </c>
      <c r="G947" t="s">
        <v>11035</v>
      </c>
      <c r="H947" t="s">
        <v>12701</v>
      </c>
      <c r="I947" t="s">
        <v>12702</v>
      </c>
      <c r="J947" t="s">
        <v>48</v>
      </c>
      <c r="K947" t="s">
        <v>48</v>
      </c>
      <c r="L947" t="s">
        <v>11105</v>
      </c>
      <c r="M947" t="s">
        <v>5986</v>
      </c>
      <c r="N947" t="str">
        <f>VLOOKUP(O947,index!$Q:$R,2,0)</f>
        <v>28.구독 - 휴넷FLEX</v>
      </c>
      <c r="O947" t="s">
        <v>6013</v>
      </c>
      <c r="P947" t="s">
        <v>13972</v>
      </c>
      <c r="Q947" t="s">
        <v>23</v>
      </c>
      <c r="R947" s="226" t="e">
        <f>VLOOKUP(C947,'26년 databook(취합)'!$M:$M,2,0)</f>
        <v>#N/A</v>
      </c>
      <c r="S947" s="3" t="s">
        <v>11866</v>
      </c>
      <c r="T947" s="3" t="s">
        <v>11605</v>
      </c>
      <c r="U947" s="3" t="s">
        <v>11605</v>
      </c>
      <c r="V947" s="3" t="s">
        <v>48</v>
      </c>
      <c r="W947" s="3" t="s">
        <v>11567</v>
      </c>
      <c r="X947" s="3" t="s">
        <v>48</v>
      </c>
      <c r="Y947" s="3" t="s">
        <v>11567</v>
      </c>
      <c r="Z947" s="3" t="s">
        <v>48</v>
      </c>
      <c r="AA947" s="3" t="s">
        <v>11567</v>
      </c>
      <c r="AB947" s="3" t="s">
        <v>11866</v>
      </c>
      <c r="AC947" s="3" t="s">
        <v>11605</v>
      </c>
      <c r="AD947" s="3" t="s">
        <v>48</v>
      </c>
      <c r="AE947" s="3" t="s">
        <v>11567</v>
      </c>
      <c r="AG947" s="3">
        <v>0</v>
      </c>
      <c r="AI947" s="3" t="s">
        <v>11567</v>
      </c>
      <c r="AK947" s="3" t="s">
        <v>11567</v>
      </c>
      <c r="AM947" s="3" t="s">
        <v>11567</v>
      </c>
      <c r="AO947" s="3" t="s">
        <v>11567</v>
      </c>
      <c r="AQ947" s="3" t="s">
        <v>11567</v>
      </c>
      <c r="AS947" s="3" t="s">
        <v>11567</v>
      </c>
    </row>
    <row r="948" spans="1:45">
      <c r="A948">
        <v>945</v>
      </c>
      <c r="B948" t="s">
        <v>5982</v>
      </c>
      <c r="C948" t="s">
        <v>12585</v>
      </c>
      <c r="D948" t="s">
        <v>45</v>
      </c>
      <c r="E948" t="s">
        <v>77</v>
      </c>
      <c r="F948" t="s">
        <v>11034</v>
      </c>
      <c r="G948" t="s">
        <v>11035</v>
      </c>
      <c r="H948" t="s">
        <v>12703</v>
      </c>
      <c r="I948" t="s">
        <v>12704</v>
      </c>
      <c r="J948" t="s">
        <v>48</v>
      </c>
      <c r="K948" t="s">
        <v>48</v>
      </c>
      <c r="L948" t="s">
        <v>11105</v>
      </c>
      <c r="M948" t="s">
        <v>5986</v>
      </c>
      <c r="N948" t="str">
        <f>VLOOKUP(O948,index!$Q:$R,2,0)</f>
        <v>28.구독 - 휴넷FLEX</v>
      </c>
      <c r="O948" t="s">
        <v>6013</v>
      </c>
      <c r="P948" t="s">
        <v>13972</v>
      </c>
      <c r="Q948" t="s">
        <v>23</v>
      </c>
      <c r="R948" s="226" t="e">
        <f>VLOOKUP(C948,'26년 databook(취합)'!$M:$M,2,0)</f>
        <v>#N/A</v>
      </c>
      <c r="S948" s="3" t="s">
        <v>12743</v>
      </c>
      <c r="T948" s="3" t="s">
        <v>12232</v>
      </c>
      <c r="U948" s="3" t="s">
        <v>12232</v>
      </c>
      <c r="V948" s="3" t="s">
        <v>48</v>
      </c>
      <c r="W948" s="3" t="s">
        <v>11567</v>
      </c>
      <c r="X948" s="3" t="s">
        <v>48</v>
      </c>
      <c r="Y948" s="3" t="s">
        <v>11567</v>
      </c>
      <c r="Z948" s="3" t="s">
        <v>48</v>
      </c>
      <c r="AA948" s="3" t="s">
        <v>11567</v>
      </c>
      <c r="AB948" s="3" t="s">
        <v>12743</v>
      </c>
      <c r="AC948" s="3" t="s">
        <v>12232</v>
      </c>
      <c r="AD948" s="3" t="s">
        <v>48</v>
      </c>
      <c r="AE948" s="3" t="s">
        <v>11567</v>
      </c>
      <c r="AG948" s="3">
        <v>0</v>
      </c>
      <c r="AI948" s="3" t="s">
        <v>11567</v>
      </c>
      <c r="AK948" s="3" t="s">
        <v>11567</v>
      </c>
      <c r="AM948" s="3" t="s">
        <v>11567</v>
      </c>
      <c r="AO948" s="3" t="s">
        <v>11567</v>
      </c>
      <c r="AQ948" s="3" t="s">
        <v>11567</v>
      </c>
      <c r="AS948" s="3" t="s">
        <v>11567</v>
      </c>
    </row>
    <row r="949" spans="1:45">
      <c r="A949">
        <v>946</v>
      </c>
      <c r="B949" t="s">
        <v>5982</v>
      </c>
      <c r="C949" t="s">
        <v>12586</v>
      </c>
      <c r="D949" t="s">
        <v>45</v>
      </c>
      <c r="E949" t="s">
        <v>77</v>
      </c>
      <c r="F949" t="s">
        <v>11034</v>
      </c>
      <c r="G949" t="s">
        <v>11035</v>
      </c>
      <c r="H949" t="s">
        <v>12705</v>
      </c>
      <c r="I949" t="s">
        <v>12706</v>
      </c>
      <c r="J949" t="s">
        <v>48</v>
      </c>
      <c r="K949" t="s">
        <v>48</v>
      </c>
      <c r="L949" t="s">
        <v>11105</v>
      </c>
      <c r="M949" t="s">
        <v>5986</v>
      </c>
      <c r="N949" t="str">
        <f>VLOOKUP(O949,index!$Q:$R,2,0)</f>
        <v>28.구독 - 휴넷FLEX</v>
      </c>
      <c r="O949" t="s">
        <v>6013</v>
      </c>
      <c r="P949" t="s">
        <v>13972</v>
      </c>
      <c r="Q949" t="s">
        <v>23</v>
      </c>
      <c r="R949" s="226" t="e">
        <f>VLOOKUP(C949,'26년 databook(취합)'!$M:$M,2,0)</f>
        <v>#N/A</v>
      </c>
      <c r="S949" s="3" t="s">
        <v>12848</v>
      </c>
      <c r="T949" s="3" t="s">
        <v>12742</v>
      </c>
      <c r="U949" s="3" t="s">
        <v>12742</v>
      </c>
      <c r="V949" s="3" t="s">
        <v>48</v>
      </c>
      <c r="W949" s="3" t="s">
        <v>11567</v>
      </c>
      <c r="X949" s="3" t="s">
        <v>48</v>
      </c>
      <c r="Y949" s="3" t="s">
        <v>11567</v>
      </c>
      <c r="Z949" s="3" t="s">
        <v>48</v>
      </c>
      <c r="AA949" s="3" t="s">
        <v>11567</v>
      </c>
      <c r="AB949" s="3" t="s">
        <v>12848</v>
      </c>
      <c r="AC949" s="3" t="s">
        <v>12742</v>
      </c>
      <c r="AD949" s="3" t="s">
        <v>48</v>
      </c>
      <c r="AE949" s="3" t="s">
        <v>11567</v>
      </c>
      <c r="AG949" s="3">
        <v>0</v>
      </c>
      <c r="AI949" s="3" t="s">
        <v>11567</v>
      </c>
      <c r="AK949" s="3" t="s">
        <v>11567</v>
      </c>
      <c r="AM949" s="3" t="s">
        <v>11567</v>
      </c>
      <c r="AO949" s="3" t="s">
        <v>11567</v>
      </c>
      <c r="AQ949" s="3" t="s">
        <v>11567</v>
      </c>
      <c r="AS949" s="3" t="s">
        <v>11567</v>
      </c>
    </row>
    <row r="950" spans="1:45">
      <c r="A950">
        <v>947</v>
      </c>
      <c r="B950" t="s">
        <v>5982</v>
      </c>
      <c r="C950" t="s">
        <v>12587</v>
      </c>
      <c r="D950" t="s">
        <v>45</v>
      </c>
      <c r="E950" t="s">
        <v>71</v>
      </c>
      <c r="F950" t="s">
        <v>12603</v>
      </c>
      <c r="G950" t="s">
        <v>12604</v>
      </c>
      <c r="H950" t="s">
        <v>12707</v>
      </c>
      <c r="I950" t="s">
        <v>12708</v>
      </c>
      <c r="J950" t="s">
        <v>48</v>
      </c>
      <c r="K950" t="s">
        <v>48</v>
      </c>
      <c r="L950" t="s">
        <v>12709</v>
      </c>
      <c r="M950" t="s">
        <v>5986</v>
      </c>
      <c r="N950" t="str">
        <f>VLOOKUP(O950,index!$Q:$R,2,0)</f>
        <v>28.구독 - 휴넷FLEX</v>
      </c>
      <c r="O950" t="s">
        <v>6013</v>
      </c>
      <c r="P950" t="s">
        <v>13972</v>
      </c>
      <c r="Q950" t="s">
        <v>23</v>
      </c>
      <c r="R950" s="226" t="e">
        <f>VLOOKUP(C950,'26년 databook(취합)'!$M:$M,2,0)</f>
        <v>#N/A</v>
      </c>
      <c r="S950" s="3" t="s">
        <v>11566</v>
      </c>
      <c r="T950" s="3" t="s">
        <v>11642</v>
      </c>
      <c r="U950" s="3" t="s">
        <v>11566</v>
      </c>
      <c r="V950" s="3" t="s">
        <v>48</v>
      </c>
      <c r="W950" s="3" t="s">
        <v>11567</v>
      </c>
      <c r="X950" s="3" t="s">
        <v>48</v>
      </c>
      <c r="Y950" s="3" t="s">
        <v>11567</v>
      </c>
      <c r="Z950" s="3" t="s">
        <v>48</v>
      </c>
      <c r="AA950" s="3" t="s">
        <v>11567</v>
      </c>
      <c r="AB950" s="3" t="s">
        <v>48</v>
      </c>
      <c r="AC950" s="3" t="s">
        <v>11567</v>
      </c>
      <c r="AD950" s="3" t="s">
        <v>11642</v>
      </c>
      <c r="AE950" s="3" t="s">
        <v>11642</v>
      </c>
      <c r="AF950" s="3">
        <v>0</v>
      </c>
      <c r="AG950" s="3">
        <v>0</v>
      </c>
      <c r="AH950" s="3">
        <v>0</v>
      </c>
      <c r="AI950" s="3" t="s">
        <v>11567</v>
      </c>
      <c r="AJ950" s="3">
        <v>0</v>
      </c>
      <c r="AK950" s="3" t="s">
        <v>11567</v>
      </c>
      <c r="AL950" s="3">
        <v>0</v>
      </c>
      <c r="AM950" s="3" t="s">
        <v>11567</v>
      </c>
      <c r="AN950" s="3">
        <v>0</v>
      </c>
      <c r="AO950" s="3" t="s">
        <v>11567</v>
      </c>
      <c r="AP950" s="3">
        <v>3780000</v>
      </c>
      <c r="AQ950" s="3" t="s">
        <v>11567</v>
      </c>
      <c r="AR950" s="3">
        <v>0</v>
      </c>
      <c r="AS950" s="3" t="s">
        <v>11567</v>
      </c>
    </row>
    <row r="951" spans="1:45">
      <c r="A951">
        <v>948</v>
      </c>
      <c r="B951" t="s">
        <v>5982</v>
      </c>
      <c r="C951" t="s">
        <v>12588</v>
      </c>
      <c r="D951" t="s">
        <v>45</v>
      </c>
      <c r="E951" t="s">
        <v>71</v>
      </c>
      <c r="F951" t="s">
        <v>12710</v>
      </c>
      <c r="G951" t="s">
        <v>12711</v>
      </c>
      <c r="H951" t="s">
        <v>12710</v>
      </c>
      <c r="I951" t="s">
        <v>12711</v>
      </c>
      <c r="J951" t="s">
        <v>48</v>
      </c>
      <c r="K951" t="s">
        <v>48</v>
      </c>
      <c r="L951" t="s">
        <v>12682</v>
      </c>
      <c r="M951" t="s">
        <v>5986</v>
      </c>
      <c r="N951" t="str">
        <f>VLOOKUP(O951,index!$Q:$R,2,0)</f>
        <v>28.구독 - 휴넷FLEX</v>
      </c>
      <c r="O951" t="s">
        <v>6013</v>
      </c>
      <c r="P951" t="s">
        <v>13972</v>
      </c>
      <c r="Q951" t="s">
        <v>20</v>
      </c>
      <c r="R951" s="226" t="e">
        <f>VLOOKUP(C951,'26년 databook(취합)'!$M:$M,2,0)</f>
        <v>#N/A</v>
      </c>
      <c r="S951" s="3" t="s">
        <v>11567</v>
      </c>
      <c r="T951" s="3" t="s">
        <v>48</v>
      </c>
      <c r="U951" s="3" t="s">
        <v>11567</v>
      </c>
      <c r="V951" s="3" t="s">
        <v>48</v>
      </c>
      <c r="W951" s="3" t="s">
        <v>48</v>
      </c>
      <c r="X951" s="3" t="s">
        <v>48</v>
      </c>
      <c r="Y951" s="3" t="s">
        <v>48</v>
      </c>
      <c r="Z951" s="3" t="s">
        <v>48</v>
      </c>
      <c r="AA951" s="3" t="s">
        <v>48</v>
      </c>
      <c r="AB951" s="3" t="s">
        <v>11567</v>
      </c>
      <c r="AC951" s="3" t="s">
        <v>48</v>
      </c>
      <c r="AD951" s="3" t="s">
        <v>11567</v>
      </c>
      <c r="AE951" s="3" t="s">
        <v>48</v>
      </c>
      <c r="AF951" s="3">
        <v>0</v>
      </c>
      <c r="AG951" s="3"/>
      <c r="AH951" s="3">
        <v>0</v>
      </c>
      <c r="AI951" s="3" t="s">
        <v>48</v>
      </c>
      <c r="AJ951" s="3">
        <v>0</v>
      </c>
      <c r="AK951" s="3" t="s">
        <v>48</v>
      </c>
      <c r="AL951" s="3">
        <v>0</v>
      </c>
      <c r="AM951" s="3" t="s">
        <v>48</v>
      </c>
      <c r="AN951" s="3">
        <v>0</v>
      </c>
      <c r="AO951" s="3" t="s">
        <v>48</v>
      </c>
      <c r="AP951" s="3">
        <v>0</v>
      </c>
      <c r="AQ951" s="3" t="s">
        <v>48</v>
      </c>
      <c r="AR951" s="3">
        <v>0</v>
      </c>
      <c r="AS951" s="3" t="s">
        <v>48</v>
      </c>
    </row>
    <row r="952" spans="1:45">
      <c r="A952">
        <v>949</v>
      </c>
      <c r="B952" t="s">
        <v>5982</v>
      </c>
      <c r="C952" t="s">
        <v>12589</v>
      </c>
      <c r="D952" t="s">
        <v>45</v>
      </c>
      <c r="E952" t="s">
        <v>71</v>
      </c>
      <c r="F952" t="s">
        <v>12712</v>
      </c>
      <c r="G952" t="s">
        <v>12713</v>
      </c>
      <c r="H952" t="s">
        <v>12712</v>
      </c>
      <c r="I952" t="s">
        <v>12713</v>
      </c>
      <c r="J952" t="s">
        <v>48</v>
      </c>
      <c r="K952" t="s">
        <v>48</v>
      </c>
      <c r="L952" t="s">
        <v>12682</v>
      </c>
      <c r="M952" t="s">
        <v>5986</v>
      </c>
      <c r="N952" t="str">
        <f>VLOOKUP(O952,index!$Q:$R,2,0)</f>
        <v>28.구독 - 휴넷FLEX</v>
      </c>
      <c r="O952" t="s">
        <v>6013</v>
      </c>
      <c r="P952" t="s">
        <v>13972</v>
      </c>
      <c r="Q952" t="s">
        <v>20</v>
      </c>
      <c r="R952" s="226" t="e">
        <f>VLOOKUP(C952,'26년 databook(취합)'!$M:$M,2,0)</f>
        <v>#N/A</v>
      </c>
      <c r="S952" s="3" t="s">
        <v>11567</v>
      </c>
      <c r="T952" s="3" t="s">
        <v>48</v>
      </c>
      <c r="U952" s="3" t="s">
        <v>11567</v>
      </c>
      <c r="V952" s="3" t="s">
        <v>48</v>
      </c>
      <c r="W952" s="3" t="s">
        <v>48</v>
      </c>
      <c r="X952" s="3" t="s">
        <v>48</v>
      </c>
      <c r="Y952" s="3" t="s">
        <v>48</v>
      </c>
      <c r="Z952" s="3" t="s">
        <v>48</v>
      </c>
      <c r="AA952" s="3" t="s">
        <v>48</v>
      </c>
      <c r="AB952" s="3" t="s">
        <v>11567</v>
      </c>
      <c r="AC952" s="3" t="s">
        <v>48</v>
      </c>
      <c r="AD952" s="3" t="s">
        <v>11567</v>
      </c>
      <c r="AE952" s="3" t="s">
        <v>48</v>
      </c>
      <c r="AF952" s="3">
        <v>0</v>
      </c>
      <c r="AG952" s="3"/>
      <c r="AH952" s="3">
        <v>0</v>
      </c>
      <c r="AI952" s="3" t="s">
        <v>48</v>
      </c>
      <c r="AJ952" s="3">
        <v>0</v>
      </c>
      <c r="AK952" s="3" t="s">
        <v>48</v>
      </c>
      <c r="AL952" s="3">
        <v>0</v>
      </c>
      <c r="AM952" s="3" t="s">
        <v>48</v>
      </c>
      <c r="AN952" s="3">
        <v>0</v>
      </c>
      <c r="AO952" s="3" t="s">
        <v>48</v>
      </c>
      <c r="AP952" s="3">
        <v>0</v>
      </c>
      <c r="AQ952" s="3" t="s">
        <v>48</v>
      </c>
      <c r="AR952" s="3">
        <v>0</v>
      </c>
      <c r="AS952" s="3" t="s">
        <v>48</v>
      </c>
    </row>
    <row r="953" spans="1:45">
      <c r="A953">
        <v>950</v>
      </c>
      <c r="B953" t="s">
        <v>5982</v>
      </c>
      <c r="C953" t="s">
        <v>12590</v>
      </c>
      <c r="D953" t="s">
        <v>45</v>
      </c>
      <c r="E953" t="s">
        <v>71</v>
      </c>
      <c r="F953" t="s">
        <v>14125</v>
      </c>
      <c r="G953" t="s">
        <v>14126</v>
      </c>
      <c r="H953" t="s">
        <v>12714</v>
      </c>
      <c r="I953" t="s">
        <v>12715</v>
      </c>
      <c r="J953" t="s">
        <v>48</v>
      </c>
      <c r="K953" t="s">
        <v>48</v>
      </c>
      <c r="L953" t="s">
        <v>12682</v>
      </c>
      <c r="M953" t="s">
        <v>5986</v>
      </c>
      <c r="N953" t="str">
        <f>VLOOKUP(O953,index!$Q:$R,2,0)</f>
        <v>28.구독 - 휴넷FLEX</v>
      </c>
      <c r="O953" t="s">
        <v>6013</v>
      </c>
      <c r="P953" t="s">
        <v>13972</v>
      </c>
      <c r="Q953" t="s">
        <v>23</v>
      </c>
      <c r="R953" s="226" t="e">
        <f>VLOOKUP(C953,'26년 databook(취합)'!$M:$M,2,0)</f>
        <v>#N/A</v>
      </c>
      <c r="S953" s="3" t="s">
        <v>11567</v>
      </c>
      <c r="T953" s="3" t="s">
        <v>12145</v>
      </c>
      <c r="U953" s="3" t="s">
        <v>12145</v>
      </c>
      <c r="V953" s="3" t="s">
        <v>48</v>
      </c>
      <c r="W953" s="3" t="s">
        <v>11567</v>
      </c>
      <c r="X953" s="3" t="s">
        <v>48</v>
      </c>
      <c r="Y953" s="3" t="s">
        <v>11567</v>
      </c>
      <c r="Z953" s="3" t="s">
        <v>48</v>
      </c>
      <c r="AA953" s="3" t="s">
        <v>11567</v>
      </c>
      <c r="AB953" s="3" t="s">
        <v>48</v>
      </c>
      <c r="AC953" s="3" t="s">
        <v>11567</v>
      </c>
      <c r="AD953" s="3" t="s">
        <v>48</v>
      </c>
      <c r="AE953" s="3" t="s">
        <v>11567</v>
      </c>
      <c r="AF953" s="3">
        <v>0</v>
      </c>
      <c r="AG953" s="3">
        <v>14000</v>
      </c>
      <c r="AH953" s="3">
        <v>0</v>
      </c>
      <c r="AI953" s="3" t="s">
        <v>11567</v>
      </c>
      <c r="AJ953" s="3">
        <v>0</v>
      </c>
      <c r="AK953" s="3" t="s">
        <v>11567</v>
      </c>
      <c r="AL953" s="3">
        <v>0</v>
      </c>
      <c r="AM953" s="3" t="s">
        <v>11567</v>
      </c>
      <c r="AN953" s="3">
        <v>0</v>
      </c>
      <c r="AO953" s="3" t="s">
        <v>11567</v>
      </c>
      <c r="AP953" s="3">
        <v>0</v>
      </c>
      <c r="AQ953" s="3" t="s">
        <v>11567</v>
      </c>
      <c r="AR953" s="3">
        <v>0</v>
      </c>
      <c r="AS953" s="3" t="s">
        <v>11567</v>
      </c>
    </row>
    <row r="954" spans="1:45">
      <c r="A954">
        <v>951</v>
      </c>
      <c r="B954" t="s">
        <v>5982</v>
      </c>
      <c r="C954" t="s">
        <v>12591</v>
      </c>
      <c r="D954" t="s">
        <v>45</v>
      </c>
      <c r="E954" t="s">
        <v>71</v>
      </c>
      <c r="F954" t="s">
        <v>14125</v>
      </c>
      <c r="G954" t="s">
        <v>14126</v>
      </c>
      <c r="H954" t="s">
        <v>12716</v>
      </c>
      <c r="I954" t="s">
        <v>12717</v>
      </c>
      <c r="J954" t="s">
        <v>48</v>
      </c>
      <c r="K954" t="s">
        <v>48</v>
      </c>
      <c r="L954" t="s">
        <v>12682</v>
      </c>
      <c r="M954" t="s">
        <v>5986</v>
      </c>
      <c r="N954" t="str">
        <f>VLOOKUP(O954,index!$Q:$R,2,0)</f>
        <v>28.구독 - 휴넷FLEX</v>
      </c>
      <c r="O954" t="s">
        <v>6013</v>
      </c>
      <c r="P954" t="s">
        <v>13972</v>
      </c>
      <c r="Q954" t="s">
        <v>23</v>
      </c>
      <c r="R954" s="226" t="e">
        <f>VLOOKUP(C954,'26년 databook(취합)'!$M:$M,2,0)</f>
        <v>#N/A</v>
      </c>
      <c r="S954" s="3" t="s">
        <v>11567</v>
      </c>
      <c r="T954" s="3" t="s">
        <v>11603</v>
      </c>
      <c r="U954" s="3" t="s">
        <v>11603</v>
      </c>
      <c r="V954" s="3" t="s">
        <v>48</v>
      </c>
      <c r="W954" s="3" t="s">
        <v>11567</v>
      </c>
      <c r="X954" s="3" t="s">
        <v>48</v>
      </c>
      <c r="Y954" s="3" t="s">
        <v>11567</v>
      </c>
      <c r="Z954" s="3" t="s">
        <v>48</v>
      </c>
      <c r="AA954" s="3" t="s">
        <v>11567</v>
      </c>
      <c r="AB954" s="3" t="s">
        <v>48</v>
      </c>
      <c r="AC954" s="3" t="s">
        <v>11567</v>
      </c>
      <c r="AD954" s="3" t="s">
        <v>48</v>
      </c>
      <c r="AE954" s="3" t="s">
        <v>11567</v>
      </c>
      <c r="AF954" s="3">
        <v>0</v>
      </c>
      <c r="AG954" s="3">
        <v>28000</v>
      </c>
      <c r="AH954" s="3">
        <v>0</v>
      </c>
      <c r="AI954" s="3" t="s">
        <v>11567</v>
      </c>
      <c r="AJ954" s="3">
        <v>0</v>
      </c>
      <c r="AK954" s="3" t="s">
        <v>11567</v>
      </c>
      <c r="AL954" s="3">
        <v>0</v>
      </c>
      <c r="AM954" s="3" t="s">
        <v>11567</v>
      </c>
      <c r="AN954" s="3">
        <v>0</v>
      </c>
      <c r="AO954" s="3" t="s">
        <v>11567</v>
      </c>
      <c r="AP954" s="3">
        <v>0</v>
      </c>
      <c r="AQ954" s="3" t="s">
        <v>11567</v>
      </c>
      <c r="AR954" s="3">
        <v>0</v>
      </c>
      <c r="AS954" s="3" t="s">
        <v>11567</v>
      </c>
    </row>
    <row r="955" spans="1:45">
      <c r="A955">
        <v>952</v>
      </c>
      <c r="B955" t="s">
        <v>5982</v>
      </c>
      <c r="C955" t="s">
        <v>12592</v>
      </c>
      <c r="D955" t="s">
        <v>45</v>
      </c>
      <c r="E955" t="s">
        <v>71</v>
      </c>
      <c r="F955" t="s">
        <v>12718</v>
      </c>
      <c r="G955" t="s">
        <v>12719</v>
      </c>
      <c r="H955" t="s">
        <v>12718</v>
      </c>
      <c r="I955" t="s">
        <v>12719</v>
      </c>
      <c r="J955" t="s">
        <v>48</v>
      </c>
      <c r="K955" t="s">
        <v>48</v>
      </c>
      <c r="L955" t="s">
        <v>12682</v>
      </c>
      <c r="M955" t="s">
        <v>5986</v>
      </c>
      <c r="N955" t="str">
        <f>VLOOKUP(O955,index!$Q:$R,2,0)</f>
        <v>28.구독 - 휴넷FLEX</v>
      </c>
      <c r="O955" t="s">
        <v>6013</v>
      </c>
      <c r="P955" t="s">
        <v>13972</v>
      </c>
      <c r="Q955" t="s">
        <v>20</v>
      </c>
      <c r="R955" s="226" t="e">
        <f>VLOOKUP(C955,'26년 databook(취합)'!$M:$M,2,0)</f>
        <v>#N/A</v>
      </c>
      <c r="S955" s="3" t="s">
        <v>11567</v>
      </c>
      <c r="T955" s="3" t="s">
        <v>48</v>
      </c>
      <c r="U955" s="3" t="s">
        <v>11567</v>
      </c>
      <c r="V955" s="3" t="s">
        <v>48</v>
      </c>
      <c r="W955" s="3" t="s">
        <v>48</v>
      </c>
      <c r="X955" s="3" t="s">
        <v>48</v>
      </c>
      <c r="Y955" s="3" t="s">
        <v>48</v>
      </c>
      <c r="Z955" s="3" t="s">
        <v>48</v>
      </c>
      <c r="AA955" s="3" t="s">
        <v>48</v>
      </c>
      <c r="AB955" s="3" t="s">
        <v>11567</v>
      </c>
      <c r="AC955" s="3" t="s">
        <v>48</v>
      </c>
      <c r="AD955" s="3" t="s">
        <v>11567</v>
      </c>
      <c r="AE955" s="3" t="s">
        <v>48</v>
      </c>
      <c r="AF955" s="3">
        <v>0</v>
      </c>
      <c r="AG955" s="3"/>
      <c r="AH955" s="3">
        <v>0</v>
      </c>
      <c r="AI955" s="3" t="s">
        <v>48</v>
      </c>
      <c r="AJ955" s="3">
        <v>0</v>
      </c>
      <c r="AK955" s="3" t="s">
        <v>48</v>
      </c>
      <c r="AL955" s="3">
        <v>0</v>
      </c>
      <c r="AM955" s="3" t="s">
        <v>48</v>
      </c>
      <c r="AN955" s="3">
        <v>0</v>
      </c>
      <c r="AO955" s="3" t="s">
        <v>48</v>
      </c>
      <c r="AP955" s="3">
        <v>0</v>
      </c>
      <c r="AQ955" s="3" t="s">
        <v>48</v>
      </c>
      <c r="AR955" s="3">
        <v>0</v>
      </c>
      <c r="AS955" s="3" t="s">
        <v>48</v>
      </c>
    </row>
    <row r="956" spans="1:45">
      <c r="A956">
        <v>953</v>
      </c>
      <c r="B956" t="s">
        <v>5982</v>
      </c>
      <c r="C956" t="s">
        <v>12593</v>
      </c>
      <c r="D956" t="s">
        <v>45</v>
      </c>
      <c r="E956" t="s">
        <v>71</v>
      </c>
      <c r="F956" t="s">
        <v>14125</v>
      </c>
      <c r="G956" t="s">
        <v>14126</v>
      </c>
      <c r="H956" t="s">
        <v>12720</v>
      </c>
      <c r="I956" t="s">
        <v>12721</v>
      </c>
      <c r="J956" t="s">
        <v>48</v>
      </c>
      <c r="K956" t="s">
        <v>48</v>
      </c>
      <c r="L956" t="s">
        <v>12682</v>
      </c>
      <c r="M956" t="s">
        <v>5986</v>
      </c>
      <c r="N956" t="str">
        <f>VLOOKUP(O956,index!$Q:$R,2,0)</f>
        <v>28.구독 - 휴넷FLEX</v>
      </c>
      <c r="O956" t="s">
        <v>6013</v>
      </c>
      <c r="P956" t="s">
        <v>13972</v>
      </c>
      <c r="Q956" t="s">
        <v>23</v>
      </c>
      <c r="R956" s="226" t="e">
        <f>VLOOKUP(C956,'26년 databook(취합)'!$M:$M,2,0)</f>
        <v>#N/A</v>
      </c>
      <c r="S956" s="3" t="s">
        <v>11567</v>
      </c>
      <c r="T956" s="3" t="s">
        <v>13818</v>
      </c>
      <c r="U956" s="3" t="s">
        <v>13818</v>
      </c>
      <c r="V956" s="3" t="s">
        <v>48</v>
      </c>
      <c r="W956" s="3" t="s">
        <v>11567</v>
      </c>
      <c r="X956" s="3" t="s">
        <v>48</v>
      </c>
      <c r="Y956" s="3" t="s">
        <v>11567</v>
      </c>
      <c r="Z956" s="3" t="s">
        <v>48</v>
      </c>
      <c r="AA956" s="3" t="s">
        <v>11567</v>
      </c>
      <c r="AB956" s="3" t="s">
        <v>48</v>
      </c>
      <c r="AC956" s="3" t="s">
        <v>11567</v>
      </c>
      <c r="AD956" s="3" t="s">
        <v>48</v>
      </c>
      <c r="AE956" s="3" t="s">
        <v>11567</v>
      </c>
      <c r="AF956" s="3">
        <v>0</v>
      </c>
      <c r="AG956" s="3">
        <v>2436000</v>
      </c>
      <c r="AH956" s="3">
        <v>0</v>
      </c>
      <c r="AI956" s="3" t="s">
        <v>11567</v>
      </c>
      <c r="AJ956" s="3">
        <v>0</v>
      </c>
      <c r="AK956" s="3" t="s">
        <v>11567</v>
      </c>
      <c r="AL956" s="3">
        <v>0</v>
      </c>
      <c r="AM956" s="3" t="s">
        <v>11567</v>
      </c>
      <c r="AN956" s="3">
        <v>0</v>
      </c>
      <c r="AO956" s="3" t="s">
        <v>11567</v>
      </c>
      <c r="AP956" s="3">
        <v>0</v>
      </c>
      <c r="AQ956" s="3" t="s">
        <v>11567</v>
      </c>
      <c r="AR956" s="3">
        <v>0</v>
      </c>
      <c r="AS956" s="3" t="s">
        <v>11567</v>
      </c>
    </row>
    <row r="957" spans="1:45">
      <c r="A957">
        <v>954</v>
      </c>
      <c r="B957" t="s">
        <v>5982</v>
      </c>
      <c r="C957" t="s">
        <v>12594</v>
      </c>
      <c r="D957" t="s">
        <v>45</v>
      </c>
      <c r="E957" t="s">
        <v>71</v>
      </c>
      <c r="F957" t="s">
        <v>11076</v>
      </c>
      <c r="G957" t="s">
        <v>11077</v>
      </c>
      <c r="H957" t="s">
        <v>12722</v>
      </c>
      <c r="I957" t="s">
        <v>12723</v>
      </c>
      <c r="J957" t="s">
        <v>48</v>
      </c>
      <c r="K957" t="s">
        <v>48</v>
      </c>
      <c r="L957" t="s">
        <v>11761</v>
      </c>
      <c r="M957" t="s">
        <v>5986</v>
      </c>
      <c r="N957" t="str">
        <f>VLOOKUP(O957,index!$Q:$R,2,0)</f>
        <v>28.구독 - 휴넷FLEX</v>
      </c>
      <c r="O957" t="s">
        <v>6013</v>
      </c>
      <c r="P957" t="s">
        <v>13972</v>
      </c>
      <c r="Q957" t="s">
        <v>23</v>
      </c>
      <c r="R957" s="226" t="e">
        <f>VLOOKUP(C957,'26년 databook(취합)'!$M:$M,2,0)</f>
        <v>#N/A</v>
      </c>
      <c r="S957" s="3" t="s">
        <v>11696</v>
      </c>
      <c r="T957" s="3" t="s">
        <v>12756</v>
      </c>
      <c r="U957" s="3" t="s">
        <v>13817</v>
      </c>
      <c r="V957" s="3" t="s">
        <v>48</v>
      </c>
      <c r="W957" s="3" t="s">
        <v>11567</v>
      </c>
      <c r="X957" s="3" t="s">
        <v>48</v>
      </c>
      <c r="Y957" s="3" t="s">
        <v>11567</v>
      </c>
      <c r="Z957" s="3" t="s">
        <v>48</v>
      </c>
      <c r="AA957" s="3" t="s">
        <v>11567</v>
      </c>
      <c r="AB957" s="3" t="s">
        <v>48</v>
      </c>
      <c r="AC957" s="3" t="s">
        <v>11567</v>
      </c>
      <c r="AD957" s="3" t="s">
        <v>11567</v>
      </c>
      <c r="AE957" s="3" t="s">
        <v>12756</v>
      </c>
      <c r="AF957" s="3">
        <v>0</v>
      </c>
      <c r="AG957" s="3">
        <v>0</v>
      </c>
      <c r="AH957" s="3">
        <v>0</v>
      </c>
      <c r="AI957" s="3" t="s">
        <v>11567</v>
      </c>
      <c r="AJ957" s="3">
        <v>0</v>
      </c>
      <c r="AK957" s="3" t="s">
        <v>11567</v>
      </c>
      <c r="AL957" s="3">
        <v>0</v>
      </c>
      <c r="AM957" s="3" t="s">
        <v>11567</v>
      </c>
      <c r="AN957" s="3">
        <v>0</v>
      </c>
      <c r="AO957" s="3" t="s">
        <v>11567</v>
      </c>
      <c r="AP957" s="3">
        <v>2240000</v>
      </c>
      <c r="AQ957" s="3" t="s">
        <v>11567</v>
      </c>
      <c r="AR957" s="3">
        <v>0</v>
      </c>
      <c r="AS957" s="3" t="s">
        <v>11567</v>
      </c>
    </row>
    <row r="958" spans="1:45">
      <c r="A958">
        <v>955</v>
      </c>
      <c r="B958" t="s">
        <v>5982</v>
      </c>
      <c r="C958" t="s">
        <v>12595</v>
      </c>
      <c r="D958" t="s">
        <v>45</v>
      </c>
      <c r="E958" t="s">
        <v>71</v>
      </c>
      <c r="F958" t="s">
        <v>11076</v>
      </c>
      <c r="G958" t="s">
        <v>11077</v>
      </c>
      <c r="H958" t="s">
        <v>12724</v>
      </c>
      <c r="I958" t="s">
        <v>12725</v>
      </c>
      <c r="J958" t="s">
        <v>48</v>
      </c>
      <c r="K958" t="s">
        <v>48</v>
      </c>
      <c r="L958" t="s">
        <v>11761</v>
      </c>
      <c r="M958" t="s">
        <v>5986</v>
      </c>
      <c r="N958" t="str">
        <f>VLOOKUP(O958,index!$Q:$R,2,0)</f>
        <v>28.구독 - 휴넷FLEX</v>
      </c>
      <c r="O958" t="s">
        <v>6013</v>
      </c>
      <c r="P958" t="s">
        <v>13972</v>
      </c>
      <c r="Q958" t="s">
        <v>23</v>
      </c>
      <c r="R958" s="226" t="e">
        <f>VLOOKUP(C958,'26년 databook(취합)'!$M:$M,2,0)</f>
        <v>#N/A</v>
      </c>
      <c r="S958" s="3" t="s">
        <v>12852</v>
      </c>
      <c r="T958" s="3" t="s">
        <v>13818</v>
      </c>
      <c r="U958" s="3" t="s">
        <v>12852</v>
      </c>
      <c r="V958" s="3" t="s">
        <v>48</v>
      </c>
      <c r="W958" s="3" t="s">
        <v>11567</v>
      </c>
      <c r="X958" s="3" t="s">
        <v>48</v>
      </c>
      <c r="Y958" s="3" t="s">
        <v>11567</v>
      </c>
      <c r="Z958" s="3" t="s">
        <v>48</v>
      </c>
      <c r="AA958" s="3" t="s">
        <v>11567</v>
      </c>
      <c r="AB958" s="3" t="s">
        <v>11567</v>
      </c>
      <c r="AC958" s="3" t="s">
        <v>11567</v>
      </c>
      <c r="AD958" s="3" t="s">
        <v>13818</v>
      </c>
      <c r="AE958" s="3" t="s">
        <v>13818</v>
      </c>
      <c r="AF958" s="3">
        <v>0</v>
      </c>
      <c r="AG958" s="3">
        <v>0</v>
      </c>
      <c r="AH958" s="3">
        <v>0</v>
      </c>
      <c r="AI958" s="3" t="s">
        <v>11567</v>
      </c>
      <c r="AJ958" s="3">
        <v>0</v>
      </c>
      <c r="AK958" s="3" t="s">
        <v>11567</v>
      </c>
      <c r="AL958" s="3">
        <v>0</v>
      </c>
      <c r="AM958" s="3" t="s">
        <v>11567</v>
      </c>
      <c r="AN958" s="3">
        <v>0</v>
      </c>
      <c r="AO958" s="3" t="s">
        <v>11567</v>
      </c>
      <c r="AP958" s="3">
        <v>9744000</v>
      </c>
      <c r="AQ958" s="3" t="s">
        <v>11567</v>
      </c>
      <c r="AR958" s="3">
        <v>0</v>
      </c>
      <c r="AS958" s="3" t="s">
        <v>11567</v>
      </c>
    </row>
    <row r="959" spans="1:45">
      <c r="A959">
        <v>956</v>
      </c>
      <c r="B959" t="s">
        <v>5982</v>
      </c>
      <c r="C959" t="s">
        <v>12596</v>
      </c>
      <c r="D959" t="s">
        <v>45</v>
      </c>
      <c r="E959" t="s">
        <v>79</v>
      </c>
      <c r="F959" t="s">
        <v>11214</v>
      </c>
      <c r="G959" t="s">
        <v>11215</v>
      </c>
      <c r="H959" t="s">
        <v>12726</v>
      </c>
      <c r="I959" t="s">
        <v>12727</v>
      </c>
      <c r="J959" t="s">
        <v>48</v>
      </c>
      <c r="K959" t="s">
        <v>48</v>
      </c>
      <c r="L959" t="s">
        <v>5985</v>
      </c>
      <c r="M959" t="s">
        <v>5986</v>
      </c>
      <c r="N959" t="str">
        <f>VLOOKUP(O959,index!$Q:$R,2,0)</f>
        <v>01. 이러닝 - 통합위탁</v>
      </c>
      <c r="O959" t="s">
        <v>40</v>
      </c>
      <c r="P959" t="s">
        <v>13972</v>
      </c>
      <c r="Q959" t="s">
        <v>23</v>
      </c>
      <c r="R959" s="226" t="e">
        <f>VLOOKUP(C959,'26년 databook(취합)'!$M:$M,2,0)</f>
        <v>#N/A</v>
      </c>
      <c r="S959" s="3" t="s">
        <v>48</v>
      </c>
      <c r="T959" s="3" t="s">
        <v>11601</v>
      </c>
      <c r="U959" s="3" t="s">
        <v>11601</v>
      </c>
      <c r="V959" s="3" t="s">
        <v>48</v>
      </c>
      <c r="W959" s="3" t="s">
        <v>11567</v>
      </c>
      <c r="X959" s="3" t="s">
        <v>48</v>
      </c>
      <c r="Y959" s="3" t="s">
        <v>11567</v>
      </c>
      <c r="Z959" s="3" t="s">
        <v>48</v>
      </c>
      <c r="AA959" s="3" t="s">
        <v>11567</v>
      </c>
      <c r="AB959" s="3" t="s">
        <v>48</v>
      </c>
      <c r="AC959" s="3" t="s">
        <v>11601</v>
      </c>
      <c r="AD959" s="3" t="s">
        <v>48</v>
      </c>
      <c r="AE959" s="3" t="s">
        <v>11567</v>
      </c>
      <c r="AG959" s="3">
        <v>0</v>
      </c>
      <c r="AI959" s="3" t="s">
        <v>11567</v>
      </c>
      <c r="AK959" s="3" t="s">
        <v>11567</v>
      </c>
      <c r="AM959" s="3" t="s">
        <v>11567</v>
      </c>
      <c r="AO959" s="3" t="s">
        <v>11567</v>
      </c>
      <c r="AQ959" s="3" t="s">
        <v>11567</v>
      </c>
      <c r="AS959" s="3" t="s">
        <v>11567</v>
      </c>
    </row>
    <row r="960" spans="1:45">
      <c r="A960">
        <v>957</v>
      </c>
      <c r="B960" t="s">
        <v>5982</v>
      </c>
      <c r="C960" t="s">
        <v>12597</v>
      </c>
      <c r="D960" t="s">
        <v>45</v>
      </c>
      <c r="E960" t="s">
        <v>77</v>
      </c>
      <c r="F960" t="s">
        <v>12728</v>
      </c>
      <c r="G960" t="s">
        <v>12729</v>
      </c>
      <c r="H960" t="s">
        <v>12728</v>
      </c>
      <c r="I960" t="s">
        <v>12729</v>
      </c>
      <c r="J960" t="s">
        <v>48</v>
      </c>
      <c r="K960" t="s">
        <v>48</v>
      </c>
      <c r="L960" t="s">
        <v>11295</v>
      </c>
      <c r="M960" t="s">
        <v>11123</v>
      </c>
      <c r="N960" t="str">
        <f>VLOOKUP(O960,index!$Q:$R,2,0)</f>
        <v>28.구독 - 휴넷FLEX</v>
      </c>
      <c r="O960" t="s">
        <v>6013</v>
      </c>
      <c r="P960" t="s">
        <v>13972</v>
      </c>
      <c r="Q960" t="s">
        <v>23</v>
      </c>
      <c r="R960" s="226" t="e">
        <f>VLOOKUP(C960,'26년 databook(취합)'!$M:$M,2,0)</f>
        <v>#N/A</v>
      </c>
      <c r="S960" s="3" t="s">
        <v>11577</v>
      </c>
      <c r="T960" s="3" t="s">
        <v>11577</v>
      </c>
      <c r="U960" s="3" t="s">
        <v>11577</v>
      </c>
      <c r="V960" s="3" t="s">
        <v>48</v>
      </c>
      <c r="W960" s="3" t="s">
        <v>11567</v>
      </c>
      <c r="X960" s="3" t="s">
        <v>48</v>
      </c>
      <c r="Y960" s="3" t="s">
        <v>11567</v>
      </c>
      <c r="Z960" s="3" t="s">
        <v>48</v>
      </c>
      <c r="AA960" s="3" t="s">
        <v>11567</v>
      </c>
      <c r="AB960" s="3" t="s">
        <v>11577</v>
      </c>
      <c r="AC960" s="3" t="s">
        <v>11567</v>
      </c>
      <c r="AD960" s="3" t="s">
        <v>48</v>
      </c>
      <c r="AE960" s="3" t="s">
        <v>11577</v>
      </c>
      <c r="AG960" s="3">
        <v>0</v>
      </c>
      <c r="AI960" s="3" t="s">
        <v>11567</v>
      </c>
      <c r="AK960" s="3" t="s">
        <v>11567</v>
      </c>
      <c r="AM960" s="3" t="s">
        <v>11567</v>
      </c>
      <c r="AO960" s="3" t="s">
        <v>11567</v>
      </c>
      <c r="AQ960" s="3" t="s">
        <v>11567</v>
      </c>
      <c r="AS960" s="3" t="s">
        <v>11567</v>
      </c>
    </row>
    <row r="961" spans="1:45">
      <c r="A961">
        <v>958</v>
      </c>
      <c r="B961" t="s">
        <v>5982</v>
      </c>
      <c r="C961" t="s">
        <v>12597</v>
      </c>
      <c r="D961" t="s">
        <v>45</v>
      </c>
      <c r="E961" t="s">
        <v>77</v>
      </c>
      <c r="F961" t="s">
        <v>12728</v>
      </c>
      <c r="G961" t="s">
        <v>12729</v>
      </c>
      <c r="H961" t="s">
        <v>12728</v>
      </c>
      <c r="I961" t="s">
        <v>12729</v>
      </c>
      <c r="J961" t="s">
        <v>48</v>
      </c>
      <c r="K961" t="s">
        <v>48</v>
      </c>
      <c r="L961" t="s">
        <v>11295</v>
      </c>
      <c r="M961" t="s">
        <v>11123</v>
      </c>
      <c r="N961" t="str">
        <f>VLOOKUP(O961,index!$Q:$R,2,0)</f>
        <v>28.구독 - 휴넷FLEX</v>
      </c>
      <c r="O961" t="s">
        <v>6013</v>
      </c>
      <c r="P961" t="s">
        <v>13972</v>
      </c>
      <c r="Q961" t="s">
        <v>23</v>
      </c>
      <c r="R961" s="226" t="e">
        <f>VLOOKUP(C961,'26년 databook(취합)'!$M:$M,2,0)</f>
        <v>#N/A</v>
      </c>
      <c r="S961" s="3" t="s">
        <v>11577</v>
      </c>
      <c r="T961" s="3" t="s">
        <v>11577</v>
      </c>
      <c r="U961" s="3" t="s">
        <v>11577</v>
      </c>
      <c r="V961" s="3" t="s">
        <v>48</v>
      </c>
      <c r="W961" s="3" t="s">
        <v>11567</v>
      </c>
      <c r="X961" s="3" t="s">
        <v>48</v>
      </c>
      <c r="Y961" s="3" t="s">
        <v>11567</v>
      </c>
      <c r="Z961" s="3" t="s">
        <v>48</v>
      </c>
      <c r="AA961" s="3" t="s">
        <v>11567</v>
      </c>
      <c r="AB961" s="3" t="s">
        <v>48</v>
      </c>
      <c r="AC961" s="3" t="s">
        <v>11567</v>
      </c>
      <c r="AD961" s="3" t="s">
        <v>48</v>
      </c>
      <c r="AE961" s="3" t="s">
        <v>11577</v>
      </c>
      <c r="AG961" s="3">
        <v>0</v>
      </c>
      <c r="AI961" s="3" t="s">
        <v>11567</v>
      </c>
      <c r="AK961" s="3" t="s">
        <v>11567</v>
      </c>
      <c r="AM961" s="3" t="s">
        <v>11567</v>
      </c>
      <c r="AO961" s="3" t="s">
        <v>11567</v>
      </c>
      <c r="AQ961" s="3" t="s">
        <v>11567</v>
      </c>
      <c r="AS961" s="3" t="s">
        <v>11567</v>
      </c>
    </row>
    <row r="962" spans="1:45">
      <c r="A962">
        <v>959</v>
      </c>
      <c r="B962" t="s">
        <v>5982</v>
      </c>
      <c r="C962" t="s">
        <v>12434</v>
      </c>
      <c r="D962" t="s">
        <v>45</v>
      </c>
      <c r="E962" t="s">
        <v>79</v>
      </c>
      <c r="F962" t="s">
        <v>7923</v>
      </c>
      <c r="G962" t="s">
        <v>10336</v>
      </c>
      <c r="H962" t="s">
        <v>7923</v>
      </c>
      <c r="I962" t="s">
        <v>10336</v>
      </c>
      <c r="J962" t="s">
        <v>2404</v>
      </c>
      <c r="K962" t="s">
        <v>7924</v>
      </c>
      <c r="L962" t="s">
        <v>5985</v>
      </c>
      <c r="M962" t="s">
        <v>5986</v>
      </c>
      <c r="N962" t="str">
        <f>VLOOKUP(O962,index!$Q:$R,2,0)</f>
        <v>09. 하이브리드러닝 - 순수 오프라인</v>
      </c>
      <c r="O962" t="s">
        <v>6019</v>
      </c>
      <c r="P962" t="s">
        <v>13972</v>
      </c>
      <c r="Q962" t="s">
        <v>23</v>
      </c>
      <c r="R962" s="226" t="e">
        <f>VLOOKUP(C962,'26년 databook(취합)'!$M:$M,2,0)</f>
        <v>#N/A</v>
      </c>
      <c r="S962" s="3" t="s">
        <v>48</v>
      </c>
      <c r="T962" s="3" t="s">
        <v>11567</v>
      </c>
      <c r="U962" s="3" t="s">
        <v>11567</v>
      </c>
      <c r="V962" s="3" t="s">
        <v>48</v>
      </c>
      <c r="W962" s="3" t="s">
        <v>11567</v>
      </c>
      <c r="X962" s="3" t="s">
        <v>48</v>
      </c>
      <c r="Y962" s="3" t="s">
        <v>11567</v>
      </c>
      <c r="Z962" s="3" t="s">
        <v>48</v>
      </c>
      <c r="AA962" s="3" t="s">
        <v>11567</v>
      </c>
      <c r="AB962" s="3" t="s">
        <v>48</v>
      </c>
      <c r="AC962" s="3" t="s">
        <v>11567</v>
      </c>
      <c r="AD962" s="3" t="s">
        <v>48</v>
      </c>
      <c r="AE962" s="3" t="s">
        <v>11567</v>
      </c>
      <c r="AG962" s="3">
        <v>0</v>
      </c>
      <c r="AI962" s="3" t="s">
        <v>11567</v>
      </c>
      <c r="AK962" s="3" t="s">
        <v>11567</v>
      </c>
      <c r="AM962" s="3" t="s">
        <v>11567</v>
      </c>
      <c r="AO962" s="3" t="s">
        <v>11567</v>
      </c>
      <c r="AQ962" s="3" t="s">
        <v>11567</v>
      </c>
      <c r="AS962" s="3" t="s">
        <v>11567</v>
      </c>
    </row>
    <row r="963" spans="1:45">
      <c r="A963">
        <v>960</v>
      </c>
      <c r="B963" t="s">
        <v>5982</v>
      </c>
      <c r="C963" t="s">
        <v>12435</v>
      </c>
      <c r="D963" t="s">
        <v>45</v>
      </c>
      <c r="E963" t="s">
        <v>79</v>
      </c>
      <c r="F963" t="s">
        <v>11076</v>
      </c>
      <c r="G963" t="s">
        <v>11077</v>
      </c>
      <c r="H963" t="s">
        <v>12436</v>
      </c>
      <c r="I963" t="s">
        <v>12437</v>
      </c>
      <c r="J963" t="s">
        <v>48</v>
      </c>
      <c r="K963" t="s">
        <v>48</v>
      </c>
      <c r="L963" t="s">
        <v>5985</v>
      </c>
      <c r="M963" t="s">
        <v>5986</v>
      </c>
      <c r="N963" t="str">
        <f>VLOOKUP(O963,index!$Q:$R,2,0)</f>
        <v>28.구독 - 휴넷FLEX</v>
      </c>
      <c r="O963" t="s">
        <v>6013</v>
      </c>
      <c r="P963" t="s">
        <v>13972</v>
      </c>
      <c r="Q963" t="s">
        <v>23</v>
      </c>
      <c r="R963" s="226" t="e">
        <f>VLOOKUP(C963,'26년 databook(취합)'!$M:$M,2,0)</f>
        <v>#N/A</v>
      </c>
      <c r="S963" s="3" t="s">
        <v>11865</v>
      </c>
      <c r="T963" s="3" t="s">
        <v>11600</v>
      </c>
      <c r="U963" s="3" t="s">
        <v>11660</v>
      </c>
      <c r="V963" s="3" t="s">
        <v>11567</v>
      </c>
      <c r="W963" s="3" t="s">
        <v>11567</v>
      </c>
      <c r="X963" s="3" t="s">
        <v>11567</v>
      </c>
      <c r="Y963" s="3" t="s">
        <v>11567</v>
      </c>
      <c r="Z963" s="3" t="s">
        <v>11567</v>
      </c>
      <c r="AA963" s="3" t="s">
        <v>11567</v>
      </c>
      <c r="AB963" s="3" t="s">
        <v>11567</v>
      </c>
      <c r="AC963" s="3" t="s">
        <v>11600</v>
      </c>
      <c r="AD963" s="3" t="s">
        <v>11567</v>
      </c>
      <c r="AE963" s="3" t="s">
        <v>11567</v>
      </c>
      <c r="AF963" s="3">
        <v>0</v>
      </c>
      <c r="AG963" s="3">
        <v>0</v>
      </c>
      <c r="AH963" s="3">
        <v>0</v>
      </c>
      <c r="AI963" s="3" t="s">
        <v>11567</v>
      </c>
      <c r="AJ963" s="3">
        <v>0</v>
      </c>
      <c r="AK963" s="3" t="s">
        <v>11567</v>
      </c>
      <c r="AL963" s="3">
        <v>0</v>
      </c>
      <c r="AM963" s="3" t="s">
        <v>11567</v>
      </c>
      <c r="AN963" s="3">
        <v>756000</v>
      </c>
      <c r="AO963" s="3" t="s">
        <v>11567</v>
      </c>
      <c r="AP963" s="3">
        <v>0</v>
      </c>
      <c r="AQ963" s="3" t="s">
        <v>11567</v>
      </c>
      <c r="AR963" s="3">
        <v>0</v>
      </c>
      <c r="AS963" s="3" t="s">
        <v>11567</v>
      </c>
    </row>
    <row r="964" spans="1:45">
      <c r="A964">
        <v>961</v>
      </c>
      <c r="B964" t="s">
        <v>5982</v>
      </c>
      <c r="C964" t="s">
        <v>12438</v>
      </c>
      <c r="D964" t="s">
        <v>45</v>
      </c>
      <c r="E964" t="s">
        <v>79</v>
      </c>
      <c r="F964" t="s">
        <v>11034</v>
      </c>
      <c r="G964" t="s">
        <v>11035</v>
      </c>
      <c r="H964" t="s">
        <v>12439</v>
      </c>
      <c r="I964" t="s">
        <v>12440</v>
      </c>
      <c r="J964" t="s">
        <v>48</v>
      </c>
      <c r="K964" t="s">
        <v>48</v>
      </c>
      <c r="L964" t="s">
        <v>5985</v>
      </c>
      <c r="M964" t="s">
        <v>5986</v>
      </c>
      <c r="N964" t="str">
        <f>VLOOKUP(O964,index!$Q:$R,2,0)</f>
        <v>28.구독 - 휴넷FLEX</v>
      </c>
      <c r="O964" t="s">
        <v>6013</v>
      </c>
      <c r="P964" t="s">
        <v>13972</v>
      </c>
      <c r="Q964" t="s">
        <v>23</v>
      </c>
      <c r="R964" s="226" t="e">
        <f>VLOOKUP(C964,'26년 databook(취합)'!$M:$M,2,0)</f>
        <v>#N/A</v>
      </c>
      <c r="S964" s="3" t="s">
        <v>11865</v>
      </c>
      <c r="T964" s="3" t="s">
        <v>11600</v>
      </c>
      <c r="U964" s="3" t="s">
        <v>11660</v>
      </c>
      <c r="V964" s="3" t="s">
        <v>11567</v>
      </c>
      <c r="W964" s="3" t="s">
        <v>11567</v>
      </c>
      <c r="X964" s="3" t="s">
        <v>11567</v>
      </c>
      <c r="Y964" s="3" t="s">
        <v>11567</v>
      </c>
      <c r="Z964" s="3" t="s">
        <v>11567</v>
      </c>
      <c r="AA964" s="3" t="s">
        <v>11567</v>
      </c>
      <c r="AB964" s="3" t="s">
        <v>11567</v>
      </c>
      <c r="AC964" s="3" t="s">
        <v>11600</v>
      </c>
      <c r="AD964" s="3" t="s">
        <v>11567</v>
      </c>
      <c r="AE964" s="3" t="s">
        <v>11567</v>
      </c>
      <c r="AF964" s="3">
        <v>0</v>
      </c>
      <c r="AG964" s="3">
        <v>0</v>
      </c>
      <c r="AH964" s="3">
        <v>0</v>
      </c>
      <c r="AI964" s="3" t="s">
        <v>11567</v>
      </c>
      <c r="AJ964" s="3">
        <v>0</v>
      </c>
      <c r="AK964" s="3" t="s">
        <v>11567</v>
      </c>
      <c r="AL964" s="3">
        <v>0</v>
      </c>
      <c r="AM964" s="3" t="s">
        <v>11567</v>
      </c>
      <c r="AN964" s="3">
        <v>756000</v>
      </c>
      <c r="AO964" s="3" t="s">
        <v>11567</v>
      </c>
      <c r="AP964" s="3">
        <v>0</v>
      </c>
      <c r="AQ964" s="3" t="s">
        <v>11567</v>
      </c>
      <c r="AR964" s="3">
        <v>0</v>
      </c>
      <c r="AS964" s="3" t="s">
        <v>11567</v>
      </c>
    </row>
    <row r="965" spans="1:45">
      <c r="A965">
        <v>962</v>
      </c>
      <c r="B965" t="s">
        <v>5982</v>
      </c>
      <c r="C965" t="s">
        <v>12441</v>
      </c>
      <c r="D965" t="s">
        <v>45</v>
      </c>
      <c r="E965" t="s">
        <v>73</v>
      </c>
      <c r="F965" t="s">
        <v>12442</v>
      </c>
      <c r="G965" t="s">
        <v>12443</v>
      </c>
      <c r="H965" t="s">
        <v>12442</v>
      </c>
      <c r="I965" t="s">
        <v>12443</v>
      </c>
      <c r="J965" t="s">
        <v>48</v>
      </c>
      <c r="K965" t="s">
        <v>48</v>
      </c>
      <c r="L965" t="s">
        <v>5985</v>
      </c>
      <c r="M965" t="s">
        <v>5986</v>
      </c>
      <c r="N965" t="str">
        <f>VLOOKUP(O965,index!$Q:$R,2,0)</f>
        <v>01. 이러닝 - 통합위탁</v>
      </c>
      <c r="O965" t="s">
        <v>40</v>
      </c>
      <c r="P965" t="s">
        <v>13972</v>
      </c>
      <c r="Q965" t="s">
        <v>23</v>
      </c>
      <c r="R965" s="226" t="e">
        <f>VLOOKUP(C965,'26년 databook(취합)'!$M:$M,2,0)</f>
        <v>#N/A</v>
      </c>
      <c r="S965" s="3" t="s">
        <v>11568</v>
      </c>
      <c r="T965" s="3" t="s">
        <v>11568</v>
      </c>
      <c r="U965" s="3" t="s">
        <v>11568</v>
      </c>
      <c r="V965" s="3" t="s">
        <v>48</v>
      </c>
      <c r="W965" s="3" t="s">
        <v>11567</v>
      </c>
      <c r="X965" s="3" t="s">
        <v>48</v>
      </c>
      <c r="Y965" s="3" t="s">
        <v>11567</v>
      </c>
      <c r="Z965" s="3" t="s">
        <v>48</v>
      </c>
      <c r="AA965" s="3" t="s">
        <v>11567</v>
      </c>
      <c r="AB965" s="3" t="s">
        <v>11568</v>
      </c>
      <c r="AC965" s="3" t="s">
        <v>11568</v>
      </c>
      <c r="AD965" s="3" t="s">
        <v>48</v>
      </c>
      <c r="AE965" s="3" t="s">
        <v>11567</v>
      </c>
      <c r="AG965" s="3">
        <v>0</v>
      </c>
      <c r="AI965" s="3" t="s">
        <v>11567</v>
      </c>
      <c r="AK965" s="3" t="s">
        <v>11567</v>
      </c>
      <c r="AM965" s="3" t="s">
        <v>11567</v>
      </c>
      <c r="AO965" s="3" t="s">
        <v>11567</v>
      </c>
      <c r="AQ965" s="3" t="s">
        <v>11567</v>
      </c>
      <c r="AS965" s="3" t="s">
        <v>11567</v>
      </c>
    </row>
    <row r="966" spans="1:45">
      <c r="A966">
        <v>963</v>
      </c>
      <c r="B966" t="s">
        <v>5982</v>
      </c>
      <c r="C966" t="s">
        <v>12444</v>
      </c>
      <c r="D966" t="s">
        <v>45</v>
      </c>
      <c r="E966" t="s">
        <v>72</v>
      </c>
      <c r="F966" t="s">
        <v>12445</v>
      </c>
      <c r="G966" t="s">
        <v>12446</v>
      </c>
      <c r="H966" t="s">
        <v>12445</v>
      </c>
      <c r="I966" t="s">
        <v>12446</v>
      </c>
      <c r="J966" t="s">
        <v>48</v>
      </c>
      <c r="K966" t="s">
        <v>48</v>
      </c>
      <c r="L966" t="s">
        <v>12447</v>
      </c>
      <c r="M966" t="s">
        <v>5986</v>
      </c>
      <c r="N966" t="str">
        <f>VLOOKUP(O966,index!$Q:$R,2,0)</f>
        <v>28.구독 - 휴넷FLEX</v>
      </c>
      <c r="O966" t="s">
        <v>6013</v>
      </c>
      <c r="P966" t="s">
        <v>13972</v>
      </c>
      <c r="Q966" t="s">
        <v>23</v>
      </c>
      <c r="R966" s="226" t="e">
        <f>VLOOKUP(C966,'26년 databook(취합)'!$M:$M,2,0)</f>
        <v>#N/A</v>
      </c>
      <c r="S966" s="3" t="s">
        <v>14002</v>
      </c>
      <c r="T966" s="3" t="s">
        <v>14691</v>
      </c>
      <c r="U966" s="3" t="s">
        <v>14691</v>
      </c>
      <c r="V966" s="3" t="s">
        <v>11567</v>
      </c>
      <c r="W966" s="3" t="s">
        <v>11567</v>
      </c>
      <c r="X966" s="3" t="s">
        <v>11567</v>
      </c>
      <c r="Y966" s="3" t="s">
        <v>11567</v>
      </c>
      <c r="Z966" s="3" t="s">
        <v>11567</v>
      </c>
      <c r="AA966" s="3" t="s">
        <v>11567</v>
      </c>
      <c r="AB966" s="3" t="s">
        <v>11567</v>
      </c>
      <c r="AC966" s="3" t="s">
        <v>11567</v>
      </c>
      <c r="AD966" s="3" t="s">
        <v>14002</v>
      </c>
      <c r="AE966" s="3" t="s">
        <v>14002</v>
      </c>
      <c r="AF966" s="3">
        <v>0</v>
      </c>
      <c r="AG966" s="3">
        <v>312150</v>
      </c>
      <c r="AH966" s="3">
        <v>0</v>
      </c>
      <c r="AI966" s="3" t="s">
        <v>11567</v>
      </c>
      <c r="AJ966" s="3">
        <v>0</v>
      </c>
      <c r="AK966" s="3" t="s">
        <v>11567</v>
      </c>
      <c r="AL966" s="3">
        <v>0</v>
      </c>
      <c r="AM966" s="3" t="s">
        <v>11567</v>
      </c>
      <c r="AN966" s="3">
        <v>0</v>
      </c>
      <c r="AO966" s="3" t="s">
        <v>11567</v>
      </c>
      <c r="AP966" s="3">
        <v>0</v>
      </c>
      <c r="AQ966" s="3" t="s">
        <v>11567</v>
      </c>
      <c r="AR966" s="3">
        <v>0</v>
      </c>
      <c r="AS966" s="3" t="s">
        <v>11567</v>
      </c>
    </row>
    <row r="967" spans="1:45">
      <c r="A967">
        <v>964</v>
      </c>
      <c r="B967" t="s">
        <v>5982</v>
      </c>
      <c r="C967" t="s">
        <v>12448</v>
      </c>
      <c r="D967" t="s">
        <v>45</v>
      </c>
      <c r="E967" t="s">
        <v>72</v>
      </c>
      <c r="F967" t="s">
        <v>11169</v>
      </c>
      <c r="G967" t="s">
        <v>11170</v>
      </c>
      <c r="H967" t="s">
        <v>12449</v>
      </c>
      <c r="I967" t="s">
        <v>12450</v>
      </c>
      <c r="J967" t="s">
        <v>48</v>
      </c>
      <c r="K967" t="s">
        <v>48</v>
      </c>
      <c r="L967" t="s">
        <v>11105</v>
      </c>
      <c r="M967" t="s">
        <v>5986</v>
      </c>
      <c r="N967" t="str">
        <f>VLOOKUP(O967,index!$Q:$R,2,0)</f>
        <v>28.구독 - 휴넷FLEX</v>
      </c>
      <c r="O967" t="s">
        <v>6013</v>
      </c>
      <c r="P967" t="s">
        <v>13972</v>
      </c>
      <c r="Q967" t="s">
        <v>23</v>
      </c>
      <c r="R967" s="226" t="e">
        <f>VLOOKUP(C967,'26년 databook(취합)'!$M:$M,2,0)</f>
        <v>#N/A</v>
      </c>
      <c r="S967" s="3" t="s">
        <v>12036</v>
      </c>
      <c r="T967" s="3" t="s">
        <v>14003</v>
      </c>
      <c r="U967" s="3" t="s">
        <v>12036</v>
      </c>
      <c r="V967" s="3" t="s">
        <v>11567</v>
      </c>
      <c r="W967" s="3" t="s">
        <v>11567</v>
      </c>
      <c r="X967" s="3" t="s">
        <v>11567</v>
      </c>
      <c r="Y967" s="3" t="s">
        <v>11567</v>
      </c>
      <c r="Z967" s="3" t="s">
        <v>11567</v>
      </c>
      <c r="AA967" s="3" t="s">
        <v>11567</v>
      </c>
      <c r="AB967" s="3" t="s">
        <v>11567</v>
      </c>
      <c r="AC967" s="3" t="s">
        <v>11567</v>
      </c>
      <c r="AD967" s="3" t="s">
        <v>14003</v>
      </c>
      <c r="AE967" s="3" t="s">
        <v>14003</v>
      </c>
      <c r="AF967" s="3">
        <v>0</v>
      </c>
      <c r="AG967" s="3">
        <v>0</v>
      </c>
      <c r="AH967" s="3">
        <v>0</v>
      </c>
      <c r="AI967" s="3" t="s">
        <v>11567</v>
      </c>
      <c r="AJ967" s="3">
        <v>0</v>
      </c>
      <c r="AK967" s="3" t="s">
        <v>11567</v>
      </c>
      <c r="AL967" s="3">
        <v>0</v>
      </c>
      <c r="AM967" s="3" t="s">
        <v>11567</v>
      </c>
      <c r="AN967" s="3">
        <v>0</v>
      </c>
      <c r="AO967" s="3" t="s">
        <v>11567</v>
      </c>
      <c r="AP967" s="3">
        <v>0</v>
      </c>
      <c r="AQ967" s="3" t="s">
        <v>11567</v>
      </c>
      <c r="AR967" s="3">
        <v>5712000</v>
      </c>
      <c r="AS967" s="3" t="s">
        <v>11567</v>
      </c>
    </row>
    <row r="968" spans="1:45">
      <c r="A968">
        <v>965</v>
      </c>
      <c r="B968" t="s">
        <v>5982</v>
      </c>
      <c r="C968" t="s">
        <v>12451</v>
      </c>
      <c r="D968" t="s">
        <v>45</v>
      </c>
      <c r="E968" t="s">
        <v>79</v>
      </c>
      <c r="F968" t="s">
        <v>11034</v>
      </c>
      <c r="G968" t="s">
        <v>11035</v>
      </c>
      <c r="H968" t="s">
        <v>12452</v>
      </c>
      <c r="I968" t="s">
        <v>12453</v>
      </c>
      <c r="J968" t="s">
        <v>48</v>
      </c>
      <c r="K968" t="s">
        <v>48</v>
      </c>
      <c r="L968" t="s">
        <v>5985</v>
      </c>
      <c r="M968" t="s">
        <v>5986</v>
      </c>
      <c r="N968" t="str">
        <f>VLOOKUP(O968,index!$Q:$R,2,0)</f>
        <v>28.구독 - 휴넷FLEX</v>
      </c>
      <c r="O968" t="s">
        <v>6013</v>
      </c>
      <c r="P968" t="s">
        <v>13972</v>
      </c>
      <c r="Q968" t="s">
        <v>23</v>
      </c>
      <c r="R968" s="226" t="e">
        <f>VLOOKUP(C968,'26년 databook(취합)'!$M:$M,2,0)</f>
        <v>#N/A</v>
      </c>
      <c r="S968" s="3" t="s">
        <v>11866</v>
      </c>
      <c r="T968" s="3" t="s">
        <v>11605</v>
      </c>
      <c r="U968" s="3" t="s">
        <v>11866</v>
      </c>
      <c r="V968" s="3" t="s">
        <v>48</v>
      </c>
      <c r="W968" s="3" t="s">
        <v>11567</v>
      </c>
      <c r="X968" s="3" t="s">
        <v>48</v>
      </c>
      <c r="Y968" s="3" t="s">
        <v>11567</v>
      </c>
      <c r="Z968" s="3" t="s">
        <v>48</v>
      </c>
      <c r="AA968" s="3" t="s">
        <v>11567</v>
      </c>
      <c r="AB968" s="3" t="s">
        <v>11605</v>
      </c>
      <c r="AC968" s="3" t="s">
        <v>11605</v>
      </c>
      <c r="AD968" s="3" t="s">
        <v>11567</v>
      </c>
      <c r="AE968" s="3" t="s">
        <v>11567</v>
      </c>
      <c r="AF968" s="3">
        <v>0</v>
      </c>
      <c r="AG968" s="3">
        <v>0</v>
      </c>
      <c r="AH968" s="3">
        <v>0</v>
      </c>
      <c r="AI968" s="3" t="s">
        <v>11567</v>
      </c>
      <c r="AJ968" s="3">
        <v>0</v>
      </c>
      <c r="AK968" s="3" t="s">
        <v>11567</v>
      </c>
      <c r="AL968" s="3">
        <v>0</v>
      </c>
      <c r="AM968" s="3" t="s">
        <v>11567</v>
      </c>
      <c r="AN968" s="3">
        <v>5292000</v>
      </c>
      <c r="AO968" s="3" t="s">
        <v>11567</v>
      </c>
      <c r="AP968" s="3">
        <v>0</v>
      </c>
      <c r="AQ968" s="3" t="s">
        <v>11567</v>
      </c>
      <c r="AR968" s="3">
        <v>0</v>
      </c>
      <c r="AS968" s="3" t="s">
        <v>11567</v>
      </c>
    </row>
    <row r="969" spans="1:45">
      <c r="A969">
        <v>966</v>
      </c>
      <c r="B969" t="s">
        <v>5982</v>
      </c>
      <c r="C969" t="s">
        <v>12454</v>
      </c>
      <c r="D969" t="s">
        <v>45</v>
      </c>
      <c r="E969" t="s">
        <v>79</v>
      </c>
      <c r="F969" t="s">
        <v>11034</v>
      </c>
      <c r="G969" t="s">
        <v>11035</v>
      </c>
      <c r="H969" t="s">
        <v>11125</v>
      </c>
      <c r="I969" t="s">
        <v>12455</v>
      </c>
      <c r="J969" t="s">
        <v>48</v>
      </c>
      <c r="K969" t="s">
        <v>48</v>
      </c>
      <c r="L969" t="s">
        <v>5985</v>
      </c>
      <c r="M969" t="s">
        <v>5986</v>
      </c>
      <c r="N969" t="str">
        <f>VLOOKUP(O969,index!$Q:$R,2,0)</f>
        <v>28.구독 - 휴넷FLEX</v>
      </c>
      <c r="O969" t="s">
        <v>6013</v>
      </c>
      <c r="P969" t="s">
        <v>13972</v>
      </c>
      <c r="Q969" t="s">
        <v>23</v>
      </c>
      <c r="R969" s="226" t="e">
        <f>VLOOKUP(C969,'26년 databook(취합)'!$M:$M,2,0)</f>
        <v>#N/A</v>
      </c>
      <c r="S969" s="3" t="s">
        <v>14394</v>
      </c>
      <c r="T969" s="3" t="s">
        <v>12746</v>
      </c>
      <c r="U969" s="3" t="s">
        <v>14394</v>
      </c>
      <c r="V969" s="3" t="s">
        <v>48</v>
      </c>
      <c r="W969" s="3" t="s">
        <v>11567</v>
      </c>
      <c r="X969" s="3" t="s">
        <v>48</v>
      </c>
      <c r="Y969" s="3" t="s">
        <v>11567</v>
      </c>
      <c r="Z969" s="3" t="s">
        <v>48</v>
      </c>
      <c r="AA969" s="3" t="s">
        <v>11567</v>
      </c>
      <c r="AB969" s="3" t="s">
        <v>12746</v>
      </c>
      <c r="AC969" s="3" t="s">
        <v>12746</v>
      </c>
      <c r="AD969" s="3" t="s">
        <v>11567</v>
      </c>
      <c r="AE969" s="3" t="s">
        <v>11567</v>
      </c>
      <c r="AF969" s="3">
        <v>0</v>
      </c>
      <c r="AG969" s="3">
        <v>0</v>
      </c>
      <c r="AH969" s="3">
        <v>0</v>
      </c>
      <c r="AI969" s="3" t="s">
        <v>11567</v>
      </c>
      <c r="AJ969" s="3">
        <v>0</v>
      </c>
      <c r="AK969" s="3" t="s">
        <v>11567</v>
      </c>
      <c r="AL969" s="3">
        <v>0</v>
      </c>
      <c r="AM969" s="3" t="s">
        <v>11567</v>
      </c>
      <c r="AN969" s="3">
        <v>7686000</v>
      </c>
      <c r="AO969" s="3" t="s">
        <v>11567</v>
      </c>
      <c r="AP969" s="3">
        <v>0</v>
      </c>
      <c r="AQ969" s="3" t="s">
        <v>11567</v>
      </c>
      <c r="AR969" s="3">
        <v>0</v>
      </c>
      <c r="AS969" s="3" t="s">
        <v>11567</v>
      </c>
    </row>
    <row r="970" spans="1:45">
      <c r="A970">
        <v>967</v>
      </c>
      <c r="B970" t="s">
        <v>5982</v>
      </c>
      <c r="C970" t="s">
        <v>12456</v>
      </c>
      <c r="D970" t="s">
        <v>45</v>
      </c>
      <c r="E970" t="s">
        <v>71</v>
      </c>
      <c r="F970" t="s">
        <v>11034</v>
      </c>
      <c r="G970" t="s">
        <v>11035</v>
      </c>
      <c r="H970" t="s">
        <v>12457</v>
      </c>
      <c r="I970" t="s">
        <v>12458</v>
      </c>
      <c r="J970" t="s">
        <v>48</v>
      </c>
      <c r="K970" t="s">
        <v>48</v>
      </c>
      <c r="L970" t="s">
        <v>11105</v>
      </c>
      <c r="M970" t="s">
        <v>5986</v>
      </c>
      <c r="N970" t="str">
        <f>VLOOKUP(O970,index!$Q:$R,2,0)</f>
        <v>28.구독 - 휴넷FLEX</v>
      </c>
      <c r="O970" t="s">
        <v>6013</v>
      </c>
      <c r="P970" t="s">
        <v>13972</v>
      </c>
      <c r="Q970" t="s">
        <v>23</v>
      </c>
      <c r="R970" s="226" t="e">
        <f>VLOOKUP(C970,'26년 databook(취합)'!$M:$M,2,0)</f>
        <v>#N/A</v>
      </c>
      <c r="S970" s="3" t="s">
        <v>12742</v>
      </c>
      <c r="T970" s="3" t="s">
        <v>12747</v>
      </c>
      <c r="U970" s="3" t="s">
        <v>11641</v>
      </c>
      <c r="V970" s="3" t="s">
        <v>48</v>
      </c>
      <c r="W970" s="3" t="s">
        <v>11567</v>
      </c>
      <c r="X970" s="3" t="s">
        <v>48</v>
      </c>
      <c r="Y970" s="3" t="s">
        <v>11567</v>
      </c>
      <c r="Z970" s="3" t="s">
        <v>48</v>
      </c>
      <c r="AA970" s="3" t="s">
        <v>11567</v>
      </c>
      <c r="AB970" s="3" t="s">
        <v>48</v>
      </c>
      <c r="AC970" s="3" t="s">
        <v>12747</v>
      </c>
      <c r="AD970" s="3" t="s">
        <v>11567</v>
      </c>
      <c r="AE970" s="3" t="s">
        <v>11567</v>
      </c>
      <c r="AF970" s="3">
        <v>0</v>
      </c>
      <c r="AG970" s="3">
        <v>0</v>
      </c>
      <c r="AH970" s="3">
        <v>0</v>
      </c>
      <c r="AI970" s="3" t="s">
        <v>11567</v>
      </c>
      <c r="AJ970" s="3">
        <v>0</v>
      </c>
      <c r="AK970" s="3" t="s">
        <v>11567</v>
      </c>
      <c r="AL970" s="3">
        <v>0</v>
      </c>
      <c r="AM970" s="3" t="s">
        <v>11567</v>
      </c>
      <c r="AN970" s="3">
        <v>504000</v>
      </c>
      <c r="AO970" s="3" t="s">
        <v>11567</v>
      </c>
      <c r="AP970" s="3">
        <v>0</v>
      </c>
      <c r="AQ970" s="3" t="s">
        <v>11567</v>
      </c>
      <c r="AR970" s="3">
        <v>0</v>
      </c>
      <c r="AS970" s="3" t="s">
        <v>11567</v>
      </c>
    </row>
    <row r="971" spans="1:45">
      <c r="A971">
        <v>968</v>
      </c>
      <c r="B971" t="s">
        <v>5982</v>
      </c>
      <c r="C971" t="s">
        <v>12459</v>
      </c>
      <c r="D971" t="s">
        <v>45</v>
      </c>
      <c r="E971" t="s">
        <v>71</v>
      </c>
      <c r="F971" t="s">
        <v>11034</v>
      </c>
      <c r="G971" t="s">
        <v>11035</v>
      </c>
      <c r="H971" t="s">
        <v>12460</v>
      </c>
      <c r="I971" t="s">
        <v>12461</v>
      </c>
      <c r="J971" t="s">
        <v>48</v>
      </c>
      <c r="K971" t="s">
        <v>48</v>
      </c>
      <c r="L971" t="s">
        <v>5985</v>
      </c>
      <c r="M971" t="s">
        <v>5986</v>
      </c>
      <c r="N971" t="str">
        <f>VLOOKUP(O971,index!$Q:$R,2,0)</f>
        <v>28.구독 - 휴넷FLEX</v>
      </c>
      <c r="O971" t="s">
        <v>6013</v>
      </c>
      <c r="P971" t="s">
        <v>13972</v>
      </c>
      <c r="Q971" t="s">
        <v>23</v>
      </c>
      <c r="R971" s="226" t="e">
        <f>VLOOKUP(C971,'26년 databook(취합)'!$M:$M,2,0)</f>
        <v>#N/A</v>
      </c>
      <c r="S971" s="3" t="s">
        <v>12742</v>
      </c>
      <c r="T971" s="3" t="s">
        <v>12747</v>
      </c>
      <c r="U971" s="3" t="s">
        <v>11641</v>
      </c>
      <c r="V971" s="3" t="s">
        <v>48</v>
      </c>
      <c r="W971" s="3" t="s">
        <v>11567</v>
      </c>
      <c r="X971" s="3" t="s">
        <v>48</v>
      </c>
      <c r="Y971" s="3" t="s">
        <v>11567</v>
      </c>
      <c r="Z971" s="3" t="s">
        <v>48</v>
      </c>
      <c r="AA971" s="3" t="s">
        <v>11567</v>
      </c>
      <c r="AB971" s="3" t="s">
        <v>11567</v>
      </c>
      <c r="AC971" s="3" t="s">
        <v>12747</v>
      </c>
      <c r="AD971" s="3" t="s">
        <v>11567</v>
      </c>
      <c r="AE971" s="3" t="s">
        <v>11567</v>
      </c>
      <c r="AF971" s="3">
        <v>0</v>
      </c>
      <c r="AG971" s="3">
        <v>0</v>
      </c>
      <c r="AH971" s="3">
        <v>0</v>
      </c>
      <c r="AI971" s="3" t="s">
        <v>11567</v>
      </c>
      <c r="AJ971" s="3">
        <v>0</v>
      </c>
      <c r="AK971" s="3" t="s">
        <v>11567</v>
      </c>
      <c r="AL971" s="3">
        <v>0</v>
      </c>
      <c r="AM971" s="3" t="s">
        <v>11567</v>
      </c>
      <c r="AN971" s="3">
        <v>504000</v>
      </c>
      <c r="AO971" s="3" t="s">
        <v>11567</v>
      </c>
      <c r="AP971" s="3">
        <v>0</v>
      </c>
      <c r="AQ971" s="3" t="s">
        <v>11567</v>
      </c>
      <c r="AR971" s="3">
        <v>0</v>
      </c>
      <c r="AS971" s="3" t="s">
        <v>11567</v>
      </c>
    </row>
    <row r="972" spans="1:45">
      <c r="A972">
        <v>969</v>
      </c>
      <c r="B972" t="s">
        <v>5982</v>
      </c>
      <c r="C972" t="s">
        <v>12462</v>
      </c>
      <c r="D972" t="s">
        <v>45</v>
      </c>
      <c r="E972" t="s">
        <v>71</v>
      </c>
      <c r="F972" t="s">
        <v>12463</v>
      </c>
      <c r="G972" t="s">
        <v>12464</v>
      </c>
      <c r="H972" t="s">
        <v>12463</v>
      </c>
      <c r="I972" t="s">
        <v>12464</v>
      </c>
      <c r="J972" t="s">
        <v>48</v>
      </c>
      <c r="K972" t="s">
        <v>48</v>
      </c>
      <c r="L972" t="s">
        <v>5985</v>
      </c>
      <c r="M972" t="s">
        <v>5986</v>
      </c>
      <c r="N972" t="str">
        <f>VLOOKUP(O972,index!$Q:$R,2,0)</f>
        <v>02. 이러닝 - 단과</v>
      </c>
      <c r="O972" t="s">
        <v>5987</v>
      </c>
      <c r="P972" t="s">
        <v>13972</v>
      </c>
      <c r="Q972" t="s">
        <v>23</v>
      </c>
      <c r="R972" s="226" t="e">
        <f>VLOOKUP(C972,'26년 databook(취합)'!$M:$M,2,0)</f>
        <v>#N/A</v>
      </c>
      <c r="S972" s="3" t="s">
        <v>48</v>
      </c>
      <c r="T972" s="3" t="s">
        <v>11968</v>
      </c>
      <c r="U972" s="3" t="s">
        <v>11968</v>
      </c>
      <c r="V972" s="3" t="s">
        <v>48</v>
      </c>
      <c r="W972" s="3" t="s">
        <v>11567</v>
      </c>
      <c r="X972" s="3" t="s">
        <v>48</v>
      </c>
      <c r="Y972" s="3" t="s">
        <v>11567</v>
      </c>
      <c r="Z972" s="3" t="s">
        <v>48</v>
      </c>
      <c r="AA972" s="3" t="s">
        <v>11567</v>
      </c>
      <c r="AB972" s="3" t="s">
        <v>48</v>
      </c>
      <c r="AC972" s="3" t="s">
        <v>11695</v>
      </c>
      <c r="AD972" s="3" t="s">
        <v>48</v>
      </c>
      <c r="AE972" s="3" t="s">
        <v>11567</v>
      </c>
      <c r="AG972" s="3">
        <v>300000</v>
      </c>
      <c r="AI972" s="3" t="s">
        <v>11567</v>
      </c>
      <c r="AK972" s="3" t="s">
        <v>11567</v>
      </c>
      <c r="AM972" s="3" t="s">
        <v>11567</v>
      </c>
      <c r="AO972" s="3" t="s">
        <v>11567</v>
      </c>
      <c r="AQ972" s="3" t="s">
        <v>11567</v>
      </c>
      <c r="AS972" s="3" t="s">
        <v>11567</v>
      </c>
    </row>
    <row r="973" spans="1:45">
      <c r="A973">
        <v>970</v>
      </c>
      <c r="B973" t="s">
        <v>5982</v>
      </c>
      <c r="C973" t="s">
        <v>12465</v>
      </c>
      <c r="D973" t="s">
        <v>45</v>
      </c>
      <c r="E973" t="s">
        <v>73</v>
      </c>
      <c r="F973" t="s">
        <v>11169</v>
      </c>
      <c r="G973" t="s">
        <v>11170</v>
      </c>
      <c r="H973" t="s">
        <v>12466</v>
      </c>
      <c r="I973" t="s">
        <v>12467</v>
      </c>
      <c r="J973" t="s">
        <v>48</v>
      </c>
      <c r="K973" t="s">
        <v>48</v>
      </c>
      <c r="L973" t="s">
        <v>5985</v>
      </c>
      <c r="M973" t="s">
        <v>5986</v>
      </c>
      <c r="N973" t="str">
        <f>VLOOKUP(O973,index!$Q:$R,2,0)</f>
        <v>01. 이러닝 - 통합위탁</v>
      </c>
      <c r="O973" t="s">
        <v>40</v>
      </c>
      <c r="P973" t="s">
        <v>13972</v>
      </c>
      <c r="Q973" t="s">
        <v>23</v>
      </c>
      <c r="R973" s="226" t="e">
        <f>VLOOKUP(C973,'26년 databook(취합)'!$M:$M,2,0)</f>
        <v>#N/A</v>
      </c>
      <c r="S973" s="3" t="s">
        <v>12429</v>
      </c>
      <c r="T973" s="3" t="s">
        <v>12140</v>
      </c>
      <c r="U973" s="3" t="s">
        <v>14004</v>
      </c>
      <c r="V973" s="3" t="s">
        <v>48</v>
      </c>
      <c r="W973" s="3" t="s">
        <v>11567</v>
      </c>
      <c r="X973" s="3" t="s">
        <v>48</v>
      </c>
      <c r="Y973" s="3" t="s">
        <v>11567</v>
      </c>
      <c r="Z973" s="3" t="s">
        <v>48</v>
      </c>
      <c r="AA973" s="3" t="s">
        <v>11567</v>
      </c>
      <c r="AB973" s="3" t="s">
        <v>48</v>
      </c>
      <c r="AC973" s="3" t="s">
        <v>11567</v>
      </c>
      <c r="AD973" s="3" t="s">
        <v>48</v>
      </c>
      <c r="AE973" s="3" t="s">
        <v>12140</v>
      </c>
      <c r="AG973" s="3">
        <v>0</v>
      </c>
      <c r="AI973" s="3" t="s">
        <v>11567</v>
      </c>
      <c r="AK973" s="3" t="s">
        <v>11567</v>
      </c>
      <c r="AM973" s="3" t="s">
        <v>11567</v>
      </c>
      <c r="AN973" s="3">
        <v>6300000</v>
      </c>
      <c r="AO973" s="3" t="s">
        <v>11567</v>
      </c>
      <c r="AQ973" s="3" t="s">
        <v>11567</v>
      </c>
      <c r="AS973" s="3" t="s">
        <v>11567</v>
      </c>
    </row>
    <row r="974" spans="1:45">
      <c r="A974">
        <v>971</v>
      </c>
      <c r="B974" t="s">
        <v>5982</v>
      </c>
      <c r="C974" t="s">
        <v>12468</v>
      </c>
      <c r="D974" t="s">
        <v>45</v>
      </c>
      <c r="E974" t="s">
        <v>73</v>
      </c>
      <c r="F974" t="s">
        <v>11076</v>
      </c>
      <c r="G974" t="s">
        <v>11077</v>
      </c>
      <c r="H974" t="s">
        <v>12469</v>
      </c>
      <c r="I974" t="s">
        <v>12470</v>
      </c>
      <c r="J974" t="s">
        <v>48</v>
      </c>
      <c r="K974" t="s">
        <v>48</v>
      </c>
      <c r="L974" t="s">
        <v>5985</v>
      </c>
      <c r="M974" t="s">
        <v>5986</v>
      </c>
      <c r="N974" t="str">
        <f>VLOOKUP(O974,index!$Q:$R,2,0)</f>
        <v>01. 이러닝 - 통합위탁</v>
      </c>
      <c r="O974" t="s">
        <v>40</v>
      </c>
      <c r="P974" t="s">
        <v>13972</v>
      </c>
      <c r="Q974" t="s">
        <v>23</v>
      </c>
      <c r="R974" s="226" t="e">
        <f>VLOOKUP(C974,'26년 databook(취합)'!$M:$M,2,0)</f>
        <v>#N/A</v>
      </c>
      <c r="S974" s="3" t="s">
        <v>12492</v>
      </c>
      <c r="T974" s="3" t="s">
        <v>12990</v>
      </c>
      <c r="U974" s="3" t="s">
        <v>12991</v>
      </c>
      <c r="V974" s="3" t="s">
        <v>48</v>
      </c>
      <c r="W974" s="3" t="s">
        <v>11567</v>
      </c>
      <c r="X974" s="3" t="s">
        <v>48</v>
      </c>
      <c r="Y974" s="3" t="s">
        <v>11567</v>
      </c>
      <c r="Z974" s="3" t="s">
        <v>48</v>
      </c>
      <c r="AA974" s="3" t="s">
        <v>11567</v>
      </c>
      <c r="AB974" s="3" t="s">
        <v>48</v>
      </c>
      <c r="AC974" s="3" t="s">
        <v>12990</v>
      </c>
      <c r="AD974" s="3" t="s">
        <v>48</v>
      </c>
      <c r="AE974" s="3" t="s">
        <v>11567</v>
      </c>
      <c r="AG974" s="3">
        <v>0</v>
      </c>
      <c r="AI974" s="3" t="s">
        <v>11567</v>
      </c>
      <c r="AK974" s="3" t="s">
        <v>11567</v>
      </c>
      <c r="AM974" s="3" t="s">
        <v>11567</v>
      </c>
      <c r="AN974" s="3">
        <v>31220000</v>
      </c>
      <c r="AO974" s="3" t="s">
        <v>11567</v>
      </c>
      <c r="AQ974" s="3" t="s">
        <v>11567</v>
      </c>
      <c r="AS974" s="3" t="s">
        <v>11567</v>
      </c>
    </row>
    <row r="975" spans="1:45">
      <c r="A975">
        <v>972</v>
      </c>
      <c r="B975" t="s">
        <v>5982</v>
      </c>
      <c r="C975" t="s">
        <v>12471</v>
      </c>
      <c r="D975" t="s">
        <v>45</v>
      </c>
      <c r="E975" t="s">
        <v>73</v>
      </c>
      <c r="F975" t="s">
        <v>11169</v>
      </c>
      <c r="G975" t="s">
        <v>11170</v>
      </c>
      <c r="H975" t="s">
        <v>12472</v>
      </c>
      <c r="I975" t="s">
        <v>12473</v>
      </c>
      <c r="J975" t="s">
        <v>48</v>
      </c>
      <c r="K975" t="s">
        <v>48</v>
      </c>
      <c r="L975" t="s">
        <v>5985</v>
      </c>
      <c r="M975" t="s">
        <v>5986</v>
      </c>
      <c r="N975" t="str">
        <f>VLOOKUP(O975,index!$Q:$R,2,0)</f>
        <v>01. 이러닝 - 통합위탁</v>
      </c>
      <c r="O975" t="s">
        <v>40</v>
      </c>
      <c r="P975" t="s">
        <v>13972</v>
      </c>
      <c r="Q975" t="s">
        <v>23</v>
      </c>
      <c r="R975" s="226" t="e">
        <f>VLOOKUP(C975,'26년 databook(취합)'!$M:$M,2,0)</f>
        <v>#N/A</v>
      </c>
      <c r="S975" s="3" t="s">
        <v>11607</v>
      </c>
      <c r="T975" s="3" t="s">
        <v>12145</v>
      </c>
      <c r="U975" s="3" t="s">
        <v>12082</v>
      </c>
      <c r="V975" s="3" t="s">
        <v>48</v>
      </c>
      <c r="W975" s="3" t="s">
        <v>11567</v>
      </c>
      <c r="X975" s="3" t="s">
        <v>48</v>
      </c>
      <c r="Y975" s="3" t="s">
        <v>11567</v>
      </c>
      <c r="Z975" s="3" t="s">
        <v>48</v>
      </c>
      <c r="AA975" s="3" t="s">
        <v>11567</v>
      </c>
      <c r="AB975" s="3" t="s">
        <v>48</v>
      </c>
      <c r="AC975" s="3" t="s">
        <v>11567</v>
      </c>
      <c r="AD975" s="3" t="s">
        <v>48</v>
      </c>
      <c r="AE975" s="3" t="s">
        <v>12145</v>
      </c>
      <c r="AG975" s="3">
        <v>0</v>
      </c>
      <c r="AI975" s="3" t="s">
        <v>11567</v>
      </c>
      <c r="AK975" s="3" t="s">
        <v>11567</v>
      </c>
      <c r="AM975" s="3" t="s">
        <v>11567</v>
      </c>
      <c r="AN975" s="3">
        <v>140000</v>
      </c>
      <c r="AO975" s="3" t="s">
        <v>11567</v>
      </c>
      <c r="AQ975" s="3" t="s">
        <v>11567</v>
      </c>
      <c r="AS975" s="3" t="s">
        <v>11567</v>
      </c>
    </row>
    <row r="976" spans="1:45">
      <c r="A976">
        <v>973</v>
      </c>
      <c r="B976" t="s">
        <v>5982</v>
      </c>
      <c r="C976" t="s">
        <v>12474</v>
      </c>
      <c r="D976" t="s">
        <v>45</v>
      </c>
      <c r="E976" t="s">
        <v>73</v>
      </c>
      <c r="F976" t="s">
        <v>11169</v>
      </c>
      <c r="G976" t="s">
        <v>11170</v>
      </c>
      <c r="H976" t="s">
        <v>12475</v>
      </c>
      <c r="I976" t="s">
        <v>12476</v>
      </c>
      <c r="J976" t="s">
        <v>48</v>
      </c>
      <c r="K976" t="s">
        <v>48</v>
      </c>
      <c r="L976" t="s">
        <v>5985</v>
      </c>
      <c r="M976" t="s">
        <v>5986</v>
      </c>
      <c r="N976" t="str">
        <f>VLOOKUP(O976,index!$Q:$R,2,0)</f>
        <v>01. 이러닝 - 통합위탁</v>
      </c>
      <c r="O976" t="s">
        <v>40</v>
      </c>
      <c r="P976" t="s">
        <v>13972</v>
      </c>
      <c r="Q976" t="s">
        <v>23</v>
      </c>
      <c r="R976" s="226" t="e">
        <f>VLOOKUP(C976,'26년 databook(취합)'!$M:$M,2,0)</f>
        <v>#N/A</v>
      </c>
      <c r="S976" s="3" t="s">
        <v>11607</v>
      </c>
      <c r="T976" s="3" t="s">
        <v>12145</v>
      </c>
      <c r="U976" s="3" t="s">
        <v>12082</v>
      </c>
      <c r="V976" s="3" t="s">
        <v>48</v>
      </c>
      <c r="W976" s="3" t="s">
        <v>11567</v>
      </c>
      <c r="X976" s="3" t="s">
        <v>48</v>
      </c>
      <c r="Y976" s="3" t="s">
        <v>11567</v>
      </c>
      <c r="Z976" s="3" t="s">
        <v>48</v>
      </c>
      <c r="AA976" s="3" t="s">
        <v>11567</v>
      </c>
      <c r="AB976" s="3" t="s">
        <v>48</v>
      </c>
      <c r="AC976" s="3" t="s">
        <v>11567</v>
      </c>
      <c r="AD976" s="3" t="s">
        <v>48</v>
      </c>
      <c r="AE976" s="3" t="s">
        <v>12145</v>
      </c>
      <c r="AG976" s="3">
        <v>0</v>
      </c>
      <c r="AI976" s="3" t="s">
        <v>11567</v>
      </c>
      <c r="AK976" s="3" t="s">
        <v>11567</v>
      </c>
      <c r="AM976" s="3" t="s">
        <v>11567</v>
      </c>
      <c r="AN976" s="3">
        <v>140000</v>
      </c>
      <c r="AO976" s="3" t="s">
        <v>11567</v>
      </c>
      <c r="AQ976" s="3" t="s">
        <v>11567</v>
      </c>
      <c r="AS976" s="3" t="s">
        <v>11567</v>
      </c>
    </row>
    <row r="977" spans="1:45">
      <c r="A977">
        <v>974</v>
      </c>
      <c r="B977" t="s">
        <v>5982</v>
      </c>
      <c r="C977" t="s">
        <v>12477</v>
      </c>
      <c r="D977" t="s">
        <v>45</v>
      </c>
      <c r="E977" t="s">
        <v>73</v>
      </c>
      <c r="F977" t="s">
        <v>11169</v>
      </c>
      <c r="G977" t="s">
        <v>11170</v>
      </c>
      <c r="H977" t="s">
        <v>12478</v>
      </c>
      <c r="I977" t="s">
        <v>12479</v>
      </c>
      <c r="J977" t="s">
        <v>48</v>
      </c>
      <c r="K977" t="s">
        <v>48</v>
      </c>
      <c r="L977" t="s">
        <v>5985</v>
      </c>
      <c r="M977" t="s">
        <v>5986</v>
      </c>
      <c r="N977" t="str">
        <f>VLOOKUP(O977,index!$Q:$R,2,0)</f>
        <v>01. 이러닝 - 통합위탁</v>
      </c>
      <c r="O977" t="s">
        <v>40</v>
      </c>
      <c r="P977" t="s">
        <v>13972</v>
      </c>
      <c r="Q977" t="s">
        <v>23</v>
      </c>
      <c r="R977" s="226" t="e">
        <f>VLOOKUP(C977,'26년 databook(취합)'!$M:$M,2,0)</f>
        <v>#N/A</v>
      </c>
      <c r="S977" s="3" t="s">
        <v>12493</v>
      </c>
      <c r="T977" s="3" t="s">
        <v>12775</v>
      </c>
      <c r="U977" s="3" t="s">
        <v>14005</v>
      </c>
      <c r="V977" s="3" t="s">
        <v>48</v>
      </c>
      <c r="W977" s="3" t="s">
        <v>11567</v>
      </c>
      <c r="X977" s="3" t="s">
        <v>48</v>
      </c>
      <c r="Y977" s="3" t="s">
        <v>11567</v>
      </c>
      <c r="Z977" s="3" t="s">
        <v>48</v>
      </c>
      <c r="AA977" s="3" t="s">
        <v>11567</v>
      </c>
      <c r="AB977" s="3" t="s">
        <v>48</v>
      </c>
      <c r="AC977" s="3" t="s">
        <v>11567</v>
      </c>
      <c r="AD977" s="3" t="s">
        <v>48</v>
      </c>
      <c r="AE977" s="3" t="s">
        <v>12775</v>
      </c>
      <c r="AG977" s="3">
        <v>0</v>
      </c>
      <c r="AI977" s="3" t="s">
        <v>11567</v>
      </c>
      <c r="AK977" s="3" t="s">
        <v>11567</v>
      </c>
      <c r="AM977" s="3" t="s">
        <v>11567</v>
      </c>
      <c r="AN977" s="3">
        <v>9240000</v>
      </c>
      <c r="AO977" s="3" t="s">
        <v>11567</v>
      </c>
      <c r="AQ977" s="3" t="s">
        <v>11567</v>
      </c>
      <c r="AS977" s="3" t="s">
        <v>11567</v>
      </c>
    </row>
    <row r="978" spans="1:45">
      <c r="A978">
        <v>975</v>
      </c>
      <c r="B978" t="s">
        <v>5982</v>
      </c>
      <c r="C978" t="s">
        <v>12480</v>
      </c>
      <c r="D978" t="s">
        <v>45</v>
      </c>
      <c r="E978" t="s">
        <v>76</v>
      </c>
      <c r="F978" t="s">
        <v>11169</v>
      </c>
      <c r="G978" t="s">
        <v>11170</v>
      </c>
      <c r="H978" t="s">
        <v>12481</v>
      </c>
      <c r="I978" t="s">
        <v>12482</v>
      </c>
      <c r="J978" t="s">
        <v>48</v>
      </c>
      <c r="K978" t="s">
        <v>48</v>
      </c>
      <c r="L978" t="s">
        <v>5985</v>
      </c>
      <c r="M978" t="s">
        <v>5986</v>
      </c>
      <c r="N978" t="str">
        <f>VLOOKUP(O978,index!$Q:$R,2,0)</f>
        <v>28.구독 - 휴넷FLEX</v>
      </c>
      <c r="O978" t="s">
        <v>6013</v>
      </c>
      <c r="P978" t="s">
        <v>13972</v>
      </c>
      <c r="Q978" t="s">
        <v>23</v>
      </c>
      <c r="R978" s="226" t="e">
        <f>VLOOKUP(C978,'26년 databook(취합)'!$M:$M,2,0)</f>
        <v>#N/A</v>
      </c>
      <c r="S978" s="3" t="s">
        <v>11908</v>
      </c>
      <c r="T978" s="3" t="s">
        <v>12837</v>
      </c>
      <c r="U978" s="3" t="s">
        <v>11908</v>
      </c>
      <c r="V978" s="3" t="s">
        <v>48</v>
      </c>
      <c r="W978" s="3" t="s">
        <v>11567</v>
      </c>
      <c r="X978" s="3" t="s">
        <v>48</v>
      </c>
      <c r="Y978" s="3" t="s">
        <v>11567</v>
      </c>
      <c r="Z978" s="3" t="s">
        <v>48</v>
      </c>
      <c r="AA978" s="3" t="s">
        <v>11567</v>
      </c>
      <c r="AB978" s="3" t="s">
        <v>48</v>
      </c>
      <c r="AC978" s="3" t="s">
        <v>11567</v>
      </c>
      <c r="AD978" s="3" t="s">
        <v>12837</v>
      </c>
      <c r="AE978" s="3" t="s">
        <v>12837</v>
      </c>
      <c r="AG978" s="3">
        <v>0</v>
      </c>
      <c r="AI978" s="3" t="s">
        <v>11567</v>
      </c>
      <c r="AK978" s="3" t="s">
        <v>11567</v>
      </c>
      <c r="AM978" s="3" t="s">
        <v>11567</v>
      </c>
      <c r="AN978" s="3">
        <v>3150000</v>
      </c>
      <c r="AO978" s="3" t="s">
        <v>11567</v>
      </c>
      <c r="AP978" s="3">
        <v>0</v>
      </c>
      <c r="AQ978" s="3" t="s">
        <v>11567</v>
      </c>
      <c r="AS978" s="3" t="s">
        <v>11567</v>
      </c>
    </row>
    <row r="979" spans="1:45">
      <c r="A979">
        <v>976</v>
      </c>
      <c r="B979" t="s">
        <v>5982</v>
      </c>
      <c r="C979" t="s">
        <v>12483</v>
      </c>
      <c r="D979" t="s">
        <v>45</v>
      </c>
      <c r="E979" t="s">
        <v>76</v>
      </c>
      <c r="F979" t="s">
        <v>2049</v>
      </c>
      <c r="G979" t="s">
        <v>8942</v>
      </c>
      <c r="H979" t="s">
        <v>12484</v>
      </c>
      <c r="I979" t="s">
        <v>12485</v>
      </c>
      <c r="J979" t="s">
        <v>48</v>
      </c>
      <c r="K979" t="s">
        <v>48</v>
      </c>
      <c r="L979" t="s">
        <v>5985</v>
      </c>
      <c r="M979" t="s">
        <v>5986</v>
      </c>
      <c r="N979" t="str">
        <f>VLOOKUP(O979,index!$Q:$R,2,0)</f>
        <v>01. 이러닝 - 통합위탁</v>
      </c>
      <c r="O979" t="s">
        <v>40</v>
      </c>
      <c r="P979" t="s">
        <v>13972</v>
      </c>
      <c r="Q979" t="s">
        <v>23</v>
      </c>
      <c r="R979" s="226" t="e">
        <f>VLOOKUP(C979,'26년 databook(취합)'!$M:$M,2,0)</f>
        <v>#N/A</v>
      </c>
      <c r="S979" s="3" t="s">
        <v>48</v>
      </c>
      <c r="T979" s="3" t="s">
        <v>14006</v>
      </c>
      <c r="U979" s="3" t="s">
        <v>14006</v>
      </c>
      <c r="V979" s="3" t="s">
        <v>48</v>
      </c>
      <c r="W979" s="3" t="s">
        <v>11567</v>
      </c>
      <c r="X979" s="3" t="s">
        <v>48</v>
      </c>
      <c r="Y979" s="3" t="s">
        <v>11567</v>
      </c>
      <c r="Z979" s="3" t="s">
        <v>48</v>
      </c>
      <c r="AA979" s="3" t="s">
        <v>11567</v>
      </c>
      <c r="AB979" s="3" t="s">
        <v>48</v>
      </c>
      <c r="AC979" s="3" t="s">
        <v>11567</v>
      </c>
      <c r="AD979" s="3" t="s">
        <v>48</v>
      </c>
      <c r="AE979" s="3" t="s">
        <v>14006</v>
      </c>
      <c r="AG979" s="3">
        <v>0</v>
      </c>
      <c r="AI979" s="3" t="s">
        <v>11567</v>
      </c>
      <c r="AK979" s="3" t="s">
        <v>11567</v>
      </c>
      <c r="AM979" s="3" t="s">
        <v>11567</v>
      </c>
      <c r="AO979" s="3" t="s">
        <v>11567</v>
      </c>
      <c r="AQ979" s="3" t="s">
        <v>11567</v>
      </c>
      <c r="AS979" s="3" t="s">
        <v>11567</v>
      </c>
    </row>
    <row r="980" spans="1:45">
      <c r="A980">
        <v>977</v>
      </c>
      <c r="B980" t="s">
        <v>5982</v>
      </c>
      <c r="C980" t="s">
        <v>11713</v>
      </c>
      <c r="D980" t="s">
        <v>45</v>
      </c>
      <c r="E980" t="s">
        <v>73</v>
      </c>
      <c r="F980" t="s">
        <v>1943</v>
      </c>
      <c r="G980" t="s">
        <v>9110</v>
      </c>
      <c r="H980" t="s">
        <v>1943</v>
      </c>
      <c r="I980" t="s">
        <v>9110</v>
      </c>
      <c r="J980" t="s">
        <v>1943</v>
      </c>
      <c r="K980" t="s">
        <v>6460</v>
      </c>
      <c r="L980" t="s">
        <v>5985</v>
      </c>
      <c r="M980" t="s">
        <v>5986</v>
      </c>
      <c r="N980" t="str">
        <f>VLOOKUP(O980,index!$Q:$R,2,0)</f>
        <v>01. 이러닝 - 통합위탁</v>
      </c>
      <c r="O980" t="s">
        <v>40</v>
      </c>
      <c r="P980" t="s">
        <v>13972</v>
      </c>
      <c r="Q980" t="s">
        <v>23</v>
      </c>
      <c r="R980" s="226" t="e">
        <f>VLOOKUP(C980,'26년 databook(취합)'!$M:$M,2,0)</f>
        <v>#N/A</v>
      </c>
      <c r="S980" s="3" t="s">
        <v>48</v>
      </c>
      <c r="T980" s="3" t="s">
        <v>11648</v>
      </c>
      <c r="U980" s="3" t="s">
        <v>11648</v>
      </c>
      <c r="V980" s="3" t="s">
        <v>48</v>
      </c>
      <c r="W980" s="3" t="s">
        <v>11567</v>
      </c>
      <c r="X980" s="3" t="s">
        <v>48</v>
      </c>
      <c r="Y980" s="3" t="s">
        <v>11567</v>
      </c>
      <c r="Z980" s="3" t="s">
        <v>48</v>
      </c>
      <c r="AA980" s="3" t="s">
        <v>11567</v>
      </c>
      <c r="AB980" s="3" t="s">
        <v>48</v>
      </c>
      <c r="AC980" s="3" t="s">
        <v>11648</v>
      </c>
      <c r="AD980" s="3" t="s">
        <v>48</v>
      </c>
      <c r="AE980" s="3" t="s">
        <v>11567</v>
      </c>
      <c r="AG980" s="3">
        <v>0</v>
      </c>
      <c r="AI980" s="3" t="s">
        <v>11567</v>
      </c>
      <c r="AK980" s="3" t="s">
        <v>11567</v>
      </c>
      <c r="AM980" s="3" t="s">
        <v>11567</v>
      </c>
      <c r="AO980" s="3" t="s">
        <v>11567</v>
      </c>
      <c r="AQ980" s="3" t="s">
        <v>11567</v>
      </c>
      <c r="AS980" s="3" t="s">
        <v>11567</v>
      </c>
    </row>
    <row r="981" spans="1:45">
      <c r="A981">
        <v>978</v>
      </c>
      <c r="B981" t="s">
        <v>5982</v>
      </c>
      <c r="C981" t="s">
        <v>11714</v>
      </c>
      <c r="D981" t="s">
        <v>45</v>
      </c>
      <c r="E981" t="s">
        <v>73</v>
      </c>
      <c r="F981" t="s">
        <v>1822</v>
      </c>
      <c r="G981" t="s">
        <v>8915</v>
      </c>
      <c r="H981" t="s">
        <v>11715</v>
      </c>
      <c r="I981" t="s">
        <v>11716</v>
      </c>
      <c r="J981" t="s">
        <v>48</v>
      </c>
      <c r="K981" t="s">
        <v>48</v>
      </c>
      <c r="L981" t="s">
        <v>5985</v>
      </c>
      <c r="M981" t="s">
        <v>5986</v>
      </c>
      <c r="N981" t="str">
        <f>VLOOKUP(O981,index!$Q:$R,2,0)</f>
        <v>01. 이러닝 - 통합위탁</v>
      </c>
      <c r="O981" t="s">
        <v>40</v>
      </c>
      <c r="P981" t="s">
        <v>13972</v>
      </c>
      <c r="Q981" t="s">
        <v>23</v>
      </c>
      <c r="R981" s="226" t="e">
        <f>VLOOKUP(C981,'26년 databook(취합)'!$M:$M,2,0)</f>
        <v>#N/A</v>
      </c>
      <c r="S981" s="3" t="s">
        <v>48</v>
      </c>
      <c r="T981" s="3" t="s">
        <v>11912</v>
      </c>
      <c r="U981" s="3" t="s">
        <v>11912</v>
      </c>
      <c r="V981" s="3" t="s">
        <v>48</v>
      </c>
      <c r="W981" s="3" t="s">
        <v>11567</v>
      </c>
      <c r="X981" s="3" t="s">
        <v>48</v>
      </c>
      <c r="Y981" s="3" t="s">
        <v>11567</v>
      </c>
      <c r="Z981" s="3" t="s">
        <v>48</v>
      </c>
      <c r="AA981" s="3" t="s">
        <v>11567</v>
      </c>
      <c r="AB981" s="3" t="s">
        <v>48</v>
      </c>
      <c r="AC981" s="3" t="s">
        <v>12276</v>
      </c>
      <c r="AD981" s="3" t="s">
        <v>48</v>
      </c>
      <c r="AE981" s="3" t="s">
        <v>11636</v>
      </c>
      <c r="AG981" s="3">
        <v>360000</v>
      </c>
      <c r="AI981" s="3" t="s">
        <v>11567</v>
      </c>
      <c r="AK981" s="3" t="s">
        <v>11567</v>
      </c>
      <c r="AM981" s="3" t="s">
        <v>11567</v>
      </c>
      <c r="AO981" s="3" t="s">
        <v>11567</v>
      </c>
      <c r="AQ981" s="3" t="s">
        <v>11567</v>
      </c>
      <c r="AS981" s="3" t="s">
        <v>11567</v>
      </c>
    </row>
    <row r="982" spans="1:45">
      <c r="A982">
        <v>979</v>
      </c>
      <c r="B982" t="s">
        <v>5982</v>
      </c>
      <c r="C982" t="s">
        <v>11717</v>
      </c>
      <c r="D982" t="s">
        <v>45</v>
      </c>
      <c r="E982" t="s">
        <v>73</v>
      </c>
      <c r="F982" t="s">
        <v>1822</v>
      </c>
      <c r="G982" t="s">
        <v>8915</v>
      </c>
      <c r="H982" t="s">
        <v>11718</v>
      </c>
      <c r="I982" t="s">
        <v>11719</v>
      </c>
      <c r="J982" t="s">
        <v>48</v>
      </c>
      <c r="K982" t="s">
        <v>48</v>
      </c>
      <c r="L982" t="s">
        <v>5985</v>
      </c>
      <c r="M982" t="s">
        <v>5986</v>
      </c>
      <c r="N982" t="str">
        <f>VLOOKUP(O982,index!$Q:$R,2,0)</f>
        <v>01. 이러닝 - 통합위탁</v>
      </c>
      <c r="O982" t="s">
        <v>40</v>
      </c>
      <c r="P982" t="s">
        <v>13972</v>
      </c>
      <c r="Q982" t="s">
        <v>23</v>
      </c>
      <c r="R982" s="226" t="e">
        <f>VLOOKUP(C982,'26년 databook(취합)'!$M:$M,2,0)</f>
        <v>#N/A</v>
      </c>
      <c r="S982" s="3" t="s">
        <v>48</v>
      </c>
      <c r="T982" s="3" t="s">
        <v>12287</v>
      </c>
      <c r="U982" s="3" t="s">
        <v>12287</v>
      </c>
      <c r="V982" s="3" t="s">
        <v>48</v>
      </c>
      <c r="W982" s="3" t="s">
        <v>11567</v>
      </c>
      <c r="X982" s="3" t="s">
        <v>48</v>
      </c>
      <c r="Y982" s="3" t="s">
        <v>11567</v>
      </c>
      <c r="Z982" s="3" t="s">
        <v>48</v>
      </c>
      <c r="AA982" s="3" t="s">
        <v>11567</v>
      </c>
      <c r="AB982" s="3" t="s">
        <v>48</v>
      </c>
      <c r="AC982" s="3" t="s">
        <v>12287</v>
      </c>
      <c r="AD982" s="3" t="s">
        <v>48</v>
      </c>
      <c r="AE982" s="3" t="s">
        <v>11567</v>
      </c>
      <c r="AG982" s="3">
        <v>0</v>
      </c>
      <c r="AI982" s="3" t="s">
        <v>11567</v>
      </c>
      <c r="AK982" s="3" t="s">
        <v>11567</v>
      </c>
      <c r="AM982" s="3" t="s">
        <v>11567</v>
      </c>
      <c r="AO982" s="3" t="s">
        <v>11567</v>
      </c>
      <c r="AQ982" s="3" t="s">
        <v>11567</v>
      </c>
      <c r="AS982" s="3" t="s">
        <v>11567</v>
      </c>
    </row>
    <row r="983" spans="1:45">
      <c r="A983">
        <v>980</v>
      </c>
      <c r="B983" t="s">
        <v>5982</v>
      </c>
      <c r="C983" t="s">
        <v>11720</v>
      </c>
      <c r="D983" t="s">
        <v>45</v>
      </c>
      <c r="E983" t="s">
        <v>77</v>
      </c>
      <c r="F983" t="s">
        <v>6029</v>
      </c>
      <c r="G983" t="s">
        <v>8925</v>
      </c>
      <c r="H983" t="s">
        <v>11721</v>
      </c>
      <c r="I983" t="s">
        <v>11722</v>
      </c>
      <c r="J983" t="s">
        <v>48</v>
      </c>
      <c r="K983" t="s">
        <v>48</v>
      </c>
      <c r="L983" t="s">
        <v>5985</v>
      </c>
      <c r="M983" t="s">
        <v>5986</v>
      </c>
      <c r="N983" t="str">
        <f>VLOOKUP(O983,index!$Q:$R,2,0)</f>
        <v>01. 이러닝 - 통합위탁</v>
      </c>
      <c r="O983" t="s">
        <v>40</v>
      </c>
      <c r="P983" t="s">
        <v>13972</v>
      </c>
      <c r="Q983" t="s">
        <v>23</v>
      </c>
      <c r="R983" s="226" t="e">
        <f>VLOOKUP(C983,'26년 databook(취합)'!$M:$M,2,0)</f>
        <v>#N/A</v>
      </c>
      <c r="S983" s="3" t="s">
        <v>12992</v>
      </c>
      <c r="T983" s="3" t="s">
        <v>12992</v>
      </c>
      <c r="U983" s="3" t="s">
        <v>12992</v>
      </c>
      <c r="V983" s="3" t="s">
        <v>48</v>
      </c>
      <c r="W983" s="3" t="s">
        <v>11567</v>
      </c>
      <c r="X983" s="3" t="s">
        <v>48</v>
      </c>
      <c r="Y983" s="3" t="s">
        <v>11567</v>
      </c>
      <c r="Z983" s="3" t="s">
        <v>48</v>
      </c>
      <c r="AA983" s="3" t="s">
        <v>11567</v>
      </c>
      <c r="AB983" s="3" t="s">
        <v>12992</v>
      </c>
      <c r="AC983" s="3" t="s">
        <v>11567</v>
      </c>
      <c r="AD983" s="3" t="s">
        <v>48</v>
      </c>
      <c r="AE983" s="3" t="s">
        <v>12992</v>
      </c>
      <c r="AG983" s="3">
        <v>0</v>
      </c>
      <c r="AI983" s="3" t="s">
        <v>11567</v>
      </c>
      <c r="AK983" s="3" t="s">
        <v>11567</v>
      </c>
      <c r="AM983" s="3" t="s">
        <v>11567</v>
      </c>
      <c r="AO983" s="3" t="s">
        <v>11567</v>
      </c>
      <c r="AQ983" s="3" t="s">
        <v>11567</v>
      </c>
      <c r="AS983" s="3" t="s">
        <v>11567</v>
      </c>
    </row>
    <row r="984" spans="1:45">
      <c r="A984">
        <v>981</v>
      </c>
      <c r="B984" t="s">
        <v>5982</v>
      </c>
      <c r="C984" t="s">
        <v>11723</v>
      </c>
      <c r="D984" t="s">
        <v>45</v>
      </c>
      <c r="E984" t="s">
        <v>75</v>
      </c>
      <c r="F984" t="s">
        <v>11724</v>
      </c>
      <c r="G984" t="s">
        <v>11725</v>
      </c>
      <c r="H984" t="s">
        <v>11724</v>
      </c>
      <c r="I984" t="s">
        <v>11725</v>
      </c>
      <c r="J984" t="s">
        <v>48</v>
      </c>
      <c r="K984" t="s">
        <v>48</v>
      </c>
      <c r="L984" t="s">
        <v>5985</v>
      </c>
      <c r="M984" t="s">
        <v>5986</v>
      </c>
      <c r="N984" t="str">
        <f>VLOOKUP(O984,index!$Q:$R,2,0)</f>
        <v>09. 하이브리드러닝 - 순수 오프라인</v>
      </c>
      <c r="O984" t="s">
        <v>6019</v>
      </c>
      <c r="P984" t="s">
        <v>13972</v>
      </c>
      <c r="Q984" t="s">
        <v>23</v>
      </c>
      <c r="R984" s="226" t="e">
        <f>VLOOKUP(C984,'26년 databook(취합)'!$M:$M,2,0)</f>
        <v>#N/A</v>
      </c>
      <c r="S984" s="3" t="s">
        <v>48</v>
      </c>
      <c r="T984" s="3" t="s">
        <v>14228</v>
      </c>
      <c r="U984" s="3" t="s">
        <v>14228</v>
      </c>
      <c r="V984" s="3" t="s">
        <v>48</v>
      </c>
      <c r="W984" s="3" t="s">
        <v>11567</v>
      </c>
      <c r="X984" s="3" t="s">
        <v>48</v>
      </c>
      <c r="Y984" s="3" t="s">
        <v>11567</v>
      </c>
      <c r="Z984" s="3" t="s">
        <v>48</v>
      </c>
      <c r="AA984" s="3" t="s">
        <v>11567</v>
      </c>
      <c r="AB984" s="3" t="s">
        <v>48</v>
      </c>
      <c r="AC984" s="3" t="s">
        <v>11567</v>
      </c>
      <c r="AD984" s="3" t="s">
        <v>48</v>
      </c>
      <c r="AE984" s="3" t="s">
        <v>14228</v>
      </c>
      <c r="AG984" s="3">
        <v>0</v>
      </c>
      <c r="AI984" s="3" t="s">
        <v>11567</v>
      </c>
      <c r="AK984" s="3" t="s">
        <v>11567</v>
      </c>
      <c r="AM984" s="3" t="s">
        <v>11567</v>
      </c>
      <c r="AO984" s="3" t="s">
        <v>11567</v>
      </c>
      <c r="AQ984" s="3" t="s">
        <v>11567</v>
      </c>
      <c r="AS984" s="3" t="s">
        <v>11567</v>
      </c>
    </row>
    <row r="985" spans="1:45">
      <c r="A985">
        <v>982</v>
      </c>
      <c r="B985" t="s">
        <v>5982</v>
      </c>
      <c r="C985" t="s">
        <v>11726</v>
      </c>
      <c r="D985" t="s">
        <v>45</v>
      </c>
      <c r="E985" t="s">
        <v>79</v>
      </c>
      <c r="F985" t="s">
        <v>6025</v>
      </c>
      <c r="G985" t="s">
        <v>8922</v>
      </c>
      <c r="H985" t="s">
        <v>11727</v>
      </c>
      <c r="I985" t="s">
        <v>11728</v>
      </c>
      <c r="J985" t="s">
        <v>48</v>
      </c>
      <c r="K985" t="s">
        <v>48</v>
      </c>
      <c r="L985" t="s">
        <v>5985</v>
      </c>
      <c r="M985" t="s">
        <v>5986</v>
      </c>
      <c r="N985" t="str">
        <f>VLOOKUP(O985,index!$Q:$R,2,0)</f>
        <v>01. 이러닝 - 통합위탁</v>
      </c>
      <c r="O985" t="s">
        <v>40</v>
      </c>
      <c r="P985" t="s">
        <v>13972</v>
      </c>
      <c r="Q985" t="s">
        <v>23</v>
      </c>
      <c r="R985" s="226" t="e">
        <f>VLOOKUP(C985,'26년 databook(취합)'!$M:$M,2,0)</f>
        <v>#N/A</v>
      </c>
      <c r="S985" s="3" t="s">
        <v>48</v>
      </c>
      <c r="T985" s="3" t="s">
        <v>11860</v>
      </c>
      <c r="U985" s="3" t="s">
        <v>11860</v>
      </c>
      <c r="V985" s="3" t="s">
        <v>48</v>
      </c>
      <c r="W985" s="3" t="s">
        <v>11567</v>
      </c>
      <c r="X985" s="3" t="s">
        <v>48</v>
      </c>
      <c r="Y985" s="3" t="s">
        <v>11567</v>
      </c>
      <c r="Z985" s="3" t="s">
        <v>48</v>
      </c>
      <c r="AA985" s="3" t="s">
        <v>11567</v>
      </c>
      <c r="AB985" s="3" t="s">
        <v>48</v>
      </c>
      <c r="AC985" s="3" t="s">
        <v>11860</v>
      </c>
      <c r="AD985" s="3" t="s">
        <v>48</v>
      </c>
      <c r="AE985" s="3" t="s">
        <v>11567</v>
      </c>
      <c r="AG985" s="3">
        <v>0</v>
      </c>
      <c r="AI985" s="3" t="s">
        <v>11567</v>
      </c>
      <c r="AK985" s="3" t="s">
        <v>11567</v>
      </c>
      <c r="AM985" s="3" t="s">
        <v>11567</v>
      </c>
      <c r="AO985" s="3" t="s">
        <v>11567</v>
      </c>
      <c r="AQ985" s="3" t="s">
        <v>11567</v>
      </c>
      <c r="AS985" s="3" t="s">
        <v>11567</v>
      </c>
    </row>
    <row r="986" spans="1:45">
      <c r="A986">
        <v>983</v>
      </c>
      <c r="B986" t="s">
        <v>5982</v>
      </c>
      <c r="C986" t="s">
        <v>11729</v>
      </c>
      <c r="D986" t="s">
        <v>45</v>
      </c>
      <c r="E986" t="s">
        <v>79</v>
      </c>
      <c r="F986" t="s">
        <v>586</v>
      </c>
      <c r="G986" t="s">
        <v>8923</v>
      </c>
      <c r="H986" t="s">
        <v>11730</v>
      </c>
      <c r="I986" t="s">
        <v>11731</v>
      </c>
      <c r="J986" t="s">
        <v>48</v>
      </c>
      <c r="K986" t="s">
        <v>48</v>
      </c>
      <c r="L986" t="s">
        <v>5985</v>
      </c>
      <c r="M986" t="s">
        <v>5986</v>
      </c>
      <c r="N986" t="str">
        <f>VLOOKUP(O986,index!$Q:$R,2,0)</f>
        <v>01. 이러닝 - 통합위탁</v>
      </c>
      <c r="O986" t="s">
        <v>40</v>
      </c>
      <c r="P986" t="s">
        <v>13972</v>
      </c>
      <c r="Q986" t="s">
        <v>23</v>
      </c>
      <c r="R986" s="226" t="e">
        <f>VLOOKUP(C986,'26년 databook(취합)'!$M:$M,2,0)</f>
        <v>#N/A</v>
      </c>
      <c r="S986" s="3" t="s">
        <v>48</v>
      </c>
      <c r="T986" s="3" t="s">
        <v>11687</v>
      </c>
      <c r="U986" s="3" t="s">
        <v>11687</v>
      </c>
      <c r="V986" s="3" t="s">
        <v>48</v>
      </c>
      <c r="W986" s="3" t="s">
        <v>11567</v>
      </c>
      <c r="X986" s="3" t="s">
        <v>48</v>
      </c>
      <c r="Y986" s="3" t="s">
        <v>11567</v>
      </c>
      <c r="Z986" s="3" t="s">
        <v>48</v>
      </c>
      <c r="AA986" s="3" t="s">
        <v>11567</v>
      </c>
      <c r="AB986" s="3" t="s">
        <v>48</v>
      </c>
      <c r="AC986" s="3" t="s">
        <v>11687</v>
      </c>
      <c r="AD986" s="3" t="s">
        <v>48</v>
      </c>
      <c r="AE986" s="3" t="s">
        <v>11567</v>
      </c>
      <c r="AG986" s="3">
        <v>0</v>
      </c>
      <c r="AI986" s="3" t="s">
        <v>11567</v>
      </c>
      <c r="AK986" s="3" t="s">
        <v>11567</v>
      </c>
      <c r="AM986" s="3" t="s">
        <v>11567</v>
      </c>
      <c r="AO986" s="3" t="s">
        <v>11567</v>
      </c>
      <c r="AQ986" s="3" t="s">
        <v>11567</v>
      </c>
      <c r="AS986" s="3" t="s">
        <v>11567</v>
      </c>
    </row>
    <row r="987" spans="1:45">
      <c r="A987">
        <v>984</v>
      </c>
      <c r="B987" t="s">
        <v>5982</v>
      </c>
      <c r="C987" t="s">
        <v>11732</v>
      </c>
      <c r="D987" t="s">
        <v>45</v>
      </c>
      <c r="E987" t="s">
        <v>79</v>
      </c>
      <c r="F987" t="s">
        <v>6025</v>
      </c>
      <c r="G987" t="s">
        <v>8922</v>
      </c>
      <c r="H987" t="s">
        <v>11733</v>
      </c>
      <c r="I987" t="s">
        <v>11734</v>
      </c>
      <c r="J987" t="s">
        <v>48</v>
      </c>
      <c r="K987" t="s">
        <v>48</v>
      </c>
      <c r="L987" t="s">
        <v>11735</v>
      </c>
      <c r="M987" t="s">
        <v>5986</v>
      </c>
      <c r="N987" t="str">
        <f>VLOOKUP(O987,index!$Q:$R,2,0)</f>
        <v>01. 이러닝 - 통합위탁</v>
      </c>
      <c r="O987" t="s">
        <v>40</v>
      </c>
      <c r="P987" t="s">
        <v>13972</v>
      </c>
      <c r="Q987" t="s">
        <v>23</v>
      </c>
      <c r="R987" s="226" t="e">
        <f>VLOOKUP(C987,'26년 databook(취합)'!$M:$M,2,0)</f>
        <v>#N/A</v>
      </c>
      <c r="S987" s="3" t="s">
        <v>48</v>
      </c>
      <c r="T987" s="3" t="s">
        <v>11861</v>
      </c>
      <c r="U987" s="3" t="s">
        <v>11861</v>
      </c>
      <c r="V987" s="3" t="s">
        <v>48</v>
      </c>
      <c r="W987" s="3" t="s">
        <v>11567</v>
      </c>
      <c r="X987" s="3" t="s">
        <v>48</v>
      </c>
      <c r="Y987" s="3" t="s">
        <v>11567</v>
      </c>
      <c r="Z987" s="3" t="s">
        <v>48</v>
      </c>
      <c r="AA987" s="3" t="s">
        <v>11567</v>
      </c>
      <c r="AB987" s="3" t="s">
        <v>48</v>
      </c>
      <c r="AC987" s="3" t="s">
        <v>11861</v>
      </c>
      <c r="AD987" s="3" t="s">
        <v>48</v>
      </c>
      <c r="AE987" s="3" t="s">
        <v>11567</v>
      </c>
      <c r="AG987" s="3">
        <v>0</v>
      </c>
      <c r="AI987" s="3" t="s">
        <v>11567</v>
      </c>
      <c r="AK987" s="3" t="s">
        <v>11567</v>
      </c>
      <c r="AM987" s="3" t="s">
        <v>11567</v>
      </c>
      <c r="AO987" s="3" t="s">
        <v>11567</v>
      </c>
      <c r="AQ987" s="3" t="s">
        <v>11567</v>
      </c>
      <c r="AS987" s="3" t="s">
        <v>11567</v>
      </c>
    </row>
    <row r="988" spans="1:45">
      <c r="A988">
        <v>985</v>
      </c>
      <c r="B988" t="s">
        <v>5982</v>
      </c>
      <c r="C988" t="s">
        <v>11736</v>
      </c>
      <c r="D988" t="s">
        <v>45</v>
      </c>
      <c r="E988" t="s">
        <v>79</v>
      </c>
      <c r="F988" t="s">
        <v>6025</v>
      </c>
      <c r="G988" t="s">
        <v>8922</v>
      </c>
      <c r="H988" t="s">
        <v>11737</v>
      </c>
      <c r="I988" t="s">
        <v>11738</v>
      </c>
      <c r="J988" t="s">
        <v>11737</v>
      </c>
      <c r="K988" t="s">
        <v>11739</v>
      </c>
      <c r="L988" t="s">
        <v>5985</v>
      </c>
      <c r="M988" t="s">
        <v>5986</v>
      </c>
      <c r="N988" t="str">
        <f>VLOOKUP(O988,index!$Q:$R,2,0)</f>
        <v>01. 이러닝 - 통합위탁</v>
      </c>
      <c r="O988" t="s">
        <v>40</v>
      </c>
      <c r="P988" t="s">
        <v>13972</v>
      </c>
      <c r="Q988" t="s">
        <v>23</v>
      </c>
      <c r="R988" s="226" t="e">
        <f>VLOOKUP(C988,'26년 databook(취합)'!$M:$M,2,0)</f>
        <v>#N/A</v>
      </c>
      <c r="S988" s="3" t="s">
        <v>48</v>
      </c>
      <c r="T988" s="3" t="s">
        <v>12748</v>
      </c>
      <c r="U988" s="3" t="s">
        <v>12748</v>
      </c>
      <c r="V988" s="3" t="s">
        <v>48</v>
      </c>
      <c r="W988" s="3" t="s">
        <v>11567</v>
      </c>
      <c r="X988" s="3" t="s">
        <v>48</v>
      </c>
      <c r="Y988" s="3" t="s">
        <v>11567</v>
      </c>
      <c r="Z988" s="3" t="s">
        <v>48</v>
      </c>
      <c r="AA988" s="3" t="s">
        <v>11567</v>
      </c>
      <c r="AB988" s="3" t="s">
        <v>48</v>
      </c>
      <c r="AC988" s="3" t="s">
        <v>12748</v>
      </c>
      <c r="AD988" s="3" t="s">
        <v>48</v>
      </c>
      <c r="AE988" s="3" t="s">
        <v>11567</v>
      </c>
      <c r="AG988" s="3">
        <v>0</v>
      </c>
      <c r="AI988" s="3" t="s">
        <v>11567</v>
      </c>
      <c r="AK988" s="3" t="s">
        <v>11567</v>
      </c>
      <c r="AM988" s="3" t="s">
        <v>11567</v>
      </c>
      <c r="AO988" s="3" t="s">
        <v>11567</v>
      </c>
      <c r="AQ988" s="3" t="s">
        <v>11567</v>
      </c>
      <c r="AS988" s="3" t="s">
        <v>11567</v>
      </c>
    </row>
    <row r="989" spans="1:45">
      <c r="A989">
        <v>986</v>
      </c>
      <c r="B989" t="s">
        <v>5982</v>
      </c>
      <c r="C989" t="s">
        <v>11740</v>
      </c>
      <c r="D989" t="s">
        <v>45</v>
      </c>
      <c r="E989" t="s">
        <v>76</v>
      </c>
      <c r="F989" t="s">
        <v>2049</v>
      </c>
      <c r="G989" t="s">
        <v>8942</v>
      </c>
      <c r="H989" t="s">
        <v>11741</v>
      </c>
      <c r="I989" t="s">
        <v>11742</v>
      </c>
      <c r="J989" t="s">
        <v>48</v>
      </c>
      <c r="K989" t="s">
        <v>48</v>
      </c>
      <c r="L989" t="s">
        <v>5985</v>
      </c>
      <c r="M989" t="s">
        <v>5986</v>
      </c>
      <c r="N989" t="str">
        <f>VLOOKUP(O989,index!$Q:$R,2,0)</f>
        <v>01. 이러닝 - 통합위탁</v>
      </c>
      <c r="O989" t="s">
        <v>40</v>
      </c>
      <c r="P989" t="s">
        <v>13972</v>
      </c>
      <c r="Q989" t="s">
        <v>23</v>
      </c>
      <c r="R989" s="226" t="e">
        <f>VLOOKUP(C989,'26년 databook(취합)'!$M:$M,2,0)</f>
        <v>#N/A</v>
      </c>
      <c r="S989" s="3" t="s">
        <v>48</v>
      </c>
      <c r="T989" s="3" t="s">
        <v>11863</v>
      </c>
      <c r="U989" s="3" t="s">
        <v>11863</v>
      </c>
      <c r="V989" s="3" t="s">
        <v>48</v>
      </c>
      <c r="W989" s="3" t="s">
        <v>11567</v>
      </c>
      <c r="X989" s="3" t="s">
        <v>48</v>
      </c>
      <c r="Y989" s="3" t="s">
        <v>11567</v>
      </c>
      <c r="Z989" s="3" t="s">
        <v>48</v>
      </c>
      <c r="AA989" s="3" t="s">
        <v>11567</v>
      </c>
      <c r="AB989" s="3" t="s">
        <v>48</v>
      </c>
      <c r="AC989" s="3" t="s">
        <v>11863</v>
      </c>
      <c r="AD989" s="3" t="s">
        <v>48</v>
      </c>
      <c r="AE989" s="3" t="s">
        <v>11567</v>
      </c>
      <c r="AG989" s="3">
        <v>0</v>
      </c>
      <c r="AI989" s="3" t="s">
        <v>11567</v>
      </c>
      <c r="AK989" s="3" t="s">
        <v>11567</v>
      </c>
      <c r="AM989" s="3" t="s">
        <v>11567</v>
      </c>
      <c r="AO989" s="3" t="s">
        <v>11567</v>
      </c>
      <c r="AQ989" s="3" t="s">
        <v>11567</v>
      </c>
      <c r="AS989" s="3" t="s">
        <v>11567</v>
      </c>
    </row>
    <row r="990" spans="1:45">
      <c r="A990">
        <v>987</v>
      </c>
      <c r="B990" t="s">
        <v>5982</v>
      </c>
      <c r="C990" t="s">
        <v>11743</v>
      </c>
      <c r="D990" t="s">
        <v>45</v>
      </c>
      <c r="E990" t="s">
        <v>77</v>
      </c>
      <c r="F990" t="s">
        <v>1468</v>
      </c>
      <c r="G990" t="s">
        <v>8914</v>
      </c>
      <c r="H990" t="s">
        <v>11744</v>
      </c>
      <c r="I990" t="s">
        <v>11745</v>
      </c>
      <c r="J990" t="s">
        <v>48</v>
      </c>
      <c r="K990" t="s">
        <v>48</v>
      </c>
      <c r="L990" t="s">
        <v>5985</v>
      </c>
      <c r="M990" t="s">
        <v>5986</v>
      </c>
      <c r="N990" t="str">
        <f>VLOOKUP(O990,index!$Q:$R,2,0)</f>
        <v>02. 이러닝 - 단과</v>
      </c>
      <c r="O990" t="s">
        <v>5987</v>
      </c>
      <c r="P990" t="s">
        <v>13972</v>
      </c>
      <c r="Q990" t="s">
        <v>23</v>
      </c>
      <c r="R990" s="226" t="e">
        <f>VLOOKUP(C990,'26년 databook(취합)'!$M:$M,2,0)</f>
        <v>#N/A</v>
      </c>
      <c r="S990" s="3" t="s">
        <v>48</v>
      </c>
      <c r="T990" s="3" t="s">
        <v>11675</v>
      </c>
      <c r="U990" s="3" t="s">
        <v>11675</v>
      </c>
      <c r="V990" s="3" t="s">
        <v>48</v>
      </c>
      <c r="W990" s="3" t="s">
        <v>11567</v>
      </c>
      <c r="X990" s="3" t="s">
        <v>48</v>
      </c>
      <c r="Y990" s="3" t="s">
        <v>11567</v>
      </c>
      <c r="Z990" s="3" t="s">
        <v>48</v>
      </c>
      <c r="AA990" s="3" t="s">
        <v>11567</v>
      </c>
      <c r="AB990" s="3" t="s">
        <v>48</v>
      </c>
      <c r="AC990" s="3" t="s">
        <v>11675</v>
      </c>
      <c r="AD990" s="3" t="s">
        <v>48</v>
      </c>
      <c r="AE990" s="3" t="s">
        <v>11567</v>
      </c>
      <c r="AG990" s="3">
        <v>0</v>
      </c>
      <c r="AI990" s="3" t="s">
        <v>11567</v>
      </c>
      <c r="AK990" s="3" t="s">
        <v>11567</v>
      </c>
      <c r="AM990" s="3" t="s">
        <v>11567</v>
      </c>
      <c r="AO990" s="3" t="s">
        <v>11567</v>
      </c>
      <c r="AQ990" s="3" t="s">
        <v>11567</v>
      </c>
      <c r="AS990" s="3" t="s">
        <v>11567</v>
      </c>
    </row>
    <row r="991" spans="1:45">
      <c r="A991">
        <v>988</v>
      </c>
      <c r="B991" t="s">
        <v>5982</v>
      </c>
      <c r="C991" t="s">
        <v>11746</v>
      </c>
      <c r="D991" t="s">
        <v>45</v>
      </c>
      <c r="E991" t="s">
        <v>77</v>
      </c>
      <c r="F991" t="s">
        <v>6239</v>
      </c>
      <c r="G991" t="s">
        <v>10439</v>
      </c>
      <c r="H991" t="s">
        <v>11747</v>
      </c>
      <c r="I991" t="s">
        <v>11748</v>
      </c>
      <c r="J991" t="s">
        <v>48</v>
      </c>
      <c r="K991" t="s">
        <v>48</v>
      </c>
      <c r="L991" t="s">
        <v>5985</v>
      </c>
      <c r="M991" t="s">
        <v>5986</v>
      </c>
      <c r="N991" t="str">
        <f>VLOOKUP(O991,index!$Q:$R,2,0)</f>
        <v>01. 이러닝 - 통합위탁</v>
      </c>
      <c r="O991" t="s">
        <v>40</v>
      </c>
      <c r="P991" t="s">
        <v>13972</v>
      </c>
      <c r="Q991" t="s">
        <v>23</v>
      </c>
      <c r="R991" s="226" t="e">
        <f>VLOOKUP(C991,'26년 databook(취합)'!$M:$M,2,0)</f>
        <v>#N/A</v>
      </c>
      <c r="S991" s="3" t="s">
        <v>48</v>
      </c>
      <c r="T991" s="3" t="s">
        <v>12747</v>
      </c>
      <c r="U991" s="3" t="s">
        <v>12747</v>
      </c>
      <c r="V991" s="3" t="s">
        <v>48</v>
      </c>
      <c r="W991" s="3" t="s">
        <v>11567</v>
      </c>
      <c r="X991" s="3" t="s">
        <v>48</v>
      </c>
      <c r="Y991" s="3" t="s">
        <v>11567</v>
      </c>
      <c r="Z991" s="3" t="s">
        <v>48</v>
      </c>
      <c r="AA991" s="3" t="s">
        <v>11567</v>
      </c>
      <c r="AB991" s="3" t="s">
        <v>48</v>
      </c>
      <c r="AC991" s="3" t="s">
        <v>11567</v>
      </c>
      <c r="AD991" s="3" t="s">
        <v>48</v>
      </c>
      <c r="AE991" s="3" t="s">
        <v>12747</v>
      </c>
      <c r="AG991" s="3">
        <v>0</v>
      </c>
      <c r="AI991" s="3" t="s">
        <v>11567</v>
      </c>
      <c r="AK991" s="3" t="s">
        <v>11567</v>
      </c>
      <c r="AM991" s="3" t="s">
        <v>11567</v>
      </c>
      <c r="AO991" s="3" t="s">
        <v>11567</v>
      </c>
      <c r="AQ991" s="3" t="s">
        <v>11567</v>
      </c>
      <c r="AS991" s="3" t="s">
        <v>11567</v>
      </c>
    </row>
    <row r="992" spans="1:45">
      <c r="A992">
        <v>989</v>
      </c>
      <c r="B992" t="s">
        <v>5982</v>
      </c>
      <c r="C992" t="s">
        <v>11749</v>
      </c>
      <c r="D992" t="s">
        <v>45</v>
      </c>
      <c r="E992" t="s">
        <v>77</v>
      </c>
      <c r="F992" t="s">
        <v>6239</v>
      </c>
      <c r="G992" t="s">
        <v>10439</v>
      </c>
      <c r="H992" t="s">
        <v>11747</v>
      </c>
      <c r="I992" t="s">
        <v>11748</v>
      </c>
      <c r="J992" t="s">
        <v>48</v>
      </c>
      <c r="K992" t="s">
        <v>48</v>
      </c>
      <c r="L992" t="s">
        <v>5985</v>
      </c>
      <c r="M992" t="s">
        <v>5986</v>
      </c>
      <c r="N992" t="str">
        <f>VLOOKUP(O992,index!$Q:$R,2,0)</f>
        <v>02. 이러닝 - 단과</v>
      </c>
      <c r="O992" t="s">
        <v>5987</v>
      </c>
      <c r="P992" t="s">
        <v>13972</v>
      </c>
      <c r="Q992" t="s">
        <v>23</v>
      </c>
      <c r="R992" s="226" t="e">
        <f>VLOOKUP(C992,'26년 databook(취합)'!$M:$M,2,0)</f>
        <v>#N/A</v>
      </c>
      <c r="S992" s="3" t="s">
        <v>11567</v>
      </c>
      <c r="T992" s="3" t="s">
        <v>48</v>
      </c>
      <c r="U992" s="3" t="s">
        <v>11567</v>
      </c>
      <c r="V992" s="3" t="s">
        <v>48</v>
      </c>
      <c r="W992" s="3" t="s">
        <v>48</v>
      </c>
      <c r="X992" s="3" t="s">
        <v>48</v>
      </c>
      <c r="Y992" s="3" t="s">
        <v>48</v>
      </c>
      <c r="Z992" s="3" t="s">
        <v>48</v>
      </c>
      <c r="AA992" s="3" t="s">
        <v>48</v>
      </c>
      <c r="AB992" s="3" t="s">
        <v>11567</v>
      </c>
      <c r="AC992" s="3" t="s">
        <v>48</v>
      </c>
      <c r="AD992" s="3" t="s">
        <v>11567</v>
      </c>
      <c r="AE992" s="3" t="s">
        <v>48</v>
      </c>
      <c r="AF992" s="3">
        <v>0</v>
      </c>
      <c r="AG992" s="3"/>
      <c r="AH992" s="3">
        <v>0</v>
      </c>
      <c r="AI992" s="3" t="s">
        <v>48</v>
      </c>
      <c r="AJ992" s="3">
        <v>0</v>
      </c>
      <c r="AK992" s="3" t="s">
        <v>48</v>
      </c>
      <c r="AL992" s="3">
        <v>0</v>
      </c>
      <c r="AM992" s="3" t="s">
        <v>48</v>
      </c>
      <c r="AN992" s="3">
        <v>0</v>
      </c>
      <c r="AO992" s="3" t="s">
        <v>48</v>
      </c>
      <c r="AP992" s="3">
        <v>0</v>
      </c>
      <c r="AQ992" s="3" t="s">
        <v>48</v>
      </c>
      <c r="AR992" s="3">
        <v>0</v>
      </c>
      <c r="AS992" s="3" t="s">
        <v>48</v>
      </c>
    </row>
    <row r="993" spans="1:45">
      <c r="A993">
        <v>990</v>
      </c>
      <c r="B993" t="s">
        <v>5982</v>
      </c>
      <c r="C993" t="s">
        <v>11750</v>
      </c>
      <c r="D993" t="s">
        <v>45</v>
      </c>
      <c r="E993" t="s">
        <v>77</v>
      </c>
      <c r="F993" t="s">
        <v>6553</v>
      </c>
      <c r="G993" t="s">
        <v>9178</v>
      </c>
      <c r="H993" t="s">
        <v>11751</v>
      </c>
      <c r="I993" t="s">
        <v>11752</v>
      </c>
      <c r="J993" t="s">
        <v>11753</v>
      </c>
      <c r="K993" t="s">
        <v>11754</v>
      </c>
      <c r="L993" t="s">
        <v>5985</v>
      </c>
      <c r="M993" t="s">
        <v>5986</v>
      </c>
      <c r="N993" t="str">
        <f>VLOOKUP(O993,index!$Q:$R,2,0)</f>
        <v>02. 이러닝 - 단과</v>
      </c>
      <c r="O993" t="s">
        <v>5987</v>
      </c>
      <c r="P993" t="s">
        <v>13972</v>
      </c>
      <c r="Q993" t="s">
        <v>23</v>
      </c>
      <c r="R993" s="226" t="e">
        <f>VLOOKUP(C993,'26년 databook(취합)'!$M:$M,2,0)</f>
        <v>#N/A</v>
      </c>
      <c r="S993" s="3" t="s">
        <v>11599</v>
      </c>
      <c r="T993" s="3" t="s">
        <v>11599</v>
      </c>
      <c r="U993" s="3" t="s">
        <v>11599</v>
      </c>
      <c r="V993" s="3" t="s">
        <v>48</v>
      </c>
      <c r="W993" s="3" t="s">
        <v>11567</v>
      </c>
      <c r="X993" s="3" t="s">
        <v>48</v>
      </c>
      <c r="Y993" s="3" t="s">
        <v>11567</v>
      </c>
      <c r="Z993" s="3" t="s">
        <v>48</v>
      </c>
      <c r="AA993" s="3" t="s">
        <v>11567</v>
      </c>
      <c r="AB993" s="3" t="s">
        <v>11599</v>
      </c>
      <c r="AC993" s="3" t="s">
        <v>11599</v>
      </c>
      <c r="AD993" s="3" t="s">
        <v>48</v>
      </c>
      <c r="AE993" s="3" t="s">
        <v>11567</v>
      </c>
      <c r="AG993" s="3">
        <v>0</v>
      </c>
      <c r="AI993" s="3" t="s">
        <v>11567</v>
      </c>
      <c r="AK993" s="3" t="s">
        <v>11567</v>
      </c>
      <c r="AM993" s="3" t="s">
        <v>11567</v>
      </c>
      <c r="AO993" s="3" t="s">
        <v>11567</v>
      </c>
      <c r="AQ993" s="3" t="s">
        <v>11567</v>
      </c>
      <c r="AS993" s="3" t="s">
        <v>11567</v>
      </c>
    </row>
    <row r="994" spans="1:45">
      <c r="A994">
        <v>991</v>
      </c>
      <c r="B994" t="s">
        <v>5982</v>
      </c>
      <c r="C994" t="s">
        <v>11755</v>
      </c>
      <c r="D994" t="s">
        <v>45</v>
      </c>
      <c r="E994" t="s">
        <v>77</v>
      </c>
      <c r="F994" t="s">
        <v>6029</v>
      </c>
      <c r="G994" t="s">
        <v>8925</v>
      </c>
      <c r="H994" t="s">
        <v>11756</v>
      </c>
      <c r="I994" t="s">
        <v>11757</v>
      </c>
      <c r="J994" t="s">
        <v>48</v>
      </c>
      <c r="K994" t="s">
        <v>48</v>
      </c>
      <c r="L994" t="s">
        <v>5985</v>
      </c>
      <c r="M994" t="s">
        <v>5986</v>
      </c>
      <c r="N994" t="str">
        <f>VLOOKUP(O994,index!$Q:$R,2,0)</f>
        <v>02. 이러닝 - 단과</v>
      </c>
      <c r="O994" t="s">
        <v>5987</v>
      </c>
      <c r="P994" t="s">
        <v>13972</v>
      </c>
      <c r="Q994" t="s">
        <v>23</v>
      </c>
      <c r="R994" s="226" t="e">
        <f>VLOOKUP(C994,'26년 databook(취합)'!$M:$M,2,0)</f>
        <v>#N/A</v>
      </c>
      <c r="S994" s="3" t="s">
        <v>11594</v>
      </c>
      <c r="T994" s="3" t="s">
        <v>11594</v>
      </c>
      <c r="U994" s="3" t="s">
        <v>11594</v>
      </c>
      <c r="V994" s="3" t="s">
        <v>48</v>
      </c>
      <c r="W994" s="3" t="s">
        <v>11567</v>
      </c>
      <c r="X994" s="3" t="s">
        <v>48</v>
      </c>
      <c r="Y994" s="3" t="s">
        <v>11567</v>
      </c>
      <c r="Z994" s="3" t="s">
        <v>48</v>
      </c>
      <c r="AA994" s="3" t="s">
        <v>11567</v>
      </c>
      <c r="AB994" s="3" t="s">
        <v>11594</v>
      </c>
      <c r="AC994" s="3" t="s">
        <v>11567</v>
      </c>
      <c r="AD994" s="3" t="s">
        <v>48</v>
      </c>
      <c r="AE994" s="3" t="s">
        <v>11594</v>
      </c>
      <c r="AG994" s="3">
        <v>0</v>
      </c>
      <c r="AI994" s="3" t="s">
        <v>11567</v>
      </c>
      <c r="AK994" s="3" t="s">
        <v>11567</v>
      </c>
      <c r="AM994" s="3" t="s">
        <v>11567</v>
      </c>
      <c r="AO994" s="3" t="s">
        <v>11567</v>
      </c>
      <c r="AQ994" s="3" t="s">
        <v>11567</v>
      </c>
      <c r="AS994" s="3" t="s">
        <v>11567</v>
      </c>
    </row>
    <row r="995" spans="1:45">
      <c r="A995">
        <v>992</v>
      </c>
      <c r="B995" t="s">
        <v>5982</v>
      </c>
      <c r="C995" t="s">
        <v>11758</v>
      </c>
      <c r="D995" t="s">
        <v>45</v>
      </c>
      <c r="E995" t="s">
        <v>79</v>
      </c>
      <c r="F995" t="s">
        <v>11759</v>
      </c>
      <c r="G995" t="s">
        <v>11760</v>
      </c>
      <c r="H995" t="s">
        <v>11759</v>
      </c>
      <c r="I995" t="s">
        <v>11760</v>
      </c>
      <c r="J995" t="s">
        <v>48</v>
      </c>
      <c r="K995" t="s">
        <v>48</v>
      </c>
      <c r="L995" t="s">
        <v>5985</v>
      </c>
      <c r="M995" t="s">
        <v>5986</v>
      </c>
      <c r="N995" t="str">
        <f>VLOOKUP(O995,index!$Q:$R,2,0)</f>
        <v>28.구독 - 휴넷FLEX</v>
      </c>
      <c r="O995" t="s">
        <v>6013</v>
      </c>
      <c r="P995" t="s">
        <v>13972</v>
      </c>
      <c r="Q995" t="s">
        <v>23</v>
      </c>
      <c r="R995" s="226" t="e">
        <f>VLOOKUP(C995,'26년 databook(취합)'!$M:$M,2,0)</f>
        <v>#N/A</v>
      </c>
      <c r="S995" s="3" t="s">
        <v>48</v>
      </c>
      <c r="T995" s="3" t="s">
        <v>11577</v>
      </c>
      <c r="U995" s="3" t="s">
        <v>11577</v>
      </c>
      <c r="V995" s="3" t="s">
        <v>48</v>
      </c>
      <c r="W995" s="3" t="s">
        <v>11567</v>
      </c>
      <c r="X995" s="3" t="s">
        <v>48</v>
      </c>
      <c r="Y995" s="3" t="s">
        <v>11567</v>
      </c>
      <c r="Z995" s="3" t="s">
        <v>48</v>
      </c>
      <c r="AA995" s="3" t="s">
        <v>11567</v>
      </c>
      <c r="AB995" s="3" t="s">
        <v>48</v>
      </c>
      <c r="AC995" s="3" t="s">
        <v>11577</v>
      </c>
      <c r="AD995" s="3" t="s">
        <v>48</v>
      </c>
      <c r="AE995" s="3" t="s">
        <v>11567</v>
      </c>
      <c r="AG995" s="3">
        <v>0</v>
      </c>
      <c r="AI995" s="3" t="s">
        <v>11567</v>
      </c>
      <c r="AK995" s="3" t="s">
        <v>11567</v>
      </c>
      <c r="AM995" s="3" t="s">
        <v>11567</v>
      </c>
      <c r="AO995" s="3" t="s">
        <v>11567</v>
      </c>
      <c r="AQ995" s="3" t="s">
        <v>11567</v>
      </c>
      <c r="AS995" s="3" t="s">
        <v>11567</v>
      </c>
    </row>
    <row r="996" spans="1:45">
      <c r="A996">
        <v>993</v>
      </c>
      <c r="B996" t="s">
        <v>5982</v>
      </c>
      <c r="C996" t="s">
        <v>11764</v>
      </c>
      <c r="D996" t="s">
        <v>45</v>
      </c>
      <c r="E996" t="s">
        <v>76</v>
      </c>
      <c r="F996" t="s">
        <v>11076</v>
      </c>
      <c r="G996" t="s">
        <v>11077</v>
      </c>
      <c r="H996" t="s">
        <v>11765</v>
      </c>
      <c r="I996" t="s">
        <v>11766</v>
      </c>
      <c r="J996" t="s">
        <v>48</v>
      </c>
      <c r="K996" t="s">
        <v>48</v>
      </c>
      <c r="L996" t="s">
        <v>5985</v>
      </c>
      <c r="M996" t="s">
        <v>5986</v>
      </c>
      <c r="N996" t="str">
        <f>VLOOKUP(O996,index!$Q:$R,2,0)</f>
        <v>28.구독 - 휴넷FLEX</v>
      </c>
      <c r="O996" t="s">
        <v>6013</v>
      </c>
      <c r="P996" t="s">
        <v>13972</v>
      </c>
      <c r="Q996" t="s">
        <v>23</v>
      </c>
      <c r="R996" s="226" t="e">
        <f>VLOOKUP(C996,'26년 databook(취합)'!$M:$M,2,0)</f>
        <v>#N/A</v>
      </c>
      <c r="S996" s="3" t="s">
        <v>12993</v>
      </c>
      <c r="T996" s="3" t="s">
        <v>12994</v>
      </c>
      <c r="U996" s="3" t="s">
        <v>12995</v>
      </c>
      <c r="V996" s="3" t="s">
        <v>48</v>
      </c>
      <c r="W996" s="3" t="s">
        <v>11567</v>
      </c>
      <c r="X996" s="3" t="s">
        <v>48</v>
      </c>
      <c r="Y996" s="3" t="s">
        <v>11567</v>
      </c>
      <c r="Z996" s="3" t="s">
        <v>48</v>
      </c>
      <c r="AA996" s="3" t="s">
        <v>11567</v>
      </c>
      <c r="AB996" s="3" t="s">
        <v>13819</v>
      </c>
      <c r="AC996" s="3" t="s">
        <v>12994</v>
      </c>
      <c r="AD996" s="3" t="s">
        <v>48</v>
      </c>
      <c r="AE996" s="3" t="s">
        <v>11567</v>
      </c>
      <c r="AG996" s="4">
        <v>0</v>
      </c>
      <c r="AI996" s="3" t="s">
        <v>11567</v>
      </c>
      <c r="AK996" s="3" t="s">
        <v>11567</v>
      </c>
      <c r="AM996" s="3" t="s">
        <v>11567</v>
      </c>
      <c r="AN996" s="3">
        <v>10458000</v>
      </c>
      <c r="AO996" s="3" t="s">
        <v>11567</v>
      </c>
      <c r="AP996" s="3">
        <v>0</v>
      </c>
      <c r="AQ996" s="3" t="s">
        <v>11567</v>
      </c>
      <c r="AS996" s="3" t="s">
        <v>11567</v>
      </c>
    </row>
    <row r="997" spans="1:45">
      <c r="A997">
        <v>994</v>
      </c>
      <c r="B997" t="s">
        <v>5982</v>
      </c>
      <c r="C997" t="s">
        <v>11767</v>
      </c>
      <c r="D997" t="s">
        <v>45</v>
      </c>
      <c r="E997" t="s">
        <v>77</v>
      </c>
      <c r="F997" t="s">
        <v>11768</v>
      </c>
      <c r="G997" t="s">
        <v>11769</v>
      </c>
      <c r="H997" t="s">
        <v>11768</v>
      </c>
      <c r="I997" t="s">
        <v>11769</v>
      </c>
      <c r="J997" t="s">
        <v>48</v>
      </c>
      <c r="K997" t="s">
        <v>48</v>
      </c>
      <c r="L997" t="s">
        <v>5985</v>
      </c>
      <c r="M997" t="s">
        <v>5986</v>
      </c>
      <c r="N997" t="str">
        <f>VLOOKUP(O997,index!$Q:$R,2,0)</f>
        <v>17. 솔루션 - 기타</v>
      </c>
      <c r="O997" t="s">
        <v>59</v>
      </c>
      <c r="P997" t="s">
        <v>13972</v>
      </c>
      <c r="Q997" t="s">
        <v>23</v>
      </c>
      <c r="R997" s="226" t="e">
        <f>VLOOKUP(C997,'26년 databook(취합)'!$M:$M,2,0)</f>
        <v>#N/A</v>
      </c>
      <c r="S997" s="3" t="s">
        <v>48</v>
      </c>
      <c r="T997" s="3" t="s">
        <v>11864</v>
      </c>
      <c r="U997" s="3" t="s">
        <v>11864</v>
      </c>
      <c r="V997" s="3" t="s">
        <v>48</v>
      </c>
      <c r="W997" s="3" t="s">
        <v>11567</v>
      </c>
      <c r="X997" s="3" t="s">
        <v>48</v>
      </c>
      <c r="Y997" s="3" t="s">
        <v>11567</v>
      </c>
      <c r="Z997" s="3" t="s">
        <v>48</v>
      </c>
      <c r="AA997" s="3" t="s">
        <v>11864</v>
      </c>
      <c r="AB997" s="3" t="s">
        <v>48</v>
      </c>
      <c r="AC997" s="3" t="s">
        <v>11567</v>
      </c>
      <c r="AD997" s="3" t="s">
        <v>48</v>
      </c>
      <c r="AE997" s="3" t="s">
        <v>11567</v>
      </c>
      <c r="AG997" s="3">
        <v>0</v>
      </c>
      <c r="AI997" s="3" t="s">
        <v>11567</v>
      </c>
      <c r="AK997" s="3" t="s">
        <v>11567</v>
      </c>
      <c r="AM997" s="3" t="s">
        <v>11567</v>
      </c>
      <c r="AO997" s="3" t="s">
        <v>11567</v>
      </c>
      <c r="AQ997" s="3" t="s">
        <v>11567</v>
      </c>
      <c r="AS997" s="3" t="s">
        <v>11567</v>
      </c>
    </row>
    <row r="998" spans="1:45">
      <c r="A998">
        <v>995</v>
      </c>
      <c r="B998" t="s">
        <v>5982</v>
      </c>
      <c r="C998" t="s">
        <v>11770</v>
      </c>
      <c r="D998" t="s">
        <v>45</v>
      </c>
      <c r="E998" t="s">
        <v>79</v>
      </c>
      <c r="F998" t="s">
        <v>621</v>
      </c>
      <c r="G998" t="s">
        <v>9587</v>
      </c>
      <c r="H998" t="s">
        <v>621</v>
      </c>
      <c r="I998" t="s">
        <v>9587</v>
      </c>
      <c r="J998" t="s">
        <v>48</v>
      </c>
      <c r="K998" t="s">
        <v>48</v>
      </c>
      <c r="L998" t="s">
        <v>5985</v>
      </c>
      <c r="M998" t="s">
        <v>5986</v>
      </c>
      <c r="N998" t="str">
        <f>VLOOKUP(O998,index!$Q:$R,2,0)</f>
        <v>01. 이러닝 - 통합위탁</v>
      </c>
      <c r="O998" t="s">
        <v>40</v>
      </c>
      <c r="P998" t="s">
        <v>13972</v>
      </c>
      <c r="Q998" t="s">
        <v>23</v>
      </c>
      <c r="R998" s="226" t="e">
        <f>VLOOKUP(C998,'26년 databook(취합)'!$M:$M,2,0)</f>
        <v>#N/A</v>
      </c>
      <c r="S998" s="3" t="s">
        <v>48</v>
      </c>
      <c r="T998" s="3" t="s">
        <v>48</v>
      </c>
      <c r="U998" s="3" t="s">
        <v>11567</v>
      </c>
      <c r="V998" s="3" t="s">
        <v>48</v>
      </c>
      <c r="W998" s="3" t="s">
        <v>48</v>
      </c>
      <c r="X998" s="3" t="s">
        <v>48</v>
      </c>
      <c r="Y998" s="3" t="s">
        <v>48</v>
      </c>
      <c r="Z998" s="3" t="s">
        <v>48</v>
      </c>
      <c r="AA998" s="3" t="s">
        <v>48</v>
      </c>
      <c r="AB998" s="3" t="s">
        <v>48</v>
      </c>
      <c r="AC998" s="3" t="s">
        <v>48</v>
      </c>
      <c r="AD998" s="3" t="s">
        <v>48</v>
      </c>
      <c r="AE998" s="3" t="s">
        <v>48</v>
      </c>
      <c r="AG998" s="3"/>
      <c r="AI998" s="3" t="s">
        <v>48</v>
      </c>
      <c r="AK998" s="3" t="s">
        <v>48</v>
      </c>
      <c r="AM998" s="3" t="s">
        <v>48</v>
      </c>
      <c r="AO998" s="3" t="s">
        <v>48</v>
      </c>
      <c r="AQ998" s="3" t="s">
        <v>48</v>
      </c>
      <c r="AS998" s="3" t="s">
        <v>48</v>
      </c>
    </row>
    <row r="999" spans="1:45">
      <c r="A999">
        <v>996</v>
      </c>
      <c r="B999" t="s">
        <v>5982</v>
      </c>
      <c r="C999" t="s">
        <v>11771</v>
      </c>
      <c r="D999" t="s">
        <v>45</v>
      </c>
      <c r="E999" t="s">
        <v>76</v>
      </c>
      <c r="F999" t="s">
        <v>11772</v>
      </c>
      <c r="G999" t="s">
        <v>11773</v>
      </c>
      <c r="H999" t="s">
        <v>11772</v>
      </c>
      <c r="I999" t="s">
        <v>11773</v>
      </c>
      <c r="J999" t="s">
        <v>11772</v>
      </c>
      <c r="K999" t="s">
        <v>11774</v>
      </c>
      <c r="L999" t="s">
        <v>5985</v>
      </c>
      <c r="M999" t="s">
        <v>5986</v>
      </c>
      <c r="N999" t="str">
        <f>VLOOKUP(O999,index!$Q:$R,2,0)</f>
        <v>01. 이러닝 - 통합위탁</v>
      </c>
      <c r="O999" t="s">
        <v>40</v>
      </c>
      <c r="P999" t="s">
        <v>13972</v>
      </c>
      <c r="Q999" t="s">
        <v>23</v>
      </c>
      <c r="R999" s="226" t="e">
        <f>VLOOKUP(C999,'26년 databook(취합)'!$M:$M,2,0)</f>
        <v>#N/A</v>
      </c>
      <c r="S999" s="3" t="s">
        <v>48</v>
      </c>
      <c r="T999" s="3" t="s">
        <v>12227</v>
      </c>
      <c r="U999" s="3" t="s">
        <v>12227</v>
      </c>
      <c r="V999" s="3" t="s">
        <v>48</v>
      </c>
      <c r="W999" s="3" t="s">
        <v>11567</v>
      </c>
      <c r="X999" s="3" t="s">
        <v>48</v>
      </c>
      <c r="Y999" s="3" t="s">
        <v>11567</v>
      </c>
      <c r="Z999" s="3" t="s">
        <v>48</v>
      </c>
      <c r="AA999" s="3" t="s">
        <v>11567</v>
      </c>
      <c r="AB999" s="3" t="s">
        <v>48</v>
      </c>
      <c r="AC999" s="3" t="s">
        <v>12227</v>
      </c>
      <c r="AD999" s="3" t="s">
        <v>48</v>
      </c>
      <c r="AE999" s="3" t="s">
        <v>11567</v>
      </c>
      <c r="AG999" s="3">
        <v>0</v>
      </c>
      <c r="AI999" s="3" t="s">
        <v>11567</v>
      </c>
      <c r="AK999" s="3" t="s">
        <v>11567</v>
      </c>
      <c r="AM999" s="3" t="s">
        <v>11567</v>
      </c>
      <c r="AO999" s="3" t="s">
        <v>11567</v>
      </c>
      <c r="AQ999" s="3" t="s">
        <v>11567</v>
      </c>
      <c r="AS999" s="3" t="s">
        <v>11567</v>
      </c>
    </row>
    <row r="1000" spans="1:45">
      <c r="A1000">
        <v>997</v>
      </c>
      <c r="B1000" t="s">
        <v>5982</v>
      </c>
      <c r="C1000" t="s">
        <v>11775</v>
      </c>
      <c r="D1000" t="s">
        <v>45</v>
      </c>
      <c r="E1000" t="s">
        <v>73</v>
      </c>
      <c r="F1000" t="s">
        <v>11076</v>
      </c>
      <c r="G1000" t="s">
        <v>11077</v>
      </c>
      <c r="H1000" t="s">
        <v>11776</v>
      </c>
      <c r="I1000" t="s">
        <v>11777</v>
      </c>
      <c r="J1000" t="s">
        <v>48</v>
      </c>
      <c r="K1000" t="s">
        <v>48</v>
      </c>
      <c r="L1000" t="s">
        <v>5985</v>
      </c>
      <c r="M1000" t="s">
        <v>5986</v>
      </c>
      <c r="N1000" t="str">
        <f>VLOOKUP(O1000,index!$Q:$R,2,0)</f>
        <v>01. 이러닝 - 통합위탁</v>
      </c>
      <c r="O1000" t="s">
        <v>40</v>
      </c>
      <c r="P1000" t="s">
        <v>13972</v>
      </c>
      <c r="Q1000" t="s">
        <v>23</v>
      </c>
      <c r="R1000" s="226" t="e">
        <f>VLOOKUP(C1000,'26년 databook(취합)'!$M:$M,2,0)</f>
        <v>#N/A</v>
      </c>
      <c r="S1000" s="3" t="s">
        <v>11642</v>
      </c>
      <c r="T1000" s="3" t="s">
        <v>12260</v>
      </c>
      <c r="U1000" s="3" t="s">
        <v>11880</v>
      </c>
      <c r="V1000" s="3" t="s">
        <v>48</v>
      </c>
      <c r="W1000" s="3" t="s">
        <v>11567</v>
      </c>
      <c r="X1000" s="3" t="s">
        <v>48</v>
      </c>
      <c r="Y1000" s="3" t="s">
        <v>11567</v>
      </c>
      <c r="Z1000" s="3" t="s">
        <v>48</v>
      </c>
      <c r="AA1000" s="3" t="s">
        <v>11567</v>
      </c>
      <c r="AB1000" s="3" t="s">
        <v>48</v>
      </c>
      <c r="AC1000" s="3" t="s">
        <v>12260</v>
      </c>
      <c r="AD1000" s="3" t="s">
        <v>48</v>
      </c>
      <c r="AE1000" s="3" t="s">
        <v>11567</v>
      </c>
      <c r="AG1000" s="3">
        <v>0</v>
      </c>
      <c r="AI1000" s="3" t="s">
        <v>11567</v>
      </c>
      <c r="AK1000" s="3" t="s">
        <v>11567</v>
      </c>
      <c r="AM1000" s="3" t="s">
        <v>11567</v>
      </c>
      <c r="AN1000" s="3">
        <v>420000</v>
      </c>
      <c r="AO1000" s="3" t="s">
        <v>11567</v>
      </c>
      <c r="AQ1000" s="3" t="s">
        <v>11567</v>
      </c>
      <c r="AS1000" s="3" t="s">
        <v>11567</v>
      </c>
    </row>
    <row r="1001" spans="1:45">
      <c r="A1001">
        <v>998</v>
      </c>
      <c r="B1001" t="s">
        <v>5982</v>
      </c>
      <c r="C1001" t="s">
        <v>11778</v>
      </c>
      <c r="D1001" t="s">
        <v>45</v>
      </c>
      <c r="E1001" t="s">
        <v>77</v>
      </c>
      <c r="F1001" t="s">
        <v>11031</v>
      </c>
      <c r="G1001" t="s">
        <v>11032</v>
      </c>
      <c r="H1001" t="s">
        <v>11031</v>
      </c>
      <c r="I1001" t="s">
        <v>11032</v>
      </c>
      <c r="J1001" t="s">
        <v>48</v>
      </c>
      <c r="K1001" t="s">
        <v>48</v>
      </c>
      <c r="L1001" t="s">
        <v>11779</v>
      </c>
      <c r="M1001" t="s">
        <v>5986</v>
      </c>
      <c r="N1001" t="str">
        <f>VLOOKUP(O1001,index!$Q:$R,2,0)</f>
        <v>01. 이러닝 - 통합위탁</v>
      </c>
      <c r="O1001" t="s">
        <v>40</v>
      </c>
      <c r="P1001" t="s">
        <v>13972</v>
      </c>
      <c r="Q1001" t="s">
        <v>23</v>
      </c>
      <c r="R1001" s="226" t="e">
        <f>VLOOKUP(C1001,'26년 databook(취합)'!$M:$M,2,0)</f>
        <v>#N/A</v>
      </c>
      <c r="S1001" s="3" t="s">
        <v>48</v>
      </c>
      <c r="T1001" s="3" t="s">
        <v>48</v>
      </c>
      <c r="U1001" s="3" t="s">
        <v>11567</v>
      </c>
      <c r="V1001" s="3" t="s">
        <v>48</v>
      </c>
      <c r="W1001" s="3" t="s">
        <v>48</v>
      </c>
      <c r="X1001" s="3" t="s">
        <v>48</v>
      </c>
      <c r="Y1001" s="3" t="s">
        <v>48</v>
      </c>
      <c r="Z1001" s="3" t="s">
        <v>48</v>
      </c>
      <c r="AA1001" s="3" t="s">
        <v>48</v>
      </c>
      <c r="AB1001" s="3" t="s">
        <v>48</v>
      </c>
      <c r="AC1001" s="3" t="s">
        <v>48</v>
      </c>
      <c r="AD1001" s="3" t="s">
        <v>48</v>
      </c>
      <c r="AE1001" s="3" t="s">
        <v>48</v>
      </c>
      <c r="AG1001" s="3"/>
      <c r="AI1001" s="3" t="s">
        <v>48</v>
      </c>
      <c r="AK1001" s="3" t="s">
        <v>48</v>
      </c>
      <c r="AM1001" s="3" t="s">
        <v>48</v>
      </c>
      <c r="AO1001" s="3" t="s">
        <v>48</v>
      </c>
      <c r="AQ1001" s="3" t="s">
        <v>48</v>
      </c>
      <c r="AS1001" s="3" t="s">
        <v>48</v>
      </c>
    </row>
    <row r="1002" spans="1:45">
      <c r="A1002">
        <v>999</v>
      </c>
      <c r="B1002" t="s">
        <v>5982</v>
      </c>
      <c r="C1002" t="s">
        <v>11780</v>
      </c>
      <c r="D1002" t="s">
        <v>45</v>
      </c>
      <c r="E1002" t="s">
        <v>72</v>
      </c>
      <c r="F1002" t="s">
        <v>11076</v>
      </c>
      <c r="G1002" t="s">
        <v>11077</v>
      </c>
      <c r="H1002" t="s">
        <v>11781</v>
      </c>
      <c r="I1002" t="s">
        <v>11782</v>
      </c>
      <c r="J1002" t="s">
        <v>48</v>
      </c>
      <c r="K1002" t="s">
        <v>48</v>
      </c>
      <c r="L1002" t="s">
        <v>5985</v>
      </c>
      <c r="M1002" t="s">
        <v>5986</v>
      </c>
      <c r="N1002" t="str">
        <f>VLOOKUP(O1002,index!$Q:$R,2,0)</f>
        <v>28.구독 - 휴넷FLEX</v>
      </c>
      <c r="O1002" t="s">
        <v>6013</v>
      </c>
      <c r="P1002" t="s">
        <v>13972</v>
      </c>
      <c r="Q1002" t="s">
        <v>23</v>
      </c>
      <c r="R1002" s="226" t="e">
        <f>VLOOKUP(C1002,'26년 databook(취합)'!$M:$M,2,0)</f>
        <v>#N/A</v>
      </c>
      <c r="S1002" s="3" t="s">
        <v>14395</v>
      </c>
      <c r="T1002" s="3" t="s">
        <v>12014</v>
      </c>
      <c r="U1002" s="3" t="s">
        <v>14396</v>
      </c>
      <c r="V1002" s="3" t="s">
        <v>11567</v>
      </c>
      <c r="W1002" s="3" t="s">
        <v>11567</v>
      </c>
      <c r="X1002" s="3" t="s">
        <v>11567</v>
      </c>
      <c r="Y1002" s="3" t="s">
        <v>11567</v>
      </c>
      <c r="Z1002" s="3" t="s">
        <v>11567</v>
      </c>
      <c r="AA1002" s="3" t="s">
        <v>11567</v>
      </c>
      <c r="AB1002" s="3" t="s">
        <v>11567</v>
      </c>
      <c r="AC1002" s="3" t="s">
        <v>12014</v>
      </c>
      <c r="AD1002" s="3" t="s">
        <v>11567</v>
      </c>
      <c r="AE1002" s="3" t="s">
        <v>11567</v>
      </c>
      <c r="AF1002" s="3">
        <v>0</v>
      </c>
      <c r="AG1002" s="3">
        <v>0</v>
      </c>
      <c r="AH1002" s="3">
        <v>0</v>
      </c>
      <c r="AI1002" s="3" t="s">
        <v>11567</v>
      </c>
      <c r="AJ1002" s="3">
        <v>0</v>
      </c>
      <c r="AK1002" s="3" t="s">
        <v>11567</v>
      </c>
      <c r="AL1002" s="3">
        <v>0</v>
      </c>
      <c r="AM1002" s="3" t="s">
        <v>11567</v>
      </c>
      <c r="AN1002" s="3">
        <v>0</v>
      </c>
      <c r="AO1002" s="3" t="s">
        <v>11567</v>
      </c>
      <c r="AP1002" s="3">
        <v>0</v>
      </c>
      <c r="AQ1002" s="3" t="s">
        <v>11567</v>
      </c>
      <c r="AR1002" s="3">
        <v>8946000</v>
      </c>
      <c r="AS1002" s="3" t="s">
        <v>11567</v>
      </c>
    </row>
    <row r="1003" spans="1:45">
      <c r="A1003">
        <v>1000</v>
      </c>
      <c r="B1003" t="s">
        <v>5982</v>
      </c>
      <c r="C1003" t="s">
        <v>11783</v>
      </c>
      <c r="D1003" t="s">
        <v>45</v>
      </c>
      <c r="E1003" t="s">
        <v>75</v>
      </c>
      <c r="F1003" t="s">
        <v>11784</v>
      </c>
      <c r="G1003" t="s">
        <v>11785</v>
      </c>
      <c r="H1003" t="s">
        <v>11784</v>
      </c>
      <c r="I1003" t="s">
        <v>11785</v>
      </c>
      <c r="J1003" t="s">
        <v>48</v>
      </c>
      <c r="K1003" t="s">
        <v>48</v>
      </c>
      <c r="L1003" t="s">
        <v>5985</v>
      </c>
      <c r="M1003" t="s">
        <v>5986</v>
      </c>
      <c r="N1003" t="str">
        <f>VLOOKUP(O1003,index!$Q:$R,2,0)</f>
        <v>02. 이러닝 - 단과</v>
      </c>
      <c r="O1003" t="s">
        <v>5987</v>
      </c>
      <c r="P1003" t="s">
        <v>13972</v>
      </c>
      <c r="Q1003" t="s">
        <v>23</v>
      </c>
      <c r="R1003" s="226" t="e">
        <f>VLOOKUP(C1003,'26년 databook(취합)'!$M:$M,2,0)</f>
        <v>#N/A</v>
      </c>
      <c r="S1003" s="3" t="s">
        <v>11567</v>
      </c>
      <c r="T1003" s="3" t="s">
        <v>14229</v>
      </c>
      <c r="U1003" s="3" t="s">
        <v>14229</v>
      </c>
      <c r="V1003" s="3" t="s">
        <v>11567</v>
      </c>
      <c r="W1003" s="3" t="s">
        <v>11567</v>
      </c>
      <c r="X1003" s="3" t="s">
        <v>11567</v>
      </c>
      <c r="Y1003" s="3" t="s">
        <v>11567</v>
      </c>
      <c r="Z1003" s="3" t="s">
        <v>11567</v>
      </c>
      <c r="AA1003" s="3" t="s">
        <v>11567</v>
      </c>
      <c r="AB1003" s="3" t="s">
        <v>11567</v>
      </c>
      <c r="AC1003" s="3" t="s">
        <v>12996</v>
      </c>
      <c r="AD1003" s="3" t="s">
        <v>11567</v>
      </c>
      <c r="AE1003" s="3" t="s">
        <v>12793</v>
      </c>
      <c r="AF1003" s="3">
        <v>0</v>
      </c>
      <c r="AG1003" s="3">
        <v>0</v>
      </c>
      <c r="AH1003" s="3">
        <v>0</v>
      </c>
      <c r="AI1003" s="3" t="s">
        <v>11567</v>
      </c>
      <c r="AJ1003" s="3">
        <v>0</v>
      </c>
      <c r="AK1003" s="3" t="s">
        <v>11567</v>
      </c>
      <c r="AL1003" s="3">
        <v>0</v>
      </c>
      <c r="AM1003" s="3" t="s">
        <v>11567</v>
      </c>
      <c r="AN1003" s="3">
        <v>0</v>
      </c>
      <c r="AO1003" s="3" t="s">
        <v>11567</v>
      </c>
      <c r="AP1003" s="3">
        <v>0</v>
      </c>
      <c r="AQ1003" s="3" t="s">
        <v>11567</v>
      </c>
      <c r="AR1003" s="3">
        <v>0</v>
      </c>
      <c r="AS1003" s="3" t="s">
        <v>11567</v>
      </c>
    </row>
    <row r="1004" spans="1:45">
      <c r="A1004">
        <v>1001</v>
      </c>
      <c r="B1004" t="s">
        <v>5982</v>
      </c>
      <c r="C1004" t="s">
        <v>11786</v>
      </c>
      <c r="D1004" t="s">
        <v>45</v>
      </c>
      <c r="E1004" t="s">
        <v>79</v>
      </c>
      <c r="F1004" t="s">
        <v>6025</v>
      </c>
      <c r="G1004" t="s">
        <v>8922</v>
      </c>
      <c r="H1004" t="s">
        <v>11787</v>
      </c>
      <c r="I1004" t="s">
        <v>11788</v>
      </c>
      <c r="J1004" t="s">
        <v>48</v>
      </c>
      <c r="K1004" t="s">
        <v>48</v>
      </c>
      <c r="L1004" t="s">
        <v>5985</v>
      </c>
      <c r="M1004" t="s">
        <v>5986</v>
      </c>
      <c r="N1004" t="str">
        <f>VLOOKUP(O1004,index!$Q:$R,2,0)</f>
        <v>01. 이러닝 - 통합위탁</v>
      </c>
      <c r="O1004" t="s">
        <v>40</v>
      </c>
      <c r="P1004" t="s">
        <v>13972</v>
      </c>
      <c r="Q1004" t="s">
        <v>23</v>
      </c>
      <c r="R1004" s="226" t="e">
        <f>VLOOKUP(C1004,'26년 databook(취합)'!$M:$M,2,0)</f>
        <v>#N/A</v>
      </c>
      <c r="S1004" s="3" t="s">
        <v>48</v>
      </c>
      <c r="T1004" s="3" t="s">
        <v>48</v>
      </c>
      <c r="U1004" s="3" t="s">
        <v>11567</v>
      </c>
      <c r="V1004" s="3" t="s">
        <v>48</v>
      </c>
      <c r="W1004" s="3" t="s">
        <v>48</v>
      </c>
      <c r="X1004" s="3" t="s">
        <v>48</v>
      </c>
      <c r="Y1004" s="3" t="s">
        <v>48</v>
      </c>
      <c r="Z1004" s="3" t="s">
        <v>48</v>
      </c>
      <c r="AA1004" s="3" t="s">
        <v>48</v>
      </c>
      <c r="AB1004" s="3" t="s">
        <v>48</v>
      </c>
      <c r="AC1004" s="3" t="s">
        <v>48</v>
      </c>
      <c r="AD1004" s="3" t="s">
        <v>48</v>
      </c>
      <c r="AE1004" s="3" t="s">
        <v>48</v>
      </c>
      <c r="AG1004" s="3"/>
      <c r="AI1004" s="3" t="s">
        <v>48</v>
      </c>
      <c r="AK1004" s="3" t="s">
        <v>48</v>
      </c>
      <c r="AM1004" s="3" t="s">
        <v>48</v>
      </c>
      <c r="AO1004" s="3" t="s">
        <v>48</v>
      </c>
      <c r="AQ1004" s="3" t="s">
        <v>48</v>
      </c>
      <c r="AS1004" s="3" t="s">
        <v>48</v>
      </c>
    </row>
    <row r="1005" spans="1:45">
      <c r="A1005">
        <v>1002</v>
      </c>
      <c r="B1005" t="s">
        <v>5982</v>
      </c>
      <c r="C1005" t="s">
        <v>11789</v>
      </c>
      <c r="D1005" t="s">
        <v>45</v>
      </c>
      <c r="E1005" t="s">
        <v>79</v>
      </c>
      <c r="F1005" t="s">
        <v>6025</v>
      </c>
      <c r="G1005" t="s">
        <v>8922</v>
      </c>
      <c r="H1005" t="s">
        <v>11787</v>
      </c>
      <c r="I1005" t="s">
        <v>11788</v>
      </c>
      <c r="J1005" t="s">
        <v>48</v>
      </c>
      <c r="K1005" t="s">
        <v>48</v>
      </c>
      <c r="L1005" t="s">
        <v>5985</v>
      </c>
      <c r="M1005" t="s">
        <v>5986</v>
      </c>
      <c r="N1005" t="str">
        <f>VLOOKUP(O1005,index!$Q:$R,2,0)</f>
        <v>01. 이러닝 - 통합위탁</v>
      </c>
      <c r="O1005" t="s">
        <v>40</v>
      </c>
      <c r="P1005" t="s">
        <v>13972</v>
      </c>
      <c r="Q1005" t="s">
        <v>23</v>
      </c>
      <c r="R1005" s="226" t="e">
        <f>VLOOKUP(C1005,'26년 databook(취합)'!$M:$M,2,0)</f>
        <v>#N/A</v>
      </c>
      <c r="S1005" s="3" t="s">
        <v>48</v>
      </c>
      <c r="T1005" s="3" t="s">
        <v>11642</v>
      </c>
      <c r="U1005" s="3" t="s">
        <v>11642</v>
      </c>
      <c r="V1005" s="3" t="s">
        <v>48</v>
      </c>
      <c r="W1005" s="3" t="s">
        <v>11567</v>
      </c>
      <c r="X1005" s="3" t="s">
        <v>48</v>
      </c>
      <c r="Y1005" s="3" t="s">
        <v>11567</v>
      </c>
      <c r="Z1005" s="3" t="s">
        <v>48</v>
      </c>
      <c r="AA1005" s="3" t="s">
        <v>11567</v>
      </c>
      <c r="AB1005" s="3" t="s">
        <v>48</v>
      </c>
      <c r="AC1005" s="3" t="s">
        <v>11642</v>
      </c>
      <c r="AD1005" s="3" t="s">
        <v>48</v>
      </c>
      <c r="AE1005" s="3" t="s">
        <v>11567</v>
      </c>
      <c r="AG1005" s="3">
        <v>0</v>
      </c>
      <c r="AI1005" s="3" t="s">
        <v>11567</v>
      </c>
      <c r="AK1005" s="3" t="s">
        <v>11567</v>
      </c>
      <c r="AM1005" s="3" t="s">
        <v>11567</v>
      </c>
      <c r="AO1005" s="3" t="s">
        <v>11567</v>
      </c>
      <c r="AQ1005" s="3" t="s">
        <v>11567</v>
      </c>
      <c r="AS1005" s="3" t="s">
        <v>11567</v>
      </c>
    </row>
    <row r="1006" spans="1:45">
      <c r="A1006">
        <v>1003</v>
      </c>
      <c r="B1006" t="s">
        <v>5982</v>
      </c>
      <c r="C1006" t="s">
        <v>11790</v>
      </c>
      <c r="D1006" t="s">
        <v>45</v>
      </c>
      <c r="E1006" t="s">
        <v>76</v>
      </c>
      <c r="F1006" t="s">
        <v>11076</v>
      </c>
      <c r="G1006" t="s">
        <v>11077</v>
      </c>
      <c r="H1006" t="s">
        <v>11791</v>
      </c>
      <c r="I1006" t="s">
        <v>11792</v>
      </c>
      <c r="J1006" t="s">
        <v>48</v>
      </c>
      <c r="K1006" t="s">
        <v>48</v>
      </c>
      <c r="L1006" t="s">
        <v>5985</v>
      </c>
      <c r="M1006" t="s">
        <v>5986</v>
      </c>
      <c r="N1006" t="str">
        <f>VLOOKUP(O1006,index!$Q:$R,2,0)</f>
        <v>28.구독 - 휴넷FLEX</v>
      </c>
      <c r="O1006" t="s">
        <v>6013</v>
      </c>
      <c r="P1006" t="s">
        <v>13972</v>
      </c>
      <c r="Q1006" t="s">
        <v>23</v>
      </c>
      <c r="R1006" s="226" t="e">
        <f>VLOOKUP(C1006,'26년 databook(취합)'!$M:$M,2,0)</f>
        <v>#N/A</v>
      </c>
      <c r="S1006" s="3" t="s">
        <v>11660</v>
      </c>
      <c r="T1006" s="3" t="s">
        <v>11600</v>
      </c>
      <c r="U1006" s="3" t="s">
        <v>11660</v>
      </c>
      <c r="V1006" s="3" t="s">
        <v>48</v>
      </c>
      <c r="W1006" s="3" t="s">
        <v>11567</v>
      </c>
      <c r="X1006" s="3" t="s">
        <v>48</v>
      </c>
      <c r="Y1006" s="3" t="s">
        <v>11567</v>
      </c>
      <c r="Z1006" s="3" t="s">
        <v>48</v>
      </c>
      <c r="AA1006" s="3" t="s">
        <v>11567</v>
      </c>
      <c r="AB1006" s="3" t="s">
        <v>11600</v>
      </c>
      <c r="AC1006" s="3" t="s">
        <v>11600</v>
      </c>
      <c r="AD1006" s="3" t="s">
        <v>48</v>
      </c>
      <c r="AE1006" s="3" t="s">
        <v>11567</v>
      </c>
      <c r="AG1006" s="3">
        <v>0</v>
      </c>
      <c r="AI1006" s="3" t="s">
        <v>11567</v>
      </c>
      <c r="AK1006" s="3" t="s">
        <v>11567</v>
      </c>
      <c r="AM1006" s="3" t="s">
        <v>11567</v>
      </c>
      <c r="AN1006" s="3">
        <v>756000</v>
      </c>
      <c r="AO1006" s="3" t="s">
        <v>11567</v>
      </c>
      <c r="AP1006" s="3">
        <v>0</v>
      </c>
      <c r="AQ1006" s="3" t="s">
        <v>11567</v>
      </c>
      <c r="AS1006" s="3" t="s">
        <v>11567</v>
      </c>
    </row>
    <row r="1007" spans="1:45">
      <c r="A1007">
        <v>1004</v>
      </c>
      <c r="B1007" t="s">
        <v>5982</v>
      </c>
      <c r="C1007" t="s">
        <v>11793</v>
      </c>
      <c r="D1007" t="s">
        <v>45</v>
      </c>
      <c r="E1007" t="s">
        <v>76</v>
      </c>
      <c r="F1007" t="s">
        <v>11076</v>
      </c>
      <c r="G1007" t="s">
        <v>11077</v>
      </c>
      <c r="H1007" t="s">
        <v>11794</v>
      </c>
      <c r="I1007" t="s">
        <v>11795</v>
      </c>
      <c r="J1007" t="s">
        <v>48</v>
      </c>
      <c r="K1007" t="s">
        <v>48</v>
      </c>
      <c r="L1007" t="s">
        <v>5985</v>
      </c>
      <c r="M1007" t="s">
        <v>5986</v>
      </c>
      <c r="N1007" t="str">
        <f>VLOOKUP(O1007,index!$Q:$R,2,0)</f>
        <v>28.구독 - 휴넷FLEX</v>
      </c>
      <c r="O1007" t="s">
        <v>6013</v>
      </c>
      <c r="P1007" t="s">
        <v>13972</v>
      </c>
      <c r="Q1007" t="s">
        <v>23</v>
      </c>
      <c r="R1007" s="226" t="e">
        <f>VLOOKUP(C1007,'26년 databook(취합)'!$M:$M,2,0)</f>
        <v>#N/A</v>
      </c>
      <c r="S1007" s="3" t="s">
        <v>12997</v>
      </c>
      <c r="T1007" s="3" t="s">
        <v>12773</v>
      </c>
      <c r="U1007" s="3" t="s">
        <v>12997</v>
      </c>
      <c r="V1007" s="3" t="s">
        <v>48</v>
      </c>
      <c r="W1007" s="3" t="s">
        <v>11567</v>
      </c>
      <c r="X1007" s="3" t="s">
        <v>48</v>
      </c>
      <c r="Y1007" s="3" t="s">
        <v>11567</v>
      </c>
      <c r="Z1007" s="3" t="s">
        <v>48</v>
      </c>
      <c r="AA1007" s="3" t="s">
        <v>11567</v>
      </c>
      <c r="AB1007" s="3" t="s">
        <v>12773</v>
      </c>
      <c r="AC1007" s="3" t="s">
        <v>12773</v>
      </c>
      <c r="AD1007" s="3" t="s">
        <v>48</v>
      </c>
      <c r="AE1007" s="3" t="s">
        <v>11567</v>
      </c>
      <c r="AG1007" s="3">
        <v>0</v>
      </c>
      <c r="AI1007" s="3" t="s">
        <v>11567</v>
      </c>
      <c r="AK1007" s="3" t="s">
        <v>11567</v>
      </c>
      <c r="AM1007" s="3" t="s">
        <v>11567</v>
      </c>
      <c r="AN1007" s="3">
        <v>19782000</v>
      </c>
      <c r="AO1007" s="3" t="s">
        <v>11567</v>
      </c>
      <c r="AP1007" s="3">
        <v>0</v>
      </c>
      <c r="AQ1007" s="3" t="s">
        <v>11567</v>
      </c>
      <c r="AS1007" s="3" t="s">
        <v>11567</v>
      </c>
    </row>
    <row r="1008" spans="1:45">
      <c r="A1008">
        <v>1005</v>
      </c>
      <c r="B1008" t="s">
        <v>5982</v>
      </c>
      <c r="C1008" t="s">
        <v>11796</v>
      </c>
      <c r="D1008" t="s">
        <v>45</v>
      </c>
      <c r="E1008" t="s">
        <v>75</v>
      </c>
      <c r="F1008" t="s">
        <v>11023</v>
      </c>
      <c r="G1008" t="s">
        <v>11024</v>
      </c>
      <c r="H1008" t="s">
        <v>11023</v>
      </c>
      <c r="I1008" t="s">
        <v>11024</v>
      </c>
      <c r="J1008" t="s">
        <v>48</v>
      </c>
      <c r="K1008" t="s">
        <v>48</v>
      </c>
      <c r="L1008" t="s">
        <v>5985</v>
      </c>
      <c r="M1008" t="s">
        <v>5986</v>
      </c>
      <c r="N1008" t="str">
        <f>VLOOKUP(O1008,index!$Q:$R,2,0)</f>
        <v>28.구독 - 휴넷FLEX</v>
      </c>
      <c r="O1008" t="s">
        <v>6013</v>
      </c>
      <c r="P1008" t="s">
        <v>13972</v>
      </c>
      <c r="Q1008" t="s">
        <v>23</v>
      </c>
      <c r="R1008" s="226" t="e">
        <f>VLOOKUP(C1008,'26년 databook(취합)'!$M:$M,2,0)</f>
        <v>#N/A</v>
      </c>
      <c r="S1008" s="3" t="s">
        <v>11577</v>
      </c>
      <c r="T1008" s="3" t="s">
        <v>11577</v>
      </c>
      <c r="U1008" s="3" t="s">
        <v>11577</v>
      </c>
      <c r="V1008" s="3" t="s">
        <v>48</v>
      </c>
      <c r="W1008" s="3" t="s">
        <v>11567</v>
      </c>
      <c r="X1008" s="3" t="s">
        <v>48</v>
      </c>
      <c r="Y1008" s="3" t="s">
        <v>11567</v>
      </c>
      <c r="Z1008" s="3" t="s">
        <v>48</v>
      </c>
      <c r="AA1008" s="3" t="s">
        <v>11567</v>
      </c>
      <c r="AB1008" s="3" t="s">
        <v>11577</v>
      </c>
      <c r="AC1008" s="3" t="s">
        <v>11577</v>
      </c>
      <c r="AD1008" s="3" t="s">
        <v>11567</v>
      </c>
      <c r="AE1008" s="3" t="s">
        <v>11567</v>
      </c>
      <c r="AF1008" s="3">
        <v>0</v>
      </c>
      <c r="AG1008" s="3">
        <v>0</v>
      </c>
      <c r="AH1008" s="3">
        <v>0</v>
      </c>
      <c r="AI1008" s="3" t="s">
        <v>11567</v>
      </c>
      <c r="AJ1008" s="3">
        <v>0</v>
      </c>
      <c r="AK1008" s="3" t="s">
        <v>11567</v>
      </c>
      <c r="AL1008" s="3">
        <v>0</v>
      </c>
      <c r="AM1008" s="3" t="s">
        <v>11567</v>
      </c>
      <c r="AN1008" s="3">
        <v>0</v>
      </c>
      <c r="AO1008" s="3" t="s">
        <v>11567</v>
      </c>
      <c r="AP1008" s="3">
        <v>0</v>
      </c>
      <c r="AQ1008" s="3" t="s">
        <v>11567</v>
      </c>
      <c r="AR1008" s="3">
        <v>0</v>
      </c>
      <c r="AS1008" s="3" t="s">
        <v>11567</v>
      </c>
    </row>
    <row r="1009" spans="1:45">
      <c r="A1009">
        <v>1006</v>
      </c>
      <c r="B1009" t="s">
        <v>5982</v>
      </c>
      <c r="C1009" t="s">
        <v>11797</v>
      </c>
      <c r="D1009" t="s">
        <v>45</v>
      </c>
      <c r="E1009" t="s">
        <v>75</v>
      </c>
      <c r="F1009" t="s">
        <v>11798</v>
      </c>
      <c r="G1009" t="s">
        <v>11799</v>
      </c>
      <c r="H1009" t="s">
        <v>11798</v>
      </c>
      <c r="I1009" t="s">
        <v>11799</v>
      </c>
      <c r="J1009" t="s">
        <v>48</v>
      </c>
      <c r="K1009" t="s">
        <v>48</v>
      </c>
      <c r="L1009" t="s">
        <v>5985</v>
      </c>
      <c r="M1009" t="s">
        <v>5986</v>
      </c>
      <c r="N1009" t="str">
        <f>VLOOKUP(O1009,index!$Q:$R,2,0)</f>
        <v>28.구독 - 휴넷FLEX</v>
      </c>
      <c r="O1009" t="s">
        <v>6013</v>
      </c>
      <c r="P1009" t="s">
        <v>13972</v>
      </c>
      <c r="Q1009" t="s">
        <v>23</v>
      </c>
      <c r="R1009" s="226" t="e">
        <f>VLOOKUP(C1009,'26년 databook(취합)'!$M:$M,2,0)</f>
        <v>#N/A</v>
      </c>
      <c r="S1009" s="3" t="s">
        <v>12253</v>
      </c>
      <c r="T1009" s="3" t="s">
        <v>11601</v>
      </c>
      <c r="U1009" s="3" t="s">
        <v>11601</v>
      </c>
      <c r="V1009" s="3" t="s">
        <v>48</v>
      </c>
      <c r="W1009" s="3" t="s">
        <v>11567</v>
      </c>
      <c r="X1009" s="3" t="s">
        <v>48</v>
      </c>
      <c r="Y1009" s="3" t="s">
        <v>11567</v>
      </c>
      <c r="Z1009" s="3" t="s">
        <v>48</v>
      </c>
      <c r="AA1009" s="3" t="s">
        <v>11567</v>
      </c>
      <c r="AB1009" s="3" t="s">
        <v>11601</v>
      </c>
      <c r="AC1009" s="3" t="s">
        <v>11567</v>
      </c>
      <c r="AD1009" s="3" t="s">
        <v>11601</v>
      </c>
      <c r="AE1009" s="3" t="s">
        <v>11601</v>
      </c>
      <c r="AF1009" s="3">
        <v>0</v>
      </c>
      <c r="AG1009" s="3">
        <v>0</v>
      </c>
      <c r="AH1009" s="3">
        <v>0</v>
      </c>
      <c r="AI1009" s="3" t="s">
        <v>11567</v>
      </c>
      <c r="AJ1009" s="3">
        <v>0</v>
      </c>
      <c r="AK1009" s="3" t="s">
        <v>11567</v>
      </c>
      <c r="AL1009" s="3">
        <v>0</v>
      </c>
      <c r="AM1009" s="3" t="s">
        <v>11567</v>
      </c>
      <c r="AN1009" s="3">
        <v>0</v>
      </c>
      <c r="AO1009" s="3" t="s">
        <v>11567</v>
      </c>
      <c r="AP1009" s="3">
        <v>0</v>
      </c>
      <c r="AQ1009" s="3" t="s">
        <v>11567</v>
      </c>
      <c r="AR1009" s="3">
        <v>0</v>
      </c>
      <c r="AS1009" s="3" t="s">
        <v>11567</v>
      </c>
    </row>
    <row r="1010" spans="1:45">
      <c r="A1010">
        <v>1007</v>
      </c>
      <c r="B1010" t="s">
        <v>5982</v>
      </c>
      <c r="C1010" t="s">
        <v>11800</v>
      </c>
      <c r="D1010" t="s">
        <v>45</v>
      </c>
      <c r="E1010" t="s">
        <v>75</v>
      </c>
      <c r="F1010" t="s">
        <v>11169</v>
      </c>
      <c r="G1010" t="s">
        <v>11170</v>
      </c>
      <c r="H1010" t="s">
        <v>11801</v>
      </c>
      <c r="I1010" t="s">
        <v>11802</v>
      </c>
      <c r="J1010" t="s">
        <v>48</v>
      </c>
      <c r="K1010" t="s">
        <v>48</v>
      </c>
      <c r="L1010" t="s">
        <v>5985</v>
      </c>
      <c r="M1010" t="s">
        <v>5986</v>
      </c>
      <c r="N1010" t="str">
        <f>VLOOKUP(O1010,index!$Q:$R,2,0)</f>
        <v>28.구독 - 휴넷FLEX</v>
      </c>
      <c r="O1010" t="s">
        <v>6013</v>
      </c>
      <c r="P1010" t="s">
        <v>13972</v>
      </c>
      <c r="Q1010" t="s">
        <v>23</v>
      </c>
      <c r="R1010" s="226" t="e">
        <f>VLOOKUP(C1010,'26년 databook(취합)'!$M:$M,2,0)</f>
        <v>#N/A</v>
      </c>
      <c r="S1010" s="3" t="s">
        <v>11866</v>
      </c>
      <c r="T1010" s="3" t="s">
        <v>11605</v>
      </c>
      <c r="U1010" s="3" t="s">
        <v>14007</v>
      </c>
      <c r="V1010" s="3" t="s">
        <v>48</v>
      </c>
      <c r="W1010" s="3" t="s">
        <v>11567</v>
      </c>
      <c r="X1010" s="3" t="s">
        <v>48</v>
      </c>
      <c r="Y1010" s="3" t="s">
        <v>11567</v>
      </c>
      <c r="Z1010" s="3" t="s">
        <v>48</v>
      </c>
      <c r="AA1010" s="3" t="s">
        <v>11567</v>
      </c>
      <c r="AB1010" s="3" t="s">
        <v>11567</v>
      </c>
      <c r="AC1010" s="3" t="s">
        <v>11567</v>
      </c>
      <c r="AD1010" s="3" t="s">
        <v>11567</v>
      </c>
      <c r="AE1010" s="3" t="s">
        <v>11605</v>
      </c>
      <c r="AF1010" s="3">
        <v>0</v>
      </c>
      <c r="AG1010" s="3">
        <v>0</v>
      </c>
      <c r="AH1010" s="3">
        <v>0</v>
      </c>
      <c r="AI1010" s="3" t="s">
        <v>11567</v>
      </c>
      <c r="AJ1010" s="3">
        <v>0</v>
      </c>
      <c r="AK1010" s="3" t="s">
        <v>11567</v>
      </c>
      <c r="AL1010" s="3">
        <v>0</v>
      </c>
      <c r="AM1010" s="3" t="s">
        <v>11567</v>
      </c>
      <c r="AN1010" s="3">
        <v>0</v>
      </c>
      <c r="AO1010" s="3" t="s">
        <v>11567</v>
      </c>
      <c r="AP1010" s="3">
        <v>5880000</v>
      </c>
      <c r="AQ1010" s="3" t="s">
        <v>11567</v>
      </c>
      <c r="AR1010" s="3">
        <v>0</v>
      </c>
      <c r="AS1010" s="3" t="s">
        <v>11567</v>
      </c>
    </row>
    <row r="1011" spans="1:45">
      <c r="A1011">
        <v>1008</v>
      </c>
      <c r="B1011" t="s">
        <v>5982</v>
      </c>
      <c r="C1011" t="s">
        <v>11803</v>
      </c>
      <c r="D1011" t="s">
        <v>45</v>
      </c>
      <c r="E1011" t="s">
        <v>75</v>
      </c>
      <c r="F1011" t="s">
        <v>11076</v>
      </c>
      <c r="G1011" t="s">
        <v>11077</v>
      </c>
      <c r="H1011" t="s">
        <v>11804</v>
      </c>
      <c r="I1011" t="s">
        <v>11805</v>
      </c>
      <c r="J1011" t="s">
        <v>48</v>
      </c>
      <c r="K1011" t="s">
        <v>48</v>
      </c>
      <c r="L1011" t="s">
        <v>5985</v>
      </c>
      <c r="M1011" t="s">
        <v>5986</v>
      </c>
      <c r="N1011" t="str">
        <f>VLOOKUP(O1011,index!$Q:$R,2,0)</f>
        <v>28.구독 - 휴넷FLEX</v>
      </c>
      <c r="O1011" t="s">
        <v>6013</v>
      </c>
      <c r="P1011" t="s">
        <v>13972</v>
      </c>
      <c r="Q1011" t="s">
        <v>23</v>
      </c>
      <c r="R1011" s="226" t="e">
        <f>VLOOKUP(C1011,'26년 databook(취합)'!$M:$M,2,0)</f>
        <v>#N/A</v>
      </c>
      <c r="S1011" s="3" t="s">
        <v>11688</v>
      </c>
      <c r="T1011" s="3" t="s">
        <v>11629</v>
      </c>
      <c r="U1011" s="3" t="s">
        <v>12139</v>
      </c>
      <c r="V1011" s="3" t="s">
        <v>48</v>
      </c>
      <c r="W1011" s="3" t="s">
        <v>11567</v>
      </c>
      <c r="X1011" s="3" t="s">
        <v>48</v>
      </c>
      <c r="Y1011" s="3" t="s">
        <v>11567</v>
      </c>
      <c r="Z1011" s="3" t="s">
        <v>48</v>
      </c>
      <c r="AA1011" s="3" t="s">
        <v>11567</v>
      </c>
      <c r="AB1011" s="3" t="s">
        <v>48</v>
      </c>
      <c r="AC1011" s="3" t="s">
        <v>11629</v>
      </c>
      <c r="AD1011" s="3" t="s">
        <v>11567</v>
      </c>
      <c r="AE1011" s="3" t="s">
        <v>11567</v>
      </c>
      <c r="AF1011" s="3">
        <v>0</v>
      </c>
      <c r="AG1011" s="3">
        <v>0</v>
      </c>
      <c r="AH1011" s="3">
        <v>0</v>
      </c>
      <c r="AI1011" s="3" t="s">
        <v>11567</v>
      </c>
      <c r="AJ1011" s="3">
        <v>0</v>
      </c>
      <c r="AK1011" s="3" t="s">
        <v>11567</v>
      </c>
      <c r="AL1011" s="3">
        <v>0</v>
      </c>
      <c r="AM1011" s="3" t="s">
        <v>11567</v>
      </c>
      <c r="AN1011" s="3">
        <v>1120000</v>
      </c>
      <c r="AO1011" s="3" t="s">
        <v>11567</v>
      </c>
      <c r="AP1011" s="3">
        <v>0</v>
      </c>
      <c r="AQ1011" s="3" t="s">
        <v>11567</v>
      </c>
      <c r="AR1011" s="3">
        <v>0</v>
      </c>
      <c r="AS1011" s="3" t="s">
        <v>11567</v>
      </c>
    </row>
    <row r="1012" spans="1:45">
      <c r="A1012">
        <v>1009</v>
      </c>
      <c r="B1012" t="s">
        <v>5982</v>
      </c>
      <c r="C1012" t="s">
        <v>11806</v>
      </c>
      <c r="D1012" t="s">
        <v>45</v>
      </c>
      <c r="E1012" t="s">
        <v>75</v>
      </c>
      <c r="F1012" t="s">
        <v>11076</v>
      </c>
      <c r="G1012" t="s">
        <v>11077</v>
      </c>
      <c r="H1012" t="s">
        <v>11807</v>
      </c>
      <c r="I1012" t="s">
        <v>11808</v>
      </c>
      <c r="J1012" t="s">
        <v>48</v>
      </c>
      <c r="K1012" t="s">
        <v>48</v>
      </c>
      <c r="L1012" t="s">
        <v>5985</v>
      </c>
      <c r="M1012" t="s">
        <v>5986</v>
      </c>
      <c r="N1012" t="str">
        <f>VLOOKUP(O1012,index!$Q:$R,2,0)</f>
        <v>28.구독 - 휴넷FLEX</v>
      </c>
      <c r="O1012" t="s">
        <v>6013</v>
      </c>
      <c r="P1012" t="s">
        <v>13972</v>
      </c>
      <c r="Q1012" t="s">
        <v>23</v>
      </c>
      <c r="R1012" s="226" t="e">
        <f>VLOOKUP(C1012,'26년 databook(취합)'!$M:$M,2,0)</f>
        <v>#N/A</v>
      </c>
      <c r="S1012" s="3" t="s">
        <v>11607</v>
      </c>
      <c r="T1012" s="3" t="s">
        <v>12145</v>
      </c>
      <c r="U1012" s="3" t="s">
        <v>12082</v>
      </c>
      <c r="V1012" s="3" t="s">
        <v>48</v>
      </c>
      <c r="W1012" s="3" t="s">
        <v>11567</v>
      </c>
      <c r="X1012" s="3" t="s">
        <v>48</v>
      </c>
      <c r="Y1012" s="3" t="s">
        <v>11567</v>
      </c>
      <c r="Z1012" s="3" t="s">
        <v>48</v>
      </c>
      <c r="AA1012" s="3" t="s">
        <v>11567</v>
      </c>
      <c r="AB1012" s="3" t="s">
        <v>48</v>
      </c>
      <c r="AC1012" s="3" t="s">
        <v>12145</v>
      </c>
      <c r="AD1012" s="3" t="s">
        <v>11567</v>
      </c>
      <c r="AE1012" s="3" t="s">
        <v>11567</v>
      </c>
      <c r="AF1012" s="3">
        <v>0</v>
      </c>
      <c r="AG1012" s="3">
        <v>0</v>
      </c>
      <c r="AH1012" s="3">
        <v>0</v>
      </c>
      <c r="AI1012" s="3" t="s">
        <v>11567</v>
      </c>
      <c r="AJ1012" s="3">
        <v>0</v>
      </c>
      <c r="AK1012" s="3" t="s">
        <v>11567</v>
      </c>
      <c r="AL1012" s="3">
        <v>0</v>
      </c>
      <c r="AM1012" s="3" t="s">
        <v>11567</v>
      </c>
      <c r="AN1012" s="3">
        <v>140000</v>
      </c>
      <c r="AO1012" s="3" t="s">
        <v>11567</v>
      </c>
      <c r="AP1012" s="3">
        <v>0</v>
      </c>
      <c r="AQ1012" s="3" t="s">
        <v>11567</v>
      </c>
      <c r="AR1012" s="3">
        <v>0</v>
      </c>
      <c r="AS1012" s="3" t="s">
        <v>11567</v>
      </c>
    </row>
    <row r="1013" spans="1:45">
      <c r="A1013">
        <v>1010</v>
      </c>
      <c r="B1013" t="s">
        <v>5982</v>
      </c>
      <c r="C1013" t="s">
        <v>11809</v>
      </c>
      <c r="D1013" t="s">
        <v>45</v>
      </c>
      <c r="E1013" t="s">
        <v>75</v>
      </c>
      <c r="F1013" t="s">
        <v>11076</v>
      </c>
      <c r="G1013" t="s">
        <v>11077</v>
      </c>
      <c r="H1013" t="s">
        <v>11810</v>
      </c>
      <c r="I1013" t="s">
        <v>11811</v>
      </c>
      <c r="J1013" t="s">
        <v>48</v>
      </c>
      <c r="K1013" t="s">
        <v>48</v>
      </c>
      <c r="L1013" t="s">
        <v>5985</v>
      </c>
      <c r="M1013" t="s">
        <v>5986</v>
      </c>
      <c r="N1013" t="str">
        <f>VLOOKUP(O1013,index!$Q:$R,2,0)</f>
        <v>28.구독 - 휴넷FLEX</v>
      </c>
      <c r="O1013" t="s">
        <v>6013</v>
      </c>
      <c r="P1013" t="s">
        <v>13972</v>
      </c>
      <c r="Q1013" t="s">
        <v>23</v>
      </c>
      <c r="R1013" s="226" t="e">
        <f>VLOOKUP(C1013,'26년 databook(취합)'!$M:$M,2,0)</f>
        <v>#N/A</v>
      </c>
      <c r="S1013" s="3" t="s">
        <v>11867</v>
      </c>
      <c r="T1013" s="3" t="s">
        <v>12746</v>
      </c>
      <c r="U1013" s="3" t="s">
        <v>12998</v>
      </c>
      <c r="V1013" s="3" t="s">
        <v>48</v>
      </c>
      <c r="W1013" s="3" t="s">
        <v>11567</v>
      </c>
      <c r="X1013" s="3" t="s">
        <v>48</v>
      </c>
      <c r="Y1013" s="3" t="s">
        <v>11567</v>
      </c>
      <c r="Z1013" s="3" t="s">
        <v>48</v>
      </c>
      <c r="AA1013" s="3" t="s">
        <v>11567</v>
      </c>
      <c r="AB1013" s="3" t="s">
        <v>48</v>
      </c>
      <c r="AC1013" s="3" t="s">
        <v>12746</v>
      </c>
      <c r="AD1013" s="3" t="s">
        <v>11567</v>
      </c>
      <c r="AE1013" s="3" t="s">
        <v>11567</v>
      </c>
      <c r="AF1013" s="3">
        <v>0</v>
      </c>
      <c r="AG1013" s="3">
        <v>0</v>
      </c>
      <c r="AH1013" s="3">
        <v>0</v>
      </c>
      <c r="AI1013" s="3" t="s">
        <v>11567</v>
      </c>
      <c r="AJ1013" s="3">
        <v>0</v>
      </c>
      <c r="AK1013" s="3" t="s">
        <v>11567</v>
      </c>
      <c r="AL1013" s="3">
        <v>0</v>
      </c>
      <c r="AM1013" s="3" t="s">
        <v>11567</v>
      </c>
      <c r="AN1013" s="3">
        <v>10080000</v>
      </c>
      <c r="AO1013" s="3" t="s">
        <v>11567</v>
      </c>
      <c r="AP1013" s="3">
        <v>0</v>
      </c>
      <c r="AQ1013" s="3" t="s">
        <v>11567</v>
      </c>
      <c r="AR1013" s="3">
        <v>0</v>
      </c>
      <c r="AS1013" s="3" t="s">
        <v>11567</v>
      </c>
    </row>
    <row r="1014" spans="1:45">
      <c r="A1014">
        <v>1011</v>
      </c>
      <c r="B1014" t="s">
        <v>5982</v>
      </c>
      <c r="C1014" t="s">
        <v>11812</v>
      </c>
      <c r="D1014" t="s">
        <v>45</v>
      </c>
      <c r="E1014" t="s">
        <v>75</v>
      </c>
      <c r="F1014" t="s">
        <v>11076</v>
      </c>
      <c r="G1014" t="s">
        <v>11077</v>
      </c>
      <c r="H1014" t="s">
        <v>11813</v>
      </c>
      <c r="I1014" t="s">
        <v>11814</v>
      </c>
      <c r="J1014" t="s">
        <v>48</v>
      </c>
      <c r="K1014" t="s">
        <v>48</v>
      </c>
      <c r="L1014" t="s">
        <v>5985</v>
      </c>
      <c r="M1014" t="s">
        <v>5986</v>
      </c>
      <c r="N1014" t="str">
        <f>VLOOKUP(O1014,index!$Q:$R,2,0)</f>
        <v>28.구독 - 휴넷FLEX</v>
      </c>
      <c r="O1014" t="s">
        <v>6013</v>
      </c>
      <c r="P1014" t="s">
        <v>13972</v>
      </c>
      <c r="Q1014" t="s">
        <v>23</v>
      </c>
      <c r="R1014" s="226" t="e">
        <f>VLOOKUP(C1014,'26년 databook(취합)'!$M:$M,2,0)</f>
        <v>#N/A</v>
      </c>
      <c r="S1014" s="3" t="s">
        <v>11868</v>
      </c>
      <c r="T1014" s="3" t="s">
        <v>12860</v>
      </c>
      <c r="U1014" s="3" t="s">
        <v>12871</v>
      </c>
      <c r="V1014" s="3" t="s">
        <v>48</v>
      </c>
      <c r="W1014" s="3" t="s">
        <v>11567</v>
      </c>
      <c r="X1014" s="3" t="s">
        <v>48</v>
      </c>
      <c r="Y1014" s="3" t="s">
        <v>11567</v>
      </c>
      <c r="Z1014" s="3" t="s">
        <v>48</v>
      </c>
      <c r="AA1014" s="3" t="s">
        <v>11567</v>
      </c>
      <c r="AB1014" s="3" t="s">
        <v>48</v>
      </c>
      <c r="AC1014" s="3" t="s">
        <v>12860</v>
      </c>
      <c r="AD1014" s="3" t="s">
        <v>11567</v>
      </c>
      <c r="AE1014" s="3" t="s">
        <v>11567</v>
      </c>
      <c r="AF1014" s="3">
        <v>0</v>
      </c>
      <c r="AG1014" s="3">
        <v>0</v>
      </c>
      <c r="AH1014" s="3">
        <v>0</v>
      </c>
      <c r="AI1014" s="3" t="s">
        <v>11567</v>
      </c>
      <c r="AJ1014" s="3">
        <v>0</v>
      </c>
      <c r="AK1014" s="3" t="s">
        <v>11567</v>
      </c>
      <c r="AL1014" s="3">
        <v>0</v>
      </c>
      <c r="AM1014" s="3" t="s">
        <v>11567</v>
      </c>
      <c r="AN1014" s="3">
        <v>3220000</v>
      </c>
      <c r="AO1014" s="3" t="s">
        <v>11567</v>
      </c>
      <c r="AP1014" s="3">
        <v>0</v>
      </c>
      <c r="AQ1014" s="3" t="s">
        <v>11567</v>
      </c>
      <c r="AR1014" s="3">
        <v>0</v>
      </c>
      <c r="AS1014" s="3" t="s">
        <v>11567</v>
      </c>
    </row>
    <row r="1015" spans="1:45">
      <c r="A1015">
        <v>1012</v>
      </c>
      <c r="B1015" t="s">
        <v>5982</v>
      </c>
      <c r="C1015" t="s">
        <v>11815</v>
      </c>
      <c r="D1015" t="s">
        <v>45</v>
      </c>
      <c r="E1015" t="s">
        <v>75</v>
      </c>
      <c r="F1015" t="s">
        <v>11076</v>
      </c>
      <c r="G1015" t="s">
        <v>11077</v>
      </c>
      <c r="H1015" t="s">
        <v>11816</v>
      </c>
      <c r="I1015" t="s">
        <v>11817</v>
      </c>
      <c r="J1015" t="s">
        <v>48</v>
      </c>
      <c r="K1015" t="s">
        <v>48</v>
      </c>
      <c r="L1015" t="s">
        <v>5985</v>
      </c>
      <c r="M1015" t="s">
        <v>5986</v>
      </c>
      <c r="N1015" t="str">
        <f>VLOOKUP(O1015,index!$Q:$R,2,0)</f>
        <v>28.구독 - 휴넷FLEX</v>
      </c>
      <c r="O1015" t="s">
        <v>6013</v>
      </c>
      <c r="P1015" t="s">
        <v>13972</v>
      </c>
      <c r="Q1015" t="s">
        <v>23</v>
      </c>
      <c r="R1015" s="226" t="e">
        <f>VLOOKUP(C1015,'26년 databook(취합)'!$M:$M,2,0)</f>
        <v>#N/A</v>
      </c>
      <c r="S1015" s="3" t="s">
        <v>11869</v>
      </c>
      <c r="T1015" s="3" t="s">
        <v>12855</v>
      </c>
      <c r="U1015" s="3" t="s">
        <v>12999</v>
      </c>
      <c r="V1015" s="3" t="s">
        <v>48</v>
      </c>
      <c r="W1015" s="3" t="s">
        <v>11567</v>
      </c>
      <c r="X1015" s="3" t="s">
        <v>48</v>
      </c>
      <c r="Y1015" s="3" t="s">
        <v>11567</v>
      </c>
      <c r="Z1015" s="3" t="s">
        <v>48</v>
      </c>
      <c r="AA1015" s="3" t="s">
        <v>11567</v>
      </c>
      <c r="AB1015" s="3" t="s">
        <v>48</v>
      </c>
      <c r="AC1015" s="3" t="s">
        <v>12855</v>
      </c>
      <c r="AD1015" s="3" t="s">
        <v>11567</v>
      </c>
      <c r="AE1015" s="3" t="s">
        <v>11567</v>
      </c>
      <c r="AF1015" s="3">
        <v>0</v>
      </c>
      <c r="AG1015" s="3">
        <v>0</v>
      </c>
      <c r="AH1015" s="3">
        <v>0</v>
      </c>
      <c r="AI1015" s="3" t="s">
        <v>11567</v>
      </c>
      <c r="AJ1015" s="3">
        <v>0</v>
      </c>
      <c r="AK1015" s="3" t="s">
        <v>11567</v>
      </c>
      <c r="AL1015" s="3">
        <v>0</v>
      </c>
      <c r="AM1015" s="3" t="s">
        <v>11567</v>
      </c>
      <c r="AN1015" s="3">
        <v>11340000</v>
      </c>
      <c r="AO1015" s="3" t="s">
        <v>11567</v>
      </c>
      <c r="AP1015" s="3">
        <v>0</v>
      </c>
      <c r="AQ1015" s="3" t="s">
        <v>11567</v>
      </c>
      <c r="AR1015" s="3">
        <v>0</v>
      </c>
      <c r="AS1015" s="3" t="s">
        <v>11567</v>
      </c>
    </row>
    <row r="1016" spans="1:45">
      <c r="A1016">
        <v>1013</v>
      </c>
      <c r="B1016" t="s">
        <v>5982</v>
      </c>
      <c r="C1016" t="s">
        <v>11818</v>
      </c>
      <c r="D1016" t="s">
        <v>45</v>
      </c>
      <c r="E1016" t="s">
        <v>75</v>
      </c>
      <c r="F1016" t="s">
        <v>11034</v>
      </c>
      <c r="G1016" t="s">
        <v>11035</v>
      </c>
      <c r="H1016" t="s">
        <v>11819</v>
      </c>
      <c r="I1016" t="s">
        <v>11820</v>
      </c>
      <c r="J1016" t="s">
        <v>48</v>
      </c>
      <c r="K1016" t="s">
        <v>48</v>
      </c>
      <c r="L1016" t="s">
        <v>5985</v>
      </c>
      <c r="M1016" t="s">
        <v>5986</v>
      </c>
      <c r="N1016" t="str">
        <f>VLOOKUP(O1016,index!$Q:$R,2,0)</f>
        <v>28.구독 - 휴넷FLEX</v>
      </c>
      <c r="O1016" t="s">
        <v>6013</v>
      </c>
      <c r="P1016" t="s">
        <v>13972</v>
      </c>
      <c r="Q1016" t="s">
        <v>23</v>
      </c>
      <c r="R1016" s="226" t="e">
        <f>VLOOKUP(C1016,'26년 databook(취합)'!$M:$M,2,0)</f>
        <v>#N/A</v>
      </c>
      <c r="S1016" s="3" t="s">
        <v>13000</v>
      </c>
      <c r="T1016" s="3" t="s">
        <v>12750</v>
      </c>
      <c r="U1016" s="3" t="s">
        <v>12749</v>
      </c>
      <c r="V1016" s="3" t="s">
        <v>48</v>
      </c>
      <c r="W1016" s="3" t="s">
        <v>11567</v>
      </c>
      <c r="X1016" s="3" t="s">
        <v>48</v>
      </c>
      <c r="Y1016" s="3" t="s">
        <v>11567</v>
      </c>
      <c r="Z1016" s="3" t="s">
        <v>48</v>
      </c>
      <c r="AA1016" s="3" t="s">
        <v>11567</v>
      </c>
      <c r="AB1016" s="3" t="s">
        <v>48</v>
      </c>
      <c r="AC1016" s="3" t="s">
        <v>12750</v>
      </c>
      <c r="AD1016" s="3" t="s">
        <v>11567</v>
      </c>
      <c r="AE1016" s="3" t="s">
        <v>11567</v>
      </c>
      <c r="AF1016" s="3">
        <v>0</v>
      </c>
      <c r="AG1016" s="3">
        <v>0</v>
      </c>
      <c r="AH1016" s="3">
        <v>0</v>
      </c>
      <c r="AI1016" s="3" t="s">
        <v>11567</v>
      </c>
      <c r="AJ1016" s="3">
        <v>0</v>
      </c>
      <c r="AK1016" s="3" t="s">
        <v>11567</v>
      </c>
      <c r="AL1016" s="3">
        <v>0</v>
      </c>
      <c r="AM1016" s="3" t="s">
        <v>11567</v>
      </c>
      <c r="AN1016" s="3">
        <v>10360000</v>
      </c>
      <c r="AO1016" s="3" t="s">
        <v>11567</v>
      </c>
      <c r="AP1016" s="3">
        <v>0</v>
      </c>
      <c r="AQ1016" s="3" t="s">
        <v>11567</v>
      </c>
      <c r="AR1016" s="3">
        <v>0</v>
      </c>
      <c r="AS1016" s="3" t="s">
        <v>11567</v>
      </c>
    </row>
    <row r="1017" spans="1:45">
      <c r="A1017">
        <v>1014</v>
      </c>
      <c r="B1017" t="s">
        <v>5982</v>
      </c>
      <c r="C1017" t="s">
        <v>11821</v>
      </c>
      <c r="D1017" t="s">
        <v>45</v>
      </c>
      <c r="E1017" t="s">
        <v>75</v>
      </c>
      <c r="F1017" t="s">
        <v>11034</v>
      </c>
      <c r="G1017" t="s">
        <v>11035</v>
      </c>
      <c r="H1017" t="s">
        <v>11822</v>
      </c>
      <c r="I1017" t="s">
        <v>11823</v>
      </c>
      <c r="J1017" t="s">
        <v>48</v>
      </c>
      <c r="K1017" t="s">
        <v>48</v>
      </c>
      <c r="L1017" t="s">
        <v>5985</v>
      </c>
      <c r="M1017" t="s">
        <v>5986</v>
      </c>
      <c r="N1017" t="str">
        <f>VLOOKUP(O1017,index!$Q:$R,2,0)</f>
        <v>28.구독 - 휴넷FLEX</v>
      </c>
      <c r="O1017" t="s">
        <v>6013</v>
      </c>
      <c r="P1017" t="s">
        <v>13972</v>
      </c>
      <c r="Q1017" t="s">
        <v>23</v>
      </c>
      <c r="R1017" s="226" t="e">
        <f>VLOOKUP(C1017,'26년 databook(취합)'!$M:$M,2,0)</f>
        <v>#N/A</v>
      </c>
      <c r="S1017" s="3" t="s">
        <v>11599</v>
      </c>
      <c r="T1017" s="3" t="s">
        <v>11703</v>
      </c>
      <c r="U1017" s="3" t="s">
        <v>11889</v>
      </c>
      <c r="V1017" s="3" t="s">
        <v>48</v>
      </c>
      <c r="W1017" s="3" t="s">
        <v>11567</v>
      </c>
      <c r="X1017" s="3" t="s">
        <v>48</v>
      </c>
      <c r="Y1017" s="3" t="s">
        <v>11567</v>
      </c>
      <c r="Z1017" s="3" t="s">
        <v>48</v>
      </c>
      <c r="AA1017" s="3" t="s">
        <v>11567</v>
      </c>
      <c r="AB1017" s="3" t="s">
        <v>48</v>
      </c>
      <c r="AC1017" s="3" t="s">
        <v>11703</v>
      </c>
      <c r="AD1017" s="3" t="s">
        <v>11567</v>
      </c>
      <c r="AE1017" s="3" t="s">
        <v>11567</v>
      </c>
      <c r="AF1017" s="3">
        <v>0</v>
      </c>
      <c r="AG1017" s="3">
        <v>0</v>
      </c>
      <c r="AH1017" s="3">
        <v>0</v>
      </c>
      <c r="AI1017" s="3" t="s">
        <v>11567</v>
      </c>
      <c r="AJ1017" s="3">
        <v>0</v>
      </c>
      <c r="AK1017" s="3" t="s">
        <v>11567</v>
      </c>
      <c r="AL1017" s="3">
        <v>0</v>
      </c>
      <c r="AM1017" s="3" t="s">
        <v>11567</v>
      </c>
      <c r="AN1017" s="3">
        <v>2800000</v>
      </c>
      <c r="AO1017" s="3" t="s">
        <v>11567</v>
      </c>
      <c r="AP1017" s="3">
        <v>0</v>
      </c>
      <c r="AQ1017" s="3" t="s">
        <v>11567</v>
      </c>
      <c r="AR1017" s="3">
        <v>0</v>
      </c>
      <c r="AS1017" s="3" t="s">
        <v>11567</v>
      </c>
    </row>
    <row r="1018" spans="1:45">
      <c r="A1018">
        <v>1015</v>
      </c>
      <c r="B1018" t="s">
        <v>5982</v>
      </c>
      <c r="C1018" t="s">
        <v>11824</v>
      </c>
      <c r="D1018" t="s">
        <v>45</v>
      </c>
      <c r="E1018" t="s">
        <v>75</v>
      </c>
      <c r="F1018" t="s">
        <v>11034</v>
      </c>
      <c r="G1018" t="s">
        <v>11035</v>
      </c>
      <c r="H1018" t="s">
        <v>11825</v>
      </c>
      <c r="I1018" t="s">
        <v>11826</v>
      </c>
      <c r="J1018" t="s">
        <v>48</v>
      </c>
      <c r="K1018" t="s">
        <v>48</v>
      </c>
      <c r="L1018" t="s">
        <v>5985</v>
      </c>
      <c r="M1018" t="s">
        <v>5986</v>
      </c>
      <c r="N1018" t="str">
        <f>VLOOKUP(O1018,index!$Q:$R,2,0)</f>
        <v>28.구독 - 휴넷FLEX</v>
      </c>
      <c r="O1018" t="s">
        <v>6013</v>
      </c>
      <c r="P1018" t="s">
        <v>13972</v>
      </c>
      <c r="Q1018" t="s">
        <v>23</v>
      </c>
      <c r="R1018" s="226" t="e">
        <f>VLOOKUP(C1018,'26년 databook(취합)'!$M:$M,2,0)</f>
        <v>#N/A</v>
      </c>
      <c r="S1018" s="3" t="s">
        <v>11870</v>
      </c>
      <c r="T1018" s="3" t="s">
        <v>11604</v>
      </c>
      <c r="U1018" s="3" t="s">
        <v>12751</v>
      </c>
      <c r="V1018" s="3" t="s">
        <v>48</v>
      </c>
      <c r="W1018" s="3" t="s">
        <v>11567</v>
      </c>
      <c r="X1018" s="3" t="s">
        <v>48</v>
      </c>
      <c r="Y1018" s="3" t="s">
        <v>11567</v>
      </c>
      <c r="Z1018" s="3" t="s">
        <v>48</v>
      </c>
      <c r="AA1018" s="3" t="s">
        <v>11567</v>
      </c>
      <c r="AB1018" s="3" t="s">
        <v>48</v>
      </c>
      <c r="AC1018" s="3" t="s">
        <v>11604</v>
      </c>
      <c r="AD1018" s="3" t="s">
        <v>11567</v>
      </c>
      <c r="AE1018" s="3" t="s">
        <v>11567</v>
      </c>
      <c r="AF1018" s="3">
        <v>0</v>
      </c>
      <c r="AG1018" s="3">
        <v>0</v>
      </c>
      <c r="AH1018" s="3">
        <v>0</v>
      </c>
      <c r="AI1018" s="3" t="s">
        <v>11567</v>
      </c>
      <c r="AJ1018" s="3">
        <v>0</v>
      </c>
      <c r="AK1018" s="3" t="s">
        <v>11567</v>
      </c>
      <c r="AL1018" s="3">
        <v>0</v>
      </c>
      <c r="AM1018" s="3" t="s">
        <v>11567</v>
      </c>
      <c r="AN1018" s="3">
        <v>1820000</v>
      </c>
      <c r="AO1018" s="3" t="s">
        <v>11567</v>
      </c>
      <c r="AP1018" s="3">
        <v>0</v>
      </c>
      <c r="AQ1018" s="3" t="s">
        <v>11567</v>
      </c>
      <c r="AR1018" s="3">
        <v>0</v>
      </c>
      <c r="AS1018" s="3" t="s">
        <v>11567</v>
      </c>
    </row>
    <row r="1019" spans="1:45">
      <c r="A1019">
        <v>1016</v>
      </c>
      <c r="B1019" t="s">
        <v>5982</v>
      </c>
      <c r="C1019" t="s">
        <v>11827</v>
      </c>
      <c r="D1019" t="s">
        <v>45</v>
      </c>
      <c r="E1019" t="s">
        <v>75</v>
      </c>
      <c r="F1019" t="s">
        <v>11034</v>
      </c>
      <c r="G1019" t="s">
        <v>11035</v>
      </c>
      <c r="H1019" t="s">
        <v>11828</v>
      </c>
      <c r="I1019" t="s">
        <v>11829</v>
      </c>
      <c r="J1019" t="s">
        <v>48</v>
      </c>
      <c r="K1019" t="s">
        <v>48</v>
      </c>
      <c r="L1019" t="s">
        <v>5985</v>
      </c>
      <c r="M1019" t="s">
        <v>5986</v>
      </c>
      <c r="N1019" t="str">
        <f>VLOOKUP(O1019,index!$Q:$R,2,0)</f>
        <v>28.구독 - 휴넷FLEX</v>
      </c>
      <c r="O1019" t="s">
        <v>6013</v>
      </c>
      <c r="P1019" t="s">
        <v>13972</v>
      </c>
      <c r="Q1019" t="s">
        <v>23</v>
      </c>
      <c r="R1019" s="226" t="e">
        <f>VLOOKUP(C1019,'26년 databook(취합)'!$M:$M,2,0)</f>
        <v>#N/A</v>
      </c>
      <c r="S1019" s="3" t="s">
        <v>16381</v>
      </c>
      <c r="T1019" s="3" t="s">
        <v>11694</v>
      </c>
      <c r="U1019" s="3" t="s">
        <v>11884</v>
      </c>
      <c r="V1019" s="3" t="s">
        <v>48</v>
      </c>
      <c r="W1019" s="3" t="s">
        <v>11567</v>
      </c>
      <c r="X1019" s="3" t="s">
        <v>48</v>
      </c>
      <c r="Y1019" s="3" t="s">
        <v>11567</v>
      </c>
      <c r="Z1019" s="3" t="s">
        <v>48</v>
      </c>
      <c r="AA1019" s="3" t="s">
        <v>11567</v>
      </c>
      <c r="AB1019" s="3" t="s">
        <v>48</v>
      </c>
      <c r="AC1019" s="3" t="s">
        <v>11694</v>
      </c>
      <c r="AD1019" s="3" t="s">
        <v>48</v>
      </c>
      <c r="AE1019" s="3" t="s">
        <v>11567</v>
      </c>
      <c r="AF1019" s="3">
        <v>0</v>
      </c>
      <c r="AG1019" s="3">
        <v>0</v>
      </c>
      <c r="AH1019" s="3">
        <v>0</v>
      </c>
      <c r="AI1019" s="3" t="s">
        <v>11567</v>
      </c>
      <c r="AJ1019" s="3">
        <v>0</v>
      </c>
      <c r="AK1019" s="3" t="s">
        <v>11567</v>
      </c>
      <c r="AL1019" s="3">
        <v>0</v>
      </c>
      <c r="AM1019" s="3" t="s">
        <v>11567</v>
      </c>
      <c r="AN1019" s="3">
        <v>6118000</v>
      </c>
      <c r="AO1019" s="3" t="s">
        <v>11567</v>
      </c>
      <c r="AP1019" s="3">
        <v>0</v>
      </c>
      <c r="AQ1019" s="3" t="s">
        <v>11567</v>
      </c>
      <c r="AR1019" s="3">
        <v>0</v>
      </c>
      <c r="AS1019" s="3" t="s">
        <v>11567</v>
      </c>
    </row>
    <row r="1020" spans="1:45">
      <c r="A1020">
        <v>1017</v>
      </c>
      <c r="B1020" t="s">
        <v>5982</v>
      </c>
      <c r="C1020" t="s">
        <v>11830</v>
      </c>
      <c r="D1020" t="s">
        <v>45</v>
      </c>
      <c r="E1020" t="s">
        <v>75</v>
      </c>
      <c r="F1020" t="s">
        <v>11034</v>
      </c>
      <c r="G1020" t="s">
        <v>11035</v>
      </c>
      <c r="H1020" t="s">
        <v>11831</v>
      </c>
      <c r="I1020" t="s">
        <v>11832</v>
      </c>
      <c r="J1020" t="s">
        <v>48</v>
      </c>
      <c r="K1020" t="s">
        <v>48</v>
      </c>
      <c r="L1020" t="s">
        <v>5985</v>
      </c>
      <c r="M1020" t="s">
        <v>5986</v>
      </c>
      <c r="N1020" t="str">
        <f>VLOOKUP(O1020,index!$Q:$R,2,0)</f>
        <v>28.구독 - 휴넷FLEX</v>
      </c>
      <c r="O1020" t="s">
        <v>6013</v>
      </c>
      <c r="P1020" t="s">
        <v>13972</v>
      </c>
      <c r="Q1020" t="s">
        <v>23</v>
      </c>
      <c r="R1020" s="226" t="e">
        <f>VLOOKUP(C1020,'26년 databook(취합)'!$M:$M,2,0)</f>
        <v>#N/A</v>
      </c>
      <c r="S1020" s="3" t="s">
        <v>11871</v>
      </c>
      <c r="T1020" s="3" t="s">
        <v>12753</v>
      </c>
      <c r="U1020" s="3" t="s">
        <v>12752</v>
      </c>
      <c r="V1020" s="3" t="s">
        <v>48</v>
      </c>
      <c r="W1020" s="3" t="s">
        <v>11567</v>
      </c>
      <c r="X1020" s="3" t="s">
        <v>48</v>
      </c>
      <c r="Y1020" s="3" t="s">
        <v>11567</v>
      </c>
      <c r="Z1020" s="3" t="s">
        <v>48</v>
      </c>
      <c r="AA1020" s="3" t="s">
        <v>11567</v>
      </c>
      <c r="AB1020" s="3" t="s">
        <v>48</v>
      </c>
      <c r="AC1020" s="3" t="s">
        <v>11567</v>
      </c>
      <c r="AD1020" s="3" t="s">
        <v>11567</v>
      </c>
      <c r="AE1020" s="3" t="s">
        <v>12753</v>
      </c>
      <c r="AF1020" s="3">
        <v>0</v>
      </c>
      <c r="AG1020" s="3">
        <v>0</v>
      </c>
      <c r="AH1020" s="3">
        <v>0</v>
      </c>
      <c r="AI1020" s="3" t="s">
        <v>11567</v>
      </c>
      <c r="AJ1020" s="3">
        <v>0</v>
      </c>
      <c r="AK1020" s="3" t="s">
        <v>11567</v>
      </c>
      <c r="AL1020" s="3">
        <v>0</v>
      </c>
      <c r="AM1020" s="3" t="s">
        <v>11567</v>
      </c>
      <c r="AN1020" s="3">
        <v>5320000</v>
      </c>
      <c r="AO1020" s="3" t="s">
        <v>11567</v>
      </c>
      <c r="AP1020" s="3">
        <v>0</v>
      </c>
      <c r="AQ1020" s="3" t="s">
        <v>11567</v>
      </c>
      <c r="AR1020" s="3">
        <v>0</v>
      </c>
      <c r="AS1020" s="3" t="s">
        <v>11567</v>
      </c>
    </row>
    <row r="1021" spans="1:45">
      <c r="A1021">
        <v>1018</v>
      </c>
      <c r="B1021" t="s">
        <v>5982</v>
      </c>
      <c r="C1021" t="s">
        <v>11833</v>
      </c>
      <c r="D1021" t="s">
        <v>45</v>
      </c>
      <c r="E1021" t="s">
        <v>75</v>
      </c>
      <c r="F1021" t="s">
        <v>11034</v>
      </c>
      <c r="G1021" t="s">
        <v>11035</v>
      </c>
      <c r="H1021" t="s">
        <v>11834</v>
      </c>
      <c r="I1021" t="s">
        <v>11835</v>
      </c>
      <c r="J1021" t="s">
        <v>48</v>
      </c>
      <c r="K1021" t="s">
        <v>48</v>
      </c>
      <c r="L1021" t="s">
        <v>5985</v>
      </c>
      <c r="M1021" t="s">
        <v>5986</v>
      </c>
      <c r="N1021" t="str">
        <f>VLOOKUP(O1021,index!$Q:$R,2,0)</f>
        <v>28.구독 - 휴넷FLEX</v>
      </c>
      <c r="O1021" t="s">
        <v>6013</v>
      </c>
      <c r="P1021" t="s">
        <v>13972</v>
      </c>
      <c r="Q1021" t="s">
        <v>23</v>
      </c>
      <c r="R1021" s="226" t="e">
        <f>VLOOKUP(C1021,'26년 databook(취합)'!$M:$M,2,0)</f>
        <v>#N/A</v>
      </c>
      <c r="S1021" s="3" t="s">
        <v>11872</v>
      </c>
      <c r="T1021" s="3" t="s">
        <v>11885</v>
      </c>
      <c r="U1021" s="3" t="s">
        <v>12754</v>
      </c>
      <c r="V1021" s="3" t="s">
        <v>48</v>
      </c>
      <c r="W1021" s="3" t="s">
        <v>11567</v>
      </c>
      <c r="X1021" s="3" t="s">
        <v>48</v>
      </c>
      <c r="Y1021" s="3" t="s">
        <v>11567</v>
      </c>
      <c r="Z1021" s="3" t="s">
        <v>48</v>
      </c>
      <c r="AA1021" s="3" t="s">
        <v>11567</v>
      </c>
      <c r="AB1021" s="3" t="s">
        <v>48</v>
      </c>
      <c r="AC1021" s="3" t="s">
        <v>11885</v>
      </c>
      <c r="AD1021" s="3" t="s">
        <v>11567</v>
      </c>
      <c r="AE1021" s="3" t="s">
        <v>11567</v>
      </c>
      <c r="AF1021" s="3">
        <v>0</v>
      </c>
      <c r="AG1021" s="3">
        <v>0</v>
      </c>
      <c r="AH1021" s="3">
        <v>0</v>
      </c>
      <c r="AI1021" s="3" t="s">
        <v>11567</v>
      </c>
      <c r="AJ1021" s="3">
        <v>0</v>
      </c>
      <c r="AK1021" s="3" t="s">
        <v>11567</v>
      </c>
      <c r="AL1021" s="3">
        <v>0</v>
      </c>
      <c r="AM1021" s="3" t="s">
        <v>11567</v>
      </c>
      <c r="AN1021" s="3">
        <v>16380000</v>
      </c>
      <c r="AO1021" s="3" t="s">
        <v>11567</v>
      </c>
      <c r="AP1021" s="3">
        <v>0</v>
      </c>
      <c r="AQ1021" s="3" t="s">
        <v>11567</v>
      </c>
      <c r="AR1021" s="3">
        <v>0</v>
      </c>
      <c r="AS1021" s="3" t="s">
        <v>11567</v>
      </c>
    </row>
    <row r="1022" spans="1:45">
      <c r="A1022">
        <v>1019</v>
      </c>
      <c r="B1022" t="s">
        <v>5982</v>
      </c>
      <c r="C1022" t="s">
        <v>11836</v>
      </c>
      <c r="D1022" t="s">
        <v>45</v>
      </c>
      <c r="E1022" t="s">
        <v>75</v>
      </c>
      <c r="F1022" t="s">
        <v>11034</v>
      </c>
      <c r="G1022" t="s">
        <v>11035</v>
      </c>
      <c r="H1022" t="s">
        <v>11837</v>
      </c>
      <c r="I1022" t="s">
        <v>11838</v>
      </c>
      <c r="J1022" t="s">
        <v>48</v>
      </c>
      <c r="K1022" t="s">
        <v>48</v>
      </c>
      <c r="L1022" t="s">
        <v>5985</v>
      </c>
      <c r="M1022" t="s">
        <v>5986</v>
      </c>
      <c r="N1022" t="str">
        <f>VLOOKUP(O1022,index!$Q:$R,2,0)</f>
        <v>28.구독 - 휴넷FLEX</v>
      </c>
      <c r="O1022" t="s">
        <v>6013</v>
      </c>
      <c r="P1022" t="s">
        <v>13972</v>
      </c>
      <c r="Q1022" t="s">
        <v>23</v>
      </c>
      <c r="R1022" s="226" t="e">
        <f>VLOOKUP(C1022,'26년 databook(취합)'!$M:$M,2,0)</f>
        <v>#N/A</v>
      </c>
      <c r="S1022" s="3" t="s">
        <v>11873</v>
      </c>
      <c r="T1022" s="3" t="s">
        <v>11607</v>
      </c>
      <c r="U1022" s="3" t="s">
        <v>11626</v>
      </c>
      <c r="V1022" s="3" t="s">
        <v>48</v>
      </c>
      <c r="W1022" s="3" t="s">
        <v>11567</v>
      </c>
      <c r="X1022" s="3" t="s">
        <v>48</v>
      </c>
      <c r="Y1022" s="3" t="s">
        <v>11567</v>
      </c>
      <c r="Z1022" s="3" t="s">
        <v>48</v>
      </c>
      <c r="AA1022" s="3" t="s">
        <v>11567</v>
      </c>
      <c r="AB1022" s="3" t="s">
        <v>48</v>
      </c>
      <c r="AC1022" s="3" t="s">
        <v>11607</v>
      </c>
      <c r="AD1022" s="3" t="s">
        <v>11567</v>
      </c>
      <c r="AE1022" s="3" t="s">
        <v>11567</v>
      </c>
      <c r="AF1022" s="3">
        <v>0</v>
      </c>
      <c r="AG1022" s="3">
        <v>0</v>
      </c>
      <c r="AH1022" s="3">
        <v>0</v>
      </c>
      <c r="AI1022" s="3" t="s">
        <v>11567</v>
      </c>
      <c r="AJ1022" s="3">
        <v>0</v>
      </c>
      <c r="AK1022" s="3" t="s">
        <v>11567</v>
      </c>
      <c r="AL1022" s="3">
        <v>0</v>
      </c>
      <c r="AM1022" s="3" t="s">
        <v>11567</v>
      </c>
      <c r="AN1022" s="3">
        <v>1400000</v>
      </c>
      <c r="AO1022" s="3" t="s">
        <v>11567</v>
      </c>
      <c r="AP1022" s="3">
        <v>0</v>
      </c>
      <c r="AQ1022" s="3" t="s">
        <v>11567</v>
      </c>
      <c r="AR1022" s="3">
        <v>0</v>
      </c>
      <c r="AS1022" s="3" t="s">
        <v>11567</v>
      </c>
    </row>
    <row r="1023" spans="1:45">
      <c r="A1023">
        <v>1020</v>
      </c>
      <c r="B1023" t="s">
        <v>5982</v>
      </c>
      <c r="C1023" t="s">
        <v>11839</v>
      </c>
      <c r="D1023" t="s">
        <v>45</v>
      </c>
      <c r="E1023" t="s">
        <v>75</v>
      </c>
      <c r="F1023" t="s">
        <v>11034</v>
      </c>
      <c r="G1023" t="s">
        <v>11035</v>
      </c>
      <c r="H1023" t="s">
        <v>11840</v>
      </c>
      <c r="I1023" t="s">
        <v>11841</v>
      </c>
      <c r="J1023" t="s">
        <v>48</v>
      </c>
      <c r="K1023" t="s">
        <v>48</v>
      </c>
      <c r="L1023" t="s">
        <v>5985</v>
      </c>
      <c r="M1023" t="s">
        <v>5986</v>
      </c>
      <c r="N1023" t="str">
        <f>VLOOKUP(O1023,index!$Q:$R,2,0)</f>
        <v>28.구독 - 휴넷FLEX</v>
      </c>
      <c r="O1023" t="s">
        <v>6013</v>
      </c>
      <c r="P1023" t="s">
        <v>13972</v>
      </c>
      <c r="Q1023" t="s">
        <v>23</v>
      </c>
      <c r="R1023" s="226" t="e">
        <f>VLOOKUP(C1023,'26년 databook(취합)'!$M:$M,2,0)</f>
        <v>#N/A</v>
      </c>
      <c r="S1023" s="3" t="s">
        <v>11590</v>
      </c>
      <c r="T1023" s="3" t="s">
        <v>11638</v>
      </c>
      <c r="U1023" s="3" t="s">
        <v>11661</v>
      </c>
      <c r="V1023" s="3" t="s">
        <v>48</v>
      </c>
      <c r="W1023" s="3" t="s">
        <v>11567</v>
      </c>
      <c r="X1023" s="3" t="s">
        <v>48</v>
      </c>
      <c r="Y1023" s="3" t="s">
        <v>11567</v>
      </c>
      <c r="Z1023" s="3" t="s">
        <v>48</v>
      </c>
      <c r="AA1023" s="3" t="s">
        <v>11567</v>
      </c>
      <c r="AB1023" s="3" t="s">
        <v>48</v>
      </c>
      <c r="AC1023" s="3" t="s">
        <v>11638</v>
      </c>
      <c r="AD1023" s="3" t="s">
        <v>11567</v>
      </c>
      <c r="AE1023" s="3" t="s">
        <v>11567</v>
      </c>
      <c r="AF1023" s="3">
        <v>0</v>
      </c>
      <c r="AG1023" s="3">
        <v>0</v>
      </c>
      <c r="AH1023" s="3">
        <v>0</v>
      </c>
      <c r="AI1023" s="3" t="s">
        <v>11567</v>
      </c>
      <c r="AJ1023" s="3">
        <v>0</v>
      </c>
      <c r="AK1023" s="3" t="s">
        <v>11567</v>
      </c>
      <c r="AL1023" s="3">
        <v>0</v>
      </c>
      <c r="AM1023" s="3" t="s">
        <v>11567</v>
      </c>
      <c r="AN1023" s="3">
        <v>700000</v>
      </c>
      <c r="AO1023" s="3" t="s">
        <v>11567</v>
      </c>
      <c r="AP1023" s="3">
        <v>0</v>
      </c>
      <c r="AQ1023" s="3" t="s">
        <v>11567</v>
      </c>
      <c r="AR1023" s="3">
        <v>0</v>
      </c>
      <c r="AS1023" s="3" t="s">
        <v>11567</v>
      </c>
    </row>
    <row r="1024" spans="1:45">
      <c r="A1024">
        <v>1021</v>
      </c>
      <c r="B1024" t="s">
        <v>5982</v>
      </c>
      <c r="C1024" t="s">
        <v>11842</v>
      </c>
      <c r="D1024" t="s">
        <v>45</v>
      </c>
      <c r="E1024" t="s">
        <v>75</v>
      </c>
      <c r="F1024" t="s">
        <v>11034</v>
      </c>
      <c r="G1024" t="s">
        <v>11035</v>
      </c>
      <c r="H1024" t="s">
        <v>11843</v>
      </c>
      <c r="I1024" t="s">
        <v>11844</v>
      </c>
      <c r="J1024" t="s">
        <v>48</v>
      </c>
      <c r="K1024" t="s">
        <v>48</v>
      </c>
      <c r="L1024" t="s">
        <v>11105</v>
      </c>
      <c r="M1024" t="s">
        <v>5986</v>
      </c>
      <c r="N1024" t="str">
        <f>VLOOKUP(O1024,index!$Q:$R,2,0)</f>
        <v>28.구독 - 휴넷FLEX</v>
      </c>
      <c r="O1024" t="s">
        <v>6013</v>
      </c>
      <c r="P1024" t="s">
        <v>13972</v>
      </c>
      <c r="Q1024" t="s">
        <v>23</v>
      </c>
      <c r="R1024" s="226" t="e">
        <f>VLOOKUP(C1024,'26년 databook(취합)'!$M:$M,2,0)</f>
        <v>#N/A</v>
      </c>
      <c r="S1024" s="3" t="s">
        <v>11712</v>
      </c>
      <c r="T1024" s="3" t="s">
        <v>12756</v>
      </c>
      <c r="U1024" s="3" t="s">
        <v>12755</v>
      </c>
      <c r="V1024" s="3" t="s">
        <v>48</v>
      </c>
      <c r="W1024" s="3" t="s">
        <v>11567</v>
      </c>
      <c r="X1024" s="3" t="s">
        <v>48</v>
      </c>
      <c r="Y1024" s="3" t="s">
        <v>11567</v>
      </c>
      <c r="Z1024" s="3" t="s">
        <v>48</v>
      </c>
      <c r="AA1024" s="3" t="s">
        <v>11567</v>
      </c>
      <c r="AB1024" s="3" t="s">
        <v>48</v>
      </c>
      <c r="AC1024" s="3" t="s">
        <v>12756</v>
      </c>
      <c r="AD1024" s="3" t="s">
        <v>11567</v>
      </c>
      <c r="AE1024" s="3" t="s">
        <v>11567</v>
      </c>
      <c r="AF1024" s="3">
        <v>0</v>
      </c>
      <c r="AG1024" s="3">
        <v>0</v>
      </c>
      <c r="AH1024" s="3">
        <v>0</v>
      </c>
      <c r="AI1024" s="3" t="s">
        <v>11567</v>
      </c>
      <c r="AJ1024" s="3">
        <v>0</v>
      </c>
      <c r="AK1024" s="3" t="s">
        <v>11567</v>
      </c>
      <c r="AL1024" s="3">
        <v>0</v>
      </c>
      <c r="AM1024" s="3" t="s">
        <v>11567</v>
      </c>
      <c r="AN1024" s="3">
        <v>980000</v>
      </c>
      <c r="AO1024" s="3" t="s">
        <v>11567</v>
      </c>
      <c r="AP1024" s="3">
        <v>0</v>
      </c>
      <c r="AQ1024" s="3" t="s">
        <v>11567</v>
      </c>
      <c r="AR1024" s="3">
        <v>0</v>
      </c>
      <c r="AS1024" s="3" t="s">
        <v>11567</v>
      </c>
    </row>
    <row r="1025" spans="1:45">
      <c r="A1025">
        <v>1022</v>
      </c>
      <c r="B1025" t="s">
        <v>5982</v>
      </c>
      <c r="C1025" t="s">
        <v>11845</v>
      </c>
      <c r="D1025" t="s">
        <v>45</v>
      </c>
      <c r="E1025" t="s">
        <v>75</v>
      </c>
      <c r="F1025" t="s">
        <v>11034</v>
      </c>
      <c r="G1025" t="s">
        <v>11035</v>
      </c>
      <c r="H1025" t="s">
        <v>11846</v>
      </c>
      <c r="I1025" t="s">
        <v>11847</v>
      </c>
      <c r="J1025" t="s">
        <v>48</v>
      </c>
      <c r="K1025" t="s">
        <v>48</v>
      </c>
      <c r="L1025" t="s">
        <v>5985</v>
      </c>
      <c r="M1025" t="s">
        <v>5986</v>
      </c>
      <c r="N1025" t="str">
        <f>VLOOKUP(O1025,index!$Q:$R,2,0)</f>
        <v>28.구독 - 휴넷FLEX</v>
      </c>
      <c r="O1025" t="s">
        <v>6013</v>
      </c>
      <c r="P1025" t="s">
        <v>13972</v>
      </c>
      <c r="Q1025" t="s">
        <v>23</v>
      </c>
      <c r="R1025" s="226" t="e">
        <f>VLOOKUP(C1025,'26년 databook(취합)'!$M:$M,2,0)</f>
        <v>#N/A</v>
      </c>
      <c r="S1025" s="3" t="s">
        <v>11712</v>
      </c>
      <c r="T1025" s="3" t="s">
        <v>12114</v>
      </c>
      <c r="U1025" s="3" t="s">
        <v>12757</v>
      </c>
      <c r="V1025" s="3" t="s">
        <v>48</v>
      </c>
      <c r="W1025" s="3" t="s">
        <v>11567</v>
      </c>
      <c r="X1025" s="3" t="s">
        <v>48</v>
      </c>
      <c r="Y1025" s="3" t="s">
        <v>11567</v>
      </c>
      <c r="Z1025" s="3" t="s">
        <v>48</v>
      </c>
      <c r="AA1025" s="3" t="s">
        <v>11567</v>
      </c>
      <c r="AB1025" s="3" t="s">
        <v>48</v>
      </c>
      <c r="AC1025" s="3" t="s">
        <v>12114</v>
      </c>
      <c r="AD1025" s="3" t="s">
        <v>11567</v>
      </c>
      <c r="AE1025" s="3" t="s">
        <v>11567</v>
      </c>
      <c r="AF1025" s="3">
        <v>0</v>
      </c>
      <c r="AG1025" s="3">
        <v>0</v>
      </c>
      <c r="AH1025" s="3">
        <v>0</v>
      </c>
      <c r="AI1025" s="3" t="s">
        <v>11567</v>
      </c>
      <c r="AJ1025" s="3">
        <v>0</v>
      </c>
      <c r="AK1025" s="3" t="s">
        <v>11567</v>
      </c>
      <c r="AL1025" s="3">
        <v>0</v>
      </c>
      <c r="AM1025" s="3" t="s">
        <v>11567</v>
      </c>
      <c r="AN1025" s="3">
        <v>980000</v>
      </c>
      <c r="AO1025" s="3" t="s">
        <v>11567</v>
      </c>
      <c r="AP1025" s="3">
        <v>0</v>
      </c>
      <c r="AQ1025" s="3" t="s">
        <v>11567</v>
      </c>
      <c r="AR1025" s="3">
        <v>0</v>
      </c>
      <c r="AS1025" s="3" t="s">
        <v>11567</v>
      </c>
    </row>
    <row r="1026" spans="1:45">
      <c r="A1026">
        <v>1023</v>
      </c>
      <c r="B1026" t="s">
        <v>5982</v>
      </c>
      <c r="C1026" t="s">
        <v>11848</v>
      </c>
      <c r="D1026" t="s">
        <v>45</v>
      </c>
      <c r="E1026" t="s">
        <v>75</v>
      </c>
      <c r="F1026" t="s">
        <v>11034</v>
      </c>
      <c r="G1026" t="s">
        <v>11035</v>
      </c>
      <c r="H1026" t="s">
        <v>11849</v>
      </c>
      <c r="I1026" t="s">
        <v>11850</v>
      </c>
      <c r="J1026" t="s">
        <v>48</v>
      </c>
      <c r="K1026" t="s">
        <v>48</v>
      </c>
      <c r="L1026" t="s">
        <v>5985</v>
      </c>
      <c r="M1026" t="s">
        <v>5986</v>
      </c>
      <c r="N1026" t="str">
        <f>VLOOKUP(O1026,index!$Q:$R,2,0)</f>
        <v>28.구독 - 휴넷FLEX</v>
      </c>
      <c r="O1026" t="s">
        <v>6013</v>
      </c>
      <c r="P1026" t="s">
        <v>13972</v>
      </c>
      <c r="Q1026" t="s">
        <v>23</v>
      </c>
      <c r="R1026" s="226" t="e">
        <f>VLOOKUP(C1026,'26년 databook(취합)'!$M:$M,2,0)</f>
        <v>#N/A</v>
      </c>
      <c r="S1026" s="3" t="s">
        <v>11696</v>
      </c>
      <c r="T1026" s="3" t="s">
        <v>12756</v>
      </c>
      <c r="U1026" s="3" t="s">
        <v>13817</v>
      </c>
      <c r="V1026" s="3" t="s">
        <v>48</v>
      </c>
      <c r="W1026" s="3" t="s">
        <v>11567</v>
      </c>
      <c r="X1026" s="3" t="s">
        <v>48</v>
      </c>
      <c r="Y1026" s="3" t="s">
        <v>11567</v>
      </c>
      <c r="Z1026" s="3" t="s">
        <v>48</v>
      </c>
      <c r="AA1026" s="3" t="s">
        <v>11567</v>
      </c>
      <c r="AB1026" s="3" t="s">
        <v>48</v>
      </c>
      <c r="AC1026" s="3" t="s">
        <v>11567</v>
      </c>
      <c r="AD1026" s="3" t="s">
        <v>11567</v>
      </c>
      <c r="AE1026" s="3" t="s">
        <v>12756</v>
      </c>
      <c r="AF1026" s="3">
        <v>0</v>
      </c>
      <c r="AG1026" s="3">
        <v>0</v>
      </c>
      <c r="AH1026" s="3">
        <v>0</v>
      </c>
      <c r="AI1026" s="3" t="s">
        <v>11567</v>
      </c>
      <c r="AJ1026" s="3">
        <v>0</v>
      </c>
      <c r="AK1026" s="3" t="s">
        <v>11567</v>
      </c>
      <c r="AL1026" s="3">
        <v>0</v>
      </c>
      <c r="AM1026" s="3" t="s">
        <v>11567</v>
      </c>
      <c r="AN1026" s="3">
        <v>2240000</v>
      </c>
      <c r="AO1026" s="3" t="s">
        <v>11567</v>
      </c>
      <c r="AP1026" s="3">
        <v>0</v>
      </c>
      <c r="AQ1026" s="3" t="s">
        <v>11567</v>
      </c>
      <c r="AR1026" s="3">
        <v>0</v>
      </c>
      <c r="AS1026" s="3" t="s">
        <v>11567</v>
      </c>
    </row>
    <row r="1027" spans="1:45">
      <c r="A1027">
        <v>1024</v>
      </c>
      <c r="B1027" t="s">
        <v>5982</v>
      </c>
      <c r="C1027" t="s">
        <v>11851</v>
      </c>
      <c r="D1027" t="s">
        <v>45</v>
      </c>
      <c r="E1027" t="s">
        <v>75</v>
      </c>
      <c r="F1027" t="s">
        <v>11034</v>
      </c>
      <c r="G1027" t="s">
        <v>11035</v>
      </c>
      <c r="H1027" t="s">
        <v>11852</v>
      </c>
      <c r="I1027" t="s">
        <v>11853</v>
      </c>
      <c r="J1027" t="s">
        <v>48</v>
      </c>
      <c r="K1027" t="s">
        <v>48</v>
      </c>
      <c r="L1027" t="s">
        <v>5985</v>
      </c>
      <c r="M1027" t="s">
        <v>5986</v>
      </c>
      <c r="N1027" t="str">
        <f>VLOOKUP(O1027,index!$Q:$R,2,0)</f>
        <v>28.구독 - 휴넷FLEX</v>
      </c>
      <c r="O1027" t="s">
        <v>6013</v>
      </c>
      <c r="P1027" t="s">
        <v>13972</v>
      </c>
      <c r="Q1027" t="s">
        <v>23</v>
      </c>
      <c r="R1027" s="226" t="e">
        <f>VLOOKUP(C1027,'26년 databook(취합)'!$M:$M,2,0)</f>
        <v>#N/A</v>
      </c>
      <c r="S1027" s="3" t="s">
        <v>11590</v>
      </c>
      <c r="T1027" s="3" t="s">
        <v>11638</v>
      </c>
      <c r="U1027" s="3" t="s">
        <v>11661</v>
      </c>
      <c r="V1027" s="3" t="s">
        <v>48</v>
      </c>
      <c r="W1027" s="3" t="s">
        <v>11567</v>
      </c>
      <c r="X1027" s="3" t="s">
        <v>48</v>
      </c>
      <c r="Y1027" s="3" t="s">
        <v>11567</v>
      </c>
      <c r="Z1027" s="3" t="s">
        <v>48</v>
      </c>
      <c r="AA1027" s="3" t="s">
        <v>11567</v>
      </c>
      <c r="AB1027" s="3" t="s">
        <v>48</v>
      </c>
      <c r="AC1027" s="3" t="s">
        <v>11638</v>
      </c>
      <c r="AD1027" s="3" t="s">
        <v>11567</v>
      </c>
      <c r="AE1027" s="3" t="s">
        <v>11567</v>
      </c>
      <c r="AF1027" s="3">
        <v>0</v>
      </c>
      <c r="AG1027" s="3">
        <v>0</v>
      </c>
      <c r="AH1027" s="3">
        <v>0</v>
      </c>
      <c r="AI1027" s="3" t="s">
        <v>11567</v>
      </c>
      <c r="AJ1027" s="3">
        <v>0</v>
      </c>
      <c r="AK1027" s="3" t="s">
        <v>11567</v>
      </c>
      <c r="AL1027" s="3">
        <v>0</v>
      </c>
      <c r="AM1027" s="3" t="s">
        <v>11567</v>
      </c>
      <c r="AN1027" s="3">
        <v>700000</v>
      </c>
      <c r="AO1027" s="3" t="s">
        <v>11567</v>
      </c>
      <c r="AP1027" s="3">
        <v>0</v>
      </c>
      <c r="AQ1027" s="3" t="s">
        <v>11567</v>
      </c>
      <c r="AR1027" s="3">
        <v>0</v>
      </c>
      <c r="AS1027" s="3" t="s">
        <v>11567</v>
      </c>
    </row>
    <row r="1028" spans="1:45">
      <c r="A1028">
        <v>1025</v>
      </c>
      <c r="B1028" t="s">
        <v>5982</v>
      </c>
      <c r="C1028" t="s">
        <v>11854</v>
      </c>
      <c r="D1028" t="s">
        <v>45</v>
      </c>
      <c r="E1028" t="s">
        <v>75</v>
      </c>
      <c r="F1028" t="s">
        <v>11034</v>
      </c>
      <c r="G1028" t="s">
        <v>11035</v>
      </c>
      <c r="H1028" t="s">
        <v>11855</v>
      </c>
      <c r="I1028" t="s">
        <v>11856</v>
      </c>
      <c r="J1028" t="s">
        <v>48</v>
      </c>
      <c r="K1028" t="s">
        <v>48</v>
      </c>
      <c r="L1028" t="s">
        <v>11105</v>
      </c>
      <c r="M1028" t="s">
        <v>5986</v>
      </c>
      <c r="N1028" t="str">
        <f>VLOOKUP(O1028,index!$Q:$R,2,0)</f>
        <v>28.구독 - 휴넷FLEX</v>
      </c>
      <c r="O1028" t="s">
        <v>6013</v>
      </c>
      <c r="P1028" t="s">
        <v>13972</v>
      </c>
      <c r="Q1028" t="s">
        <v>23</v>
      </c>
      <c r="R1028" s="226" t="e">
        <f>VLOOKUP(C1028,'26년 databook(취합)'!$M:$M,2,0)</f>
        <v>#N/A</v>
      </c>
      <c r="S1028" s="3" t="s">
        <v>11874</v>
      </c>
      <c r="T1028" s="3" t="s">
        <v>11609</v>
      </c>
      <c r="U1028" s="3" t="s">
        <v>11918</v>
      </c>
      <c r="V1028" s="3" t="s">
        <v>48</v>
      </c>
      <c r="W1028" s="3" t="s">
        <v>11567</v>
      </c>
      <c r="X1028" s="3" t="s">
        <v>48</v>
      </c>
      <c r="Y1028" s="3" t="s">
        <v>11567</v>
      </c>
      <c r="Z1028" s="3" t="s">
        <v>48</v>
      </c>
      <c r="AA1028" s="3" t="s">
        <v>11567</v>
      </c>
      <c r="AB1028" s="3" t="s">
        <v>48</v>
      </c>
      <c r="AC1028" s="3" t="s">
        <v>11609</v>
      </c>
      <c r="AD1028" s="3" t="s">
        <v>11567</v>
      </c>
      <c r="AE1028" s="3" t="s">
        <v>11567</v>
      </c>
      <c r="AF1028" s="3">
        <v>0</v>
      </c>
      <c r="AG1028" s="3">
        <v>0</v>
      </c>
      <c r="AH1028" s="3">
        <v>0</v>
      </c>
      <c r="AI1028" s="3" t="s">
        <v>11567</v>
      </c>
      <c r="AJ1028" s="3">
        <v>0</v>
      </c>
      <c r="AK1028" s="3" t="s">
        <v>11567</v>
      </c>
      <c r="AL1028" s="3">
        <v>0</v>
      </c>
      <c r="AM1028" s="3" t="s">
        <v>11567</v>
      </c>
      <c r="AN1028" s="3">
        <v>2100000</v>
      </c>
      <c r="AO1028" s="3" t="s">
        <v>11567</v>
      </c>
      <c r="AP1028" s="3">
        <v>0</v>
      </c>
      <c r="AQ1028" s="3" t="s">
        <v>11567</v>
      </c>
      <c r="AR1028" s="3">
        <v>0</v>
      </c>
      <c r="AS1028" s="3" t="s">
        <v>11567</v>
      </c>
    </row>
    <row r="1029" spans="1:45">
      <c r="A1029">
        <v>1026</v>
      </c>
      <c r="B1029" t="s">
        <v>5982</v>
      </c>
      <c r="C1029" t="s">
        <v>11244</v>
      </c>
      <c r="D1029" t="s">
        <v>45</v>
      </c>
      <c r="E1029" t="s">
        <v>73</v>
      </c>
      <c r="F1029" t="s">
        <v>11076</v>
      </c>
      <c r="G1029" t="s">
        <v>11077</v>
      </c>
      <c r="H1029" t="s">
        <v>11245</v>
      </c>
      <c r="I1029" t="s">
        <v>11246</v>
      </c>
      <c r="J1029" t="s">
        <v>48</v>
      </c>
      <c r="K1029" t="s">
        <v>48</v>
      </c>
      <c r="L1029" t="s">
        <v>5985</v>
      </c>
      <c r="M1029" t="s">
        <v>5986</v>
      </c>
      <c r="N1029" t="str">
        <f>VLOOKUP(O1029,index!$Q:$R,2,0)</f>
        <v>01. 이러닝 - 통합위탁</v>
      </c>
      <c r="O1029" t="s">
        <v>40</v>
      </c>
      <c r="P1029" t="s">
        <v>13972</v>
      </c>
      <c r="Q1029" t="s">
        <v>23</v>
      </c>
      <c r="R1029" s="226" t="e">
        <f>VLOOKUP(C1029,'26년 databook(취합)'!$M:$M,2,0)</f>
        <v>#N/A</v>
      </c>
      <c r="S1029" s="3" t="s">
        <v>11607</v>
      </c>
      <c r="T1029" s="3" t="s">
        <v>12145</v>
      </c>
      <c r="U1029" s="3" t="s">
        <v>12082</v>
      </c>
      <c r="V1029" s="3" t="s">
        <v>48</v>
      </c>
      <c r="W1029" s="3" t="s">
        <v>11567</v>
      </c>
      <c r="X1029" s="3" t="s">
        <v>48</v>
      </c>
      <c r="Y1029" s="3" t="s">
        <v>11567</v>
      </c>
      <c r="Z1029" s="3" t="s">
        <v>48</v>
      </c>
      <c r="AA1029" s="3" t="s">
        <v>11567</v>
      </c>
      <c r="AB1029" s="3" t="s">
        <v>48</v>
      </c>
      <c r="AC1029" s="3" t="s">
        <v>12145</v>
      </c>
      <c r="AD1029" s="3" t="s">
        <v>48</v>
      </c>
      <c r="AE1029" s="3" t="s">
        <v>11567</v>
      </c>
      <c r="AG1029" s="3">
        <v>0</v>
      </c>
      <c r="AI1029" s="3" t="s">
        <v>11567</v>
      </c>
      <c r="AK1029" s="3" t="s">
        <v>11567</v>
      </c>
      <c r="AM1029" s="3" t="s">
        <v>11567</v>
      </c>
      <c r="AN1029" s="3">
        <v>140000</v>
      </c>
      <c r="AO1029" s="3" t="s">
        <v>11567</v>
      </c>
      <c r="AQ1029" s="3" t="s">
        <v>11567</v>
      </c>
      <c r="AS1029" s="3" t="s">
        <v>11567</v>
      </c>
    </row>
    <row r="1030" spans="1:45">
      <c r="A1030">
        <v>1027</v>
      </c>
      <c r="B1030" t="s">
        <v>5982</v>
      </c>
      <c r="C1030" t="s">
        <v>11247</v>
      </c>
      <c r="D1030" t="s">
        <v>45</v>
      </c>
      <c r="E1030" t="s">
        <v>73</v>
      </c>
      <c r="F1030" t="s">
        <v>11076</v>
      </c>
      <c r="G1030" t="s">
        <v>11077</v>
      </c>
      <c r="H1030" t="s">
        <v>11248</v>
      </c>
      <c r="I1030" t="s">
        <v>11249</v>
      </c>
      <c r="J1030" t="s">
        <v>48</v>
      </c>
      <c r="K1030" t="s">
        <v>48</v>
      </c>
      <c r="L1030" t="s">
        <v>5985</v>
      </c>
      <c r="M1030" t="s">
        <v>5986</v>
      </c>
      <c r="N1030" t="str">
        <f>VLOOKUP(O1030,index!$Q:$R,2,0)</f>
        <v>01. 이러닝 - 통합위탁</v>
      </c>
      <c r="O1030" t="s">
        <v>40</v>
      </c>
      <c r="P1030" t="s">
        <v>13972</v>
      </c>
      <c r="Q1030" t="s">
        <v>23</v>
      </c>
      <c r="R1030" s="226" t="e">
        <f>VLOOKUP(C1030,'26년 databook(취합)'!$M:$M,2,0)</f>
        <v>#N/A</v>
      </c>
      <c r="S1030" s="3" t="s">
        <v>11607</v>
      </c>
      <c r="T1030" s="3" t="s">
        <v>12145</v>
      </c>
      <c r="U1030" s="3" t="s">
        <v>12082</v>
      </c>
      <c r="V1030" s="3" t="s">
        <v>48</v>
      </c>
      <c r="W1030" s="3" t="s">
        <v>11567</v>
      </c>
      <c r="X1030" s="3" t="s">
        <v>48</v>
      </c>
      <c r="Y1030" s="3" t="s">
        <v>11567</v>
      </c>
      <c r="Z1030" s="3" t="s">
        <v>48</v>
      </c>
      <c r="AA1030" s="3" t="s">
        <v>11567</v>
      </c>
      <c r="AB1030" s="3" t="s">
        <v>48</v>
      </c>
      <c r="AC1030" s="3" t="s">
        <v>12145</v>
      </c>
      <c r="AD1030" s="3" t="s">
        <v>48</v>
      </c>
      <c r="AE1030" s="3" t="s">
        <v>11567</v>
      </c>
      <c r="AG1030" s="3">
        <v>0</v>
      </c>
      <c r="AI1030" s="3" t="s">
        <v>11567</v>
      </c>
      <c r="AK1030" s="3" t="s">
        <v>11567</v>
      </c>
      <c r="AM1030" s="3" t="s">
        <v>11567</v>
      </c>
      <c r="AN1030" s="3">
        <v>140000</v>
      </c>
      <c r="AO1030" s="3" t="s">
        <v>11567</v>
      </c>
      <c r="AQ1030" s="3" t="s">
        <v>11567</v>
      </c>
      <c r="AS1030" s="3" t="s">
        <v>11567</v>
      </c>
    </row>
    <row r="1031" spans="1:45">
      <c r="A1031">
        <v>1028</v>
      </c>
      <c r="B1031" t="s">
        <v>5982</v>
      </c>
      <c r="C1031" t="s">
        <v>11250</v>
      </c>
      <c r="D1031" t="s">
        <v>45</v>
      </c>
      <c r="E1031" t="s">
        <v>73</v>
      </c>
      <c r="F1031" t="s">
        <v>11076</v>
      </c>
      <c r="G1031" t="s">
        <v>11077</v>
      </c>
      <c r="H1031" t="s">
        <v>11251</v>
      </c>
      <c r="I1031" t="s">
        <v>11252</v>
      </c>
      <c r="J1031" t="s">
        <v>48</v>
      </c>
      <c r="K1031" t="s">
        <v>48</v>
      </c>
      <c r="L1031" t="s">
        <v>5985</v>
      </c>
      <c r="M1031" t="s">
        <v>5986</v>
      </c>
      <c r="N1031" t="str">
        <f>VLOOKUP(O1031,index!$Q:$R,2,0)</f>
        <v>01. 이러닝 - 통합위탁</v>
      </c>
      <c r="O1031" t="s">
        <v>40</v>
      </c>
      <c r="P1031" t="s">
        <v>13972</v>
      </c>
      <c r="Q1031" t="s">
        <v>23</v>
      </c>
      <c r="R1031" s="226" t="e">
        <f>VLOOKUP(C1031,'26년 databook(취합)'!$M:$M,2,0)</f>
        <v>#N/A</v>
      </c>
      <c r="S1031" s="3" t="s">
        <v>11703</v>
      </c>
      <c r="T1031" s="3" t="s">
        <v>11603</v>
      </c>
      <c r="U1031" s="3" t="s">
        <v>12169</v>
      </c>
      <c r="V1031" s="3" t="s">
        <v>48</v>
      </c>
      <c r="W1031" s="3" t="s">
        <v>11567</v>
      </c>
      <c r="X1031" s="3" t="s">
        <v>48</v>
      </c>
      <c r="Y1031" s="3" t="s">
        <v>11567</v>
      </c>
      <c r="Z1031" s="3" t="s">
        <v>48</v>
      </c>
      <c r="AA1031" s="3" t="s">
        <v>11567</v>
      </c>
      <c r="AB1031" s="3" t="s">
        <v>48</v>
      </c>
      <c r="AC1031" s="3" t="s">
        <v>11603</v>
      </c>
      <c r="AD1031" s="3" t="s">
        <v>48</v>
      </c>
      <c r="AE1031" s="3" t="s">
        <v>11567</v>
      </c>
      <c r="AG1031" s="3">
        <v>0</v>
      </c>
      <c r="AI1031" s="3" t="s">
        <v>11567</v>
      </c>
      <c r="AK1031" s="3" t="s">
        <v>11567</v>
      </c>
      <c r="AM1031" s="3" t="s">
        <v>11567</v>
      </c>
      <c r="AN1031" s="3">
        <v>280000</v>
      </c>
      <c r="AO1031" s="3" t="s">
        <v>11567</v>
      </c>
      <c r="AQ1031" s="3" t="s">
        <v>11567</v>
      </c>
      <c r="AS1031" s="3" t="s">
        <v>11567</v>
      </c>
    </row>
    <row r="1032" spans="1:45">
      <c r="A1032">
        <v>1029</v>
      </c>
      <c r="B1032" t="s">
        <v>5982</v>
      </c>
      <c r="C1032" t="s">
        <v>11253</v>
      </c>
      <c r="D1032" t="s">
        <v>45</v>
      </c>
      <c r="E1032" t="s">
        <v>73</v>
      </c>
      <c r="F1032" t="s">
        <v>11076</v>
      </c>
      <c r="G1032" t="s">
        <v>11077</v>
      </c>
      <c r="H1032" t="s">
        <v>11254</v>
      </c>
      <c r="I1032" t="s">
        <v>11255</v>
      </c>
      <c r="J1032" t="s">
        <v>48</v>
      </c>
      <c r="K1032" t="s">
        <v>48</v>
      </c>
      <c r="L1032" t="s">
        <v>5985</v>
      </c>
      <c r="M1032" t="s">
        <v>5986</v>
      </c>
      <c r="N1032" t="str">
        <f>VLOOKUP(O1032,index!$Q:$R,2,0)</f>
        <v>01. 이러닝 - 통합위탁</v>
      </c>
      <c r="O1032" t="s">
        <v>40</v>
      </c>
      <c r="P1032" t="s">
        <v>13972</v>
      </c>
      <c r="Q1032" t="s">
        <v>23</v>
      </c>
      <c r="R1032" s="226" t="e">
        <f>VLOOKUP(C1032,'26년 databook(취합)'!$M:$M,2,0)</f>
        <v>#N/A</v>
      </c>
      <c r="S1032" s="3" t="s">
        <v>11712</v>
      </c>
      <c r="T1032" s="3" t="s">
        <v>12114</v>
      </c>
      <c r="U1032" s="3" t="s">
        <v>12757</v>
      </c>
      <c r="V1032" s="3" t="s">
        <v>48</v>
      </c>
      <c r="W1032" s="3" t="s">
        <v>11567</v>
      </c>
      <c r="X1032" s="3" t="s">
        <v>48</v>
      </c>
      <c r="Y1032" s="3" t="s">
        <v>11567</v>
      </c>
      <c r="Z1032" s="3" t="s">
        <v>48</v>
      </c>
      <c r="AA1032" s="3" t="s">
        <v>11567</v>
      </c>
      <c r="AB1032" s="3" t="s">
        <v>48</v>
      </c>
      <c r="AC1032" s="3" t="s">
        <v>12114</v>
      </c>
      <c r="AD1032" s="3" t="s">
        <v>48</v>
      </c>
      <c r="AE1032" s="3" t="s">
        <v>11567</v>
      </c>
      <c r="AG1032" s="3">
        <v>0</v>
      </c>
      <c r="AI1032" s="3" t="s">
        <v>11567</v>
      </c>
      <c r="AK1032" s="3" t="s">
        <v>11567</v>
      </c>
      <c r="AM1032" s="3" t="s">
        <v>11567</v>
      </c>
      <c r="AN1032" s="3">
        <v>980000</v>
      </c>
      <c r="AO1032" s="3" t="s">
        <v>11567</v>
      </c>
      <c r="AQ1032" s="3" t="s">
        <v>11567</v>
      </c>
      <c r="AS1032" s="3" t="s">
        <v>11567</v>
      </c>
    </row>
    <row r="1033" spans="1:45">
      <c r="A1033">
        <v>1030</v>
      </c>
      <c r="B1033" t="s">
        <v>5982</v>
      </c>
      <c r="C1033" t="s">
        <v>11256</v>
      </c>
      <c r="D1033" t="s">
        <v>45</v>
      </c>
      <c r="E1033" t="s">
        <v>73</v>
      </c>
      <c r="F1033" t="s">
        <v>11076</v>
      </c>
      <c r="G1033" t="s">
        <v>11077</v>
      </c>
      <c r="H1033" t="s">
        <v>11257</v>
      </c>
      <c r="I1033" t="s">
        <v>11258</v>
      </c>
      <c r="J1033" t="s">
        <v>48</v>
      </c>
      <c r="K1033" t="s">
        <v>48</v>
      </c>
      <c r="L1033" t="s">
        <v>5985</v>
      </c>
      <c r="M1033" t="s">
        <v>5986</v>
      </c>
      <c r="N1033" t="str">
        <f>VLOOKUP(O1033,index!$Q:$R,2,0)</f>
        <v>01. 이러닝 - 통합위탁</v>
      </c>
      <c r="O1033" t="s">
        <v>40</v>
      </c>
      <c r="P1033" t="s">
        <v>13972</v>
      </c>
      <c r="Q1033" t="s">
        <v>23</v>
      </c>
      <c r="R1033" s="226" t="e">
        <f>VLOOKUP(C1033,'26년 databook(취합)'!$M:$M,2,0)</f>
        <v>#N/A</v>
      </c>
      <c r="S1033" s="3" t="s">
        <v>11566</v>
      </c>
      <c r="T1033" s="3" t="s">
        <v>11642</v>
      </c>
      <c r="U1033" s="3" t="s">
        <v>11961</v>
      </c>
      <c r="V1033" s="3" t="s">
        <v>48</v>
      </c>
      <c r="W1033" s="3" t="s">
        <v>11567</v>
      </c>
      <c r="X1033" s="3" t="s">
        <v>48</v>
      </c>
      <c r="Y1033" s="3" t="s">
        <v>11567</v>
      </c>
      <c r="Z1033" s="3" t="s">
        <v>48</v>
      </c>
      <c r="AA1033" s="3" t="s">
        <v>11567</v>
      </c>
      <c r="AB1033" s="3" t="s">
        <v>48</v>
      </c>
      <c r="AC1033" s="3" t="s">
        <v>11642</v>
      </c>
      <c r="AD1033" s="3" t="s">
        <v>48</v>
      </c>
      <c r="AE1033" s="3" t="s">
        <v>11567</v>
      </c>
      <c r="AG1033" s="3">
        <v>0</v>
      </c>
      <c r="AI1033" s="3" t="s">
        <v>11567</v>
      </c>
      <c r="AK1033" s="3" t="s">
        <v>11567</v>
      </c>
      <c r="AM1033" s="3" t="s">
        <v>11567</v>
      </c>
      <c r="AN1033" s="3">
        <v>4200000</v>
      </c>
      <c r="AO1033" s="3" t="s">
        <v>11567</v>
      </c>
      <c r="AQ1033" s="3" t="s">
        <v>11567</v>
      </c>
      <c r="AS1033" s="3" t="s">
        <v>11567</v>
      </c>
    </row>
    <row r="1034" spans="1:45">
      <c r="A1034">
        <v>1031</v>
      </c>
      <c r="B1034" t="s">
        <v>5982</v>
      </c>
      <c r="C1034" t="s">
        <v>11259</v>
      </c>
      <c r="D1034" t="s">
        <v>45</v>
      </c>
      <c r="E1034" t="s">
        <v>73</v>
      </c>
      <c r="F1034" t="s">
        <v>11260</v>
      </c>
      <c r="G1034" t="s">
        <v>11261</v>
      </c>
      <c r="H1034" t="s">
        <v>11260</v>
      </c>
      <c r="I1034" t="s">
        <v>11261</v>
      </c>
      <c r="J1034" t="s">
        <v>48</v>
      </c>
      <c r="K1034" t="s">
        <v>48</v>
      </c>
      <c r="L1034" t="s">
        <v>5985</v>
      </c>
      <c r="M1034" t="s">
        <v>5986</v>
      </c>
      <c r="N1034" t="str">
        <f>VLOOKUP(O1034,index!$Q:$R,2,0)</f>
        <v>01. 이러닝 - 통합위탁</v>
      </c>
      <c r="O1034" t="s">
        <v>40</v>
      </c>
      <c r="P1034" t="s">
        <v>13972</v>
      </c>
      <c r="Q1034" t="s">
        <v>23</v>
      </c>
      <c r="R1034" s="226" t="e">
        <f>VLOOKUP(C1034,'26년 databook(취합)'!$M:$M,2,0)</f>
        <v>#N/A</v>
      </c>
      <c r="S1034" s="3" t="s">
        <v>48</v>
      </c>
      <c r="T1034" s="3" t="s">
        <v>12103</v>
      </c>
      <c r="U1034" s="3" t="s">
        <v>12103</v>
      </c>
      <c r="V1034" s="3" t="s">
        <v>48</v>
      </c>
      <c r="W1034" s="3" t="s">
        <v>11567</v>
      </c>
      <c r="X1034" s="3" t="s">
        <v>48</v>
      </c>
      <c r="Y1034" s="3" t="s">
        <v>11567</v>
      </c>
      <c r="Z1034" s="3" t="s">
        <v>48</v>
      </c>
      <c r="AA1034" s="3" t="s">
        <v>11567</v>
      </c>
      <c r="AB1034" s="3" t="s">
        <v>48</v>
      </c>
      <c r="AC1034" s="3" t="s">
        <v>11567</v>
      </c>
      <c r="AD1034" s="3" t="s">
        <v>48</v>
      </c>
      <c r="AE1034" s="3" t="s">
        <v>11567</v>
      </c>
      <c r="AG1034" s="4">
        <v>716000</v>
      </c>
      <c r="AI1034" s="3" t="s">
        <v>11567</v>
      </c>
      <c r="AK1034" s="3" t="s">
        <v>11567</v>
      </c>
      <c r="AM1034" s="3" t="s">
        <v>11567</v>
      </c>
      <c r="AO1034" s="3" t="s">
        <v>11567</v>
      </c>
      <c r="AQ1034" s="3" t="s">
        <v>11567</v>
      </c>
      <c r="AS1034" s="3" t="s">
        <v>11567</v>
      </c>
    </row>
    <row r="1035" spans="1:45">
      <c r="A1035">
        <v>1032</v>
      </c>
      <c r="B1035" t="s">
        <v>5982</v>
      </c>
      <c r="C1035" t="s">
        <v>11262</v>
      </c>
      <c r="D1035" t="s">
        <v>45</v>
      </c>
      <c r="E1035" t="s">
        <v>73</v>
      </c>
      <c r="F1035" t="s">
        <v>11076</v>
      </c>
      <c r="G1035" t="s">
        <v>11077</v>
      </c>
      <c r="H1035" t="s">
        <v>11263</v>
      </c>
      <c r="I1035" t="s">
        <v>11264</v>
      </c>
      <c r="J1035" t="s">
        <v>48</v>
      </c>
      <c r="K1035" t="s">
        <v>48</v>
      </c>
      <c r="L1035" t="s">
        <v>5985</v>
      </c>
      <c r="M1035" t="s">
        <v>5986</v>
      </c>
      <c r="N1035" t="str">
        <f>VLOOKUP(O1035,index!$Q:$R,2,0)</f>
        <v>01. 이러닝 - 통합위탁</v>
      </c>
      <c r="O1035" t="s">
        <v>40</v>
      </c>
      <c r="P1035" t="s">
        <v>13972</v>
      </c>
      <c r="Q1035" t="s">
        <v>23</v>
      </c>
      <c r="R1035" s="226" t="e">
        <f>VLOOKUP(C1035,'26년 databook(취합)'!$M:$M,2,0)</f>
        <v>#N/A</v>
      </c>
      <c r="S1035" s="3" t="s">
        <v>11875</v>
      </c>
      <c r="T1035" s="3" t="s">
        <v>11606</v>
      </c>
      <c r="U1035" s="3" t="s">
        <v>12780</v>
      </c>
      <c r="V1035" s="3" t="s">
        <v>48</v>
      </c>
      <c r="W1035" s="3" t="s">
        <v>11567</v>
      </c>
      <c r="X1035" s="3" t="s">
        <v>48</v>
      </c>
      <c r="Y1035" s="3" t="s">
        <v>11567</v>
      </c>
      <c r="Z1035" s="3" t="s">
        <v>48</v>
      </c>
      <c r="AA1035" s="3" t="s">
        <v>11567</v>
      </c>
      <c r="AB1035" s="3" t="s">
        <v>48</v>
      </c>
      <c r="AC1035" s="3" t="s">
        <v>11567</v>
      </c>
      <c r="AD1035" s="3" t="s">
        <v>48</v>
      </c>
      <c r="AE1035" s="3" t="s">
        <v>11567</v>
      </c>
      <c r="AG1035" s="4">
        <v>784000</v>
      </c>
      <c r="AI1035" s="3" t="s">
        <v>11567</v>
      </c>
      <c r="AK1035" s="3" t="s">
        <v>11567</v>
      </c>
      <c r="AM1035" s="3" t="s">
        <v>11567</v>
      </c>
      <c r="AN1035" s="3">
        <v>7840000</v>
      </c>
      <c r="AO1035" s="3" t="s">
        <v>11567</v>
      </c>
      <c r="AQ1035" s="3" t="s">
        <v>11567</v>
      </c>
      <c r="AS1035" s="3" t="s">
        <v>11567</v>
      </c>
    </row>
    <row r="1036" spans="1:45">
      <c r="A1036">
        <v>1033</v>
      </c>
      <c r="B1036" t="s">
        <v>5982</v>
      </c>
      <c r="C1036" t="s">
        <v>11265</v>
      </c>
      <c r="D1036" t="s">
        <v>45</v>
      </c>
      <c r="E1036" t="s">
        <v>76</v>
      </c>
      <c r="F1036" t="s">
        <v>11169</v>
      </c>
      <c r="G1036" t="s">
        <v>11170</v>
      </c>
      <c r="H1036" t="s">
        <v>11266</v>
      </c>
      <c r="I1036" t="s">
        <v>11267</v>
      </c>
      <c r="J1036" t="s">
        <v>48</v>
      </c>
      <c r="K1036" t="s">
        <v>48</v>
      </c>
      <c r="L1036" t="s">
        <v>5985</v>
      </c>
      <c r="M1036" t="s">
        <v>5986</v>
      </c>
      <c r="N1036" t="str">
        <f>VLOOKUP(O1036,index!$Q:$R,2,0)</f>
        <v>28.구독 - 휴넷FLEX</v>
      </c>
      <c r="O1036" t="s">
        <v>6013</v>
      </c>
      <c r="P1036" t="s">
        <v>13972</v>
      </c>
      <c r="Q1036" t="s">
        <v>23</v>
      </c>
      <c r="R1036" s="226" t="e">
        <f>VLOOKUP(C1036,'26년 databook(취합)'!$M:$M,2,0)</f>
        <v>#N/A</v>
      </c>
      <c r="S1036" s="3" t="s">
        <v>11567</v>
      </c>
      <c r="T1036" s="3" t="s">
        <v>48</v>
      </c>
      <c r="U1036" s="3" t="s">
        <v>11567</v>
      </c>
      <c r="V1036" s="3" t="s">
        <v>48</v>
      </c>
      <c r="W1036" s="3" t="s">
        <v>48</v>
      </c>
      <c r="X1036" s="3" t="s">
        <v>48</v>
      </c>
      <c r="Y1036" s="3" t="s">
        <v>48</v>
      </c>
      <c r="Z1036" s="3" t="s">
        <v>11567</v>
      </c>
      <c r="AA1036" s="3" t="s">
        <v>48</v>
      </c>
      <c r="AB1036" s="3" t="s">
        <v>11567</v>
      </c>
      <c r="AC1036" s="3" t="s">
        <v>48</v>
      </c>
      <c r="AD1036" s="3" t="s">
        <v>11567</v>
      </c>
      <c r="AE1036" s="3" t="s">
        <v>48</v>
      </c>
      <c r="AF1036" s="3">
        <v>0</v>
      </c>
      <c r="AG1036" s="3"/>
      <c r="AH1036" s="3">
        <v>0</v>
      </c>
      <c r="AI1036" s="3" t="s">
        <v>48</v>
      </c>
      <c r="AJ1036" s="3">
        <v>0</v>
      </c>
      <c r="AK1036" s="3" t="s">
        <v>48</v>
      </c>
      <c r="AL1036" s="3">
        <v>0</v>
      </c>
      <c r="AM1036" s="3" t="s">
        <v>48</v>
      </c>
      <c r="AN1036" s="3">
        <v>0</v>
      </c>
      <c r="AO1036" s="3" t="s">
        <v>48</v>
      </c>
      <c r="AP1036" s="3">
        <v>0</v>
      </c>
      <c r="AQ1036" s="3" t="s">
        <v>48</v>
      </c>
      <c r="AR1036" s="3">
        <v>0</v>
      </c>
      <c r="AS1036" s="3" t="s">
        <v>48</v>
      </c>
    </row>
    <row r="1037" spans="1:45">
      <c r="A1037">
        <v>1034</v>
      </c>
      <c r="B1037" t="s">
        <v>5982</v>
      </c>
      <c r="C1037" t="s">
        <v>11268</v>
      </c>
      <c r="D1037" t="s">
        <v>45</v>
      </c>
      <c r="E1037" t="s">
        <v>76</v>
      </c>
      <c r="F1037" t="s">
        <v>11169</v>
      </c>
      <c r="G1037" t="s">
        <v>11170</v>
      </c>
      <c r="H1037" t="s">
        <v>11266</v>
      </c>
      <c r="I1037" t="s">
        <v>11267</v>
      </c>
      <c r="J1037" t="s">
        <v>48</v>
      </c>
      <c r="K1037" t="s">
        <v>48</v>
      </c>
      <c r="L1037" t="s">
        <v>5985</v>
      </c>
      <c r="M1037" t="s">
        <v>5986</v>
      </c>
      <c r="N1037" t="str">
        <f>VLOOKUP(O1037,index!$Q:$R,2,0)</f>
        <v>28.구독 - 휴넷FLEX</v>
      </c>
      <c r="O1037" t="s">
        <v>6013</v>
      </c>
      <c r="P1037" t="s">
        <v>13972</v>
      </c>
      <c r="Q1037" t="s">
        <v>23</v>
      </c>
      <c r="R1037" s="226" t="e">
        <f>VLOOKUP(C1037,'26년 databook(취합)'!$M:$M,2,0)</f>
        <v>#N/A</v>
      </c>
      <c r="S1037" s="3" t="s">
        <v>11607</v>
      </c>
      <c r="T1037" s="3" t="s">
        <v>12145</v>
      </c>
      <c r="U1037" s="3" t="s">
        <v>11607</v>
      </c>
      <c r="V1037" s="3" t="s">
        <v>48</v>
      </c>
      <c r="W1037" s="3" t="s">
        <v>11567</v>
      </c>
      <c r="X1037" s="3" t="s">
        <v>48</v>
      </c>
      <c r="Y1037" s="3" t="s">
        <v>11567</v>
      </c>
      <c r="Z1037" s="3" t="s">
        <v>11567</v>
      </c>
      <c r="AA1037" s="3" t="s">
        <v>11567</v>
      </c>
      <c r="AB1037" s="3" t="s">
        <v>48</v>
      </c>
      <c r="AC1037" s="3" t="s">
        <v>11567</v>
      </c>
      <c r="AD1037" s="3" t="s">
        <v>12145</v>
      </c>
      <c r="AE1037" s="3" t="s">
        <v>12145</v>
      </c>
      <c r="AG1037" s="3">
        <v>0</v>
      </c>
      <c r="AI1037" s="3" t="s">
        <v>11567</v>
      </c>
      <c r="AK1037" s="3" t="s">
        <v>11567</v>
      </c>
      <c r="AM1037" s="3" t="s">
        <v>11567</v>
      </c>
      <c r="AN1037" s="3">
        <v>126000</v>
      </c>
      <c r="AO1037" s="3" t="s">
        <v>11567</v>
      </c>
      <c r="AP1037" s="3">
        <v>0</v>
      </c>
      <c r="AQ1037" s="3" t="s">
        <v>11567</v>
      </c>
      <c r="AS1037" s="3" t="s">
        <v>11567</v>
      </c>
    </row>
    <row r="1038" spans="1:45">
      <c r="A1038">
        <v>1035</v>
      </c>
      <c r="B1038" t="s">
        <v>5982</v>
      </c>
      <c r="C1038" t="s">
        <v>11269</v>
      </c>
      <c r="D1038" t="s">
        <v>45</v>
      </c>
      <c r="E1038" t="s">
        <v>76</v>
      </c>
      <c r="F1038" t="s">
        <v>11169</v>
      </c>
      <c r="G1038" t="s">
        <v>11170</v>
      </c>
      <c r="H1038" t="s">
        <v>11270</v>
      </c>
      <c r="I1038" t="s">
        <v>11271</v>
      </c>
      <c r="J1038" t="s">
        <v>48</v>
      </c>
      <c r="K1038" t="s">
        <v>48</v>
      </c>
      <c r="L1038" t="s">
        <v>5985</v>
      </c>
      <c r="M1038" t="s">
        <v>5986</v>
      </c>
      <c r="N1038" t="str">
        <f>VLOOKUP(O1038,index!$Q:$R,2,0)</f>
        <v>28.구독 - 휴넷FLEX</v>
      </c>
      <c r="O1038" t="s">
        <v>6013</v>
      </c>
      <c r="P1038" t="s">
        <v>13972</v>
      </c>
      <c r="Q1038" t="s">
        <v>23</v>
      </c>
      <c r="R1038" s="226" t="e">
        <f>VLOOKUP(C1038,'26년 databook(취합)'!$M:$M,2,0)</f>
        <v>#N/A</v>
      </c>
      <c r="S1038" s="3" t="s">
        <v>11876</v>
      </c>
      <c r="T1038" s="3" t="s">
        <v>12769</v>
      </c>
      <c r="U1038" s="3" t="s">
        <v>11876</v>
      </c>
      <c r="V1038" s="3" t="s">
        <v>48</v>
      </c>
      <c r="W1038" s="3" t="s">
        <v>11567</v>
      </c>
      <c r="X1038" s="3" t="s">
        <v>48</v>
      </c>
      <c r="Y1038" s="3" t="s">
        <v>11567</v>
      </c>
      <c r="Z1038" s="3" t="s">
        <v>48</v>
      </c>
      <c r="AA1038" s="3" t="s">
        <v>11567</v>
      </c>
      <c r="AB1038" s="3" t="s">
        <v>48</v>
      </c>
      <c r="AC1038" s="3" t="s">
        <v>11567</v>
      </c>
      <c r="AD1038" s="3" t="s">
        <v>12769</v>
      </c>
      <c r="AE1038" s="3" t="s">
        <v>12769</v>
      </c>
      <c r="AG1038" s="3">
        <v>0</v>
      </c>
      <c r="AI1038" s="3" t="s">
        <v>11567</v>
      </c>
      <c r="AK1038" s="3" t="s">
        <v>11567</v>
      </c>
      <c r="AM1038" s="3" t="s">
        <v>11567</v>
      </c>
      <c r="AN1038" s="3">
        <v>5922000</v>
      </c>
      <c r="AO1038" s="3" t="s">
        <v>11567</v>
      </c>
      <c r="AP1038" s="3">
        <v>0</v>
      </c>
      <c r="AQ1038" s="3" t="s">
        <v>11567</v>
      </c>
      <c r="AS1038" s="3" t="s">
        <v>11567</v>
      </c>
    </row>
    <row r="1039" spans="1:45">
      <c r="A1039">
        <v>1036</v>
      </c>
      <c r="B1039" t="s">
        <v>5982</v>
      </c>
      <c r="C1039" t="s">
        <v>11272</v>
      </c>
      <c r="D1039" t="s">
        <v>45</v>
      </c>
      <c r="E1039" t="s">
        <v>77</v>
      </c>
      <c r="F1039" t="s">
        <v>6029</v>
      </c>
      <c r="G1039" t="s">
        <v>8925</v>
      </c>
      <c r="H1039" t="s">
        <v>11273</v>
      </c>
      <c r="I1039" t="s">
        <v>11274</v>
      </c>
      <c r="J1039" t="s">
        <v>48</v>
      </c>
      <c r="K1039" t="s">
        <v>48</v>
      </c>
      <c r="L1039" t="s">
        <v>5985</v>
      </c>
      <c r="M1039" t="s">
        <v>5986</v>
      </c>
      <c r="N1039" t="str">
        <f>VLOOKUP(O1039,index!$Q:$R,2,0)</f>
        <v>01. 이러닝 - 통합위탁</v>
      </c>
      <c r="O1039" t="s">
        <v>40</v>
      </c>
      <c r="P1039" t="s">
        <v>13972</v>
      </c>
      <c r="Q1039" t="s">
        <v>23</v>
      </c>
      <c r="R1039" s="226" t="e">
        <f>VLOOKUP(C1039,'26년 databook(취합)'!$M:$M,2,0)</f>
        <v>#N/A</v>
      </c>
      <c r="S1039" s="3" t="s">
        <v>11609</v>
      </c>
      <c r="T1039" s="3" t="s">
        <v>11609</v>
      </c>
      <c r="U1039" s="3" t="s">
        <v>11609</v>
      </c>
      <c r="V1039" s="3" t="s">
        <v>48</v>
      </c>
      <c r="W1039" s="3" t="s">
        <v>11567</v>
      </c>
      <c r="X1039" s="3" t="s">
        <v>48</v>
      </c>
      <c r="Y1039" s="3" t="s">
        <v>11567</v>
      </c>
      <c r="Z1039" s="3" t="s">
        <v>11609</v>
      </c>
      <c r="AA1039" s="3" t="s">
        <v>11609</v>
      </c>
      <c r="AB1039" s="3" t="s">
        <v>48</v>
      </c>
      <c r="AC1039" s="3" t="s">
        <v>11567</v>
      </c>
      <c r="AD1039" s="3" t="s">
        <v>48</v>
      </c>
      <c r="AE1039" s="3" t="s">
        <v>11567</v>
      </c>
      <c r="AG1039" s="3">
        <v>0</v>
      </c>
      <c r="AI1039" s="3" t="s">
        <v>11567</v>
      </c>
      <c r="AK1039" s="3" t="s">
        <v>11567</v>
      </c>
      <c r="AM1039" s="3" t="s">
        <v>11567</v>
      </c>
      <c r="AO1039" s="3" t="s">
        <v>11567</v>
      </c>
      <c r="AQ1039" s="3" t="s">
        <v>11567</v>
      </c>
      <c r="AS1039" s="3" t="s">
        <v>11567</v>
      </c>
    </row>
    <row r="1040" spans="1:45">
      <c r="A1040">
        <v>1037</v>
      </c>
      <c r="B1040" t="s">
        <v>5982</v>
      </c>
      <c r="C1040" t="s">
        <v>11275</v>
      </c>
      <c r="D1040" t="s">
        <v>45</v>
      </c>
      <c r="E1040" t="s">
        <v>76</v>
      </c>
      <c r="F1040" t="s">
        <v>2049</v>
      </c>
      <c r="G1040" t="s">
        <v>8942</v>
      </c>
      <c r="H1040" t="s">
        <v>11276</v>
      </c>
      <c r="I1040" t="s">
        <v>11277</v>
      </c>
      <c r="J1040" t="s">
        <v>48</v>
      </c>
      <c r="K1040" t="s">
        <v>48</v>
      </c>
      <c r="L1040" t="s">
        <v>5985</v>
      </c>
      <c r="M1040" t="s">
        <v>5986</v>
      </c>
      <c r="N1040" t="str">
        <f>VLOOKUP(O1040,index!$Q:$R,2,0)</f>
        <v>01. 이러닝 - 통합위탁</v>
      </c>
      <c r="O1040" t="s">
        <v>40</v>
      </c>
      <c r="P1040" t="s">
        <v>13972</v>
      </c>
      <c r="Q1040" t="s">
        <v>23</v>
      </c>
      <c r="R1040" s="226" t="e">
        <f>VLOOKUP(C1040,'26년 databook(취합)'!$M:$M,2,0)</f>
        <v>#N/A</v>
      </c>
      <c r="S1040" s="3" t="s">
        <v>48</v>
      </c>
      <c r="T1040" s="3" t="s">
        <v>48</v>
      </c>
      <c r="U1040" s="3" t="s">
        <v>11567</v>
      </c>
      <c r="V1040" s="3" t="s">
        <v>48</v>
      </c>
      <c r="W1040" s="3" t="s">
        <v>48</v>
      </c>
      <c r="X1040" s="3" t="s">
        <v>48</v>
      </c>
      <c r="Y1040" s="3" t="s">
        <v>48</v>
      </c>
      <c r="Z1040" s="3" t="s">
        <v>48</v>
      </c>
      <c r="AA1040" s="3" t="s">
        <v>48</v>
      </c>
      <c r="AB1040" s="3" t="s">
        <v>48</v>
      </c>
      <c r="AC1040" s="3" t="s">
        <v>48</v>
      </c>
      <c r="AD1040" s="3" t="s">
        <v>48</v>
      </c>
      <c r="AE1040" s="3" t="s">
        <v>48</v>
      </c>
      <c r="AG1040" s="3"/>
      <c r="AI1040" s="3" t="s">
        <v>48</v>
      </c>
      <c r="AK1040" s="3" t="s">
        <v>48</v>
      </c>
      <c r="AM1040" s="3" t="s">
        <v>48</v>
      </c>
      <c r="AO1040" s="3" t="s">
        <v>48</v>
      </c>
      <c r="AQ1040" s="3" t="s">
        <v>48</v>
      </c>
      <c r="AS1040" s="3" t="s">
        <v>48</v>
      </c>
    </row>
    <row r="1041" spans="1:45">
      <c r="A1041">
        <v>1038</v>
      </c>
      <c r="B1041" t="s">
        <v>5982</v>
      </c>
      <c r="C1041" t="s">
        <v>11279</v>
      </c>
      <c r="D1041" t="s">
        <v>45</v>
      </c>
      <c r="E1041" t="s">
        <v>73</v>
      </c>
      <c r="F1041" t="s">
        <v>11076</v>
      </c>
      <c r="G1041" t="s">
        <v>11077</v>
      </c>
      <c r="H1041" t="s">
        <v>11280</v>
      </c>
      <c r="I1041" t="s">
        <v>11281</v>
      </c>
      <c r="J1041" t="s">
        <v>48</v>
      </c>
      <c r="K1041" t="s">
        <v>48</v>
      </c>
      <c r="L1041" t="s">
        <v>5985</v>
      </c>
      <c r="M1041" t="s">
        <v>5986</v>
      </c>
      <c r="N1041" t="str">
        <f>VLOOKUP(O1041,index!$Q:$R,2,0)</f>
        <v>01. 이러닝 - 통합위탁</v>
      </c>
      <c r="O1041" t="s">
        <v>40</v>
      </c>
      <c r="P1041" t="s">
        <v>13972</v>
      </c>
      <c r="Q1041" t="s">
        <v>23</v>
      </c>
      <c r="R1041" s="226" t="e">
        <f>VLOOKUP(C1041,'26년 databook(취합)'!$M:$M,2,0)</f>
        <v>#N/A</v>
      </c>
      <c r="S1041" s="3" t="s">
        <v>11877</v>
      </c>
      <c r="T1041" s="3" t="s">
        <v>13001</v>
      </c>
      <c r="U1041" s="3" t="s">
        <v>13002</v>
      </c>
      <c r="V1041" s="3" t="s">
        <v>48</v>
      </c>
      <c r="W1041" s="3" t="s">
        <v>11567</v>
      </c>
      <c r="X1041" s="3" t="s">
        <v>48</v>
      </c>
      <c r="Y1041" s="3" t="s">
        <v>11567</v>
      </c>
      <c r="Z1041" s="3" t="s">
        <v>48</v>
      </c>
      <c r="AA1041" s="3" t="s">
        <v>11567</v>
      </c>
      <c r="AB1041" s="3" t="s">
        <v>48</v>
      </c>
      <c r="AC1041" s="3" t="s">
        <v>13001</v>
      </c>
      <c r="AD1041" s="3" t="s">
        <v>48</v>
      </c>
      <c r="AE1041" s="3" t="s">
        <v>11567</v>
      </c>
      <c r="AG1041" s="3">
        <v>0</v>
      </c>
      <c r="AI1041" s="3" t="s">
        <v>11567</v>
      </c>
      <c r="AK1041" s="3" t="s">
        <v>11567</v>
      </c>
      <c r="AM1041" s="3" t="s">
        <v>11567</v>
      </c>
      <c r="AN1041" s="3">
        <v>9660000</v>
      </c>
      <c r="AO1041" s="3" t="s">
        <v>11567</v>
      </c>
      <c r="AQ1041" s="3" t="s">
        <v>11567</v>
      </c>
      <c r="AS1041" s="3" t="s">
        <v>11567</v>
      </c>
    </row>
    <row r="1042" spans="1:45">
      <c r="A1042">
        <v>1039</v>
      </c>
      <c r="B1042" t="s">
        <v>5982</v>
      </c>
      <c r="C1042" t="s">
        <v>11282</v>
      </c>
      <c r="D1042" t="s">
        <v>45</v>
      </c>
      <c r="E1042" t="s">
        <v>79</v>
      </c>
      <c r="F1042" t="s">
        <v>5952</v>
      </c>
      <c r="G1042" t="s">
        <v>11283</v>
      </c>
      <c r="H1042" t="s">
        <v>5952</v>
      </c>
      <c r="I1042" t="s">
        <v>11283</v>
      </c>
      <c r="J1042" t="s">
        <v>5952</v>
      </c>
      <c r="K1042" t="s">
        <v>11284</v>
      </c>
      <c r="L1042" t="s">
        <v>5985</v>
      </c>
      <c r="M1042" t="s">
        <v>5986</v>
      </c>
      <c r="N1042" t="str">
        <f>VLOOKUP(O1042,index!$Q:$R,2,0)</f>
        <v>01. 이러닝 - 통합위탁</v>
      </c>
      <c r="O1042" t="s">
        <v>40</v>
      </c>
      <c r="P1042" t="s">
        <v>13972</v>
      </c>
      <c r="Q1042" t="s">
        <v>23</v>
      </c>
      <c r="R1042" s="226" t="e">
        <f>VLOOKUP(C1042,'26년 databook(취합)'!$M:$M,2,0)</f>
        <v>#N/A</v>
      </c>
      <c r="S1042" s="3" t="s">
        <v>48</v>
      </c>
      <c r="T1042" s="3" t="s">
        <v>12430</v>
      </c>
      <c r="U1042" s="3" t="s">
        <v>12430</v>
      </c>
      <c r="V1042" s="3" t="s">
        <v>48</v>
      </c>
      <c r="W1042" s="3" t="s">
        <v>11567</v>
      </c>
      <c r="X1042" s="3" t="s">
        <v>48</v>
      </c>
      <c r="Y1042" s="3" t="s">
        <v>11567</v>
      </c>
      <c r="Z1042" s="3" t="s">
        <v>48</v>
      </c>
      <c r="AA1042" s="3" t="s">
        <v>11567</v>
      </c>
      <c r="AB1042" s="3" t="s">
        <v>48</v>
      </c>
      <c r="AC1042" s="3" t="s">
        <v>12430</v>
      </c>
      <c r="AD1042" s="3" t="s">
        <v>48</v>
      </c>
      <c r="AE1042" s="3" t="s">
        <v>11567</v>
      </c>
      <c r="AG1042" s="3">
        <v>0</v>
      </c>
      <c r="AI1042" s="3" t="s">
        <v>11567</v>
      </c>
      <c r="AK1042" s="3" t="s">
        <v>11567</v>
      </c>
      <c r="AM1042" s="3" t="s">
        <v>11567</v>
      </c>
      <c r="AO1042" s="3" t="s">
        <v>11567</v>
      </c>
      <c r="AQ1042" s="3" t="s">
        <v>11567</v>
      </c>
      <c r="AS1042" s="3" t="s">
        <v>11567</v>
      </c>
    </row>
    <row r="1043" spans="1:45">
      <c r="A1043">
        <v>1040</v>
      </c>
      <c r="B1043" t="s">
        <v>5982</v>
      </c>
      <c r="C1043" t="s">
        <v>11285</v>
      </c>
      <c r="D1043" t="s">
        <v>45</v>
      </c>
      <c r="E1043" t="s">
        <v>72</v>
      </c>
      <c r="F1043" t="s">
        <v>11034</v>
      </c>
      <c r="G1043" t="s">
        <v>11035</v>
      </c>
      <c r="H1043" t="s">
        <v>11286</v>
      </c>
      <c r="I1043" t="s">
        <v>11287</v>
      </c>
      <c r="J1043" t="s">
        <v>48</v>
      </c>
      <c r="K1043" t="s">
        <v>48</v>
      </c>
      <c r="L1043" t="s">
        <v>5985</v>
      </c>
      <c r="M1043" t="s">
        <v>5986</v>
      </c>
      <c r="N1043" t="str">
        <f>VLOOKUP(O1043,index!$Q:$R,2,0)</f>
        <v>28.구독 - 휴넷FLEX</v>
      </c>
      <c r="O1043" t="s">
        <v>6013</v>
      </c>
      <c r="P1043" t="s">
        <v>13972</v>
      </c>
      <c r="Q1043" t="s">
        <v>23</v>
      </c>
      <c r="R1043" s="226" t="e">
        <f>VLOOKUP(C1043,'26년 databook(취합)'!$M:$M,2,0)</f>
        <v>#N/A</v>
      </c>
      <c r="S1043" s="3" t="s">
        <v>11703</v>
      </c>
      <c r="T1043" s="3" t="s">
        <v>11603</v>
      </c>
      <c r="U1043" s="3" t="s">
        <v>12169</v>
      </c>
      <c r="V1043" s="3" t="s">
        <v>48</v>
      </c>
      <c r="W1043" s="3" t="s">
        <v>11567</v>
      </c>
      <c r="X1043" s="3" t="s">
        <v>48</v>
      </c>
      <c r="Y1043" s="3" t="s">
        <v>11567</v>
      </c>
      <c r="Z1043" s="3" t="s">
        <v>48</v>
      </c>
      <c r="AA1043" s="3" t="s">
        <v>11567</v>
      </c>
      <c r="AB1043" s="3" t="s">
        <v>48</v>
      </c>
      <c r="AC1043" s="3" t="s">
        <v>11603</v>
      </c>
      <c r="AD1043" s="3" t="s">
        <v>11567</v>
      </c>
      <c r="AE1043" s="3" t="s">
        <v>11567</v>
      </c>
      <c r="AF1043" s="3">
        <v>0</v>
      </c>
      <c r="AG1043" s="3">
        <v>0</v>
      </c>
      <c r="AH1043" s="3">
        <v>0</v>
      </c>
      <c r="AI1043" s="3" t="s">
        <v>11567</v>
      </c>
      <c r="AJ1043" s="3">
        <v>0</v>
      </c>
      <c r="AK1043" s="3" t="s">
        <v>11567</v>
      </c>
      <c r="AL1043" s="3">
        <v>0</v>
      </c>
      <c r="AM1043" s="3" t="s">
        <v>11567</v>
      </c>
      <c r="AO1043" s="3" t="s">
        <v>11567</v>
      </c>
      <c r="AP1043" s="3">
        <v>0</v>
      </c>
      <c r="AQ1043" s="3" t="s">
        <v>11567</v>
      </c>
      <c r="AR1043" s="3">
        <v>280000</v>
      </c>
      <c r="AS1043" s="3" t="s">
        <v>11567</v>
      </c>
    </row>
    <row r="1044" spans="1:45">
      <c r="A1044">
        <v>1041</v>
      </c>
      <c r="B1044" t="s">
        <v>5982</v>
      </c>
      <c r="C1044" t="s">
        <v>11288</v>
      </c>
      <c r="D1044" t="s">
        <v>45</v>
      </c>
      <c r="E1044" t="s">
        <v>72</v>
      </c>
      <c r="F1044" t="s">
        <v>11169</v>
      </c>
      <c r="G1044" t="s">
        <v>11170</v>
      </c>
      <c r="H1044" t="s">
        <v>11289</v>
      </c>
      <c r="I1044" t="s">
        <v>11290</v>
      </c>
      <c r="J1044" t="s">
        <v>48</v>
      </c>
      <c r="K1044" t="s">
        <v>48</v>
      </c>
      <c r="L1044" t="s">
        <v>5985</v>
      </c>
      <c r="M1044" t="s">
        <v>5986</v>
      </c>
      <c r="N1044" t="str">
        <f>VLOOKUP(O1044,index!$Q:$R,2,0)</f>
        <v>28.구독 - 휴넷FLEX</v>
      </c>
      <c r="O1044" t="s">
        <v>6013</v>
      </c>
      <c r="P1044" t="s">
        <v>13972</v>
      </c>
      <c r="Q1044" t="s">
        <v>23</v>
      </c>
      <c r="R1044" s="226" t="e">
        <f>VLOOKUP(C1044,'26년 databook(취합)'!$M:$M,2,0)</f>
        <v>#N/A</v>
      </c>
      <c r="S1044" s="3" t="s">
        <v>14397</v>
      </c>
      <c r="T1044" s="3" t="s">
        <v>13821</v>
      </c>
      <c r="U1044" s="3" t="s">
        <v>11878</v>
      </c>
      <c r="V1044" s="3" t="s">
        <v>48</v>
      </c>
      <c r="W1044" s="3" t="s">
        <v>11567</v>
      </c>
      <c r="X1044" s="3" t="s">
        <v>48</v>
      </c>
      <c r="Y1044" s="3" t="s">
        <v>11567</v>
      </c>
      <c r="Z1044" s="3" t="s">
        <v>11567</v>
      </c>
      <c r="AA1044" s="3" t="s">
        <v>11567</v>
      </c>
      <c r="AB1044" s="3" t="s">
        <v>11567</v>
      </c>
      <c r="AC1044" s="3" t="s">
        <v>11567</v>
      </c>
      <c r="AD1044" s="3" t="s">
        <v>11567</v>
      </c>
      <c r="AE1044" s="3" t="s">
        <v>13821</v>
      </c>
      <c r="AF1044" s="3">
        <v>0</v>
      </c>
      <c r="AG1044" s="3">
        <v>0</v>
      </c>
      <c r="AH1044" s="3">
        <v>0</v>
      </c>
      <c r="AI1044" s="3" t="s">
        <v>11567</v>
      </c>
      <c r="AJ1044" s="3">
        <v>0</v>
      </c>
      <c r="AK1044" s="3" t="s">
        <v>11567</v>
      </c>
      <c r="AL1044" s="3">
        <v>0</v>
      </c>
      <c r="AM1044" s="3" t="s">
        <v>11567</v>
      </c>
      <c r="AO1044" s="3" t="s">
        <v>11567</v>
      </c>
      <c r="AQ1044" s="3" t="s">
        <v>11567</v>
      </c>
      <c r="AR1044" s="3">
        <v>3402000</v>
      </c>
      <c r="AS1044" s="3" t="s">
        <v>11567</v>
      </c>
    </row>
    <row r="1045" spans="1:45">
      <c r="A1045">
        <v>1042</v>
      </c>
      <c r="B1045" t="s">
        <v>5982</v>
      </c>
      <c r="C1045" t="s">
        <v>11291</v>
      </c>
      <c r="D1045" t="s">
        <v>45</v>
      </c>
      <c r="E1045" t="s">
        <v>72</v>
      </c>
      <c r="F1045" t="s">
        <v>11034</v>
      </c>
      <c r="G1045" t="s">
        <v>11035</v>
      </c>
      <c r="H1045" t="s">
        <v>11292</v>
      </c>
      <c r="I1045" t="s">
        <v>11293</v>
      </c>
      <c r="J1045" t="s">
        <v>48</v>
      </c>
      <c r="K1045" t="s">
        <v>48</v>
      </c>
      <c r="L1045" t="s">
        <v>5985</v>
      </c>
      <c r="M1045" t="s">
        <v>5986</v>
      </c>
      <c r="N1045" t="str">
        <f>VLOOKUP(O1045,index!$Q:$R,2,0)</f>
        <v>28.구독 - 휴넷FLEX</v>
      </c>
      <c r="O1045" t="s">
        <v>6013</v>
      </c>
      <c r="P1045" t="s">
        <v>13972</v>
      </c>
      <c r="Q1045" t="s">
        <v>23</v>
      </c>
      <c r="R1045" s="226" t="e">
        <f>VLOOKUP(C1045,'26년 databook(취합)'!$M:$M,2,0)</f>
        <v>#N/A</v>
      </c>
      <c r="S1045" s="3" t="s">
        <v>14398</v>
      </c>
      <c r="T1045" s="3" t="s">
        <v>13003</v>
      </c>
      <c r="U1045" s="3" t="s">
        <v>14399</v>
      </c>
      <c r="V1045" s="3" t="s">
        <v>48</v>
      </c>
      <c r="W1045" s="3" t="s">
        <v>11567</v>
      </c>
      <c r="X1045" s="3" t="s">
        <v>48</v>
      </c>
      <c r="Y1045" s="3" t="s">
        <v>11567</v>
      </c>
      <c r="Z1045" s="3" t="s">
        <v>48</v>
      </c>
      <c r="AA1045" s="3" t="s">
        <v>11567</v>
      </c>
      <c r="AB1045" s="3" t="s">
        <v>48</v>
      </c>
      <c r="AC1045" s="3" t="s">
        <v>13003</v>
      </c>
      <c r="AD1045" s="3" t="s">
        <v>11567</v>
      </c>
      <c r="AE1045" s="3" t="s">
        <v>11567</v>
      </c>
      <c r="AF1045" s="3">
        <v>0</v>
      </c>
      <c r="AG1045" s="3">
        <v>0</v>
      </c>
      <c r="AH1045" s="3">
        <v>0</v>
      </c>
      <c r="AI1045" s="3" t="s">
        <v>11567</v>
      </c>
      <c r="AJ1045" s="3">
        <v>0</v>
      </c>
      <c r="AK1045" s="3" t="s">
        <v>11567</v>
      </c>
      <c r="AL1045" s="3">
        <v>0</v>
      </c>
      <c r="AM1045" s="3" t="s">
        <v>11567</v>
      </c>
      <c r="AO1045" s="3" t="s">
        <v>11567</v>
      </c>
      <c r="AP1045" s="3">
        <v>0</v>
      </c>
      <c r="AQ1045" s="3" t="s">
        <v>11567</v>
      </c>
      <c r="AR1045" s="3">
        <v>10528000</v>
      </c>
      <c r="AS1045" s="3" t="s">
        <v>11567</v>
      </c>
    </row>
    <row r="1046" spans="1:45">
      <c r="A1046">
        <v>1043</v>
      </c>
      <c r="B1046" t="s">
        <v>5982</v>
      </c>
      <c r="C1046" t="s">
        <v>11294</v>
      </c>
      <c r="D1046" t="s">
        <v>45</v>
      </c>
      <c r="E1046" t="s">
        <v>71</v>
      </c>
      <c r="F1046" t="s">
        <v>7011</v>
      </c>
      <c r="G1046" t="s">
        <v>9764</v>
      </c>
      <c r="H1046" t="s">
        <v>7011</v>
      </c>
      <c r="I1046" t="s">
        <v>9764</v>
      </c>
      <c r="J1046" t="s">
        <v>48</v>
      </c>
      <c r="K1046" t="s">
        <v>48</v>
      </c>
      <c r="L1046" t="s">
        <v>5985</v>
      </c>
      <c r="M1046" t="s">
        <v>5986</v>
      </c>
      <c r="N1046" t="str">
        <f>VLOOKUP(O1046,index!$Q:$R,2,0)</f>
        <v>09. 하이브리드러닝 - 순수 오프라인</v>
      </c>
      <c r="O1046" t="s">
        <v>6019</v>
      </c>
      <c r="P1046" t="s">
        <v>13972</v>
      </c>
      <c r="Q1046" t="s">
        <v>21</v>
      </c>
      <c r="R1046" s="226" t="e">
        <f>VLOOKUP(C1046,'26년 databook(취합)'!$M:$M,2,0)</f>
        <v>#N/A</v>
      </c>
      <c r="S1046" s="3" t="s">
        <v>11567</v>
      </c>
      <c r="T1046" s="3" t="s">
        <v>48</v>
      </c>
      <c r="U1046" s="3" t="s">
        <v>11567</v>
      </c>
      <c r="V1046" s="3" t="s">
        <v>48</v>
      </c>
      <c r="W1046" s="3" t="s">
        <v>48</v>
      </c>
      <c r="X1046" s="3" t="s">
        <v>48</v>
      </c>
      <c r="Y1046" s="3" t="s">
        <v>48</v>
      </c>
      <c r="Z1046" s="3" t="s">
        <v>48</v>
      </c>
      <c r="AA1046" s="3" t="s">
        <v>48</v>
      </c>
      <c r="AB1046" s="3" t="s">
        <v>48</v>
      </c>
      <c r="AC1046" s="3" t="s">
        <v>48</v>
      </c>
      <c r="AD1046" s="3" t="s">
        <v>48</v>
      </c>
      <c r="AE1046" s="3" t="s">
        <v>48</v>
      </c>
      <c r="AF1046" s="3">
        <v>0</v>
      </c>
      <c r="AG1046" s="3"/>
      <c r="AH1046" s="3">
        <v>0</v>
      </c>
      <c r="AI1046" s="3" t="s">
        <v>48</v>
      </c>
      <c r="AJ1046" s="3">
        <v>0</v>
      </c>
      <c r="AK1046" s="3" t="s">
        <v>48</v>
      </c>
      <c r="AL1046" s="3">
        <v>0</v>
      </c>
      <c r="AM1046" s="3" t="s">
        <v>48</v>
      </c>
      <c r="AN1046" s="3">
        <v>0</v>
      </c>
      <c r="AO1046" s="3" t="s">
        <v>48</v>
      </c>
      <c r="AP1046" s="3">
        <v>0</v>
      </c>
      <c r="AQ1046" s="3" t="s">
        <v>48</v>
      </c>
      <c r="AR1046" s="3">
        <v>0</v>
      </c>
      <c r="AS1046" s="3" t="s">
        <v>48</v>
      </c>
    </row>
    <row r="1047" spans="1:45">
      <c r="A1047">
        <v>1044</v>
      </c>
      <c r="B1047" t="s">
        <v>5982</v>
      </c>
      <c r="C1047" t="s">
        <v>11294</v>
      </c>
      <c r="D1047" t="s">
        <v>45</v>
      </c>
      <c r="E1047" t="s">
        <v>71</v>
      </c>
      <c r="F1047" t="s">
        <v>7011</v>
      </c>
      <c r="G1047" t="s">
        <v>9764</v>
      </c>
      <c r="H1047" t="s">
        <v>7011</v>
      </c>
      <c r="I1047" t="s">
        <v>9764</v>
      </c>
      <c r="J1047" t="s">
        <v>48</v>
      </c>
      <c r="K1047" t="s">
        <v>48</v>
      </c>
      <c r="L1047" t="s">
        <v>5985</v>
      </c>
      <c r="M1047" t="s">
        <v>5986</v>
      </c>
      <c r="N1047" t="str">
        <f>VLOOKUP(O1047,index!$Q:$R,2,0)</f>
        <v>09. 하이브리드러닝 - 순수 오프라인</v>
      </c>
      <c r="O1047" t="s">
        <v>6019</v>
      </c>
      <c r="P1047" t="s">
        <v>13972</v>
      </c>
      <c r="Q1047" t="s">
        <v>21</v>
      </c>
      <c r="R1047" s="226" t="e">
        <f>VLOOKUP(C1047,'26년 databook(취합)'!$M:$M,2,0)</f>
        <v>#N/A</v>
      </c>
      <c r="S1047" s="3" t="s">
        <v>11567</v>
      </c>
      <c r="T1047" s="3" t="s">
        <v>48</v>
      </c>
      <c r="U1047" s="3" t="s">
        <v>11567</v>
      </c>
      <c r="V1047" s="3" t="s">
        <v>11567</v>
      </c>
      <c r="W1047" s="3" t="s">
        <v>48</v>
      </c>
      <c r="X1047" s="3" t="s">
        <v>11567</v>
      </c>
      <c r="Y1047" s="3" t="s">
        <v>48</v>
      </c>
      <c r="Z1047" s="3" t="s">
        <v>11567</v>
      </c>
      <c r="AA1047" s="3" t="s">
        <v>48</v>
      </c>
      <c r="AB1047" s="3" t="s">
        <v>11567</v>
      </c>
      <c r="AC1047" s="3" t="s">
        <v>48</v>
      </c>
      <c r="AD1047" s="3" t="s">
        <v>11567</v>
      </c>
      <c r="AE1047" s="3" t="s">
        <v>48</v>
      </c>
      <c r="AF1047" s="3">
        <v>0</v>
      </c>
      <c r="AG1047" s="3"/>
      <c r="AH1047" s="3">
        <v>0</v>
      </c>
      <c r="AI1047" s="3" t="s">
        <v>48</v>
      </c>
      <c r="AJ1047" s="3">
        <v>0</v>
      </c>
      <c r="AK1047" s="3" t="s">
        <v>48</v>
      </c>
      <c r="AL1047" s="3">
        <v>0</v>
      </c>
      <c r="AM1047" s="3" t="s">
        <v>48</v>
      </c>
      <c r="AN1047" s="3">
        <v>0</v>
      </c>
      <c r="AO1047" s="3" t="s">
        <v>48</v>
      </c>
      <c r="AP1047" s="3">
        <v>0</v>
      </c>
      <c r="AQ1047" s="3" t="s">
        <v>48</v>
      </c>
      <c r="AR1047" s="3">
        <v>0</v>
      </c>
      <c r="AS1047" s="3" t="s">
        <v>48</v>
      </c>
    </row>
    <row r="1048" spans="1:45">
      <c r="A1048">
        <v>1045</v>
      </c>
      <c r="B1048" t="s">
        <v>5982</v>
      </c>
      <c r="C1048" t="s">
        <v>11296</v>
      </c>
      <c r="D1048" t="s">
        <v>45</v>
      </c>
      <c r="E1048" t="s">
        <v>71</v>
      </c>
      <c r="F1048" t="s">
        <v>11297</v>
      </c>
      <c r="G1048" t="s">
        <v>11298</v>
      </c>
      <c r="H1048" t="s">
        <v>11297</v>
      </c>
      <c r="I1048" t="s">
        <v>11298</v>
      </c>
      <c r="J1048" t="s">
        <v>48</v>
      </c>
      <c r="K1048" t="s">
        <v>48</v>
      </c>
      <c r="L1048" t="s">
        <v>5985</v>
      </c>
      <c r="M1048" t="s">
        <v>5986</v>
      </c>
      <c r="N1048" t="str">
        <f>VLOOKUP(O1048,index!$Q:$R,2,0)</f>
        <v>28.구독 - 휴넷FLEX</v>
      </c>
      <c r="O1048" t="s">
        <v>6013</v>
      </c>
      <c r="P1048" t="s">
        <v>13972</v>
      </c>
      <c r="Q1048" t="s">
        <v>23</v>
      </c>
      <c r="R1048" s="226" t="e">
        <f>VLOOKUP(C1048,'26년 databook(취합)'!$M:$M,2,0)</f>
        <v>#N/A</v>
      </c>
      <c r="S1048" s="3" t="s">
        <v>11601</v>
      </c>
      <c r="T1048" s="3" t="s">
        <v>11601</v>
      </c>
      <c r="U1048" s="3" t="s">
        <v>11601</v>
      </c>
      <c r="V1048" s="3" t="s">
        <v>48</v>
      </c>
      <c r="W1048" s="3" t="s">
        <v>11567</v>
      </c>
      <c r="X1048" s="3" t="s">
        <v>48</v>
      </c>
      <c r="Y1048" s="3" t="s">
        <v>11567</v>
      </c>
      <c r="Z1048" s="3" t="s">
        <v>11567</v>
      </c>
      <c r="AA1048" s="3" t="s">
        <v>11567</v>
      </c>
      <c r="AB1048" s="3" t="s">
        <v>11601</v>
      </c>
      <c r="AC1048" s="3" t="s">
        <v>11601</v>
      </c>
      <c r="AD1048" s="3" t="s">
        <v>11567</v>
      </c>
      <c r="AE1048" s="3" t="s">
        <v>11567</v>
      </c>
      <c r="AF1048" s="3">
        <v>0</v>
      </c>
      <c r="AG1048" s="3">
        <v>0</v>
      </c>
      <c r="AH1048" s="3">
        <v>0</v>
      </c>
      <c r="AI1048" s="3" t="s">
        <v>11567</v>
      </c>
      <c r="AJ1048" s="3">
        <v>0</v>
      </c>
      <c r="AK1048" s="3" t="s">
        <v>11567</v>
      </c>
      <c r="AL1048" s="3">
        <v>0</v>
      </c>
      <c r="AM1048" s="3" t="s">
        <v>11567</v>
      </c>
      <c r="AN1048" s="3">
        <v>0</v>
      </c>
      <c r="AO1048" s="3" t="s">
        <v>11567</v>
      </c>
      <c r="AP1048" s="3">
        <v>0</v>
      </c>
      <c r="AQ1048" s="3" t="s">
        <v>11567</v>
      </c>
      <c r="AR1048" s="3">
        <v>0</v>
      </c>
      <c r="AS1048" s="3" t="s">
        <v>11567</v>
      </c>
    </row>
    <row r="1049" spans="1:45">
      <c r="A1049">
        <v>1046</v>
      </c>
      <c r="B1049" t="s">
        <v>5982</v>
      </c>
      <c r="C1049" t="s">
        <v>11299</v>
      </c>
      <c r="D1049" t="s">
        <v>45</v>
      </c>
      <c r="E1049" t="s">
        <v>79</v>
      </c>
      <c r="F1049" t="s">
        <v>11300</v>
      </c>
      <c r="G1049" t="s">
        <v>11301</v>
      </c>
      <c r="H1049" t="s">
        <v>11300</v>
      </c>
      <c r="I1049" t="s">
        <v>11301</v>
      </c>
      <c r="J1049" t="s">
        <v>48</v>
      </c>
      <c r="K1049" t="s">
        <v>48</v>
      </c>
      <c r="L1049" t="s">
        <v>5985</v>
      </c>
      <c r="M1049" t="s">
        <v>5986</v>
      </c>
      <c r="N1049" t="str">
        <f>VLOOKUP(O1049,index!$Q:$R,2,0)</f>
        <v>08. 하이브리드러닝 - 하이브리드형 러닝</v>
      </c>
      <c r="O1049" t="s">
        <v>5988</v>
      </c>
      <c r="P1049" t="s">
        <v>13972</v>
      </c>
      <c r="Q1049" t="s">
        <v>23</v>
      </c>
      <c r="R1049" s="226" t="e">
        <f>VLOOKUP(C1049,'26년 databook(취합)'!$M:$M,2,0)</f>
        <v>#N/A</v>
      </c>
      <c r="S1049" s="3" t="s">
        <v>48</v>
      </c>
      <c r="T1049" s="3" t="s">
        <v>12314</v>
      </c>
      <c r="U1049" s="3" t="s">
        <v>12314</v>
      </c>
      <c r="V1049" s="3" t="s">
        <v>48</v>
      </c>
      <c r="W1049" s="3" t="s">
        <v>11567</v>
      </c>
      <c r="X1049" s="3" t="s">
        <v>48</v>
      </c>
      <c r="Y1049" s="3" t="s">
        <v>11567</v>
      </c>
      <c r="Z1049" s="3" t="s">
        <v>48</v>
      </c>
      <c r="AA1049" s="3" t="s">
        <v>11567</v>
      </c>
      <c r="AB1049" s="3" t="s">
        <v>48</v>
      </c>
      <c r="AC1049" s="3" t="s">
        <v>12314</v>
      </c>
      <c r="AD1049" s="3" t="s">
        <v>48</v>
      </c>
      <c r="AE1049" s="3" t="s">
        <v>11567</v>
      </c>
      <c r="AG1049" s="3">
        <v>0</v>
      </c>
      <c r="AI1049" s="3" t="s">
        <v>11567</v>
      </c>
      <c r="AK1049" s="3" t="s">
        <v>11567</v>
      </c>
      <c r="AM1049" s="3" t="s">
        <v>11567</v>
      </c>
      <c r="AO1049" s="3" t="s">
        <v>11567</v>
      </c>
      <c r="AQ1049" s="3" t="s">
        <v>11567</v>
      </c>
      <c r="AS1049" s="3" t="s">
        <v>11567</v>
      </c>
    </row>
    <row r="1050" spans="1:45">
      <c r="A1050">
        <v>1047</v>
      </c>
      <c r="B1050" t="s">
        <v>5982</v>
      </c>
      <c r="C1050" t="s">
        <v>11302</v>
      </c>
      <c r="D1050" t="s">
        <v>45</v>
      </c>
      <c r="E1050" t="s">
        <v>76</v>
      </c>
      <c r="F1050" t="s">
        <v>11034</v>
      </c>
      <c r="G1050" t="s">
        <v>11035</v>
      </c>
      <c r="H1050" t="s">
        <v>11303</v>
      </c>
      <c r="I1050" t="s">
        <v>11304</v>
      </c>
      <c r="J1050" t="s">
        <v>48</v>
      </c>
      <c r="K1050" t="s">
        <v>48</v>
      </c>
      <c r="L1050" t="s">
        <v>5985</v>
      </c>
      <c r="M1050" t="s">
        <v>5986</v>
      </c>
      <c r="N1050" t="str">
        <f>VLOOKUP(O1050,index!$Q:$R,2,0)</f>
        <v>28.구독 - 휴넷FLEX</v>
      </c>
      <c r="O1050" t="s">
        <v>6013</v>
      </c>
      <c r="P1050" t="s">
        <v>13972</v>
      </c>
      <c r="Q1050" t="s">
        <v>23</v>
      </c>
      <c r="R1050" s="226" t="e">
        <f>VLOOKUP(C1050,'26년 databook(취합)'!$M:$M,2,0)</f>
        <v>#N/A</v>
      </c>
      <c r="S1050" s="3" t="s">
        <v>11703</v>
      </c>
      <c r="T1050" s="3" t="s">
        <v>11603</v>
      </c>
      <c r="U1050" s="3" t="s">
        <v>11703</v>
      </c>
      <c r="V1050" s="3" t="s">
        <v>48</v>
      </c>
      <c r="W1050" s="3" t="s">
        <v>11567</v>
      </c>
      <c r="X1050" s="3" t="s">
        <v>48</v>
      </c>
      <c r="Y1050" s="3" t="s">
        <v>11567</v>
      </c>
      <c r="Z1050" s="3" t="s">
        <v>48</v>
      </c>
      <c r="AA1050" s="3" t="s">
        <v>11567</v>
      </c>
      <c r="AB1050" s="3" t="s">
        <v>11603</v>
      </c>
      <c r="AC1050" s="3" t="s">
        <v>11603</v>
      </c>
      <c r="AD1050" s="3" t="s">
        <v>48</v>
      </c>
      <c r="AE1050" s="3" t="s">
        <v>11567</v>
      </c>
      <c r="AG1050" s="3">
        <v>0</v>
      </c>
      <c r="AI1050" s="3" t="s">
        <v>11567</v>
      </c>
      <c r="AK1050" s="3" t="s">
        <v>11567</v>
      </c>
      <c r="AM1050" s="3" t="s">
        <v>11567</v>
      </c>
      <c r="AN1050" s="3">
        <v>252000</v>
      </c>
      <c r="AO1050" s="3" t="s">
        <v>11567</v>
      </c>
      <c r="AP1050" s="3">
        <v>0</v>
      </c>
      <c r="AQ1050" s="3" t="s">
        <v>11567</v>
      </c>
      <c r="AS1050" s="3" t="s">
        <v>11567</v>
      </c>
    </row>
    <row r="1051" spans="1:45">
      <c r="A1051">
        <v>1048</v>
      </c>
      <c r="B1051" t="s">
        <v>5982</v>
      </c>
      <c r="C1051" t="s">
        <v>11306</v>
      </c>
      <c r="D1051" t="s">
        <v>45</v>
      </c>
      <c r="E1051" t="s">
        <v>72</v>
      </c>
      <c r="F1051" t="s">
        <v>11307</v>
      </c>
      <c r="G1051" t="s">
        <v>11308</v>
      </c>
      <c r="H1051" t="s">
        <v>11307</v>
      </c>
      <c r="I1051" t="s">
        <v>11308</v>
      </c>
      <c r="J1051" t="s">
        <v>11309</v>
      </c>
      <c r="K1051" t="s">
        <v>11310</v>
      </c>
      <c r="L1051" t="s">
        <v>5985</v>
      </c>
      <c r="M1051" t="s">
        <v>5986</v>
      </c>
      <c r="N1051" t="str">
        <f>VLOOKUP(O1051,index!$Q:$R,2,0)</f>
        <v>02. 이러닝 - 단과</v>
      </c>
      <c r="O1051" t="s">
        <v>5987</v>
      </c>
      <c r="P1051" t="s">
        <v>13972</v>
      </c>
      <c r="Q1051" t="s">
        <v>23</v>
      </c>
      <c r="R1051" s="226" t="e">
        <f>VLOOKUP(C1051,'26년 databook(취합)'!$M:$M,2,0)</f>
        <v>#N/A</v>
      </c>
      <c r="S1051" s="3" t="s">
        <v>11567</v>
      </c>
      <c r="T1051" s="3" t="s">
        <v>13820</v>
      </c>
      <c r="U1051" s="3" t="s">
        <v>13820</v>
      </c>
      <c r="V1051" s="3" t="s">
        <v>11567</v>
      </c>
      <c r="W1051" s="3" t="s">
        <v>11567</v>
      </c>
      <c r="X1051" s="3" t="s">
        <v>11567</v>
      </c>
      <c r="Y1051" s="3" t="s">
        <v>11567</v>
      </c>
      <c r="Z1051" s="3" t="s">
        <v>11567</v>
      </c>
      <c r="AA1051" s="3" t="s">
        <v>11567</v>
      </c>
      <c r="AB1051" s="3" t="s">
        <v>11567</v>
      </c>
      <c r="AC1051" s="3" t="s">
        <v>11567</v>
      </c>
      <c r="AD1051" s="3" t="s">
        <v>11567</v>
      </c>
      <c r="AE1051" s="3" t="s">
        <v>13820</v>
      </c>
      <c r="AF1051" s="3">
        <v>0</v>
      </c>
      <c r="AG1051" s="3">
        <v>0</v>
      </c>
      <c r="AH1051" s="3">
        <v>0</v>
      </c>
      <c r="AI1051" s="3" t="s">
        <v>11567</v>
      </c>
      <c r="AJ1051" s="3">
        <v>0</v>
      </c>
      <c r="AK1051" s="3" t="s">
        <v>11567</v>
      </c>
      <c r="AL1051" s="3">
        <v>0</v>
      </c>
      <c r="AM1051" s="3" t="s">
        <v>11567</v>
      </c>
      <c r="AN1051" s="3">
        <v>0</v>
      </c>
      <c r="AO1051" s="3" t="s">
        <v>11567</v>
      </c>
      <c r="AP1051" s="3">
        <v>0</v>
      </c>
      <c r="AQ1051" s="3" t="s">
        <v>11567</v>
      </c>
      <c r="AR1051" s="3">
        <v>0</v>
      </c>
      <c r="AS1051" s="3" t="s">
        <v>11567</v>
      </c>
    </row>
    <row r="1052" spans="1:45">
      <c r="A1052">
        <v>1049</v>
      </c>
      <c r="B1052" t="s">
        <v>5982</v>
      </c>
      <c r="C1052" t="s">
        <v>11311</v>
      </c>
      <c r="D1052" t="s">
        <v>45</v>
      </c>
      <c r="E1052" t="s">
        <v>76</v>
      </c>
      <c r="F1052" t="s">
        <v>2049</v>
      </c>
      <c r="G1052" t="s">
        <v>8942</v>
      </c>
      <c r="H1052" t="s">
        <v>11312</v>
      </c>
      <c r="I1052" t="s">
        <v>11313</v>
      </c>
      <c r="J1052" t="s">
        <v>48</v>
      </c>
      <c r="K1052" t="s">
        <v>48</v>
      </c>
      <c r="L1052" t="s">
        <v>5985</v>
      </c>
      <c r="M1052" t="s">
        <v>5986</v>
      </c>
      <c r="N1052" t="str">
        <f>VLOOKUP(O1052,index!$Q:$R,2,0)</f>
        <v>01. 이러닝 - 통합위탁</v>
      </c>
      <c r="O1052" t="s">
        <v>40</v>
      </c>
      <c r="P1052" t="s">
        <v>13972</v>
      </c>
      <c r="Q1052" t="s">
        <v>23</v>
      </c>
      <c r="R1052" s="226" t="e">
        <f>VLOOKUP(C1052,'26년 databook(취합)'!$M:$M,2,0)</f>
        <v>#N/A</v>
      </c>
      <c r="S1052" s="3" t="s">
        <v>48</v>
      </c>
      <c r="T1052" s="3" t="s">
        <v>11880</v>
      </c>
      <c r="U1052" s="3" t="s">
        <v>11880</v>
      </c>
      <c r="V1052" s="3" t="s">
        <v>48</v>
      </c>
      <c r="W1052" s="3" t="s">
        <v>11567</v>
      </c>
      <c r="X1052" s="3" t="s">
        <v>48</v>
      </c>
      <c r="Y1052" s="3" t="s">
        <v>11567</v>
      </c>
      <c r="Z1052" s="3" t="s">
        <v>48</v>
      </c>
      <c r="AA1052" s="3" t="s">
        <v>11880</v>
      </c>
      <c r="AB1052" s="3" t="s">
        <v>48</v>
      </c>
      <c r="AC1052" s="3" t="s">
        <v>11567</v>
      </c>
      <c r="AD1052" s="3" t="s">
        <v>48</v>
      </c>
      <c r="AE1052" s="3" t="s">
        <v>11567</v>
      </c>
      <c r="AG1052" s="3">
        <v>0</v>
      </c>
      <c r="AI1052" s="3" t="s">
        <v>11567</v>
      </c>
      <c r="AK1052" s="3" t="s">
        <v>11567</v>
      </c>
      <c r="AM1052" s="3" t="s">
        <v>11567</v>
      </c>
      <c r="AO1052" s="3" t="s">
        <v>11567</v>
      </c>
      <c r="AQ1052" s="3" t="s">
        <v>11567</v>
      </c>
      <c r="AS1052" s="3" t="s">
        <v>11567</v>
      </c>
    </row>
    <row r="1053" spans="1:45">
      <c r="A1053">
        <v>1050</v>
      </c>
      <c r="B1053" t="s">
        <v>5982</v>
      </c>
      <c r="C1053" t="s">
        <v>11314</v>
      </c>
      <c r="D1053" t="s">
        <v>45</v>
      </c>
      <c r="E1053" t="s">
        <v>76</v>
      </c>
      <c r="F1053" t="s">
        <v>2049</v>
      </c>
      <c r="G1053" t="s">
        <v>8942</v>
      </c>
      <c r="H1053" t="s">
        <v>11315</v>
      </c>
      <c r="I1053" t="s">
        <v>11316</v>
      </c>
      <c r="J1053" t="s">
        <v>48</v>
      </c>
      <c r="K1053" t="s">
        <v>48</v>
      </c>
      <c r="L1053" t="s">
        <v>5985</v>
      </c>
      <c r="M1053" t="s">
        <v>5986</v>
      </c>
      <c r="N1053" t="str">
        <f>VLOOKUP(O1053,index!$Q:$R,2,0)</f>
        <v>01. 이러닝 - 통합위탁</v>
      </c>
      <c r="O1053" t="s">
        <v>40</v>
      </c>
      <c r="P1053" t="s">
        <v>13972</v>
      </c>
      <c r="Q1053" t="s">
        <v>23</v>
      </c>
      <c r="R1053" s="226" t="e">
        <f>VLOOKUP(C1053,'26년 databook(취합)'!$M:$M,2,0)</f>
        <v>#N/A</v>
      </c>
      <c r="S1053" s="3" t="s">
        <v>48</v>
      </c>
      <c r="T1053" s="3" t="s">
        <v>11881</v>
      </c>
      <c r="U1053" s="3" t="s">
        <v>11881</v>
      </c>
      <c r="V1053" s="3" t="s">
        <v>48</v>
      </c>
      <c r="W1053" s="3" t="s">
        <v>11567</v>
      </c>
      <c r="X1053" s="3" t="s">
        <v>48</v>
      </c>
      <c r="Y1053" s="3" t="s">
        <v>11567</v>
      </c>
      <c r="Z1053" s="3" t="s">
        <v>48</v>
      </c>
      <c r="AA1053" s="3" t="s">
        <v>11881</v>
      </c>
      <c r="AB1053" s="3" t="s">
        <v>48</v>
      </c>
      <c r="AC1053" s="3" t="s">
        <v>11567</v>
      </c>
      <c r="AD1053" s="3" t="s">
        <v>48</v>
      </c>
      <c r="AE1053" s="3" t="s">
        <v>11567</v>
      </c>
      <c r="AG1053" s="4">
        <v>0</v>
      </c>
      <c r="AI1053" s="3" t="s">
        <v>11567</v>
      </c>
      <c r="AK1053" s="3" t="s">
        <v>11567</v>
      </c>
      <c r="AM1053" s="3" t="s">
        <v>11567</v>
      </c>
      <c r="AO1053" s="3" t="s">
        <v>11567</v>
      </c>
      <c r="AQ1053" s="3" t="s">
        <v>11567</v>
      </c>
      <c r="AS1053" s="3" t="s">
        <v>11567</v>
      </c>
    </row>
    <row r="1054" spans="1:45">
      <c r="A1054">
        <v>1051</v>
      </c>
      <c r="B1054" t="s">
        <v>5982</v>
      </c>
      <c r="C1054" t="s">
        <v>11317</v>
      </c>
      <c r="D1054" t="s">
        <v>45</v>
      </c>
      <c r="E1054" t="s">
        <v>76</v>
      </c>
      <c r="F1054" t="s">
        <v>2049</v>
      </c>
      <c r="G1054" t="s">
        <v>8942</v>
      </c>
      <c r="H1054" t="s">
        <v>11318</v>
      </c>
      <c r="I1054" t="s">
        <v>11319</v>
      </c>
      <c r="J1054" t="s">
        <v>11318</v>
      </c>
      <c r="K1054" t="s">
        <v>11320</v>
      </c>
      <c r="L1054" t="s">
        <v>5985</v>
      </c>
      <c r="M1054" t="s">
        <v>5986</v>
      </c>
      <c r="N1054" t="str">
        <f>VLOOKUP(O1054,index!$Q:$R,2,0)</f>
        <v>01. 이러닝 - 통합위탁</v>
      </c>
      <c r="O1054" t="s">
        <v>40</v>
      </c>
      <c r="P1054" t="s">
        <v>13972</v>
      </c>
      <c r="Q1054" t="s">
        <v>23</v>
      </c>
      <c r="R1054" s="226" t="e">
        <f>VLOOKUP(C1054,'26년 databook(취합)'!$M:$M,2,0)</f>
        <v>#N/A</v>
      </c>
      <c r="S1054" s="3" t="s">
        <v>48</v>
      </c>
      <c r="T1054" s="3" t="s">
        <v>11882</v>
      </c>
      <c r="U1054" s="3" t="s">
        <v>11882</v>
      </c>
      <c r="V1054" s="3" t="s">
        <v>48</v>
      </c>
      <c r="W1054" s="3" t="s">
        <v>11567</v>
      </c>
      <c r="X1054" s="3" t="s">
        <v>48</v>
      </c>
      <c r="Y1054" s="3" t="s">
        <v>11567</v>
      </c>
      <c r="Z1054" s="3" t="s">
        <v>48</v>
      </c>
      <c r="AA1054" s="3" t="s">
        <v>11882</v>
      </c>
      <c r="AB1054" s="3" t="s">
        <v>48</v>
      </c>
      <c r="AC1054" s="3" t="s">
        <v>11567</v>
      </c>
      <c r="AD1054" s="3" t="s">
        <v>48</v>
      </c>
      <c r="AE1054" s="3" t="s">
        <v>11567</v>
      </c>
      <c r="AG1054" s="3">
        <v>0</v>
      </c>
      <c r="AI1054" s="3" t="s">
        <v>11567</v>
      </c>
      <c r="AK1054" s="3" t="s">
        <v>11567</v>
      </c>
      <c r="AM1054" s="3" t="s">
        <v>11567</v>
      </c>
      <c r="AO1054" s="3" t="s">
        <v>11567</v>
      </c>
      <c r="AQ1054" s="3" t="s">
        <v>11567</v>
      </c>
      <c r="AS1054" s="3" t="s">
        <v>11567</v>
      </c>
    </row>
    <row r="1055" spans="1:45">
      <c r="A1055">
        <v>1052</v>
      </c>
      <c r="B1055" t="s">
        <v>5982</v>
      </c>
      <c r="C1055" t="s">
        <v>11321</v>
      </c>
      <c r="D1055" t="s">
        <v>45</v>
      </c>
      <c r="E1055" t="s">
        <v>76</v>
      </c>
      <c r="F1055" t="s">
        <v>11076</v>
      </c>
      <c r="G1055" t="s">
        <v>11077</v>
      </c>
      <c r="H1055" t="s">
        <v>11322</v>
      </c>
      <c r="I1055" t="s">
        <v>11323</v>
      </c>
      <c r="J1055" t="s">
        <v>48</v>
      </c>
      <c r="K1055" t="s">
        <v>48</v>
      </c>
      <c r="L1055" t="s">
        <v>5985</v>
      </c>
      <c r="M1055" t="s">
        <v>5986</v>
      </c>
      <c r="N1055" t="str">
        <f>VLOOKUP(O1055,index!$Q:$R,2,0)</f>
        <v>28.구독 - 휴넷FLEX</v>
      </c>
      <c r="O1055" t="s">
        <v>6013</v>
      </c>
      <c r="P1055" t="s">
        <v>13972</v>
      </c>
      <c r="Q1055" t="s">
        <v>23</v>
      </c>
      <c r="R1055" s="226" t="e">
        <f>VLOOKUP(C1055,'26년 databook(취합)'!$M:$M,2,0)</f>
        <v>#N/A</v>
      </c>
      <c r="S1055" s="3" t="s">
        <v>11660</v>
      </c>
      <c r="T1055" s="3" t="s">
        <v>11600</v>
      </c>
      <c r="U1055" s="3" t="s">
        <v>11660</v>
      </c>
      <c r="V1055" s="3" t="s">
        <v>48</v>
      </c>
      <c r="W1055" s="3" t="s">
        <v>11567</v>
      </c>
      <c r="X1055" s="3" t="s">
        <v>48</v>
      </c>
      <c r="Y1055" s="3" t="s">
        <v>11567</v>
      </c>
      <c r="Z1055" s="3" t="s">
        <v>48</v>
      </c>
      <c r="AA1055" s="3" t="s">
        <v>11567</v>
      </c>
      <c r="AB1055" s="3" t="s">
        <v>11600</v>
      </c>
      <c r="AC1055" s="3" t="s">
        <v>11600</v>
      </c>
      <c r="AD1055" s="3" t="s">
        <v>48</v>
      </c>
      <c r="AE1055" s="3" t="s">
        <v>11567</v>
      </c>
      <c r="AG1055" s="3">
        <v>0</v>
      </c>
      <c r="AI1055" s="3" t="s">
        <v>11567</v>
      </c>
      <c r="AK1055" s="3" t="s">
        <v>11567</v>
      </c>
      <c r="AM1055" s="3" t="s">
        <v>11567</v>
      </c>
      <c r="AN1055" s="3">
        <v>756000</v>
      </c>
      <c r="AO1055" s="3" t="s">
        <v>11567</v>
      </c>
      <c r="AP1055" s="3">
        <v>0</v>
      </c>
      <c r="AQ1055" s="3" t="s">
        <v>11567</v>
      </c>
      <c r="AS1055" s="3" t="s">
        <v>11567</v>
      </c>
    </row>
    <row r="1056" spans="1:45">
      <c r="A1056">
        <v>1053</v>
      </c>
      <c r="B1056" t="s">
        <v>5982</v>
      </c>
      <c r="C1056" t="s">
        <v>11324</v>
      </c>
      <c r="D1056" t="s">
        <v>45</v>
      </c>
      <c r="E1056" t="s">
        <v>76</v>
      </c>
      <c r="F1056" t="s">
        <v>11076</v>
      </c>
      <c r="G1056" t="s">
        <v>11077</v>
      </c>
      <c r="H1056" t="s">
        <v>11325</v>
      </c>
      <c r="I1056" t="s">
        <v>11326</v>
      </c>
      <c r="J1056" t="s">
        <v>48</v>
      </c>
      <c r="K1056" t="s">
        <v>48</v>
      </c>
      <c r="L1056" t="s">
        <v>5985</v>
      </c>
      <c r="M1056" t="s">
        <v>5986</v>
      </c>
      <c r="N1056" t="str">
        <f>VLOOKUP(O1056,index!$Q:$R,2,0)</f>
        <v>28.구독 - 휴넷FLEX</v>
      </c>
      <c r="O1056" t="s">
        <v>6013</v>
      </c>
      <c r="P1056" t="s">
        <v>13972</v>
      </c>
      <c r="Q1056" t="s">
        <v>23</v>
      </c>
      <c r="R1056" s="226" t="e">
        <f>VLOOKUP(C1056,'26년 databook(취합)'!$M:$M,2,0)</f>
        <v>#N/A</v>
      </c>
      <c r="S1056" s="3" t="s">
        <v>11703</v>
      </c>
      <c r="T1056" s="3" t="s">
        <v>11603</v>
      </c>
      <c r="U1056" s="3" t="s">
        <v>11703</v>
      </c>
      <c r="V1056" s="3" t="s">
        <v>48</v>
      </c>
      <c r="W1056" s="3" t="s">
        <v>11567</v>
      </c>
      <c r="X1056" s="3" t="s">
        <v>48</v>
      </c>
      <c r="Y1056" s="3" t="s">
        <v>11567</v>
      </c>
      <c r="Z1056" s="3" t="s">
        <v>48</v>
      </c>
      <c r="AA1056" s="3" t="s">
        <v>11567</v>
      </c>
      <c r="AB1056" s="3" t="s">
        <v>11603</v>
      </c>
      <c r="AC1056" s="3" t="s">
        <v>11603</v>
      </c>
      <c r="AD1056" s="3" t="s">
        <v>48</v>
      </c>
      <c r="AE1056" s="3" t="s">
        <v>11567</v>
      </c>
      <c r="AG1056" s="3">
        <v>0</v>
      </c>
      <c r="AI1056" s="3" t="s">
        <v>11567</v>
      </c>
      <c r="AK1056" s="3" t="s">
        <v>11567</v>
      </c>
      <c r="AM1056" s="3" t="s">
        <v>11567</v>
      </c>
      <c r="AN1056" s="3">
        <v>252000</v>
      </c>
      <c r="AO1056" s="3" t="s">
        <v>11567</v>
      </c>
      <c r="AP1056" s="3">
        <v>0</v>
      </c>
      <c r="AQ1056" s="3" t="s">
        <v>11567</v>
      </c>
      <c r="AS1056" s="3" t="s">
        <v>11567</v>
      </c>
    </row>
    <row r="1057" spans="1:45">
      <c r="A1057">
        <v>1054</v>
      </c>
      <c r="B1057" t="s">
        <v>5982</v>
      </c>
      <c r="C1057" t="s">
        <v>11327</v>
      </c>
      <c r="D1057" t="s">
        <v>45</v>
      </c>
      <c r="E1057" t="s">
        <v>73</v>
      </c>
      <c r="F1057" t="s">
        <v>1822</v>
      </c>
      <c r="G1057" t="s">
        <v>8915</v>
      </c>
      <c r="H1057" t="s">
        <v>11328</v>
      </c>
      <c r="I1057" t="s">
        <v>11329</v>
      </c>
      <c r="J1057" t="s">
        <v>48</v>
      </c>
      <c r="K1057" t="s">
        <v>48</v>
      </c>
      <c r="L1057" t="s">
        <v>5985</v>
      </c>
      <c r="M1057" t="s">
        <v>5986</v>
      </c>
      <c r="N1057" t="str">
        <f>VLOOKUP(O1057,index!$Q:$R,2,0)</f>
        <v>01. 이러닝 - 통합위탁</v>
      </c>
      <c r="O1057" t="s">
        <v>40</v>
      </c>
      <c r="P1057" t="s">
        <v>13972</v>
      </c>
      <c r="Q1057" t="s">
        <v>23</v>
      </c>
      <c r="R1057" s="226" t="e">
        <f>VLOOKUP(C1057,'26년 databook(취합)'!$M:$M,2,0)</f>
        <v>#N/A</v>
      </c>
      <c r="S1057" s="3" t="s">
        <v>48</v>
      </c>
      <c r="T1057" s="3" t="s">
        <v>11883</v>
      </c>
      <c r="U1057" s="3" t="s">
        <v>11883</v>
      </c>
      <c r="V1057" s="3" t="s">
        <v>48</v>
      </c>
      <c r="W1057" s="3" t="s">
        <v>11567</v>
      </c>
      <c r="X1057" s="3" t="s">
        <v>48</v>
      </c>
      <c r="Y1057" s="3" t="s">
        <v>11567</v>
      </c>
      <c r="Z1057" s="3" t="s">
        <v>48</v>
      </c>
      <c r="AA1057" s="3" t="s">
        <v>11883</v>
      </c>
      <c r="AB1057" s="3" t="s">
        <v>48</v>
      </c>
      <c r="AC1057" s="3" t="s">
        <v>11567</v>
      </c>
      <c r="AD1057" s="3" t="s">
        <v>48</v>
      </c>
      <c r="AE1057" s="3" t="s">
        <v>11567</v>
      </c>
      <c r="AG1057" s="4">
        <v>0</v>
      </c>
      <c r="AI1057" s="3" t="s">
        <v>11567</v>
      </c>
      <c r="AK1057" s="3" t="s">
        <v>11567</v>
      </c>
      <c r="AM1057" s="3" t="s">
        <v>11567</v>
      </c>
      <c r="AO1057" s="3" t="s">
        <v>11567</v>
      </c>
      <c r="AQ1057" s="3" t="s">
        <v>11567</v>
      </c>
      <c r="AS1057" s="3" t="s">
        <v>11567</v>
      </c>
    </row>
    <row r="1058" spans="1:45">
      <c r="A1058">
        <v>1055</v>
      </c>
      <c r="B1058" t="s">
        <v>5982</v>
      </c>
      <c r="C1058" t="s">
        <v>11330</v>
      </c>
      <c r="D1058" t="s">
        <v>45</v>
      </c>
      <c r="E1058" t="s">
        <v>73</v>
      </c>
      <c r="F1058" t="s">
        <v>11034</v>
      </c>
      <c r="G1058" t="s">
        <v>11035</v>
      </c>
      <c r="H1058" t="s">
        <v>11331</v>
      </c>
      <c r="I1058" t="s">
        <v>11332</v>
      </c>
      <c r="J1058" t="s">
        <v>48</v>
      </c>
      <c r="K1058" t="s">
        <v>48</v>
      </c>
      <c r="L1058" t="s">
        <v>5985</v>
      </c>
      <c r="M1058" t="s">
        <v>5986</v>
      </c>
      <c r="N1058" t="str">
        <f>VLOOKUP(O1058,index!$Q:$R,2,0)</f>
        <v>01. 이러닝 - 통합위탁</v>
      </c>
      <c r="O1058" t="s">
        <v>40</v>
      </c>
      <c r="P1058" t="s">
        <v>13972</v>
      </c>
      <c r="Q1058" t="s">
        <v>23</v>
      </c>
      <c r="R1058" s="226" t="e">
        <f>VLOOKUP(C1058,'26년 databook(취합)'!$M:$M,2,0)</f>
        <v>#N/A</v>
      </c>
      <c r="S1058" s="3" t="s">
        <v>11884</v>
      </c>
      <c r="T1058" s="3" t="s">
        <v>12759</v>
      </c>
      <c r="U1058" s="3" t="s">
        <v>12758</v>
      </c>
      <c r="V1058" s="3" t="s">
        <v>48</v>
      </c>
      <c r="W1058" s="3" t="s">
        <v>11567</v>
      </c>
      <c r="X1058" s="3" t="s">
        <v>48</v>
      </c>
      <c r="Y1058" s="3" t="s">
        <v>11567</v>
      </c>
      <c r="Z1058" s="3" t="s">
        <v>48</v>
      </c>
      <c r="AA1058" s="3" t="s">
        <v>11567</v>
      </c>
      <c r="AB1058" s="3" t="s">
        <v>48</v>
      </c>
      <c r="AC1058" s="3" t="s">
        <v>12759</v>
      </c>
      <c r="AD1058" s="3" t="s">
        <v>48</v>
      </c>
      <c r="AE1058" s="3" t="s">
        <v>11567</v>
      </c>
      <c r="AG1058" s="3">
        <v>0</v>
      </c>
      <c r="AI1058" s="3" t="s">
        <v>11567</v>
      </c>
      <c r="AK1058" s="3" t="s">
        <v>11567</v>
      </c>
      <c r="AM1058" s="3" t="s">
        <v>11567</v>
      </c>
      <c r="AN1058" s="3">
        <v>6720000</v>
      </c>
      <c r="AO1058" s="3" t="s">
        <v>11567</v>
      </c>
      <c r="AQ1058" s="3" t="s">
        <v>11567</v>
      </c>
      <c r="AS1058" s="3" t="s">
        <v>11567</v>
      </c>
    </row>
    <row r="1059" spans="1:45">
      <c r="A1059">
        <v>1056</v>
      </c>
      <c r="B1059" t="s">
        <v>5982</v>
      </c>
      <c r="C1059" t="s">
        <v>11333</v>
      </c>
      <c r="D1059" t="s">
        <v>45</v>
      </c>
      <c r="E1059" t="s">
        <v>75</v>
      </c>
      <c r="F1059" t="s">
        <v>11334</v>
      </c>
      <c r="G1059" t="s">
        <v>11335</v>
      </c>
      <c r="H1059" t="s">
        <v>11334</v>
      </c>
      <c r="I1059" t="s">
        <v>11335</v>
      </c>
      <c r="J1059" t="s">
        <v>48</v>
      </c>
      <c r="K1059" t="s">
        <v>48</v>
      </c>
      <c r="L1059" t="s">
        <v>5985</v>
      </c>
      <c r="M1059" t="s">
        <v>5986</v>
      </c>
      <c r="N1059" t="str">
        <f>VLOOKUP(O1059,index!$Q:$R,2,0)</f>
        <v>28.구독 - 휴넷FLEX</v>
      </c>
      <c r="O1059" t="s">
        <v>6013</v>
      </c>
      <c r="P1059" t="s">
        <v>13972</v>
      </c>
      <c r="Q1059" t="s">
        <v>23</v>
      </c>
      <c r="R1059" s="226" t="e">
        <f>VLOOKUP(C1059,'26년 databook(취합)'!$M:$M,2,0)</f>
        <v>#N/A</v>
      </c>
      <c r="S1059" s="3" t="s">
        <v>11567</v>
      </c>
      <c r="T1059" s="3" t="s">
        <v>11568</v>
      </c>
      <c r="U1059" s="3" t="s">
        <v>11568</v>
      </c>
      <c r="V1059" s="3" t="s">
        <v>11567</v>
      </c>
      <c r="W1059" s="3" t="s">
        <v>11567</v>
      </c>
      <c r="X1059" s="3" t="s">
        <v>11567</v>
      </c>
      <c r="Y1059" s="3" t="s">
        <v>11567</v>
      </c>
      <c r="Z1059" s="3" t="s">
        <v>11567</v>
      </c>
      <c r="AA1059" s="3" t="s">
        <v>11568</v>
      </c>
      <c r="AB1059" s="3" t="s">
        <v>11567</v>
      </c>
      <c r="AC1059" s="3" t="s">
        <v>11567</v>
      </c>
      <c r="AD1059" s="3" t="s">
        <v>11567</v>
      </c>
      <c r="AE1059" s="3" t="s">
        <v>11567</v>
      </c>
      <c r="AF1059" s="3">
        <v>0</v>
      </c>
      <c r="AG1059" s="3">
        <v>0</v>
      </c>
      <c r="AH1059" s="3">
        <v>0</v>
      </c>
      <c r="AI1059" s="3" t="s">
        <v>11567</v>
      </c>
      <c r="AJ1059" s="3">
        <v>0</v>
      </c>
      <c r="AK1059" s="3" t="s">
        <v>11567</v>
      </c>
      <c r="AL1059" s="3">
        <v>0</v>
      </c>
      <c r="AM1059" s="3" t="s">
        <v>11567</v>
      </c>
      <c r="AN1059" s="3">
        <v>0</v>
      </c>
      <c r="AO1059" s="3" t="s">
        <v>11567</v>
      </c>
      <c r="AP1059" s="3">
        <v>0</v>
      </c>
      <c r="AQ1059" s="3" t="s">
        <v>11567</v>
      </c>
      <c r="AR1059" s="3">
        <v>0</v>
      </c>
      <c r="AS1059" s="3" t="s">
        <v>11567</v>
      </c>
    </row>
    <row r="1060" spans="1:45">
      <c r="A1060">
        <v>1057</v>
      </c>
      <c r="B1060" t="s">
        <v>5982</v>
      </c>
      <c r="C1060" t="s">
        <v>11336</v>
      </c>
      <c r="D1060" t="s">
        <v>45</v>
      </c>
      <c r="E1060" t="s">
        <v>72</v>
      </c>
      <c r="F1060" t="s">
        <v>1033</v>
      </c>
      <c r="G1060" t="s">
        <v>10737</v>
      </c>
      <c r="H1060" t="s">
        <v>1033</v>
      </c>
      <c r="I1060" t="s">
        <v>10737</v>
      </c>
      <c r="J1060" t="s">
        <v>1033</v>
      </c>
      <c r="K1060" t="s">
        <v>8457</v>
      </c>
      <c r="L1060" t="s">
        <v>5985</v>
      </c>
      <c r="M1060" t="s">
        <v>5986</v>
      </c>
      <c r="N1060" t="str">
        <f>VLOOKUP(O1060,index!$Q:$R,2,0)</f>
        <v>09. 하이브리드러닝 - 순수 오프라인</v>
      </c>
      <c r="O1060" t="s">
        <v>6019</v>
      </c>
      <c r="P1060" t="s">
        <v>13972</v>
      </c>
      <c r="Q1060" t="s">
        <v>23</v>
      </c>
      <c r="R1060" s="226" t="e">
        <f>VLOOKUP(C1060,'26년 databook(취합)'!$M:$M,2,0)</f>
        <v>#N/A</v>
      </c>
      <c r="S1060" s="3" t="s">
        <v>11567</v>
      </c>
      <c r="T1060" s="3" t="s">
        <v>13700</v>
      </c>
      <c r="U1060" s="3" t="s">
        <v>13700</v>
      </c>
      <c r="V1060" s="3" t="s">
        <v>11567</v>
      </c>
      <c r="W1060" s="3" t="s">
        <v>11567</v>
      </c>
      <c r="X1060" s="3" t="s">
        <v>11567</v>
      </c>
      <c r="Y1060" s="3" t="s">
        <v>11567</v>
      </c>
      <c r="Z1060" s="3" t="s">
        <v>11567</v>
      </c>
      <c r="AA1060" s="3" t="s">
        <v>11567</v>
      </c>
      <c r="AB1060" s="3" t="s">
        <v>11567</v>
      </c>
      <c r="AC1060" s="3" t="s">
        <v>11567</v>
      </c>
      <c r="AD1060" s="3" t="s">
        <v>11567</v>
      </c>
      <c r="AE1060" s="3" t="s">
        <v>11925</v>
      </c>
      <c r="AF1060" s="3">
        <v>0</v>
      </c>
      <c r="AG1060" s="3">
        <v>570000</v>
      </c>
      <c r="AH1060" s="3">
        <v>0</v>
      </c>
      <c r="AI1060" s="3" t="s">
        <v>11567</v>
      </c>
      <c r="AJ1060" s="3">
        <v>0</v>
      </c>
      <c r="AK1060" s="3" t="s">
        <v>11567</v>
      </c>
      <c r="AL1060" s="3">
        <v>0</v>
      </c>
      <c r="AM1060" s="3" t="s">
        <v>11567</v>
      </c>
      <c r="AN1060" s="3">
        <v>0</v>
      </c>
      <c r="AO1060" s="3" t="s">
        <v>11567</v>
      </c>
      <c r="AP1060" s="3">
        <v>0</v>
      </c>
      <c r="AQ1060" s="3" t="s">
        <v>11567</v>
      </c>
      <c r="AR1060" s="3">
        <v>0</v>
      </c>
      <c r="AS1060" s="3" t="s">
        <v>11567</v>
      </c>
    </row>
    <row r="1061" spans="1:45">
      <c r="A1061">
        <v>1058</v>
      </c>
      <c r="B1061" t="s">
        <v>5982</v>
      </c>
      <c r="C1061" t="s">
        <v>11337</v>
      </c>
      <c r="D1061" t="s">
        <v>45</v>
      </c>
      <c r="E1061" t="s">
        <v>79</v>
      </c>
      <c r="F1061" t="s">
        <v>6025</v>
      </c>
      <c r="G1061" t="s">
        <v>8922</v>
      </c>
      <c r="H1061" t="s">
        <v>11338</v>
      </c>
      <c r="I1061" t="s">
        <v>11339</v>
      </c>
      <c r="J1061" t="s">
        <v>11338</v>
      </c>
      <c r="K1061" t="s">
        <v>11340</v>
      </c>
      <c r="L1061" t="s">
        <v>5985</v>
      </c>
      <c r="M1061" t="s">
        <v>5986</v>
      </c>
      <c r="N1061" t="str">
        <f>VLOOKUP(O1061,index!$Q:$R,2,0)</f>
        <v>01. 이러닝 - 통합위탁</v>
      </c>
      <c r="O1061" t="s">
        <v>40</v>
      </c>
      <c r="P1061" t="s">
        <v>13972</v>
      </c>
      <c r="Q1061" t="s">
        <v>23</v>
      </c>
      <c r="R1061" s="226" t="e">
        <f>VLOOKUP(C1061,'26년 databook(취합)'!$M:$M,2,0)</f>
        <v>#N/A</v>
      </c>
      <c r="S1061" s="3" t="s">
        <v>48</v>
      </c>
      <c r="T1061" s="3" t="s">
        <v>48</v>
      </c>
      <c r="U1061" s="3" t="s">
        <v>11567</v>
      </c>
      <c r="V1061" s="3" t="s">
        <v>48</v>
      </c>
      <c r="W1061" s="3" t="s">
        <v>48</v>
      </c>
      <c r="X1061" s="3" t="s">
        <v>48</v>
      </c>
      <c r="Y1061" s="3" t="s">
        <v>48</v>
      </c>
      <c r="Z1061" s="3" t="s">
        <v>48</v>
      </c>
      <c r="AA1061" s="3" t="s">
        <v>48</v>
      </c>
      <c r="AB1061" s="3" t="s">
        <v>48</v>
      </c>
      <c r="AC1061" s="3" t="s">
        <v>48</v>
      </c>
      <c r="AD1061" s="3" t="s">
        <v>48</v>
      </c>
      <c r="AE1061" s="3" t="s">
        <v>48</v>
      </c>
      <c r="AI1061" s="3" t="s">
        <v>48</v>
      </c>
      <c r="AK1061" s="3" t="s">
        <v>48</v>
      </c>
      <c r="AM1061" s="3" t="s">
        <v>48</v>
      </c>
      <c r="AO1061" s="3" t="s">
        <v>48</v>
      </c>
      <c r="AQ1061" s="3" t="s">
        <v>48</v>
      </c>
      <c r="AS1061" s="3" t="s">
        <v>48</v>
      </c>
    </row>
    <row r="1062" spans="1:45">
      <c r="A1062">
        <v>1059</v>
      </c>
      <c r="B1062" t="s">
        <v>5982</v>
      </c>
      <c r="C1062" t="s">
        <v>11341</v>
      </c>
      <c r="D1062" t="s">
        <v>45</v>
      </c>
      <c r="E1062" t="s">
        <v>79</v>
      </c>
      <c r="F1062" t="s">
        <v>6025</v>
      </c>
      <c r="G1062" t="s">
        <v>8922</v>
      </c>
      <c r="H1062" t="s">
        <v>11338</v>
      </c>
      <c r="I1062" t="s">
        <v>11339</v>
      </c>
      <c r="J1062" t="s">
        <v>11338</v>
      </c>
      <c r="K1062" t="s">
        <v>11340</v>
      </c>
      <c r="L1062" t="s">
        <v>5985</v>
      </c>
      <c r="M1062" t="s">
        <v>5986</v>
      </c>
      <c r="N1062" t="str">
        <f>VLOOKUP(O1062,index!$Q:$R,2,0)</f>
        <v>01. 이러닝 - 통합위탁</v>
      </c>
      <c r="O1062" t="s">
        <v>40</v>
      </c>
      <c r="P1062" t="s">
        <v>13972</v>
      </c>
      <c r="Q1062" t="s">
        <v>23</v>
      </c>
      <c r="R1062" s="226" t="e">
        <f>VLOOKUP(C1062,'26년 databook(취합)'!$M:$M,2,0)</f>
        <v>#N/A</v>
      </c>
      <c r="S1062" s="3" t="s">
        <v>48</v>
      </c>
      <c r="T1062" s="3" t="s">
        <v>48</v>
      </c>
      <c r="U1062" s="3" t="s">
        <v>11567</v>
      </c>
      <c r="V1062" s="3" t="s">
        <v>48</v>
      </c>
      <c r="W1062" s="3" t="s">
        <v>48</v>
      </c>
      <c r="X1062" s="3" t="s">
        <v>48</v>
      </c>
      <c r="Y1062" s="3" t="s">
        <v>48</v>
      </c>
      <c r="Z1062" s="3" t="s">
        <v>48</v>
      </c>
      <c r="AA1062" s="3" t="s">
        <v>48</v>
      </c>
      <c r="AB1062" s="3" t="s">
        <v>48</v>
      </c>
      <c r="AC1062" s="3" t="s">
        <v>48</v>
      </c>
      <c r="AD1062" s="3" t="s">
        <v>48</v>
      </c>
      <c r="AE1062" s="3" t="s">
        <v>48</v>
      </c>
      <c r="AG1062" s="3"/>
      <c r="AI1062" s="3" t="s">
        <v>48</v>
      </c>
      <c r="AK1062" s="3" t="s">
        <v>48</v>
      </c>
      <c r="AM1062" s="3" t="s">
        <v>48</v>
      </c>
      <c r="AO1062" s="3" t="s">
        <v>48</v>
      </c>
      <c r="AQ1062" s="3" t="s">
        <v>48</v>
      </c>
      <c r="AS1062" s="3" t="s">
        <v>48</v>
      </c>
    </row>
    <row r="1063" spans="1:45">
      <c r="A1063">
        <v>1060</v>
      </c>
      <c r="B1063" t="s">
        <v>5982</v>
      </c>
      <c r="C1063" t="s">
        <v>11342</v>
      </c>
      <c r="D1063" t="s">
        <v>45</v>
      </c>
      <c r="E1063" t="s">
        <v>79</v>
      </c>
      <c r="F1063" t="s">
        <v>6025</v>
      </c>
      <c r="G1063" t="s">
        <v>8922</v>
      </c>
      <c r="H1063" t="s">
        <v>11338</v>
      </c>
      <c r="I1063" t="s">
        <v>11339</v>
      </c>
      <c r="J1063" t="s">
        <v>11338</v>
      </c>
      <c r="K1063" t="s">
        <v>11340</v>
      </c>
      <c r="L1063" t="s">
        <v>5985</v>
      </c>
      <c r="M1063" t="s">
        <v>5986</v>
      </c>
      <c r="N1063" t="str">
        <f>VLOOKUP(O1063,index!$Q:$R,2,0)</f>
        <v>01. 이러닝 - 통합위탁</v>
      </c>
      <c r="O1063" t="s">
        <v>40</v>
      </c>
      <c r="P1063" t="s">
        <v>13972</v>
      </c>
      <c r="Q1063" t="s">
        <v>23</v>
      </c>
      <c r="R1063" s="226" t="e">
        <f>VLOOKUP(C1063,'26년 databook(취합)'!$M:$M,2,0)</f>
        <v>#N/A</v>
      </c>
      <c r="S1063" s="3" t="s">
        <v>48</v>
      </c>
      <c r="T1063" s="3" t="s">
        <v>48</v>
      </c>
      <c r="U1063" s="3" t="s">
        <v>11567</v>
      </c>
      <c r="V1063" s="3" t="s">
        <v>48</v>
      </c>
      <c r="W1063" s="3" t="s">
        <v>48</v>
      </c>
      <c r="X1063" s="3" t="s">
        <v>48</v>
      </c>
      <c r="Y1063" s="3" t="s">
        <v>48</v>
      </c>
      <c r="Z1063" s="3" t="s">
        <v>48</v>
      </c>
      <c r="AA1063" s="3" t="s">
        <v>48</v>
      </c>
      <c r="AB1063" s="3" t="s">
        <v>48</v>
      </c>
      <c r="AC1063" s="3" t="s">
        <v>48</v>
      </c>
      <c r="AD1063" s="3" t="s">
        <v>48</v>
      </c>
      <c r="AE1063" s="3" t="s">
        <v>48</v>
      </c>
      <c r="AG1063" s="3"/>
      <c r="AI1063" s="3" t="s">
        <v>48</v>
      </c>
      <c r="AK1063" s="3" t="s">
        <v>48</v>
      </c>
      <c r="AM1063" s="3" t="s">
        <v>48</v>
      </c>
      <c r="AO1063" s="3" t="s">
        <v>48</v>
      </c>
      <c r="AQ1063" s="3" t="s">
        <v>48</v>
      </c>
      <c r="AS1063" s="3" t="s">
        <v>48</v>
      </c>
    </row>
    <row r="1064" spans="1:45">
      <c r="A1064">
        <v>1061</v>
      </c>
      <c r="B1064" t="s">
        <v>5982</v>
      </c>
      <c r="C1064" t="s">
        <v>11343</v>
      </c>
      <c r="D1064" t="s">
        <v>45</v>
      </c>
      <c r="E1064" t="s">
        <v>79</v>
      </c>
      <c r="F1064" t="s">
        <v>6025</v>
      </c>
      <c r="G1064" t="s">
        <v>8922</v>
      </c>
      <c r="H1064" t="s">
        <v>11338</v>
      </c>
      <c r="I1064" t="s">
        <v>11339</v>
      </c>
      <c r="J1064" t="s">
        <v>11338</v>
      </c>
      <c r="K1064" t="s">
        <v>11340</v>
      </c>
      <c r="L1064" t="s">
        <v>5985</v>
      </c>
      <c r="M1064" t="s">
        <v>5986</v>
      </c>
      <c r="N1064" t="str">
        <f>VLOOKUP(O1064,index!$Q:$R,2,0)</f>
        <v>01. 이러닝 - 통합위탁</v>
      </c>
      <c r="O1064" t="s">
        <v>40</v>
      </c>
      <c r="P1064" t="s">
        <v>13972</v>
      </c>
      <c r="Q1064" t="s">
        <v>23</v>
      </c>
      <c r="R1064" s="226" t="e">
        <f>VLOOKUP(C1064,'26년 databook(취합)'!$M:$M,2,0)</f>
        <v>#N/A</v>
      </c>
      <c r="S1064" s="3" t="s">
        <v>48</v>
      </c>
      <c r="T1064" s="3" t="s">
        <v>16382</v>
      </c>
      <c r="U1064" s="3" t="s">
        <v>16382</v>
      </c>
      <c r="V1064" s="3" t="s">
        <v>48</v>
      </c>
      <c r="W1064" s="3" t="s">
        <v>11567</v>
      </c>
      <c r="X1064" s="3" t="s">
        <v>48</v>
      </c>
      <c r="Y1064" s="3" t="s">
        <v>11567</v>
      </c>
      <c r="Z1064" s="3" t="s">
        <v>48</v>
      </c>
      <c r="AA1064" s="3" t="s">
        <v>11569</v>
      </c>
      <c r="AB1064" s="3" t="s">
        <v>48</v>
      </c>
      <c r="AC1064" s="3" t="s">
        <v>12761</v>
      </c>
      <c r="AD1064" s="3" t="s">
        <v>48</v>
      </c>
      <c r="AE1064" s="3" t="s">
        <v>11567</v>
      </c>
      <c r="AG1064" s="3">
        <v>60000</v>
      </c>
      <c r="AI1064" s="3" t="s">
        <v>11567</v>
      </c>
      <c r="AK1064" s="3" t="s">
        <v>11567</v>
      </c>
      <c r="AM1064" s="3" t="s">
        <v>11567</v>
      </c>
      <c r="AO1064" s="3" t="s">
        <v>11567</v>
      </c>
      <c r="AQ1064" s="3" t="s">
        <v>11567</v>
      </c>
      <c r="AS1064" s="3" t="s">
        <v>11567</v>
      </c>
    </row>
    <row r="1065" spans="1:45">
      <c r="A1065">
        <v>1062</v>
      </c>
      <c r="B1065" t="s">
        <v>5982</v>
      </c>
      <c r="C1065" t="s">
        <v>11344</v>
      </c>
      <c r="D1065" t="s">
        <v>45</v>
      </c>
      <c r="E1065" t="s">
        <v>76</v>
      </c>
      <c r="F1065" t="s">
        <v>11345</v>
      </c>
      <c r="G1065" t="s">
        <v>11346</v>
      </c>
      <c r="H1065" t="s">
        <v>11345</v>
      </c>
      <c r="I1065" t="s">
        <v>11346</v>
      </c>
      <c r="J1065" t="s">
        <v>48</v>
      </c>
      <c r="K1065" t="s">
        <v>48</v>
      </c>
      <c r="L1065" t="s">
        <v>5985</v>
      </c>
      <c r="M1065" t="s">
        <v>5986</v>
      </c>
      <c r="N1065" t="str">
        <f>VLOOKUP(O1065,index!$Q:$R,2,0)</f>
        <v>01. 이러닝 - 통합위탁</v>
      </c>
      <c r="O1065" t="s">
        <v>40</v>
      </c>
      <c r="P1065" t="s">
        <v>13972</v>
      </c>
      <c r="Q1065" t="s">
        <v>23</v>
      </c>
      <c r="R1065" s="226" t="e">
        <f>VLOOKUP(C1065,'26년 databook(취합)'!$M:$M,2,0)</f>
        <v>#N/A</v>
      </c>
      <c r="S1065" s="3" t="s">
        <v>48</v>
      </c>
      <c r="T1065" s="3" t="s">
        <v>11577</v>
      </c>
      <c r="U1065" s="3" t="s">
        <v>11577</v>
      </c>
      <c r="V1065" s="3" t="s">
        <v>48</v>
      </c>
      <c r="W1065" s="3" t="s">
        <v>11567</v>
      </c>
      <c r="X1065" s="3" t="s">
        <v>48</v>
      </c>
      <c r="Y1065" s="3" t="s">
        <v>11567</v>
      </c>
      <c r="Z1065" s="3" t="s">
        <v>48</v>
      </c>
      <c r="AA1065" s="3" t="s">
        <v>11567</v>
      </c>
      <c r="AB1065" s="3" t="s">
        <v>48</v>
      </c>
      <c r="AC1065" s="3" t="s">
        <v>11577</v>
      </c>
      <c r="AD1065" s="3" t="s">
        <v>48</v>
      </c>
      <c r="AE1065" s="3" t="s">
        <v>11567</v>
      </c>
      <c r="AG1065" s="3">
        <v>0</v>
      </c>
      <c r="AI1065" s="3" t="s">
        <v>11567</v>
      </c>
      <c r="AK1065" s="3" t="s">
        <v>11567</v>
      </c>
      <c r="AM1065" s="3" t="s">
        <v>11567</v>
      </c>
      <c r="AO1065" s="3" t="s">
        <v>11567</v>
      </c>
      <c r="AQ1065" s="3" t="s">
        <v>11567</v>
      </c>
      <c r="AS1065" s="3" t="s">
        <v>11567</v>
      </c>
    </row>
    <row r="1066" spans="1:45">
      <c r="A1066">
        <v>1063</v>
      </c>
      <c r="B1066" t="s">
        <v>5982</v>
      </c>
      <c r="C1066" t="s">
        <v>11347</v>
      </c>
      <c r="D1066" t="s">
        <v>45</v>
      </c>
      <c r="E1066" t="s">
        <v>75</v>
      </c>
      <c r="F1066" t="s">
        <v>359</v>
      </c>
      <c r="G1066" t="s">
        <v>8916</v>
      </c>
      <c r="H1066" t="s">
        <v>11348</v>
      </c>
      <c r="I1066" t="s">
        <v>11349</v>
      </c>
      <c r="J1066" t="s">
        <v>48</v>
      </c>
      <c r="K1066" t="s">
        <v>48</v>
      </c>
      <c r="L1066" t="s">
        <v>5985</v>
      </c>
      <c r="M1066" t="s">
        <v>5986</v>
      </c>
      <c r="N1066" t="str">
        <f>VLOOKUP(O1066,index!$Q:$R,2,0)</f>
        <v>02. 이러닝 - 단과</v>
      </c>
      <c r="O1066" t="s">
        <v>5987</v>
      </c>
      <c r="P1066" t="s">
        <v>13972</v>
      </c>
      <c r="Q1066" t="s">
        <v>23</v>
      </c>
      <c r="R1066" s="226" t="e">
        <f>VLOOKUP(C1066,'26년 databook(취합)'!$M:$M,2,0)</f>
        <v>#N/A</v>
      </c>
      <c r="S1066" s="3" t="s">
        <v>11567</v>
      </c>
      <c r="T1066" s="3" t="s">
        <v>12762</v>
      </c>
      <c r="U1066" s="3" t="s">
        <v>12762</v>
      </c>
      <c r="V1066" s="3" t="s">
        <v>11567</v>
      </c>
      <c r="W1066" s="3" t="s">
        <v>11567</v>
      </c>
      <c r="X1066" s="3" t="s">
        <v>11567</v>
      </c>
      <c r="Y1066" s="3" t="s">
        <v>11567</v>
      </c>
      <c r="Z1066" s="3" t="s">
        <v>11567</v>
      </c>
      <c r="AA1066" s="3" t="s">
        <v>11567</v>
      </c>
      <c r="AB1066" s="3" t="s">
        <v>11567</v>
      </c>
      <c r="AC1066" s="3" t="s">
        <v>12762</v>
      </c>
      <c r="AD1066" s="3" t="s">
        <v>11567</v>
      </c>
      <c r="AE1066" s="3" t="s">
        <v>11567</v>
      </c>
      <c r="AF1066" s="3">
        <v>0</v>
      </c>
      <c r="AG1066" s="3">
        <v>0</v>
      </c>
      <c r="AH1066" s="3">
        <v>0</v>
      </c>
      <c r="AI1066" s="3" t="s">
        <v>11567</v>
      </c>
      <c r="AJ1066" s="3">
        <v>0</v>
      </c>
      <c r="AK1066" s="3" t="s">
        <v>11567</v>
      </c>
      <c r="AL1066" s="3">
        <v>0</v>
      </c>
      <c r="AM1066" s="3" t="s">
        <v>11567</v>
      </c>
      <c r="AN1066" s="3">
        <v>0</v>
      </c>
      <c r="AO1066" s="3" t="s">
        <v>11567</v>
      </c>
      <c r="AP1066" s="3">
        <v>0</v>
      </c>
      <c r="AQ1066" s="3" t="s">
        <v>11567</v>
      </c>
      <c r="AR1066" s="3">
        <v>0</v>
      </c>
      <c r="AS1066" s="3" t="s">
        <v>11567</v>
      </c>
    </row>
    <row r="1067" spans="1:45">
      <c r="A1067">
        <v>1064</v>
      </c>
      <c r="B1067" t="s">
        <v>5982</v>
      </c>
      <c r="C1067" t="s">
        <v>11075</v>
      </c>
      <c r="D1067" t="s">
        <v>45</v>
      </c>
      <c r="E1067" t="s">
        <v>76</v>
      </c>
      <c r="F1067" t="s">
        <v>11076</v>
      </c>
      <c r="G1067" t="s">
        <v>11077</v>
      </c>
      <c r="H1067" t="s">
        <v>11078</v>
      </c>
      <c r="I1067" t="s">
        <v>15102</v>
      </c>
      <c r="J1067" t="s">
        <v>48</v>
      </c>
      <c r="K1067" t="s">
        <v>48</v>
      </c>
      <c r="L1067" t="s">
        <v>5985</v>
      </c>
      <c r="M1067" t="s">
        <v>5986</v>
      </c>
      <c r="N1067" t="str">
        <f>VLOOKUP(O1067,index!$Q:$R,2,0)</f>
        <v>28.구독 - 휴넷FLEX</v>
      </c>
      <c r="O1067" t="s">
        <v>6013</v>
      </c>
      <c r="P1067" t="s">
        <v>13972</v>
      </c>
      <c r="Q1067" t="s">
        <v>23</v>
      </c>
      <c r="R1067" s="226" t="e">
        <f>VLOOKUP(C1067,'26년 databook(취합)'!$M:$M,2,0)</f>
        <v>#N/A</v>
      </c>
      <c r="S1067" s="3" t="s">
        <v>11870</v>
      </c>
      <c r="T1067" s="3" t="s">
        <v>12241</v>
      </c>
      <c r="U1067" s="3" t="s">
        <v>12751</v>
      </c>
      <c r="V1067" s="3" t="s">
        <v>48</v>
      </c>
      <c r="W1067" s="3" t="s">
        <v>11567</v>
      </c>
      <c r="X1067" s="3" t="s">
        <v>48</v>
      </c>
      <c r="Y1067" s="3" t="s">
        <v>11567</v>
      </c>
      <c r="Z1067" s="3" t="s">
        <v>48</v>
      </c>
      <c r="AA1067" s="3" t="s">
        <v>11567</v>
      </c>
      <c r="AB1067" s="3" t="s">
        <v>11604</v>
      </c>
      <c r="AC1067" s="3" t="s">
        <v>12241</v>
      </c>
      <c r="AD1067" s="3" t="s">
        <v>48</v>
      </c>
      <c r="AE1067" s="3" t="s">
        <v>11567</v>
      </c>
      <c r="AG1067" s="3">
        <v>0</v>
      </c>
      <c r="AI1067" s="3" t="s">
        <v>11567</v>
      </c>
      <c r="AK1067" s="3" t="s">
        <v>11567</v>
      </c>
      <c r="AM1067" s="3" t="s">
        <v>11567</v>
      </c>
      <c r="AN1067" s="3">
        <v>1638000</v>
      </c>
      <c r="AO1067" s="3" t="s">
        <v>11567</v>
      </c>
      <c r="AP1067" s="3">
        <v>0</v>
      </c>
      <c r="AQ1067" s="3" t="s">
        <v>11567</v>
      </c>
      <c r="AS1067" s="3" t="s">
        <v>11567</v>
      </c>
    </row>
    <row r="1068" spans="1:45">
      <c r="A1068">
        <v>1065</v>
      </c>
      <c r="B1068" t="s">
        <v>5982</v>
      </c>
      <c r="C1068" t="s">
        <v>11079</v>
      </c>
      <c r="D1068" t="s">
        <v>45</v>
      </c>
      <c r="E1068" t="s">
        <v>73</v>
      </c>
      <c r="F1068" t="s">
        <v>11076</v>
      </c>
      <c r="G1068" t="s">
        <v>11077</v>
      </c>
      <c r="H1068" t="s">
        <v>11350</v>
      </c>
      <c r="I1068" t="s">
        <v>15103</v>
      </c>
      <c r="J1068" t="s">
        <v>48</v>
      </c>
      <c r="K1068" t="s">
        <v>48</v>
      </c>
      <c r="L1068" t="s">
        <v>5985</v>
      </c>
      <c r="M1068" t="s">
        <v>5986</v>
      </c>
      <c r="N1068" t="str">
        <f>VLOOKUP(O1068,index!$Q:$R,2,0)</f>
        <v>01. 이러닝 - 통합위탁</v>
      </c>
      <c r="O1068" t="s">
        <v>40</v>
      </c>
      <c r="P1068" t="s">
        <v>13972</v>
      </c>
      <c r="Q1068" t="s">
        <v>23</v>
      </c>
      <c r="R1068" s="226" t="e">
        <f>VLOOKUP(C1068,'26년 databook(취합)'!$M:$M,2,0)</f>
        <v>#N/A</v>
      </c>
      <c r="S1068" s="3" t="s">
        <v>11886</v>
      </c>
      <c r="T1068" s="3" t="s">
        <v>11606</v>
      </c>
      <c r="U1068" s="3" t="s">
        <v>12863</v>
      </c>
      <c r="V1068" s="3" t="s">
        <v>48</v>
      </c>
      <c r="W1068" s="3" t="s">
        <v>11567</v>
      </c>
      <c r="X1068" s="3" t="s">
        <v>48</v>
      </c>
      <c r="Y1068" s="3" t="s">
        <v>11567</v>
      </c>
      <c r="Z1068" s="3" t="s">
        <v>48</v>
      </c>
      <c r="AA1068" s="3" t="s">
        <v>11567</v>
      </c>
      <c r="AB1068" s="3" t="s">
        <v>11567</v>
      </c>
      <c r="AC1068" s="3" t="s">
        <v>11606</v>
      </c>
      <c r="AD1068" s="3" t="s">
        <v>11567</v>
      </c>
      <c r="AE1068" s="3" t="s">
        <v>11567</v>
      </c>
      <c r="AF1068" s="3">
        <v>0</v>
      </c>
      <c r="AG1068" s="3">
        <v>0</v>
      </c>
      <c r="AH1068" s="3">
        <v>0</v>
      </c>
      <c r="AI1068" s="3" t="s">
        <v>11567</v>
      </c>
      <c r="AJ1068" s="3">
        <v>0</v>
      </c>
      <c r="AK1068" s="3" t="s">
        <v>11567</v>
      </c>
      <c r="AL1068" s="3">
        <v>0</v>
      </c>
      <c r="AM1068" s="3" t="s">
        <v>11567</v>
      </c>
      <c r="AN1068" s="3">
        <v>3920000</v>
      </c>
      <c r="AO1068" s="3" t="s">
        <v>11567</v>
      </c>
      <c r="AP1068" s="3">
        <v>0</v>
      </c>
      <c r="AQ1068" s="3" t="s">
        <v>11567</v>
      </c>
      <c r="AR1068" s="3">
        <v>0</v>
      </c>
      <c r="AS1068" s="3" t="s">
        <v>11567</v>
      </c>
    </row>
    <row r="1069" spans="1:45">
      <c r="A1069">
        <v>1066</v>
      </c>
      <c r="B1069" t="s">
        <v>5982</v>
      </c>
      <c r="C1069" t="s">
        <v>11080</v>
      </c>
      <c r="D1069" t="s">
        <v>45</v>
      </c>
      <c r="E1069" t="s">
        <v>73</v>
      </c>
      <c r="F1069" t="s">
        <v>11034</v>
      </c>
      <c r="G1069" t="s">
        <v>11035</v>
      </c>
      <c r="H1069" t="s">
        <v>11081</v>
      </c>
      <c r="I1069" t="s">
        <v>15104</v>
      </c>
      <c r="J1069" t="s">
        <v>48</v>
      </c>
      <c r="K1069" t="s">
        <v>48</v>
      </c>
      <c r="L1069" t="s">
        <v>5985</v>
      </c>
      <c r="M1069" t="s">
        <v>5986</v>
      </c>
      <c r="N1069" t="str">
        <f>VLOOKUP(O1069,index!$Q:$R,2,0)</f>
        <v>01. 이러닝 - 통합위탁</v>
      </c>
      <c r="O1069" t="s">
        <v>40</v>
      </c>
      <c r="P1069" t="s">
        <v>13972</v>
      </c>
      <c r="Q1069" t="s">
        <v>23</v>
      </c>
      <c r="R1069" s="226" t="e">
        <f>VLOOKUP(C1069,'26년 databook(취합)'!$M:$M,2,0)</f>
        <v>#N/A</v>
      </c>
      <c r="S1069" s="3" t="s">
        <v>11873</v>
      </c>
      <c r="T1069" s="3" t="s">
        <v>11607</v>
      </c>
      <c r="U1069" s="3" t="s">
        <v>11626</v>
      </c>
      <c r="V1069" s="3" t="s">
        <v>48</v>
      </c>
      <c r="W1069" s="3" t="s">
        <v>11567</v>
      </c>
      <c r="X1069" s="3" t="s">
        <v>48</v>
      </c>
      <c r="Y1069" s="3" t="s">
        <v>11567</v>
      </c>
      <c r="Z1069" s="3" t="s">
        <v>48</v>
      </c>
      <c r="AA1069" s="3" t="s">
        <v>11567</v>
      </c>
      <c r="AB1069" s="3" t="s">
        <v>48</v>
      </c>
      <c r="AC1069" s="3" t="s">
        <v>11607</v>
      </c>
      <c r="AD1069" s="3" t="s">
        <v>48</v>
      </c>
      <c r="AE1069" s="3" t="s">
        <v>11567</v>
      </c>
      <c r="AG1069" s="3">
        <v>0</v>
      </c>
      <c r="AI1069" s="3" t="s">
        <v>11567</v>
      </c>
      <c r="AK1069" s="3" t="s">
        <v>11567</v>
      </c>
      <c r="AM1069" s="3" t="s">
        <v>11567</v>
      </c>
      <c r="AN1069" s="3">
        <v>1400000</v>
      </c>
      <c r="AO1069" s="3" t="s">
        <v>11567</v>
      </c>
      <c r="AQ1069" s="3" t="s">
        <v>11567</v>
      </c>
      <c r="AS1069" s="3" t="s">
        <v>11567</v>
      </c>
    </row>
    <row r="1070" spans="1:45">
      <c r="A1070">
        <v>1067</v>
      </c>
      <c r="B1070" t="s">
        <v>5982</v>
      </c>
      <c r="C1070" t="s">
        <v>11082</v>
      </c>
      <c r="D1070" t="s">
        <v>45</v>
      </c>
      <c r="E1070" t="s">
        <v>76</v>
      </c>
      <c r="F1070" t="s">
        <v>11076</v>
      </c>
      <c r="G1070" t="s">
        <v>11077</v>
      </c>
      <c r="H1070" t="s">
        <v>11083</v>
      </c>
      <c r="I1070" t="s">
        <v>15105</v>
      </c>
      <c r="J1070" t="s">
        <v>48</v>
      </c>
      <c r="K1070" t="s">
        <v>48</v>
      </c>
      <c r="L1070" t="s">
        <v>5985</v>
      </c>
      <c r="M1070" t="s">
        <v>5986</v>
      </c>
      <c r="N1070" t="str">
        <f>VLOOKUP(O1070,index!$Q:$R,2,0)</f>
        <v>28.구독 - 휴넷FLEX</v>
      </c>
      <c r="O1070" t="s">
        <v>6013</v>
      </c>
      <c r="P1070" t="s">
        <v>13972</v>
      </c>
      <c r="Q1070" t="s">
        <v>23</v>
      </c>
      <c r="R1070" s="226" t="e">
        <f>VLOOKUP(C1070,'26년 databook(취합)'!$M:$M,2,0)</f>
        <v>#N/A</v>
      </c>
      <c r="S1070" s="3" t="s">
        <v>11878</v>
      </c>
      <c r="T1070" s="3" t="s">
        <v>12837</v>
      </c>
      <c r="U1070" s="3" t="s">
        <v>13004</v>
      </c>
      <c r="V1070" s="3" t="s">
        <v>48</v>
      </c>
      <c r="W1070" s="3" t="s">
        <v>11567</v>
      </c>
      <c r="X1070" s="3" t="s">
        <v>48</v>
      </c>
      <c r="Y1070" s="3" t="s">
        <v>11567</v>
      </c>
      <c r="Z1070" s="3" t="s">
        <v>48</v>
      </c>
      <c r="AA1070" s="3" t="s">
        <v>11567</v>
      </c>
      <c r="AB1070" s="3" t="s">
        <v>13821</v>
      </c>
      <c r="AC1070" s="3" t="s">
        <v>12837</v>
      </c>
      <c r="AD1070" s="3" t="s">
        <v>48</v>
      </c>
      <c r="AE1070" s="3" t="s">
        <v>11567</v>
      </c>
      <c r="AG1070" s="3">
        <v>0</v>
      </c>
      <c r="AI1070" s="3" t="s">
        <v>11567</v>
      </c>
      <c r="AK1070" s="3" t="s">
        <v>11567</v>
      </c>
      <c r="AM1070" s="3" t="s">
        <v>11567</v>
      </c>
      <c r="AN1070" s="3">
        <v>0</v>
      </c>
      <c r="AO1070" s="3" t="s">
        <v>11567</v>
      </c>
      <c r="AP1070" s="3">
        <v>3402000</v>
      </c>
      <c r="AQ1070" s="3" t="s">
        <v>11567</v>
      </c>
      <c r="AS1070" s="3" t="s">
        <v>11567</v>
      </c>
    </row>
    <row r="1071" spans="1:45">
      <c r="A1071">
        <v>1068</v>
      </c>
      <c r="B1071" t="s">
        <v>5982</v>
      </c>
      <c r="C1071" t="s">
        <v>11084</v>
      </c>
      <c r="D1071" t="s">
        <v>45</v>
      </c>
      <c r="E1071" t="s">
        <v>75</v>
      </c>
      <c r="F1071" t="s">
        <v>550</v>
      </c>
      <c r="G1071" t="s">
        <v>9490</v>
      </c>
      <c r="H1071" t="s">
        <v>550</v>
      </c>
      <c r="I1071" t="s">
        <v>9490</v>
      </c>
      <c r="J1071" t="s">
        <v>550</v>
      </c>
      <c r="K1071" t="s">
        <v>6851</v>
      </c>
      <c r="L1071" t="s">
        <v>5985</v>
      </c>
      <c r="M1071" t="s">
        <v>5986</v>
      </c>
      <c r="N1071" t="str">
        <f>VLOOKUP(O1071,index!$Q:$R,2,0)</f>
        <v>09. 하이브리드러닝 - 순수 오프라인</v>
      </c>
      <c r="O1071" t="s">
        <v>6019</v>
      </c>
      <c r="P1071" t="s">
        <v>13972</v>
      </c>
      <c r="Q1071" t="s">
        <v>23</v>
      </c>
      <c r="R1071" s="226" t="e">
        <f>VLOOKUP(C1071,'26년 databook(취합)'!$M:$M,2,0)</f>
        <v>#N/A</v>
      </c>
      <c r="S1071" s="3" t="s">
        <v>11567</v>
      </c>
      <c r="T1071" s="3" t="s">
        <v>13655</v>
      </c>
      <c r="U1071" s="3" t="s">
        <v>13655</v>
      </c>
      <c r="V1071" s="3" t="s">
        <v>11567</v>
      </c>
      <c r="W1071" s="3" t="s">
        <v>11567</v>
      </c>
      <c r="X1071" s="3" t="s">
        <v>11567</v>
      </c>
      <c r="Y1071" s="3" t="s">
        <v>11567</v>
      </c>
      <c r="Z1071" s="3" t="s">
        <v>11567</v>
      </c>
      <c r="AA1071" s="3" t="s">
        <v>11567</v>
      </c>
      <c r="AB1071" s="3" t="s">
        <v>11567</v>
      </c>
      <c r="AC1071" s="3" t="s">
        <v>13655</v>
      </c>
      <c r="AD1071" s="3" t="s">
        <v>11567</v>
      </c>
      <c r="AE1071" s="3" t="s">
        <v>11567</v>
      </c>
      <c r="AF1071" s="3">
        <v>0</v>
      </c>
      <c r="AG1071" s="3">
        <v>0</v>
      </c>
      <c r="AH1071" s="3">
        <v>0</v>
      </c>
      <c r="AI1071" s="3" t="s">
        <v>11567</v>
      </c>
      <c r="AJ1071" s="3">
        <v>0</v>
      </c>
      <c r="AK1071" s="3" t="s">
        <v>11567</v>
      </c>
      <c r="AL1071" s="3">
        <v>0</v>
      </c>
      <c r="AM1071" s="3" t="s">
        <v>11567</v>
      </c>
      <c r="AN1071" s="3">
        <v>0</v>
      </c>
      <c r="AO1071" s="3" t="s">
        <v>11567</v>
      </c>
      <c r="AP1071" s="3">
        <v>0</v>
      </c>
      <c r="AQ1071" s="3" t="s">
        <v>11567</v>
      </c>
      <c r="AR1071" s="3">
        <v>0</v>
      </c>
      <c r="AS1071" s="3" t="s">
        <v>11567</v>
      </c>
    </row>
    <row r="1072" spans="1:45">
      <c r="A1072">
        <v>1069</v>
      </c>
      <c r="B1072" t="s">
        <v>5982</v>
      </c>
      <c r="C1072" t="s">
        <v>11085</v>
      </c>
      <c r="D1072" t="s">
        <v>45</v>
      </c>
      <c r="E1072" t="s">
        <v>75</v>
      </c>
      <c r="F1072" t="s">
        <v>11086</v>
      </c>
      <c r="G1072" t="s">
        <v>11087</v>
      </c>
      <c r="H1072" t="s">
        <v>11086</v>
      </c>
      <c r="I1072" t="s">
        <v>11087</v>
      </c>
      <c r="J1072" t="s">
        <v>48</v>
      </c>
      <c r="K1072" t="s">
        <v>48</v>
      </c>
      <c r="L1072" t="s">
        <v>5985</v>
      </c>
      <c r="M1072" t="s">
        <v>5986</v>
      </c>
      <c r="N1072" t="str">
        <f>VLOOKUP(O1072,index!$Q:$R,2,0)</f>
        <v>02. 이러닝 - 단과</v>
      </c>
      <c r="O1072" t="s">
        <v>5987</v>
      </c>
      <c r="P1072" t="s">
        <v>13972</v>
      </c>
      <c r="Q1072" t="s">
        <v>23</v>
      </c>
      <c r="R1072" s="226" t="e">
        <f>VLOOKUP(C1072,'26년 databook(취합)'!$M:$M,2,0)</f>
        <v>#N/A</v>
      </c>
      <c r="S1072" s="3" t="s">
        <v>11567</v>
      </c>
      <c r="T1072" s="3" t="s">
        <v>12122</v>
      </c>
      <c r="U1072" s="3" t="s">
        <v>12122</v>
      </c>
      <c r="V1072" s="3" t="s">
        <v>11567</v>
      </c>
      <c r="W1072" s="3" t="s">
        <v>11567</v>
      </c>
      <c r="X1072" s="3" t="s">
        <v>11567</v>
      </c>
      <c r="Y1072" s="3" t="s">
        <v>11567</v>
      </c>
      <c r="Z1072" s="3" t="s">
        <v>11567</v>
      </c>
      <c r="AA1072" s="3" t="s">
        <v>11567</v>
      </c>
      <c r="AB1072" s="3" t="s">
        <v>11567</v>
      </c>
      <c r="AC1072" s="3" t="s">
        <v>12122</v>
      </c>
      <c r="AD1072" s="3" t="s">
        <v>11567</v>
      </c>
      <c r="AE1072" s="3" t="s">
        <v>11567</v>
      </c>
      <c r="AF1072" s="3">
        <v>0</v>
      </c>
      <c r="AG1072" s="4">
        <v>0</v>
      </c>
      <c r="AH1072" s="3">
        <v>0</v>
      </c>
      <c r="AI1072" s="3" t="s">
        <v>11567</v>
      </c>
      <c r="AJ1072" s="3">
        <v>0</v>
      </c>
      <c r="AK1072" s="3" t="s">
        <v>11567</v>
      </c>
      <c r="AL1072" s="3">
        <v>0</v>
      </c>
      <c r="AM1072" s="3" t="s">
        <v>11567</v>
      </c>
      <c r="AN1072" s="3">
        <v>0</v>
      </c>
      <c r="AO1072" s="3" t="s">
        <v>11567</v>
      </c>
      <c r="AP1072" s="3">
        <v>0</v>
      </c>
      <c r="AQ1072" s="3" t="s">
        <v>11567</v>
      </c>
      <c r="AR1072" s="3">
        <v>0</v>
      </c>
      <c r="AS1072" s="3" t="s">
        <v>11567</v>
      </c>
    </row>
    <row r="1073" spans="1:45">
      <c r="A1073">
        <v>1070</v>
      </c>
      <c r="B1073" t="s">
        <v>5982</v>
      </c>
      <c r="C1073" t="s">
        <v>11088</v>
      </c>
      <c r="D1073" t="s">
        <v>45</v>
      </c>
      <c r="E1073" t="s">
        <v>79</v>
      </c>
      <c r="F1073" t="s">
        <v>6315</v>
      </c>
      <c r="G1073" t="s">
        <v>9013</v>
      </c>
      <c r="H1073" t="s">
        <v>6315</v>
      </c>
      <c r="I1073" t="s">
        <v>9013</v>
      </c>
      <c r="J1073" t="s">
        <v>48</v>
      </c>
      <c r="K1073" t="s">
        <v>48</v>
      </c>
      <c r="L1073" t="s">
        <v>5985</v>
      </c>
      <c r="M1073" t="s">
        <v>5986</v>
      </c>
      <c r="N1073" t="str">
        <f>VLOOKUP(O1073,index!$Q:$R,2,0)</f>
        <v>01. 이러닝 - 통합위탁</v>
      </c>
      <c r="O1073" t="s">
        <v>40</v>
      </c>
      <c r="P1073" t="s">
        <v>13972</v>
      </c>
      <c r="Q1073" t="s">
        <v>21</v>
      </c>
      <c r="R1073" s="226" t="e">
        <f>VLOOKUP(C1073,'26년 databook(취합)'!$M:$M,2,0)</f>
        <v>#N/A</v>
      </c>
      <c r="S1073" s="3" t="s">
        <v>13005</v>
      </c>
      <c r="T1073" s="3" t="s">
        <v>48</v>
      </c>
      <c r="U1073" s="3" t="s">
        <v>16604</v>
      </c>
      <c r="V1073" s="3" t="s">
        <v>48</v>
      </c>
      <c r="W1073" s="3" t="s">
        <v>48</v>
      </c>
      <c r="X1073" s="3" t="s">
        <v>48</v>
      </c>
      <c r="Y1073" s="3" t="s">
        <v>48</v>
      </c>
      <c r="Z1073" s="3" t="s">
        <v>11578</v>
      </c>
      <c r="AA1073" s="3" t="s">
        <v>48</v>
      </c>
      <c r="AB1073" s="3" t="s">
        <v>11578</v>
      </c>
      <c r="AC1073" s="3" t="s">
        <v>48</v>
      </c>
      <c r="AD1073" s="3" t="s">
        <v>11578</v>
      </c>
      <c r="AE1073" s="3" t="s">
        <v>48</v>
      </c>
      <c r="AF1073" s="3">
        <v>14000000</v>
      </c>
      <c r="AG1073" s="3"/>
      <c r="AH1073" s="3">
        <v>20000000</v>
      </c>
      <c r="AI1073" s="3" t="s">
        <v>48</v>
      </c>
      <c r="AJ1073" s="3">
        <v>20000000</v>
      </c>
      <c r="AK1073" s="3" t="s">
        <v>48</v>
      </c>
      <c r="AL1073" s="3">
        <v>20000000</v>
      </c>
      <c r="AM1073" s="3" t="s">
        <v>48</v>
      </c>
      <c r="AN1073" s="3">
        <v>20000000</v>
      </c>
      <c r="AO1073" s="3" t="s">
        <v>48</v>
      </c>
      <c r="AP1073" s="3">
        <v>20000000</v>
      </c>
      <c r="AQ1073" s="3" t="s">
        <v>48</v>
      </c>
      <c r="AR1073" s="3">
        <v>30000000</v>
      </c>
      <c r="AS1073" s="3" t="s">
        <v>48</v>
      </c>
    </row>
    <row r="1074" spans="1:45">
      <c r="A1074">
        <v>1071</v>
      </c>
      <c r="B1074" t="s">
        <v>5982</v>
      </c>
      <c r="C1074" t="s">
        <v>11089</v>
      </c>
      <c r="D1074" t="s">
        <v>45</v>
      </c>
      <c r="E1074" t="s">
        <v>79</v>
      </c>
      <c r="F1074" t="s">
        <v>6315</v>
      </c>
      <c r="G1074" t="s">
        <v>9013</v>
      </c>
      <c r="H1074" t="s">
        <v>6315</v>
      </c>
      <c r="I1074" t="s">
        <v>9013</v>
      </c>
      <c r="J1074" t="s">
        <v>48</v>
      </c>
      <c r="K1074" t="s">
        <v>48</v>
      </c>
      <c r="L1074" t="s">
        <v>5985</v>
      </c>
      <c r="M1074" t="s">
        <v>5986</v>
      </c>
      <c r="N1074" t="str">
        <f>VLOOKUP(O1074,index!$Q:$R,2,0)</f>
        <v>01. 이러닝 - 통합위탁</v>
      </c>
      <c r="O1074" t="s">
        <v>40</v>
      </c>
      <c r="P1074" t="s">
        <v>13972</v>
      </c>
      <c r="Q1074" t="s">
        <v>20</v>
      </c>
      <c r="R1074" s="226" t="e">
        <f>VLOOKUP(C1074,'26년 databook(취합)'!$M:$M,2,0)</f>
        <v>#N/A</v>
      </c>
      <c r="S1074" s="3" t="s">
        <v>12366</v>
      </c>
      <c r="T1074" s="3" t="s">
        <v>48</v>
      </c>
      <c r="U1074" s="3" t="s">
        <v>11914</v>
      </c>
      <c r="V1074" s="3" t="s">
        <v>48</v>
      </c>
      <c r="W1074" s="3" t="s">
        <v>48</v>
      </c>
      <c r="X1074" s="3" t="s">
        <v>48</v>
      </c>
      <c r="Y1074" s="3" t="s">
        <v>48</v>
      </c>
      <c r="Z1074" s="3" t="s">
        <v>11578</v>
      </c>
      <c r="AA1074" s="3" t="s">
        <v>48</v>
      </c>
      <c r="AB1074" s="3" t="s">
        <v>11578</v>
      </c>
      <c r="AC1074" s="3" t="s">
        <v>48</v>
      </c>
      <c r="AD1074" s="3" t="s">
        <v>11578</v>
      </c>
      <c r="AE1074" s="3" t="s">
        <v>48</v>
      </c>
      <c r="AF1074" s="3">
        <v>10000000</v>
      </c>
      <c r="AG1074" s="3"/>
      <c r="AH1074" s="3">
        <v>10000000</v>
      </c>
      <c r="AI1074" s="3" t="s">
        <v>48</v>
      </c>
      <c r="AJ1074" s="3">
        <v>10000000</v>
      </c>
      <c r="AK1074" s="3" t="s">
        <v>48</v>
      </c>
      <c r="AL1074" s="3">
        <v>10000000</v>
      </c>
      <c r="AM1074" s="3" t="s">
        <v>48</v>
      </c>
      <c r="AN1074" s="3">
        <v>10000000</v>
      </c>
      <c r="AO1074" s="3" t="s">
        <v>48</v>
      </c>
      <c r="AP1074" s="3">
        <v>10000000</v>
      </c>
      <c r="AQ1074" s="3" t="s">
        <v>48</v>
      </c>
      <c r="AR1074" s="3">
        <v>10000000</v>
      </c>
      <c r="AS1074" s="3" t="s">
        <v>48</v>
      </c>
    </row>
    <row r="1075" spans="1:45">
      <c r="A1075">
        <v>1072</v>
      </c>
      <c r="B1075" t="s">
        <v>5982</v>
      </c>
      <c r="C1075" t="s">
        <v>11090</v>
      </c>
      <c r="D1075" t="s">
        <v>45</v>
      </c>
      <c r="E1075" t="s">
        <v>71</v>
      </c>
      <c r="F1075" t="s">
        <v>11091</v>
      </c>
      <c r="G1075" t="s">
        <v>11092</v>
      </c>
      <c r="H1075" t="s">
        <v>11091</v>
      </c>
      <c r="I1075" t="s">
        <v>11092</v>
      </c>
      <c r="J1075" t="s">
        <v>48</v>
      </c>
      <c r="K1075" t="s">
        <v>48</v>
      </c>
      <c r="L1075" t="s">
        <v>5985</v>
      </c>
      <c r="M1075" t="s">
        <v>5986</v>
      </c>
      <c r="N1075" t="str">
        <f>VLOOKUP(O1075,index!$Q:$R,2,0)</f>
        <v>03. 이러닝 - 법정</v>
      </c>
      <c r="O1075" t="s">
        <v>6002</v>
      </c>
      <c r="P1075" t="s">
        <v>13972</v>
      </c>
      <c r="Q1075" t="s">
        <v>23</v>
      </c>
      <c r="R1075" s="226" t="e">
        <f>VLOOKUP(C1075,'26년 databook(취합)'!$M:$M,2,0)</f>
        <v>#N/A</v>
      </c>
      <c r="S1075" s="3" t="s">
        <v>11570</v>
      </c>
      <c r="T1075" s="3" t="s">
        <v>11891</v>
      </c>
      <c r="U1075" s="3" t="s">
        <v>16605</v>
      </c>
      <c r="V1075" s="3" t="s">
        <v>48</v>
      </c>
      <c r="W1075" s="3" t="s">
        <v>11567</v>
      </c>
      <c r="X1075" s="3" t="s">
        <v>48</v>
      </c>
      <c r="Y1075" s="3" t="s">
        <v>11567</v>
      </c>
      <c r="Z1075" s="3" t="s">
        <v>48</v>
      </c>
      <c r="AA1075" s="3" t="s">
        <v>11567</v>
      </c>
      <c r="AB1075" s="3" t="s">
        <v>48</v>
      </c>
      <c r="AC1075" s="3" t="s">
        <v>12763</v>
      </c>
      <c r="AD1075" s="3" t="s">
        <v>48</v>
      </c>
      <c r="AE1075" s="3" t="s">
        <v>14692</v>
      </c>
      <c r="AF1075" s="3">
        <v>1000000</v>
      </c>
      <c r="AG1075" s="3">
        <v>1260000</v>
      </c>
      <c r="AI1075" s="3" t="s">
        <v>11567</v>
      </c>
      <c r="AK1075" s="3" t="s">
        <v>11567</v>
      </c>
      <c r="AL1075" s="3">
        <v>1000000</v>
      </c>
      <c r="AM1075" s="3" t="s">
        <v>11567</v>
      </c>
      <c r="AO1075" s="3" t="s">
        <v>11567</v>
      </c>
      <c r="AQ1075" s="3" t="s">
        <v>11567</v>
      </c>
      <c r="AR1075" s="3">
        <v>1000000</v>
      </c>
      <c r="AS1075" s="3" t="s">
        <v>11567</v>
      </c>
    </row>
    <row r="1076" spans="1:45">
      <c r="A1076">
        <v>1073</v>
      </c>
      <c r="B1076" t="s">
        <v>5982</v>
      </c>
      <c r="C1076" t="s">
        <v>11093</v>
      </c>
      <c r="D1076" t="s">
        <v>45</v>
      </c>
      <c r="E1076" t="s">
        <v>71</v>
      </c>
      <c r="F1076" t="s">
        <v>14212</v>
      </c>
      <c r="G1076" t="s">
        <v>11094</v>
      </c>
      <c r="H1076" t="s">
        <v>14212</v>
      </c>
      <c r="I1076" t="s">
        <v>11094</v>
      </c>
      <c r="J1076" t="s">
        <v>11095</v>
      </c>
      <c r="K1076" t="s">
        <v>11096</v>
      </c>
      <c r="L1076" t="s">
        <v>5985</v>
      </c>
      <c r="M1076" t="s">
        <v>5986</v>
      </c>
      <c r="N1076" t="str">
        <f>VLOOKUP(O1076,index!$Q:$R,2,0)</f>
        <v>01. 이러닝 - 통합위탁</v>
      </c>
      <c r="O1076" t="s">
        <v>40</v>
      </c>
      <c r="P1076" t="s">
        <v>13972</v>
      </c>
      <c r="Q1076" t="s">
        <v>23</v>
      </c>
      <c r="R1076" s="226" t="e">
        <f>VLOOKUP(C1076,'26년 databook(취합)'!$M:$M,2,0)</f>
        <v>#N/A</v>
      </c>
      <c r="S1076" s="3" t="s">
        <v>11571</v>
      </c>
      <c r="T1076" s="3" t="s">
        <v>11567</v>
      </c>
      <c r="U1076" s="3" t="s">
        <v>11571</v>
      </c>
      <c r="V1076" s="3" t="s">
        <v>48</v>
      </c>
      <c r="W1076" s="3" t="s">
        <v>11567</v>
      </c>
      <c r="X1076" s="3" t="s">
        <v>48</v>
      </c>
      <c r="Y1076" s="3" t="s">
        <v>11567</v>
      </c>
      <c r="Z1076" s="3" t="s">
        <v>48</v>
      </c>
      <c r="AA1076" s="3" t="s">
        <v>11567</v>
      </c>
      <c r="AB1076" s="3" t="s">
        <v>48</v>
      </c>
      <c r="AC1076" s="3" t="s">
        <v>11567</v>
      </c>
      <c r="AD1076" s="3" t="s">
        <v>11567</v>
      </c>
      <c r="AE1076" s="3" t="s">
        <v>11567</v>
      </c>
      <c r="AF1076" s="3">
        <v>0</v>
      </c>
      <c r="AG1076" s="3">
        <v>0</v>
      </c>
      <c r="AH1076" s="3">
        <v>0</v>
      </c>
      <c r="AI1076" s="3" t="s">
        <v>11567</v>
      </c>
      <c r="AJ1076" s="3">
        <v>0</v>
      </c>
      <c r="AK1076" s="3" t="s">
        <v>11567</v>
      </c>
      <c r="AL1076" s="3">
        <v>0</v>
      </c>
      <c r="AM1076" s="3" t="s">
        <v>11567</v>
      </c>
      <c r="AN1076" s="3">
        <v>0</v>
      </c>
      <c r="AO1076" s="3" t="s">
        <v>11567</v>
      </c>
      <c r="AP1076" s="3">
        <v>5000000</v>
      </c>
      <c r="AQ1076" s="3" t="s">
        <v>11567</v>
      </c>
      <c r="AR1076" s="3">
        <v>0</v>
      </c>
      <c r="AS1076" s="3" t="s">
        <v>11567</v>
      </c>
    </row>
    <row r="1077" spans="1:45">
      <c r="A1077">
        <v>1074</v>
      </c>
      <c r="B1077" t="s">
        <v>5982</v>
      </c>
      <c r="C1077" t="s">
        <v>11097</v>
      </c>
      <c r="D1077" t="s">
        <v>45</v>
      </c>
      <c r="E1077" t="s">
        <v>71</v>
      </c>
      <c r="F1077" t="s">
        <v>11098</v>
      </c>
      <c r="G1077" t="s">
        <v>11099</v>
      </c>
      <c r="H1077" t="s">
        <v>11098</v>
      </c>
      <c r="I1077" t="s">
        <v>11099</v>
      </c>
      <c r="J1077" t="s">
        <v>11100</v>
      </c>
      <c r="K1077" t="s">
        <v>11101</v>
      </c>
      <c r="L1077" t="s">
        <v>5985</v>
      </c>
      <c r="M1077" t="s">
        <v>5986</v>
      </c>
      <c r="N1077" t="str">
        <f>VLOOKUP(O1077,index!$Q:$R,2,0)</f>
        <v>01. 이러닝 - 통합위탁</v>
      </c>
      <c r="O1077" t="s">
        <v>40</v>
      </c>
      <c r="P1077" t="s">
        <v>13972</v>
      </c>
      <c r="Q1077" t="s">
        <v>20</v>
      </c>
      <c r="R1077" s="226" t="e">
        <f>VLOOKUP(C1077,'26년 databook(취합)'!$M:$M,2,0)</f>
        <v>#N/A</v>
      </c>
      <c r="S1077" s="3" t="s">
        <v>11887</v>
      </c>
      <c r="T1077" s="3" t="s">
        <v>48</v>
      </c>
      <c r="U1077" s="3" t="s">
        <v>11887</v>
      </c>
      <c r="V1077" s="3" t="s">
        <v>48</v>
      </c>
      <c r="W1077" s="3" t="s">
        <v>48</v>
      </c>
      <c r="X1077" s="3" t="s">
        <v>48</v>
      </c>
      <c r="Y1077" s="3" t="s">
        <v>48</v>
      </c>
      <c r="Z1077" s="3" t="s">
        <v>11567</v>
      </c>
      <c r="AA1077" s="3" t="s">
        <v>48</v>
      </c>
      <c r="AB1077" s="3" t="s">
        <v>11567</v>
      </c>
      <c r="AC1077" s="3" t="s">
        <v>48</v>
      </c>
      <c r="AD1077" s="3" t="s">
        <v>11567</v>
      </c>
      <c r="AE1077" s="3" t="s">
        <v>48</v>
      </c>
      <c r="AF1077" s="3">
        <v>0</v>
      </c>
      <c r="AG1077" s="3"/>
      <c r="AH1077" s="3">
        <v>0</v>
      </c>
      <c r="AI1077" s="3" t="s">
        <v>48</v>
      </c>
      <c r="AK1077" s="3" t="s">
        <v>48</v>
      </c>
      <c r="AL1077" s="3">
        <v>0</v>
      </c>
      <c r="AM1077" s="3" t="s">
        <v>48</v>
      </c>
      <c r="AN1077" s="3">
        <v>0</v>
      </c>
      <c r="AO1077" s="3" t="s">
        <v>48</v>
      </c>
      <c r="AP1077" s="3">
        <v>0</v>
      </c>
      <c r="AQ1077" s="3" t="s">
        <v>48</v>
      </c>
      <c r="AR1077" s="3">
        <v>30000000</v>
      </c>
      <c r="AS1077" s="3" t="s">
        <v>48</v>
      </c>
    </row>
    <row r="1078" spans="1:45">
      <c r="A1078">
        <v>1075</v>
      </c>
      <c r="B1078" t="s">
        <v>5982</v>
      </c>
      <c r="C1078" t="s">
        <v>11102</v>
      </c>
      <c r="D1078" t="s">
        <v>45</v>
      </c>
      <c r="E1078" t="s">
        <v>71</v>
      </c>
      <c r="F1078" t="s">
        <v>11103</v>
      </c>
      <c r="G1078" t="s">
        <v>11104</v>
      </c>
      <c r="H1078" t="s">
        <v>11103</v>
      </c>
      <c r="I1078" t="s">
        <v>11104</v>
      </c>
      <c r="J1078" t="s">
        <v>48</v>
      </c>
      <c r="K1078" t="s">
        <v>48</v>
      </c>
      <c r="L1078" t="s">
        <v>11105</v>
      </c>
      <c r="M1078" t="s">
        <v>5986</v>
      </c>
      <c r="N1078" t="str">
        <f>VLOOKUP(O1078,index!$Q:$R,2,0)</f>
        <v>01. 이러닝 - 통합위탁</v>
      </c>
      <c r="O1078" t="s">
        <v>40</v>
      </c>
      <c r="P1078" t="s">
        <v>13972</v>
      </c>
      <c r="Q1078" t="s">
        <v>20</v>
      </c>
      <c r="R1078" s="226" t="e">
        <f>VLOOKUP(C1078,'26년 databook(취합)'!$M:$M,2,0)</f>
        <v>#N/A</v>
      </c>
      <c r="S1078" s="3" t="s">
        <v>11615</v>
      </c>
      <c r="T1078" s="3" t="s">
        <v>48</v>
      </c>
      <c r="U1078" s="3" t="s">
        <v>11567</v>
      </c>
      <c r="V1078" s="3" t="s">
        <v>48</v>
      </c>
      <c r="W1078" s="3" t="s">
        <v>48</v>
      </c>
      <c r="X1078" s="3" t="s">
        <v>48</v>
      </c>
      <c r="Y1078" s="3" t="s">
        <v>48</v>
      </c>
      <c r="Z1078" s="3" t="s">
        <v>48</v>
      </c>
      <c r="AA1078" s="3" t="s">
        <v>48</v>
      </c>
      <c r="AB1078" s="3" t="s">
        <v>48</v>
      </c>
      <c r="AC1078" s="3" t="s">
        <v>48</v>
      </c>
      <c r="AD1078" s="3" t="s">
        <v>48</v>
      </c>
      <c r="AE1078" s="3" t="s">
        <v>48</v>
      </c>
      <c r="AG1078" s="3"/>
      <c r="AH1078" s="3">
        <v>20000000</v>
      </c>
      <c r="AI1078" s="3" t="s">
        <v>48</v>
      </c>
      <c r="AK1078" s="3" t="s">
        <v>48</v>
      </c>
      <c r="AM1078" s="3" t="s">
        <v>48</v>
      </c>
      <c r="AO1078" s="3" t="s">
        <v>48</v>
      </c>
      <c r="AQ1078" s="3" t="s">
        <v>48</v>
      </c>
      <c r="AS1078" s="3" t="s">
        <v>48</v>
      </c>
    </row>
    <row r="1079" spans="1:45">
      <c r="A1079">
        <v>1076</v>
      </c>
      <c r="B1079" t="s">
        <v>5982</v>
      </c>
      <c r="C1079" t="s">
        <v>11106</v>
      </c>
      <c r="D1079" t="s">
        <v>45</v>
      </c>
      <c r="E1079" t="s">
        <v>72</v>
      </c>
      <c r="F1079" t="s">
        <v>11107</v>
      </c>
      <c r="G1079" t="s">
        <v>11108</v>
      </c>
      <c r="H1079" t="s">
        <v>11107</v>
      </c>
      <c r="I1079" t="s">
        <v>11108</v>
      </c>
      <c r="J1079" t="s">
        <v>48</v>
      </c>
      <c r="K1079" t="s">
        <v>48</v>
      </c>
      <c r="L1079" t="s">
        <v>5985</v>
      </c>
      <c r="M1079" t="s">
        <v>5986</v>
      </c>
      <c r="N1079" t="str">
        <f>VLOOKUP(O1079,index!$Q:$R,2,0)</f>
        <v>02. 이러닝 - 단과</v>
      </c>
      <c r="O1079" t="s">
        <v>5987</v>
      </c>
      <c r="P1079" t="s">
        <v>13972</v>
      </c>
      <c r="Q1079" t="s">
        <v>23</v>
      </c>
      <c r="R1079" s="226" t="e">
        <f>VLOOKUP(C1079,'26년 databook(취합)'!$M:$M,2,0)</f>
        <v>#N/A</v>
      </c>
      <c r="S1079" s="3" t="s">
        <v>11567</v>
      </c>
      <c r="T1079" s="3" t="s">
        <v>11658</v>
      </c>
      <c r="U1079" s="3" t="s">
        <v>11658</v>
      </c>
      <c r="V1079" s="3" t="s">
        <v>11567</v>
      </c>
      <c r="W1079" s="3" t="s">
        <v>11567</v>
      </c>
      <c r="X1079" s="3" t="s">
        <v>11567</v>
      </c>
      <c r="Y1079" s="3" t="s">
        <v>11567</v>
      </c>
      <c r="Z1079" s="3" t="s">
        <v>11567</v>
      </c>
      <c r="AA1079" s="3" t="s">
        <v>11658</v>
      </c>
      <c r="AB1079" s="3" t="s">
        <v>11567</v>
      </c>
      <c r="AC1079" s="3" t="s">
        <v>11567</v>
      </c>
      <c r="AD1079" s="3" t="s">
        <v>11567</v>
      </c>
      <c r="AE1079" s="3" t="s">
        <v>11567</v>
      </c>
      <c r="AF1079" s="3">
        <v>0</v>
      </c>
      <c r="AG1079" s="3">
        <v>0</v>
      </c>
      <c r="AH1079" s="3">
        <v>0</v>
      </c>
      <c r="AI1079" s="3" t="s">
        <v>11567</v>
      </c>
      <c r="AJ1079" s="3">
        <v>0</v>
      </c>
      <c r="AK1079" s="3" t="s">
        <v>11567</v>
      </c>
      <c r="AL1079" s="3">
        <v>0</v>
      </c>
      <c r="AM1079" s="3" t="s">
        <v>11567</v>
      </c>
      <c r="AN1079" s="3">
        <v>0</v>
      </c>
      <c r="AO1079" s="3" t="s">
        <v>11567</v>
      </c>
      <c r="AP1079" s="3">
        <v>0</v>
      </c>
      <c r="AQ1079" s="3" t="s">
        <v>11567</v>
      </c>
      <c r="AR1079" s="3">
        <v>0</v>
      </c>
      <c r="AS1079" s="3" t="s">
        <v>11567</v>
      </c>
    </row>
    <row r="1080" spans="1:45">
      <c r="A1080">
        <v>1077</v>
      </c>
      <c r="B1080" t="s">
        <v>5982</v>
      </c>
      <c r="C1080" t="s">
        <v>11109</v>
      </c>
      <c r="D1080" t="s">
        <v>45</v>
      </c>
      <c r="E1080" t="s">
        <v>79</v>
      </c>
      <c r="F1080" t="s">
        <v>11034</v>
      </c>
      <c r="G1080" t="s">
        <v>11035</v>
      </c>
      <c r="H1080" t="s">
        <v>11110</v>
      </c>
      <c r="I1080" t="s">
        <v>15106</v>
      </c>
      <c r="J1080" t="s">
        <v>48</v>
      </c>
      <c r="K1080" t="s">
        <v>48</v>
      </c>
      <c r="L1080" t="s">
        <v>5985</v>
      </c>
      <c r="M1080" t="s">
        <v>5986</v>
      </c>
      <c r="N1080" t="str">
        <f>VLOOKUP(O1080,index!$Q:$R,2,0)</f>
        <v>28.구독 - 휴넷FLEX</v>
      </c>
      <c r="O1080" t="s">
        <v>6013</v>
      </c>
      <c r="P1080" t="s">
        <v>13972</v>
      </c>
      <c r="Q1080" t="s">
        <v>23</v>
      </c>
      <c r="R1080" s="226" t="e">
        <f>VLOOKUP(C1080,'26년 databook(취합)'!$M:$M,2,0)</f>
        <v>#N/A</v>
      </c>
      <c r="S1080" s="3" t="s">
        <v>11867</v>
      </c>
      <c r="T1080" s="3" t="s">
        <v>11660</v>
      </c>
      <c r="U1080" s="3" t="s">
        <v>14400</v>
      </c>
      <c r="V1080" s="3" t="s">
        <v>48</v>
      </c>
      <c r="W1080" s="3" t="s">
        <v>11567</v>
      </c>
      <c r="X1080" s="3" t="s">
        <v>48</v>
      </c>
      <c r="Y1080" s="3" t="s">
        <v>11567</v>
      </c>
      <c r="Z1080" s="3" t="s">
        <v>48</v>
      </c>
      <c r="AA1080" s="3" t="s">
        <v>11567</v>
      </c>
      <c r="AB1080" s="3" t="s">
        <v>12211</v>
      </c>
      <c r="AC1080" s="3" t="s">
        <v>11660</v>
      </c>
      <c r="AD1080" s="3" t="s">
        <v>11567</v>
      </c>
      <c r="AE1080" s="3" t="s">
        <v>11567</v>
      </c>
      <c r="AF1080" s="3">
        <v>0</v>
      </c>
      <c r="AG1080" s="3">
        <v>0</v>
      </c>
      <c r="AH1080" s="3">
        <v>0</v>
      </c>
      <c r="AI1080" s="3" t="s">
        <v>11567</v>
      </c>
      <c r="AJ1080" s="3">
        <v>0</v>
      </c>
      <c r="AK1080" s="3" t="s">
        <v>11567</v>
      </c>
      <c r="AL1080" s="3">
        <v>0</v>
      </c>
      <c r="AM1080" s="3" t="s">
        <v>11567</v>
      </c>
      <c r="AN1080" s="3">
        <v>9072000</v>
      </c>
      <c r="AO1080" s="3" t="s">
        <v>11567</v>
      </c>
      <c r="AP1080" s="3">
        <v>0</v>
      </c>
      <c r="AQ1080" s="3" t="s">
        <v>11567</v>
      </c>
      <c r="AR1080" s="3">
        <v>0</v>
      </c>
      <c r="AS1080" s="3" t="s">
        <v>11567</v>
      </c>
    </row>
    <row r="1081" spans="1:45">
      <c r="A1081">
        <v>1078</v>
      </c>
      <c r="B1081" t="s">
        <v>5982</v>
      </c>
      <c r="C1081" t="s">
        <v>11111</v>
      </c>
      <c r="D1081" t="s">
        <v>45</v>
      </c>
      <c r="E1081" t="s">
        <v>79</v>
      </c>
      <c r="F1081" t="s">
        <v>11076</v>
      </c>
      <c r="G1081" t="s">
        <v>11077</v>
      </c>
      <c r="H1081" t="s">
        <v>11112</v>
      </c>
      <c r="I1081" t="s">
        <v>15107</v>
      </c>
      <c r="J1081" t="s">
        <v>48</v>
      </c>
      <c r="K1081" t="s">
        <v>48</v>
      </c>
      <c r="L1081" t="s">
        <v>5985</v>
      </c>
      <c r="M1081" t="s">
        <v>5986</v>
      </c>
      <c r="N1081" t="str">
        <f>VLOOKUP(O1081,index!$Q:$R,2,0)</f>
        <v>28.구독 - 휴넷FLEX</v>
      </c>
      <c r="O1081" t="s">
        <v>6013</v>
      </c>
      <c r="P1081" t="s">
        <v>13972</v>
      </c>
      <c r="Q1081" t="s">
        <v>23</v>
      </c>
      <c r="R1081" s="226" t="e">
        <f>VLOOKUP(C1081,'26년 databook(취합)'!$M:$M,2,0)</f>
        <v>#N/A</v>
      </c>
      <c r="S1081" s="3" t="s">
        <v>14401</v>
      </c>
      <c r="T1081" s="3" t="s">
        <v>11865</v>
      </c>
      <c r="U1081" s="3" t="s">
        <v>14401</v>
      </c>
      <c r="V1081" s="3" t="s">
        <v>48</v>
      </c>
      <c r="W1081" s="3" t="s">
        <v>11567</v>
      </c>
      <c r="X1081" s="3" t="s">
        <v>48</v>
      </c>
      <c r="Y1081" s="3" t="s">
        <v>11567</v>
      </c>
      <c r="Z1081" s="3" t="s">
        <v>48</v>
      </c>
      <c r="AA1081" s="3" t="s">
        <v>11567</v>
      </c>
      <c r="AB1081" s="3" t="s">
        <v>11865</v>
      </c>
      <c r="AC1081" s="3" t="s">
        <v>11865</v>
      </c>
      <c r="AD1081" s="3" t="s">
        <v>11567</v>
      </c>
      <c r="AE1081" s="3" t="s">
        <v>11567</v>
      </c>
      <c r="AF1081" s="3">
        <v>0</v>
      </c>
      <c r="AG1081" s="3">
        <v>0</v>
      </c>
      <c r="AH1081" s="3">
        <v>0</v>
      </c>
      <c r="AI1081" s="3" t="s">
        <v>11567</v>
      </c>
      <c r="AJ1081" s="3">
        <v>0</v>
      </c>
      <c r="AK1081" s="3" t="s">
        <v>11567</v>
      </c>
      <c r="AL1081" s="3">
        <v>0</v>
      </c>
      <c r="AM1081" s="3" t="s">
        <v>11567</v>
      </c>
      <c r="AN1081" s="3">
        <v>6804000</v>
      </c>
      <c r="AO1081" s="3" t="s">
        <v>11567</v>
      </c>
      <c r="AP1081" s="3">
        <v>0</v>
      </c>
      <c r="AQ1081" s="3" t="s">
        <v>11567</v>
      </c>
      <c r="AR1081" s="3">
        <v>0</v>
      </c>
      <c r="AS1081" s="3" t="s">
        <v>11567</v>
      </c>
    </row>
    <row r="1082" spans="1:45">
      <c r="A1082">
        <v>1079</v>
      </c>
      <c r="B1082" t="s">
        <v>5982</v>
      </c>
      <c r="C1082" t="s">
        <v>11113</v>
      </c>
      <c r="D1082" t="s">
        <v>45</v>
      </c>
      <c r="E1082" t="s">
        <v>79</v>
      </c>
      <c r="F1082" t="s">
        <v>11034</v>
      </c>
      <c r="G1082" t="s">
        <v>11035</v>
      </c>
      <c r="H1082" t="s">
        <v>11114</v>
      </c>
      <c r="I1082" t="s">
        <v>15108</v>
      </c>
      <c r="J1082" t="s">
        <v>48</v>
      </c>
      <c r="K1082" t="s">
        <v>48</v>
      </c>
      <c r="L1082" t="s">
        <v>5985</v>
      </c>
      <c r="M1082" t="s">
        <v>5986</v>
      </c>
      <c r="N1082" t="str">
        <f>VLOOKUP(O1082,index!$Q:$R,2,0)</f>
        <v>28.구독 - 휴넷FLEX</v>
      </c>
      <c r="O1082" t="s">
        <v>6013</v>
      </c>
      <c r="P1082" t="s">
        <v>13972</v>
      </c>
      <c r="Q1082" t="s">
        <v>23</v>
      </c>
      <c r="R1082" s="226" t="e">
        <f>VLOOKUP(C1082,'26년 databook(취합)'!$M:$M,2,0)</f>
        <v>#N/A</v>
      </c>
      <c r="S1082" s="3" t="s">
        <v>12140</v>
      </c>
      <c r="T1082" s="3" t="s">
        <v>11638</v>
      </c>
      <c r="U1082" s="3" t="s">
        <v>11590</v>
      </c>
      <c r="V1082" s="3" t="s">
        <v>11567</v>
      </c>
      <c r="W1082" s="3" t="s">
        <v>11567</v>
      </c>
      <c r="X1082" s="3" t="s">
        <v>11567</v>
      </c>
      <c r="Y1082" s="3" t="s">
        <v>11567</v>
      </c>
      <c r="Z1082" s="3" t="s">
        <v>11567</v>
      </c>
      <c r="AA1082" s="3" t="s">
        <v>11567</v>
      </c>
      <c r="AB1082" s="3" t="s">
        <v>11567</v>
      </c>
      <c r="AC1082" s="3" t="s">
        <v>11638</v>
      </c>
      <c r="AD1082" s="3" t="s">
        <v>11567</v>
      </c>
      <c r="AE1082" s="3" t="s">
        <v>11567</v>
      </c>
      <c r="AF1082" s="3">
        <v>0</v>
      </c>
      <c r="AG1082" s="3">
        <v>0</v>
      </c>
      <c r="AH1082" s="3">
        <v>0</v>
      </c>
      <c r="AI1082" s="3" t="s">
        <v>11567</v>
      </c>
      <c r="AJ1082" s="3">
        <v>0</v>
      </c>
      <c r="AK1082" s="3" t="s">
        <v>11567</v>
      </c>
      <c r="AL1082" s="3">
        <v>0</v>
      </c>
      <c r="AM1082" s="3" t="s">
        <v>11567</v>
      </c>
      <c r="AN1082" s="3">
        <v>630000</v>
      </c>
      <c r="AO1082" s="3" t="s">
        <v>11567</v>
      </c>
      <c r="AP1082" s="3">
        <v>0</v>
      </c>
      <c r="AQ1082" s="3" t="s">
        <v>11567</v>
      </c>
      <c r="AR1082" s="3">
        <v>0</v>
      </c>
      <c r="AS1082" s="3" t="s">
        <v>11567</v>
      </c>
    </row>
    <row r="1083" spans="1:45">
      <c r="A1083">
        <v>1080</v>
      </c>
      <c r="B1083" t="s">
        <v>5982</v>
      </c>
      <c r="C1083" t="s">
        <v>11115</v>
      </c>
      <c r="D1083" t="s">
        <v>45</v>
      </c>
      <c r="E1083" t="s">
        <v>79</v>
      </c>
      <c r="F1083" t="s">
        <v>11034</v>
      </c>
      <c r="G1083" t="s">
        <v>11035</v>
      </c>
      <c r="H1083" t="s">
        <v>11116</v>
      </c>
      <c r="I1083" t="s">
        <v>15109</v>
      </c>
      <c r="J1083" t="s">
        <v>48</v>
      </c>
      <c r="K1083" t="s">
        <v>48</v>
      </c>
      <c r="L1083" t="s">
        <v>5985</v>
      </c>
      <c r="M1083" t="s">
        <v>5986</v>
      </c>
      <c r="N1083" t="str">
        <f>VLOOKUP(O1083,index!$Q:$R,2,0)</f>
        <v>28.구독 - 휴넷FLEX</v>
      </c>
      <c r="O1083" t="s">
        <v>6013</v>
      </c>
      <c r="P1083" t="s">
        <v>13972</v>
      </c>
      <c r="Q1083" t="s">
        <v>23</v>
      </c>
      <c r="R1083" s="226" t="e">
        <f>VLOOKUP(C1083,'26년 databook(취합)'!$M:$M,2,0)</f>
        <v>#N/A</v>
      </c>
      <c r="S1083" s="3" t="s">
        <v>14402</v>
      </c>
      <c r="T1083" s="3" t="s">
        <v>11605</v>
      </c>
      <c r="U1083" s="3" t="s">
        <v>11866</v>
      </c>
      <c r="V1083" s="3" t="s">
        <v>11567</v>
      </c>
      <c r="W1083" s="3" t="s">
        <v>11567</v>
      </c>
      <c r="X1083" s="3" t="s">
        <v>11567</v>
      </c>
      <c r="Y1083" s="3" t="s">
        <v>11567</v>
      </c>
      <c r="Z1083" s="3" t="s">
        <v>11567</v>
      </c>
      <c r="AA1083" s="3" t="s">
        <v>11567</v>
      </c>
      <c r="AB1083" s="3" t="s">
        <v>11567</v>
      </c>
      <c r="AC1083" s="3" t="s">
        <v>11605</v>
      </c>
      <c r="AD1083" s="3" t="s">
        <v>11567</v>
      </c>
      <c r="AE1083" s="3" t="s">
        <v>11567</v>
      </c>
      <c r="AF1083" s="3">
        <v>0</v>
      </c>
      <c r="AG1083" s="3">
        <v>0</v>
      </c>
      <c r="AH1083" s="3">
        <v>0</v>
      </c>
      <c r="AI1083" s="3" t="s">
        <v>11567</v>
      </c>
      <c r="AJ1083" s="3">
        <v>0</v>
      </c>
      <c r="AK1083" s="3" t="s">
        <v>11567</v>
      </c>
      <c r="AL1083" s="3">
        <v>0</v>
      </c>
      <c r="AM1083" s="3" t="s">
        <v>11567</v>
      </c>
      <c r="AN1083" s="3">
        <v>5292000</v>
      </c>
      <c r="AO1083" s="3" t="s">
        <v>11567</v>
      </c>
      <c r="AP1083" s="3">
        <v>0</v>
      </c>
      <c r="AQ1083" s="3" t="s">
        <v>11567</v>
      </c>
      <c r="AR1083" s="3">
        <v>0</v>
      </c>
      <c r="AS1083" s="3" t="s">
        <v>11567</v>
      </c>
    </row>
    <row r="1084" spans="1:45">
      <c r="A1084">
        <v>1081</v>
      </c>
      <c r="B1084" t="s">
        <v>5982</v>
      </c>
      <c r="C1084" t="s">
        <v>11117</v>
      </c>
      <c r="D1084" t="s">
        <v>45</v>
      </c>
      <c r="E1084" t="s">
        <v>79</v>
      </c>
      <c r="F1084" t="s">
        <v>11034</v>
      </c>
      <c r="G1084" t="s">
        <v>11035</v>
      </c>
      <c r="H1084" t="s">
        <v>11118</v>
      </c>
      <c r="I1084" t="s">
        <v>15110</v>
      </c>
      <c r="J1084" t="s">
        <v>48</v>
      </c>
      <c r="K1084" t="s">
        <v>48</v>
      </c>
      <c r="L1084" t="s">
        <v>5985</v>
      </c>
      <c r="M1084" t="s">
        <v>5986</v>
      </c>
      <c r="N1084" t="str">
        <f>VLOOKUP(O1084,index!$Q:$R,2,0)</f>
        <v>28.구독 - 휴넷FLEX</v>
      </c>
      <c r="O1084" t="s">
        <v>6013</v>
      </c>
      <c r="P1084" t="s">
        <v>13972</v>
      </c>
      <c r="Q1084" t="s">
        <v>23</v>
      </c>
      <c r="R1084" s="226" t="e">
        <f>VLOOKUP(C1084,'26년 databook(취합)'!$M:$M,2,0)</f>
        <v>#N/A</v>
      </c>
      <c r="S1084" s="3" t="s">
        <v>12140</v>
      </c>
      <c r="T1084" s="3" t="s">
        <v>11638</v>
      </c>
      <c r="U1084" s="3" t="s">
        <v>11590</v>
      </c>
      <c r="V1084" s="3" t="s">
        <v>11567</v>
      </c>
      <c r="W1084" s="3" t="s">
        <v>11567</v>
      </c>
      <c r="X1084" s="3" t="s">
        <v>11567</v>
      </c>
      <c r="Y1084" s="3" t="s">
        <v>11567</v>
      </c>
      <c r="Z1084" s="3" t="s">
        <v>11567</v>
      </c>
      <c r="AA1084" s="3" t="s">
        <v>11567</v>
      </c>
      <c r="AB1084" s="3" t="s">
        <v>11567</v>
      </c>
      <c r="AC1084" s="3" t="s">
        <v>11638</v>
      </c>
      <c r="AD1084" s="3" t="s">
        <v>11567</v>
      </c>
      <c r="AE1084" s="3" t="s">
        <v>11567</v>
      </c>
      <c r="AF1084" s="3">
        <v>0</v>
      </c>
      <c r="AG1084" s="3">
        <v>0</v>
      </c>
      <c r="AH1084" s="3">
        <v>0</v>
      </c>
      <c r="AI1084" s="3" t="s">
        <v>11567</v>
      </c>
      <c r="AJ1084" s="3">
        <v>0</v>
      </c>
      <c r="AK1084" s="3" t="s">
        <v>11567</v>
      </c>
      <c r="AL1084" s="3">
        <v>0</v>
      </c>
      <c r="AM1084" s="3" t="s">
        <v>11567</v>
      </c>
      <c r="AN1084" s="3">
        <v>630000</v>
      </c>
      <c r="AO1084" s="3" t="s">
        <v>11567</v>
      </c>
      <c r="AP1084" s="3">
        <v>0</v>
      </c>
      <c r="AQ1084" s="3" t="s">
        <v>11567</v>
      </c>
      <c r="AR1084" s="3">
        <v>0</v>
      </c>
      <c r="AS1084" s="3" t="s">
        <v>11567</v>
      </c>
    </row>
    <row r="1085" spans="1:45">
      <c r="A1085">
        <v>1082</v>
      </c>
      <c r="B1085" t="s">
        <v>5982</v>
      </c>
      <c r="C1085" t="s">
        <v>11119</v>
      </c>
      <c r="D1085" t="s">
        <v>45</v>
      </c>
      <c r="E1085" t="s">
        <v>77</v>
      </c>
      <c r="F1085" t="s">
        <v>11071</v>
      </c>
      <c r="G1085" t="s">
        <v>11072</v>
      </c>
      <c r="H1085" t="s">
        <v>11071</v>
      </c>
      <c r="I1085" t="s">
        <v>11072</v>
      </c>
      <c r="J1085" t="s">
        <v>48</v>
      </c>
      <c r="K1085" t="s">
        <v>48</v>
      </c>
      <c r="L1085" t="s">
        <v>6006</v>
      </c>
      <c r="M1085" t="s">
        <v>6192</v>
      </c>
      <c r="N1085" t="str">
        <f>VLOOKUP(O1085,index!$Q:$R,2,0)</f>
        <v>28.구독 - 휴넷FLEX</v>
      </c>
      <c r="O1085" t="s">
        <v>6013</v>
      </c>
      <c r="P1085" t="s">
        <v>13972</v>
      </c>
      <c r="Q1085" t="s">
        <v>23</v>
      </c>
      <c r="R1085" s="226" t="e">
        <f>VLOOKUP(C1085,'26년 databook(취합)'!$M:$M,2,0)</f>
        <v>#N/A</v>
      </c>
      <c r="S1085" s="3" t="s">
        <v>11888</v>
      </c>
      <c r="T1085" s="3" t="s">
        <v>48</v>
      </c>
      <c r="U1085" s="3" t="s">
        <v>11567</v>
      </c>
      <c r="V1085" s="3" t="s">
        <v>48</v>
      </c>
      <c r="W1085" s="3" t="s">
        <v>48</v>
      </c>
      <c r="X1085" s="3" t="s">
        <v>48</v>
      </c>
      <c r="Y1085" s="3" t="s">
        <v>48</v>
      </c>
      <c r="Z1085" s="3" t="s">
        <v>11888</v>
      </c>
      <c r="AA1085" s="3" t="s">
        <v>48</v>
      </c>
      <c r="AB1085" s="3" t="s">
        <v>48</v>
      </c>
      <c r="AC1085" s="3" t="s">
        <v>48</v>
      </c>
      <c r="AD1085" s="3" t="s">
        <v>48</v>
      </c>
      <c r="AE1085" s="3" t="s">
        <v>48</v>
      </c>
      <c r="AG1085" s="3"/>
      <c r="AI1085" s="3" t="s">
        <v>48</v>
      </c>
      <c r="AK1085" s="3" t="s">
        <v>48</v>
      </c>
      <c r="AM1085" s="3" t="s">
        <v>48</v>
      </c>
      <c r="AO1085" s="3" t="s">
        <v>48</v>
      </c>
      <c r="AQ1085" s="3" t="s">
        <v>48</v>
      </c>
      <c r="AS1085" s="3" t="s">
        <v>48</v>
      </c>
    </row>
    <row r="1086" spans="1:45">
      <c r="A1086">
        <v>1083</v>
      </c>
      <c r="B1086" t="s">
        <v>5982</v>
      </c>
      <c r="C1086" t="s">
        <v>11119</v>
      </c>
      <c r="D1086" t="s">
        <v>45</v>
      </c>
      <c r="E1086" t="s">
        <v>77</v>
      </c>
      <c r="F1086" t="s">
        <v>11071</v>
      </c>
      <c r="G1086" t="s">
        <v>11072</v>
      </c>
      <c r="H1086" t="s">
        <v>11071</v>
      </c>
      <c r="I1086" t="s">
        <v>11072</v>
      </c>
      <c r="J1086" t="s">
        <v>48</v>
      </c>
      <c r="K1086" t="s">
        <v>48</v>
      </c>
      <c r="L1086" t="s">
        <v>6006</v>
      </c>
      <c r="M1086" t="s">
        <v>6192</v>
      </c>
      <c r="N1086" t="str">
        <f>VLOOKUP(O1086,index!$Q:$R,2,0)</f>
        <v>28.구독 - 휴넷FLEX</v>
      </c>
      <c r="O1086" t="s">
        <v>6013</v>
      </c>
      <c r="P1086" t="s">
        <v>13972</v>
      </c>
      <c r="Q1086" t="s">
        <v>23</v>
      </c>
      <c r="R1086" s="226" t="e">
        <f>VLOOKUP(C1086,'26년 databook(취합)'!$M:$M,2,0)</f>
        <v>#N/A</v>
      </c>
      <c r="S1086" s="3" t="s">
        <v>11888</v>
      </c>
      <c r="T1086" s="3" t="s">
        <v>48</v>
      </c>
      <c r="U1086" s="3" t="s">
        <v>11567</v>
      </c>
      <c r="V1086" s="3" t="s">
        <v>48</v>
      </c>
      <c r="W1086" s="3" t="s">
        <v>48</v>
      </c>
      <c r="X1086" s="3" t="s">
        <v>48</v>
      </c>
      <c r="Y1086" s="3" t="s">
        <v>48</v>
      </c>
      <c r="Z1086" s="3" t="s">
        <v>48</v>
      </c>
      <c r="AA1086" s="3" t="s">
        <v>48</v>
      </c>
      <c r="AB1086" s="3" t="s">
        <v>48</v>
      </c>
      <c r="AC1086" s="3" t="s">
        <v>48</v>
      </c>
      <c r="AD1086" s="3" t="s">
        <v>48</v>
      </c>
      <c r="AE1086" s="3" t="s">
        <v>48</v>
      </c>
      <c r="AG1086" s="3"/>
      <c r="AI1086" s="3" t="s">
        <v>48</v>
      </c>
      <c r="AK1086" s="3" t="s">
        <v>48</v>
      </c>
      <c r="AM1086" s="3" t="s">
        <v>48</v>
      </c>
      <c r="AO1086" s="3" t="s">
        <v>48</v>
      </c>
      <c r="AQ1086" s="3" t="s">
        <v>48</v>
      </c>
      <c r="AS1086" s="3" t="s">
        <v>48</v>
      </c>
    </row>
    <row r="1087" spans="1:45">
      <c r="A1087">
        <v>1084</v>
      </c>
      <c r="B1087" t="s">
        <v>5982</v>
      </c>
      <c r="C1087" t="s">
        <v>11120</v>
      </c>
      <c r="D1087" t="s">
        <v>45</v>
      </c>
      <c r="E1087" t="s">
        <v>77</v>
      </c>
      <c r="F1087" t="s">
        <v>11121</v>
      </c>
      <c r="G1087" t="s">
        <v>11122</v>
      </c>
      <c r="H1087" t="s">
        <v>11121</v>
      </c>
      <c r="I1087" t="s">
        <v>11122</v>
      </c>
      <c r="J1087" t="s">
        <v>48</v>
      </c>
      <c r="K1087" t="s">
        <v>48</v>
      </c>
      <c r="L1087" t="s">
        <v>11105</v>
      </c>
      <c r="M1087" t="s">
        <v>11123</v>
      </c>
      <c r="N1087" t="str">
        <f>VLOOKUP(O1087,index!$Q:$R,2,0)</f>
        <v>28.구독 - 휴넷FLEX</v>
      </c>
      <c r="O1087" t="s">
        <v>6013</v>
      </c>
      <c r="P1087" t="s">
        <v>13972</v>
      </c>
      <c r="Q1087" t="s">
        <v>23</v>
      </c>
      <c r="R1087" s="226" t="e">
        <f>VLOOKUP(C1087,'26년 databook(취합)'!$M:$M,2,0)</f>
        <v>#N/A</v>
      </c>
      <c r="S1087" s="3" t="s">
        <v>11699</v>
      </c>
      <c r="T1087" s="3" t="s">
        <v>11699</v>
      </c>
      <c r="U1087" s="3" t="s">
        <v>11699</v>
      </c>
      <c r="V1087" s="3" t="s">
        <v>48</v>
      </c>
      <c r="W1087" s="3" t="s">
        <v>11567</v>
      </c>
      <c r="X1087" s="3" t="s">
        <v>48</v>
      </c>
      <c r="Y1087" s="3" t="s">
        <v>11567</v>
      </c>
      <c r="Z1087" s="3" t="s">
        <v>11699</v>
      </c>
      <c r="AA1087" s="3" t="s">
        <v>11567</v>
      </c>
      <c r="AB1087" s="3" t="s">
        <v>48</v>
      </c>
      <c r="AC1087" s="3" t="s">
        <v>11699</v>
      </c>
      <c r="AD1087" s="3" t="s">
        <v>48</v>
      </c>
      <c r="AE1087" s="3" t="s">
        <v>11567</v>
      </c>
      <c r="AG1087" s="3">
        <v>0</v>
      </c>
      <c r="AI1087" s="3" t="s">
        <v>11567</v>
      </c>
      <c r="AK1087" s="3" t="s">
        <v>11567</v>
      </c>
      <c r="AM1087" s="3" t="s">
        <v>11567</v>
      </c>
      <c r="AO1087" s="3" t="s">
        <v>11567</v>
      </c>
      <c r="AQ1087" s="3" t="s">
        <v>11567</v>
      </c>
      <c r="AS1087" s="3" t="s">
        <v>11567</v>
      </c>
    </row>
    <row r="1088" spans="1:45">
      <c r="A1088">
        <v>1085</v>
      </c>
      <c r="B1088" t="s">
        <v>5982</v>
      </c>
      <c r="C1088" t="s">
        <v>11120</v>
      </c>
      <c r="D1088" t="s">
        <v>45</v>
      </c>
      <c r="E1088" t="s">
        <v>77</v>
      </c>
      <c r="F1088" t="s">
        <v>11121</v>
      </c>
      <c r="G1088" t="s">
        <v>11122</v>
      </c>
      <c r="H1088" t="s">
        <v>11121</v>
      </c>
      <c r="I1088" t="s">
        <v>11122</v>
      </c>
      <c r="J1088" t="s">
        <v>48</v>
      </c>
      <c r="K1088" t="s">
        <v>48</v>
      </c>
      <c r="L1088" t="s">
        <v>11105</v>
      </c>
      <c r="M1088" t="s">
        <v>11123</v>
      </c>
      <c r="N1088" t="str">
        <f>VLOOKUP(O1088,index!$Q:$R,2,0)</f>
        <v>28.구독 - 휴넷FLEX</v>
      </c>
      <c r="O1088" t="s">
        <v>6013</v>
      </c>
      <c r="P1088" t="s">
        <v>13972</v>
      </c>
      <c r="Q1088" t="s">
        <v>23</v>
      </c>
      <c r="R1088" s="226" t="e">
        <f>VLOOKUP(C1088,'26년 databook(취합)'!$M:$M,2,0)</f>
        <v>#N/A</v>
      </c>
      <c r="S1088" s="3" t="s">
        <v>11699</v>
      </c>
      <c r="T1088" s="3" t="s">
        <v>11699</v>
      </c>
      <c r="U1088" s="3" t="s">
        <v>11699</v>
      </c>
      <c r="V1088" s="3" t="s">
        <v>48</v>
      </c>
      <c r="W1088" s="3" t="s">
        <v>11567</v>
      </c>
      <c r="X1088" s="3" t="s">
        <v>48</v>
      </c>
      <c r="Y1088" s="3" t="s">
        <v>11567</v>
      </c>
      <c r="Z1088" s="3" t="s">
        <v>48</v>
      </c>
      <c r="AA1088" s="3" t="s">
        <v>11567</v>
      </c>
      <c r="AB1088" s="3" t="s">
        <v>48</v>
      </c>
      <c r="AC1088" s="3" t="s">
        <v>11699</v>
      </c>
      <c r="AD1088" s="3" t="s">
        <v>48</v>
      </c>
      <c r="AE1088" s="3" t="s">
        <v>11567</v>
      </c>
      <c r="AG1088" s="3">
        <v>0</v>
      </c>
      <c r="AI1088" s="3" t="s">
        <v>11567</v>
      </c>
      <c r="AK1088" s="3" t="s">
        <v>11567</v>
      </c>
      <c r="AM1088" s="3" t="s">
        <v>11567</v>
      </c>
      <c r="AO1088" s="3" t="s">
        <v>11567</v>
      </c>
      <c r="AQ1088" s="3" t="s">
        <v>11567</v>
      </c>
      <c r="AS1088" s="3" t="s">
        <v>11567</v>
      </c>
    </row>
    <row r="1089" spans="1:45">
      <c r="A1089">
        <v>1086</v>
      </c>
      <c r="B1089" t="s">
        <v>5982</v>
      </c>
      <c r="C1089" t="s">
        <v>11124</v>
      </c>
      <c r="D1089" t="s">
        <v>45</v>
      </c>
      <c r="E1089" t="s">
        <v>79</v>
      </c>
      <c r="F1089" t="s">
        <v>14627</v>
      </c>
      <c r="G1089" t="s">
        <v>11351</v>
      </c>
      <c r="H1089" t="s">
        <v>14627</v>
      </c>
      <c r="I1089" t="s">
        <v>11351</v>
      </c>
      <c r="J1089" t="s">
        <v>48</v>
      </c>
      <c r="K1089" t="s">
        <v>48</v>
      </c>
      <c r="L1089" t="s">
        <v>5985</v>
      </c>
      <c r="M1089" t="s">
        <v>5986</v>
      </c>
      <c r="N1089" t="str">
        <f>VLOOKUP(O1089,index!$Q:$R,2,0)</f>
        <v>28.구독 - 휴넷FLEX</v>
      </c>
      <c r="O1089" t="s">
        <v>6013</v>
      </c>
      <c r="P1089" t="s">
        <v>13972</v>
      </c>
      <c r="Q1089" t="s">
        <v>23</v>
      </c>
      <c r="R1089" s="226" t="e">
        <f>VLOOKUP(C1089,'26년 databook(취합)'!$M:$M,2,0)</f>
        <v>#N/A</v>
      </c>
      <c r="S1089" s="3" t="s">
        <v>11567</v>
      </c>
      <c r="T1089" s="3" t="s">
        <v>48</v>
      </c>
      <c r="U1089" s="3" t="s">
        <v>11567</v>
      </c>
      <c r="V1089" s="3" t="s">
        <v>48</v>
      </c>
      <c r="W1089" s="3" t="s">
        <v>48</v>
      </c>
      <c r="X1089" s="3" t="s">
        <v>48</v>
      </c>
      <c r="Y1089" s="3" t="s">
        <v>48</v>
      </c>
      <c r="Z1089" s="3" t="s">
        <v>11567</v>
      </c>
      <c r="AA1089" s="3" t="s">
        <v>48</v>
      </c>
      <c r="AB1089" s="3" t="s">
        <v>48</v>
      </c>
      <c r="AC1089" s="3" t="s">
        <v>48</v>
      </c>
      <c r="AD1089" s="3" t="s">
        <v>11567</v>
      </c>
      <c r="AE1089" s="3" t="s">
        <v>48</v>
      </c>
      <c r="AF1089" s="3">
        <v>0</v>
      </c>
      <c r="AG1089" s="3"/>
      <c r="AH1089" s="3">
        <v>0</v>
      </c>
      <c r="AI1089" s="3" t="s">
        <v>48</v>
      </c>
      <c r="AJ1089" s="3">
        <v>0</v>
      </c>
      <c r="AK1089" s="3" t="s">
        <v>48</v>
      </c>
      <c r="AL1089" s="3">
        <v>0</v>
      </c>
      <c r="AM1089" s="3" t="s">
        <v>48</v>
      </c>
      <c r="AN1089" s="3">
        <v>0</v>
      </c>
      <c r="AO1089" s="3" t="s">
        <v>48</v>
      </c>
      <c r="AP1089" s="3">
        <v>0</v>
      </c>
      <c r="AQ1089" s="3" t="s">
        <v>48</v>
      </c>
      <c r="AR1089" s="3">
        <v>0</v>
      </c>
      <c r="AS1089" s="3" t="s">
        <v>48</v>
      </c>
    </row>
    <row r="1090" spans="1:45">
      <c r="A1090">
        <v>1087</v>
      </c>
      <c r="B1090" t="s">
        <v>5982</v>
      </c>
      <c r="C1090" t="s">
        <v>11126</v>
      </c>
      <c r="D1090" t="s">
        <v>45</v>
      </c>
      <c r="E1090" t="s">
        <v>79</v>
      </c>
      <c r="F1090" t="s">
        <v>11034</v>
      </c>
      <c r="G1090" t="s">
        <v>11035</v>
      </c>
      <c r="H1090" t="s">
        <v>11127</v>
      </c>
      <c r="I1090" t="s">
        <v>15111</v>
      </c>
      <c r="J1090" t="s">
        <v>48</v>
      </c>
      <c r="K1090" t="s">
        <v>48</v>
      </c>
      <c r="L1090" t="s">
        <v>5985</v>
      </c>
      <c r="M1090" t="s">
        <v>5986</v>
      </c>
      <c r="N1090" t="str">
        <f>VLOOKUP(O1090,index!$Q:$R,2,0)</f>
        <v>28.구독 - 휴넷FLEX</v>
      </c>
      <c r="O1090" t="s">
        <v>6013</v>
      </c>
      <c r="P1090" t="s">
        <v>13972</v>
      </c>
      <c r="Q1090" t="s">
        <v>23</v>
      </c>
      <c r="R1090" s="226" t="e">
        <f>VLOOKUP(C1090,'26년 databook(취합)'!$M:$M,2,0)</f>
        <v>#N/A</v>
      </c>
      <c r="S1090" s="3" t="s">
        <v>14403</v>
      </c>
      <c r="T1090" s="3" t="s">
        <v>12764</v>
      </c>
      <c r="U1090" s="3" t="s">
        <v>12850</v>
      </c>
      <c r="V1090" s="3" t="s">
        <v>11567</v>
      </c>
      <c r="W1090" s="3" t="s">
        <v>11567</v>
      </c>
      <c r="X1090" s="3" t="s">
        <v>11567</v>
      </c>
      <c r="Y1090" s="3" t="s">
        <v>11567</v>
      </c>
      <c r="Z1090" s="3" t="s">
        <v>11567</v>
      </c>
      <c r="AA1090" s="3" t="s">
        <v>11567</v>
      </c>
      <c r="AB1090" s="3" t="s">
        <v>11567</v>
      </c>
      <c r="AC1090" s="3" t="s">
        <v>12764</v>
      </c>
      <c r="AD1090" s="3" t="s">
        <v>11567</v>
      </c>
      <c r="AE1090" s="3" t="s">
        <v>11567</v>
      </c>
      <c r="AF1090" s="3">
        <v>0</v>
      </c>
      <c r="AG1090" s="3">
        <v>0</v>
      </c>
      <c r="AH1090" s="3">
        <v>0</v>
      </c>
      <c r="AI1090" s="3" t="s">
        <v>11567</v>
      </c>
      <c r="AJ1090" s="3">
        <v>0</v>
      </c>
      <c r="AK1090" s="3" t="s">
        <v>11567</v>
      </c>
      <c r="AL1090" s="3">
        <v>0</v>
      </c>
      <c r="AM1090" s="3" t="s">
        <v>11567</v>
      </c>
      <c r="AN1090" s="3">
        <v>6174000</v>
      </c>
      <c r="AO1090" s="3" t="s">
        <v>11567</v>
      </c>
      <c r="AP1090" s="3">
        <v>0</v>
      </c>
      <c r="AQ1090" s="3" t="s">
        <v>11567</v>
      </c>
      <c r="AR1090" s="3">
        <v>0</v>
      </c>
      <c r="AS1090" s="3" t="s">
        <v>11567</v>
      </c>
    </row>
    <row r="1091" spans="1:45">
      <c r="A1091">
        <v>1088</v>
      </c>
      <c r="B1091" t="s">
        <v>5982</v>
      </c>
      <c r="C1091" t="s">
        <v>11128</v>
      </c>
      <c r="D1091" t="s">
        <v>45</v>
      </c>
      <c r="E1091" t="s">
        <v>77</v>
      </c>
      <c r="F1091" t="s">
        <v>11034</v>
      </c>
      <c r="G1091" t="s">
        <v>11035</v>
      </c>
      <c r="H1091" t="s">
        <v>11129</v>
      </c>
      <c r="I1091" t="s">
        <v>15112</v>
      </c>
      <c r="J1091" t="s">
        <v>48</v>
      </c>
      <c r="K1091" t="s">
        <v>48</v>
      </c>
      <c r="L1091" t="s">
        <v>11105</v>
      </c>
      <c r="M1091" t="s">
        <v>5986</v>
      </c>
      <c r="N1091" t="str">
        <f>VLOOKUP(O1091,index!$Q:$R,2,0)</f>
        <v>28.구독 - 휴넷FLEX</v>
      </c>
      <c r="O1091" t="s">
        <v>6013</v>
      </c>
      <c r="P1091" t="s">
        <v>13972</v>
      </c>
      <c r="Q1091" t="s">
        <v>23</v>
      </c>
      <c r="R1091" s="226" t="e">
        <f>VLOOKUP(C1091,'26년 databook(취합)'!$M:$M,2,0)</f>
        <v>#N/A</v>
      </c>
      <c r="S1091" s="3" t="s">
        <v>11712</v>
      </c>
      <c r="T1091" s="3" t="s">
        <v>12114</v>
      </c>
      <c r="U1091" s="3" t="s">
        <v>12114</v>
      </c>
      <c r="V1091" s="3" t="s">
        <v>48</v>
      </c>
      <c r="W1091" s="3" t="s">
        <v>11567</v>
      </c>
      <c r="X1091" s="3" t="s">
        <v>48</v>
      </c>
      <c r="Y1091" s="3" t="s">
        <v>11567</v>
      </c>
      <c r="Z1091" s="3" t="s">
        <v>11712</v>
      </c>
      <c r="AA1091" s="3" t="s">
        <v>11567</v>
      </c>
      <c r="AB1091" s="3" t="s">
        <v>48</v>
      </c>
      <c r="AC1091" s="3" t="s">
        <v>12114</v>
      </c>
      <c r="AD1091" s="3" t="s">
        <v>48</v>
      </c>
      <c r="AE1091" s="3" t="s">
        <v>11567</v>
      </c>
      <c r="AG1091" s="4">
        <v>0</v>
      </c>
      <c r="AI1091" s="3" t="s">
        <v>11567</v>
      </c>
      <c r="AK1091" s="3" t="s">
        <v>11567</v>
      </c>
      <c r="AM1091" s="3" t="s">
        <v>11567</v>
      </c>
      <c r="AO1091" s="3" t="s">
        <v>11567</v>
      </c>
      <c r="AQ1091" s="3" t="s">
        <v>11567</v>
      </c>
      <c r="AS1091" s="3" t="s">
        <v>11567</v>
      </c>
    </row>
    <row r="1092" spans="1:45">
      <c r="A1092">
        <v>1089</v>
      </c>
      <c r="B1092" t="s">
        <v>5982</v>
      </c>
      <c r="C1092" t="s">
        <v>11130</v>
      </c>
      <c r="D1092" t="s">
        <v>45</v>
      </c>
      <c r="E1092" t="s">
        <v>77</v>
      </c>
      <c r="F1092" t="s">
        <v>11034</v>
      </c>
      <c r="G1092" t="s">
        <v>11035</v>
      </c>
      <c r="H1092" t="s">
        <v>11131</v>
      </c>
      <c r="I1092" t="s">
        <v>15113</v>
      </c>
      <c r="J1092" t="s">
        <v>48</v>
      </c>
      <c r="K1092" t="s">
        <v>48</v>
      </c>
      <c r="L1092" t="s">
        <v>11105</v>
      </c>
      <c r="M1092" t="s">
        <v>5986</v>
      </c>
      <c r="N1092" t="str">
        <f>VLOOKUP(O1092,index!$Q:$R,2,0)</f>
        <v>28.구독 - 휴넷FLEX</v>
      </c>
      <c r="O1092" t="s">
        <v>6013</v>
      </c>
      <c r="P1092" t="s">
        <v>13972</v>
      </c>
      <c r="Q1092" t="s">
        <v>23</v>
      </c>
      <c r="R1092" s="226" t="e">
        <f>VLOOKUP(C1092,'26년 databook(취합)'!$M:$M,2,0)</f>
        <v>#N/A</v>
      </c>
      <c r="S1092" s="3" t="s">
        <v>11889</v>
      </c>
      <c r="T1092" s="3" t="s">
        <v>12765</v>
      </c>
      <c r="U1092" s="3" t="s">
        <v>12765</v>
      </c>
      <c r="V1092" s="3" t="s">
        <v>48</v>
      </c>
      <c r="W1092" s="3" t="s">
        <v>11567</v>
      </c>
      <c r="X1092" s="3" t="s">
        <v>48</v>
      </c>
      <c r="Y1092" s="3" t="s">
        <v>11567</v>
      </c>
      <c r="Z1092" s="3" t="s">
        <v>11889</v>
      </c>
      <c r="AA1092" s="3" t="s">
        <v>11567</v>
      </c>
      <c r="AB1092" s="3" t="s">
        <v>48</v>
      </c>
      <c r="AC1092" s="3" t="s">
        <v>12765</v>
      </c>
      <c r="AD1092" s="3" t="s">
        <v>48</v>
      </c>
      <c r="AE1092" s="3" t="s">
        <v>11567</v>
      </c>
      <c r="AG1092" s="4">
        <v>0</v>
      </c>
      <c r="AI1092" s="3" t="s">
        <v>11567</v>
      </c>
      <c r="AK1092" s="3" t="s">
        <v>11567</v>
      </c>
      <c r="AM1092" s="3" t="s">
        <v>11567</v>
      </c>
      <c r="AO1092" s="3" t="s">
        <v>11567</v>
      </c>
      <c r="AQ1092" s="3" t="s">
        <v>11567</v>
      </c>
      <c r="AS1092" s="3" t="s">
        <v>11567</v>
      </c>
    </row>
    <row r="1093" spans="1:45">
      <c r="A1093">
        <v>1090</v>
      </c>
      <c r="B1093" t="s">
        <v>5982</v>
      </c>
      <c r="C1093" t="s">
        <v>11132</v>
      </c>
      <c r="D1093" t="s">
        <v>45</v>
      </c>
      <c r="E1093" t="s">
        <v>77</v>
      </c>
      <c r="F1093" t="s">
        <v>11034</v>
      </c>
      <c r="G1093" t="s">
        <v>11035</v>
      </c>
      <c r="H1093" t="s">
        <v>11133</v>
      </c>
      <c r="I1093" t="s">
        <v>15114</v>
      </c>
      <c r="J1093" t="s">
        <v>48</v>
      </c>
      <c r="K1093" t="s">
        <v>48</v>
      </c>
      <c r="L1093" t="s">
        <v>11105</v>
      </c>
      <c r="M1093" t="s">
        <v>5986</v>
      </c>
      <c r="N1093" t="str">
        <f>VLOOKUP(O1093,index!$Q:$R,2,0)</f>
        <v>28.구독 - 휴넷FLEX</v>
      </c>
      <c r="O1093" t="s">
        <v>6013</v>
      </c>
      <c r="P1093" t="s">
        <v>13972</v>
      </c>
      <c r="Q1093" t="s">
        <v>23</v>
      </c>
      <c r="R1093" s="226" t="e">
        <f>VLOOKUP(C1093,'26년 databook(취합)'!$M:$M,2,0)</f>
        <v>#N/A</v>
      </c>
      <c r="S1093" s="3" t="s">
        <v>11590</v>
      </c>
      <c r="T1093" s="3" t="s">
        <v>12747</v>
      </c>
      <c r="U1093" s="3" t="s">
        <v>12747</v>
      </c>
      <c r="V1093" s="3" t="s">
        <v>48</v>
      </c>
      <c r="W1093" s="3" t="s">
        <v>11567</v>
      </c>
      <c r="X1093" s="3" t="s">
        <v>48</v>
      </c>
      <c r="Y1093" s="3" t="s">
        <v>11567</v>
      </c>
      <c r="Z1093" s="3" t="s">
        <v>11590</v>
      </c>
      <c r="AA1093" s="3" t="s">
        <v>11567</v>
      </c>
      <c r="AB1093" s="3" t="s">
        <v>48</v>
      </c>
      <c r="AC1093" s="3" t="s">
        <v>12747</v>
      </c>
      <c r="AD1093" s="3" t="s">
        <v>48</v>
      </c>
      <c r="AE1093" s="3" t="s">
        <v>11567</v>
      </c>
      <c r="AG1093" s="3">
        <v>0</v>
      </c>
      <c r="AI1093" s="3" t="s">
        <v>11567</v>
      </c>
      <c r="AK1093" s="3" t="s">
        <v>11567</v>
      </c>
      <c r="AM1093" s="3" t="s">
        <v>11567</v>
      </c>
      <c r="AO1093" s="3" t="s">
        <v>11567</v>
      </c>
      <c r="AQ1093" s="3" t="s">
        <v>11567</v>
      </c>
      <c r="AS1093" s="3" t="s">
        <v>11567</v>
      </c>
    </row>
    <row r="1094" spans="1:45">
      <c r="A1094">
        <v>1091</v>
      </c>
      <c r="B1094" t="s">
        <v>5982</v>
      </c>
      <c r="C1094" t="s">
        <v>11134</v>
      </c>
      <c r="D1094" t="s">
        <v>45</v>
      </c>
      <c r="E1094" t="s">
        <v>79</v>
      </c>
      <c r="F1094" t="s">
        <v>11034</v>
      </c>
      <c r="G1094" t="s">
        <v>11035</v>
      </c>
      <c r="H1094" t="s">
        <v>11135</v>
      </c>
      <c r="I1094" t="s">
        <v>15115</v>
      </c>
      <c r="J1094" t="s">
        <v>48</v>
      </c>
      <c r="K1094" t="s">
        <v>48</v>
      </c>
      <c r="L1094" t="s">
        <v>5985</v>
      </c>
      <c r="M1094" t="s">
        <v>5986</v>
      </c>
      <c r="N1094" t="str">
        <f>VLOOKUP(O1094,index!$Q:$R,2,0)</f>
        <v>28.구독 - 휴넷FLEX</v>
      </c>
      <c r="O1094" t="s">
        <v>6013</v>
      </c>
      <c r="P1094" t="s">
        <v>13972</v>
      </c>
      <c r="Q1094" t="s">
        <v>23</v>
      </c>
      <c r="R1094" s="226" t="e">
        <f>VLOOKUP(C1094,'26년 databook(취합)'!$M:$M,2,0)</f>
        <v>#N/A</v>
      </c>
      <c r="S1094" s="3" t="s">
        <v>11567</v>
      </c>
      <c r="T1094" s="3" t="s">
        <v>48</v>
      </c>
      <c r="U1094" s="3" t="s">
        <v>11567</v>
      </c>
      <c r="V1094" s="3" t="s">
        <v>11567</v>
      </c>
      <c r="W1094" s="3" t="s">
        <v>48</v>
      </c>
      <c r="X1094" s="3" t="s">
        <v>11567</v>
      </c>
      <c r="Y1094" s="3" t="s">
        <v>48</v>
      </c>
      <c r="Z1094" s="3" t="s">
        <v>11567</v>
      </c>
      <c r="AA1094" s="3" t="s">
        <v>48</v>
      </c>
      <c r="AB1094" s="3" t="s">
        <v>11567</v>
      </c>
      <c r="AC1094" s="3" t="s">
        <v>48</v>
      </c>
      <c r="AD1094" s="3" t="s">
        <v>11567</v>
      </c>
      <c r="AE1094" s="3" t="s">
        <v>48</v>
      </c>
      <c r="AF1094" s="3">
        <v>0</v>
      </c>
      <c r="AG1094" s="3"/>
      <c r="AH1094" s="3">
        <v>0</v>
      </c>
      <c r="AI1094" s="3" t="s">
        <v>48</v>
      </c>
      <c r="AJ1094" s="3">
        <v>0</v>
      </c>
      <c r="AK1094" s="3" t="s">
        <v>48</v>
      </c>
      <c r="AL1094" s="3">
        <v>0</v>
      </c>
      <c r="AM1094" s="3" t="s">
        <v>48</v>
      </c>
      <c r="AN1094" s="3">
        <v>0</v>
      </c>
      <c r="AO1094" s="3" t="s">
        <v>48</v>
      </c>
      <c r="AP1094" s="3">
        <v>0</v>
      </c>
      <c r="AQ1094" s="3" t="s">
        <v>48</v>
      </c>
      <c r="AR1094" s="3">
        <v>0</v>
      </c>
      <c r="AS1094" s="3" t="s">
        <v>48</v>
      </c>
    </row>
    <row r="1095" spans="1:45">
      <c r="A1095">
        <v>1092</v>
      </c>
      <c r="B1095" t="s">
        <v>5982</v>
      </c>
      <c r="C1095" t="s">
        <v>11136</v>
      </c>
      <c r="D1095" t="s">
        <v>45</v>
      </c>
      <c r="E1095" t="s">
        <v>77</v>
      </c>
      <c r="F1095" t="s">
        <v>11034</v>
      </c>
      <c r="G1095" t="s">
        <v>11035</v>
      </c>
      <c r="H1095" t="s">
        <v>11137</v>
      </c>
      <c r="I1095" t="s">
        <v>15116</v>
      </c>
      <c r="J1095" t="s">
        <v>48</v>
      </c>
      <c r="K1095" t="s">
        <v>48</v>
      </c>
      <c r="L1095" t="s">
        <v>5985</v>
      </c>
      <c r="M1095" t="s">
        <v>5986</v>
      </c>
      <c r="N1095" t="str">
        <f>VLOOKUP(O1095,index!$Q:$R,2,0)</f>
        <v>28.구독 - 휴넷FLEX</v>
      </c>
      <c r="O1095" t="s">
        <v>6013</v>
      </c>
      <c r="P1095" t="s">
        <v>13972</v>
      </c>
      <c r="Q1095" t="s">
        <v>23</v>
      </c>
      <c r="R1095" s="226" t="e">
        <f>VLOOKUP(C1095,'26년 databook(취합)'!$M:$M,2,0)</f>
        <v>#N/A</v>
      </c>
      <c r="S1095" s="3" t="s">
        <v>11696</v>
      </c>
      <c r="T1095" s="3" t="s">
        <v>12756</v>
      </c>
      <c r="U1095" s="3" t="s">
        <v>12756</v>
      </c>
      <c r="V1095" s="3" t="s">
        <v>48</v>
      </c>
      <c r="W1095" s="3" t="s">
        <v>11567</v>
      </c>
      <c r="X1095" s="3" t="s">
        <v>48</v>
      </c>
      <c r="Y1095" s="3" t="s">
        <v>11567</v>
      </c>
      <c r="Z1095" s="3" t="s">
        <v>11696</v>
      </c>
      <c r="AA1095" s="3" t="s">
        <v>11567</v>
      </c>
      <c r="AB1095" s="3" t="s">
        <v>48</v>
      </c>
      <c r="AC1095" s="3" t="s">
        <v>12756</v>
      </c>
      <c r="AD1095" s="3" t="s">
        <v>48</v>
      </c>
      <c r="AE1095" s="3" t="s">
        <v>11567</v>
      </c>
      <c r="AG1095" s="3">
        <v>0</v>
      </c>
      <c r="AI1095" s="3" t="s">
        <v>11567</v>
      </c>
      <c r="AK1095" s="3" t="s">
        <v>11567</v>
      </c>
      <c r="AM1095" s="3" t="s">
        <v>11567</v>
      </c>
      <c r="AO1095" s="3" t="s">
        <v>11567</v>
      </c>
      <c r="AQ1095" s="3" t="s">
        <v>11567</v>
      </c>
      <c r="AS1095" s="3" t="s">
        <v>11567</v>
      </c>
    </row>
    <row r="1096" spans="1:45">
      <c r="A1096">
        <v>1093</v>
      </c>
      <c r="B1096" t="s">
        <v>5982</v>
      </c>
      <c r="C1096" t="s">
        <v>11138</v>
      </c>
      <c r="D1096" t="s">
        <v>45</v>
      </c>
      <c r="E1096" t="s">
        <v>77</v>
      </c>
      <c r="F1096" t="s">
        <v>6820</v>
      </c>
      <c r="G1096" t="s">
        <v>9434</v>
      </c>
      <c r="H1096" t="s">
        <v>6820</v>
      </c>
      <c r="I1096" t="s">
        <v>9434</v>
      </c>
      <c r="J1096" t="s">
        <v>48</v>
      </c>
      <c r="K1096" t="s">
        <v>48</v>
      </c>
      <c r="L1096" t="s">
        <v>5985</v>
      </c>
      <c r="M1096" t="s">
        <v>5986</v>
      </c>
      <c r="N1096" t="str">
        <f>VLOOKUP(O1096,index!$Q:$R,2,0)</f>
        <v>02. 이러닝 - 단과</v>
      </c>
      <c r="O1096" t="s">
        <v>5987</v>
      </c>
      <c r="P1096" t="s">
        <v>13972</v>
      </c>
      <c r="Q1096" t="s">
        <v>21</v>
      </c>
      <c r="R1096" s="226" t="e">
        <f>VLOOKUP(C1096,'26년 databook(취합)'!$M:$M,2,0)</f>
        <v>#N/A</v>
      </c>
      <c r="S1096" s="3" t="s">
        <v>48</v>
      </c>
      <c r="T1096" s="3" t="s">
        <v>48</v>
      </c>
      <c r="U1096" s="3" t="s">
        <v>11567</v>
      </c>
      <c r="V1096" s="3" t="s">
        <v>48</v>
      </c>
      <c r="W1096" s="3" t="s">
        <v>48</v>
      </c>
      <c r="X1096" s="3" t="s">
        <v>48</v>
      </c>
      <c r="Y1096" s="3" t="s">
        <v>48</v>
      </c>
      <c r="Z1096" s="3" t="s">
        <v>48</v>
      </c>
      <c r="AA1096" s="3" t="s">
        <v>48</v>
      </c>
      <c r="AB1096" s="3" t="s">
        <v>48</v>
      </c>
      <c r="AC1096" s="3" t="s">
        <v>48</v>
      </c>
      <c r="AD1096" s="3" t="s">
        <v>48</v>
      </c>
      <c r="AE1096" s="3" t="s">
        <v>48</v>
      </c>
      <c r="AG1096" s="3"/>
      <c r="AI1096" s="3" t="s">
        <v>48</v>
      </c>
      <c r="AK1096" s="3" t="s">
        <v>48</v>
      </c>
      <c r="AM1096" s="3" t="s">
        <v>48</v>
      </c>
      <c r="AO1096" s="3" t="s">
        <v>48</v>
      </c>
      <c r="AQ1096" s="3" t="s">
        <v>48</v>
      </c>
      <c r="AS1096" s="3" t="s">
        <v>48</v>
      </c>
    </row>
    <row r="1097" spans="1:45">
      <c r="A1097">
        <v>1094</v>
      </c>
      <c r="B1097" t="s">
        <v>5982</v>
      </c>
      <c r="C1097" t="s">
        <v>11139</v>
      </c>
      <c r="D1097" t="s">
        <v>45</v>
      </c>
      <c r="E1097" t="s">
        <v>77</v>
      </c>
      <c r="F1097" t="s">
        <v>6820</v>
      </c>
      <c r="G1097" t="s">
        <v>9434</v>
      </c>
      <c r="H1097" t="s">
        <v>6820</v>
      </c>
      <c r="I1097" t="s">
        <v>9434</v>
      </c>
      <c r="J1097" t="s">
        <v>48</v>
      </c>
      <c r="K1097" t="s">
        <v>48</v>
      </c>
      <c r="L1097" t="s">
        <v>5985</v>
      </c>
      <c r="M1097" t="s">
        <v>5986</v>
      </c>
      <c r="N1097" t="str">
        <f>VLOOKUP(O1097,index!$Q:$R,2,0)</f>
        <v>02. 이러닝 - 단과</v>
      </c>
      <c r="O1097" t="s">
        <v>5987</v>
      </c>
      <c r="P1097" t="s">
        <v>13972</v>
      </c>
      <c r="Q1097" t="s">
        <v>20</v>
      </c>
      <c r="R1097" s="226" t="e">
        <f>VLOOKUP(C1097,'26년 databook(취합)'!$M:$M,2,0)</f>
        <v>#N/A</v>
      </c>
      <c r="S1097" s="3" t="s">
        <v>48</v>
      </c>
      <c r="T1097" s="3" t="s">
        <v>48</v>
      </c>
      <c r="U1097" s="3" t="s">
        <v>11567</v>
      </c>
      <c r="V1097" s="3" t="s">
        <v>48</v>
      </c>
      <c r="W1097" s="3" t="s">
        <v>48</v>
      </c>
      <c r="X1097" s="3" t="s">
        <v>48</v>
      </c>
      <c r="Y1097" s="3" t="s">
        <v>48</v>
      </c>
      <c r="Z1097" s="3" t="s">
        <v>48</v>
      </c>
      <c r="AA1097" s="3" t="s">
        <v>48</v>
      </c>
      <c r="AB1097" s="3" t="s">
        <v>48</v>
      </c>
      <c r="AC1097" s="3" t="s">
        <v>48</v>
      </c>
      <c r="AD1097" s="3" t="s">
        <v>48</v>
      </c>
      <c r="AE1097" s="3" t="s">
        <v>48</v>
      </c>
      <c r="AG1097" s="3"/>
      <c r="AI1097" s="3" t="s">
        <v>48</v>
      </c>
      <c r="AK1097" s="3" t="s">
        <v>48</v>
      </c>
      <c r="AM1097" s="3" t="s">
        <v>48</v>
      </c>
      <c r="AO1097" s="3" t="s">
        <v>48</v>
      </c>
      <c r="AQ1097" s="3" t="s">
        <v>48</v>
      </c>
      <c r="AS1097" s="3" t="s">
        <v>48</v>
      </c>
    </row>
    <row r="1098" spans="1:45">
      <c r="A1098">
        <v>1095</v>
      </c>
      <c r="B1098" t="s">
        <v>5982</v>
      </c>
      <c r="C1098" t="s">
        <v>11140</v>
      </c>
      <c r="D1098" t="s">
        <v>45</v>
      </c>
      <c r="E1098" t="s">
        <v>71</v>
      </c>
      <c r="F1098" t="s">
        <v>11141</v>
      </c>
      <c r="G1098" t="s">
        <v>11142</v>
      </c>
      <c r="H1098" t="s">
        <v>11141</v>
      </c>
      <c r="I1098" t="s">
        <v>11142</v>
      </c>
      <c r="J1098" t="s">
        <v>48</v>
      </c>
      <c r="K1098" t="s">
        <v>48</v>
      </c>
      <c r="L1098" t="s">
        <v>6006</v>
      </c>
      <c r="M1098" t="s">
        <v>5986</v>
      </c>
      <c r="N1098" t="str">
        <f>VLOOKUP(O1098,index!$Q:$R,2,0)</f>
        <v>01. 이러닝 - 통합위탁</v>
      </c>
      <c r="O1098" t="s">
        <v>40</v>
      </c>
      <c r="P1098" t="s">
        <v>13972</v>
      </c>
      <c r="Q1098" t="s">
        <v>23</v>
      </c>
      <c r="R1098" s="226" t="e">
        <f>VLOOKUP(C1098,'26년 databook(취합)'!$M:$M,2,0)</f>
        <v>#N/A</v>
      </c>
      <c r="S1098" s="3" t="s">
        <v>11572</v>
      </c>
      <c r="T1098" s="3" t="s">
        <v>12757</v>
      </c>
      <c r="U1098" s="3" t="s">
        <v>14230</v>
      </c>
      <c r="V1098" s="3" t="s">
        <v>48</v>
      </c>
      <c r="W1098" s="3" t="s">
        <v>11567</v>
      </c>
      <c r="X1098" s="3" t="s">
        <v>48</v>
      </c>
      <c r="Y1098" s="3" t="s">
        <v>11567</v>
      </c>
      <c r="Z1098" s="3" t="s">
        <v>48</v>
      </c>
      <c r="AA1098" s="3" t="s">
        <v>11567</v>
      </c>
      <c r="AB1098" s="3" t="s">
        <v>48</v>
      </c>
      <c r="AC1098" s="3" t="s">
        <v>12757</v>
      </c>
      <c r="AD1098" s="3" t="s">
        <v>48</v>
      </c>
      <c r="AE1098" s="3" t="s">
        <v>11567</v>
      </c>
      <c r="AF1098" s="3">
        <v>1000000</v>
      </c>
      <c r="AG1098" s="3">
        <v>0</v>
      </c>
      <c r="AI1098" s="3" t="s">
        <v>11567</v>
      </c>
      <c r="AK1098" s="3" t="s">
        <v>11567</v>
      </c>
      <c r="AM1098" s="3" t="s">
        <v>11567</v>
      </c>
      <c r="AO1098" s="3" t="s">
        <v>11567</v>
      </c>
      <c r="AQ1098" s="3" t="s">
        <v>11567</v>
      </c>
      <c r="AR1098" s="3">
        <v>1000000</v>
      </c>
      <c r="AS1098" s="3" t="s">
        <v>11567</v>
      </c>
    </row>
    <row r="1099" spans="1:45">
      <c r="A1099">
        <v>1096</v>
      </c>
      <c r="B1099" t="s">
        <v>5982</v>
      </c>
      <c r="C1099" t="s">
        <v>11143</v>
      </c>
      <c r="D1099" t="s">
        <v>45</v>
      </c>
      <c r="E1099" t="s">
        <v>71</v>
      </c>
      <c r="F1099" t="s">
        <v>11144</v>
      </c>
      <c r="G1099" t="s">
        <v>11145</v>
      </c>
      <c r="H1099" t="s">
        <v>11144</v>
      </c>
      <c r="I1099" t="s">
        <v>11145</v>
      </c>
      <c r="J1099" t="s">
        <v>48</v>
      </c>
      <c r="K1099" t="s">
        <v>48</v>
      </c>
      <c r="L1099" t="s">
        <v>11105</v>
      </c>
      <c r="M1099" t="s">
        <v>11123</v>
      </c>
      <c r="N1099" t="str">
        <f>VLOOKUP(O1099,index!$Q:$R,2,0)</f>
        <v>28.구독 - 휴넷FLEX</v>
      </c>
      <c r="O1099" t="s">
        <v>6013</v>
      </c>
      <c r="P1099" t="s">
        <v>13972</v>
      </c>
      <c r="Q1099" t="s">
        <v>23</v>
      </c>
      <c r="R1099" s="226" t="e">
        <f>VLOOKUP(C1099,'26년 databook(취합)'!$M:$M,2,0)</f>
        <v>#N/A</v>
      </c>
      <c r="S1099" s="3" t="s">
        <v>11601</v>
      </c>
      <c r="T1099" s="3" t="s">
        <v>11601</v>
      </c>
      <c r="U1099" s="3" t="s">
        <v>11601</v>
      </c>
      <c r="V1099" s="3" t="s">
        <v>48</v>
      </c>
      <c r="W1099" s="3" t="s">
        <v>11567</v>
      </c>
      <c r="X1099" s="3" t="s">
        <v>48</v>
      </c>
      <c r="Y1099" s="3" t="s">
        <v>11567</v>
      </c>
      <c r="Z1099" s="3" t="s">
        <v>48</v>
      </c>
      <c r="AA1099" s="3" t="s">
        <v>11567</v>
      </c>
      <c r="AB1099" s="3" t="s">
        <v>11601</v>
      </c>
      <c r="AC1099" s="3" t="s">
        <v>11601</v>
      </c>
      <c r="AD1099" s="3" t="s">
        <v>48</v>
      </c>
      <c r="AE1099" s="3" t="s">
        <v>11567</v>
      </c>
      <c r="AG1099" s="3">
        <v>0</v>
      </c>
      <c r="AI1099" s="3" t="s">
        <v>11567</v>
      </c>
      <c r="AK1099" s="3" t="s">
        <v>11567</v>
      </c>
      <c r="AM1099" s="3" t="s">
        <v>11567</v>
      </c>
      <c r="AO1099" s="3" t="s">
        <v>11567</v>
      </c>
      <c r="AQ1099" s="3" t="s">
        <v>11567</v>
      </c>
      <c r="AS1099" s="3" t="s">
        <v>11567</v>
      </c>
    </row>
    <row r="1100" spans="1:45">
      <c r="A1100">
        <v>1097</v>
      </c>
      <c r="B1100" t="s">
        <v>5982</v>
      </c>
      <c r="C1100" t="s">
        <v>11143</v>
      </c>
      <c r="D1100" t="s">
        <v>45</v>
      </c>
      <c r="E1100" t="s">
        <v>71</v>
      </c>
      <c r="F1100" t="s">
        <v>11144</v>
      </c>
      <c r="G1100" t="s">
        <v>11145</v>
      </c>
      <c r="H1100" t="s">
        <v>11144</v>
      </c>
      <c r="I1100" t="s">
        <v>11145</v>
      </c>
      <c r="J1100" t="s">
        <v>48</v>
      </c>
      <c r="K1100" t="s">
        <v>48</v>
      </c>
      <c r="L1100" t="s">
        <v>11105</v>
      </c>
      <c r="M1100" t="s">
        <v>11123</v>
      </c>
      <c r="N1100" t="str">
        <f>VLOOKUP(O1100,index!$Q:$R,2,0)</f>
        <v>28.구독 - 휴넷FLEX</v>
      </c>
      <c r="O1100" t="s">
        <v>6013</v>
      </c>
      <c r="P1100" t="s">
        <v>13972</v>
      </c>
      <c r="Q1100" t="s">
        <v>23</v>
      </c>
      <c r="R1100" s="226" t="e">
        <f>VLOOKUP(C1100,'26년 databook(취합)'!$M:$M,2,0)</f>
        <v>#N/A</v>
      </c>
      <c r="S1100" s="3" t="s">
        <v>11601</v>
      </c>
      <c r="T1100" s="3" t="s">
        <v>11601</v>
      </c>
      <c r="U1100" s="3" t="s">
        <v>11601</v>
      </c>
      <c r="V1100" s="3" t="s">
        <v>48</v>
      </c>
      <c r="W1100" s="3" t="s">
        <v>11567</v>
      </c>
      <c r="X1100" s="3" t="s">
        <v>48</v>
      </c>
      <c r="Y1100" s="3" t="s">
        <v>11567</v>
      </c>
      <c r="Z1100" s="3" t="s">
        <v>48</v>
      </c>
      <c r="AA1100" s="3" t="s">
        <v>11567</v>
      </c>
      <c r="AB1100" s="3" t="s">
        <v>48</v>
      </c>
      <c r="AC1100" s="3" t="s">
        <v>11601</v>
      </c>
      <c r="AD1100" s="3" t="s">
        <v>48</v>
      </c>
      <c r="AE1100" s="3" t="s">
        <v>11567</v>
      </c>
      <c r="AG1100" s="3">
        <v>0</v>
      </c>
      <c r="AI1100" s="3" t="s">
        <v>11567</v>
      </c>
      <c r="AK1100" s="3" t="s">
        <v>11567</v>
      </c>
      <c r="AM1100" s="3" t="s">
        <v>11567</v>
      </c>
      <c r="AO1100" s="3" t="s">
        <v>11567</v>
      </c>
      <c r="AQ1100" s="3" t="s">
        <v>11567</v>
      </c>
      <c r="AS1100" s="3" t="s">
        <v>11567</v>
      </c>
    </row>
    <row r="1101" spans="1:45">
      <c r="A1101">
        <v>1098</v>
      </c>
      <c r="B1101" t="s">
        <v>5982</v>
      </c>
      <c r="C1101" t="s">
        <v>11146</v>
      </c>
      <c r="D1101" t="s">
        <v>45</v>
      </c>
      <c r="E1101" t="s">
        <v>71</v>
      </c>
      <c r="F1101" t="s">
        <v>11147</v>
      </c>
      <c r="G1101" t="s">
        <v>11148</v>
      </c>
      <c r="H1101" t="s">
        <v>11147</v>
      </c>
      <c r="I1101" t="s">
        <v>11148</v>
      </c>
      <c r="J1101" t="s">
        <v>48</v>
      </c>
      <c r="K1101" t="s">
        <v>48</v>
      </c>
      <c r="L1101" t="s">
        <v>11105</v>
      </c>
      <c r="M1101" t="s">
        <v>11123</v>
      </c>
      <c r="N1101" t="str">
        <f>VLOOKUP(O1101,index!$Q:$R,2,0)</f>
        <v>28.구독 - 휴넷FLEX</v>
      </c>
      <c r="O1101" t="s">
        <v>6013</v>
      </c>
      <c r="P1101" t="s">
        <v>13972</v>
      </c>
      <c r="Q1101" t="s">
        <v>23</v>
      </c>
      <c r="R1101" s="226" t="e">
        <f>VLOOKUP(C1101,'26년 databook(취합)'!$M:$M,2,0)</f>
        <v>#N/A</v>
      </c>
      <c r="S1101" s="3" t="s">
        <v>11568</v>
      </c>
      <c r="T1101" s="3" t="s">
        <v>11568</v>
      </c>
      <c r="U1101" s="3" t="s">
        <v>11568</v>
      </c>
      <c r="V1101" s="3" t="s">
        <v>48</v>
      </c>
      <c r="W1101" s="3" t="s">
        <v>11567</v>
      </c>
      <c r="X1101" s="3" t="s">
        <v>48</v>
      </c>
      <c r="Y1101" s="3" t="s">
        <v>11567</v>
      </c>
      <c r="Z1101" s="3" t="s">
        <v>48</v>
      </c>
      <c r="AA1101" s="3" t="s">
        <v>11567</v>
      </c>
      <c r="AB1101" s="3" t="s">
        <v>11568</v>
      </c>
      <c r="AC1101" s="3" t="s">
        <v>11568</v>
      </c>
      <c r="AD1101" s="3" t="s">
        <v>48</v>
      </c>
      <c r="AE1101" s="3" t="s">
        <v>11567</v>
      </c>
      <c r="AG1101" s="4">
        <v>0</v>
      </c>
      <c r="AI1101" s="3" t="s">
        <v>11567</v>
      </c>
      <c r="AK1101" s="3" t="s">
        <v>11567</v>
      </c>
      <c r="AM1101" s="3" t="s">
        <v>11567</v>
      </c>
      <c r="AO1101" s="3" t="s">
        <v>11567</v>
      </c>
      <c r="AQ1101" s="3" t="s">
        <v>11567</v>
      </c>
      <c r="AS1101" s="3" t="s">
        <v>11567</v>
      </c>
    </row>
    <row r="1102" spans="1:45">
      <c r="A1102">
        <v>1099</v>
      </c>
      <c r="B1102" t="s">
        <v>5982</v>
      </c>
      <c r="C1102" t="s">
        <v>11146</v>
      </c>
      <c r="D1102" t="s">
        <v>45</v>
      </c>
      <c r="E1102" t="s">
        <v>71</v>
      </c>
      <c r="F1102" t="s">
        <v>11147</v>
      </c>
      <c r="G1102" t="s">
        <v>11148</v>
      </c>
      <c r="H1102" t="s">
        <v>11147</v>
      </c>
      <c r="I1102" t="s">
        <v>11148</v>
      </c>
      <c r="J1102" t="s">
        <v>48</v>
      </c>
      <c r="K1102" t="s">
        <v>48</v>
      </c>
      <c r="L1102" t="s">
        <v>11105</v>
      </c>
      <c r="M1102" t="s">
        <v>11123</v>
      </c>
      <c r="N1102" t="str">
        <f>VLOOKUP(O1102,index!$Q:$R,2,0)</f>
        <v>28.구독 - 휴넷FLEX</v>
      </c>
      <c r="O1102" t="s">
        <v>6013</v>
      </c>
      <c r="P1102" t="s">
        <v>13972</v>
      </c>
      <c r="Q1102" t="s">
        <v>23</v>
      </c>
      <c r="R1102" s="226" t="e">
        <f>VLOOKUP(C1102,'26년 databook(취합)'!$M:$M,2,0)</f>
        <v>#N/A</v>
      </c>
      <c r="S1102" s="3" t="s">
        <v>11568</v>
      </c>
      <c r="T1102" s="3" t="s">
        <v>11568</v>
      </c>
      <c r="U1102" s="3" t="s">
        <v>11568</v>
      </c>
      <c r="V1102" s="3" t="s">
        <v>48</v>
      </c>
      <c r="W1102" s="3" t="s">
        <v>11567</v>
      </c>
      <c r="X1102" s="3" t="s">
        <v>48</v>
      </c>
      <c r="Y1102" s="3" t="s">
        <v>11567</v>
      </c>
      <c r="Z1102" s="3" t="s">
        <v>48</v>
      </c>
      <c r="AA1102" s="3" t="s">
        <v>11567</v>
      </c>
      <c r="AB1102" s="3" t="s">
        <v>48</v>
      </c>
      <c r="AC1102" s="3" t="s">
        <v>11568</v>
      </c>
      <c r="AD1102" s="3" t="s">
        <v>48</v>
      </c>
      <c r="AE1102" s="3" t="s">
        <v>11567</v>
      </c>
      <c r="AG1102" s="3">
        <v>0</v>
      </c>
      <c r="AI1102" s="3" t="s">
        <v>11567</v>
      </c>
      <c r="AK1102" s="3" t="s">
        <v>11567</v>
      </c>
      <c r="AM1102" s="3" t="s">
        <v>11567</v>
      </c>
      <c r="AO1102" s="3" t="s">
        <v>11567</v>
      </c>
      <c r="AQ1102" s="3" t="s">
        <v>11567</v>
      </c>
      <c r="AS1102" s="3" t="s">
        <v>11567</v>
      </c>
    </row>
    <row r="1103" spans="1:45">
      <c r="A1103">
        <v>1100</v>
      </c>
      <c r="B1103" t="s">
        <v>5982</v>
      </c>
      <c r="C1103" t="s">
        <v>11149</v>
      </c>
      <c r="D1103" t="s">
        <v>45</v>
      </c>
      <c r="E1103" t="s">
        <v>71</v>
      </c>
      <c r="F1103" t="s">
        <v>12486</v>
      </c>
      <c r="G1103" t="s">
        <v>9259</v>
      </c>
      <c r="H1103" t="s">
        <v>12486</v>
      </c>
      <c r="I1103" t="s">
        <v>9259</v>
      </c>
      <c r="J1103" t="s">
        <v>48</v>
      </c>
      <c r="K1103" t="s">
        <v>48</v>
      </c>
      <c r="L1103" t="s">
        <v>5985</v>
      </c>
      <c r="M1103" t="s">
        <v>5986</v>
      </c>
      <c r="N1103" t="str">
        <f>VLOOKUP(O1103,index!$Q:$R,2,0)</f>
        <v>09. 하이브리드러닝 - 순수 오프라인</v>
      </c>
      <c r="O1103" t="s">
        <v>6019</v>
      </c>
      <c r="P1103" t="s">
        <v>13972</v>
      </c>
      <c r="Q1103" t="s">
        <v>23</v>
      </c>
      <c r="R1103" s="226" t="e">
        <f>VLOOKUP(C1103,'26년 databook(취합)'!$M:$M,2,0)</f>
        <v>#N/A</v>
      </c>
      <c r="S1103" s="3" t="s">
        <v>14008</v>
      </c>
      <c r="T1103" s="3" t="s">
        <v>13822</v>
      </c>
      <c r="U1103" s="3" t="s">
        <v>13822</v>
      </c>
      <c r="V1103" s="3" t="s">
        <v>48</v>
      </c>
      <c r="W1103" s="3" t="s">
        <v>11567</v>
      </c>
      <c r="X1103" s="3" t="s">
        <v>48</v>
      </c>
      <c r="Y1103" s="3" t="s">
        <v>11567</v>
      </c>
      <c r="Z1103" s="3" t="s">
        <v>48</v>
      </c>
      <c r="AA1103" s="3" t="s">
        <v>11567</v>
      </c>
      <c r="AB1103" s="3" t="s">
        <v>48</v>
      </c>
      <c r="AC1103" s="3" t="s">
        <v>13823</v>
      </c>
      <c r="AD1103" s="3" t="s">
        <v>14693</v>
      </c>
      <c r="AE1103" s="3" t="s">
        <v>14694</v>
      </c>
      <c r="AF1103" s="3">
        <v>0</v>
      </c>
      <c r="AG1103" s="4">
        <v>0</v>
      </c>
      <c r="AH1103" s="3">
        <v>0</v>
      </c>
      <c r="AI1103" s="3" t="s">
        <v>11567</v>
      </c>
      <c r="AJ1103" s="3">
        <v>0</v>
      </c>
      <c r="AK1103" s="3" t="s">
        <v>11567</v>
      </c>
      <c r="AL1103" s="3">
        <v>0</v>
      </c>
      <c r="AM1103" s="3" t="s">
        <v>11567</v>
      </c>
      <c r="AN1103" s="3">
        <v>0</v>
      </c>
      <c r="AO1103" s="3" t="s">
        <v>11567</v>
      </c>
      <c r="AP1103" s="3">
        <v>0</v>
      </c>
      <c r="AQ1103" s="3" t="s">
        <v>11567</v>
      </c>
      <c r="AR1103" s="3">
        <v>0</v>
      </c>
      <c r="AS1103" s="3" t="s">
        <v>11567</v>
      </c>
    </row>
    <row r="1104" spans="1:45">
      <c r="A1104">
        <v>1101</v>
      </c>
      <c r="B1104" t="s">
        <v>5982</v>
      </c>
      <c r="C1104" t="s">
        <v>11150</v>
      </c>
      <c r="D1104" t="s">
        <v>45</v>
      </c>
      <c r="E1104" t="s">
        <v>79</v>
      </c>
      <c r="F1104" t="s">
        <v>11034</v>
      </c>
      <c r="G1104" t="s">
        <v>11035</v>
      </c>
      <c r="H1104" t="s">
        <v>11135</v>
      </c>
      <c r="I1104" t="s">
        <v>15115</v>
      </c>
      <c r="J1104" t="s">
        <v>48</v>
      </c>
      <c r="K1104" t="s">
        <v>48</v>
      </c>
      <c r="L1104" t="s">
        <v>5985</v>
      </c>
      <c r="M1104" t="s">
        <v>5986</v>
      </c>
      <c r="N1104" t="str">
        <f>VLOOKUP(O1104,index!$Q:$R,2,0)</f>
        <v>28.구독 - 휴넷FLEX</v>
      </c>
      <c r="O1104" t="s">
        <v>6013</v>
      </c>
      <c r="P1104" t="s">
        <v>13972</v>
      </c>
      <c r="Q1104" t="s">
        <v>23</v>
      </c>
      <c r="R1104" s="226" t="e">
        <f>VLOOKUP(C1104,'26년 databook(취합)'!$M:$M,2,0)</f>
        <v>#N/A</v>
      </c>
      <c r="S1104" s="3" t="s">
        <v>11625</v>
      </c>
      <c r="T1104" s="3" t="s">
        <v>12766</v>
      </c>
      <c r="U1104" s="3" t="s">
        <v>11616</v>
      </c>
      <c r="V1104" s="3" t="s">
        <v>48</v>
      </c>
      <c r="W1104" s="3" t="s">
        <v>11567</v>
      </c>
      <c r="X1104" s="3" t="s">
        <v>48</v>
      </c>
      <c r="Y1104" s="3" t="s">
        <v>11567</v>
      </c>
      <c r="Z1104" s="3" t="s">
        <v>48</v>
      </c>
      <c r="AA1104" s="3" t="s">
        <v>11567</v>
      </c>
      <c r="AB1104" s="3" t="s">
        <v>12862</v>
      </c>
      <c r="AC1104" s="3" t="s">
        <v>12766</v>
      </c>
      <c r="AD1104" s="3" t="s">
        <v>11567</v>
      </c>
      <c r="AE1104" s="3" t="s">
        <v>11567</v>
      </c>
      <c r="AF1104" s="3">
        <v>0</v>
      </c>
      <c r="AG1104" s="4">
        <v>0</v>
      </c>
      <c r="AH1104" s="3">
        <v>0</v>
      </c>
      <c r="AI1104" s="3" t="s">
        <v>11567</v>
      </c>
      <c r="AJ1104" s="3">
        <v>0</v>
      </c>
      <c r="AK1104" s="3" t="s">
        <v>11567</v>
      </c>
      <c r="AL1104" s="3">
        <v>0</v>
      </c>
      <c r="AM1104" s="3" t="s">
        <v>11567</v>
      </c>
      <c r="AN1104" s="3">
        <v>6804000</v>
      </c>
      <c r="AO1104" s="3" t="s">
        <v>11567</v>
      </c>
      <c r="AP1104" s="3">
        <v>0</v>
      </c>
      <c r="AQ1104" s="3" t="s">
        <v>11567</v>
      </c>
      <c r="AR1104" s="3">
        <v>0</v>
      </c>
      <c r="AS1104" s="3" t="s">
        <v>11567</v>
      </c>
    </row>
    <row r="1105" spans="1:45">
      <c r="A1105">
        <v>1102</v>
      </c>
      <c r="B1105" t="s">
        <v>5982</v>
      </c>
      <c r="C1105" t="s">
        <v>11151</v>
      </c>
      <c r="D1105" t="s">
        <v>45</v>
      </c>
      <c r="E1105" t="s">
        <v>73</v>
      </c>
      <c r="F1105" t="s">
        <v>11076</v>
      </c>
      <c r="G1105" t="s">
        <v>11077</v>
      </c>
      <c r="H1105" t="s">
        <v>11152</v>
      </c>
      <c r="I1105" t="s">
        <v>15117</v>
      </c>
      <c r="J1105" t="s">
        <v>48</v>
      </c>
      <c r="K1105" t="s">
        <v>48</v>
      </c>
      <c r="L1105" t="s">
        <v>5985</v>
      </c>
      <c r="M1105" t="s">
        <v>5986</v>
      </c>
      <c r="N1105" t="str">
        <f>VLOOKUP(O1105,index!$Q:$R,2,0)</f>
        <v>01. 이러닝 - 통합위탁</v>
      </c>
      <c r="O1105" t="s">
        <v>40</v>
      </c>
      <c r="P1105" t="s">
        <v>13972</v>
      </c>
      <c r="Q1105" t="s">
        <v>23</v>
      </c>
      <c r="R1105" s="226" t="e">
        <f>VLOOKUP(C1105,'26년 databook(취합)'!$M:$M,2,0)</f>
        <v>#N/A</v>
      </c>
      <c r="S1105" s="3" t="s">
        <v>11890</v>
      </c>
      <c r="T1105" s="3" t="s">
        <v>12100</v>
      </c>
      <c r="U1105" s="3" t="s">
        <v>12985</v>
      </c>
      <c r="V1105" s="3" t="s">
        <v>48</v>
      </c>
      <c r="W1105" s="3" t="s">
        <v>11567</v>
      </c>
      <c r="X1105" s="3" t="s">
        <v>48</v>
      </c>
      <c r="Y1105" s="3" t="s">
        <v>11567</v>
      </c>
      <c r="Z1105" s="3" t="s">
        <v>48</v>
      </c>
      <c r="AA1105" s="3" t="s">
        <v>11567</v>
      </c>
      <c r="AB1105" s="3" t="s">
        <v>48</v>
      </c>
      <c r="AC1105" s="3" t="s">
        <v>12100</v>
      </c>
      <c r="AD1105" s="3" t="s">
        <v>48</v>
      </c>
      <c r="AE1105" s="3" t="s">
        <v>11567</v>
      </c>
      <c r="AG1105" s="3">
        <v>0</v>
      </c>
      <c r="AI1105" s="3" t="s">
        <v>11567</v>
      </c>
      <c r="AK1105" s="3" t="s">
        <v>11567</v>
      </c>
      <c r="AM1105" s="3" t="s">
        <v>11567</v>
      </c>
      <c r="AN1105" s="3">
        <v>1680000</v>
      </c>
      <c r="AO1105" s="3" t="s">
        <v>11567</v>
      </c>
      <c r="AQ1105" s="3" t="s">
        <v>11567</v>
      </c>
      <c r="AS1105" s="3" t="s">
        <v>11567</v>
      </c>
    </row>
    <row r="1106" spans="1:45">
      <c r="A1106">
        <v>1103</v>
      </c>
      <c r="B1106" t="s">
        <v>5982</v>
      </c>
      <c r="C1106" t="s">
        <v>11153</v>
      </c>
      <c r="D1106" t="s">
        <v>45</v>
      </c>
      <c r="E1106" t="s">
        <v>73</v>
      </c>
      <c r="F1106" t="s">
        <v>11076</v>
      </c>
      <c r="G1106" t="s">
        <v>11077</v>
      </c>
      <c r="H1106" t="s">
        <v>11154</v>
      </c>
      <c r="I1106" t="s">
        <v>15118</v>
      </c>
      <c r="J1106" t="s">
        <v>48</v>
      </c>
      <c r="K1106" t="s">
        <v>48</v>
      </c>
      <c r="L1106" t="s">
        <v>5985</v>
      </c>
      <c r="M1106" t="s">
        <v>5986</v>
      </c>
      <c r="N1106" t="str">
        <f>VLOOKUP(O1106,index!$Q:$R,2,0)</f>
        <v>01. 이러닝 - 통합위탁</v>
      </c>
      <c r="O1106" t="s">
        <v>40</v>
      </c>
      <c r="P1106" t="s">
        <v>13972</v>
      </c>
      <c r="Q1106" t="s">
        <v>23</v>
      </c>
      <c r="R1106" s="226" t="e">
        <f>VLOOKUP(C1106,'26년 databook(취합)'!$M:$M,2,0)</f>
        <v>#N/A</v>
      </c>
      <c r="S1106" s="3" t="s">
        <v>11870</v>
      </c>
      <c r="T1106" s="3" t="s">
        <v>11604</v>
      </c>
      <c r="U1106" s="3" t="s">
        <v>12751</v>
      </c>
      <c r="V1106" s="3" t="s">
        <v>48</v>
      </c>
      <c r="W1106" s="3" t="s">
        <v>11567</v>
      </c>
      <c r="X1106" s="3" t="s">
        <v>48</v>
      </c>
      <c r="Y1106" s="3" t="s">
        <v>11567</v>
      </c>
      <c r="Z1106" s="3" t="s">
        <v>48</v>
      </c>
      <c r="AA1106" s="3" t="s">
        <v>11567</v>
      </c>
      <c r="AB1106" s="3" t="s">
        <v>48</v>
      </c>
      <c r="AC1106" s="3" t="s">
        <v>11604</v>
      </c>
      <c r="AD1106" s="3" t="s">
        <v>48</v>
      </c>
      <c r="AE1106" s="3" t="s">
        <v>11567</v>
      </c>
      <c r="AG1106" s="4">
        <v>0</v>
      </c>
      <c r="AI1106" s="3" t="s">
        <v>11567</v>
      </c>
      <c r="AK1106" s="3" t="s">
        <v>11567</v>
      </c>
      <c r="AM1106" s="3" t="s">
        <v>11567</v>
      </c>
      <c r="AN1106" s="3">
        <v>1820000</v>
      </c>
      <c r="AO1106" s="3" t="s">
        <v>11567</v>
      </c>
      <c r="AQ1106" s="3" t="s">
        <v>11567</v>
      </c>
      <c r="AS1106" s="3" t="s">
        <v>11567</v>
      </c>
    </row>
    <row r="1107" spans="1:45">
      <c r="A1107">
        <v>1104</v>
      </c>
      <c r="B1107" t="s">
        <v>5982</v>
      </c>
      <c r="C1107" t="s">
        <v>11155</v>
      </c>
      <c r="D1107" t="s">
        <v>45</v>
      </c>
      <c r="E1107" t="s">
        <v>73</v>
      </c>
      <c r="F1107" t="s">
        <v>11034</v>
      </c>
      <c r="G1107" t="s">
        <v>11035</v>
      </c>
      <c r="H1107" t="s">
        <v>11156</v>
      </c>
      <c r="I1107" t="s">
        <v>15119</v>
      </c>
      <c r="J1107" t="s">
        <v>48</v>
      </c>
      <c r="K1107" t="s">
        <v>48</v>
      </c>
      <c r="L1107" t="s">
        <v>5985</v>
      </c>
      <c r="M1107" t="s">
        <v>5986</v>
      </c>
      <c r="N1107" t="str">
        <f>VLOOKUP(O1107,index!$Q:$R,2,0)</f>
        <v>01. 이러닝 - 통합위탁</v>
      </c>
      <c r="O1107" t="s">
        <v>40</v>
      </c>
      <c r="P1107" t="s">
        <v>13972</v>
      </c>
      <c r="Q1107" t="s">
        <v>23</v>
      </c>
      <c r="R1107" s="226" t="e">
        <f>VLOOKUP(C1107,'26년 databook(취합)'!$M:$M,2,0)</f>
        <v>#N/A</v>
      </c>
      <c r="S1107" s="3" t="s">
        <v>11626</v>
      </c>
      <c r="T1107" s="3" t="s">
        <v>11607</v>
      </c>
      <c r="U1107" s="3" t="s">
        <v>11890</v>
      </c>
      <c r="V1107" s="3" t="s">
        <v>48</v>
      </c>
      <c r="W1107" s="3" t="s">
        <v>11567</v>
      </c>
      <c r="X1107" s="3" t="s">
        <v>48</v>
      </c>
      <c r="Y1107" s="3" t="s">
        <v>11567</v>
      </c>
      <c r="Z1107" s="3" t="s">
        <v>48</v>
      </c>
      <c r="AA1107" s="3" t="s">
        <v>11567</v>
      </c>
      <c r="AB1107" s="3" t="s">
        <v>48</v>
      </c>
      <c r="AC1107" s="3" t="s">
        <v>11607</v>
      </c>
      <c r="AD1107" s="3" t="s">
        <v>48</v>
      </c>
      <c r="AE1107" s="3" t="s">
        <v>11567</v>
      </c>
      <c r="AG1107" s="3">
        <v>0</v>
      </c>
      <c r="AI1107" s="3" t="s">
        <v>11567</v>
      </c>
      <c r="AK1107" s="3" t="s">
        <v>11567</v>
      </c>
      <c r="AM1107" s="3" t="s">
        <v>11567</v>
      </c>
      <c r="AN1107" s="3">
        <v>1540000</v>
      </c>
      <c r="AO1107" s="3" t="s">
        <v>11567</v>
      </c>
      <c r="AQ1107" s="3" t="s">
        <v>11567</v>
      </c>
      <c r="AS1107" s="3" t="s">
        <v>11567</v>
      </c>
    </row>
    <row r="1108" spans="1:45">
      <c r="A1108">
        <v>1105</v>
      </c>
      <c r="B1108" t="s">
        <v>5982</v>
      </c>
      <c r="C1108" t="s">
        <v>11157</v>
      </c>
      <c r="D1108" t="s">
        <v>45</v>
      </c>
      <c r="E1108" t="s">
        <v>73</v>
      </c>
      <c r="F1108" t="s">
        <v>11034</v>
      </c>
      <c r="G1108" t="s">
        <v>11035</v>
      </c>
      <c r="H1108" t="s">
        <v>11158</v>
      </c>
      <c r="I1108" t="s">
        <v>15120</v>
      </c>
      <c r="J1108" t="s">
        <v>48</v>
      </c>
      <c r="K1108" t="s">
        <v>48</v>
      </c>
      <c r="L1108" t="s">
        <v>5985</v>
      </c>
      <c r="M1108" t="s">
        <v>5986</v>
      </c>
      <c r="N1108" t="str">
        <f>VLOOKUP(O1108,index!$Q:$R,2,0)</f>
        <v>01. 이러닝 - 통합위탁</v>
      </c>
      <c r="O1108" t="s">
        <v>40</v>
      </c>
      <c r="P1108" t="s">
        <v>13972</v>
      </c>
      <c r="Q1108" t="s">
        <v>23</v>
      </c>
      <c r="R1108" s="226" t="e">
        <f>VLOOKUP(C1108,'26년 databook(취합)'!$M:$M,2,0)</f>
        <v>#N/A</v>
      </c>
      <c r="S1108" s="3" t="s">
        <v>11891</v>
      </c>
      <c r="T1108" s="3" t="s">
        <v>12767</v>
      </c>
      <c r="U1108" s="3" t="s">
        <v>12212</v>
      </c>
      <c r="V1108" s="3" t="s">
        <v>48</v>
      </c>
      <c r="W1108" s="3" t="s">
        <v>11567</v>
      </c>
      <c r="X1108" s="3" t="s">
        <v>48</v>
      </c>
      <c r="Y1108" s="3" t="s">
        <v>11567</v>
      </c>
      <c r="Z1108" s="3" t="s">
        <v>48</v>
      </c>
      <c r="AA1108" s="3" t="s">
        <v>11567</v>
      </c>
      <c r="AB1108" s="3" t="s">
        <v>48</v>
      </c>
      <c r="AC1108" s="3" t="s">
        <v>12767</v>
      </c>
      <c r="AD1108" s="3" t="s">
        <v>48</v>
      </c>
      <c r="AE1108" s="3" t="s">
        <v>11567</v>
      </c>
      <c r="AG1108" s="3">
        <v>0</v>
      </c>
      <c r="AI1108" s="3" t="s">
        <v>11567</v>
      </c>
      <c r="AK1108" s="3" t="s">
        <v>11567</v>
      </c>
      <c r="AM1108" s="3" t="s">
        <v>11567</v>
      </c>
      <c r="AN1108" s="3">
        <v>1260000</v>
      </c>
      <c r="AO1108" s="3" t="s">
        <v>11567</v>
      </c>
      <c r="AQ1108" s="3" t="s">
        <v>11567</v>
      </c>
      <c r="AS1108" s="3" t="s">
        <v>11567</v>
      </c>
    </row>
    <row r="1109" spans="1:45">
      <c r="A1109">
        <v>1106</v>
      </c>
      <c r="B1109" t="s">
        <v>5982</v>
      </c>
      <c r="C1109" t="s">
        <v>11159</v>
      </c>
      <c r="D1109" t="s">
        <v>45</v>
      </c>
      <c r="E1109" t="s">
        <v>73</v>
      </c>
      <c r="F1109" t="s">
        <v>11034</v>
      </c>
      <c r="G1109" t="s">
        <v>11035</v>
      </c>
      <c r="H1109" t="s">
        <v>11160</v>
      </c>
      <c r="I1109" t="s">
        <v>15121</v>
      </c>
      <c r="J1109" t="s">
        <v>48</v>
      </c>
      <c r="K1109" t="s">
        <v>48</v>
      </c>
      <c r="L1109" t="s">
        <v>5985</v>
      </c>
      <c r="M1109" t="s">
        <v>5986</v>
      </c>
      <c r="N1109" t="str">
        <f>VLOOKUP(O1109,index!$Q:$R,2,0)</f>
        <v>01. 이러닝 - 통합위탁</v>
      </c>
      <c r="O1109" t="s">
        <v>40</v>
      </c>
      <c r="P1109" t="s">
        <v>13972</v>
      </c>
      <c r="Q1109" t="s">
        <v>23</v>
      </c>
      <c r="R1109" s="226" t="e">
        <f>VLOOKUP(C1109,'26년 databook(취합)'!$M:$M,2,0)</f>
        <v>#N/A</v>
      </c>
      <c r="S1109" s="3" t="s">
        <v>11871</v>
      </c>
      <c r="T1109" s="3" t="s">
        <v>12769</v>
      </c>
      <c r="U1109" s="3" t="s">
        <v>12768</v>
      </c>
      <c r="V1109" s="3" t="s">
        <v>48</v>
      </c>
      <c r="W1109" s="3" t="s">
        <v>11567</v>
      </c>
      <c r="X1109" s="3" t="s">
        <v>48</v>
      </c>
      <c r="Y1109" s="3" t="s">
        <v>11567</v>
      </c>
      <c r="Z1109" s="3" t="s">
        <v>48</v>
      </c>
      <c r="AA1109" s="3" t="s">
        <v>11567</v>
      </c>
      <c r="AB1109" s="3" t="s">
        <v>48</v>
      </c>
      <c r="AC1109" s="3" t="s">
        <v>12769</v>
      </c>
      <c r="AD1109" s="3" t="s">
        <v>48</v>
      </c>
      <c r="AE1109" s="3" t="s">
        <v>11567</v>
      </c>
      <c r="AG1109" s="3">
        <v>0</v>
      </c>
      <c r="AI1109" s="3" t="s">
        <v>11567</v>
      </c>
      <c r="AK1109" s="3" t="s">
        <v>11567</v>
      </c>
      <c r="AM1109" s="3" t="s">
        <v>11567</v>
      </c>
      <c r="AN1109" s="3">
        <v>5320000</v>
      </c>
      <c r="AO1109" s="3" t="s">
        <v>11567</v>
      </c>
      <c r="AQ1109" s="3" t="s">
        <v>11567</v>
      </c>
      <c r="AS1109" s="3" t="s">
        <v>11567</v>
      </c>
    </row>
    <row r="1110" spans="1:45">
      <c r="A1110">
        <v>1107</v>
      </c>
      <c r="B1110" t="s">
        <v>5982</v>
      </c>
      <c r="C1110" t="s">
        <v>11161</v>
      </c>
      <c r="D1110" t="s">
        <v>45</v>
      </c>
      <c r="E1110" t="s">
        <v>73</v>
      </c>
      <c r="F1110" t="s">
        <v>11034</v>
      </c>
      <c r="G1110" t="s">
        <v>11035</v>
      </c>
      <c r="H1110" t="s">
        <v>11162</v>
      </c>
      <c r="I1110" t="s">
        <v>15122</v>
      </c>
      <c r="J1110" t="s">
        <v>48</v>
      </c>
      <c r="K1110" t="s">
        <v>48</v>
      </c>
      <c r="L1110" t="s">
        <v>5985</v>
      </c>
      <c r="M1110" t="s">
        <v>5986</v>
      </c>
      <c r="N1110" t="str">
        <f>VLOOKUP(O1110,index!$Q:$R,2,0)</f>
        <v>01. 이러닝 - 통합위탁</v>
      </c>
      <c r="O1110" t="s">
        <v>40</v>
      </c>
      <c r="P1110" t="s">
        <v>13972</v>
      </c>
      <c r="Q1110" t="s">
        <v>23</v>
      </c>
      <c r="R1110" s="226" t="e">
        <f>VLOOKUP(C1110,'26년 databook(취합)'!$M:$M,2,0)</f>
        <v>#N/A</v>
      </c>
      <c r="S1110" s="3" t="s">
        <v>11625</v>
      </c>
      <c r="T1110" s="3" t="s">
        <v>11661</v>
      </c>
      <c r="U1110" s="3" t="s">
        <v>12770</v>
      </c>
      <c r="V1110" s="3" t="s">
        <v>48</v>
      </c>
      <c r="W1110" s="3" t="s">
        <v>11567</v>
      </c>
      <c r="X1110" s="3" t="s">
        <v>48</v>
      </c>
      <c r="Y1110" s="3" t="s">
        <v>11567</v>
      </c>
      <c r="Z1110" s="3" t="s">
        <v>48</v>
      </c>
      <c r="AA1110" s="3" t="s">
        <v>11567</v>
      </c>
      <c r="AB1110" s="3" t="s">
        <v>48</v>
      </c>
      <c r="AC1110" s="3" t="s">
        <v>11661</v>
      </c>
      <c r="AD1110" s="3" t="s">
        <v>48</v>
      </c>
      <c r="AE1110" s="3" t="s">
        <v>11567</v>
      </c>
      <c r="AG1110" s="3">
        <v>0</v>
      </c>
      <c r="AI1110" s="3" t="s">
        <v>11567</v>
      </c>
      <c r="AK1110" s="3" t="s">
        <v>11567</v>
      </c>
      <c r="AM1110" s="3" t="s">
        <v>11567</v>
      </c>
      <c r="AN1110" s="3">
        <v>7700000</v>
      </c>
      <c r="AO1110" s="3" t="s">
        <v>11567</v>
      </c>
      <c r="AQ1110" s="3" t="s">
        <v>11567</v>
      </c>
      <c r="AS1110" s="3" t="s">
        <v>11567</v>
      </c>
    </row>
    <row r="1111" spans="1:45">
      <c r="A1111">
        <v>1108</v>
      </c>
      <c r="B1111" t="s">
        <v>5982</v>
      </c>
      <c r="C1111" t="s">
        <v>11163</v>
      </c>
      <c r="D1111" t="s">
        <v>45</v>
      </c>
      <c r="E1111" t="s">
        <v>71</v>
      </c>
      <c r="F1111" t="s">
        <v>6444</v>
      </c>
      <c r="G1111" t="s">
        <v>9095</v>
      </c>
      <c r="H1111" t="s">
        <v>6444</v>
      </c>
      <c r="I1111" t="s">
        <v>9095</v>
      </c>
      <c r="J1111" t="s">
        <v>48</v>
      </c>
      <c r="K1111" t="s">
        <v>48</v>
      </c>
      <c r="L1111" t="s">
        <v>11105</v>
      </c>
      <c r="M1111" t="s">
        <v>5986</v>
      </c>
      <c r="N1111" t="str">
        <f>VLOOKUP(O1111,index!$Q:$R,2,0)</f>
        <v>01. 이러닝 - 통합위탁</v>
      </c>
      <c r="O1111" t="s">
        <v>40</v>
      </c>
      <c r="P1111" t="s">
        <v>13972</v>
      </c>
      <c r="Q1111" t="s">
        <v>20</v>
      </c>
      <c r="R1111" s="226" t="e">
        <f>VLOOKUP(C1111,'26년 databook(취합)'!$M:$M,2,0)</f>
        <v>#N/A</v>
      </c>
      <c r="S1111" s="3" t="s">
        <v>11892</v>
      </c>
      <c r="T1111" s="3" t="s">
        <v>48</v>
      </c>
      <c r="U1111" s="3" t="s">
        <v>11892</v>
      </c>
      <c r="V1111" s="3" t="s">
        <v>48</v>
      </c>
      <c r="W1111" s="3" t="s">
        <v>48</v>
      </c>
      <c r="X1111" s="3" t="s">
        <v>48</v>
      </c>
      <c r="Y1111" s="3" t="s">
        <v>48</v>
      </c>
      <c r="Z1111" s="3" t="s">
        <v>48</v>
      </c>
      <c r="AA1111" s="3" t="s">
        <v>48</v>
      </c>
      <c r="AB1111" s="3" t="s">
        <v>48</v>
      </c>
      <c r="AC1111" s="3" t="s">
        <v>48</v>
      </c>
      <c r="AD1111" s="3" t="s">
        <v>48</v>
      </c>
      <c r="AE1111" s="3" t="s">
        <v>48</v>
      </c>
      <c r="AI1111" s="3" t="s">
        <v>48</v>
      </c>
      <c r="AK1111" s="3" t="s">
        <v>48</v>
      </c>
      <c r="AM1111" s="3" t="s">
        <v>48</v>
      </c>
      <c r="AO1111" s="3" t="s">
        <v>48</v>
      </c>
      <c r="AP1111" s="3">
        <v>14000000</v>
      </c>
      <c r="AQ1111" s="3" t="s">
        <v>48</v>
      </c>
      <c r="AS1111" s="3" t="s">
        <v>48</v>
      </c>
    </row>
    <row r="1112" spans="1:45">
      <c r="A1112">
        <v>1109</v>
      </c>
      <c r="B1112" t="s">
        <v>5982</v>
      </c>
      <c r="C1112" t="s">
        <v>11164</v>
      </c>
      <c r="D1112" t="s">
        <v>45</v>
      </c>
      <c r="E1112" t="s">
        <v>71</v>
      </c>
      <c r="F1112" t="s">
        <v>300</v>
      </c>
      <c r="G1112" t="s">
        <v>10431</v>
      </c>
      <c r="H1112" t="s">
        <v>300</v>
      </c>
      <c r="I1112" t="s">
        <v>10431</v>
      </c>
      <c r="J1112" t="s">
        <v>48</v>
      </c>
      <c r="K1112" t="s">
        <v>48</v>
      </c>
      <c r="L1112" t="s">
        <v>11105</v>
      </c>
      <c r="M1112" t="s">
        <v>5986</v>
      </c>
      <c r="N1112" t="str">
        <f>VLOOKUP(O1112,index!$Q:$R,2,0)</f>
        <v>01. 이러닝 - 통합위탁</v>
      </c>
      <c r="O1112" t="s">
        <v>40</v>
      </c>
      <c r="P1112" t="s">
        <v>13972</v>
      </c>
      <c r="Q1112" t="s">
        <v>20</v>
      </c>
      <c r="R1112" s="226" t="e">
        <f>VLOOKUP(C1112,'26년 databook(취합)'!$M:$M,2,0)</f>
        <v>#N/A</v>
      </c>
      <c r="S1112" s="3" t="s">
        <v>11892</v>
      </c>
      <c r="T1112" s="3" t="s">
        <v>48</v>
      </c>
      <c r="U1112" s="3" t="s">
        <v>11892</v>
      </c>
      <c r="V1112" s="3" t="s">
        <v>48</v>
      </c>
      <c r="W1112" s="3" t="s">
        <v>48</v>
      </c>
      <c r="X1112" s="3" t="s">
        <v>48</v>
      </c>
      <c r="Y1112" s="3" t="s">
        <v>48</v>
      </c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G1112" s="3"/>
      <c r="AI1112" s="3" t="s">
        <v>48</v>
      </c>
      <c r="AK1112" s="3" t="s">
        <v>48</v>
      </c>
      <c r="AM1112" s="3" t="s">
        <v>48</v>
      </c>
      <c r="AO1112" s="3" t="s">
        <v>48</v>
      </c>
      <c r="AP1112" s="3">
        <v>14000000</v>
      </c>
      <c r="AQ1112" s="3" t="s">
        <v>48</v>
      </c>
      <c r="AS1112" s="3" t="s">
        <v>48</v>
      </c>
    </row>
    <row r="1113" spans="1:45">
      <c r="A1113">
        <v>1110</v>
      </c>
      <c r="B1113" t="s">
        <v>5982</v>
      </c>
      <c r="C1113" t="s">
        <v>11165</v>
      </c>
      <c r="D1113" t="s">
        <v>45</v>
      </c>
      <c r="E1113" t="s">
        <v>71</v>
      </c>
      <c r="F1113" t="s">
        <v>12487</v>
      </c>
      <c r="G1113" t="s">
        <v>11166</v>
      </c>
      <c r="H1113" t="s">
        <v>12487</v>
      </c>
      <c r="I1113" t="s">
        <v>11166</v>
      </c>
      <c r="J1113" t="s">
        <v>48</v>
      </c>
      <c r="K1113" t="s">
        <v>48</v>
      </c>
      <c r="L1113" t="s">
        <v>11105</v>
      </c>
      <c r="M1113" t="s">
        <v>5986</v>
      </c>
      <c r="N1113" t="str">
        <f>VLOOKUP(O1113,index!$Q:$R,2,0)</f>
        <v>01. 이러닝 - 통합위탁</v>
      </c>
      <c r="O1113" t="s">
        <v>40</v>
      </c>
      <c r="P1113" t="s">
        <v>13972</v>
      </c>
      <c r="Q1113" t="s">
        <v>20</v>
      </c>
      <c r="R1113" s="226" t="e">
        <f>VLOOKUP(C1113,'26년 databook(취합)'!$M:$M,2,0)</f>
        <v>#N/A</v>
      </c>
      <c r="S1113" s="3" t="s">
        <v>11892</v>
      </c>
      <c r="T1113" s="3" t="s">
        <v>48</v>
      </c>
      <c r="U1113" s="3" t="s">
        <v>11892</v>
      </c>
      <c r="V1113" s="3" t="s">
        <v>48</v>
      </c>
      <c r="W1113" s="3" t="s">
        <v>48</v>
      </c>
      <c r="X1113" s="3" t="s">
        <v>48</v>
      </c>
      <c r="Y1113" s="3" t="s">
        <v>48</v>
      </c>
      <c r="Z1113" s="3" t="s">
        <v>48</v>
      </c>
      <c r="AA1113" s="3" t="s">
        <v>48</v>
      </c>
      <c r="AB1113" s="3" t="s">
        <v>48</v>
      </c>
      <c r="AC1113" s="3" t="s">
        <v>48</v>
      </c>
      <c r="AD1113" s="3" t="s">
        <v>48</v>
      </c>
      <c r="AE1113" s="3" t="s">
        <v>48</v>
      </c>
      <c r="AG1113" s="3"/>
      <c r="AI1113" s="3" t="s">
        <v>48</v>
      </c>
      <c r="AK1113" s="3" t="s">
        <v>48</v>
      </c>
      <c r="AM1113" s="3" t="s">
        <v>48</v>
      </c>
      <c r="AO1113" s="3" t="s">
        <v>48</v>
      </c>
      <c r="AP1113" s="3">
        <v>14000000</v>
      </c>
      <c r="AQ1113" s="3" t="s">
        <v>48</v>
      </c>
      <c r="AS1113" s="3" t="s">
        <v>48</v>
      </c>
    </row>
    <row r="1114" spans="1:45">
      <c r="A1114">
        <v>1111</v>
      </c>
      <c r="B1114" t="s">
        <v>5982</v>
      </c>
      <c r="C1114" t="s">
        <v>11167</v>
      </c>
      <c r="D1114" t="s">
        <v>45</v>
      </c>
      <c r="E1114" t="s">
        <v>71</v>
      </c>
      <c r="F1114" t="s">
        <v>256</v>
      </c>
      <c r="G1114" t="s">
        <v>10074</v>
      </c>
      <c r="H1114" t="s">
        <v>256</v>
      </c>
      <c r="I1114" t="s">
        <v>10074</v>
      </c>
      <c r="J1114" t="s">
        <v>48</v>
      </c>
      <c r="K1114" t="s">
        <v>48</v>
      </c>
      <c r="L1114" t="s">
        <v>11105</v>
      </c>
      <c r="M1114" t="s">
        <v>5986</v>
      </c>
      <c r="N1114" t="str">
        <f>VLOOKUP(O1114,index!$Q:$R,2,0)</f>
        <v>01. 이러닝 - 통합위탁</v>
      </c>
      <c r="O1114" t="s">
        <v>40</v>
      </c>
      <c r="P1114" t="s">
        <v>13972</v>
      </c>
      <c r="Q1114" t="s">
        <v>20</v>
      </c>
      <c r="R1114" s="226" t="e">
        <f>VLOOKUP(C1114,'26년 databook(취합)'!$M:$M,2,0)</f>
        <v>#N/A</v>
      </c>
      <c r="S1114" s="3" t="s">
        <v>11616</v>
      </c>
      <c r="T1114" s="3" t="s">
        <v>48</v>
      </c>
      <c r="U1114" s="3" t="s">
        <v>11616</v>
      </c>
      <c r="V1114" s="3" t="s">
        <v>48</v>
      </c>
      <c r="W1114" s="3" t="s">
        <v>48</v>
      </c>
      <c r="X1114" s="3" t="s">
        <v>48</v>
      </c>
      <c r="Y1114" s="3" t="s">
        <v>48</v>
      </c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G1114" s="3"/>
      <c r="AI1114" s="3" t="s">
        <v>48</v>
      </c>
      <c r="AK1114" s="3" t="s">
        <v>48</v>
      </c>
      <c r="AM1114" s="3" t="s">
        <v>48</v>
      </c>
      <c r="AO1114" s="3" t="s">
        <v>48</v>
      </c>
      <c r="AP1114" s="3">
        <v>7000000</v>
      </c>
      <c r="AQ1114" s="3" t="s">
        <v>48</v>
      </c>
      <c r="AS1114" s="3" t="s">
        <v>48</v>
      </c>
    </row>
    <row r="1115" spans="1:45">
      <c r="A1115">
        <v>1112</v>
      </c>
      <c r="B1115" t="s">
        <v>5982</v>
      </c>
      <c r="C1115" t="s">
        <v>11168</v>
      </c>
      <c r="D1115" t="s">
        <v>45</v>
      </c>
      <c r="E1115" t="s">
        <v>71</v>
      </c>
      <c r="F1115" t="s">
        <v>11169</v>
      </c>
      <c r="G1115" t="s">
        <v>11170</v>
      </c>
      <c r="H1115" t="s">
        <v>12488</v>
      </c>
      <c r="I1115" t="s">
        <v>15123</v>
      </c>
      <c r="J1115" t="s">
        <v>48</v>
      </c>
      <c r="K1115" t="s">
        <v>48</v>
      </c>
      <c r="L1115" t="s">
        <v>11171</v>
      </c>
      <c r="M1115" t="s">
        <v>5986</v>
      </c>
      <c r="N1115" t="str">
        <f>VLOOKUP(O1115,index!$Q:$R,2,0)</f>
        <v>28.구독 - 휴넷FLEX</v>
      </c>
      <c r="O1115" t="s">
        <v>6013</v>
      </c>
      <c r="P1115" t="s">
        <v>13972</v>
      </c>
      <c r="Q1115" t="s">
        <v>23</v>
      </c>
      <c r="R1115" s="226" t="e">
        <f>VLOOKUP(C1115,'26년 databook(취합)'!$M:$M,2,0)</f>
        <v>#N/A</v>
      </c>
      <c r="S1115" s="3" t="s">
        <v>11567</v>
      </c>
      <c r="T1115" s="3" t="s">
        <v>14404</v>
      </c>
      <c r="U1115" s="3" t="s">
        <v>14404</v>
      </c>
      <c r="V1115" s="3" t="s">
        <v>48</v>
      </c>
      <c r="W1115" s="3" t="s">
        <v>11567</v>
      </c>
      <c r="X1115" s="3" t="s">
        <v>48</v>
      </c>
      <c r="Y1115" s="3" t="s">
        <v>11567</v>
      </c>
      <c r="Z1115" s="3" t="s">
        <v>48</v>
      </c>
      <c r="AA1115" s="3" t="s">
        <v>11567</v>
      </c>
      <c r="AB1115" s="3" t="s">
        <v>48</v>
      </c>
      <c r="AC1115" s="3" t="s">
        <v>11567</v>
      </c>
      <c r="AD1115" s="3" t="s">
        <v>11567</v>
      </c>
      <c r="AE1115" s="3" t="s">
        <v>11567</v>
      </c>
      <c r="AF1115" s="3">
        <v>0</v>
      </c>
      <c r="AG1115" s="4">
        <v>5992000</v>
      </c>
      <c r="AH1115" s="3">
        <v>0</v>
      </c>
      <c r="AI1115" s="3" t="s">
        <v>11567</v>
      </c>
      <c r="AJ1115" s="3">
        <v>0</v>
      </c>
      <c r="AK1115" s="3" t="s">
        <v>11567</v>
      </c>
      <c r="AL1115" s="3">
        <v>0</v>
      </c>
      <c r="AM1115" s="3" t="s">
        <v>11567</v>
      </c>
      <c r="AN1115" s="3">
        <v>0</v>
      </c>
      <c r="AO1115" s="3" t="s">
        <v>11567</v>
      </c>
      <c r="AP1115" s="3">
        <v>0</v>
      </c>
      <c r="AQ1115" s="3" t="s">
        <v>11567</v>
      </c>
      <c r="AR1115" s="3">
        <v>0</v>
      </c>
      <c r="AS1115" s="3" t="s">
        <v>11567</v>
      </c>
    </row>
    <row r="1116" spans="1:45">
      <c r="A1116">
        <v>1113</v>
      </c>
      <c r="B1116" t="s">
        <v>5982</v>
      </c>
      <c r="C1116" t="s">
        <v>11172</v>
      </c>
      <c r="D1116" t="s">
        <v>45</v>
      </c>
      <c r="E1116" t="s">
        <v>71</v>
      </c>
      <c r="F1116" t="s">
        <v>11169</v>
      </c>
      <c r="G1116" t="s">
        <v>11170</v>
      </c>
      <c r="H1116" t="s">
        <v>11173</v>
      </c>
      <c r="I1116" t="s">
        <v>15124</v>
      </c>
      <c r="J1116" t="s">
        <v>48</v>
      </c>
      <c r="K1116" t="s">
        <v>48</v>
      </c>
      <c r="L1116" t="s">
        <v>11105</v>
      </c>
      <c r="M1116" t="s">
        <v>5986</v>
      </c>
      <c r="N1116" t="str">
        <f>VLOOKUP(O1116,index!$Q:$R,2,0)</f>
        <v>28.구독 - 휴넷FLEX</v>
      </c>
      <c r="O1116" t="s">
        <v>6013</v>
      </c>
      <c r="P1116" t="s">
        <v>13972</v>
      </c>
      <c r="Q1116" t="s">
        <v>23</v>
      </c>
      <c r="R1116" s="226" t="e">
        <f>VLOOKUP(C1116,'26년 databook(취합)'!$M:$M,2,0)</f>
        <v>#N/A</v>
      </c>
      <c r="S1116" s="3" t="s">
        <v>11893</v>
      </c>
      <c r="T1116" s="3" t="s">
        <v>13003</v>
      </c>
      <c r="U1116" s="3" t="s">
        <v>14405</v>
      </c>
      <c r="V1116" s="3" t="s">
        <v>48</v>
      </c>
      <c r="W1116" s="3" t="s">
        <v>11567</v>
      </c>
      <c r="X1116" s="3" t="s">
        <v>48</v>
      </c>
      <c r="Y1116" s="3" t="s">
        <v>11567</v>
      </c>
      <c r="Z1116" s="3" t="s">
        <v>48</v>
      </c>
      <c r="AA1116" s="3" t="s">
        <v>11567</v>
      </c>
      <c r="AB1116" s="3" t="s">
        <v>48</v>
      </c>
      <c r="AC1116" s="3" t="s">
        <v>11567</v>
      </c>
      <c r="AD1116" s="3" t="s">
        <v>14695</v>
      </c>
      <c r="AE1116" s="3" t="s">
        <v>13003</v>
      </c>
      <c r="AF1116" s="3">
        <v>0</v>
      </c>
      <c r="AG1116" s="4">
        <v>0</v>
      </c>
      <c r="AH1116" s="3">
        <v>0</v>
      </c>
      <c r="AI1116" s="3" t="s">
        <v>11567</v>
      </c>
      <c r="AJ1116" s="3">
        <v>0</v>
      </c>
      <c r="AK1116" s="3" t="s">
        <v>11567</v>
      </c>
      <c r="AL1116" s="3">
        <v>0</v>
      </c>
      <c r="AM1116" s="3" t="s">
        <v>11567</v>
      </c>
      <c r="AN1116" s="3">
        <v>0</v>
      </c>
      <c r="AO1116" s="3" t="s">
        <v>11567</v>
      </c>
      <c r="AP1116" s="3">
        <v>23814000</v>
      </c>
      <c r="AQ1116" s="3" t="s">
        <v>11567</v>
      </c>
      <c r="AR1116" s="3">
        <v>0</v>
      </c>
      <c r="AS1116" s="3" t="s">
        <v>11567</v>
      </c>
    </row>
    <row r="1117" spans="1:45">
      <c r="A1117">
        <v>1114</v>
      </c>
      <c r="B1117" t="s">
        <v>5982</v>
      </c>
      <c r="C1117" t="s">
        <v>11174</v>
      </c>
      <c r="D1117" t="s">
        <v>45</v>
      </c>
      <c r="E1117" t="s">
        <v>71</v>
      </c>
      <c r="F1117" t="s">
        <v>11034</v>
      </c>
      <c r="G1117" t="s">
        <v>11035</v>
      </c>
      <c r="H1117" t="s">
        <v>11175</v>
      </c>
      <c r="I1117" t="s">
        <v>15125</v>
      </c>
      <c r="J1117" t="s">
        <v>48</v>
      </c>
      <c r="K1117" t="s">
        <v>48</v>
      </c>
      <c r="L1117" t="s">
        <v>11105</v>
      </c>
      <c r="M1117" t="s">
        <v>5986</v>
      </c>
      <c r="N1117" t="str">
        <f>VLOOKUP(O1117,index!$Q:$R,2,0)</f>
        <v>28.구독 - 휴넷FLEX</v>
      </c>
      <c r="O1117" t="s">
        <v>6013</v>
      </c>
      <c r="P1117" t="s">
        <v>13972</v>
      </c>
      <c r="Q1117" t="s">
        <v>23</v>
      </c>
      <c r="R1117" s="226" t="e">
        <f>VLOOKUP(C1117,'26년 databook(취합)'!$M:$M,2,0)</f>
        <v>#N/A</v>
      </c>
      <c r="S1117" s="3" t="s">
        <v>14406</v>
      </c>
      <c r="T1117" s="3" t="s">
        <v>12771</v>
      </c>
      <c r="U1117" s="3" t="s">
        <v>11894</v>
      </c>
      <c r="V1117" s="3" t="s">
        <v>48</v>
      </c>
      <c r="W1117" s="3" t="s">
        <v>11567</v>
      </c>
      <c r="X1117" s="3" t="s">
        <v>48</v>
      </c>
      <c r="Y1117" s="3" t="s">
        <v>11567</v>
      </c>
      <c r="Z1117" s="3" t="s">
        <v>48</v>
      </c>
      <c r="AA1117" s="3" t="s">
        <v>11567</v>
      </c>
      <c r="AB1117" s="3" t="s">
        <v>48</v>
      </c>
      <c r="AC1117" s="3" t="s">
        <v>12771</v>
      </c>
      <c r="AD1117" s="3" t="s">
        <v>11567</v>
      </c>
      <c r="AE1117" s="3" t="s">
        <v>11567</v>
      </c>
      <c r="AF1117" s="3">
        <v>0</v>
      </c>
      <c r="AG1117" s="3">
        <v>0</v>
      </c>
      <c r="AH1117" s="3">
        <v>0</v>
      </c>
      <c r="AI1117" s="3" t="s">
        <v>11567</v>
      </c>
      <c r="AJ1117" s="3">
        <v>0</v>
      </c>
      <c r="AK1117" s="3" t="s">
        <v>11567</v>
      </c>
      <c r="AL1117" s="3">
        <v>0</v>
      </c>
      <c r="AM1117" s="3" t="s">
        <v>11567</v>
      </c>
      <c r="AN1117" s="3">
        <v>14112000</v>
      </c>
      <c r="AO1117" s="3" t="s">
        <v>11567</v>
      </c>
      <c r="AP1117" s="3">
        <v>0</v>
      </c>
      <c r="AQ1117" s="3" t="s">
        <v>11567</v>
      </c>
      <c r="AR1117" s="3">
        <v>0</v>
      </c>
      <c r="AS1117" s="3" t="s">
        <v>11567</v>
      </c>
    </row>
    <row r="1118" spans="1:45">
      <c r="A1118">
        <v>1115</v>
      </c>
      <c r="B1118" t="s">
        <v>5982</v>
      </c>
      <c r="C1118" t="s">
        <v>11176</v>
      </c>
      <c r="D1118" t="s">
        <v>45</v>
      </c>
      <c r="E1118" t="s">
        <v>71</v>
      </c>
      <c r="F1118" t="s">
        <v>11076</v>
      </c>
      <c r="G1118" t="s">
        <v>11077</v>
      </c>
      <c r="H1118" t="s">
        <v>11177</v>
      </c>
      <c r="I1118" t="s">
        <v>15126</v>
      </c>
      <c r="J1118" t="s">
        <v>48</v>
      </c>
      <c r="K1118" t="s">
        <v>48</v>
      </c>
      <c r="L1118" t="s">
        <v>11105</v>
      </c>
      <c r="M1118" t="s">
        <v>5986</v>
      </c>
      <c r="N1118" t="str">
        <f>VLOOKUP(O1118,index!$Q:$R,2,0)</f>
        <v>28.구독 - 휴넷FLEX</v>
      </c>
      <c r="O1118" t="s">
        <v>6013</v>
      </c>
      <c r="P1118" t="s">
        <v>13972</v>
      </c>
      <c r="Q1118" t="s">
        <v>23</v>
      </c>
      <c r="R1118" s="226" t="e">
        <f>VLOOKUP(C1118,'26년 databook(취합)'!$M:$M,2,0)</f>
        <v>#N/A</v>
      </c>
      <c r="S1118" s="3" t="s">
        <v>14407</v>
      </c>
      <c r="T1118" s="3" t="s">
        <v>13740</v>
      </c>
      <c r="U1118" s="3" t="s">
        <v>14408</v>
      </c>
      <c r="V1118" s="3" t="s">
        <v>48</v>
      </c>
      <c r="W1118" s="3" t="s">
        <v>11567</v>
      </c>
      <c r="X1118" s="3" t="s">
        <v>48</v>
      </c>
      <c r="Y1118" s="3" t="s">
        <v>11567</v>
      </c>
      <c r="Z1118" s="3" t="s">
        <v>48</v>
      </c>
      <c r="AA1118" s="3" t="s">
        <v>11567</v>
      </c>
      <c r="AB1118" s="3" t="s">
        <v>48</v>
      </c>
      <c r="AC1118" s="3" t="s">
        <v>11694</v>
      </c>
      <c r="AD1118" s="3" t="s">
        <v>11567</v>
      </c>
      <c r="AE1118" s="3" t="s">
        <v>12260</v>
      </c>
      <c r="AF1118" s="3">
        <v>0</v>
      </c>
      <c r="AG1118" s="3">
        <v>0</v>
      </c>
      <c r="AH1118" s="3">
        <v>0</v>
      </c>
      <c r="AI1118" s="3" t="s">
        <v>11567</v>
      </c>
      <c r="AJ1118" s="3">
        <v>0</v>
      </c>
      <c r="AK1118" s="3" t="s">
        <v>11567</v>
      </c>
      <c r="AL1118" s="3">
        <v>0</v>
      </c>
      <c r="AM1118" s="3" t="s">
        <v>11567</v>
      </c>
      <c r="AN1118" s="3">
        <v>5418000</v>
      </c>
      <c r="AO1118" s="3" t="s">
        <v>11567</v>
      </c>
      <c r="AP1118" s="3">
        <v>5418000</v>
      </c>
      <c r="AQ1118" s="3" t="s">
        <v>11567</v>
      </c>
      <c r="AR1118" s="3">
        <v>0</v>
      </c>
      <c r="AS1118" s="3" t="s">
        <v>11567</v>
      </c>
    </row>
    <row r="1119" spans="1:45">
      <c r="A1119">
        <v>1116</v>
      </c>
      <c r="B1119" t="s">
        <v>5982</v>
      </c>
      <c r="C1119" t="s">
        <v>11178</v>
      </c>
      <c r="D1119" t="s">
        <v>45</v>
      </c>
      <c r="E1119" t="s">
        <v>71</v>
      </c>
      <c r="F1119" t="s">
        <v>11034</v>
      </c>
      <c r="G1119" t="s">
        <v>11035</v>
      </c>
      <c r="H1119" t="s">
        <v>11179</v>
      </c>
      <c r="I1119" t="s">
        <v>15127</v>
      </c>
      <c r="J1119" t="s">
        <v>48</v>
      </c>
      <c r="K1119" t="s">
        <v>48</v>
      </c>
      <c r="L1119" t="s">
        <v>11105</v>
      </c>
      <c r="M1119" t="s">
        <v>5986</v>
      </c>
      <c r="N1119" t="str">
        <f>VLOOKUP(O1119,index!$Q:$R,2,0)</f>
        <v>28.구독 - 휴넷FLEX</v>
      </c>
      <c r="O1119" t="s">
        <v>6013</v>
      </c>
      <c r="P1119" t="s">
        <v>13972</v>
      </c>
      <c r="Q1119" t="s">
        <v>23</v>
      </c>
      <c r="R1119" s="226" t="e">
        <f>VLOOKUP(C1119,'26년 databook(취합)'!$M:$M,2,0)</f>
        <v>#N/A</v>
      </c>
      <c r="S1119" s="3" t="s">
        <v>13821</v>
      </c>
      <c r="T1119" s="3" t="s">
        <v>12260</v>
      </c>
      <c r="U1119" s="3" t="s">
        <v>11642</v>
      </c>
      <c r="V1119" s="3" t="s">
        <v>48</v>
      </c>
      <c r="W1119" s="3" t="s">
        <v>11567</v>
      </c>
      <c r="X1119" s="3" t="s">
        <v>48</v>
      </c>
      <c r="Y1119" s="3" t="s">
        <v>11567</v>
      </c>
      <c r="Z1119" s="3" t="s">
        <v>48</v>
      </c>
      <c r="AA1119" s="3" t="s">
        <v>11567</v>
      </c>
      <c r="AB1119" s="3" t="s">
        <v>48</v>
      </c>
      <c r="AC1119" s="3" t="s">
        <v>12260</v>
      </c>
      <c r="AD1119" s="3" t="s">
        <v>11567</v>
      </c>
      <c r="AE1119" s="3" t="s">
        <v>11567</v>
      </c>
      <c r="AF1119" s="3">
        <v>0</v>
      </c>
      <c r="AG1119" s="3">
        <v>0</v>
      </c>
      <c r="AH1119" s="3">
        <v>0</v>
      </c>
      <c r="AI1119" s="3" t="s">
        <v>11567</v>
      </c>
      <c r="AJ1119" s="3">
        <v>0</v>
      </c>
      <c r="AK1119" s="3" t="s">
        <v>11567</v>
      </c>
      <c r="AL1119" s="3">
        <v>0</v>
      </c>
      <c r="AM1119" s="3" t="s">
        <v>11567</v>
      </c>
      <c r="AN1119" s="3">
        <v>378000</v>
      </c>
      <c r="AO1119" s="3" t="s">
        <v>11567</v>
      </c>
      <c r="AP1119" s="3">
        <v>0</v>
      </c>
      <c r="AQ1119" s="3" t="s">
        <v>11567</v>
      </c>
      <c r="AR1119" s="3">
        <v>0</v>
      </c>
      <c r="AS1119" s="3" t="s">
        <v>11567</v>
      </c>
    </row>
    <row r="1120" spans="1:45">
      <c r="A1120">
        <v>1117</v>
      </c>
      <c r="B1120" t="s">
        <v>5982</v>
      </c>
      <c r="C1120" t="s">
        <v>11180</v>
      </c>
      <c r="D1120" t="s">
        <v>45</v>
      </c>
      <c r="E1120" t="s">
        <v>71</v>
      </c>
      <c r="F1120" t="s">
        <v>11034</v>
      </c>
      <c r="G1120" t="s">
        <v>11035</v>
      </c>
      <c r="H1120" t="s">
        <v>11181</v>
      </c>
      <c r="I1120" t="s">
        <v>15128</v>
      </c>
      <c r="J1120" t="s">
        <v>48</v>
      </c>
      <c r="K1120" t="s">
        <v>48</v>
      </c>
      <c r="L1120" t="s">
        <v>11105</v>
      </c>
      <c r="M1120" t="s">
        <v>5986</v>
      </c>
      <c r="N1120" t="str">
        <f>VLOOKUP(O1120,index!$Q:$R,2,0)</f>
        <v>28.구독 - 휴넷FLEX</v>
      </c>
      <c r="O1120" t="s">
        <v>6013</v>
      </c>
      <c r="P1120" t="s">
        <v>13972</v>
      </c>
      <c r="Q1120" t="s">
        <v>23</v>
      </c>
      <c r="R1120" s="226" t="e">
        <f>VLOOKUP(C1120,'26년 databook(취합)'!$M:$M,2,0)</f>
        <v>#N/A</v>
      </c>
      <c r="S1120" s="3" t="s">
        <v>14409</v>
      </c>
      <c r="T1120" s="3" t="s">
        <v>12772</v>
      </c>
      <c r="U1120" s="3" t="s">
        <v>13006</v>
      </c>
      <c r="V1120" s="3" t="s">
        <v>48</v>
      </c>
      <c r="W1120" s="3" t="s">
        <v>11567</v>
      </c>
      <c r="X1120" s="3" t="s">
        <v>48</v>
      </c>
      <c r="Y1120" s="3" t="s">
        <v>11567</v>
      </c>
      <c r="Z1120" s="3" t="s">
        <v>48</v>
      </c>
      <c r="AA1120" s="3" t="s">
        <v>11567</v>
      </c>
      <c r="AB1120" s="3" t="s">
        <v>48</v>
      </c>
      <c r="AC1120" s="3" t="s">
        <v>12772</v>
      </c>
      <c r="AD1120" s="3" t="s">
        <v>11567</v>
      </c>
      <c r="AE1120" s="3" t="s">
        <v>11567</v>
      </c>
      <c r="AF1120" s="3">
        <v>0</v>
      </c>
      <c r="AG1120" s="3">
        <v>0</v>
      </c>
      <c r="AH1120" s="3">
        <v>0</v>
      </c>
      <c r="AI1120" s="3" t="s">
        <v>11567</v>
      </c>
      <c r="AJ1120" s="3">
        <v>0</v>
      </c>
      <c r="AK1120" s="3" t="s">
        <v>11567</v>
      </c>
      <c r="AL1120" s="3">
        <v>0</v>
      </c>
      <c r="AM1120" s="3" t="s">
        <v>11567</v>
      </c>
      <c r="AN1120" s="3">
        <v>38304000</v>
      </c>
      <c r="AO1120" s="3" t="s">
        <v>11567</v>
      </c>
      <c r="AP1120" s="3">
        <v>0</v>
      </c>
      <c r="AQ1120" s="3" t="s">
        <v>11567</v>
      </c>
      <c r="AR1120" s="3">
        <v>0</v>
      </c>
      <c r="AS1120" s="3" t="s">
        <v>11567</v>
      </c>
    </row>
    <row r="1121" spans="1:45">
      <c r="A1121">
        <v>1118</v>
      </c>
      <c r="B1121" t="s">
        <v>5982</v>
      </c>
      <c r="C1121" t="s">
        <v>11182</v>
      </c>
      <c r="D1121" t="s">
        <v>45</v>
      </c>
      <c r="E1121" t="s">
        <v>71</v>
      </c>
      <c r="F1121" t="s">
        <v>11034</v>
      </c>
      <c r="G1121" t="s">
        <v>11035</v>
      </c>
      <c r="H1121" t="s">
        <v>11183</v>
      </c>
      <c r="I1121" t="s">
        <v>15129</v>
      </c>
      <c r="J1121" t="s">
        <v>48</v>
      </c>
      <c r="K1121" t="s">
        <v>48</v>
      </c>
      <c r="L1121" t="s">
        <v>11105</v>
      </c>
      <c r="M1121" t="s">
        <v>5986</v>
      </c>
      <c r="N1121" t="str">
        <f>VLOOKUP(O1121,index!$Q:$R,2,0)</f>
        <v>28.구독 - 휴넷FLEX</v>
      </c>
      <c r="O1121" t="s">
        <v>6013</v>
      </c>
      <c r="P1121" t="s">
        <v>13972</v>
      </c>
      <c r="Q1121" t="s">
        <v>23</v>
      </c>
      <c r="R1121" s="226" t="e">
        <f>VLOOKUP(C1121,'26년 databook(취합)'!$M:$M,2,0)</f>
        <v>#N/A</v>
      </c>
      <c r="S1121" s="3" t="s">
        <v>14410</v>
      </c>
      <c r="T1121" s="3" t="s">
        <v>12343</v>
      </c>
      <c r="U1121" s="3" t="s">
        <v>11895</v>
      </c>
      <c r="V1121" s="3" t="s">
        <v>48</v>
      </c>
      <c r="W1121" s="3" t="s">
        <v>11567</v>
      </c>
      <c r="X1121" s="3" t="s">
        <v>48</v>
      </c>
      <c r="Y1121" s="3" t="s">
        <v>11567</v>
      </c>
      <c r="Z1121" s="3" t="s">
        <v>48</v>
      </c>
      <c r="AA1121" s="3" t="s">
        <v>11567</v>
      </c>
      <c r="AB1121" s="3" t="s">
        <v>48</v>
      </c>
      <c r="AC1121" s="3" t="s">
        <v>12343</v>
      </c>
      <c r="AD1121" s="3" t="s">
        <v>11567</v>
      </c>
      <c r="AE1121" s="3" t="s">
        <v>11567</v>
      </c>
      <c r="AF1121" s="3">
        <v>0</v>
      </c>
      <c r="AG1121" s="3">
        <v>0</v>
      </c>
      <c r="AH1121" s="3">
        <v>0</v>
      </c>
      <c r="AI1121" s="3" t="s">
        <v>11567</v>
      </c>
      <c r="AJ1121" s="3">
        <v>0</v>
      </c>
      <c r="AK1121" s="3" t="s">
        <v>11567</v>
      </c>
      <c r="AL1121" s="3">
        <v>0</v>
      </c>
      <c r="AM1121" s="3" t="s">
        <v>11567</v>
      </c>
      <c r="AN1121" s="3">
        <v>3024000</v>
      </c>
      <c r="AO1121" s="3" t="s">
        <v>11567</v>
      </c>
      <c r="AP1121" s="3">
        <v>0</v>
      </c>
      <c r="AQ1121" s="3" t="s">
        <v>11567</v>
      </c>
      <c r="AR1121" s="3">
        <v>0</v>
      </c>
      <c r="AS1121" s="3" t="s">
        <v>11567</v>
      </c>
    </row>
    <row r="1122" spans="1:45">
      <c r="A1122">
        <v>1119</v>
      </c>
      <c r="B1122" t="s">
        <v>5982</v>
      </c>
      <c r="C1122" t="s">
        <v>11184</v>
      </c>
      <c r="D1122" t="s">
        <v>45</v>
      </c>
      <c r="E1122" t="s">
        <v>71</v>
      </c>
      <c r="F1122" t="s">
        <v>11034</v>
      </c>
      <c r="G1122" t="s">
        <v>11035</v>
      </c>
      <c r="H1122" t="s">
        <v>11185</v>
      </c>
      <c r="I1122" t="s">
        <v>15130</v>
      </c>
      <c r="J1122" t="s">
        <v>48</v>
      </c>
      <c r="K1122" t="s">
        <v>48</v>
      </c>
      <c r="L1122" t="s">
        <v>11105</v>
      </c>
      <c r="M1122" t="s">
        <v>11186</v>
      </c>
      <c r="N1122" t="str">
        <f>VLOOKUP(O1122,index!$Q:$R,2,0)</f>
        <v>28.구독 - 휴넷FLEX</v>
      </c>
      <c r="O1122" t="s">
        <v>6013</v>
      </c>
      <c r="P1122" t="s">
        <v>13972</v>
      </c>
      <c r="Q1122" t="s">
        <v>23</v>
      </c>
      <c r="R1122" s="226" t="e">
        <f>VLOOKUP(C1122,'26년 databook(취합)'!$M:$M,2,0)</f>
        <v>#N/A</v>
      </c>
      <c r="S1122" s="3" t="s">
        <v>14410</v>
      </c>
      <c r="T1122" s="3" t="s">
        <v>12343</v>
      </c>
      <c r="U1122" s="3" t="s">
        <v>11895</v>
      </c>
      <c r="V1122" s="3" t="s">
        <v>48</v>
      </c>
      <c r="W1122" s="3" t="s">
        <v>11567</v>
      </c>
      <c r="X1122" s="3" t="s">
        <v>48</v>
      </c>
      <c r="Y1122" s="3" t="s">
        <v>11567</v>
      </c>
      <c r="Z1122" s="3" t="s">
        <v>48</v>
      </c>
      <c r="AA1122" s="3" t="s">
        <v>11567</v>
      </c>
      <c r="AB1122" s="3" t="s">
        <v>48</v>
      </c>
      <c r="AC1122" s="3" t="s">
        <v>12343</v>
      </c>
      <c r="AD1122" s="3" t="s">
        <v>11567</v>
      </c>
      <c r="AE1122" s="3" t="s">
        <v>11567</v>
      </c>
      <c r="AF1122" s="3">
        <v>0</v>
      </c>
      <c r="AG1122" s="3">
        <v>0</v>
      </c>
      <c r="AH1122" s="3">
        <v>0</v>
      </c>
      <c r="AI1122" s="3" t="s">
        <v>11567</v>
      </c>
      <c r="AJ1122" s="3">
        <v>0</v>
      </c>
      <c r="AK1122" s="3" t="s">
        <v>11567</v>
      </c>
      <c r="AL1122" s="3">
        <v>0</v>
      </c>
      <c r="AM1122" s="3" t="s">
        <v>11567</v>
      </c>
      <c r="AN1122" s="3">
        <v>3024000</v>
      </c>
      <c r="AO1122" s="3" t="s">
        <v>11567</v>
      </c>
      <c r="AP1122" s="3">
        <v>0</v>
      </c>
      <c r="AQ1122" s="3" t="s">
        <v>11567</v>
      </c>
      <c r="AR1122" s="3">
        <v>0</v>
      </c>
      <c r="AS1122" s="3" t="s">
        <v>11567</v>
      </c>
    </row>
    <row r="1123" spans="1:45">
      <c r="A1123">
        <v>1120</v>
      </c>
      <c r="B1123" t="s">
        <v>5982</v>
      </c>
      <c r="C1123" t="s">
        <v>11187</v>
      </c>
      <c r="D1123" t="s">
        <v>45</v>
      </c>
      <c r="E1123" t="s">
        <v>76</v>
      </c>
      <c r="F1123" t="s">
        <v>11076</v>
      </c>
      <c r="G1123" t="s">
        <v>11077</v>
      </c>
      <c r="H1123" t="s">
        <v>11188</v>
      </c>
      <c r="I1123" t="s">
        <v>15131</v>
      </c>
      <c r="J1123" t="s">
        <v>48</v>
      </c>
      <c r="K1123" t="s">
        <v>48</v>
      </c>
      <c r="L1123" t="s">
        <v>5985</v>
      </c>
      <c r="M1123" t="s">
        <v>5986</v>
      </c>
      <c r="N1123" t="str">
        <f>VLOOKUP(O1123,index!$Q:$R,2,0)</f>
        <v>28.구독 - 휴넷FLEX</v>
      </c>
      <c r="O1123" t="s">
        <v>6013</v>
      </c>
      <c r="P1123" t="s">
        <v>13972</v>
      </c>
      <c r="Q1123" t="s">
        <v>23</v>
      </c>
      <c r="R1123" s="226" t="e">
        <f>VLOOKUP(C1123,'26년 databook(취합)'!$M:$M,2,0)</f>
        <v>#N/A</v>
      </c>
      <c r="S1123" s="3" t="s">
        <v>12851</v>
      </c>
      <c r="T1123" s="3" t="s">
        <v>13007</v>
      </c>
      <c r="U1123" s="3" t="s">
        <v>13008</v>
      </c>
      <c r="V1123" s="3" t="s">
        <v>48</v>
      </c>
      <c r="W1123" s="3" t="s">
        <v>11567</v>
      </c>
      <c r="X1123" s="3" t="s">
        <v>48</v>
      </c>
      <c r="Y1123" s="3" t="s">
        <v>11567</v>
      </c>
      <c r="Z1123" s="3" t="s">
        <v>48</v>
      </c>
      <c r="AA1123" s="3" t="s">
        <v>11567</v>
      </c>
      <c r="AB1123" s="3" t="s">
        <v>13824</v>
      </c>
      <c r="AC1123" s="3" t="s">
        <v>13007</v>
      </c>
      <c r="AD1123" s="3" t="s">
        <v>48</v>
      </c>
      <c r="AE1123" s="3" t="s">
        <v>11567</v>
      </c>
      <c r="AG1123" s="3">
        <v>0</v>
      </c>
      <c r="AI1123" s="3" t="s">
        <v>11567</v>
      </c>
      <c r="AK1123" s="3" t="s">
        <v>11567</v>
      </c>
      <c r="AM1123" s="3" t="s">
        <v>11567</v>
      </c>
      <c r="AN1123" s="3">
        <v>11466000</v>
      </c>
      <c r="AO1123" s="3" t="s">
        <v>11567</v>
      </c>
      <c r="AP1123" s="3">
        <v>0</v>
      </c>
      <c r="AQ1123" s="3" t="s">
        <v>11567</v>
      </c>
      <c r="AS1123" s="3" t="s">
        <v>11567</v>
      </c>
    </row>
    <row r="1124" spans="1:45">
      <c r="A1124">
        <v>1121</v>
      </c>
      <c r="B1124" t="s">
        <v>5982</v>
      </c>
      <c r="C1124" t="s">
        <v>11189</v>
      </c>
      <c r="D1124" t="s">
        <v>45</v>
      </c>
      <c r="E1124" t="s">
        <v>76</v>
      </c>
      <c r="F1124" t="s">
        <v>11076</v>
      </c>
      <c r="G1124" t="s">
        <v>11077</v>
      </c>
      <c r="H1124" t="s">
        <v>11190</v>
      </c>
      <c r="I1124" t="s">
        <v>15132</v>
      </c>
      <c r="J1124" t="s">
        <v>48</v>
      </c>
      <c r="K1124" t="s">
        <v>48</v>
      </c>
      <c r="L1124" t="s">
        <v>5985</v>
      </c>
      <c r="M1124" t="s">
        <v>5986</v>
      </c>
      <c r="N1124" t="str">
        <f>VLOOKUP(O1124,index!$Q:$R,2,0)</f>
        <v>28.구독 - 휴넷FLEX</v>
      </c>
      <c r="O1124" t="s">
        <v>6013</v>
      </c>
      <c r="P1124" t="s">
        <v>13972</v>
      </c>
      <c r="Q1124" t="s">
        <v>23</v>
      </c>
      <c r="R1124" s="226" t="e">
        <f>VLOOKUP(C1124,'26년 databook(취합)'!$M:$M,2,0)</f>
        <v>#N/A</v>
      </c>
      <c r="S1124" s="3" t="s">
        <v>11866</v>
      </c>
      <c r="T1124" s="3" t="s">
        <v>11881</v>
      </c>
      <c r="U1124" s="3" t="s">
        <v>14231</v>
      </c>
      <c r="V1124" s="3" t="s">
        <v>48</v>
      </c>
      <c r="W1124" s="3" t="s">
        <v>11567</v>
      </c>
      <c r="X1124" s="3" t="s">
        <v>48</v>
      </c>
      <c r="Y1124" s="3" t="s">
        <v>11567</v>
      </c>
      <c r="Z1124" s="3" t="s">
        <v>48</v>
      </c>
      <c r="AA1124" s="3" t="s">
        <v>11567</v>
      </c>
      <c r="AB1124" s="3" t="s">
        <v>11605</v>
      </c>
      <c r="AC1124" s="3" t="s">
        <v>11567</v>
      </c>
      <c r="AD1124" s="3" t="s">
        <v>48</v>
      </c>
      <c r="AE1124" s="3" t="s">
        <v>11881</v>
      </c>
      <c r="AG1124" s="3">
        <v>0</v>
      </c>
      <c r="AI1124" s="3" t="s">
        <v>11567</v>
      </c>
      <c r="AK1124" s="3" t="s">
        <v>11567</v>
      </c>
      <c r="AM1124" s="3" t="s">
        <v>11567</v>
      </c>
      <c r="AN1124" s="3">
        <v>5292000</v>
      </c>
      <c r="AO1124" s="3" t="s">
        <v>11567</v>
      </c>
      <c r="AP1124" s="3">
        <v>0</v>
      </c>
      <c r="AQ1124" s="3" t="s">
        <v>11567</v>
      </c>
      <c r="AS1124" s="3" t="s">
        <v>11567</v>
      </c>
    </row>
    <row r="1125" spans="1:45">
      <c r="A1125">
        <v>1122</v>
      </c>
      <c r="B1125" t="s">
        <v>5982</v>
      </c>
      <c r="C1125" t="s">
        <v>11191</v>
      </c>
      <c r="D1125" t="s">
        <v>45</v>
      </c>
      <c r="E1125" t="s">
        <v>76</v>
      </c>
      <c r="F1125" t="s">
        <v>11034</v>
      </c>
      <c r="G1125" t="s">
        <v>11035</v>
      </c>
      <c r="H1125" t="s">
        <v>11192</v>
      </c>
      <c r="I1125" t="s">
        <v>15133</v>
      </c>
      <c r="J1125" t="s">
        <v>48</v>
      </c>
      <c r="K1125" t="s">
        <v>48</v>
      </c>
      <c r="L1125" t="s">
        <v>5985</v>
      </c>
      <c r="M1125" t="s">
        <v>5986</v>
      </c>
      <c r="N1125" t="str">
        <f>VLOOKUP(O1125,index!$Q:$R,2,0)</f>
        <v>28.구독 - 휴넷FLEX</v>
      </c>
      <c r="O1125" t="s">
        <v>6013</v>
      </c>
      <c r="P1125" t="s">
        <v>13972</v>
      </c>
      <c r="Q1125" t="s">
        <v>23</v>
      </c>
      <c r="R1125" s="226" t="e">
        <f>VLOOKUP(C1125,'26년 databook(취합)'!$M:$M,2,0)</f>
        <v>#N/A</v>
      </c>
      <c r="S1125" s="3" t="s">
        <v>11696</v>
      </c>
      <c r="T1125" s="3" t="s">
        <v>11604</v>
      </c>
      <c r="U1125" s="3" t="s">
        <v>12773</v>
      </c>
      <c r="V1125" s="3" t="s">
        <v>48</v>
      </c>
      <c r="W1125" s="3" t="s">
        <v>11567</v>
      </c>
      <c r="X1125" s="3" t="s">
        <v>48</v>
      </c>
      <c r="Y1125" s="3" t="s">
        <v>11567</v>
      </c>
      <c r="Z1125" s="3" t="s">
        <v>48</v>
      </c>
      <c r="AA1125" s="3" t="s">
        <v>11567</v>
      </c>
      <c r="AB1125" s="3" t="s">
        <v>12756</v>
      </c>
      <c r="AC1125" s="3" t="s">
        <v>11604</v>
      </c>
      <c r="AD1125" s="3" t="s">
        <v>48</v>
      </c>
      <c r="AE1125" s="3" t="s">
        <v>11567</v>
      </c>
      <c r="AG1125" s="3">
        <v>0</v>
      </c>
      <c r="AI1125" s="3" t="s">
        <v>11567</v>
      </c>
      <c r="AK1125" s="3" t="s">
        <v>11567</v>
      </c>
      <c r="AM1125" s="3" t="s">
        <v>11567</v>
      </c>
      <c r="AN1125" s="3">
        <v>2016000</v>
      </c>
      <c r="AO1125" s="3" t="s">
        <v>11567</v>
      </c>
      <c r="AP1125" s="3">
        <v>0</v>
      </c>
      <c r="AQ1125" s="3" t="s">
        <v>11567</v>
      </c>
      <c r="AS1125" s="3" t="s">
        <v>11567</v>
      </c>
    </row>
    <row r="1126" spans="1:45">
      <c r="A1126">
        <v>1123</v>
      </c>
      <c r="B1126" t="s">
        <v>5982</v>
      </c>
      <c r="C1126" t="s">
        <v>11193</v>
      </c>
      <c r="D1126" t="s">
        <v>45</v>
      </c>
      <c r="E1126" t="s">
        <v>76</v>
      </c>
      <c r="F1126" t="s">
        <v>11034</v>
      </c>
      <c r="G1126" t="s">
        <v>11035</v>
      </c>
      <c r="H1126" t="s">
        <v>11194</v>
      </c>
      <c r="I1126" t="s">
        <v>15134</v>
      </c>
      <c r="J1126" t="s">
        <v>48</v>
      </c>
      <c r="K1126" t="s">
        <v>48</v>
      </c>
      <c r="L1126" t="s">
        <v>5985</v>
      </c>
      <c r="M1126" t="s">
        <v>5986</v>
      </c>
      <c r="N1126" t="str">
        <f>VLOOKUP(O1126,index!$Q:$R,2,0)</f>
        <v>28.구독 - 휴넷FLEX</v>
      </c>
      <c r="O1126" t="s">
        <v>6013</v>
      </c>
      <c r="P1126" t="s">
        <v>13972</v>
      </c>
      <c r="Q1126" t="s">
        <v>23</v>
      </c>
      <c r="R1126" s="226" t="e">
        <f>VLOOKUP(C1126,'26년 databook(취합)'!$M:$M,2,0)</f>
        <v>#N/A</v>
      </c>
      <c r="S1126" s="3" t="s">
        <v>11703</v>
      </c>
      <c r="T1126" s="3" t="s">
        <v>11603</v>
      </c>
      <c r="U1126" s="3" t="s">
        <v>11703</v>
      </c>
      <c r="V1126" s="3" t="s">
        <v>48</v>
      </c>
      <c r="W1126" s="3" t="s">
        <v>11567</v>
      </c>
      <c r="X1126" s="3" t="s">
        <v>48</v>
      </c>
      <c r="Y1126" s="3" t="s">
        <v>11567</v>
      </c>
      <c r="Z1126" s="3" t="s">
        <v>48</v>
      </c>
      <c r="AA1126" s="3" t="s">
        <v>11567</v>
      </c>
      <c r="AB1126" s="3" t="s">
        <v>11603</v>
      </c>
      <c r="AC1126" s="3" t="s">
        <v>11603</v>
      </c>
      <c r="AD1126" s="3" t="s">
        <v>48</v>
      </c>
      <c r="AE1126" s="3" t="s">
        <v>11567</v>
      </c>
      <c r="AG1126" s="3">
        <v>0</v>
      </c>
      <c r="AI1126" s="3" t="s">
        <v>11567</v>
      </c>
      <c r="AK1126" s="3" t="s">
        <v>11567</v>
      </c>
      <c r="AM1126" s="3" t="s">
        <v>11567</v>
      </c>
      <c r="AN1126" s="3">
        <v>252000</v>
      </c>
      <c r="AO1126" s="3" t="s">
        <v>11567</v>
      </c>
      <c r="AP1126" s="3">
        <v>0</v>
      </c>
      <c r="AQ1126" s="3" t="s">
        <v>11567</v>
      </c>
      <c r="AS1126" s="3" t="s">
        <v>11567</v>
      </c>
    </row>
    <row r="1127" spans="1:45">
      <c r="A1127">
        <v>1124</v>
      </c>
      <c r="B1127" t="s">
        <v>5982</v>
      </c>
      <c r="C1127" t="s">
        <v>11195</v>
      </c>
      <c r="D1127" t="s">
        <v>45</v>
      </c>
      <c r="E1127" t="s">
        <v>71</v>
      </c>
      <c r="F1127" t="s">
        <v>229</v>
      </c>
      <c r="G1127" t="s">
        <v>10076</v>
      </c>
      <c r="H1127" t="s">
        <v>11196</v>
      </c>
      <c r="I1127" t="s">
        <v>15135</v>
      </c>
      <c r="J1127" t="s">
        <v>48</v>
      </c>
      <c r="K1127" t="s">
        <v>48</v>
      </c>
      <c r="L1127" t="s">
        <v>5985</v>
      </c>
      <c r="M1127" t="s">
        <v>5986</v>
      </c>
      <c r="N1127" t="str">
        <f>VLOOKUP(O1127,index!$Q:$R,2,0)</f>
        <v>01. 이러닝 - 통합위탁</v>
      </c>
      <c r="O1127" t="s">
        <v>40</v>
      </c>
      <c r="P1127" t="s">
        <v>13972</v>
      </c>
      <c r="Q1127" t="s">
        <v>23</v>
      </c>
      <c r="R1127" s="226" t="e">
        <f>VLOOKUP(C1127,'26년 databook(취합)'!$M:$M,2,0)</f>
        <v>#N/A</v>
      </c>
      <c r="S1127" s="3" t="s">
        <v>48</v>
      </c>
      <c r="T1127" s="3" t="s">
        <v>11666</v>
      </c>
      <c r="U1127" s="3" t="s">
        <v>11666</v>
      </c>
      <c r="V1127" s="3" t="s">
        <v>48</v>
      </c>
      <c r="W1127" s="3" t="s">
        <v>11567</v>
      </c>
      <c r="X1127" s="3" t="s">
        <v>48</v>
      </c>
      <c r="Y1127" s="3" t="s">
        <v>11567</v>
      </c>
      <c r="Z1127" s="3" t="s">
        <v>48</v>
      </c>
      <c r="AA1127" s="3" t="s">
        <v>11666</v>
      </c>
      <c r="AB1127" s="3" t="s">
        <v>48</v>
      </c>
      <c r="AC1127" s="3" t="s">
        <v>11567</v>
      </c>
      <c r="AD1127" s="3" t="s">
        <v>48</v>
      </c>
      <c r="AE1127" s="3" t="s">
        <v>11567</v>
      </c>
      <c r="AG1127" s="3">
        <v>0</v>
      </c>
      <c r="AI1127" s="3" t="s">
        <v>11567</v>
      </c>
      <c r="AK1127" s="3" t="s">
        <v>11567</v>
      </c>
      <c r="AM1127" s="3" t="s">
        <v>11567</v>
      </c>
      <c r="AO1127" s="3" t="s">
        <v>11567</v>
      </c>
      <c r="AQ1127" s="3" t="s">
        <v>11567</v>
      </c>
      <c r="AS1127" s="3" t="s">
        <v>11567</v>
      </c>
    </row>
    <row r="1128" spans="1:45">
      <c r="A1128">
        <v>1125</v>
      </c>
      <c r="B1128" t="s">
        <v>5982</v>
      </c>
      <c r="C1128" t="s">
        <v>11197</v>
      </c>
      <c r="D1128" t="s">
        <v>45</v>
      </c>
      <c r="E1128" t="s">
        <v>73</v>
      </c>
      <c r="F1128" t="s">
        <v>11034</v>
      </c>
      <c r="G1128" t="s">
        <v>11035</v>
      </c>
      <c r="H1128" t="s">
        <v>11198</v>
      </c>
      <c r="I1128" t="s">
        <v>15136</v>
      </c>
      <c r="J1128" t="s">
        <v>48</v>
      </c>
      <c r="K1128" t="s">
        <v>48</v>
      </c>
      <c r="L1128" t="s">
        <v>5985</v>
      </c>
      <c r="M1128" t="s">
        <v>5986</v>
      </c>
      <c r="N1128" t="str">
        <f>VLOOKUP(O1128,index!$Q:$R,2,0)</f>
        <v>01. 이러닝 - 통합위탁</v>
      </c>
      <c r="O1128" t="s">
        <v>40</v>
      </c>
      <c r="P1128" t="s">
        <v>13972</v>
      </c>
      <c r="Q1128" t="s">
        <v>23</v>
      </c>
      <c r="R1128" s="226" t="e">
        <f>VLOOKUP(C1128,'26년 databook(취합)'!$M:$M,2,0)</f>
        <v>#N/A</v>
      </c>
      <c r="S1128" s="3" t="s">
        <v>11896</v>
      </c>
      <c r="T1128" s="3" t="s">
        <v>12775</v>
      </c>
      <c r="U1128" s="3" t="s">
        <v>12774</v>
      </c>
      <c r="V1128" s="3" t="s">
        <v>48</v>
      </c>
      <c r="W1128" s="3" t="s">
        <v>11567</v>
      </c>
      <c r="X1128" s="3" t="s">
        <v>48</v>
      </c>
      <c r="Y1128" s="3" t="s">
        <v>11567</v>
      </c>
      <c r="Z1128" s="3" t="s">
        <v>48</v>
      </c>
      <c r="AA1128" s="3" t="s">
        <v>11567</v>
      </c>
      <c r="AB1128" s="3" t="s">
        <v>48</v>
      </c>
      <c r="AC1128" s="3" t="s">
        <v>12775</v>
      </c>
      <c r="AD1128" s="3" t="s">
        <v>48</v>
      </c>
      <c r="AE1128" s="3" t="s">
        <v>11567</v>
      </c>
      <c r="AG1128" s="3">
        <v>0</v>
      </c>
      <c r="AI1128" s="3" t="s">
        <v>11567</v>
      </c>
      <c r="AK1128" s="3" t="s">
        <v>11567</v>
      </c>
      <c r="AM1128" s="3" t="s">
        <v>11567</v>
      </c>
      <c r="AN1128" s="3">
        <v>8260000</v>
      </c>
      <c r="AO1128" s="3" t="s">
        <v>11567</v>
      </c>
      <c r="AQ1128" s="3" t="s">
        <v>11567</v>
      </c>
      <c r="AS1128" s="3" t="s">
        <v>11567</v>
      </c>
    </row>
    <row r="1129" spans="1:45">
      <c r="A1129">
        <v>1126</v>
      </c>
      <c r="B1129" t="s">
        <v>5982</v>
      </c>
      <c r="C1129" t="s">
        <v>12598</v>
      </c>
      <c r="D1129" t="s">
        <v>45</v>
      </c>
      <c r="E1129" t="s">
        <v>75</v>
      </c>
      <c r="F1129" t="s">
        <v>508</v>
      </c>
      <c r="G1129" t="s">
        <v>10934</v>
      </c>
      <c r="H1129" t="s">
        <v>12731</v>
      </c>
      <c r="I1129" t="s">
        <v>12732</v>
      </c>
      <c r="J1129" t="s">
        <v>48</v>
      </c>
      <c r="K1129" t="s">
        <v>48</v>
      </c>
      <c r="L1129" t="s">
        <v>5985</v>
      </c>
      <c r="M1129" t="s">
        <v>5986</v>
      </c>
      <c r="N1129" t="str">
        <f>VLOOKUP(O1129,index!$Q:$R,2,0)</f>
        <v>01. 이러닝 - 통합위탁</v>
      </c>
      <c r="O1129" t="s">
        <v>40</v>
      </c>
      <c r="P1129" t="s">
        <v>13972</v>
      </c>
      <c r="Q1129" t="s">
        <v>11243</v>
      </c>
      <c r="R1129" s="226" t="e">
        <f>VLOOKUP(C1129,'26년 databook(취합)'!$M:$M,2,0)</f>
        <v>#N/A</v>
      </c>
      <c r="S1129" s="3" t="s">
        <v>48</v>
      </c>
      <c r="T1129" s="3" t="s">
        <v>48</v>
      </c>
      <c r="U1129" s="3" t="s">
        <v>11567</v>
      </c>
      <c r="V1129" s="3" t="s">
        <v>48</v>
      </c>
      <c r="W1129" s="3" t="s">
        <v>48</v>
      </c>
      <c r="X1129" s="3" t="s">
        <v>48</v>
      </c>
      <c r="Y1129" s="3" t="s">
        <v>48</v>
      </c>
      <c r="Z1129" s="3" t="s">
        <v>48</v>
      </c>
      <c r="AA1129" s="3" t="s">
        <v>48</v>
      </c>
      <c r="AB1129" s="3" t="s">
        <v>48</v>
      </c>
      <c r="AC1129" s="3" t="s">
        <v>48</v>
      </c>
      <c r="AD1129" s="3" t="s">
        <v>48</v>
      </c>
      <c r="AE1129" s="3" t="s">
        <v>48</v>
      </c>
      <c r="AG1129" s="3"/>
      <c r="AI1129" s="3" t="s">
        <v>48</v>
      </c>
      <c r="AK1129" s="3" t="s">
        <v>48</v>
      </c>
      <c r="AM1129" s="3" t="s">
        <v>48</v>
      </c>
      <c r="AO1129" s="3" t="s">
        <v>48</v>
      </c>
      <c r="AQ1129" s="3" t="s">
        <v>48</v>
      </c>
      <c r="AS1129" s="3" t="s">
        <v>48</v>
      </c>
    </row>
    <row r="1130" spans="1:45">
      <c r="A1130">
        <v>1127</v>
      </c>
      <c r="B1130" t="s">
        <v>5982</v>
      </c>
      <c r="C1130" t="s">
        <v>11199</v>
      </c>
      <c r="D1130" t="s">
        <v>45</v>
      </c>
      <c r="E1130" t="s">
        <v>73</v>
      </c>
      <c r="F1130" t="s">
        <v>11034</v>
      </c>
      <c r="G1130" t="s">
        <v>11035</v>
      </c>
      <c r="H1130" t="s">
        <v>11200</v>
      </c>
      <c r="I1130" t="s">
        <v>15137</v>
      </c>
      <c r="J1130" t="s">
        <v>48</v>
      </c>
      <c r="K1130" t="s">
        <v>48</v>
      </c>
      <c r="L1130" t="s">
        <v>5985</v>
      </c>
      <c r="M1130" t="s">
        <v>5986</v>
      </c>
      <c r="N1130" t="str">
        <f>VLOOKUP(O1130,index!$Q:$R,2,0)</f>
        <v>01. 이러닝 - 통합위탁</v>
      </c>
      <c r="O1130" t="s">
        <v>40</v>
      </c>
      <c r="P1130" t="s">
        <v>13972</v>
      </c>
      <c r="Q1130" t="s">
        <v>23</v>
      </c>
      <c r="R1130" s="226" t="e">
        <f>VLOOKUP(C1130,'26년 databook(취합)'!$M:$M,2,0)</f>
        <v>#N/A</v>
      </c>
      <c r="S1130" s="3" t="s">
        <v>11897</v>
      </c>
      <c r="T1130" s="3" t="s">
        <v>12241</v>
      </c>
      <c r="U1130" s="3" t="s">
        <v>12776</v>
      </c>
      <c r="V1130" s="3" t="s">
        <v>48</v>
      </c>
      <c r="W1130" s="3" t="s">
        <v>11567</v>
      </c>
      <c r="X1130" s="3" t="s">
        <v>48</v>
      </c>
      <c r="Y1130" s="3" t="s">
        <v>11567</v>
      </c>
      <c r="Z1130" s="3" t="s">
        <v>11567</v>
      </c>
      <c r="AA1130" s="3" t="s">
        <v>11567</v>
      </c>
      <c r="AB1130" s="3" t="s">
        <v>11567</v>
      </c>
      <c r="AC1130" s="3" t="s">
        <v>12241</v>
      </c>
      <c r="AD1130" s="3" t="s">
        <v>11567</v>
      </c>
      <c r="AE1130" s="3" t="s">
        <v>11567</v>
      </c>
      <c r="AF1130" s="3">
        <v>0</v>
      </c>
      <c r="AG1130" s="3">
        <v>0</v>
      </c>
      <c r="AH1130" s="3">
        <v>0</v>
      </c>
      <c r="AI1130" s="3" t="s">
        <v>11567</v>
      </c>
      <c r="AJ1130" s="3">
        <v>0</v>
      </c>
      <c r="AK1130" s="3" t="s">
        <v>11567</v>
      </c>
      <c r="AL1130" s="3">
        <v>0</v>
      </c>
      <c r="AM1130" s="3" t="s">
        <v>11567</v>
      </c>
      <c r="AN1130" s="3">
        <v>3640000</v>
      </c>
      <c r="AO1130" s="3" t="s">
        <v>11567</v>
      </c>
      <c r="AP1130" s="3">
        <v>0</v>
      </c>
      <c r="AQ1130" s="3" t="s">
        <v>11567</v>
      </c>
      <c r="AR1130" s="3">
        <v>0</v>
      </c>
      <c r="AS1130" s="3" t="s">
        <v>11567</v>
      </c>
    </row>
    <row r="1131" spans="1:45">
      <c r="A1131">
        <v>1128</v>
      </c>
      <c r="B1131" t="s">
        <v>5982</v>
      </c>
      <c r="C1131" t="s">
        <v>11201</v>
      </c>
      <c r="D1131" t="s">
        <v>45</v>
      </c>
      <c r="E1131" t="s">
        <v>71</v>
      </c>
      <c r="F1131" t="s">
        <v>11202</v>
      </c>
      <c r="G1131" t="s">
        <v>11203</v>
      </c>
      <c r="H1131" t="s">
        <v>11202</v>
      </c>
      <c r="I1131" t="s">
        <v>11203</v>
      </c>
      <c r="J1131" t="s">
        <v>48</v>
      </c>
      <c r="K1131" t="s">
        <v>48</v>
      </c>
      <c r="L1131" t="s">
        <v>5985</v>
      </c>
      <c r="M1131" t="s">
        <v>5986</v>
      </c>
      <c r="N1131" t="str">
        <f>VLOOKUP(O1131,index!$Q:$R,2,0)</f>
        <v>28.구독 - 휴넷FLEX</v>
      </c>
      <c r="O1131" t="s">
        <v>6013</v>
      </c>
      <c r="P1131" t="s">
        <v>13972</v>
      </c>
      <c r="Q1131" t="s">
        <v>23</v>
      </c>
      <c r="R1131" s="226" t="e">
        <f>VLOOKUP(C1131,'26년 databook(취합)'!$M:$M,2,0)</f>
        <v>#N/A</v>
      </c>
      <c r="S1131" s="3" t="s">
        <v>11898</v>
      </c>
      <c r="T1131" s="3" t="s">
        <v>16875</v>
      </c>
      <c r="U1131" s="3" t="s">
        <v>16876</v>
      </c>
      <c r="V1131" s="3" t="s">
        <v>48</v>
      </c>
      <c r="W1131" s="3" t="s">
        <v>11567</v>
      </c>
      <c r="X1131" s="3" t="s">
        <v>48</v>
      </c>
      <c r="Y1131" s="3" t="s">
        <v>11567</v>
      </c>
      <c r="Z1131" s="3" t="s">
        <v>11567</v>
      </c>
      <c r="AA1131" s="3" t="s">
        <v>11567</v>
      </c>
      <c r="AB1131" s="3" t="s">
        <v>11567</v>
      </c>
      <c r="AC1131" s="3" t="s">
        <v>11567</v>
      </c>
      <c r="AD1131" s="3" t="s">
        <v>11567</v>
      </c>
      <c r="AE1131" s="3" t="s">
        <v>11567</v>
      </c>
      <c r="AF1131" s="3">
        <v>0</v>
      </c>
      <c r="AG1131" s="4">
        <v>0</v>
      </c>
      <c r="AH1131" s="3">
        <v>0</v>
      </c>
      <c r="AI1131" s="3" t="s">
        <v>16875</v>
      </c>
      <c r="AJ1131" s="3">
        <v>0</v>
      </c>
      <c r="AK1131" s="3" t="s">
        <v>11567</v>
      </c>
      <c r="AL1131" s="3">
        <v>0</v>
      </c>
      <c r="AM1131" s="3" t="s">
        <v>11567</v>
      </c>
      <c r="AN1131" s="3">
        <v>0</v>
      </c>
      <c r="AO1131" s="3" t="s">
        <v>11567</v>
      </c>
      <c r="AP1131" s="3">
        <v>0</v>
      </c>
      <c r="AQ1131" s="3" t="s">
        <v>11567</v>
      </c>
      <c r="AR1131" s="3">
        <v>18130000</v>
      </c>
      <c r="AS1131" s="3" t="s">
        <v>11567</v>
      </c>
    </row>
    <row r="1132" spans="1:45">
      <c r="A1132">
        <v>1129</v>
      </c>
      <c r="B1132" t="s">
        <v>5982</v>
      </c>
      <c r="C1132" t="s">
        <v>11205</v>
      </c>
      <c r="D1132" t="s">
        <v>45</v>
      </c>
      <c r="E1132" t="s">
        <v>73</v>
      </c>
      <c r="F1132" t="s">
        <v>11034</v>
      </c>
      <c r="G1132" t="s">
        <v>11035</v>
      </c>
      <c r="H1132" t="s">
        <v>11206</v>
      </c>
      <c r="I1132" t="s">
        <v>15138</v>
      </c>
      <c r="J1132" t="s">
        <v>48</v>
      </c>
      <c r="K1132" t="s">
        <v>48</v>
      </c>
      <c r="L1132" t="s">
        <v>5985</v>
      </c>
      <c r="M1132" t="s">
        <v>5986</v>
      </c>
      <c r="N1132" t="str">
        <f>VLOOKUP(O1132,index!$Q:$R,2,0)</f>
        <v>01. 이러닝 - 통합위탁</v>
      </c>
      <c r="O1132" t="s">
        <v>40</v>
      </c>
      <c r="P1132" t="s">
        <v>13972</v>
      </c>
      <c r="Q1132" t="s">
        <v>23</v>
      </c>
      <c r="R1132" s="226" t="e">
        <f>VLOOKUP(C1132,'26년 databook(취합)'!$M:$M,2,0)</f>
        <v>#N/A</v>
      </c>
      <c r="S1132" s="3" t="s">
        <v>11899</v>
      </c>
      <c r="T1132" s="3" t="s">
        <v>12766</v>
      </c>
      <c r="U1132" s="3" t="s">
        <v>12502</v>
      </c>
      <c r="V1132" s="3" t="s">
        <v>48</v>
      </c>
      <c r="W1132" s="3" t="s">
        <v>11567</v>
      </c>
      <c r="X1132" s="3" t="s">
        <v>48</v>
      </c>
      <c r="Y1132" s="3" t="s">
        <v>11567</v>
      </c>
      <c r="Z1132" s="3" t="s">
        <v>48</v>
      </c>
      <c r="AA1132" s="3" t="s">
        <v>11567</v>
      </c>
      <c r="AB1132" s="3" t="s">
        <v>48</v>
      </c>
      <c r="AC1132" s="3" t="s">
        <v>12766</v>
      </c>
      <c r="AD1132" s="3" t="s">
        <v>48</v>
      </c>
      <c r="AE1132" s="3" t="s">
        <v>11567</v>
      </c>
      <c r="AG1132" s="3">
        <v>0</v>
      </c>
      <c r="AI1132" s="3" t="s">
        <v>11567</v>
      </c>
      <c r="AK1132" s="3" t="s">
        <v>11567</v>
      </c>
      <c r="AM1132" s="3" t="s">
        <v>11567</v>
      </c>
      <c r="AN1132" s="3">
        <v>1960000</v>
      </c>
      <c r="AO1132" s="3" t="s">
        <v>11567</v>
      </c>
      <c r="AQ1132" s="3" t="s">
        <v>11567</v>
      </c>
      <c r="AS1132" s="3" t="s">
        <v>11567</v>
      </c>
    </row>
    <row r="1133" spans="1:45">
      <c r="A1133">
        <v>1130</v>
      </c>
      <c r="B1133" t="s">
        <v>5982</v>
      </c>
      <c r="C1133" t="s">
        <v>11207</v>
      </c>
      <c r="D1133" t="s">
        <v>45</v>
      </c>
      <c r="E1133" t="s">
        <v>73</v>
      </c>
      <c r="F1133" t="s">
        <v>11034</v>
      </c>
      <c r="G1133" t="s">
        <v>11035</v>
      </c>
      <c r="H1133" t="s">
        <v>11208</v>
      </c>
      <c r="I1133" t="s">
        <v>15139</v>
      </c>
      <c r="J1133" t="s">
        <v>48</v>
      </c>
      <c r="K1133" t="s">
        <v>48</v>
      </c>
      <c r="L1133" t="s">
        <v>5985</v>
      </c>
      <c r="M1133" t="s">
        <v>5986</v>
      </c>
      <c r="N1133" t="str">
        <f>VLOOKUP(O1133,index!$Q:$R,2,0)</f>
        <v>01. 이러닝 - 통합위탁</v>
      </c>
      <c r="O1133" t="s">
        <v>40</v>
      </c>
      <c r="P1133" t="s">
        <v>13972</v>
      </c>
      <c r="Q1133" t="s">
        <v>23</v>
      </c>
      <c r="R1133" s="226" t="e">
        <f>VLOOKUP(C1133,'26년 databook(취합)'!$M:$M,2,0)</f>
        <v>#N/A</v>
      </c>
      <c r="S1133" s="3" t="s">
        <v>11900</v>
      </c>
      <c r="T1133" s="3" t="s">
        <v>11879</v>
      </c>
      <c r="U1133" s="3" t="s">
        <v>12777</v>
      </c>
      <c r="V1133" s="3" t="s">
        <v>48</v>
      </c>
      <c r="W1133" s="3" t="s">
        <v>11567</v>
      </c>
      <c r="X1133" s="3" t="s">
        <v>48</v>
      </c>
      <c r="Y1133" s="3" t="s">
        <v>11567</v>
      </c>
      <c r="Z1133" s="3" t="s">
        <v>48</v>
      </c>
      <c r="AA1133" s="3" t="s">
        <v>11567</v>
      </c>
      <c r="AB1133" s="3" t="s">
        <v>48</v>
      </c>
      <c r="AC1133" s="3" t="s">
        <v>11879</v>
      </c>
      <c r="AD1133" s="3" t="s">
        <v>48</v>
      </c>
      <c r="AE1133" s="3" t="s">
        <v>11567</v>
      </c>
      <c r="AG1133" s="3">
        <v>0</v>
      </c>
      <c r="AI1133" s="3" t="s">
        <v>11567</v>
      </c>
      <c r="AK1133" s="3" t="s">
        <v>11567</v>
      </c>
      <c r="AM1133" s="3" t="s">
        <v>11567</v>
      </c>
      <c r="AN1133" s="3">
        <v>2520000</v>
      </c>
      <c r="AO1133" s="3" t="s">
        <v>11567</v>
      </c>
      <c r="AQ1133" s="3" t="s">
        <v>11567</v>
      </c>
      <c r="AS1133" s="3" t="s">
        <v>11567</v>
      </c>
    </row>
    <row r="1134" spans="1:45">
      <c r="A1134">
        <v>1131</v>
      </c>
      <c r="B1134" t="s">
        <v>5982</v>
      </c>
      <c r="C1134" t="s">
        <v>11209</v>
      </c>
      <c r="D1134" t="s">
        <v>45</v>
      </c>
      <c r="E1134" t="s">
        <v>73</v>
      </c>
      <c r="F1134" t="s">
        <v>11034</v>
      </c>
      <c r="G1134" t="s">
        <v>11035</v>
      </c>
      <c r="H1134" t="s">
        <v>11210</v>
      </c>
      <c r="I1134" t="s">
        <v>15140</v>
      </c>
      <c r="J1134" t="s">
        <v>48</v>
      </c>
      <c r="K1134" t="s">
        <v>48</v>
      </c>
      <c r="L1134" t="s">
        <v>5985</v>
      </c>
      <c r="M1134" t="s">
        <v>5986</v>
      </c>
      <c r="N1134" t="str">
        <f>VLOOKUP(O1134,index!$Q:$R,2,0)</f>
        <v>01. 이러닝 - 통합위탁</v>
      </c>
      <c r="O1134" t="s">
        <v>40</v>
      </c>
      <c r="P1134" t="s">
        <v>13972</v>
      </c>
      <c r="Q1134" t="s">
        <v>23</v>
      </c>
      <c r="R1134" s="226" t="e">
        <f>VLOOKUP(C1134,'26년 databook(취합)'!$M:$M,2,0)</f>
        <v>#N/A</v>
      </c>
      <c r="S1134" s="3" t="s">
        <v>11660</v>
      </c>
      <c r="T1134" s="3" t="s">
        <v>11600</v>
      </c>
      <c r="U1134" s="3" t="s">
        <v>12760</v>
      </c>
      <c r="V1134" s="3" t="s">
        <v>48</v>
      </c>
      <c r="W1134" s="3" t="s">
        <v>11567</v>
      </c>
      <c r="X1134" s="3" t="s">
        <v>48</v>
      </c>
      <c r="Y1134" s="3" t="s">
        <v>11567</v>
      </c>
      <c r="Z1134" s="3" t="s">
        <v>48</v>
      </c>
      <c r="AA1134" s="3" t="s">
        <v>11567</v>
      </c>
      <c r="AB1134" s="3" t="s">
        <v>48</v>
      </c>
      <c r="AC1134" s="3" t="s">
        <v>11600</v>
      </c>
      <c r="AD1134" s="3" t="s">
        <v>48</v>
      </c>
      <c r="AE1134" s="3" t="s">
        <v>11567</v>
      </c>
      <c r="AG1134" s="4">
        <v>0</v>
      </c>
      <c r="AI1134" s="3" t="s">
        <v>11567</v>
      </c>
      <c r="AK1134" s="3" t="s">
        <v>11567</v>
      </c>
      <c r="AM1134" s="3" t="s">
        <v>11567</v>
      </c>
      <c r="AN1134" s="3">
        <v>840000</v>
      </c>
      <c r="AO1134" s="3" t="s">
        <v>11567</v>
      </c>
      <c r="AQ1134" s="3" t="s">
        <v>11567</v>
      </c>
      <c r="AS1134" s="3" t="s">
        <v>11567</v>
      </c>
    </row>
    <row r="1135" spans="1:45">
      <c r="A1135">
        <v>1132</v>
      </c>
      <c r="B1135" t="s">
        <v>5982</v>
      </c>
      <c r="C1135" t="s">
        <v>12599</v>
      </c>
      <c r="D1135" t="s">
        <v>45</v>
      </c>
      <c r="E1135" t="s">
        <v>73</v>
      </c>
      <c r="F1135" t="s">
        <v>11034</v>
      </c>
      <c r="G1135" t="s">
        <v>11035</v>
      </c>
      <c r="H1135" t="s">
        <v>11211</v>
      </c>
      <c r="I1135" t="s">
        <v>11352</v>
      </c>
      <c r="J1135" t="s">
        <v>48</v>
      </c>
      <c r="K1135" t="s">
        <v>48</v>
      </c>
      <c r="L1135" t="s">
        <v>5985</v>
      </c>
      <c r="M1135" t="s">
        <v>5986</v>
      </c>
      <c r="N1135" t="str">
        <f>VLOOKUP(O1135,index!$Q:$R,2,0)</f>
        <v>01. 이러닝 - 통합위탁</v>
      </c>
      <c r="O1135" t="s">
        <v>40</v>
      </c>
      <c r="P1135" t="s">
        <v>13972</v>
      </c>
      <c r="Q1135" t="s">
        <v>11243</v>
      </c>
      <c r="R1135" s="226" t="e">
        <f>VLOOKUP(C1135,'26년 databook(취합)'!$M:$M,2,0)</f>
        <v>#N/A</v>
      </c>
      <c r="S1135" s="3" t="s">
        <v>48</v>
      </c>
      <c r="T1135" s="3" t="s">
        <v>48</v>
      </c>
      <c r="U1135" s="3" t="s">
        <v>11567</v>
      </c>
      <c r="V1135" s="3" t="s">
        <v>48</v>
      </c>
      <c r="W1135" s="3" t="s">
        <v>48</v>
      </c>
      <c r="X1135" s="3" t="s">
        <v>48</v>
      </c>
      <c r="Y1135" s="3" t="s">
        <v>48</v>
      </c>
      <c r="Z1135" s="3" t="s">
        <v>48</v>
      </c>
      <c r="AA1135" s="3" t="s">
        <v>48</v>
      </c>
      <c r="AB1135" s="3" t="s">
        <v>48</v>
      </c>
      <c r="AC1135" s="3" t="s">
        <v>48</v>
      </c>
      <c r="AD1135" s="3" t="s">
        <v>48</v>
      </c>
      <c r="AE1135" s="3" t="s">
        <v>48</v>
      </c>
      <c r="AG1135" s="3"/>
      <c r="AI1135" s="3" t="s">
        <v>48</v>
      </c>
      <c r="AK1135" s="3" t="s">
        <v>48</v>
      </c>
      <c r="AM1135" s="3" t="s">
        <v>48</v>
      </c>
      <c r="AO1135" s="3" t="s">
        <v>48</v>
      </c>
      <c r="AQ1135" s="3" t="s">
        <v>48</v>
      </c>
      <c r="AS1135" s="3" t="s">
        <v>48</v>
      </c>
    </row>
    <row r="1136" spans="1:45">
      <c r="A1136">
        <v>1133</v>
      </c>
      <c r="B1136" t="s">
        <v>5982</v>
      </c>
      <c r="C1136" t="s">
        <v>11212</v>
      </c>
      <c r="D1136" t="s">
        <v>45</v>
      </c>
      <c r="E1136" t="s">
        <v>73</v>
      </c>
      <c r="F1136" t="s">
        <v>11034</v>
      </c>
      <c r="G1136" t="s">
        <v>11035</v>
      </c>
      <c r="H1136" t="s">
        <v>11211</v>
      </c>
      <c r="I1136" t="s">
        <v>11352</v>
      </c>
      <c r="J1136" t="s">
        <v>48</v>
      </c>
      <c r="K1136" t="s">
        <v>48</v>
      </c>
      <c r="L1136" t="s">
        <v>5985</v>
      </c>
      <c r="M1136" t="s">
        <v>5986</v>
      </c>
      <c r="N1136" t="str">
        <f>VLOOKUP(O1136,index!$Q:$R,2,0)</f>
        <v>01. 이러닝 - 통합위탁</v>
      </c>
      <c r="O1136" t="s">
        <v>40</v>
      </c>
      <c r="P1136" t="s">
        <v>13972</v>
      </c>
      <c r="Q1136" t="s">
        <v>23</v>
      </c>
      <c r="R1136" s="226" t="e">
        <f>VLOOKUP(C1136,'26년 databook(취합)'!$M:$M,2,0)</f>
        <v>#N/A</v>
      </c>
      <c r="S1136" s="3" t="s">
        <v>11889</v>
      </c>
      <c r="T1136" s="3" t="s">
        <v>12169</v>
      </c>
      <c r="U1136" s="3" t="s">
        <v>12778</v>
      </c>
      <c r="V1136" s="3" t="s">
        <v>48</v>
      </c>
      <c r="W1136" s="3" t="s">
        <v>11567</v>
      </c>
      <c r="X1136" s="3" t="s">
        <v>48</v>
      </c>
      <c r="Y1136" s="3" t="s">
        <v>11567</v>
      </c>
      <c r="Z1136" s="3" t="s">
        <v>48</v>
      </c>
      <c r="AA1136" s="3" t="s">
        <v>11567</v>
      </c>
      <c r="AB1136" s="3" t="s">
        <v>48</v>
      </c>
      <c r="AC1136" s="3" t="s">
        <v>12169</v>
      </c>
      <c r="AD1136" s="3" t="s">
        <v>48</v>
      </c>
      <c r="AE1136" s="3" t="s">
        <v>11567</v>
      </c>
      <c r="AG1136" s="3">
        <v>0</v>
      </c>
      <c r="AI1136" s="3" t="s">
        <v>11567</v>
      </c>
      <c r="AK1136" s="3" t="s">
        <v>11567</v>
      </c>
      <c r="AM1136" s="3" t="s">
        <v>11567</v>
      </c>
      <c r="AN1136" s="3">
        <v>3080000</v>
      </c>
      <c r="AO1136" s="3" t="s">
        <v>11567</v>
      </c>
      <c r="AQ1136" s="3" t="s">
        <v>11567</v>
      </c>
      <c r="AS1136" s="3" t="s">
        <v>11567</v>
      </c>
    </row>
    <row r="1137" spans="1:45">
      <c r="A1137">
        <v>1134</v>
      </c>
      <c r="B1137" t="s">
        <v>5982</v>
      </c>
      <c r="C1137" t="s">
        <v>11213</v>
      </c>
      <c r="D1137" t="s">
        <v>45</v>
      </c>
      <c r="E1137" t="s">
        <v>79</v>
      </c>
      <c r="F1137" t="s">
        <v>11214</v>
      </c>
      <c r="G1137" t="s">
        <v>11215</v>
      </c>
      <c r="H1137" t="s">
        <v>11214</v>
      </c>
      <c r="I1137" t="s">
        <v>11215</v>
      </c>
      <c r="J1137" t="s">
        <v>48</v>
      </c>
      <c r="K1137" t="s">
        <v>48</v>
      </c>
      <c r="L1137" t="s">
        <v>5985</v>
      </c>
      <c r="M1137" t="s">
        <v>5986</v>
      </c>
      <c r="N1137" t="str">
        <f>VLOOKUP(O1137,index!$Q:$R,2,0)</f>
        <v>01. 이러닝 - 통합위탁</v>
      </c>
      <c r="O1137" t="s">
        <v>40</v>
      </c>
      <c r="P1137" t="s">
        <v>13972</v>
      </c>
      <c r="Q1137" t="s">
        <v>23</v>
      </c>
      <c r="R1137" s="226" t="e">
        <f>VLOOKUP(C1137,'26년 databook(취합)'!$M:$M,2,0)</f>
        <v>#N/A</v>
      </c>
      <c r="S1137" s="3" t="s">
        <v>11601</v>
      </c>
      <c r="T1137" s="3" t="s">
        <v>48</v>
      </c>
      <c r="U1137" s="3" t="s">
        <v>11567</v>
      </c>
      <c r="V1137" s="3" t="s">
        <v>48</v>
      </c>
      <c r="W1137" s="3" t="s">
        <v>48</v>
      </c>
      <c r="X1137" s="3" t="s">
        <v>48</v>
      </c>
      <c r="Y1137" s="3" t="s">
        <v>48</v>
      </c>
      <c r="Z1137" s="3" t="s">
        <v>48</v>
      </c>
      <c r="AA1137" s="3" t="s">
        <v>48</v>
      </c>
      <c r="AB1137" s="3" t="s">
        <v>11601</v>
      </c>
      <c r="AC1137" s="3" t="s">
        <v>48</v>
      </c>
      <c r="AD1137" s="3" t="s">
        <v>48</v>
      </c>
      <c r="AE1137" s="3" t="s">
        <v>48</v>
      </c>
      <c r="AG1137" s="3"/>
      <c r="AI1137" s="3" t="s">
        <v>48</v>
      </c>
      <c r="AK1137" s="3" t="s">
        <v>48</v>
      </c>
      <c r="AM1137" s="3" t="s">
        <v>48</v>
      </c>
      <c r="AO1137" s="3" t="s">
        <v>48</v>
      </c>
      <c r="AQ1137" s="3" t="s">
        <v>48</v>
      </c>
      <c r="AS1137" s="3" t="s">
        <v>48</v>
      </c>
    </row>
    <row r="1138" spans="1:45">
      <c r="A1138">
        <v>1135</v>
      </c>
      <c r="B1138" t="s">
        <v>5982</v>
      </c>
      <c r="C1138" t="s">
        <v>11216</v>
      </c>
      <c r="D1138" t="s">
        <v>45</v>
      </c>
      <c r="E1138" t="s">
        <v>79</v>
      </c>
      <c r="F1138" t="s">
        <v>11217</v>
      </c>
      <c r="G1138" t="s">
        <v>11218</v>
      </c>
      <c r="H1138" t="s">
        <v>11217</v>
      </c>
      <c r="I1138" t="s">
        <v>11218</v>
      </c>
      <c r="J1138" t="s">
        <v>48</v>
      </c>
      <c r="K1138" t="s">
        <v>48</v>
      </c>
      <c r="L1138" t="s">
        <v>5985</v>
      </c>
      <c r="M1138" t="s">
        <v>5986</v>
      </c>
      <c r="N1138" t="str">
        <f>VLOOKUP(O1138,index!$Q:$R,2,0)</f>
        <v>28.구독 - 휴넷FLEX</v>
      </c>
      <c r="O1138" t="s">
        <v>6013</v>
      </c>
      <c r="P1138" t="s">
        <v>13972</v>
      </c>
      <c r="Q1138" t="s">
        <v>23</v>
      </c>
      <c r="R1138" s="226" t="e">
        <f>VLOOKUP(C1138,'26년 databook(취합)'!$M:$M,2,0)</f>
        <v>#N/A</v>
      </c>
      <c r="S1138" s="3" t="s">
        <v>11601</v>
      </c>
      <c r="T1138" s="3" t="s">
        <v>11601</v>
      </c>
      <c r="U1138" s="3" t="s">
        <v>11601</v>
      </c>
      <c r="V1138" s="3" t="s">
        <v>48</v>
      </c>
      <c r="W1138" s="3" t="s">
        <v>11567</v>
      </c>
      <c r="X1138" s="3" t="s">
        <v>48</v>
      </c>
      <c r="Y1138" s="3" t="s">
        <v>11567</v>
      </c>
      <c r="Z1138" s="3" t="s">
        <v>48</v>
      </c>
      <c r="AA1138" s="3" t="s">
        <v>11567</v>
      </c>
      <c r="AB1138" s="3" t="s">
        <v>11601</v>
      </c>
      <c r="AC1138" s="3" t="s">
        <v>11601</v>
      </c>
      <c r="AD1138" s="3" t="s">
        <v>48</v>
      </c>
      <c r="AE1138" s="3" t="s">
        <v>11567</v>
      </c>
      <c r="AG1138" s="3">
        <v>0</v>
      </c>
      <c r="AI1138" s="3" t="s">
        <v>11567</v>
      </c>
      <c r="AK1138" s="3" t="s">
        <v>11567</v>
      </c>
      <c r="AM1138" s="3" t="s">
        <v>11567</v>
      </c>
      <c r="AO1138" s="3" t="s">
        <v>11567</v>
      </c>
      <c r="AQ1138" s="3" t="s">
        <v>11567</v>
      </c>
      <c r="AS1138" s="3" t="s">
        <v>11567</v>
      </c>
    </row>
    <row r="1139" spans="1:45">
      <c r="A1139">
        <v>1136</v>
      </c>
      <c r="B1139" t="s">
        <v>5982</v>
      </c>
      <c r="C1139" t="s">
        <v>11219</v>
      </c>
      <c r="D1139" t="s">
        <v>45</v>
      </c>
      <c r="E1139" t="s">
        <v>73</v>
      </c>
      <c r="F1139" t="s">
        <v>6143</v>
      </c>
      <c r="G1139" t="s">
        <v>8958</v>
      </c>
      <c r="H1139" t="s">
        <v>6143</v>
      </c>
      <c r="I1139" t="s">
        <v>8958</v>
      </c>
      <c r="J1139" t="s">
        <v>48</v>
      </c>
      <c r="K1139" t="s">
        <v>48</v>
      </c>
      <c r="L1139" t="s">
        <v>5985</v>
      </c>
      <c r="M1139" t="s">
        <v>5986</v>
      </c>
      <c r="N1139" t="str">
        <f>VLOOKUP(O1139,index!$Q:$R,2,0)</f>
        <v>01. 이러닝 - 통합위탁</v>
      </c>
      <c r="O1139" t="s">
        <v>40</v>
      </c>
      <c r="P1139" t="s">
        <v>13972</v>
      </c>
      <c r="Q1139" t="s">
        <v>23</v>
      </c>
      <c r="R1139" s="226" t="e">
        <f>VLOOKUP(C1139,'26년 databook(취합)'!$M:$M,2,0)</f>
        <v>#N/A</v>
      </c>
      <c r="S1139" s="3" t="s">
        <v>48</v>
      </c>
      <c r="T1139" s="3" t="s">
        <v>48</v>
      </c>
      <c r="U1139" s="3" t="s">
        <v>11567</v>
      </c>
      <c r="V1139" s="3" t="s">
        <v>48</v>
      </c>
      <c r="W1139" s="3" t="s">
        <v>48</v>
      </c>
      <c r="X1139" s="3" t="s">
        <v>48</v>
      </c>
      <c r="Y1139" s="3" t="s">
        <v>48</v>
      </c>
      <c r="Z1139" s="3" t="s">
        <v>48</v>
      </c>
      <c r="AA1139" s="3" t="s">
        <v>48</v>
      </c>
      <c r="AB1139" s="3" t="s">
        <v>48</v>
      </c>
      <c r="AC1139" s="3" t="s">
        <v>48</v>
      </c>
      <c r="AD1139" s="3" t="s">
        <v>48</v>
      </c>
      <c r="AE1139" s="3" t="s">
        <v>48</v>
      </c>
      <c r="AG1139" s="3"/>
      <c r="AI1139" s="3" t="s">
        <v>48</v>
      </c>
      <c r="AK1139" s="3" t="s">
        <v>48</v>
      </c>
      <c r="AM1139" s="3" t="s">
        <v>48</v>
      </c>
      <c r="AO1139" s="3" t="s">
        <v>48</v>
      </c>
      <c r="AQ1139" s="3" t="s">
        <v>48</v>
      </c>
      <c r="AS1139" s="3" t="s">
        <v>48</v>
      </c>
    </row>
    <row r="1140" spans="1:45">
      <c r="A1140">
        <v>1137</v>
      </c>
      <c r="B1140" t="s">
        <v>5982</v>
      </c>
      <c r="C1140" t="s">
        <v>11220</v>
      </c>
      <c r="D1140" t="s">
        <v>45</v>
      </c>
      <c r="E1140" t="s">
        <v>76</v>
      </c>
      <c r="F1140" t="s">
        <v>11034</v>
      </c>
      <c r="G1140" t="s">
        <v>11035</v>
      </c>
      <c r="H1140" t="s">
        <v>11221</v>
      </c>
      <c r="I1140" t="s">
        <v>15141</v>
      </c>
      <c r="J1140" t="s">
        <v>48</v>
      </c>
      <c r="K1140" t="s">
        <v>48</v>
      </c>
      <c r="L1140" t="s">
        <v>5985</v>
      </c>
      <c r="M1140" t="s">
        <v>5986</v>
      </c>
      <c r="N1140" t="str">
        <f>VLOOKUP(O1140,index!$Q:$R,2,0)</f>
        <v>28.구독 - 휴넷FLEX</v>
      </c>
      <c r="O1140" t="s">
        <v>6013</v>
      </c>
      <c r="P1140" t="s">
        <v>13972</v>
      </c>
      <c r="Q1140" t="s">
        <v>23</v>
      </c>
      <c r="R1140" s="226" t="e">
        <f>VLOOKUP(C1140,'26년 databook(취합)'!$M:$M,2,0)</f>
        <v>#N/A</v>
      </c>
      <c r="S1140" s="3" t="s">
        <v>12779</v>
      </c>
      <c r="T1140" s="3" t="s">
        <v>11890</v>
      </c>
      <c r="U1140" s="3" t="s">
        <v>12779</v>
      </c>
      <c r="V1140" s="3" t="s">
        <v>48</v>
      </c>
      <c r="W1140" s="3" t="s">
        <v>11567</v>
      </c>
      <c r="X1140" s="3" t="s">
        <v>48</v>
      </c>
      <c r="Y1140" s="3" t="s">
        <v>11567</v>
      </c>
      <c r="Z1140" s="3" t="s">
        <v>11890</v>
      </c>
      <c r="AA1140" s="3" t="s">
        <v>11567</v>
      </c>
      <c r="AB1140" s="3" t="s">
        <v>48</v>
      </c>
      <c r="AC1140" s="3" t="s">
        <v>11890</v>
      </c>
      <c r="AD1140" s="3" t="s">
        <v>48</v>
      </c>
      <c r="AE1140" s="3" t="s">
        <v>11567</v>
      </c>
      <c r="AG1140" s="3">
        <v>0</v>
      </c>
      <c r="AI1140" s="3" t="s">
        <v>11567</v>
      </c>
      <c r="AK1140" s="3" t="s">
        <v>11567</v>
      </c>
      <c r="AM1140" s="3" t="s">
        <v>11567</v>
      </c>
      <c r="AN1140" s="3">
        <v>15120000</v>
      </c>
      <c r="AO1140" s="3" t="s">
        <v>11567</v>
      </c>
      <c r="AP1140" s="3">
        <v>0</v>
      </c>
      <c r="AQ1140" s="3" t="s">
        <v>11567</v>
      </c>
      <c r="AS1140" s="3" t="s">
        <v>11567</v>
      </c>
    </row>
    <row r="1141" spans="1:45">
      <c r="A1141">
        <v>1138</v>
      </c>
      <c r="B1141" t="s">
        <v>5982</v>
      </c>
      <c r="C1141" t="s">
        <v>11222</v>
      </c>
      <c r="D1141" t="s">
        <v>45</v>
      </c>
      <c r="E1141" t="s">
        <v>73</v>
      </c>
      <c r="F1141" t="s">
        <v>11076</v>
      </c>
      <c r="G1141" t="s">
        <v>11077</v>
      </c>
      <c r="H1141" t="s">
        <v>11223</v>
      </c>
      <c r="I1141" t="s">
        <v>15142</v>
      </c>
      <c r="J1141" t="s">
        <v>48</v>
      </c>
      <c r="K1141" t="s">
        <v>48</v>
      </c>
      <c r="L1141" t="s">
        <v>5985</v>
      </c>
      <c r="M1141" t="s">
        <v>5986</v>
      </c>
      <c r="N1141" t="str">
        <f>VLOOKUP(O1141,index!$Q:$R,2,0)</f>
        <v>01. 이러닝 - 통합위탁</v>
      </c>
      <c r="O1141" t="s">
        <v>40</v>
      </c>
      <c r="P1141" t="s">
        <v>13972</v>
      </c>
      <c r="Q1141" t="s">
        <v>23</v>
      </c>
      <c r="R1141" s="226" t="e">
        <f>VLOOKUP(C1141,'26년 databook(취합)'!$M:$M,2,0)</f>
        <v>#N/A</v>
      </c>
      <c r="S1141" s="3" t="s">
        <v>11703</v>
      </c>
      <c r="T1141" s="3" t="s">
        <v>11603</v>
      </c>
      <c r="U1141" s="3" t="s">
        <v>12169</v>
      </c>
      <c r="V1141" s="3" t="s">
        <v>48</v>
      </c>
      <c r="W1141" s="3" t="s">
        <v>11567</v>
      </c>
      <c r="X1141" s="3" t="s">
        <v>48</v>
      </c>
      <c r="Y1141" s="3" t="s">
        <v>11567</v>
      </c>
      <c r="Z1141" s="3" t="s">
        <v>48</v>
      </c>
      <c r="AA1141" s="3" t="s">
        <v>11567</v>
      </c>
      <c r="AB1141" s="3" t="s">
        <v>48</v>
      </c>
      <c r="AC1141" s="3" t="s">
        <v>11603</v>
      </c>
      <c r="AD1141" s="3" t="s">
        <v>48</v>
      </c>
      <c r="AE1141" s="3" t="s">
        <v>11567</v>
      </c>
      <c r="AG1141" s="3">
        <v>0</v>
      </c>
      <c r="AI1141" s="3" t="s">
        <v>11567</v>
      </c>
      <c r="AK1141" s="3" t="s">
        <v>11567</v>
      </c>
      <c r="AM1141" s="3" t="s">
        <v>11567</v>
      </c>
      <c r="AN1141" s="3">
        <v>280000</v>
      </c>
      <c r="AO1141" s="3" t="s">
        <v>11567</v>
      </c>
      <c r="AQ1141" s="3" t="s">
        <v>11567</v>
      </c>
      <c r="AS1141" s="3" t="s">
        <v>11567</v>
      </c>
    </row>
    <row r="1142" spans="1:45">
      <c r="A1142">
        <v>1139</v>
      </c>
      <c r="B1142" t="s">
        <v>5982</v>
      </c>
      <c r="C1142" t="s">
        <v>11224</v>
      </c>
      <c r="D1142" t="s">
        <v>45</v>
      </c>
      <c r="E1142" t="s">
        <v>73</v>
      </c>
      <c r="F1142" t="s">
        <v>11076</v>
      </c>
      <c r="G1142" t="s">
        <v>11077</v>
      </c>
      <c r="H1142" t="s">
        <v>11225</v>
      </c>
      <c r="I1142" t="s">
        <v>15143</v>
      </c>
      <c r="J1142" t="s">
        <v>48</v>
      </c>
      <c r="K1142" t="s">
        <v>48</v>
      </c>
      <c r="L1142" t="s">
        <v>5985</v>
      </c>
      <c r="M1142" t="s">
        <v>5986</v>
      </c>
      <c r="N1142" t="str">
        <f>VLOOKUP(O1142,index!$Q:$R,2,0)</f>
        <v>01. 이러닝 - 통합위탁</v>
      </c>
      <c r="O1142" t="s">
        <v>40</v>
      </c>
      <c r="P1142" t="s">
        <v>13972</v>
      </c>
      <c r="Q1142" t="s">
        <v>23</v>
      </c>
      <c r="R1142" s="226" t="e">
        <f>VLOOKUP(C1142,'26년 databook(취합)'!$M:$M,2,0)</f>
        <v>#N/A</v>
      </c>
      <c r="S1142" s="3" t="s">
        <v>11901</v>
      </c>
      <c r="T1142" s="3" t="s">
        <v>12836</v>
      </c>
      <c r="U1142" s="3" t="s">
        <v>13009</v>
      </c>
      <c r="V1142" s="3" t="s">
        <v>48</v>
      </c>
      <c r="W1142" s="3" t="s">
        <v>11567</v>
      </c>
      <c r="X1142" s="3" t="s">
        <v>48</v>
      </c>
      <c r="Y1142" s="3" t="s">
        <v>11567</v>
      </c>
      <c r="Z1142" s="3" t="s">
        <v>48</v>
      </c>
      <c r="AA1142" s="3" t="s">
        <v>11567</v>
      </c>
      <c r="AB1142" s="3" t="s">
        <v>48</v>
      </c>
      <c r="AC1142" s="3" t="s">
        <v>12836</v>
      </c>
      <c r="AD1142" s="3" t="s">
        <v>48</v>
      </c>
      <c r="AE1142" s="3" t="s">
        <v>11567</v>
      </c>
      <c r="AG1142" s="4">
        <v>0</v>
      </c>
      <c r="AI1142" s="3" t="s">
        <v>11567</v>
      </c>
      <c r="AK1142" s="3" t="s">
        <v>11567</v>
      </c>
      <c r="AM1142" s="3" t="s">
        <v>11567</v>
      </c>
      <c r="AN1142" s="3">
        <v>20300000</v>
      </c>
      <c r="AO1142" s="3" t="s">
        <v>11567</v>
      </c>
      <c r="AQ1142" s="3" t="s">
        <v>11567</v>
      </c>
      <c r="AS1142" s="3" t="s">
        <v>11567</v>
      </c>
    </row>
    <row r="1143" spans="1:45">
      <c r="A1143">
        <v>1140</v>
      </c>
      <c r="B1143" t="s">
        <v>5982</v>
      </c>
      <c r="C1143" t="s">
        <v>11226</v>
      </c>
      <c r="D1143" t="s">
        <v>45</v>
      </c>
      <c r="E1143" t="s">
        <v>73</v>
      </c>
      <c r="F1143" t="s">
        <v>11227</v>
      </c>
      <c r="G1143" t="s">
        <v>11228</v>
      </c>
      <c r="H1143" t="s">
        <v>11227</v>
      </c>
      <c r="I1143" t="s">
        <v>11228</v>
      </c>
      <c r="J1143" t="s">
        <v>48</v>
      </c>
      <c r="K1143" t="s">
        <v>48</v>
      </c>
      <c r="L1143" t="s">
        <v>5985</v>
      </c>
      <c r="M1143" t="s">
        <v>5986</v>
      </c>
      <c r="N1143" t="str">
        <f>VLOOKUP(O1143,index!$Q:$R,2,0)</f>
        <v>28.구독 - 휴넷FLEX</v>
      </c>
      <c r="O1143" t="s">
        <v>6013</v>
      </c>
      <c r="P1143" t="s">
        <v>13972</v>
      </c>
      <c r="Q1143" t="s">
        <v>23</v>
      </c>
      <c r="R1143" s="226" t="e">
        <f>VLOOKUP(C1143,'26년 databook(취합)'!$M:$M,2,0)</f>
        <v>#N/A</v>
      </c>
      <c r="S1143" s="3" t="s">
        <v>11577</v>
      </c>
      <c r="T1143" s="3" t="s">
        <v>11577</v>
      </c>
      <c r="U1143" s="3" t="s">
        <v>11577</v>
      </c>
      <c r="V1143" s="3" t="s">
        <v>48</v>
      </c>
      <c r="W1143" s="3" t="s">
        <v>11567</v>
      </c>
      <c r="X1143" s="3" t="s">
        <v>48</v>
      </c>
      <c r="Y1143" s="3" t="s">
        <v>11567</v>
      </c>
      <c r="Z1143" s="3" t="s">
        <v>48</v>
      </c>
      <c r="AA1143" s="3" t="s">
        <v>11567</v>
      </c>
      <c r="AB1143" s="3" t="s">
        <v>11577</v>
      </c>
      <c r="AC1143" s="3" t="s">
        <v>11577</v>
      </c>
      <c r="AD1143" s="3" t="s">
        <v>48</v>
      </c>
      <c r="AE1143" s="3" t="s">
        <v>11567</v>
      </c>
      <c r="AG1143" s="4">
        <v>0</v>
      </c>
      <c r="AI1143" s="3" t="s">
        <v>11567</v>
      </c>
      <c r="AK1143" s="3" t="s">
        <v>11567</v>
      </c>
      <c r="AM1143" s="3" t="s">
        <v>11567</v>
      </c>
      <c r="AO1143" s="3" t="s">
        <v>11567</v>
      </c>
      <c r="AQ1143" s="3" t="s">
        <v>11567</v>
      </c>
      <c r="AS1143" s="3" t="s">
        <v>11567</v>
      </c>
    </row>
    <row r="1144" spans="1:45">
      <c r="A1144">
        <v>1141</v>
      </c>
      <c r="B1144" t="s">
        <v>5982</v>
      </c>
      <c r="C1144" t="s">
        <v>11229</v>
      </c>
      <c r="D1144" t="s">
        <v>45</v>
      </c>
      <c r="E1144" t="s">
        <v>76</v>
      </c>
      <c r="F1144" t="s">
        <v>11230</v>
      </c>
      <c r="G1144" t="s">
        <v>11231</v>
      </c>
      <c r="H1144" t="s">
        <v>11230</v>
      </c>
      <c r="I1144" t="s">
        <v>11231</v>
      </c>
      <c r="J1144" t="s">
        <v>48</v>
      </c>
      <c r="K1144" t="s">
        <v>48</v>
      </c>
      <c r="L1144" t="s">
        <v>5985</v>
      </c>
      <c r="M1144" t="s">
        <v>5986</v>
      </c>
      <c r="N1144" t="str">
        <f>VLOOKUP(O1144,index!$Q:$R,2,0)</f>
        <v>02. 이러닝 - 단과</v>
      </c>
      <c r="O1144" t="s">
        <v>5987</v>
      </c>
      <c r="P1144" t="s">
        <v>13972</v>
      </c>
      <c r="Q1144" t="s">
        <v>23</v>
      </c>
      <c r="R1144" s="226" t="e">
        <f>VLOOKUP(C1144,'26년 databook(취합)'!$M:$M,2,0)</f>
        <v>#N/A</v>
      </c>
      <c r="S1144" s="3" t="s">
        <v>48</v>
      </c>
      <c r="T1144" s="3" t="s">
        <v>11622</v>
      </c>
      <c r="U1144" s="3" t="s">
        <v>11622</v>
      </c>
      <c r="V1144" s="3" t="s">
        <v>48</v>
      </c>
      <c r="W1144" s="3" t="s">
        <v>11567</v>
      </c>
      <c r="X1144" s="3" t="s">
        <v>48</v>
      </c>
      <c r="Y1144" s="3" t="s">
        <v>11567</v>
      </c>
      <c r="Z1144" s="3" t="s">
        <v>48</v>
      </c>
      <c r="AA1144" s="3" t="s">
        <v>11567</v>
      </c>
      <c r="AB1144" s="3" t="s">
        <v>48</v>
      </c>
      <c r="AC1144" s="3" t="s">
        <v>11622</v>
      </c>
      <c r="AD1144" s="3" t="s">
        <v>48</v>
      </c>
      <c r="AE1144" s="3" t="s">
        <v>11567</v>
      </c>
      <c r="AG1144" s="3">
        <v>0</v>
      </c>
      <c r="AI1144" s="3" t="s">
        <v>11567</v>
      </c>
      <c r="AK1144" s="3" t="s">
        <v>11567</v>
      </c>
      <c r="AM1144" s="3" t="s">
        <v>11567</v>
      </c>
      <c r="AO1144" s="3" t="s">
        <v>11567</v>
      </c>
      <c r="AQ1144" s="3" t="s">
        <v>11567</v>
      </c>
      <c r="AS1144" s="3" t="s">
        <v>11567</v>
      </c>
    </row>
    <row r="1145" spans="1:45">
      <c r="A1145">
        <v>1142</v>
      </c>
      <c r="B1145" t="s">
        <v>5982</v>
      </c>
      <c r="C1145" t="s">
        <v>11232</v>
      </c>
      <c r="D1145" t="s">
        <v>45</v>
      </c>
      <c r="E1145" t="s">
        <v>72</v>
      </c>
      <c r="F1145" t="s">
        <v>11034</v>
      </c>
      <c r="G1145" t="s">
        <v>11035</v>
      </c>
      <c r="H1145" t="s">
        <v>11233</v>
      </c>
      <c r="I1145" t="s">
        <v>15144</v>
      </c>
      <c r="J1145" t="s">
        <v>48</v>
      </c>
      <c r="K1145" t="s">
        <v>48</v>
      </c>
      <c r="L1145" t="s">
        <v>5985</v>
      </c>
      <c r="M1145" t="s">
        <v>5986</v>
      </c>
      <c r="N1145" t="str">
        <f>VLOOKUP(O1145,index!$Q:$R,2,0)</f>
        <v>28.구독 - 휴넷FLEX</v>
      </c>
      <c r="O1145" t="s">
        <v>6013</v>
      </c>
      <c r="P1145" t="s">
        <v>13972</v>
      </c>
      <c r="Q1145" t="s">
        <v>23</v>
      </c>
      <c r="R1145" s="226" t="e">
        <f>VLOOKUP(C1145,'26년 databook(취합)'!$M:$M,2,0)</f>
        <v>#N/A</v>
      </c>
      <c r="S1145" s="3" t="s">
        <v>14411</v>
      </c>
      <c r="T1145" s="3" t="s">
        <v>13010</v>
      </c>
      <c r="U1145" s="3" t="s">
        <v>14412</v>
      </c>
      <c r="V1145" s="3" t="s">
        <v>11567</v>
      </c>
      <c r="W1145" s="3" t="s">
        <v>11567</v>
      </c>
      <c r="X1145" s="3" t="s">
        <v>11567</v>
      </c>
      <c r="Y1145" s="3" t="s">
        <v>11567</v>
      </c>
      <c r="Z1145" s="3" t="s">
        <v>11567</v>
      </c>
      <c r="AA1145" s="3" t="s">
        <v>11567</v>
      </c>
      <c r="AB1145" s="3" t="s">
        <v>11567</v>
      </c>
      <c r="AC1145" s="3" t="s">
        <v>13010</v>
      </c>
      <c r="AD1145" s="3" t="s">
        <v>11567</v>
      </c>
      <c r="AE1145" s="3" t="s">
        <v>11567</v>
      </c>
      <c r="AF1145" s="3">
        <v>0</v>
      </c>
      <c r="AG1145" s="3">
        <v>0</v>
      </c>
      <c r="AH1145" s="3">
        <v>0</v>
      </c>
      <c r="AI1145" s="3" t="s">
        <v>11567</v>
      </c>
      <c r="AJ1145" s="3">
        <v>0</v>
      </c>
      <c r="AK1145" s="3" t="s">
        <v>11567</v>
      </c>
      <c r="AL1145" s="3">
        <v>0</v>
      </c>
      <c r="AM1145" s="3" t="s">
        <v>11567</v>
      </c>
      <c r="AN1145" s="3">
        <v>0</v>
      </c>
      <c r="AO1145" s="3" t="s">
        <v>11567</v>
      </c>
      <c r="AP1145" s="3">
        <v>0</v>
      </c>
      <c r="AQ1145" s="3" t="s">
        <v>11567</v>
      </c>
      <c r="AR1145" s="3">
        <v>17640000</v>
      </c>
      <c r="AS1145" s="3" t="s">
        <v>11567</v>
      </c>
    </row>
    <row r="1146" spans="1:45">
      <c r="A1146">
        <v>1143</v>
      </c>
      <c r="B1146" t="s">
        <v>5982</v>
      </c>
      <c r="C1146" t="s">
        <v>11234</v>
      </c>
      <c r="D1146" t="s">
        <v>45</v>
      </c>
      <c r="E1146" t="s">
        <v>72</v>
      </c>
      <c r="F1146" t="s">
        <v>11034</v>
      </c>
      <c r="G1146" t="s">
        <v>11035</v>
      </c>
      <c r="H1146" t="s">
        <v>11235</v>
      </c>
      <c r="I1146" t="s">
        <v>15145</v>
      </c>
      <c r="J1146" t="s">
        <v>48</v>
      </c>
      <c r="K1146" t="s">
        <v>48</v>
      </c>
      <c r="L1146" t="s">
        <v>5985</v>
      </c>
      <c r="M1146" t="s">
        <v>5986</v>
      </c>
      <c r="N1146" t="str">
        <f>VLOOKUP(O1146,index!$Q:$R,2,0)</f>
        <v>28.구독 - 휴넷FLEX</v>
      </c>
      <c r="O1146" t="s">
        <v>6013</v>
      </c>
      <c r="P1146" t="s">
        <v>13972</v>
      </c>
      <c r="Q1146" t="s">
        <v>23</v>
      </c>
      <c r="R1146" s="226" t="e">
        <f>VLOOKUP(C1146,'26년 databook(취합)'!$M:$M,2,0)</f>
        <v>#N/A</v>
      </c>
      <c r="S1146" s="3" t="s">
        <v>14413</v>
      </c>
      <c r="T1146" s="3" t="s">
        <v>13011</v>
      </c>
      <c r="U1146" s="3" t="s">
        <v>13976</v>
      </c>
      <c r="V1146" s="3" t="s">
        <v>11567</v>
      </c>
      <c r="W1146" s="3" t="s">
        <v>11567</v>
      </c>
      <c r="X1146" s="3" t="s">
        <v>11567</v>
      </c>
      <c r="Y1146" s="3" t="s">
        <v>11567</v>
      </c>
      <c r="Z1146" s="3" t="s">
        <v>11567</v>
      </c>
      <c r="AA1146" s="3" t="s">
        <v>11567</v>
      </c>
      <c r="AB1146" s="3" t="s">
        <v>11567</v>
      </c>
      <c r="AC1146" s="3" t="s">
        <v>13011</v>
      </c>
      <c r="AD1146" s="3" t="s">
        <v>11567</v>
      </c>
      <c r="AE1146" s="3" t="s">
        <v>11567</v>
      </c>
      <c r="AF1146" s="3">
        <v>0</v>
      </c>
      <c r="AG1146" s="3">
        <v>0</v>
      </c>
      <c r="AH1146" s="3">
        <v>0</v>
      </c>
      <c r="AI1146" s="3" t="s">
        <v>11567</v>
      </c>
      <c r="AJ1146" s="3">
        <v>0</v>
      </c>
      <c r="AK1146" s="3" t="s">
        <v>11567</v>
      </c>
      <c r="AL1146" s="3">
        <v>0</v>
      </c>
      <c r="AM1146" s="3" t="s">
        <v>11567</v>
      </c>
      <c r="AN1146" s="3">
        <v>0</v>
      </c>
      <c r="AO1146" s="3" t="s">
        <v>11567</v>
      </c>
      <c r="AP1146" s="3">
        <v>0</v>
      </c>
      <c r="AQ1146" s="3" t="s">
        <v>11567</v>
      </c>
      <c r="AR1146" s="3">
        <v>12992000</v>
      </c>
      <c r="AS1146" s="3" t="s">
        <v>11567</v>
      </c>
    </row>
    <row r="1147" spans="1:45">
      <c r="A1147">
        <v>1144</v>
      </c>
      <c r="B1147" t="s">
        <v>5982</v>
      </c>
      <c r="C1147" t="s">
        <v>11236</v>
      </c>
      <c r="D1147" t="s">
        <v>45</v>
      </c>
      <c r="E1147" t="s">
        <v>72</v>
      </c>
      <c r="F1147" t="s">
        <v>11034</v>
      </c>
      <c r="G1147" t="s">
        <v>11035</v>
      </c>
      <c r="H1147" t="s">
        <v>11237</v>
      </c>
      <c r="I1147" t="s">
        <v>15146</v>
      </c>
      <c r="J1147" t="s">
        <v>48</v>
      </c>
      <c r="K1147" t="s">
        <v>48</v>
      </c>
      <c r="L1147" t="s">
        <v>5985</v>
      </c>
      <c r="M1147" t="s">
        <v>5986</v>
      </c>
      <c r="N1147" t="str">
        <f>VLOOKUP(O1147,index!$Q:$R,2,0)</f>
        <v>28.구독 - 휴넷FLEX</v>
      </c>
      <c r="O1147" t="s">
        <v>6013</v>
      </c>
      <c r="P1147" t="s">
        <v>13972</v>
      </c>
      <c r="Q1147" t="s">
        <v>23</v>
      </c>
      <c r="R1147" s="226" t="e">
        <f>VLOOKUP(C1147,'26년 databook(취합)'!$M:$M,2,0)</f>
        <v>#N/A</v>
      </c>
      <c r="S1147" s="3" t="s">
        <v>14414</v>
      </c>
      <c r="T1147" s="3" t="s">
        <v>12211</v>
      </c>
      <c r="U1147" s="3" t="s">
        <v>14219</v>
      </c>
      <c r="V1147" s="3" t="s">
        <v>11567</v>
      </c>
      <c r="W1147" s="3" t="s">
        <v>11567</v>
      </c>
      <c r="X1147" s="3" t="s">
        <v>11567</v>
      </c>
      <c r="Y1147" s="3" t="s">
        <v>11567</v>
      </c>
      <c r="Z1147" s="3" t="s">
        <v>11567</v>
      </c>
      <c r="AA1147" s="3" t="s">
        <v>11567</v>
      </c>
      <c r="AB1147" s="3" t="s">
        <v>11567</v>
      </c>
      <c r="AC1147" s="3" t="s">
        <v>12211</v>
      </c>
      <c r="AD1147" s="3" t="s">
        <v>11567</v>
      </c>
      <c r="AE1147" s="3" t="s">
        <v>11567</v>
      </c>
      <c r="AF1147" s="3">
        <v>0</v>
      </c>
      <c r="AG1147" s="3">
        <v>0</v>
      </c>
      <c r="AH1147" s="3">
        <v>0</v>
      </c>
      <c r="AI1147" s="3" t="s">
        <v>11567</v>
      </c>
      <c r="AJ1147" s="3">
        <v>0</v>
      </c>
      <c r="AK1147" s="3" t="s">
        <v>11567</v>
      </c>
      <c r="AL1147" s="3">
        <v>0</v>
      </c>
      <c r="AM1147" s="3" t="s">
        <v>11567</v>
      </c>
      <c r="AN1147" s="3">
        <v>0</v>
      </c>
      <c r="AO1147" s="3" t="s">
        <v>11567</v>
      </c>
      <c r="AP1147" s="3">
        <v>0</v>
      </c>
      <c r="AQ1147" s="3" t="s">
        <v>11567</v>
      </c>
      <c r="AR1147" s="3">
        <v>4032000</v>
      </c>
      <c r="AS1147" s="3" t="s">
        <v>11567</v>
      </c>
    </row>
    <row r="1148" spans="1:45">
      <c r="A1148">
        <v>1145</v>
      </c>
      <c r="B1148" t="s">
        <v>5982</v>
      </c>
      <c r="C1148" t="s">
        <v>11238</v>
      </c>
      <c r="D1148" t="s">
        <v>45</v>
      </c>
      <c r="E1148" t="s">
        <v>76</v>
      </c>
      <c r="F1148" t="s">
        <v>11169</v>
      </c>
      <c r="G1148" t="s">
        <v>11170</v>
      </c>
      <c r="H1148" t="s">
        <v>11239</v>
      </c>
      <c r="I1148" t="s">
        <v>15147</v>
      </c>
      <c r="J1148" t="s">
        <v>48</v>
      </c>
      <c r="K1148" t="s">
        <v>48</v>
      </c>
      <c r="L1148" t="s">
        <v>5985</v>
      </c>
      <c r="M1148" t="s">
        <v>5986</v>
      </c>
      <c r="N1148" t="str">
        <f>VLOOKUP(O1148,index!$Q:$R,2,0)</f>
        <v>28.구독 - 휴넷FLEX</v>
      </c>
      <c r="O1148" t="s">
        <v>6013</v>
      </c>
      <c r="P1148" t="s">
        <v>13972</v>
      </c>
      <c r="Q1148" t="s">
        <v>23</v>
      </c>
      <c r="R1148" s="226" t="e">
        <f>VLOOKUP(C1148,'26년 databook(취합)'!$M:$M,2,0)</f>
        <v>#N/A</v>
      </c>
      <c r="S1148" s="3" t="s">
        <v>11712</v>
      </c>
      <c r="T1148" s="3" t="s">
        <v>12114</v>
      </c>
      <c r="U1148" s="3" t="s">
        <v>11712</v>
      </c>
      <c r="V1148" s="3" t="s">
        <v>48</v>
      </c>
      <c r="W1148" s="3" t="s">
        <v>11567</v>
      </c>
      <c r="X1148" s="3" t="s">
        <v>48</v>
      </c>
      <c r="Y1148" s="3" t="s">
        <v>11567</v>
      </c>
      <c r="Z1148" s="3" t="s">
        <v>48</v>
      </c>
      <c r="AA1148" s="3" t="s">
        <v>11567</v>
      </c>
      <c r="AB1148" s="3" t="s">
        <v>48</v>
      </c>
      <c r="AC1148" s="3" t="s">
        <v>11567</v>
      </c>
      <c r="AD1148" s="3" t="s">
        <v>12114</v>
      </c>
      <c r="AE1148" s="3" t="s">
        <v>12114</v>
      </c>
      <c r="AG1148" s="3">
        <v>0</v>
      </c>
      <c r="AI1148" s="3" t="s">
        <v>11567</v>
      </c>
      <c r="AK1148" s="3" t="s">
        <v>11567</v>
      </c>
      <c r="AM1148" s="3" t="s">
        <v>11567</v>
      </c>
      <c r="AN1148" s="3">
        <v>882000</v>
      </c>
      <c r="AO1148" s="3" t="s">
        <v>11567</v>
      </c>
      <c r="AP1148" s="3">
        <v>0</v>
      </c>
      <c r="AQ1148" s="3" t="s">
        <v>11567</v>
      </c>
      <c r="AS1148" s="3" t="s">
        <v>11567</v>
      </c>
    </row>
    <row r="1149" spans="1:45">
      <c r="A1149">
        <v>1146</v>
      </c>
      <c r="B1149" t="s">
        <v>5982</v>
      </c>
      <c r="C1149" t="s">
        <v>11240</v>
      </c>
      <c r="D1149" t="s">
        <v>45</v>
      </c>
      <c r="E1149" t="s">
        <v>76</v>
      </c>
      <c r="F1149" t="s">
        <v>11169</v>
      </c>
      <c r="G1149" t="s">
        <v>11170</v>
      </c>
      <c r="H1149" t="s">
        <v>11241</v>
      </c>
      <c r="I1149" t="s">
        <v>15148</v>
      </c>
      <c r="J1149" t="s">
        <v>48</v>
      </c>
      <c r="K1149" t="s">
        <v>48</v>
      </c>
      <c r="L1149" t="s">
        <v>5985</v>
      </c>
      <c r="M1149" t="s">
        <v>5986</v>
      </c>
      <c r="N1149" t="str">
        <f>VLOOKUP(O1149,index!$Q:$R,2,0)</f>
        <v>28.구독 - 휴넷FLEX</v>
      </c>
      <c r="O1149" t="s">
        <v>6013</v>
      </c>
      <c r="P1149" t="s">
        <v>13972</v>
      </c>
      <c r="Q1149" t="s">
        <v>23</v>
      </c>
      <c r="R1149" s="226" t="e">
        <f>VLOOKUP(C1149,'26년 databook(취합)'!$M:$M,2,0)</f>
        <v>#N/A</v>
      </c>
      <c r="S1149" s="3" t="s">
        <v>11902</v>
      </c>
      <c r="T1149" s="3" t="s">
        <v>13990</v>
      </c>
      <c r="U1149" s="3" t="s">
        <v>14009</v>
      </c>
      <c r="V1149" s="3" t="s">
        <v>48</v>
      </c>
      <c r="W1149" s="3" t="s">
        <v>11567</v>
      </c>
      <c r="X1149" s="3" t="s">
        <v>48</v>
      </c>
      <c r="Y1149" s="3" t="s">
        <v>11567</v>
      </c>
      <c r="Z1149" s="3" t="s">
        <v>48</v>
      </c>
      <c r="AA1149" s="3" t="s">
        <v>11567</v>
      </c>
      <c r="AB1149" s="3" t="s">
        <v>48</v>
      </c>
      <c r="AC1149" s="3" t="s">
        <v>11567</v>
      </c>
      <c r="AD1149" s="3" t="s">
        <v>14696</v>
      </c>
      <c r="AE1149" s="3" t="s">
        <v>13990</v>
      </c>
      <c r="AG1149" s="3">
        <v>0</v>
      </c>
      <c r="AI1149" s="3" t="s">
        <v>11567</v>
      </c>
      <c r="AK1149" s="3" t="s">
        <v>11567</v>
      </c>
      <c r="AM1149" s="3" t="s">
        <v>11567</v>
      </c>
      <c r="AN1149" s="3">
        <v>4032000</v>
      </c>
      <c r="AO1149" s="3" t="s">
        <v>11567</v>
      </c>
      <c r="AP1149" s="3">
        <v>0</v>
      </c>
      <c r="AQ1149" s="3" t="s">
        <v>11567</v>
      </c>
      <c r="AS1149" s="3" t="s">
        <v>11567</v>
      </c>
    </row>
    <row r="1150" spans="1:45">
      <c r="A1150">
        <v>1147</v>
      </c>
      <c r="B1150" t="s">
        <v>5982</v>
      </c>
      <c r="C1150" t="s">
        <v>11019</v>
      </c>
      <c r="D1150" t="s">
        <v>45</v>
      </c>
      <c r="E1150" t="s">
        <v>79</v>
      </c>
      <c r="F1150" t="s">
        <v>6025</v>
      </c>
      <c r="G1150" t="s">
        <v>8922</v>
      </c>
      <c r="H1150" t="s">
        <v>11020</v>
      </c>
      <c r="I1150" t="s">
        <v>15149</v>
      </c>
      <c r="J1150" t="s">
        <v>11020</v>
      </c>
      <c r="K1150" t="s">
        <v>11021</v>
      </c>
      <c r="L1150" t="s">
        <v>5985</v>
      </c>
      <c r="M1150" t="s">
        <v>5986</v>
      </c>
      <c r="N1150" t="str">
        <f>VLOOKUP(O1150,index!$Q:$R,2,0)</f>
        <v>01. 이러닝 - 통합위탁</v>
      </c>
      <c r="O1150" t="s">
        <v>40</v>
      </c>
      <c r="P1150" t="s">
        <v>13972</v>
      </c>
      <c r="Q1150" t="s">
        <v>23</v>
      </c>
      <c r="R1150" s="226" t="e">
        <f>VLOOKUP(C1150,'26년 databook(취합)'!$M:$M,2,0)</f>
        <v>#N/A</v>
      </c>
      <c r="S1150" s="3" t="s">
        <v>48</v>
      </c>
      <c r="T1150" s="3" t="s">
        <v>11573</v>
      </c>
      <c r="U1150" s="3" t="s">
        <v>11573</v>
      </c>
      <c r="V1150" s="3" t="s">
        <v>48</v>
      </c>
      <c r="W1150" s="3" t="s">
        <v>11567</v>
      </c>
      <c r="X1150" s="3" t="s">
        <v>48</v>
      </c>
      <c r="Y1150" s="3" t="s">
        <v>11567</v>
      </c>
      <c r="Z1150" s="3" t="s">
        <v>48</v>
      </c>
      <c r="AA1150" s="3" t="s">
        <v>11573</v>
      </c>
      <c r="AB1150" s="3" t="s">
        <v>48</v>
      </c>
      <c r="AC1150" s="3" t="s">
        <v>11567</v>
      </c>
      <c r="AD1150" s="3" t="s">
        <v>48</v>
      </c>
      <c r="AE1150" s="3" t="s">
        <v>11567</v>
      </c>
      <c r="AG1150" s="3">
        <v>0</v>
      </c>
      <c r="AI1150" s="3" t="s">
        <v>11567</v>
      </c>
      <c r="AK1150" s="3" t="s">
        <v>11567</v>
      </c>
      <c r="AM1150" s="3" t="s">
        <v>11567</v>
      </c>
      <c r="AO1150" s="3" t="s">
        <v>11567</v>
      </c>
      <c r="AQ1150" s="3" t="s">
        <v>11567</v>
      </c>
      <c r="AS1150" s="3" t="s">
        <v>11567</v>
      </c>
    </row>
    <row r="1151" spans="1:45">
      <c r="A1151">
        <v>1148</v>
      </c>
      <c r="B1151" t="s">
        <v>5982</v>
      </c>
      <c r="C1151" t="s">
        <v>11022</v>
      </c>
      <c r="D1151" t="s">
        <v>45</v>
      </c>
      <c r="E1151" t="s">
        <v>75</v>
      </c>
      <c r="F1151" t="s">
        <v>11023</v>
      </c>
      <c r="G1151" t="s">
        <v>11024</v>
      </c>
      <c r="H1151" t="s">
        <v>11023</v>
      </c>
      <c r="I1151" t="s">
        <v>11024</v>
      </c>
      <c r="J1151" t="s">
        <v>48</v>
      </c>
      <c r="K1151" t="s">
        <v>48</v>
      </c>
      <c r="L1151" t="s">
        <v>5985</v>
      </c>
      <c r="M1151" t="s">
        <v>5986</v>
      </c>
      <c r="N1151" t="str">
        <f>VLOOKUP(O1151,index!$Q:$R,2,0)</f>
        <v>28.구독 - 휴넷FLEX</v>
      </c>
      <c r="O1151" t="s">
        <v>6013</v>
      </c>
      <c r="P1151" t="s">
        <v>13972</v>
      </c>
      <c r="Q1151" t="s">
        <v>11243</v>
      </c>
      <c r="R1151" s="226" t="e">
        <f>VLOOKUP(C1151,'26년 databook(취합)'!$M:$M,2,0)</f>
        <v>#N/A</v>
      </c>
      <c r="S1151" s="3" t="s">
        <v>48</v>
      </c>
      <c r="T1151" s="3" t="s">
        <v>48</v>
      </c>
      <c r="U1151" s="3" t="s">
        <v>11567</v>
      </c>
      <c r="V1151" s="3" t="s">
        <v>48</v>
      </c>
      <c r="W1151" s="3" t="s">
        <v>48</v>
      </c>
      <c r="X1151" s="3" t="s">
        <v>48</v>
      </c>
      <c r="Y1151" s="3" t="s">
        <v>48</v>
      </c>
      <c r="Z1151" s="3" t="s">
        <v>48</v>
      </c>
      <c r="AA1151" s="3" t="s">
        <v>48</v>
      </c>
      <c r="AB1151" s="3" t="s">
        <v>48</v>
      </c>
      <c r="AC1151" s="3" t="s">
        <v>48</v>
      </c>
      <c r="AD1151" s="3" t="s">
        <v>48</v>
      </c>
      <c r="AE1151" s="3" t="s">
        <v>48</v>
      </c>
      <c r="AG1151" s="3"/>
      <c r="AI1151" s="3" t="s">
        <v>48</v>
      </c>
      <c r="AK1151" s="3" t="s">
        <v>48</v>
      </c>
      <c r="AM1151" s="3" t="s">
        <v>48</v>
      </c>
      <c r="AO1151" s="3" t="s">
        <v>48</v>
      </c>
      <c r="AQ1151" s="3" t="s">
        <v>48</v>
      </c>
      <c r="AS1151" s="3" t="s">
        <v>48</v>
      </c>
    </row>
    <row r="1152" spans="1:45">
      <c r="A1152">
        <v>1149</v>
      </c>
      <c r="B1152" t="s">
        <v>5982</v>
      </c>
      <c r="C1152" t="s">
        <v>11025</v>
      </c>
      <c r="D1152" t="s">
        <v>45</v>
      </c>
      <c r="E1152" t="s">
        <v>75</v>
      </c>
      <c r="F1152" t="s">
        <v>359</v>
      </c>
      <c r="G1152" t="s">
        <v>8916</v>
      </c>
      <c r="H1152" t="s">
        <v>11026</v>
      </c>
      <c r="I1152" t="s">
        <v>15150</v>
      </c>
      <c r="J1152" t="s">
        <v>48</v>
      </c>
      <c r="K1152" t="s">
        <v>48</v>
      </c>
      <c r="L1152" t="s">
        <v>5985</v>
      </c>
      <c r="M1152" t="s">
        <v>5986</v>
      </c>
      <c r="N1152" t="str">
        <f>VLOOKUP(O1152,index!$Q:$R,2,0)</f>
        <v>02. 이러닝 - 단과</v>
      </c>
      <c r="O1152" t="s">
        <v>5987</v>
      </c>
      <c r="P1152" t="s">
        <v>13972</v>
      </c>
      <c r="Q1152" t="s">
        <v>23</v>
      </c>
      <c r="R1152" s="226" t="e">
        <f>VLOOKUP(C1152,'26년 databook(취합)'!$M:$M,2,0)</f>
        <v>#N/A</v>
      </c>
      <c r="S1152" s="3" t="s">
        <v>11567</v>
      </c>
      <c r="T1152" s="3" t="s">
        <v>12832</v>
      </c>
      <c r="U1152" s="3" t="s">
        <v>12832</v>
      </c>
      <c r="V1152" s="3" t="s">
        <v>11567</v>
      </c>
      <c r="W1152" s="3" t="s">
        <v>11567</v>
      </c>
      <c r="X1152" s="3" t="s">
        <v>11567</v>
      </c>
      <c r="Y1152" s="3" t="s">
        <v>11567</v>
      </c>
      <c r="Z1152" s="3" t="s">
        <v>11567</v>
      </c>
      <c r="AA1152" s="3" t="s">
        <v>11567</v>
      </c>
      <c r="AB1152" s="3" t="s">
        <v>11567</v>
      </c>
      <c r="AC1152" s="3" t="s">
        <v>12832</v>
      </c>
      <c r="AD1152" s="3" t="s">
        <v>11567</v>
      </c>
      <c r="AE1152" s="3" t="s">
        <v>11567</v>
      </c>
      <c r="AF1152" s="3">
        <v>0</v>
      </c>
      <c r="AG1152" s="3">
        <v>0</v>
      </c>
      <c r="AH1152" s="3">
        <v>0</v>
      </c>
      <c r="AI1152" s="3" t="s">
        <v>11567</v>
      </c>
      <c r="AJ1152" s="3">
        <v>0</v>
      </c>
      <c r="AK1152" s="3" t="s">
        <v>11567</v>
      </c>
      <c r="AL1152" s="3">
        <v>0</v>
      </c>
      <c r="AM1152" s="3" t="s">
        <v>11567</v>
      </c>
      <c r="AN1152" s="3">
        <v>0</v>
      </c>
      <c r="AO1152" s="3" t="s">
        <v>11567</v>
      </c>
      <c r="AP1152" s="3">
        <v>0</v>
      </c>
      <c r="AQ1152" s="3" t="s">
        <v>11567</v>
      </c>
      <c r="AR1152" s="3">
        <v>0</v>
      </c>
      <c r="AS1152" s="3" t="s">
        <v>11567</v>
      </c>
    </row>
    <row r="1153" spans="1:45">
      <c r="A1153">
        <v>1150</v>
      </c>
      <c r="B1153" t="s">
        <v>5982</v>
      </c>
      <c r="C1153" t="s">
        <v>11027</v>
      </c>
      <c r="D1153" t="s">
        <v>45</v>
      </c>
      <c r="E1153" t="s">
        <v>71</v>
      </c>
      <c r="F1153" t="s">
        <v>11028</v>
      </c>
      <c r="G1153" t="s">
        <v>11029</v>
      </c>
      <c r="H1153" t="s">
        <v>11028</v>
      </c>
      <c r="I1153" t="s">
        <v>11029</v>
      </c>
      <c r="J1153" t="s">
        <v>48</v>
      </c>
      <c r="K1153" t="s">
        <v>48</v>
      </c>
      <c r="L1153" t="s">
        <v>5985</v>
      </c>
      <c r="M1153" t="s">
        <v>5986</v>
      </c>
      <c r="N1153" t="str">
        <f>VLOOKUP(O1153,index!$Q:$R,2,0)</f>
        <v>01. 이러닝 - 통합위탁</v>
      </c>
      <c r="O1153" t="s">
        <v>40</v>
      </c>
      <c r="P1153" t="s">
        <v>13972</v>
      </c>
      <c r="Q1153" t="s">
        <v>23</v>
      </c>
      <c r="R1153" s="226" t="e">
        <f>VLOOKUP(C1153,'26년 databook(취합)'!$M:$M,2,0)</f>
        <v>#N/A</v>
      </c>
      <c r="S1153" s="3" t="s">
        <v>11903</v>
      </c>
      <c r="T1153" s="3" t="s">
        <v>14697</v>
      </c>
      <c r="U1153" s="3" t="s">
        <v>14697</v>
      </c>
      <c r="V1153" s="3" t="s">
        <v>48</v>
      </c>
      <c r="W1153" s="3" t="s">
        <v>11567</v>
      </c>
      <c r="X1153" s="3" t="s">
        <v>48</v>
      </c>
      <c r="Y1153" s="3" t="s">
        <v>11567</v>
      </c>
      <c r="Z1153" s="3" t="s">
        <v>11903</v>
      </c>
      <c r="AA1153" s="3" t="s">
        <v>11903</v>
      </c>
      <c r="AB1153" s="3" t="s">
        <v>48</v>
      </c>
      <c r="AC1153" s="3" t="s">
        <v>13656</v>
      </c>
      <c r="AD1153" s="3" t="s">
        <v>48</v>
      </c>
      <c r="AE1153" s="3" t="s">
        <v>14698</v>
      </c>
      <c r="AG1153" s="3">
        <v>100000</v>
      </c>
      <c r="AI1153" s="3" t="s">
        <v>11567</v>
      </c>
      <c r="AK1153" s="3" t="s">
        <v>11567</v>
      </c>
      <c r="AM1153" s="3" t="s">
        <v>11567</v>
      </c>
      <c r="AO1153" s="3" t="s">
        <v>11567</v>
      </c>
      <c r="AQ1153" s="3" t="s">
        <v>11567</v>
      </c>
      <c r="AS1153" s="3" t="s">
        <v>11567</v>
      </c>
    </row>
    <row r="1154" spans="1:45">
      <c r="A1154">
        <v>1151</v>
      </c>
      <c r="B1154" t="s">
        <v>5982</v>
      </c>
      <c r="C1154" t="s">
        <v>11030</v>
      </c>
      <c r="D1154" t="s">
        <v>45</v>
      </c>
      <c r="E1154" t="s">
        <v>77</v>
      </c>
      <c r="F1154" t="s">
        <v>11031</v>
      </c>
      <c r="G1154" t="s">
        <v>11032</v>
      </c>
      <c r="H1154" t="s">
        <v>11031</v>
      </c>
      <c r="I1154" t="s">
        <v>11032</v>
      </c>
      <c r="J1154" t="s">
        <v>48</v>
      </c>
      <c r="K1154" t="s">
        <v>48</v>
      </c>
      <c r="L1154" t="s">
        <v>5985</v>
      </c>
      <c r="M1154" t="s">
        <v>5986</v>
      </c>
      <c r="N1154" t="str">
        <f>VLOOKUP(O1154,index!$Q:$R,2,0)</f>
        <v>03. 이러닝 - 법정</v>
      </c>
      <c r="O1154" t="s">
        <v>6002</v>
      </c>
      <c r="P1154" t="s">
        <v>13972</v>
      </c>
      <c r="Q1154" t="s">
        <v>23</v>
      </c>
      <c r="R1154" s="226" t="e">
        <f>VLOOKUP(C1154,'26년 databook(취합)'!$M:$M,2,0)</f>
        <v>#N/A</v>
      </c>
      <c r="S1154" s="3" t="s">
        <v>48</v>
      </c>
      <c r="T1154" s="3" t="s">
        <v>14699</v>
      </c>
      <c r="U1154" s="3" t="s">
        <v>14699</v>
      </c>
      <c r="V1154" s="3" t="s">
        <v>48</v>
      </c>
      <c r="W1154" s="3" t="s">
        <v>11567</v>
      </c>
      <c r="X1154" s="3" t="s">
        <v>48</v>
      </c>
      <c r="Y1154" s="3" t="s">
        <v>11567</v>
      </c>
      <c r="Z1154" s="3" t="s">
        <v>48</v>
      </c>
      <c r="AA1154" s="3" t="s">
        <v>11574</v>
      </c>
      <c r="AB1154" s="3" t="s">
        <v>48</v>
      </c>
      <c r="AC1154" s="3" t="s">
        <v>13657</v>
      </c>
      <c r="AD1154" s="3" t="s">
        <v>48</v>
      </c>
      <c r="AE1154" s="3" t="s">
        <v>12005</v>
      </c>
      <c r="AG1154" s="3">
        <v>316000</v>
      </c>
      <c r="AI1154" s="3" t="s">
        <v>11567</v>
      </c>
      <c r="AK1154" s="3" t="s">
        <v>11567</v>
      </c>
      <c r="AM1154" s="3" t="s">
        <v>11567</v>
      </c>
      <c r="AO1154" s="3" t="s">
        <v>11567</v>
      </c>
      <c r="AQ1154" s="3" t="s">
        <v>11567</v>
      </c>
      <c r="AS1154" s="3" t="s">
        <v>11567</v>
      </c>
    </row>
    <row r="1155" spans="1:45">
      <c r="A1155">
        <v>1152</v>
      </c>
      <c r="B1155" t="s">
        <v>5982</v>
      </c>
      <c r="C1155" t="s">
        <v>11033</v>
      </c>
      <c r="D1155" t="s">
        <v>45</v>
      </c>
      <c r="E1155" t="s">
        <v>76</v>
      </c>
      <c r="F1155" t="s">
        <v>11034</v>
      </c>
      <c r="G1155" t="s">
        <v>11035</v>
      </c>
      <c r="H1155" t="s">
        <v>11036</v>
      </c>
      <c r="I1155" t="s">
        <v>15151</v>
      </c>
      <c r="J1155" t="s">
        <v>48</v>
      </c>
      <c r="K1155" t="s">
        <v>48</v>
      </c>
      <c r="L1155" t="s">
        <v>5985</v>
      </c>
      <c r="M1155" t="s">
        <v>5986</v>
      </c>
      <c r="N1155" t="str">
        <f>VLOOKUP(O1155,index!$Q:$R,2,0)</f>
        <v>28.구독 - 휴넷FLEX</v>
      </c>
      <c r="O1155" t="s">
        <v>6013</v>
      </c>
      <c r="P1155" t="s">
        <v>13972</v>
      </c>
      <c r="Q1155" t="s">
        <v>23</v>
      </c>
      <c r="R1155" s="226" t="e">
        <f>VLOOKUP(C1155,'26년 databook(취합)'!$M:$M,2,0)</f>
        <v>#N/A</v>
      </c>
      <c r="S1155" s="3" t="s">
        <v>11875</v>
      </c>
      <c r="T1155" s="3" t="s">
        <v>12771</v>
      </c>
      <c r="U1155" s="3" t="s">
        <v>12780</v>
      </c>
      <c r="V1155" s="3" t="s">
        <v>48</v>
      </c>
      <c r="W1155" s="3" t="s">
        <v>11567</v>
      </c>
      <c r="X1155" s="3" t="s">
        <v>48</v>
      </c>
      <c r="Y1155" s="3" t="s">
        <v>11567</v>
      </c>
      <c r="Z1155" s="3" t="s">
        <v>48</v>
      </c>
      <c r="AA1155" s="3" t="s">
        <v>11567</v>
      </c>
      <c r="AB1155" s="3" t="s">
        <v>11606</v>
      </c>
      <c r="AC1155" s="3" t="s">
        <v>12771</v>
      </c>
      <c r="AD1155" s="3" t="s">
        <v>48</v>
      </c>
      <c r="AE1155" s="3" t="s">
        <v>11567</v>
      </c>
      <c r="AG1155" s="3">
        <v>0</v>
      </c>
      <c r="AI1155" s="3" t="s">
        <v>11567</v>
      </c>
      <c r="AK1155" s="3" t="s">
        <v>11567</v>
      </c>
      <c r="AM1155" s="3" t="s">
        <v>11567</v>
      </c>
      <c r="AN1155" s="3">
        <v>7056000</v>
      </c>
      <c r="AO1155" s="3" t="s">
        <v>11567</v>
      </c>
      <c r="AP1155" s="3">
        <v>0</v>
      </c>
      <c r="AQ1155" s="3" t="s">
        <v>11567</v>
      </c>
      <c r="AS1155" s="3" t="s">
        <v>11567</v>
      </c>
    </row>
    <row r="1156" spans="1:45">
      <c r="A1156">
        <v>1153</v>
      </c>
      <c r="B1156" t="s">
        <v>5982</v>
      </c>
      <c r="C1156" t="s">
        <v>11037</v>
      </c>
      <c r="D1156" t="s">
        <v>45</v>
      </c>
      <c r="E1156" t="s">
        <v>76</v>
      </c>
      <c r="F1156" t="s">
        <v>11034</v>
      </c>
      <c r="G1156" t="s">
        <v>11035</v>
      </c>
      <c r="H1156" t="s">
        <v>11038</v>
      </c>
      <c r="I1156" t="s">
        <v>15152</v>
      </c>
      <c r="J1156" t="s">
        <v>48</v>
      </c>
      <c r="K1156" t="s">
        <v>48</v>
      </c>
      <c r="L1156" t="s">
        <v>5985</v>
      </c>
      <c r="M1156" t="s">
        <v>5986</v>
      </c>
      <c r="N1156" t="str">
        <f>VLOOKUP(O1156,index!$Q:$R,2,0)</f>
        <v>28.구독 - 휴넷FLEX</v>
      </c>
      <c r="O1156" t="s">
        <v>6013</v>
      </c>
      <c r="P1156" t="s">
        <v>13972</v>
      </c>
      <c r="Q1156" t="s">
        <v>23</v>
      </c>
      <c r="R1156" s="226" t="e">
        <f>VLOOKUP(C1156,'26년 databook(취합)'!$M:$M,2,0)</f>
        <v>#N/A</v>
      </c>
      <c r="S1156" s="3" t="s">
        <v>11873</v>
      </c>
      <c r="T1156" s="3" t="s">
        <v>11607</v>
      </c>
      <c r="U1156" s="3" t="s">
        <v>11873</v>
      </c>
      <c r="V1156" s="3" t="s">
        <v>48</v>
      </c>
      <c r="W1156" s="3" t="s">
        <v>11567</v>
      </c>
      <c r="X1156" s="3" t="s">
        <v>48</v>
      </c>
      <c r="Y1156" s="3" t="s">
        <v>11567</v>
      </c>
      <c r="Z1156" s="3" t="s">
        <v>48</v>
      </c>
      <c r="AA1156" s="3" t="s">
        <v>11567</v>
      </c>
      <c r="AB1156" s="3" t="s">
        <v>11607</v>
      </c>
      <c r="AC1156" s="3" t="s">
        <v>11607</v>
      </c>
      <c r="AD1156" s="3" t="s">
        <v>48</v>
      </c>
      <c r="AE1156" s="3" t="s">
        <v>11567</v>
      </c>
      <c r="AG1156" s="3">
        <v>0</v>
      </c>
      <c r="AI1156" s="3" t="s">
        <v>11567</v>
      </c>
      <c r="AK1156" s="3" t="s">
        <v>11567</v>
      </c>
      <c r="AM1156" s="3" t="s">
        <v>11567</v>
      </c>
      <c r="AN1156" s="3">
        <v>1260000</v>
      </c>
      <c r="AO1156" s="3" t="s">
        <v>11567</v>
      </c>
      <c r="AP1156" s="3">
        <v>0</v>
      </c>
      <c r="AQ1156" s="3" t="s">
        <v>11567</v>
      </c>
      <c r="AS1156" s="3" t="s">
        <v>11567</v>
      </c>
    </row>
    <row r="1157" spans="1:45">
      <c r="A1157">
        <v>1154</v>
      </c>
      <c r="B1157" t="s">
        <v>5982</v>
      </c>
      <c r="C1157" t="s">
        <v>11039</v>
      </c>
      <c r="D1157" t="s">
        <v>45</v>
      </c>
      <c r="E1157" t="s">
        <v>76</v>
      </c>
      <c r="F1157" t="s">
        <v>11034</v>
      </c>
      <c r="G1157" t="s">
        <v>11035</v>
      </c>
      <c r="H1157" t="s">
        <v>11040</v>
      </c>
      <c r="I1157" t="s">
        <v>15153</v>
      </c>
      <c r="J1157" t="s">
        <v>48</v>
      </c>
      <c r="K1157" t="s">
        <v>48</v>
      </c>
      <c r="L1157" t="s">
        <v>5985</v>
      </c>
      <c r="M1157" t="s">
        <v>5986</v>
      </c>
      <c r="N1157" t="str">
        <f>VLOOKUP(O1157,index!$Q:$R,2,0)</f>
        <v>28.구독 - 휴넷FLEX</v>
      </c>
      <c r="O1157" t="s">
        <v>6013</v>
      </c>
      <c r="P1157" t="s">
        <v>13972</v>
      </c>
      <c r="Q1157" t="s">
        <v>23</v>
      </c>
      <c r="R1157" s="226" t="e">
        <f>VLOOKUP(C1157,'26년 databook(취합)'!$M:$M,2,0)</f>
        <v>#N/A</v>
      </c>
      <c r="S1157" s="3" t="s">
        <v>12781</v>
      </c>
      <c r="T1157" s="3" t="s">
        <v>12782</v>
      </c>
      <c r="U1157" s="3" t="s">
        <v>12781</v>
      </c>
      <c r="V1157" s="3" t="s">
        <v>48</v>
      </c>
      <c r="W1157" s="3" t="s">
        <v>11567</v>
      </c>
      <c r="X1157" s="3" t="s">
        <v>48</v>
      </c>
      <c r="Y1157" s="3" t="s">
        <v>11567</v>
      </c>
      <c r="Z1157" s="3" t="s">
        <v>48</v>
      </c>
      <c r="AA1157" s="3" t="s">
        <v>11567</v>
      </c>
      <c r="AB1157" s="3" t="s">
        <v>12782</v>
      </c>
      <c r="AC1157" s="3" t="s">
        <v>12782</v>
      </c>
      <c r="AD1157" s="3" t="s">
        <v>48</v>
      </c>
      <c r="AE1157" s="3" t="s">
        <v>11567</v>
      </c>
      <c r="AG1157" s="4">
        <v>0</v>
      </c>
      <c r="AI1157" s="3" t="s">
        <v>11567</v>
      </c>
      <c r="AK1157" s="3" t="s">
        <v>11567</v>
      </c>
      <c r="AM1157" s="3" t="s">
        <v>11567</v>
      </c>
      <c r="AN1157" s="3">
        <v>4284000</v>
      </c>
      <c r="AO1157" s="3" t="s">
        <v>11567</v>
      </c>
      <c r="AP1157" s="3">
        <v>0</v>
      </c>
      <c r="AQ1157" s="3" t="s">
        <v>11567</v>
      </c>
      <c r="AS1157" s="3" t="s">
        <v>11567</v>
      </c>
    </row>
    <row r="1158" spans="1:45">
      <c r="A1158">
        <v>1155</v>
      </c>
      <c r="B1158" t="s">
        <v>5982</v>
      </c>
      <c r="C1158" t="s">
        <v>11041</v>
      </c>
      <c r="D1158" t="s">
        <v>45</v>
      </c>
      <c r="E1158" t="s">
        <v>76</v>
      </c>
      <c r="F1158" t="s">
        <v>11034</v>
      </c>
      <c r="G1158" t="s">
        <v>11035</v>
      </c>
      <c r="H1158" t="s">
        <v>11042</v>
      </c>
      <c r="I1158" t="s">
        <v>15154</v>
      </c>
      <c r="J1158" t="s">
        <v>48</v>
      </c>
      <c r="K1158" t="s">
        <v>48</v>
      </c>
      <c r="L1158" t="s">
        <v>5985</v>
      </c>
      <c r="M1158" t="s">
        <v>5986</v>
      </c>
      <c r="N1158" t="str">
        <f>VLOOKUP(O1158,index!$Q:$R,2,0)</f>
        <v>28.구독 - 휴넷FLEX</v>
      </c>
      <c r="O1158" t="s">
        <v>6013</v>
      </c>
      <c r="P1158" t="s">
        <v>13972</v>
      </c>
      <c r="Q1158" t="s">
        <v>23</v>
      </c>
      <c r="R1158" s="226" t="e">
        <f>VLOOKUP(C1158,'26년 databook(취합)'!$M:$M,2,0)</f>
        <v>#N/A</v>
      </c>
      <c r="S1158" s="3" t="s">
        <v>12849</v>
      </c>
      <c r="T1158" s="3" t="s">
        <v>11641</v>
      </c>
      <c r="U1158" s="3" t="s">
        <v>12783</v>
      </c>
      <c r="V1158" s="3" t="s">
        <v>48</v>
      </c>
      <c r="W1158" s="3" t="s">
        <v>11567</v>
      </c>
      <c r="X1158" s="3" t="s">
        <v>48</v>
      </c>
      <c r="Y1158" s="3" t="s">
        <v>11567</v>
      </c>
      <c r="Z1158" s="3" t="s">
        <v>48</v>
      </c>
      <c r="AA1158" s="3" t="s">
        <v>11567</v>
      </c>
      <c r="AB1158" s="3" t="s">
        <v>11608</v>
      </c>
      <c r="AC1158" s="3" t="s">
        <v>11641</v>
      </c>
      <c r="AD1158" s="3" t="s">
        <v>48</v>
      </c>
      <c r="AE1158" s="3" t="s">
        <v>11567</v>
      </c>
      <c r="AG1158" s="4">
        <v>0</v>
      </c>
      <c r="AI1158" s="3" t="s">
        <v>11567</v>
      </c>
      <c r="AK1158" s="3" t="s">
        <v>11567</v>
      </c>
      <c r="AM1158" s="3" t="s">
        <v>11567</v>
      </c>
      <c r="AN1158" s="3">
        <v>5166000</v>
      </c>
      <c r="AO1158" s="3" t="s">
        <v>11567</v>
      </c>
      <c r="AP1158" s="3">
        <v>0</v>
      </c>
      <c r="AQ1158" s="3" t="s">
        <v>11567</v>
      </c>
      <c r="AS1158" s="3" t="s">
        <v>11567</v>
      </c>
    </row>
    <row r="1159" spans="1:45">
      <c r="A1159">
        <v>1156</v>
      </c>
      <c r="B1159" t="s">
        <v>5982</v>
      </c>
      <c r="C1159" t="s">
        <v>11043</v>
      </c>
      <c r="D1159" t="s">
        <v>45</v>
      </c>
      <c r="E1159" t="s">
        <v>76</v>
      </c>
      <c r="F1159" t="s">
        <v>11034</v>
      </c>
      <c r="G1159" t="s">
        <v>11035</v>
      </c>
      <c r="H1159" t="s">
        <v>11044</v>
      </c>
      <c r="I1159" t="s">
        <v>15155</v>
      </c>
      <c r="J1159" t="s">
        <v>48</v>
      </c>
      <c r="K1159" t="s">
        <v>48</v>
      </c>
      <c r="L1159" t="s">
        <v>5985</v>
      </c>
      <c r="M1159" t="s">
        <v>5986</v>
      </c>
      <c r="N1159" t="str">
        <f>VLOOKUP(O1159,index!$Q:$R,2,0)</f>
        <v>28.구독 - 휴넷FLEX</v>
      </c>
      <c r="O1159" t="s">
        <v>6013</v>
      </c>
      <c r="P1159" t="s">
        <v>13972</v>
      </c>
      <c r="Q1159" t="s">
        <v>23</v>
      </c>
      <c r="R1159" s="226" t="e">
        <f>VLOOKUP(C1159,'26년 databook(취합)'!$M:$M,2,0)</f>
        <v>#N/A</v>
      </c>
      <c r="S1159" s="3" t="s">
        <v>11874</v>
      </c>
      <c r="T1159" s="3" t="s">
        <v>11609</v>
      </c>
      <c r="U1159" s="3" t="s">
        <v>11874</v>
      </c>
      <c r="V1159" s="3" t="s">
        <v>48</v>
      </c>
      <c r="W1159" s="3" t="s">
        <v>11567</v>
      </c>
      <c r="X1159" s="3" t="s">
        <v>48</v>
      </c>
      <c r="Y1159" s="3" t="s">
        <v>11567</v>
      </c>
      <c r="Z1159" s="3" t="s">
        <v>48</v>
      </c>
      <c r="AA1159" s="3" t="s">
        <v>11567</v>
      </c>
      <c r="AB1159" s="3" t="s">
        <v>11609</v>
      </c>
      <c r="AC1159" s="3" t="s">
        <v>11609</v>
      </c>
      <c r="AD1159" s="3" t="s">
        <v>48</v>
      </c>
      <c r="AE1159" s="3" t="s">
        <v>11567</v>
      </c>
      <c r="AG1159" s="3">
        <v>0</v>
      </c>
      <c r="AI1159" s="3" t="s">
        <v>11567</v>
      </c>
      <c r="AK1159" s="3" t="s">
        <v>11567</v>
      </c>
      <c r="AM1159" s="3" t="s">
        <v>11567</v>
      </c>
      <c r="AN1159" s="3">
        <v>1890000</v>
      </c>
      <c r="AO1159" s="3" t="s">
        <v>11567</v>
      </c>
      <c r="AP1159" s="3">
        <v>0</v>
      </c>
      <c r="AQ1159" s="3" t="s">
        <v>11567</v>
      </c>
      <c r="AS1159" s="3" t="s">
        <v>11567</v>
      </c>
    </row>
    <row r="1160" spans="1:45">
      <c r="A1160">
        <v>1157</v>
      </c>
      <c r="B1160" t="s">
        <v>5982</v>
      </c>
      <c r="C1160" t="s">
        <v>11045</v>
      </c>
      <c r="D1160" t="s">
        <v>45</v>
      </c>
      <c r="E1160" t="s">
        <v>76</v>
      </c>
      <c r="F1160" t="s">
        <v>11046</v>
      </c>
      <c r="G1160" t="s">
        <v>11047</v>
      </c>
      <c r="H1160" t="s">
        <v>11046</v>
      </c>
      <c r="I1160" t="s">
        <v>11047</v>
      </c>
      <c r="J1160" t="s">
        <v>48</v>
      </c>
      <c r="K1160" t="s">
        <v>48</v>
      </c>
      <c r="L1160" t="s">
        <v>5985</v>
      </c>
      <c r="M1160" t="s">
        <v>5986</v>
      </c>
      <c r="N1160" t="str">
        <f>VLOOKUP(O1160,index!$Q:$R,2,0)</f>
        <v>01. 이러닝 - 통합위탁</v>
      </c>
      <c r="O1160" t="s">
        <v>40</v>
      </c>
      <c r="P1160" t="s">
        <v>13972</v>
      </c>
      <c r="Q1160" t="s">
        <v>23</v>
      </c>
      <c r="R1160" s="226" t="e">
        <f>VLOOKUP(C1160,'26년 databook(취합)'!$M:$M,2,0)</f>
        <v>#N/A</v>
      </c>
      <c r="S1160" s="3" t="s">
        <v>48</v>
      </c>
      <c r="T1160" s="3" t="s">
        <v>11676</v>
      </c>
      <c r="U1160" s="3" t="s">
        <v>11676</v>
      </c>
      <c r="V1160" s="3" t="s">
        <v>48</v>
      </c>
      <c r="W1160" s="3" t="s">
        <v>11567</v>
      </c>
      <c r="X1160" s="3" t="s">
        <v>48</v>
      </c>
      <c r="Y1160" s="3" t="s">
        <v>11567</v>
      </c>
      <c r="Z1160" s="3" t="s">
        <v>48</v>
      </c>
      <c r="AA1160" s="3" t="s">
        <v>11676</v>
      </c>
      <c r="AB1160" s="3" t="s">
        <v>48</v>
      </c>
      <c r="AC1160" s="3" t="s">
        <v>11567</v>
      </c>
      <c r="AD1160" s="3" t="s">
        <v>48</v>
      </c>
      <c r="AE1160" s="3" t="s">
        <v>11567</v>
      </c>
      <c r="AG1160" s="3">
        <v>0</v>
      </c>
      <c r="AI1160" s="3" t="s">
        <v>11567</v>
      </c>
      <c r="AK1160" s="3" t="s">
        <v>11567</v>
      </c>
      <c r="AM1160" s="3" t="s">
        <v>11567</v>
      </c>
      <c r="AO1160" s="3" t="s">
        <v>11567</v>
      </c>
      <c r="AQ1160" s="3" t="s">
        <v>11567</v>
      </c>
      <c r="AS1160" s="3" t="s">
        <v>11567</v>
      </c>
    </row>
    <row r="1161" spans="1:45">
      <c r="A1161">
        <v>1158</v>
      </c>
      <c r="B1161" t="s">
        <v>5982</v>
      </c>
      <c r="C1161" t="s">
        <v>11048</v>
      </c>
      <c r="D1161" t="s">
        <v>45</v>
      </c>
      <c r="E1161" t="s">
        <v>75</v>
      </c>
      <c r="F1161" t="s">
        <v>5940</v>
      </c>
      <c r="G1161" t="s">
        <v>11049</v>
      </c>
      <c r="H1161" t="s">
        <v>5940</v>
      </c>
      <c r="I1161" t="s">
        <v>11049</v>
      </c>
      <c r="J1161" t="s">
        <v>48</v>
      </c>
      <c r="K1161" t="s">
        <v>48</v>
      </c>
      <c r="L1161" t="s">
        <v>5985</v>
      </c>
      <c r="M1161" t="s">
        <v>5986</v>
      </c>
      <c r="N1161" t="str">
        <f>VLOOKUP(O1161,index!$Q:$R,2,0)</f>
        <v>28.구독 - 휴넷FLEX</v>
      </c>
      <c r="O1161" t="s">
        <v>6013</v>
      </c>
      <c r="P1161" t="s">
        <v>13972</v>
      </c>
      <c r="Q1161" t="s">
        <v>23</v>
      </c>
      <c r="R1161" s="226" t="e">
        <f>VLOOKUP(C1161,'26년 databook(취합)'!$M:$M,2,0)</f>
        <v>#N/A</v>
      </c>
      <c r="S1161" s="3" t="s">
        <v>11567</v>
      </c>
      <c r="T1161" s="3" t="s">
        <v>11693</v>
      </c>
      <c r="U1161" s="3" t="s">
        <v>11693</v>
      </c>
      <c r="V1161" s="3" t="s">
        <v>11567</v>
      </c>
      <c r="W1161" s="3" t="s">
        <v>11567</v>
      </c>
      <c r="X1161" s="3" t="s">
        <v>11567</v>
      </c>
      <c r="Y1161" s="3" t="s">
        <v>11567</v>
      </c>
      <c r="Z1161" s="3" t="s">
        <v>11567</v>
      </c>
      <c r="AA1161" s="3" t="s">
        <v>11638</v>
      </c>
      <c r="AB1161" s="3" t="s">
        <v>11567</v>
      </c>
      <c r="AC1161" s="3" t="s">
        <v>11567</v>
      </c>
      <c r="AD1161" s="3" t="s">
        <v>11567</v>
      </c>
      <c r="AE1161" s="3" t="s">
        <v>11624</v>
      </c>
      <c r="AF1161" s="3">
        <v>0</v>
      </c>
      <c r="AG1161" s="3">
        <v>0</v>
      </c>
      <c r="AH1161" s="3">
        <v>0</v>
      </c>
      <c r="AI1161" s="3" t="s">
        <v>11567</v>
      </c>
      <c r="AJ1161" s="3">
        <v>0</v>
      </c>
      <c r="AK1161" s="3" t="s">
        <v>11567</v>
      </c>
      <c r="AL1161" s="3">
        <v>0</v>
      </c>
      <c r="AM1161" s="3" t="s">
        <v>11567</v>
      </c>
      <c r="AN1161" s="3">
        <v>0</v>
      </c>
      <c r="AO1161" s="3" t="s">
        <v>11567</v>
      </c>
      <c r="AP1161" s="3">
        <v>0</v>
      </c>
      <c r="AQ1161" s="3" t="s">
        <v>11567</v>
      </c>
      <c r="AR1161" s="3">
        <v>0</v>
      </c>
      <c r="AS1161" s="3" t="s">
        <v>11567</v>
      </c>
    </row>
    <row r="1162" spans="1:45">
      <c r="A1162">
        <v>1159</v>
      </c>
      <c r="B1162" t="s">
        <v>5982</v>
      </c>
      <c r="C1162" t="s">
        <v>11050</v>
      </c>
      <c r="D1162" t="s">
        <v>45</v>
      </c>
      <c r="E1162" t="s">
        <v>79</v>
      </c>
      <c r="F1162" t="s">
        <v>668</v>
      </c>
      <c r="G1162" t="s">
        <v>10205</v>
      </c>
      <c r="H1162" t="s">
        <v>668</v>
      </c>
      <c r="I1162" t="s">
        <v>10205</v>
      </c>
      <c r="J1162" t="s">
        <v>668</v>
      </c>
      <c r="K1162" t="s">
        <v>7746</v>
      </c>
      <c r="L1162" t="s">
        <v>5985</v>
      </c>
      <c r="M1162" t="s">
        <v>5986</v>
      </c>
      <c r="N1162" t="str">
        <f>VLOOKUP(O1162,index!$Q:$R,2,0)</f>
        <v>09. 하이브리드러닝 - 순수 오프라인</v>
      </c>
      <c r="O1162" t="s">
        <v>6019</v>
      </c>
      <c r="P1162" t="s">
        <v>13972</v>
      </c>
      <c r="Q1162" t="s">
        <v>23</v>
      </c>
      <c r="R1162" s="226" t="e">
        <f>VLOOKUP(C1162,'26년 databook(취합)'!$M:$M,2,0)</f>
        <v>#N/A</v>
      </c>
      <c r="S1162" s="3" t="s">
        <v>48</v>
      </c>
      <c r="T1162" s="3" t="s">
        <v>11889</v>
      </c>
      <c r="U1162" s="3" t="s">
        <v>11889</v>
      </c>
      <c r="V1162" s="3" t="s">
        <v>48</v>
      </c>
      <c r="W1162" s="3" t="s">
        <v>11567</v>
      </c>
      <c r="X1162" s="3" t="s">
        <v>48</v>
      </c>
      <c r="Y1162" s="3" t="s">
        <v>11567</v>
      </c>
      <c r="Z1162" s="3" t="s">
        <v>48</v>
      </c>
      <c r="AA1162" s="3" t="s">
        <v>11567</v>
      </c>
      <c r="AB1162" s="3" t="s">
        <v>48</v>
      </c>
      <c r="AC1162" s="3" t="s">
        <v>11889</v>
      </c>
      <c r="AD1162" s="3" t="s">
        <v>48</v>
      </c>
      <c r="AE1162" s="3" t="s">
        <v>11567</v>
      </c>
      <c r="AG1162" s="3">
        <v>0</v>
      </c>
      <c r="AI1162" s="3" t="s">
        <v>11567</v>
      </c>
      <c r="AK1162" s="3" t="s">
        <v>11567</v>
      </c>
      <c r="AM1162" s="3" t="s">
        <v>11567</v>
      </c>
      <c r="AO1162" s="3" t="s">
        <v>11567</v>
      </c>
      <c r="AQ1162" s="3" t="s">
        <v>11567</v>
      </c>
      <c r="AS1162" s="3" t="s">
        <v>11567</v>
      </c>
    </row>
    <row r="1163" spans="1:45">
      <c r="A1163">
        <v>1160</v>
      </c>
      <c r="B1163" t="s">
        <v>5982</v>
      </c>
      <c r="C1163" t="s">
        <v>11051</v>
      </c>
      <c r="D1163" t="s">
        <v>45</v>
      </c>
      <c r="E1163" t="s">
        <v>76</v>
      </c>
      <c r="F1163" t="s">
        <v>11034</v>
      </c>
      <c r="G1163" t="s">
        <v>11035</v>
      </c>
      <c r="H1163" t="s">
        <v>11052</v>
      </c>
      <c r="I1163" t="s">
        <v>15156</v>
      </c>
      <c r="J1163" t="s">
        <v>48</v>
      </c>
      <c r="K1163" t="s">
        <v>48</v>
      </c>
      <c r="L1163" t="s">
        <v>5985</v>
      </c>
      <c r="M1163" t="s">
        <v>5986</v>
      </c>
      <c r="N1163" t="str">
        <f>VLOOKUP(O1163,index!$Q:$R,2,0)</f>
        <v>28.구독 - 휴넷FLEX</v>
      </c>
      <c r="O1163" t="s">
        <v>6013</v>
      </c>
      <c r="P1163" t="s">
        <v>13972</v>
      </c>
      <c r="Q1163" t="s">
        <v>23</v>
      </c>
      <c r="R1163" s="226" t="e">
        <f>VLOOKUP(C1163,'26년 databook(취합)'!$M:$M,2,0)</f>
        <v>#N/A</v>
      </c>
      <c r="S1163" s="3" t="s">
        <v>11567</v>
      </c>
      <c r="T1163" s="3" t="s">
        <v>12494</v>
      </c>
      <c r="U1163" s="3" t="s">
        <v>12494</v>
      </c>
      <c r="V1163" s="3" t="s">
        <v>11567</v>
      </c>
      <c r="W1163" s="3" t="s">
        <v>11567</v>
      </c>
      <c r="X1163" s="3" t="s">
        <v>11567</v>
      </c>
      <c r="Y1163" s="3" t="s">
        <v>11567</v>
      </c>
      <c r="Z1163" s="3" t="s">
        <v>11567</v>
      </c>
      <c r="AA1163" s="3" t="s">
        <v>11567</v>
      </c>
      <c r="AB1163" s="3" t="s">
        <v>11567</v>
      </c>
      <c r="AC1163" s="3" t="s">
        <v>12494</v>
      </c>
      <c r="AD1163" s="3" t="s">
        <v>11567</v>
      </c>
      <c r="AE1163" s="3" t="s">
        <v>11567</v>
      </c>
      <c r="AF1163" s="3">
        <v>0</v>
      </c>
      <c r="AG1163" s="3">
        <v>0</v>
      </c>
      <c r="AH1163" s="3">
        <v>0</v>
      </c>
      <c r="AI1163" s="3" t="s">
        <v>11567</v>
      </c>
      <c r="AJ1163" s="3">
        <v>0</v>
      </c>
      <c r="AK1163" s="3" t="s">
        <v>11567</v>
      </c>
      <c r="AL1163" s="3">
        <v>0</v>
      </c>
      <c r="AM1163" s="3" t="s">
        <v>11567</v>
      </c>
      <c r="AN1163" s="3">
        <v>0</v>
      </c>
      <c r="AO1163" s="3" t="s">
        <v>11567</v>
      </c>
      <c r="AP1163" s="3">
        <v>0</v>
      </c>
      <c r="AQ1163" s="3" t="s">
        <v>11567</v>
      </c>
      <c r="AR1163" s="3">
        <v>0</v>
      </c>
      <c r="AS1163" s="3" t="s">
        <v>11567</v>
      </c>
    </row>
    <row r="1164" spans="1:45">
      <c r="A1164">
        <v>1161</v>
      </c>
      <c r="B1164" t="s">
        <v>5982</v>
      </c>
      <c r="C1164" t="s">
        <v>11053</v>
      </c>
      <c r="D1164" t="s">
        <v>45</v>
      </c>
      <c r="E1164" t="s">
        <v>73</v>
      </c>
      <c r="F1164" t="s">
        <v>1943</v>
      </c>
      <c r="G1164" t="s">
        <v>9110</v>
      </c>
      <c r="H1164" t="s">
        <v>1943</v>
      </c>
      <c r="I1164" t="s">
        <v>9110</v>
      </c>
      <c r="J1164" t="s">
        <v>1943</v>
      </c>
      <c r="K1164" t="s">
        <v>6460</v>
      </c>
      <c r="L1164" t="s">
        <v>5985</v>
      </c>
      <c r="M1164" t="s">
        <v>5986</v>
      </c>
      <c r="N1164" t="str">
        <f>VLOOKUP(O1164,index!$Q:$R,2,0)</f>
        <v>08. 하이브리드러닝 - 하이브리드형 러닝</v>
      </c>
      <c r="O1164" t="s">
        <v>5988</v>
      </c>
      <c r="P1164" t="s">
        <v>13972</v>
      </c>
      <c r="Q1164" t="s">
        <v>23</v>
      </c>
      <c r="R1164" s="226" t="e">
        <f>VLOOKUP(C1164,'26년 databook(취합)'!$M:$M,2,0)</f>
        <v>#N/A</v>
      </c>
      <c r="S1164" s="3" t="s">
        <v>48</v>
      </c>
      <c r="T1164" s="3" t="s">
        <v>12276</v>
      </c>
      <c r="U1164" s="3" t="s">
        <v>12276</v>
      </c>
      <c r="V1164" s="3" t="s">
        <v>48</v>
      </c>
      <c r="W1164" s="3" t="s">
        <v>11567</v>
      </c>
      <c r="X1164" s="3" t="s">
        <v>48</v>
      </c>
      <c r="Y1164" s="3" t="s">
        <v>11567</v>
      </c>
      <c r="Z1164" s="3" t="s">
        <v>48</v>
      </c>
      <c r="AA1164" s="3" t="s">
        <v>11567</v>
      </c>
      <c r="AB1164" s="3" t="s">
        <v>48</v>
      </c>
      <c r="AC1164" s="3" t="s">
        <v>12276</v>
      </c>
      <c r="AD1164" s="3" t="s">
        <v>48</v>
      </c>
      <c r="AE1164" s="3" t="s">
        <v>11567</v>
      </c>
      <c r="AG1164" s="3">
        <v>0</v>
      </c>
      <c r="AI1164" s="3" t="s">
        <v>11567</v>
      </c>
      <c r="AK1164" s="3" t="s">
        <v>11567</v>
      </c>
      <c r="AM1164" s="3" t="s">
        <v>11567</v>
      </c>
      <c r="AO1164" s="3" t="s">
        <v>11567</v>
      </c>
      <c r="AQ1164" s="3" t="s">
        <v>11567</v>
      </c>
      <c r="AS1164" s="3" t="s">
        <v>11567</v>
      </c>
    </row>
    <row r="1165" spans="1:45">
      <c r="A1165">
        <v>1162</v>
      </c>
      <c r="B1165" t="s">
        <v>5982</v>
      </c>
      <c r="C1165" t="s">
        <v>11057</v>
      </c>
      <c r="D1165" t="s">
        <v>45</v>
      </c>
      <c r="E1165" t="s">
        <v>71</v>
      </c>
      <c r="F1165" t="s">
        <v>11058</v>
      </c>
      <c r="G1165" t="s">
        <v>11059</v>
      </c>
      <c r="H1165" t="s">
        <v>11058</v>
      </c>
      <c r="I1165" t="s">
        <v>11059</v>
      </c>
      <c r="J1165" t="s">
        <v>48</v>
      </c>
      <c r="K1165" t="s">
        <v>48</v>
      </c>
      <c r="L1165" t="s">
        <v>5985</v>
      </c>
      <c r="M1165" t="s">
        <v>5986</v>
      </c>
      <c r="N1165" t="str">
        <f>VLOOKUP(O1165,index!$Q:$R,2,0)</f>
        <v>09. 하이브리드러닝 - 순수 오프라인</v>
      </c>
      <c r="O1165" t="s">
        <v>6019</v>
      </c>
      <c r="P1165" t="s">
        <v>13972</v>
      </c>
      <c r="Q1165" t="s">
        <v>23</v>
      </c>
      <c r="R1165" s="226" t="e">
        <f>VLOOKUP(C1165,'26년 databook(취합)'!$M:$M,2,0)</f>
        <v>#N/A</v>
      </c>
      <c r="S1165" s="3" t="s">
        <v>12873</v>
      </c>
      <c r="T1165" s="3" t="s">
        <v>12784</v>
      </c>
      <c r="U1165" s="3" t="s">
        <v>12784</v>
      </c>
      <c r="V1165" s="3" t="s">
        <v>48</v>
      </c>
      <c r="W1165" s="3" t="s">
        <v>11567</v>
      </c>
      <c r="X1165" s="3" t="s">
        <v>48</v>
      </c>
      <c r="Y1165" s="3" t="s">
        <v>11567</v>
      </c>
      <c r="Z1165" s="3" t="s">
        <v>11567</v>
      </c>
      <c r="AA1165" s="3" t="s">
        <v>11567</v>
      </c>
      <c r="AB1165" s="3" t="s">
        <v>12873</v>
      </c>
      <c r="AC1165" s="3" t="s">
        <v>12784</v>
      </c>
      <c r="AD1165" s="3" t="s">
        <v>11567</v>
      </c>
      <c r="AE1165" s="3" t="s">
        <v>11567</v>
      </c>
      <c r="AF1165" s="3">
        <v>0</v>
      </c>
      <c r="AG1165" s="3">
        <v>0</v>
      </c>
      <c r="AH1165" s="3">
        <v>0</v>
      </c>
      <c r="AI1165" s="3" t="s">
        <v>11567</v>
      </c>
      <c r="AJ1165" s="3">
        <v>0</v>
      </c>
      <c r="AK1165" s="3" t="s">
        <v>11567</v>
      </c>
      <c r="AL1165" s="3">
        <v>0</v>
      </c>
      <c r="AM1165" s="3" t="s">
        <v>11567</v>
      </c>
      <c r="AN1165" s="3">
        <v>0</v>
      </c>
      <c r="AO1165" s="3" t="s">
        <v>11567</v>
      </c>
      <c r="AP1165" s="3">
        <v>0</v>
      </c>
      <c r="AQ1165" s="3" t="s">
        <v>11567</v>
      </c>
      <c r="AR1165" s="3">
        <v>0</v>
      </c>
      <c r="AS1165" s="3" t="s">
        <v>11567</v>
      </c>
    </row>
    <row r="1166" spans="1:45">
      <c r="A1166">
        <v>1163</v>
      </c>
      <c r="B1166" t="s">
        <v>5982</v>
      </c>
      <c r="C1166" t="s">
        <v>11060</v>
      </c>
      <c r="D1166" t="s">
        <v>45</v>
      </c>
      <c r="E1166" t="s">
        <v>79</v>
      </c>
      <c r="F1166" t="s">
        <v>2586</v>
      </c>
      <c r="G1166" t="s">
        <v>9943</v>
      </c>
      <c r="H1166" t="s">
        <v>2586</v>
      </c>
      <c r="I1166" t="s">
        <v>9943</v>
      </c>
      <c r="J1166" t="s">
        <v>48</v>
      </c>
      <c r="K1166" t="s">
        <v>48</v>
      </c>
      <c r="L1166" t="s">
        <v>5985</v>
      </c>
      <c r="M1166" t="s">
        <v>5986</v>
      </c>
      <c r="N1166" t="str">
        <f>VLOOKUP(O1166,index!$Q:$R,2,0)</f>
        <v>01. 이러닝 - 통합위탁</v>
      </c>
      <c r="O1166" t="s">
        <v>40</v>
      </c>
      <c r="P1166" t="s">
        <v>13972</v>
      </c>
      <c r="Q1166" t="s">
        <v>23</v>
      </c>
      <c r="R1166" s="226" t="e">
        <f>VLOOKUP(C1166,'26년 databook(취합)'!$M:$M,2,0)</f>
        <v>#N/A</v>
      </c>
      <c r="S1166" s="3" t="s">
        <v>48</v>
      </c>
      <c r="T1166" s="3" t="s">
        <v>11603</v>
      </c>
      <c r="U1166" s="3" t="s">
        <v>11603</v>
      </c>
      <c r="V1166" s="3" t="s">
        <v>48</v>
      </c>
      <c r="W1166" s="3" t="s">
        <v>11567</v>
      </c>
      <c r="X1166" s="3" t="s">
        <v>48</v>
      </c>
      <c r="Y1166" s="3" t="s">
        <v>11567</v>
      </c>
      <c r="Z1166" s="3" t="s">
        <v>48</v>
      </c>
      <c r="AA1166" s="3" t="s">
        <v>11567</v>
      </c>
      <c r="AB1166" s="3" t="s">
        <v>48</v>
      </c>
      <c r="AC1166" s="3" t="s">
        <v>11603</v>
      </c>
      <c r="AD1166" s="3" t="s">
        <v>48</v>
      </c>
      <c r="AE1166" s="3" t="s">
        <v>11567</v>
      </c>
      <c r="AG1166" s="3">
        <v>0</v>
      </c>
      <c r="AI1166" s="3" t="s">
        <v>11567</v>
      </c>
      <c r="AK1166" s="3" t="s">
        <v>11567</v>
      </c>
      <c r="AM1166" s="3" t="s">
        <v>11567</v>
      </c>
      <c r="AO1166" s="3" t="s">
        <v>11567</v>
      </c>
      <c r="AQ1166" s="3" t="s">
        <v>11567</v>
      </c>
      <c r="AS1166" s="3" t="s">
        <v>11567</v>
      </c>
    </row>
    <row r="1167" spans="1:45">
      <c r="A1167">
        <v>1164</v>
      </c>
      <c r="B1167" t="s">
        <v>5982</v>
      </c>
      <c r="C1167" t="s">
        <v>11061</v>
      </c>
      <c r="D1167" t="s">
        <v>45</v>
      </c>
      <c r="E1167" t="s">
        <v>75</v>
      </c>
      <c r="F1167" t="s">
        <v>11062</v>
      </c>
      <c r="G1167" t="s">
        <v>11063</v>
      </c>
      <c r="H1167" t="s">
        <v>11062</v>
      </c>
      <c r="I1167" t="s">
        <v>11063</v>
      </c>
      <c r="J1167" t="s">
        <v>48</v>
      </c>
      <c r="K1167" t="s">
        <v>48</v>
      </c>
      <c r="L1167" t="s">
        <v>5985</v>
      </c>
      <c r="M1167" t="s">
        <v>5986</v>
      </c>
      <c r="N1167" t="str">
        <f>VLOOKUP(O1167,index!$Q:$R,2,0)</f>
        <v>28.구독 - 휴넷FLEX</v>
      </c>
      <c r="O1167" t="s">
        <v>6013</v>
      </c>
      <c r="P1167" t="s">
        <v>13972</v>
      </c>
      <c r="Q1167" t="s">
        <v>23</v>
      </c>
      <c r="R1167" s="226" t="e">
        <f>VLOOKUP(C1167,'26년 databook(취합)'!$M:$M,2,0)</f>
        <v>#N/A</v>
      </c>
      <c r="S1167" s="3" t="s">
        <v>12495</v>
      </c>
      <c r="T1167" s="3" t="s">
        <v>12495</v>
      </c>
      <c r="U1167" s="3" t="s">
        <v>12495</v>
      </c>
      <c r="V1167" s="3" t="s">
        <v>48</v>
      </c>
      <c r="W1167" s="3" t="s">
        <v>11567</v>
      </c>
      <c r="X1167" s="3" t="s">
        <v>48</v>
      </c>
      <c r="Y1167" s="3" t="s">
        <v>11567</v>
      </c>
      <c r="Z1167" s="3" t="s">
        <v>48</v>
      </c>
      <c r="AA1167" s="3" t="s">
        <v>11567</v>
      </c>
      <c r="AB1167" s="3" t="s">
        <v>12495</v>
      </c>
      <c r="AC1167" s="3" t="s">
        <v>12495</v>
      </c>
      <c r="AD1167" s="3" t="s">
        <v>11567</v>
      </c>
      <c r="AE1167" s="3" t="s">
        <v>11567</v>
      </c>
      <c r="AF1167" s="3">
        <v>0</v>
      </c>
      <c r="AG1167" s="3">
        <v>0</v>
      </c>
      <c r="AH1167" s="3">
        <v>0</v>
      </c>
      <c r="AI1167" s="3" t="s">
        <v>11567</v>
      </c>
      <c r="AJ1167" s="3">
        <v>0</v>
      </c>
      <c r="AK1167" s="3" t="s">
        <v>11567</v>
      </c>
      <c r="AL1167" s="3">
        <v>0</v>
      </c>
      <c r="AM1167" s="3" t="s">
        <v>11567</v>
      </c>
      <c r="AN1167" s="3">
        <v>0</v>
      </c>
      <c r="AO1167" s="3" t="s">
        <v>11567</v>
      </c>
      <c r="AP1167" s="3">
        <v>0</v>
      </c>
      <c r="AQ1167" s="3" t="s">
        <v>11567</v>
      </c>
      <c r="AR1167" s="3">
        <v>0</v>
      </c>
      <c r="AS1167" s="3" t="s">
        <v>11567</v>
      </c>
    </row>
    <row r="1168" spans="1:45">
      <c r="A1168">
        <v>1165</v>
      </c>
      <c r="B1168" t="s">
        <v>5982</v>
      </c>
      <c r="C1168" t="s">
        <v>11064</v>
      </c>
      <c r="D1168" t="s">
        <v>45</v>
      </c>
      <c r="E1168" t="s">
        <v>75</v>
      </c>
      <c r="F1168" t="s">
        <v>11065</v>
      </c>
      <c r="G1168" t="s">
        <v>11066</v>
      </c>
      <c r="H1168" t="s">
        <v>11065</v>
      </c>
      <c r="I1168" t="s">
        <v>11066</v>
      </c>
      <c r="J1168" t="s">
        <v>48</v>
      </c>
      <c r="K1168" t="s">
        <v>48</v>
      </c>
      <c r="L1168" t="s">
        <v>5985</v>
      </c>
      <c r="M1168" t="s">
        <v>5986</v>
      </c>
      <c r="N1168" t="str">
        <f>VLOOKUP(O1168,index!$Q:$R,2,0)</f>
        <v>02. 이러닝 - 단과</v>
      </c>
      <c r="O1168" t="s">
        <v>5987</v>
      </c>
      <c r="P1168" t="s">
        <v>13972</v>
      </c>
      <c r="Q1168" t="s">
        <v>23</v>
      </c>
      <c r="R1168" s="226" t="e">
        <f>VLOOKUP(C1168,'26년 databook(취합)'!$M:$M,2,0)</f>
        <v>#N/A</v>
      </c>
      <c r="S1168" s="3" t="s">
        <v>11567</v>
      </c>
      <c r="T1168" s="3" t="s">
        <v>11904</v>
      </c>
      <c r="U1168" s="3" t="s">
        <v>11904</v>
      </c>
      <c r="V1168" s="3" t="s">
        <v>11567</v>
      </c>
      <c r="W1168" s="3" t="s">
        <v>11567</v>
      </c>
      <c r="X1168" s="3" t="s">
        <v>11567</v>
      </c>
      <c r="Y1168" s="3" t="s">
        <v>11567</v>
      </c>
      <c r="Z1168" s="3" t="s">
        <v>11567</v>
      </c>
      <c r="AA1168" s="3" t="s">
        <v>11567</v>
      </c>
      <c r="AB1168" s="3" t="s">
        <v>11567</v>
      </c>
      <c r="AC1168" s="3" t="s">
        <v>11904</v>
      </c>
      <c r="AD1168" s="3" t="s">
        <v>11567</v>
      </c>
      <c r="AE1168" s="3" t="s">
        <v>11567</v>
      </c>
      <c r="AF1168" s="3">
        <v>0</v>
      </c>
      <c r="AG1168" s="3">
        <v>0</v>
      </c>
      <c r="AH1168" s="3">
        <v>0</v>
      </c>
      <c r="AI1168" s="3" t="s">
        <v>11567</v>
      </c>
      <c r="AJ1168" s="3">
        <v>0</v>
      </c>
      <c r="AK1168" s="3" t="s">
        <v>11567</v>
      </c>
      <c r="AL1168" s="3">
        <v>0</v>
      </c>
      <c r="AM1168" s="3" t="s">
        <v>11567</v>
      </c>
      <c r="AN1168" s="3">
        <v>0</v>
      </c>
      <c r="AO1168" s="3" t="s">
        <v>11567</v>
      </c>
      <c r="AP1168" s="3">
        <v>0</v>
      </c>
      <c r="AQ1168" s="3" t="s">
        <v>11567</v>
      </c>
      <c r="AR1168" s="3">
        <v>0</v>
      </c>
      <c r="AS1168" s="3" t="s">
        <v>11567</v>
      </c>
    </row>
    <row r="1169" spans="1:45">
      <c r="A1169">
        <v>1166</v>
      </c>
      <c r="B1169" t="s">
        <v>5982</v>
      </c>
      <c r="C1169" t="s">
        <v>11067</v>
      </c>
      <c r="D1169" t="s">
        <v>45</v>
      </c>
      <c r="E1169" t="s">
        <v>72</v>
      </c>
      <c r="F1169" t="s">
        <v>11068</v>
      </c>
      <c r="G1169" t="s">
        <v>11069</v>
      </c>
      <c r="H1169" t="s">
        <v>11068</v>
      </c>
      <c r="I1169" t="s">
        <v>11069</v>
      </c>
      <c r="J1169" t="s">
        <v>48</v>
      </c>
      <c r="K1169" t="s">
        <v>48</v>
      </c>
      <c r="L1169" t="s">
        <v>5985</v>
      </c>
      <c r="M1169" t="s">
        <v>5986</v>
      </c>
      <c r="N1169" t="str">
        <f>VLOOKUP(O1169,index!$Q:$R,2,0)</f>
        <v>28.구독 - 휴넷FLEX</v>
      </c>
      <c r="O1169" t="s">
        <v>6013</v>
      </c>
      <c r="P1169" t="s">
        <v>13972</v>
      </c>
      <c r="Q1169" t="s">
        <v>23</v>
      </c>
      <c r="R1169" s="226" t="e">
        <f>VLOOKUP(C1169,'26년 databook(취합)'!$M:$M,2,0)</f>
        <v>#N/A</v>
      </c>
      <c r="S1169" s="3" t="s">
        <v>11567</v>
      </c>
      <c r="T1169" s="3" t="s">
        <v>11640</v>
      </c>
      <c r="U1169" s="3" t="s">
        <v>11640</v>
      </c>
      <c r="V1169" s="3" t="s">
        <v>11567</v>
      </c>
      <c r="W1169" s="3" t="s">
        <v>11567</v>
      </c>
      <c r="X1169" s="3" t="s">
        <v>11567</v>
      </c>
      <c r="Y1169" s="3" t="s">
        <v>11567</v>
      </c>
      <c r="Z1169" s="3" t="s">
        <v>11567</v>
      </c>
      <c r="AA1169" s="3" t="s">
        <v>11567</v>
      </c>
      <c r="AB1169" s="3" t="s">
        <v>11567</v>
      </c>
      <c r="AC1169" s="3" t="s">
        <v>11640</v>
      </c>
      <c r="AD1169" s="3" t="s">
        <v>11567</v>
      </c>
      <c r="AE1169" s="3" t="s">
        <v>11567</v>
      </c>
      <c r="AF1169" s="3">
        <v>0</v>
      </c>
      <c r="AG1169" s="3">
        <v>0</v>
      </c>
      <c r="AH1169" s="3">
        <v>0</v>
      </c>
      <c r="AI1169" s="3" t="s">
        <v>11567</v>
      </c>
      <c r="AJ1169" s="3">
        <v>0</v>
      </c>
      <c r="AK1169" s="3" t="s">
        <v>11567</v>
      </c>
      <c r="AL1169" s="3">
        <v>0</v>
      </c>
      <c r="AM1169" s="3" t="s">
        <v>11567</v>
      </c>
      <c r="AN1169" s="3">
        <v>0</v>
      </c>
      <c r="AO1169" s="3" t="s">
        <v>11567</v>
      </c>
      <c r="AP1169" s="3">
        <v>0</v>
      </c>
      <c r="AQ1169" s="3" t="s">
        <v>11567</v>
      </c>
      <c r="AR1169" s="3">
        <v>0</v>
      </c>
      <c r="AS1169" s="3" t="s">
        <v>11567</v>
      </c>
    </row>
    <row r="1170" spans="1:45">
      <c r="A1170">
        <v>1167</v>
      </c>
      <c r="B1170" t="s">
        <v>5982</v>
      </c>
      <c r="C1170" t="s">
        <v>11070</v>
      </c>
      <c r="D1170" t="s">
        <v>45</v>
      </c>
      <c r="E1170" t="s">
        <v>77</v>
      </c>
      <c r="F1170" t="s">
        <v>11071</v>
      </c>
      <c r="G1170" t="s">
        <v>11072</v>
      </c>
      <c r="H1170" t="s">
        <v>11071</v>
      </c>
      <c r="I1170" t="s">
        <v>11072</v>
      </c>
      <c r="J1170" t="s">
        <v>48</v>
      </c>
      <c r="K1170" t="s">
        <v>48</v>
      </c>
      <c r="L1170" t="s">
        <v>5985</v>
      </c>
      <c r="M1170" t="s">
        <v>5986</v>
      </c>
      <c r="N1170" t="str">
        <f>VLOOKUP(O1170,index!$Q:$R,2,0)</f>
        <v>01. 이러닝 - 통합위탁</v>
      </c>
      <c r="O1170" t="s">
        <v>40</v>
      </c>
      <c r="P1170" t="s">
        <v>13972</v>
      </c>
      <c r="Q1170" t="s">
        <v>23</v>
      </c>
      <c r="R1170" s="226" t="e">
        <f>VLOOKUP(C1170,'26년 databook(취합)'!$M:$M,2,0)</f>
        <v>#N/A</v>
      </c>
      <c r="S1170" s="3" t="s">
        <v>11888</v>
      </c>
      <c r="T1170" s="3" t="s">
        <v>11888</v>
      </c>
      <c r="U1170" s="3" t="s">
        <v>11888</v>
      </c>
      <c r="V1170" s="3" t="s">
        <v>48</v>
      </c>
      <c r="W1170" s="3" t="s">
        <v>11567</v>
      </c>
      <c r="X1170" s="3" t="s">
        <v>48</v>
      </c>
      <c r="Y1170" s="3" t="s">
        <v>11567</v>
      </c>
      <c r="Z1170" s="3" t="s">
        <v>11888</v>
      </c>
      <c r="AA1170" s="3" t="s">
        <v>11888</v>
      </c>
      <c r="AB1170" s="3" t="s">
        <v>48</v>
      </c>
      <c r="AC1170" s="3" t="s">
        <v>11567</v>
      </c>
      <c r="AD1170" s="3" t="s">
        <v>48</v>
      </c>
      <c r="AE1170" s="3" t="s">
        <v>11567</v>
      </c>
      <c r="AG1170" s="3">
        <v>0</v>
      </c>
      <c r="AI1170" s="3" t="s">
        <v>11567</v>
      </c>
      <c r="AK1170" s="3" t="s">
        <v>11567</v>
      </c>
      <c r="AM1170" s="3" t="s">
        <v>11567</v>
      </c>
      <c r="AO1170" s="3" t="s">
        <v>11567</v>
      </c>
      <c r="AQ1170" s="3" t="s">
        <v>11567</v>
      </c>
      <c r="AS1170" s="3" t="s">
        <v>11567</v>
      </c>
    </row>
    <row r="1171" spans="1:45">
      <c r="A1171">
        <v>1168</v>
      </c>
      <c r="B1171" t="s">
        <v>5982</v>
      </c>
      <c r="C1171" t="s">
        <v>5983</v>
      </c>
      <c r="D1171" t="s">
        <v>45</v>
      </c>
      <c r="E1171" t="s">
        <v>75</v>
      </c>
      <c r="F1171" t="s">
        <v>5984</v>
      </c>
      <c r="G1171" t="s">
        <v>8912</v>
      </c>
      <c r="H1171" t="s">
        <v>5984</v>
      </c>
      <c r="I1171" t="s">
        <v>8912</v>
      </c>
      <c r="J1171" t="s">
        <v>48</v>
      </c>
      <c r="K1171" t="s">
        <v>48</v>
      </c>
      <c r="L1171" t="s">
        <v>5985</v>
      </c>
      <c r="M1171" t="s">
        <v>5986</v>
      </c>
      <c r="N1171" t="str">
        <f>VLOOKUP(O1171,index!$Q:$R,2,0)</f>
        <v>02. 이러닝 - 단과</v>
      </c>
      <c r="O1171" t="s">
        <v>5987</v>
      </c>
      <c r="P1171" t="s">
        <v>13972</v>
      </c>
      <c r="Q1171" t="s">
        <v>23</v>
      </c>
      <c r="R1171" s="226" t="e">
        <f>VLOOKUP(C1171,'26년 databook(취합)'!$M:$M,2,0)</f>
        <v>#N/A</v>
      </c>
      <c r="S1171" s="3" t="s">
        <v>11567</v>
      </c>
      <c r="T1171" s="3" t="s">
        <v>11703</v>
      </c>
      <c r="U1171" s="3" t="s">
        <v>11703</v>
      </c>
      <c r="V1171" s="3" t="s">
        <v>11567</v>
      </c>
      <c r="W1171" s="3" t="s">
        <v>11567</v>
      </c>
      <c r="X1171" s="3" t="s">
        <v>11567</v>
      </c>
      <c r="Y1171" s="3" t="s">
        <v>11567</v>
      </c>
      <c r="Z1171" s="3" t="s">
        <v>11567</v>
      </c>
      <c r="AA1171" s="3" t="s">
        <v>11703</v>
      </c>
      <c r="AB1171" s="3" t="s">
        <v>11567</v>
      </c>
      <c r="AC1171" s="3" t="s">
        <v>11567</v>
      </c>
      <c r="AD1171" s="3" t="s">
        <v>11567</v>
      </c>
      <c r="AE1171" s="3" t="s">
        <v>11567</v>
      </c>
      <c r="AF1171" s="3">
        <v>0</v>
      </c>
      <c r="AG1171" s="4">
        <v>0</v>
      </c>
      <c r="AH1171" s="3">
        <v>0</v>
      </c>
      <c r="AI1171" s="3" t="s">
        <v>11567</v>
      </c>
      <c r="AJ1171" s="3">
        <v>0</v>
      </c>
      <c r="AK1171" s="3" t="s">
        <v>11567</v>
      </c>
      <c r="AL1171" s="3">
        <v>0</v>
      </c>
      <c r="AM1171" s="3" t="s">
        <v>11567</v>
      </c>
      <c r="AN1171" s="3">
        <v>0</v>
      </c>
      <c r="AO1171" s="3" t="s">
        <v>11567</v>
      </c>
      <c r="AP1171" s="3">
        <v>0</v>
      </c>
      <c r="AQ1171" s="3" t="s">
        <v>11567</v>
      </c>
      <c r="AR1171" s="3">
        <v>0</v>
      </c>
      <c r="AS1171" s="3" t="s">
        <v>11567</v>
      </c>
    </row>
    <row r="1172" spans="1:45">
      <c r="A1172">
        <v>1169</v>
      </c>
      <c r="B1172" t="s">
        <v>5982</v>
      </c>
      <c r="C1172" t="s">
        <v>5989</v>
      </c>
      <c r="D1172" t="s">
        <v>45</v>
      </c>
      <c r="E1172" t="s">
        <v>79</v>
      </c>
      <c r="F1172" t="s">
        <v>5990</v>
      </c>
      <c r="G1172" t="s">
        <v>8913</v>
      </c>
      <c r="H1172" t="s">
        <v>5990</v>
      </c>
      <c r="I1172" t="s">
        <v>8913</v>
      </c>
      <c r="J1172" t="s">
        <v>48</v>
      </c>
      <c r="K1172" t="s">
        <v>48</v>
      </c>
      <c r="L1172" t="s">
        <v>5985</v>
      </c>
      <c r="M1172" t="s">
        <v>5986</v>
      </c>
      <c r="N1172" t="str">
        <f>VLOOKUP(O1172,index!$Q:$R,2,0)</f>
        <v>01. 이러닝 - 통합위탁</v>
      </c>
      <c r="O1172" t="s">
        <v>40</v>
      </c>
      <c r="P1172" t="s">
        <v>13972</v>
      </c>
      <c r="Q1172" t="s">
        <v>23</v>
      </c>
      <c r="R1172" s="226" t="e">
        <f>VLOOKUP(C1172,'26년 databook(취합)'!$M:$M,2,0)</f>
        <v>#N/A</v>
      </c>
      <c r="S1172" s="3" t="s">
        <v>48</v>
      </c>
      <c r="T1172" s="3" t="s">
        <v>14700</v>
      </c>
      <c r="U1172" s="3" t="s">
        <v>14700</v>
      </c>
      <c r="V1172" s="3" t="s">
        <v>48</v>
      </c>
      <c r="W1172" s="3" t="s">
        <v>11567</v>
      </c>
      <c r="X1172" s="3" t="s">
        <v>48</v>
      </c>
      <c r="Y1172" s="3" t="s">
        <v>11567</v>
      </c>
      <c r="Z1172" s="3" t="s">
        <v>48</v>
      </c>
      <c r="AA1172" s="3" t="s">
        <v>11575</v>
      </c>
      <c r="AB1172" s="3" t="s">
        <v>48</v>
      </c>
      <c r="AC1172" s="3" t="s">
        <v>11643</v>
      </c>
      <c r="AD1172" s="3" t="s">
        <v>48</v>
      </c>
      <c r="AE1172" s="3" t="s">
        <v>12300</v>
      </c>
      <c r="AG1172" s="3">
        <v>140000</v>
      </c>
      <c r="AI1172" s="3" t="s">
        <v>11567</v>
      </c>
      <c r="AK1172" s="3" t="s">
        <v>11567</v>
      </c>
      <c r="AM1172" s="3" t="s">
        <v>11567</v>
      </c>
      <c r="AO1172" s="3" t="s">
        <v>11567</v>
      </c>
      <c r="AQ1172" s="3" t="s">
        <v>11567</v>
      </c>
      <c r="AS1172" s="3" t="s">
        <v>11567</v>
      </c>
    </row>
    <row r="1173" spans="1:45">
      <c r="A1173">
        <v>1170</v>
      </c>
      <c r="B1173" t="s">
        <v>5982</v>
      </c>
      <c r="C1173" t="s">
        <v>5991</v>
      </c>
      <c r="D1173" t="s">
        <v>45</v>
      </c>
      <c r="E1173" t="s">
        <v>77</v>
      </c>
      <c r="F1173" t="s">
        <v>1468</v>
      </c>
      <c r="G1173" t="s">
        <v>8914</v>
      </c>
      <c r="H1173" t="s">
        <v>5992</v>
      </c>
      <c r="I1173" t="s">
        <v>15157</v>
      </c>
      <c r="J1173" t="s">
        <v>48</v>
      </c>
      <c r="K1173" t="s">
        <v>48</v>
      </c>
      <c r="L1173" t="s">
        <v>5985</v>
      </c>
      <c r="M1173" t="s">
        <v>5986</v>
      </c>
      <c r="N1173" t="str">
        <f>VLOOKUP(O1173,index!$Q:$R,2,0)</f>
        <v>01. 이러닝 - 통합위탁</v>
      </c>
      <c r="O1173" t="s">
        <v>40</v>
      </c>
      <c r="P1173" t="s">
        <v>13972</v>
      </c>
      <c r="Q1173" t="s">
        <v>23</v>
      </c>
      <c r="R1173" s="226" t="e">
        <f>VLOOKUP(C1173,'26년 databook(취합)'!$M:$M,2,0)</f>
        <v>#N/A</v>
      </c>
      <c r="S1173" s="3" t="s">
        <v>11702</v>
      </c>
      <c r="T1173" s="3" t="s">
        <v>11702</v>
      </c>
      <c r="U1173" s="3" t="s">
        <v>11702</v>
      </c>
      <c r="V1173" s="3" t="s">
        <v>48</v>
      </c>
      <c r="W1173" s="3" t="s">
        <v>11567</v>
      </c>
      <c r="X1173" s="3" t="s">
        <v>48</v>
      </c>
      <c r="Y1173" s="3" t="s">
        <v>11567</v>
      </c>
      <c r="Z1173" s="3" t="s">
        <v>11702</v>
      </c>
      <c r="AA1173" s="3" t="s">
        <v>11702</v>
      </c>
      <c r="AB1173" s="3" t="s">
        <v>48</v>
      </c>
      <c r="AC1173" s="3" t="s">
        <v>11567</v>
      </c>
      <c r="AD1173" s="3" t="s">
        <v>48</v>
      </c>
      <c r="AE1173" s="3" t="s">
        <v>11567</v>
      </c>
      <c r="AG1173" s="3">
        <v>0</v>
      </c>
      <c r="AI1173" s="3" t="s">
        <v>11567</v>
      </c>
      <c r="AK1173" s="3" t="s">
        <v>11567</v>
      </c>
      <c r="AM1173" s="3" t="s">
        <v>11567</v>
      </c>
      <c r="AO1173" s="3" t="s">
        <v>11567</v>
      </c>
      <c r="AQ1173" s="3" t="s">
        <v>11567</v>
      </c>
      <c r="AS1173" s="3" t="s">
        <v>11567</v>
      </c>
    </row>
    <row r="1174" spans="1:45">
      <c r="A1174">
        <v>1171</v>
      </c>
      <c r="B1174" t="s">
        <v>5982</v>
      </c>
      <c r="C1174" t="s">
        <v>5993</v>
      </c>
      <c r="D1174" t="s">
        <v>45</v>
      </c>
      <c r="E1174" t="s">
        <v>73</v>
      </c>
      <c r="F1174" t="s">
        <v>1822</v>
      </c>
      <c r="G1174" t="s">
        <v>8915</v>
      </c>
      <c r="H1174" t="s">
        <v>5994</v>
      </c>
      <c r="I1174" t="s">
        <v>15158</v>
      </c>
      <c r="J1174" t="s">
        <v>48</v>
      </c>
      <c r="K1174" t="s">
        <v>48</v>
      </c>
      <c r="L1174" t="s">
        <v>5985</v>
      </c>
      <c r="M1174" t="s">
        <v>5986</v>
      </c>
      <c r="N1174" t="str">
        <f>VLOOKUP(O1174,index!$Q:$R,2,0)</f>
        <v>01. 이러닝 - 통합위탁</v>
      </c>
      <c r="O1174" t="s">
        <v>40</v>
      </c>
      <c r="P1174" t="s">
        <v>13972</v>
      </c>
      <c r="Q1174" t="s">
        <v>23</v>
      </c>
      <c r="R1174" s="226" t="e">
        <f>VLOOKUP(C1174,'26년 databook(취합)'!$M:$M,2,0)</f>
        <v>#N/A</v>
      </c>
      <c r="S1174" s="3" t="s">
        <v>48</v>
      </c>
      <c r="T1174" s="3" t="s">
        <v>11662</v>
      </c>
      <c r="U1174" s="3" t="s">
        <v>11662</v>
      </c>
      <c r="V1174" s="3" t="s">
        <v>48</v>
      </c>
      <c r="W1174" s="3" t="s">
        <v>11567</v>
      </c>
      <c r="X1174" s="3" t="s">
        <v>48</v>
      </c>
      <c r="Y1174" s="3" t="s">
        <v>11567</v>
      </c>
      <c r="Z1174" s="3" t="s">
        <v>48</v>
      </c>
      <c r="AA1174" s="3" t="s">
        <v>11662</v>
      </c>
      <c r="AB1174" s="3" t="s">
        <v>48</v>
      </c>
      <c r="AC1174" s="3" t="s">
        <v>11567</v>
      </c>
      <c r="AD1174" s="3" t="s">
        <v>48</v>
      </c>
      <c r="AE1174" s="3" t="s">
        <v>11567</v>
      </c>
      <c r="AG1174" s="3">
        <v>0</v>
      </c>
      <c r="AI1174" s="3" t="s">
        <v>11567</v>
      </c>
      <c r="AK1174" s="3" t="s">
        <v>11567</v>
      </c>
      <c r="AM1174" s="3" t="s">
        <v>11567</v>
      </c>
      <c r="AO1174" s="3" t="s">
        <v>11567</v>
      </c>
      <c r="AQ1174" s="3" t="s">
        <v>11567</v>
      </c>
      <c r="AS1174" s="3" t="s">
        <v>11567</v>
      </c>
    </row>
    <row r="1175" spans="1:45">
      <c r="A1175">
        <v>1172</v>
      </c>
      <c r="B1175" t="s">
        <v>5982</v>
      </c>
      <c r="C1175" t="s">
        <v>5995</v>
      </c>
      <c r="D1175" t="s">
        <v>45</v>
      </c>
      <c r="E1175" t="s">
        <v>73</v>
      </c>
      <c r="F1175" t="s">
        <v>1822</v>
      </c>
      <c r="G1175" t="s">
        <v>8915</v>
      </c>
      <c r="H1175" t="s">
        <v>5996</v>
      </c>
      <c r="I1175" t="s">
        <v>15159</v>
      </c>
      <c r="J1175" t="s">
        <v>48</v>
      </c>
      <c r="K1175" t="s">
        <v>48</v>
      </c>
      <c r="L1175" t="s">
        <v>5985</v>
      </c>
      <c r="M1175" t="s">
        <v>5986</v>
      </c>
      <c r="N1175" t="str">
        <f>VLOOKUP(O1175,index!$Q:$R,2,0)</f>
        <v>01. 이러닝 - 통합위탁</v>
      </c>
      <c r="O1175" t="s">
        <v>40</v>
      </c>
      <c r="P1175" t="s">
        <v>13972</v>
      </c>
      <c r="Q1175" t="s">
        <v>23</v>
      </c>
      <c r="R1175" s="226" t="e">
        <f>VLOOKUP(C1175,'26년 databook(취합)'!$M:$M,2,0)</f>
        <v>#N/A</v>
      </c>
      <c r="S1175" s="3" t="s">
        <v>48</v>
      </c>
      <c r="T1175" s="3" t="s">
        <v>16407</v>
      </c>
      <c r="U1175" s="3" t="s">
        <v>16407</v>
      </c>
      <c r="V1175" s="3" t="s">
        <v>48</v>
      </c>
      <c r="W1175" s="3" t="s">
        <v>11567</v>
      </c>
      <c r="X1175" s="3" t="s">
        <v>48</v>
      </c>
      <c r="Y1175" s="3" t="s">
        <v>11567</v>
      </c>
      <c r="Z1175" s="3" t="s">
        <v>48</v>
      </c>
      <c r="AA1175" s="3" t="s">
        <v>11706</v>
      </c>
      <c r="AB1175" s="3" t="s">
        <v>48</v>
      </c>
      <c r="AC1175" s="3" t="s">
        <v>11567</v>
      </c>
      <c r="AD1175" s="3" t="s">
        <v>48</v>
      </c>
      <c r="AE1175" s="3" t="s">
        <v>11567</v>
      </c>
      <c r="AG1175" s="4">
        <v>340000</v>
      </c>
      <c r="AI1175" s="3" t="s">
        <v>11567</v>
      </c>
      <c r="AK1175" s="3" t="s">
        <v>11567</v>
      </c>
      <c r="AM1175" s="3" t="s">
        <v>11567</v>
      </c>
      <c r="AO1175" s="3" t="s">
        <v>11567</v>
      </c>
      <c r="AQ1175" s="3" t="s">
        <v>11567</v>
      </c>
      <c r="AS1175" s="3" t="s">
        <v>11567</v>
      </c>
    </row>
    <row r="1176" spans="1:45">
      <c r="A1176">
        <v>1173</v>
      </c>
      <c r="B1176" t="s">
        <v>5982</v>
      </c>
      <c r="C1176" t="s">
        <v>5998</v>
      </c>
      <c r="D1176" t="s">
        <v>45</v>
      </c>
      <c r="E1176" t="s">
        <v>75</v>
      </c>
      <c r="F1176" t="s">
        <v>359</v>
      </c>
      <c r="G1176" t="s">
        <v>8916</v>
      </c>
      <c r="H1176" t="s">
        <v>5999</v>
      </c>
      <c r="I1176" t="s">
        <v>15160</v>
      </c>
      <c r="J1176" t="s">
        <v>6000</v>
      </c>
      <c r="K1176" t="s">
        <v>6001</v>
      </c>
      <c r="L1176" t="s">
        <v>5985</v>
      </c>
      <c r="M1176" t="s">
        <v>5986</v>
      </c>
      <c r="N1176" t="str">
        <f>VLOOKUP(O1176,index!$Q:$R,2,0)</f>
        <v>02. 이러닝 - 단과</v>
      </c>
      <c r="O1176" t="s">
        <v>5987</v>
      </c>
      <c r="P1176" t="s">
        <v>13972</v>
      </c>
      <c r="Q1176" t="s">
        <v>23</v>
      </c>
      <c r="R1176" s="226" t="e">
        <f>VLOOKUP(C1176,'26년 databook(취합)'!$M:$M,2,0)</f>
        <v>#N/A</v>
      </c>
      <c r="S1176" s="3" t="s">
        <v>11567</v>
      </c>
      <c r="T1176" s="3" t="s">
        <v>14415</v>
      </c>
      <c r="U1176" s="3" t="s">
        <v>14415</v>
      </c>
      <c r="V1176" s="3" t="s">
        <v>11567</v>
      </c>
      <c r="W1176" s="3" t="s">
        <v>11567</v>
      </c>
      <c r="X1176" s="3" t="s">
        <v>11567</v>
      </c>
      <c r="Y1176" s="3" t="s">
        <v>11567</v>
      </c>
      <c r="Z1176" s="3" t="s">
        <v>11567</v>
      </c>
      <c r="AA1176" s="3" t="s">
        <v>11567</v>
      </c>
      <c r="AB1176" s="3" t="s">
        <v>11567</v>
      </c>
      <c r="AC1176" s="3" t="s">
        <v>11648</v>
      </c>
      <c r="AD1176" s="3" t="s">
        <v>11567</v>
      </c>
      <c r="AE1176" s="3" t="s">
        <v>14701</v>
      </c>
      <c r="AF1176" s="3">
        <v>0</v>
      </c>
      <c r="AG1176" s="4">
        <v>60000</v>
      </c>
      <c r="AH1176" s="3">
        <v>0</v>
      </c>
      <c r="AI1176" s="3" t="s">
        <v>11567</v>
      </c>
      <c r="AJ1176" s="3">
        <v>0</v>
      </c>
      <c r="AK1176" s="3" t="s">
        <v>11567</v>
      </c>
      <c r="AL1176" s="3">
        <v>0</v>
      </c>
      <c r="AM1176" s="3" t="s">
        <v>11567</v>
      </c>
      <c r="AN1176" s="3">
        <v>0</v>
      </c>
      <c r="AO1176" s="3" t="s">
        <v>11567</v>
      </c>
      <c r="AP1176" s="3">
        <v>0</v>
      </c>
      <c r="AQ1176" s="3" t="s">
        <v>11567</v>
      </c>
      <c r="AR1176" s="3">
        <v>0</v>
      </c>
      <c r="AS1176" s="3" t="s">
        <v>11567</v>
      </c>
    </row>
    <row r="1177" spans="1:45">
      <c r="A1177">
        <v>1174</v>
      </c>
      <c r="B1177" t="s">
        <v>5982</v>
      </c>
      <c r="C1177" t="s">
        <v>6003</v>
      </c>
      <c r="D1177" t="s">
        <v>45</v>
      </c>
      <c r="E1177" t="s">
        <v>77</v>
      </c>
      <c r="F1177" t="s">
        <v>1468</v>
      </c>
      <c r="G1177" t="s">
        <v>8914</v>
      </c>
      <c r="H1177" t="s">
        <v>6004</v>
      </c>
      <c r="I1177" t="s">
        <v>15161</v>
      </c>
      <c r="J1177" t="s">
        <v>48</v>
      </c>
      <c r="K1177" t="s">
        <v>48</v>
      </c>
      <c r="L1177" t="s">
        <v>6005</v>
      </c>
      <c r="M1177" t="s">
        <v>5986</v>
      </c>
      <c r="N1177" t="str">
        <f>VLOOKUP(O1177,index!$Q:$R,2,0)</f>
        <v>01. 이러닝 - 통합위탁</v>
      </c>
      <c r="O1177" t="s">
        <v>40</v>
      </c>
      <c r="P1177" t="s">
        <v>13972</v>
      </c>
      <c r="Q1177" t="s">
        <v>23</v>
      </c>
      <c r="R1177" s="226" t="e">
        <f>VLOOKUP(C1177,'26년 databook(취합)'!$M:$M,2,0)</f>
        <v>#N/A</v>
      </c>
      <c r="S1177" s="3" t="s">
        <v>11681</v>
      </c>
      <c r="T1177" s="3" t="s">
        <v>11681</v>
      </c>
      <c r="U1177" s="3" t="s">
        <v>11681</v>
      </c>
      <c r="V1177" s="3" t="s">
        <v>48</v>
      </c>
      <c r="W1177" s="3" t="s">
        <v>11567</v>
      </c>
      <c r="X1177" s="3" t="s">
        <v>48</v>
      </c>
      <c r="Y1177" s="3" t="s">
        <v>11567</v>
      </c>
      <c r="Z1177" s="3" t="s">
        <v>11681</v>
      </c>
      <c r="AA1177" s="3" t="s">
        <v>11681</v>
      </c>
      <c r="AB1177" s="3" t="s">
        <v>48</v>
      </c>
      <c r="AC1177" s="3" t="s">
        <v>11567</v>
      </c>
      <c r="AD1177" s="3" t="s">
        <v>48</v>
      </c>
      <c r="AE1177" s="3" t="s">
        <v>11567</v>
      </c>
      <c r="AG1177" s="3">
        <v>0</v>
      </c>
      <c r="AI1177" s="3" t="s">
        <v>11567</v>
      </c>
      <c r="AK1177" s="3" t="s">
        <v>11567</v>
      </c>
      <c r="AM1177" s="3" t="s">
        <v>11567</v>
      </c>
      <c r="AO1177" s="3" t="s">
        <v>11567</v>
      </c>
      <c r="AQ1177" s="3" t="s">
        <v>11567</v>
      </c>
      <c r="AS1177" s="3" t="s">
        <v>11567</v>
      </c>
    </row>
    <row r="1178" spans="1:45">
      <c r="A1178">
        <v>1175</v>
      </c>
      <c r="B1178" t="s">
        <v>5982</v>
      </c>
      <c r="C1178" t="s">
        <v>6007</v>
      </c>
      <c r="D1178" t="s">
        <v>45</v>
      </c>
      <c r="E1178" t="s">
        <v>73</v>
      </c>
      <c r="F1178" t="s">
        <v>6008</v>
      </c>
      <c r="G1178" t="s">
        <v>8917</v>
      </c>
      <c r="H1178" t="s">
        <v>6008</v>
      </c>
      <c r="I1178" t="s">
        <v>8917</v>
      </c>
      <c r="J1178" t="s">
        <v>48</v>
      </c>
      <c r="K1178" t="s">
        <v>48</v>
      </c>
      <c r="L1178" t="s">
        <v>5985</v>
      </c>
      <c r="M1178" t="s">
        <v>5986</v>
      </c>
      <c r="N1178" t="str">
        <f>VLOOKUP(O1178,index!$Q:$R,2,0)</f>
        <v>02. 이러닝 - 단과</v>
      </c>
      <c r="O1178" t="s">
        <v>5987</v>
      </c>
      <c r="P1178" t="s">
        <v>13972</v>
      </c>
      <c r="Q1178" t="s">
        <v>23</v>
      </c>
      <c r="R1178" s="226" t="e">
        <f>VLOOKUP(C1178,'26년 databook(취합)'!$M:$M,2,0)</f>
        <v>#N/A</v>
      </c>
      <c r="S1178" s="3" t="s">
        <v>48</v>
      </c>
      <c r="T1178" s="3" t="s">
        <v>16877</v>
      </c>
      <c r="U1178" s="3" t="s">
        <v>16877</v>
      </c>
      <c r="V1178" s="3" t="s">
        <v>48</v>
      </c>
      <c r="W1178" s="3" t="s">
        <v>11567</v>
      </c>
      <c r="X1178" s="3" t="s">
        <v>48</v>
      </c>
      <c r="Y1178" s="3" t="s">
        <v>11567</v>
      </c>
      <c r="Z1178" s="3" t="s">
        <v>48</v>
      </c>
      <c r="AA1178" s="3" t="s">
        <v>11567</v>
      </c>
      <c r="AB1178" s="3" t="s">
        <v>48</v>
      </c>
      <c r="AC1178" s="3" t="s">
        <v>13825</v>
      </c>
      <c r="AD1178" s="3" t="s">
        <v>48</v>
      </c>
      <c r="AE1178" s="3" t="s">
        <v>11567</v>
      </c>
      <c r="AG1178" s="3">
        <v>80000</v>
      </c>
      <c r="AI1178" s="3" t="s">
        <v>11567</v>
      </c>
      <c r="AK1178" s="3" t="s">
        <v>11567</v>
      </c>
      <c r="AM1178" s="3" t="s">
        <v>11567</v>
      </c>
      <c r="AO1178" s="3" t="s">
        <v>11567</v>
      </c>
      <c r="AQ1178" s="3" t="s">
        <v>11567</v>
      </c>
      <c r="AS1178" s="3" t="s">
        <v>11567</v>
      </c>
    </row>
    <row r="1179" spans="1:45">
      <c r="A1179">
        <v>1176</v>
      </c>
      <c r="B1179" t="s">
        <v>5982</v>
      </c>
      <c r="C1179" t="s">
        <v>6011</v>
      </c>
      <c r="D1179" t="s">
        <v>45</v>
      </c>
      <c r="E1179" t="s">
        <v>79</v>
      </c>
      <c r="F1179" t="s">
        <v>6012</v>
      </c>
      <c r="G1179" t="s">
        <v>8918</v>
      </c>
      <c r="H1179" t="s">
        <v>6012</v>
      </c>
      <c r="I1179" t="s">
        <v>8918</v>
      </c>
      <c r="J1179" t="s">
        <v>48</v>
      </c>
      <c r="K1179" t="s">
        <v>48</v>
      </c>
      <c r="L1179" t="s">
        <v>5985</v>
      </c>
      <c r="M1179" t="s">
        <v>5986</v>
      </c>
      <c r="N1179" t="str">
        <f>VLOOKUP(O1179,index!$Q:$R,2,0)</f>
        <v>28.구독 - 휴넷FLEX</v>
      </c>
      <c r="O1179" t="s">
        <v>6013</v>
      </c>
      <c r="P1179" t="s">
        <v>13972</v>
      </c>
      <c r="Q1179" t="s">
        <v>23</v>
      </c>
      <c r="R1179" s="226" t="e">
        <f>VLOOKUP(C1179,'26년 databook(취합)'!$M:$M,2,0)</f>
        <v>#N/A</v>
      </c>
      <c r="S1179" s="3" t="s">
        <v>48</v>
      </c>
      <c r="T1179" s="3" t="s">
        <v>11601</v>
      </c>
      <c r="U1179" s="3" t="s">
        <v>11601</v>
      </c>
      <c r="V1179" s="3" t="s">
        <v>48</v>
      </c>
      <c r="W1179" s="3" t="s">
        <v>11567</v>
      </c>
      <c r="X1179" s="3" t="s">
        <v>48</v>
      </c>
      <c r="Y1179" s="3" t="s">
        <v>11567</v>
      </c>
      <c r="Z1179" s="3" t="s">
        <v>48</v>
      </c>
      <c r="AA1179" s="3" t="s">
        <v>11601</v>
      </c>
      <c r="AB1179" s="3" t="s">
        <v>48</v>
      </c>
      <c r="AC1179" s="3" t="s">
        <v>11567</v>
      </c>
      <c r="AD1179" s="3" t="s">
        <v>48</v>
      </c>
      <c r="AE1179" s="3" t="s">
        <v>11567</v>
      </c>
      <c r="AG1179" s="3">
        <v>0</v>
      </c>
      <c r="AI1179" s="3" t="s">
        <v>11567</v>
      </c>
      <c r="AK1179" s="3" t="s">
        <v>11567</v>
      </c>
      <c r="AM1179" s="3" t="s">
        <v>11567</v>
      </c>
      <c r="AO1179" s="3" t="s">
        <v>11567</v>
      </c>
      <c r="AQ1179" s="3" t="s">
        <v>11567</v>
      </c>
      <c r="AS1179" s="3" t="s">
        <v>11567</v>
      </c>
    </row>
    <row r="1180" spans="1:45">
      <c r="A1180">
        <v>1177</v>
      </c>
      <c r="B1180" t="s">
        <v>5982</v>
      </c>
      <c r="C1180" t="s">
        <v>6014</v>
      </c>
      <c r="D1180" t="s">
        <v>45</v>
      </c>
      <c r="E1180" t="s">
        <v>75</v>
      </c>
      <c r="F1180" t="s">
        <v>359</v>
      </c>
      <c r="G1180" t="s">
        <v>8916</v>
      </c>
      <c r="H1180" t="s">
        <v>6015</v>
      </c>
      <c r="I1180" t="s">
        <v>15162</v>
      </c>
      <c r="J1180" t="s">
        <v>48</v>
      </c>
      <c r="K1180" t="s">
        <v>48</v>
      </c>
      <c r="L1180" t="s">
        <v>5985</v>
      </c>
      <c r="M1180" t="s">
        <v>5986</v>
      </c>
      <c r="N1180" t="str">
        <f>VLOOKUP(O1180,index!$Q:$R,2,0)</f>
        <v>02. 이러닝 - 단과</v>
      </c>
      <c r="O1180" t="s">
        <v>5987</v>
      </c>
      <c r="P1180" t="s">
        <v>13972</v>
      </c>
      <c r="Q1180" t="s">
        <v>23</v>
      </c>
      <c r="R1180" s="226" t="e">
        <f>VLOOKUP(C1180,'26년 databook(취합)'!$M:$M,2,0)</f>
        <v>#N/A</v>
      </c>
      <c r="S1180" s="3" t="s">
        <v>11567</v>
      </c>
      <c r="T1180" s="3" t="s">
        <v>12762</v>
      </c>
      <c r="U1180" s="3" t="s">
        <v>12762</v>
      </c>
      <c r="V1180" s="3" t="s">
        <v>11567</v>
      </c>
      <c r="W1180" s="3" t="s">
        <v>11567</v>
      </c>
      <c r="X1180" s="3" t="s">
        <v>11567</v>
      </c>
      <c r="Y1180" s="3" t="s">
        <v>11567</v>
      </c>
      <c r="Z1180" s="3" t="s">
        <v>11567</v>
      </c>
      <c r="AA1180" s="3" t="s">
        <v>11567</v>
      </c>
      <c r="AB1180" s="3" t="s">
        <v>11567</v>
      </c>
      <c r="AC1180" s="3" t="s">
        <v>11613</v>
      </c>
      <c r="AD1180" s="3" t="s">
        <v>11567</v>
      </c>
      <c r="AE1180" s="3" t="s">
        <v>12067</v>
      </c>
      <c r="AF1180" s="3">
        <v>0</v>
      </c>
      <c r="AG1180" s="3">
        <v>60000</v>
      </c>
      <c r="AH1180" s="3">
        <v>0</v>
      </c>
      <c r="AI1180" s="3" t="s">
        <v>11567</v>
      </c>
      <c r="AJ1180" s="3">
        <v>0</v>
      </c>
      <c r="AK1180" s="3" t="s">
        <v>11567</v>
      </c>
      <c r="AL1180" s="3">
        <v>0</v>
      </c>
      <c r="AM1180" s="3" t="s">
        <v>11567</v>
      </c>
      <c r="AN1180" s="3">
        <v>0</v>
      </c>
      <c r="AO1180" s="3" t="s">
        <v>11567</v>
      </c>
      <c r="AP1180" s="3">
        <v>0</v>
      </c>
      <c r="AQ1180" s="3" t="s">
        <v>11567</v>
      </c>
      <c r="AR1180" s="3">
        <v>0</v>
      </c>
      <c r="AS1180" s="3" t="s">
        <v>11567</v>
      </c>
    </row>
    <row r="1181" spans="1:45">
      <c r="A1181">
        <v>1178</v>
      </c>
      <c r="B1181" t="s">
        <v>5982</v>
      </c>
      <c r="C1181" t="s">
        <v>6016</v>
      </c>
      <c r="D1181" t="s">
        <v>45</v>
      </c>
      <c r="E1181" t="s">
        <v>77</v>
      </c>
      <c r="F1181" t="s">
        <v>6017</v>
      </c>
      <c r="G1181" t="s">
        <v>8919</v>
      </c>
      <c r="H1181" t="s">
        <v>6018</v>
      </c>
      <c r="I1181" t="s">
        <v>16550</v>
      </c>
      <c r="J1181" t="s">
        <v>48</v>
      </c>
      <c r="K1181" t="s">
        <v>48</v>
      </c>
      <c r="L1181" t="s">
        <v>5985</v>
      </c>
      <c r="M1181" t="s">
        <v>12730</v>
      </c>
      <c r="N1181" t="str">
        <f>VLOOKUP(O1181,index!$Q:$R,2,0)</f>
        <v>01. 이러닝 - 통합위탁</v>
      </c>
      <c r="O1181" t="s">
        <v>40</v>
      </c>
      <c r="P1181" t="s">
        <v>13972</v>
      </c>
      <c r="Q1181" t="s">
        <v>21</v>
      </c>
      <c r="R1181" s="226" t="e">
        <f>VLOOKUP(C1181,'26년 databook(취합)'!$M:$M,2,0)</f>
        <v>#N/A</v>
      </c>
      <c r="S1181" s="3" t="s">
        <v>11567</v>
      </c>
      <c r="T1181" s="3" t="s">
        <v>48</v>
      </c>
      <c r="U1181" s="3" t="s">
        <v>11567</v>
      </c>
      <c r="V1181" s="3" t="s">
        <v>48</v>
      </c>
      <c r="W1181" s="3" t="s">
        <v>48</v>
      </c>
      <c r="X1181" s="3" t="s">
        <v>48</v>
      </c>
      <c r="Y1181" s="3" t="s">
        <v>48</v>
      </c>
      <c r="Z1181" s="3" t="s">
        <v>48</v>
      </c>
      <c r="AA1181" s="3" t="s">
        <v>48</v>
      </c>
      <c r="AB1181" s="3" t="s">
        <v>48</v>
      </c>
      <c r="AC1181" s="3" t="s">
        <v>48</v>
      </c>
      <c r="AD1181" s="3" t="s">
        <v>48</v>
      </c>
      <c r="AE1181" s="3" t="s">
        <v>48</v>
      </c>
      <c r="AI1181" s="3" t="s">
        <v>48</v>
      </c>
      <c r="AK1181" s="3" t="s">
        <v>48</v>
      </c>
      <c r="AM1181" s="3" t="s">
        <v>48</v>
      </c>
      <c r="AO1181" s="3" t="s">
        <v>48</v>
      </c>
      <c r="AQ1181" s="3" t="s">
        <v>48</v>
      </c>
      <c r="AS1181" s="3" t="s">
        <v>48</v>
      </c>
    </row>
    <row r="1182" spans="1:45">
      <c r="A1182">
        <v>1179</v>
      </c>
      <c r="B1182" t="s">
        <v>5982</v>
      </c>
      <c r="C1182" t="s">
        <v>6020</v>
      </c>
      <c r="D1182" t="s">
        <v>45</v>
      </c>
      <c r="E1182" t="s">
        <v>76</v>
      </c>
      <c r="F1182" t="s">
        <v>2091</v>
      </c>
      <c r="G1182" t="s">
        <v>8920</v>
      </c>
      <c r="H1182" t="s">
        <v>2091</v>
      </c>
      <c r="I1182" t="s">
        <v>8920</v>
      </c>
      <c r="J1182" t="s">
        <v>48</v>
      </c>
      <c r="K1182" t="s">
        <v>48</v>
      </c>
      <c r="L1182" t="s">
        <v>5985</v>
      </c>
      <c r="M1182" t="s">
        <v>5986</v>
      </c>
      <c r="N1182" t="str">
        <f>VLOOKUP(O1182,index!$Q:$R,2,0)</f>
        <v>01. 이러닝 - 통합위탁</v>
      </c>
      <c r="O1182" t="s">
        <v>40</v>
      </c>
      <c r="P1182" t="s">
        <v>13972</v>
      </c>
      <c r="Q1182" t="s">
        <v>23</v>
      </c>
      <c r="R1182" s="226" t="e">
        <f>VLOOKUP(C1182,'26년 databook(취합)'!$M:$M,2,0)</f>
        <v>#N/A</v>
      </c>
      <c r="S1182" s="3" t="s">
        <v>48</v>
      </c>
      <c r="T1182" s="3" t="s">
        <v>11672</v>
      </c>
      <c r="U1182" s="3" t="s">
        <v>11672</v>
      </c>
      <c r="V1182" s="3" t="s">
        <v>48</v>
      </c>
      <c r="W1182" s="3" t="s">
        <v>11567</v>
      </c>
      <c r="X1182" s="3" t="s">
        <v>48</v>
      </c>
      <c r="Y1182" s="3" t="s">
        <v>11567</v>
      </c>
      <c r="Z1182" s="3" t="s">
        <v>48</v>
      </c>
      <c r="AA1182" s="3" t="s">
        <v>11673</v>
      </c>
      <c r="AB1182" s="3" t="s">
        <v>48</v>
      </c>
      <c r="AC1182" s="3" t="s">
        <v>11706</v>
      </c>
      <c r="AD1182" s="3" t="s">
        <v>48</v>
      </c>
      <c r="AE1182" s="3" t="s">
        <v>11649</v>
      </c>
      <c r="AG1182" s="3">
        <v>18000</v>
      </c>
      <c r="AI1182" s="3" t="s">
        <v>11567</v>
      </c>
      <c r="AK1182" s="3" t="s">
        <v>11567</v>
      </c>
      <c r="AM1182" s="3" t="s">
        <v>11567</v>
      </c>
      <c r="AO1182" s="3" t="s">
        <v>11567</v>
      </c>
      <c r="AQ1182" s="3" t="s">
        <v>11567</v>
      </c>
      <c r="AS1182" s="3" t="s">
        <v>11567</v>
      </c>
    </row>
    <row r="1183" spans="1:45">
      <c r="A1183">
        <v>1180</v>
      </c>
      <c r="B1183" t="s">
        <v>5982</v>
      </c>
      <c r="C1183" t="s">
        <v>6021</v>
      </c>
      <c r="D1183" t="s">
        <v>45</v>
      </c>
      <c r="E1183" t="s">
        <v>76</v>
      </c>
      <c r="F1183" t="s">
        <v>6022</v>
      </c>
      <c r="G1183" t="s">
        <v>8921</v>
      </c>
      <c r="H1183" t="s">
        <v>6023</v>
      </c>
      <c r="I1183" t="s">
        <v>15163</v>
      </c>
      <c r="J1183" t="s">
        <v>48</v>
      </c>
      <c r="K1183" t="s">
        <v>48</v>
      </c>
      <c r="L1183" t="s">
        <v>5985</v>
      </c>
      <c r="M1183" t="s">
        <v>5986</v>
      </c>
      <c r="N1183" t="str">
        <f>VLOOKUP(O1183,index!$Q:$R,2,0)</f>
        <v>01. 이러닝 - 통합위탁</v>
      </c>
      <c r="O1183" t="s">
        <v>40</v>
      </c>
      <c r="P1183" t="s">
        <v>13972</v>
      </c>
      <c r="Q1183" t="s">
        <v>23</v>
      </c>
      <c r="R1183" s="226" t="e">
        <f>VLOOKUP(C1183,'26년 databook(취합)'!$M:$M,2,0)</f>
        <v>#N/A</v>
      </c>
      <c r="S1183" s="3" t="s">
        <v>48</v>
      </c>
      <c r="T1183" s="3" t="s">
        <v>11587</v>
      </c>
      <c r="U1183" s="3" t="s">
        <v>11587</v>
      </c>
      <c r="V1183" s="3" t="s">
        <v>48</v>
      </c>
      <c r="W1183" s="3" t="s">
        <v>11567</v>
      </c>
      <c r="X1183" s="3" t="s">
        <v>48</v>
      </c>
      <c r="Y1183" s="3" t="s">
        <v>11567</v>
      </c>
      <c r="Z1183" s="3" t="s">
        <v>48</v>
      </c>
      <c r="AA1183" s="3" t="s">
        <v>11567</v>
      </c>
      <c r="AB1183" s="3" t="s">
        <v>48</v>
      </c>
      <c r="AC1183" s="3" t="s">
        <v>11587</v>
      </c>
      <c r="AD1183" s="3" t="s">
        <v>48</v>
      </c>
      <c r="AE1183" s="3" t="s">
        <v>11567</v>
      </c>
      <c r="AG1183" s="3">
        <v>0</v>
      </c>
      <c r="AI1183" s="3" t="s">
        <v>11567</v>
      </c>
      <c r="AK1183" s="3" t="s">
        <v>11567</v>
      </c>
      <c r="AM1183" s="3" t="s">
        <v>11567</v>
      </c>
      <c r="AO1183" s="3" t="s">
        <v>11567</v>
      </c>
      <c r="AQ1183" s="3" t="s">
        <v>11567</v>
      </c>
      <c r="AS1183" s="3" t="s">
        <v>11567</v>
      </c>
    </row>
    <row r="1184" spans="1:45">
      <c r="A1184">
        <v>1181</v>
      </c>
      <c r="B1184" t="s">
        <v>5982</v>
      </c>
      <c r="C1184" t="s">
        <v>6024</v>
      </c>
      <c r="D1184" t="s">
        <v>45</v>
      </c>
      <c r="E1184" t="s">
        <v>79</v>
      </c>
      <c r="F1184" t="s">
        <v>6025</v>
      </c>
      <c r="G1184" t="s">
        <v>8922</v>
      </c>
      <c r="H1184" t="s">
        <v>6026</v>
      </c>
      <c r="I1184" t="s">
        <v>15164</v>
      </c>
      <c r="J1184" t="s">
        <v>48</v>
      </c>
      <c r="K1184" t="s">
        <v>48</v>
      </c>
      <c r="L1184" t="s">
        <v>5985</v>
      </c>
      <c r="M1184" t="s">
        <v>5986</v>
      </c>
      <c r="N1184" t="str">
        <f>VLOOKUP(O1184,index!$Q:$R,2,0)</f>
        <v>01. 이러닝 - 통합위탁</v>
      </c>
      <c r="O1184" t="s">
        <v>40</v>
      </c>
      <c r="P1184" t="s">
        <v>13972</v>
      </c>
      <c r="Q1184" t="s">
        <v>23</v>
      </c>
      <c r="R1184" s="226" t="e">
        <f>VLOOKUP(C1184,'26년 databook(취합)'!$M:$M,2,0)</f>
        <v>#N/A</v>
      </c>
      <c r="S1184" s="3" t="s">
        <v>48</v>
      </c>
      <c r="T1184" s="3" t="s">
        <v>11906</v>
      </c>
      <c r="U1184" s="3" t="s">
        <v>11906</v>
      </c>
      <c r="V1184" s="3" t="s">
        <v>48</v>
      </c>
      <c r="W1184" s="3" t="s">
        <v>11567</v>
      </c>
      <c r="X1184" s="3" t="s">
        <v>48</v>
      </c>
      <c r="Y1184" s="3" t="s">
        <v>11567</v>
      </c>
      <c r="Z1184" s="3" t="s">
        <v>48</v>
      </c>
      <c r="AA1184" s="3" t="s">
        <v>11906</v>
      </c>
      <c r="AB1184" s="3" t="s">
        <v>48</v>
      </c>
      <c r="AC1184" s="3" t="s">
        <v>11567</v>
      </c>
      <c r="AD1184" s="3" t="s">
        <v>48</v>
      </c>
      <c r="AE1184" s="3" t="s">
        <v>11567</v>
      </c>
      <c r="AG1184" s="4">
        <v>0</v>
      </c>
      <c r="AI1184" s="3" t="s">
        <v>11567</v>
      </c>
      <c r="AK1184" s="3" t="s">
        <v>11567</v>
      </c>
      <c r="AM1184" s="3" t="s">
        <v>11567</v>
      </c>
      <c r="AO1184" s="3" t="s">
        <v>11567</v>
      </c>
      <c r="AQ1184" s="3" t="s">
        <v>11567</v>
      </c>
      <c r="AS1184" s="3" t="s">
        <v>11567</v>
      </c>
    </row>
    <row r="1185" spans="1:45">
      <c r="A1185">
        <v>1182</v>
      </c>
      <c r="B1185" t="s">
        <v>5982</v>
      </c>
      <c r="C1185" t="s">
        <v>5866</v>
      </c>
      <c r="D1185" t="s">
        <v>45</v>
      </c>
      <c r="E1185" t="s">
        <v>79</v>
      </c>
      <c r="F1185" t="s">
        <v>586</v>
      </c>
      <c r="G1185" t="s">
        <v>8923</v>
      </c>
      <c r="H1185" t="s">
        <v>5900</v>
      </c>
      <c r="I1185" t="s">
        <v>15165</v>
      </c>
      <c r="J1185" t="s">
        <v>48</v>
      </c>
      <c r="K1185" t="s">
        <v>48</v>
      </c>
      <c r="L1185" t="s">
        <v>5985</v>
      </c>
      <c r="M1185" t="s">
        <v>5986</v>
      </c>
      <c r="N1185" t="str">
        <f>VLOOKUP(O1185,index!$Q:$R,2,0)</f>
        <v>01. 이러닝 - 통합위탁</v>
      </c>
      <c r="O1185" t="s">
        <v>40</v>
      </c>
      <c r="P1185" t="s">
        <v>13972</v>
      </c>
      <c r="Q1185" t="s">
        <v>23</v>
      </c>
      <c r="R1185" s="226" t="e">
        <f>VLOOKUP(C1185,'26년 databook(취합)'!$M:$M,2,0)</f>
        <v>#N/A</v>
      </c>
      <c r="S1185" s="3" t="s">
        <v>48</v>
      </c>
      <c r="T1185" s="3" t="s">
        <v>12785</v>
      </c>
      <c r="U1185" s="3" t="s">
        <v>12785</v>
      </c>
      <c r="V1185" s="3" t="s">
        <v>48</v>
      </c>
      <c r="W1185" s="3" t="s">
        <v>11632</v>
      </c>
      <c r="X1185" s="3" t="s">
        <v>48</v>
      </c>
      <c r="Y1185" s="3" t="s">
        <v>11567</v>
      </c>
      <c r="Z1185" s="3" t="s">
        <v>48</v>
      </c>
      <c r="AA1185" s="3" t="s">
        <v>11676</v>
      </c>
      <c r="AB1185" s="3" t="s">
        <v>48</v>
      </c>
      <c r="AC1185" s="3" t="s">
        <v>12037</v>
      </c>
      <c r="AD1185" s="3" t="s">
        <v>48</v>
      </c>
      <c r="AE1185" s="3" t="s">
        <v>11567</v>
      </c>
      <c r="AG1185" s="3">
        <v>0</v>
      </c>
      <c r="AI1185" s="3" t="s">
        <v>11567</v>
      </c>
      <c r="AK1185" s="3" t="s">
        <v>11567</v>
      </c>
      <c r="AM1185" s="3" t="s">
        <v>11567</v>
      </c>
      <c r="AO1185" s="3" t="s">
        <v>11567</v>
      </c>
      <c r="AQ1185" s="3" t="s">
        <v>11567</v>
      </c>
      <c r="AS1185" s="3" t="s">
        <v>11567</v>
      </c>
    </row>
    <row r="1186" spans="1:45">
      <c r="A1186">
        <v>1183</v>
      </c>
      <c r="B1186" t="s">
        <v>5982</v>
      </c>
      <c r="C1186" t="s">
        <v>6028</v>
      </c>
      <c r="D1186" t="s">
        <v>45</v>
      </c>
      <c r="E1186" t="s">
        <v>77</v>
      </c>
      <c r="F1186" t="s">
        <v>6029</v>
      </c>
      <c r="G1186" t="s">
        <v>8925</v>
      </c>
      <c r="H1186" t="s">
        <v>6030</v>
      </c>
      <c r="I1186" t="s">
        <v>15166</v>
      </c>
      <c r="J1186" t="s">
        <v>48</v>
      </c>
      <c r="K1186" t="s">
        <v>48</v>
      </c>
      <c r="L1186" t="s">
        <v>6031</v>
      </c>
      <c r="M1186" t="s">
        <v>5986</v>
      </c>
      <c r="N1186" t="str">
        <f>VLOOKUP(O1186,index!$Q:$R,2,0)</f>
        <v>08. 하이브리드러닝 - 하이브리드형 러닝</v>
      </c>
      <c r="O1186" t="s">
        <v>5988</v>
      </c>
      <c r="P1186" t="s">
        <v>13972</v>
      </c>
      <c r="Q1186" t="s">
        <v>23</v>
      </c>
      <c r="R1186" s="226" t="e">
        <f>VLOOKUP(C1186,'26년 databook(취합)'!$M:$M,2,0)</f>
        <v>#N/A</v>
      </c>
      <c r="S1186" s="3" t="s">
        <v>48</v>
      </c>
      <c r="T1186" s="3" t="s">
        <v>11624</v>
      </c>
      <c r="U1186" s="3" t="s">
        <v>11624</v>
      </c>
      <c r="V1186" s="3" t="s">
        <v>48</v>
      </c>
      <c r="W1186" s="3" t="s">
        <v>11567</v>
      </c>
      <c r="X1186" s="3" t="s">
        <v>48</v>
      </c>
      <c r="Y1186" s="3" t="s">
        <v>11567</v>
      </c>
      <c r="Z1186" s="3" t="s">
        <v>48</v>
      </c>
      <c r="AA1186" s="3" t="s">
        <v>11624</v>
      </c>
      <c r="AB1186" s="3" t="s">
        <v>48</v>
      </c>
      <c r="AC1186" s="3" t="s">
        <v>11567</v>
      </c>
      <c r="AD1186" s="3" t="s">
        <v>48</v>
      </c>
      <c r="AE1186" s="3" t="s">
        <v>11567</v>
      </c>
      <c r="AG1186" s="3">
        <v>0</v>
      </c>
      <c r="AI1186" s="3" t="s">
        <v>11567</v>
      </c>
      <c r="AK1186" s="3" t="s">
        <v>11567</v>
      </c>
      <c r="AM1186" s="3" t="s">
        <v>11567</v>
      </c>
      <c r="AO1186" s="3" t="s">
        <v>11567</v>
      </c>
      <c r="AQ1186" s="3" t="s">
        <v>11567</v>
      </c>
      <c r="AS1186" s="3" t="s">
        <v>11567</v>
      </c>
    </row>
    <row r="1187" spans="1:45">
      <c r="A1187">
        <v>1184</v>
      </c>
      <c r="B1187" t="s">
        <v>5982</v>
      </c>
      <c r="C1187" t="s">
        <v>6032</v>
      </c>
      <c r="D1187" t="s">
        <v>45</v>
      </c>
      <c r="E1187" t="s">
        <v>75</v>
      </c>
      <c r="F1187" t="s">
        <v>359</v>
      </c>
      <c r="G1187" t="s">
        <v>8916</v>
      </c>
      <c r="H1187" t="s">
        <v>6033</v>
      </c>
      <c r="I1187" t="s">
        <v>15167</v>
      </c>
      <c r="J1187" t="s">
        <v>48</v>
      </c>
      <c r="K1187" t="s">
        <v>48</v>
      </c>
      <c r="L1187" t="s">
        <v>5985</v>
      </c>
      <c r="M1187" t="s">
        <v>5986</v>
      </c>
      <c r="N1187" t="str">
        <f>VLOOKUP(O1187,index!$Q:$R,2,0)</f>
        <v>02. 이러닝 - 단과</v>
      </c>
      <c r="O1187" t="s">
        <v>5987</v>
      </c>
      <c r="P1187" t="s">
        <v>13972</v>
      </c>
      <c r="Q1187" t="s">
        <v>23</v>
      </c>
      <c r="R1187" s="226" t="e">
        <f>VLOOKUP(C1187,'26년 databook(취합)'!$M:$M,2,0)</f>
        <v>#N/A</v>
      </c>
      <c r="S1187" s="3" t="s">
        <v>11567</v>
      </c>
      <c r="T1187" s="3" t="s">
        <v>11638</v>
      </c>
      <c r="U1187" s="3" t="s">
        <v>11638</v>
      </c>
      <c r="V1187" s="3" t="s">
        <v>11567</v>
      </c>
      <c r="W1187" s="3" t="s">
        <v>11567</v>
      </c>
      <c r="X1187" s="3" t="s">
        <v>11567</v>
      </c>
      <c r="Y1187" s="3" t="s">
        <v>11567</v>
      </c>
      <c r="Z1187" s="3" t="s">
        <v>11567</v>
      </c>
      <c r="AA1187" s="3" t="s">
        <v>11907</v>
      </c>
      <c r="AB1187" s="3" t="s">
        <v>11567</v>
      </c>
      <c r="AC1187" s="3" t="s">
        <v>11567</v>
      </c>
      <c r="AD1187" s="3" t="s">
        <v>11567</v>
      </c>
      <c r="AE1187" s="3" t="s">
        <v>11907</v>
      </c>
      <c r="AF1187" s="3">
        <v>0</v>
      </c>
      <c r="AG1187" s="3">
        <v>0</v>
      </c>
      <c r="AH1187" s="3">
        <v>0</v>
      </c>
      <c r="AI1187" s="3" t="s">
        <v>11567</v>
      </c>
      <c r="AJ1187" s="3">
        <v>0</v>
      </c>
      <c r="AK1187" s="3" t="s">
        <v>11567</v>
      </c>
      <c r="AL1187" s="3">
        <v>0</v>
      </c>
      <c r="AM1187" s="3" t="s">
        <v>11567</v>
      </c>
      <c r="AN1187" s="3">
        <v>0</v>
      </c>
      <c r="AO1187" s="3" t="s">
        <v>11567</v>
      </c>
      <c r="AP1187" s="3">
        <v>0</v>
      </c>
      <c r="AQ1187" s="3" t="s">
        <v>11567</v>
      </c>
      <c r="AR1187" s="3">
        <v>0</v>
      </c>
      <c r="AS1187" s="3" t="s">
        <v>11567</v>
      </c>
    </row>
    <row r="1188" spans="1:45">
      <c r="A1188">
        <v>1185</v>
      </c>
      <c r="B1188" t="s">
        <v>5982</v>
      </c>
      <c r="C1188" t="s">
        <v>6036</v>
      </c>
      <c r="D1188" t="s">
        <v>45</v>
      </c>
      <c r="E1188" t="s">
        <v>75</v>
      </c>
      <c r="F1188" t="s">
        <v>6037</v>
      </c>
      <c r="G1188" t="s">
        <v>8927</v>
      </c>
      <c r="H1188" t="s">
        <v>6037</v>
      </c>
      <c r="I1188" t="s">
        <v>8927</v>
      </c>
      <c r="J1188" t="s">
        <v>48</v>
      </c>
      <c r="K1188" t="s">
        <v>48</v>
      </c>
      <c r="L1188" t="s">
        <v>5997</v>
      </c>
      <c r="M1188" t="s">
        <v>5986</v>
      </c>
      <c r="N1188" t="str">
        <f>VLOOKUP(O1188,index!$Q:$R,2,0)</f>
        <v>02. 이러닝 - 단과</v>
      </c>
      <c r="O1188" t="s">
        <v>5987</v>
      </c>
      <c r="P1188" t="s">
        <v>13972</v>
      </c>
      <c r="Q1188" t="s">
        <v>23</v>
      </c>
      <c r="R1188" s="226" t="e">
        <f>VLOOKUP(C1188,'26년 databook(취합)'!$M:$M,2,0)</f>
        <v>#N/A</v>
      </c>
      <c r="S1188" s="3" t="s">
        <v>11567</v>
      </c>
      <c r="T1188" s="3" t="s">
        <v>11572</v>
      </c>
      <c r="U1188" s="3" t="s">
        <v>11572</v>
      </c>
      <c r="V1188" s="3" t="s">
        <v>11567</v>
      </c>
      <c r="W1188" s="3" t="s">
        <v>11567</v>
      </c>
      <c r="X1188" s="3" t="s">
        <v>11567</v>
      </c>
      <c r="Y1188" s="3" t="s">
        <v>11567</v>
      </c>
      <c r="Z1188" s="3" t="s">
        <v>11567</v>
      </c>
      <c r="AA1188" s="3" t="s">
        <v>11572</v>
      </c>
      <c r="AB1188" s="3" t="s">
        <v>11567</v>
      </c>
      <c r="AC1188" s="3" t="s">
        <v>11567</v>
      </c>
      <c r="AD1188" s="3" t="s">
        <v>11567</v>
      </c>
      <c r="AE1188" s="3" t="s">
        <v>11567</v>
      </c>
      <c r="AF1188" s="3">
        <v>0</v>
      </c>
      <c r="AG1188" s="3">
        <v>0</v>
      </c>
      <c r="AH1188" s="3">
        <v>0</v>
      </c>
      <c r="AI1188" s="3" t="s">
        <v>11567</v>
      </c>
      <c r="AJ1188" s="3">
        <v>0</v>
      </c>
      <c r="AK1188" s="3" t="s">
        <v>11567</v>
      </c>
      <c r="AL1188" s="3">
        <v>0</v>
      </c>
      <c r="AM1188" s="3" t="s">
        <v>11567</v>
      </c>
      <c r="AN1188" s="3">
        <v>0</v>
      </c>
      <c r="AO1188" s="3" t="s">
        <v>11567</v>
      </c>
      <c r="AP1188" s="3">
        <v>0</v>
      </c>
      <c r="AQ1188" s="3" t="s">
        <v>11567</v>
      </c>
      <c r="AR1188" s="3">
        <v>0</v>
      </c>
      <c r="AS1188" s="3" t="s">
        <v>11567</v>
      </c>
    </row>
    <row r="1189" spans="1:45">
      <c r="A1189">
        <v>1186</v>
      </c>
      <c r="B1189" t="s">
        <v>5982</v>
      </c>
      <c r="C1189" t="s">
        <v>6038</v>
      </c>
      <c r="D1189" t="s">
        <v>45</v>
      </c>
      <c r="E1189" t="s">
        <v>75</v>
      </c>
      <c r="F1189" t="s">
        <v>359</v>
      </c>
      <c r="G1189" t="s">
        <v>8916</v>
      </c>
      <c r="H1189" t="s">
        <v>6039</v>
      </c>
      <c r="I1189" t="s">
        <v>15168</v>
      </c>
      <c r="J1189" t="s">
        <v>48</v>
      </c>
      <c r="K1189" t="s">
        <v>48</v>
      </c>
      <c r="L1189" t="s">
        <v>5997</v>
      </c>
      <c r="M1189" t="s">
        <v>5986</v>
      </c>
      <c r="N1189" t="str">
        <f>VLOOKUP(O1189,index!$Q:$R,2,0)</f>
        <v>02. 이러닝 - 단과</v>
      </c>
      <c r="O1189" t="s">
        <v>5987</v>
      </c>
      <c r="P1189" t="s">
        <v>13972</v>
      </c>
      <c r="Q1189" t="s">
        <v>23</v>
      </c>
      <c r="R1189" s="226" t="e">
        <f>VLOOKUP(C1189,'26년 databook(취합)'!$M:$M,2,0)</f>
        <v>#N/A</v>
      </c>
      <c r="S1189" s="3" t="s">
        <v>11567</v>
      </c>
      <c r="T1189" s="3" t="s">
        <v>11909</v>
      </c>
      <c r="U1189" s="3" t="s">
        <v>11909</v>
      </c>
      <c r="V1189" s="3" t="s">
        <v>11567</v>
      </c>
      <c r="W1189" s="3" t="s">
        <v>11567</v>
      </c>
      <c r="X1189" s="3" t="s">
        <v>11567</v>
      </c>
      <c r="Y1189" s="3" t="s">
        <v>11567</v>
      </c>
      <c r="Z1189" s="3" t="s">
        <v>11567</v>
      </c>
      <c r="AA1189" s="3" t="s">
        <v>11909</v>
      </c>
      <c r="AB1189" s="3" t="s">
        <v>11567</v>
      </c>
      <c r="AC1189" s="3" t="s">
        <v>11567</v>
      </c>
      <c r="AD1189" s="3" t="s">
        <v>11567</v>
      </c>
      <c r="AE1189" s="3" t="s">
        <v>11567</v>
      </c>
      <c r="AF1189" s="3">
        <v>0</v>
      </c>
      <c r="AG1189" s="3">
        <v>0</v>
      </c>
      <c r="AH1189" s="3">
        <v>0</v>
      </c>
      <c r="AI1189" s="3" t="s">
        <v>11567</v>
      </c>
      <c r="AJ1189" s="3">
        <v>0</v>
      </c>
      <c r="AK1189" s="3" t="s">
        <v>11567</v>
      </c>
      <c r="AL1189" s="3">
        <v>0</v>
      </c>
      <c r="AM1189" s="3" t="s">
        <v>11567</v>
      </c>
      <c r="AN1189" s="3">
        <v>0</v>
      </c>
      <c r="AO1189" s="3" t="s">
        <v>11567</v>
      </c>
      <c r="AP1189" s="3">
        <v>0</v>
      </c>
      <c r="AQ1189" s="3" t="s">
        <v>11567</v>
      </c>
      <c r="AR1189" s="3">
        <v>0</v>
      </c>
      <c r="AS1189" s="3" t="s">
        <v>11567</v>
      </c>
    </row>
    <row r="1190" spans="1:45">
      <c r="A1190">
        <v>1187</v>
      </c>
      <c r="B1190" t="s">
        <v>5982</v>
      </c>
      <c r="C1190" t="s">
        <v>6040</v>
      </c>
      <c r="D1190" t="s">
        <v>45</v>
      </c>
      <c r="E1190" t="s">
        <v>77</v>
      </c>
      <c r="F1190" t="s">
        <v>1468</v>
      </c>
      <c r="G1190" t="s">
        <v>8914</v>
      </c>
      <c r="H1190" t="s">
        <v>6041</v>
      </c>
      <c r="I1190" t="s">
        <v>15169</v>
      </c>
      <c r="J1190" t="s">
        <v>48</v>
      </c>
      <c r="K1190" t="s">
        <v>48</v>
      </c>
      <c r="L1190" t="s">
        <v>5985</v>
      </c>
      <c r="M1190" t="s">
        <v>5986</v>
      </c>
      <c r="N1190" t="str">
        <f>VLOOKUP(O1190,index!$Q:$R,2,0)</f>
        <v>01. 이러닝 - 통합위탁</v>
      </c>
      <c r="O1190" t="s">
        <v>40</v>
      </c>
      <c r="P1190" t="s">
        <v>13972</v>
      </c>
      <c r="Q1190" t="s">
        <v>23</v>
      </c>
      <c r="R1190" s="226" t="e">
        <f>VLOOKUP(C1190,'26년 databook(취합)'!$M:$M,2,0)</f>
        <v>#N/A</v>
      </c>
      <c r="S1190" s="3" t="s">
        <v>11647</v>
      </c>
      <c r="T1190" s="3" t="s">
        <v>11647</v>
      </c>
      <c r="U1190" s="3" t="s">
        <v>11647</v>
      </c>
      <c r="V1190" s="3" t="s">
        <v>48</v>
      </c>
      <c r="W1190" s="3" t="s">
        <v>11567</v>
      </c>
      <c r="X1190" s="3" t="s">
        <v>48</v>
      </c>
      <c r="Y1190" s="3" t="s">
        <v>11567</v>
      </c>
      <c r="Z1190" s="3" t="s">
        <v>11647</v>
      </c>
      <c r="AA1190" s="3" t="s">
        <v>11647</v>
      </c>
      <c r="AB1190" s="3" t="s">
        <v>11567</v>
      </c>
      <c r="AC1190" s="3" t="s">
        <v>11567</v>
      </c>
      <c r="AD1190" s="3" t="s">
        <v>11567</v>
      </c>
      <c r="AE1190" s="3" t="s">
        <v>11567</v>
      </c>
      <c r="AF1190" s="3">
        <v>0</v>
      </c>
      <c r="AG1190" s="3">
        <v>0</v>
      </c>
      <c r="AH1190" s="3">
        <v>0</v>
      </c>
      <c r="AI1190" s="3" t="s">
        <v>11567</v>
      </c>
      <c r="AJ1190" s="3">
        <v>0</v>
      </c>
      <c r="AK1190" s="3" t="s">
        <v>11567</v>
      </c>
      <c r="AL1190" s="3">
        <v>0</v>
      </c>
      <c r="AM1190" s="3" t="s">
        <v>11567</v>
      </c>
      <c r="AN1190" s="3">
        <v>0</v>
      </c>
      <c r="AO1190" s="3" t="s">
        <v>11567</v>
      </c>
      <c r="AP1190" s="3">
        <v>0</v>
      </c>
      <c r="AQ1190" s="3" t="s">
        <v>11567</v>
      </c>
      <c r="AR1190" s="3">
        <v>0</v>
      </c>
      <c r="AS1190" s="3" t="s">
        <v>11567</v>
      </c>
    </row>
    <row r="1191" spans="1:45">
      <c r="A1191">
        <v>1188</v>
      </c>
      <c r="B1191" t="s">
        <v>5982</v>
      </c>
      <c r="C1191" t="s">
        <v>6042</v>
      </c>
      <c r="D1191" t="s">
        <v>45</v>
      </c>
      <c r="E1191" t="s">
        <v>73</v>
      </c>
      <c r="F1191" t="s">
        <v>6043</v>
      </c>
      <c r="G1191" t="s">
        <v>8928</v>
      </c>
      <c r="H1191" t="s">
        <v>6043</v>
      </c>
      <c r="I1191" t="s">
        <v>8928</v>
      </c>
      <c r="J1191" t="s">
        <v>48</v>
      </c>
      <c r="K1191" t="s">
        <v>48</v>
      </c>
      <c r="L1191" t="s">
        <v>5985</v>
      </c>
      <c r="M1191" t="s">
        <v>5986</v>
      </c>
      <c r="N1191" t="str">
        <f>VLOOKUP(O1191,index!$Q:$R,2,0)</f>
        <v>01. 이러닝 - 통합위탁</v>
      </c>
      <c r="O1191" t="s">
        <v>40</v>
      </c>
      <c r="P1191" t="s">
        <v>13972</v>
      </c>
      <c r="Q1191" t="s">
        <v>23</v>
      </c>
      <c r="R1191" s="226" t="e">
        <f>VLOOKUP(C1191,'26년 databook(취합)'!$M:$M,2,0)</f>
        <v>#N/A</v>
      </c>
      <c r="S1191" s="3" t="s">
        <v>48</v>
      </c>
      <c r="T1191" s="3" t="s">
        <v>11607</v>
      </c>
      <c r="U1191" s="3" t="s">
        <v>11607</v>
      </c>
      <c r="V1191" s="3" t="s">
        <v>48</v>
      </c>
      <c r="W1191" s="3" t="s">
        <v>11567</v>
      </c>
      <c r="X1191" s="3" t="s">
        <v>48</v>
      </c>
      <c r="Y1191" s="3" t="s">
        <v>11567</v>
      </c>
      <c r="Z1191" s="3" t="s">
        <v>48</v>
      </c>
      <c r="AA1191" s="3" t="s">
        <v>11705</v>
      </c>
      <c r="AB1191" s="3" t="s">
        <v>48</v>
      </c>
      <c r="AC1191" s="3" t="s">
        <v>11630</v>
      </c>
      <c r="AD1191" s="3" t="s">
        <v>48</v>
      </c>
      <c r="AE1191" s="3" t="s">
        <v>14702</v>
      </c>
      <c r="AG1191" s="3">
        <v>0</v>
      </c>
      <c r="AI1191" s="3" t="s">
        <v>11567</v>
      </c>
      <c r="AK1191" s="3" t="s">
        <v>11567</v>
      </c>
      <c r="AM1191" s="3" t="s">
        <v>11567</v>
      </c>
      <c r="AO1191" s="3" t="s">
        <v>11567</v>
      </c>
      <c r="AQ1191" s="3" t="s">
        <v>11567</v>
      </c>
      <c r="AS1191" s="3" t="s">
        <v>11567</v>
      </c>
    </row>
    <row r="1192" spans="1:45">
      <c r="A1192">
        <v>1189</v>
      </c>
      <c r="B1192" t="s">
        <v>5982</v>
      </c>
      <c r="C1192" t="s">
        <v>6044</v>
      </c>
      <c r="D1192" t="s">
        <v>45</v>
      </c>
      <c r="E1192" t="s">
        <v>71</v>
      </c>
      <c r="F1192" t="s">
        <v>6045</v>
      </c>
      <c r="G1192" t="s">
        <v>8929</v>
      </c>
      <c r="H1192" t="s">
        <v>6045</v>
      </c>
      <c r="I1192" t="s">
        <v>8929</v>
      </c>
      <c r="J1192" t="s">
        <v>48</v>
      </c>
      <c r="K1192" t="s">
        <v>48</v>
      </c>
      <c r="L1192" t="s">
        <v>6006</v>
      </c>
      <c r="M1192" t="s">
        <v>5986</v>
      </c>
      <c r="N1192" t="str">
        <f>VLOOKUP(O1192,index!$Q:$R,2,0)</f>
        <v>28.구독 - 휴넷FLEX</v>
      </c>
      <c r="O1192" t="s">
        <v>6013</v>
      </c>
      <c r="P1192" t="s">
        <v>13972</v>
      </c>
      <c r="Q1192" t="s">
        <v>23</v>
      </c>
      <c r="R1192" s="226" t="e">
        <f>VLOOKUP(C1192,'26년 databook(취합)'!$M:$M,2,0)</f>
        <v>#N/A</v>
      </c>
      <c r="S1192" s="3" t="s">
        <v>11591</v>
      </c>
      <c r="T1192" s="3" t="s">
        <v>14703</v>
      </c>
      <c r="U1192" s="3" t="s">
        <v>14703</v>
      </c>
      <c r="V1192" s="3" t="s">
        <v>48</v>
      </c>
      <c r="W1192" s="3" t="s">
        <v>11567</v>
      </c>
      <c r="X1192" s="3" t="s">
        <v>48</v>
      </c>
      <c r="Y1192" s="3" t="s">
        <v>11567</v>
      </c>
      <c r="Z1192" s="3" t="s">
        <v>48</v>
      </c>
      <c r="AA1192" s="3" t="s">
        <v>11611</v>
      </c>
      <c r="AB1192" s="3" t="s">
        <v>48</v>
      </c>
      <c r="AC1192" s="3" t="s">
        <v>11567</v>
      </c>
      <c r="AD1192" s="3" t="s">
        <v>48</v>
      </c>
      <c r="AE1192" s="3" t="s">
        <v>11567</v>
      </c>
      <c r="AF1192" s="3">
        <v>8000000</v>
      </c>
      <c r="AG1192" s="3">
        <v>7840000</v>
      </c>
      <c r="AH1192" s="3">
        <v>0</v>
      </c>
      <c r="AI1192" s="3" t="s">
        <v>11567</v>
      </c>
      <c r="AJ1192" s="3">
        <v>0</v>
      </c>
      <c r="AK1192" s="3" t="s">
        <v>11567</v>
      </c>
      <c r="AL1192" s="3">
        <v>0</v>
      </c>
      <c r="AM1192" s="3" t="s">
        <v>11567</v>
      </c>
      <c r="AN1192" s="3">
        <v>0</v>
      </c>
      <c r="AO1192" s="3" t="s">
        <v>11567</v>
      </c>
      <c r="AP1192" s="3">
        <v>0</v>
      </c>
      <c r="AQ1192" s="3" t="s">
        <v>11567</v>
      </c>
      <c r="AR1192" s="3">
        <v>0</v>
      </c>
      <c r="AS1192" s="3" t="s">
        <v>11567</v>
      </c>
    </row>
    <row r="1193" spans="1:45">
      <c r="A1193">
        <v>1190</v>
      </c>
      <c r="B1193" t="s">
        <v>5982</v>
      </c>
      <c r="C1193" t="s">
        <v>6046</v>
      </c>
      <c r="D1193" t="s">
        <v>45</v>
      </c>
      <c r="E1193" t="s">
        <v>75</v>
      </c>
      <c r="F1193" t="s">
        <v>359</v>
      </c>
      <c r="G1193" t="s">
        <v>8916</v>
      </c>
      <c r="H1193" t="s">
        <v>6047</v>
      </c>
      <c r="I1193" t="s">
        <v>15170</v>
      </c>
      <c r="J1193" t="s">
        <v>48</v>
      </c>
      <c r="K1193" t="s">
        <v>48</v>
      </c>
      <c r="L1193" t="s">
        <v>6006</v>
      </c>
      <c r="M1193" t="s">
        <v>5986</v>
      </c>
      <c r="N1193" t="str">
        <f>VLOOKUP(O1193,index!$Q:$R,2,0)</f>
        <v>02. 이러닝 - 단과</v>
      </c>
      <c r="O1193" t="s">
        <v>5987</v>
      </c>
      <c r="P1193" t="s">
        <v>13972</v>
      </c>
      <c r="Q1193" t="s">
        <v>23</v>
      </c>
      <c r="R1193" s="226" t="e">
        <f>VLOOKUP(C1193,'26년 databook(취합)'!$M:$M,2,0)</f>
        <v>#N/A</v>
      </c>
      <c r="S1193" s="3" t="s">
        <v>11567</v>
      </c>
      <c r="T1193" s="3" t="s">
        <v>11643</v>
      </c>
      <c r="U1193" s="3" t="s">
        <v>11643</v>
      </c>
      <c r="V1193" s="3" t="s">
        <v>11567</v>
      </c>
      <c r="W1193" s="3" t="s">
        <v>11567</v>
      </c>
      <c r="X1193" s="3" t="s">
        <v>11567</v>
      </c>
      <c r="Y1193" s="3" t="s">
        <v>11567</v>
      </c>
      <c r="Z1193" s="3" t="s">
        <v>11567</v>
      </c>
      <c r="AA1193" s="3" t="s">
        <v>11567</v>
      </c>
      <c r="AB1193" s="3" t="s">
        <v>11567</v>
      </c>
      <c r="AC1193" s="3" t="s">
        <v>11643</v>
      </c>
      <c r="AD1193" s="3" t="s">
        <v>11567</v>
      </c>
      <c r="AE1193" s="3" t="s">
        <v>11567</v>
      </c>
      <c r="AF1193" s="3">
        <v>0</v>
      </c>
      <c r="AG1193" s="3">
        <v>0</v>
      </c>
      <c r="AH1193" s="3">
        <v>0</v>
      </c>
      <c r="AI1193" s="3" t="s">
        <v>11567</v>
      </c>
      <c r="AJ1193" s="3">
        <v>0</v>
      </c>
      <c r="AK1193" s="3" t="s">
        <v>11567</v>
      </c>
      <c r="AL1193" s="3">
        <v>0</v>
      </c>
      <c r="AM1193" s="3" t="s">
        <v>11567</v>
      </c>
      <c r="AN1193" s="3">
        <v>0</v>
      </c>
      <c r="AO1193" s="3" t="s">
        <v>11567</v>
      </c>
      <c r="AP1193" s="3">
        <v>0</v>
      </c>
      <c r="AQ1193" s="3" t="s">
        <v>11567</v>
      </c>
      <c r="AR1193" s="3">
        <v>0</v>
      </c>
      <c r="AS1193" s="3" t="s">
        <v>11567</v>
      </c>
    </row>
    <row r="1194" spans="1:45">
      <c r="A1194">
        <v>1191</v>
      </c>
      <c r="B1194" t="s">
        <v>5982</v>
      </c>
      <c r="C1194" t="s">
        <v>6048</v>
      </c>
      <c r="D1194" t="s">
        <v>45</v>
      </c>
      <c r="E1194" t="s">
        <v>75</v>
      </c>
      <c r="F1194" t="s">
        <v>359</v>
      </c>
      <c r="G1194" t="s">
        <v>8916</v>
      </c>
      <c r="H1194" t="s">
        <v>6049</v>
      </c>
      <c r="I1194" t="s">
        <v>15171</v>
      </c>
      <c r="J1194" t="s">
        <v>48</v>
      </c>
      <c r="K1194" t="s">
        <v>48</v>
      </c>
      <c r="L1194" t="s">
        <v>6006</v>
      </c>
      <c r="M1194" t="s">
        <v>5986</v>
      </c>
      <c r="N1194" t="str">
        <f>VLOOKUP(O1194,index!$Q:$R,2,0)</f>
        <v>02. 이러닝 - 단과</v>
      </c>
      <c r="O1194" t="s">
        <v>5987</v>
      </c>
      <c r="P1194" t="s">
        <v>13972</v>
      </c>
      <c r="Q1194" t="s">
        <v>23</v>
      </c>
      <c r="R1194" s="226" t="e">
        <f>VLOOKUP(C1194,'26년 databook(취합)'!$M:$M,2,0)</f>
        <v>#N/A</v>
      </c>
      <c r="S1194" s="3" t="s">
        <v>11567</v>
      </c>
      <c r="T1194" s="3" t="s">
        <v>11624</v>
      </c>
      <c r="U1194" s="3" t="s">
        <v>11624</v>
      </c>
      <c r="V1194" s="3" t="s">
        <v>11567</v>
      </c>
      <c r="W1194" s="3" t="s">
        <v>11567</v>
      </c>
      <c r="X1194" s="3" t="s">
        <v>11567</v>
      </c>
      <c r="Y1194" s="3" t="s">
        <v>11567</v>
      </c>
      <c r="Z1194" s="3" t="s">
        <v>11567</v>
      </c>
      <c r="AA1194" s="3" t="s">
        <v>11567</v>
      </c>
      <c r="AB1194" s="3" t="s">
        <v>11567</v>
      </c>
      <c r="AC1194" s="3" t="s">
        <v>11624</v>
      </c>
      <c r="AD1194" s="3" t="s">
        <v>11567</v>
      </c>
      <c r="AE1194" s="3" t="s">
        <v>11567</v>
      </c>
      <c r="AF1194" s="3">
        <v>0</v>
      </c>
      <c r="AG1194" s="3">
        <v>0</v>
      </c>
      <c r="AH1194" s="3">
        <v>0</v>
      </c>
      <c r="AI1194" s="3" t="s">
        <v>11567</v>
      </c>
      <c r="AJ1194" s="3">
        <v>0</v>
      </c>
      <c r="AK1194" s="3" t="s">
        <v>11567</v>
      </c>
      <c r="AL1194" s="3">
        <v>0</v>
      </c>
      <c r="AM1194" s="3" t="s">
        <v>11567</v>
      </c>
      <c r="AN1194" s="3">
        <v>0</v>
      </c>
      <c r="AO1194" s="3" t="s">
        <v>11567</v>
      </c>
      <c r="AP1194" s="3">
        <v>0</v>
      </c>
      <c r="AQ1194" s="3" t="s">
        <v>11567</v>
      </c>
      <c r="AR1194" s="3">
        <v>0</v>
      </c>
      <c r="AS1194" s="3" t="s">
        <v>11567</v>
      </c>
    </row>
    <row r="1195" spans="1:45">
      <c r="A1195">
        <v>1192</v>
      </c>
      <c r="B1195" t="s">
        <v>5982</v>
      </c>
      <c r="C1195" t="s">
        <v>6050</v>
      </c>
      <c r="D1195" t="s">
        <v>45</v>
      </c>
      <c r="E1195" t="s">
        <v>77</v>
      </c>
      <c r="F1195" t="s">
        <v>6029</v>
      </c>
      <c r="G1195" t="s">
        <v>8925</v>
      </c>
      <c r="H1195" t="s">
        <v>6051</v>
      </c>
      <c r="I1195" t="s">
        <v>15172</v>
      </c>
      <c r="J1195" t="s">
        <v>48</v>
      </c>
      <c r="K1195" t="s">
        <v>48</v>
      </c>
      <c r="L1195" t="s">
        <v>5985</v>
      </c>
      <c r="M1195" t="s">
        <v>5986</v>
      </c>
      <c r="N1195" t="str">
        <f>VLOOKUP(O1195,index!$Q:$R,2,0)</f>
        <v>03. 이러닝 - 법정</v>
      </c>
      <c r="O1195" t="s">
        <v>6002</v>
      </c>
      <c r="P1195" t="s">
        <v>13972</v>
      </c>
      <c r="Q1195" t="s">
        <v>23</v>
      </c>
      <c r="R1195" s="226" t="e">
        <f>VLOOKUP(C1195,'26년 databook(취합)'!$M:$M,2,0)</f>
        <v>#N/A</v>
      </c>
      <c r="S1195" s="3" t="s">
        <v>48</v>
      </c>
      <c r="T1195" s="3" t="s">
        <v>48</v>
      </c>
      <c r="U1195" s="3" t="s">
        <v>11567</v>
      </c>
      <c r="V1195" s="3" t="s">
        <v>48</v>
      </c>
      <c r="W1195" s="3" t="s">
        <v>48</v>
      </c>
      <c r="X1195" s="3" t="s">
        <v>48</v>
      </c>
      <c r="Y1195" s="3" t="s">
        <v>48</v>
      </c>
      <c r="Z1195" s="3" t="s">
        <v>48</v>
      </c>
      <c r="AA1195" s="3" t="s">
        <v>48</v>
      </c>
      <c r="AB1195" s="3" t="s">
        <v>48</v>
      </c>
      <c r="AC1195" s="3" t="s">
        <v>48</v>
      </c>
      <c r="AD1195" s="3" t="s">
        <v>48</v>
      </c>
      <c r="AE1195" s="3" t="s">
        <v>48</v>
      </c>
      <c r="AG1195" s="3"/>
      <c r="AI1195" s="3" t="s">
        <v>48</v>
      </c>
      <c r="AK1195" s="3" t="s">
        <v>48</v>
      </c>
      <c r="AM1195" s="3" t="s">
        <v>48</v>
      </c>
      <c r="AO1195" s="3" t="s">
        <v>48</v>
      </c>
      <c r="AQ1195" s="3" t="s">
        <v>48</v>
      </c>
      <c r="AS1195" s="3" t="s">
        <v>48</v>
      </c>
    </row>
    <row r="1196" spans="1:45">
      <c r="A1196">
        <v>1193</v>
      </c>
      <c r="B1196" t="s">
        <v>5982</v>
      </c>
      <c r="C1196" t="s">
        <v>6052</v>
      </c>
      <c r="D1196" t="s">
        <v>45</v>
      </c>
      <c r="E1196" t="s">
        <v>72</v>
      </c>
      <c r="F1196" t="s">
        <v>6053</v>
      </c>
      <c r="G1196" t="s">
        <v>8930</v>
      </c>
      <c r="H1196" t="s">
        <v>6053</v>
      </c>
      <c r="I1196" t="s">
        <v>8930</v>
      </c>
      <c r="J1196" t="s">
        <v>48</v>
      </c>
      <c r="K1196" t="s">
        <v>48</v>
      </c>
      <c r="L1196" t="s">
        <v>5985</v>
      </c>
      <c r="M1196" t="s">
        <v>5986</v>
      </c>
      <c r="N1196" t="str">
        <f>VLOOKUP(O1196,index!$Q:$R,2,0)</f>
        <v>02. 이러닝 - 단과</v>
      </c>
      <c r="O1196" t="s">
        <v>5987</v>
      </c>
      <c r="P1196" t="s">
        <v>13972</v>
      </c>
      <c r="Q1196" t="s">
        <v>23</v>
      </c>
      <c r="R1196" s="226" t="e">
        <f>VLOOKUP(C1196,'26년 databook(취합)'!$M:$M,2,0)</f>
        <v>#N/A</v>
      </c>
      <c r="S1196" s="3" t="s">
        <v>11567</v>
      </c>
      <c r="T1196" s="3" t="s">
        <v>16606</v>
      </c>
      <c r="U1196" s="3" t="s">
        <v>16606</v>
      </c>
      <c r="V1196" s="3" t="s">
        <v>11567</v>
      </c>
      <c r="W1196" s="3" t="s">
        <v>11567</v>
      </c>
      <c r="X1196" s="3" t="s">
        <v>11567</v>
      </c>
      <c r="Y1196" s="3" t="s">
        <v>11567</v>
      </c>
      <c r="Z1196" s="3" t="s">
        <v>11567</v>
      </c>
      <c r="AA1196" s="3" t="s">
        <v>11910</v>
      </c>
      <c r="AB1196" s="3" t="s">
        <v>11567</v>
      </c>
      <c r="AC1196" s="3" t="s">
        <v>11638</v>
      </c>
      <c r="AD1196" s="3" t="s">
        <v>11567</v>
      </c>
      <c r="AE1196" s="3" t="s">
        <v>13735</v>
      </c>
      <c r="AF1196" s="3">
        <v>0</v>
      </c>
      <c r="AG1196" s="3">
        <v>4639000</v>
      </c>
      <c r="AH1196" s="3">
        <v>0</v>
      </c>
      <c r="AI1196" s="3" t="s">
        <v>11567</v>
      </c>
      <c r="AJ1196" s="3">
        <v>0</v>
      </c>
      <c r="AK1196" s="3" t="s">
        <v>11567</v>
      </c>
      <c r="AL1196" s="3">
        <v>0</v>
      </c>
      <c r="AM1196" s="3" t="s">
        <v>11567</v>
      </c>
      <c r="AN1196" s="3">
        <v>0</v>
      </c>
      <c r="AO1196" s="3" t="s">
        <v>11567</v>
      </c>
      <c r="AP1196" s="3">
        <v>0</v>
      </c>
      <c r="AQ1196" s="3" t="s">
        <v>11567</v>
      </c>
      <c r="AR1196" s="3">
        <v>0</v>
      </c>
      <c r="AS1196" s="3" t="s">
        <v>11567</v>
      </c>
    </row>
    <row r="1197" spans="1:45">
      <c r="A1197">
        <v>1194</v>
      </c>
      <c r="B1197" t="s">
        <v>5982</v>
      </c>
      <c r="C1197" t="s">
        <v>6054</v>
      </c>
      <c r="D1197" t="s">
        <v>45</v>
      </c>
      <c r="E1197" t="s">
        <v>76</v>
      </c>
      <c r="F1197" t="s">
        <v>6055</v>
      </c>
      <c r="G1197" t="s">
        <v>8931</v>
      </c>
      <c r="H1197" t="s">
        <v>6055</v>
      </c>
      <c r="I1197" t="s">
        <v>8931</v>
      </c>
      <c r="J1197" t="s">
        <v>6056</v>
      </c>
      <c r="K1197" t="s">
        <v>6057</v>
      </c>
      <c r="L1197" t="s">
        <v>5985</v>
      </c>
      <c r="M1197" t="s">
        <v>5986</v>
      </c>
      <c r="N1197" t="str">
        <f>VLOOKUP(O1197,index!$Q:$R,2,0)</f>
        <v>01. 이러닝 - 통합위탁</v>
      </c>
      <c r="O1197" t="s">
        <v>40</v>
      </c>
      <c r="P1197" t="s">
        <v>13972</v>
      </c>
      <c r="Q1197" t="s">
        <v>23</v>
      </c>
      <c r="R1197" s="226" t="e">
        <f>VLOOKUP(C1197,'26년 databook(취합)'!$M:$M,2,0)</f>
        <v>#N/A</v>
      </c>
      <c r="S1197" s="3" t="s">
        <v>48</v>
      </c>
      <c r="T1197" s="3" t="s">
        <v>13659</v>
      </c>
      <c r="U1197" s="3" t="s">
        <v>13659</v>
      </c>
      <c r="V1197" s="3" t="s">
        <v>48</v>
      </c>
      <c r="W1197" s="3" t="s">
        <v>11567</v>
      </c>
      <c r="X1197" s="3" t="s">
        <v>48</v>
      </c>
      <c r="Y1197" s="3" t="s">
        <v>11567</v>
      </c>
      <c r="Z1197" s="3" t="s">
        <v>48</v>
      </c>
      <c r="AA1197" s="3" t="s">
        <v>11567</v>
      </c>
      <c r="AB1197" s="3" t="s">
        <v>48</v>
      </c>
      <c r="AC1197" s="3" t="s">
        <v>13659</v>
      </c>
      <c r="AD1197" s="3" t="s">
        <v>48</v>
      </c>
      <c r="AE1197" s="3" t="s">
        <v>11567</v>
      </c>
      <c r="AG1197" s="3">
        <v>0</v>
      </c>
      <c r="AI1197" s="3" t="s">
        <v>11567</v>
      </c>
      <c r="AK1197" s="3" t="s">
        <v>11567</v>
      </c>
      <c r="AM1197" s="3" t="s">
        <v>11567</v>
      </c>
      <c r="AO1197" s="3" t="s">
        <v>11567</v>
      </c>
      <c r="AQ1197" s="3" t="s">
        <v>11567</v>
      </c>
      <c r="AS1197" s="3" t="s">
        <v>11567</v>
      </c>
    </row>
    <row r="1198" spans="1:45">
      <c r="A1198">
        <v>1195</v>
      </c>
      <c r="B1198" t="s">
        <v>5982</v>
      </c>
      <c r="C1198" t="s">
        <v>6058</v>
      </c>
      <c r="D1198" t="s">
        <v>45</v>
      </c>
      <c r="E1198" t="s">
        <v>71</v>
      </c>
      <c r="F1198" t="s">
        <v>268</v>
      </c>
      <c r="G1198" t="s">
        <v>8932</v>
      </c>
      <c r="H1198" t="s">
        <v>268</v>
      </c>
      <c r="I1198" t="s">
        <v>8932</v>
      </c>
      <c r="J1198" t="s">
        <v>48</v>
      </c>
      <c r="K1198" t="s">
        <v>48</v>
      </c>
      <c r="L1198" t="s">
        <v>5985</v>
      </c>
      <c r="M1198" t="s">
        <v>5986</v>
      </c>
      <c r="N1198" t="str">
        <f>VLOOKUP(O1198,index!$Q:$R,2,0)</f>
        <v>08. 하이브리드러닝 - 하이브리드형 러닝</v>
      </c>
      <c r="O1198" t="s">
        <v>5988</v>
      </c>
      <c r="P1198" t="s">
        <v>13972</v>
      </c>
      <c r="Q1198" t="s">
        <v>23</v>
      </c>
      <c r="R1198" s="226" t="e">
        <f>VLOOKUP(C1198,'26년 databook(취합)'!$M:$M,2,0)</f>
        <v>#N/A</v>
      </c>
      <c r="S1198" s="3" t="s">
        <v>11912</v>
      </c>
      <c r="T1198" s="3" t="s">
        <v>11911</v>
      </c>
      <c r="U1198" s="3" t="s">
        <v>11911</v>
      </c>
      <c r="V1198" s="3" t="s">
        <v>48</v>
      </c>
      <c r="W1198" s="3" t="s">
        <v>11567</v>
      </c>
      <c r="X1198" s="3" t="s">
        <v>48</v>
      </c>
      <c r="Y1198" s="3" t="s">
        <v>11567</v>
      </c>
      <c r="Z1198" s="3" t="s">
        <v>11912</v>
      </c>
      <c r="AA1198" s="3" t="s">
        <v>11911</v>
      </c>
      <c r="AB1198" s="3" t="s">
        <v>48</v>
      </c>
      <c r="AC1198" s="3" t="s">
        <v>11567</v>
      </c>
      <c r="AD1198" s="3" t="s">
        <v>48</v>
      </c>
      <c r="AE1198" s="3" t="s">
        <v>11567</v>
      </c>
      <c r="AG1198" s="3">
        <v>0</v>
      </c>
      <c r="AI1198" s="3" t="s">
        <v>11567</v>
      </c>
      <c r="AK1198" s="3" t="s">
        <v>11567</v>
      </c>
      <c r="AM1198" s="3" t="s">
        <v>11567</v>
      </c>
      <c r="AO1198" s="3" t="s">
        <v>11567</v>
      </c>
      <c r="AQ1198" s="3" t="s">
        <v>11567</v>
      </c>
      <c r="AS1198" s="3" t="s">
        <v>11567</v>
      </c>
    </row>
    <row r="1199" spans="1:45">
      <c r="A1199">
        <v>1196</v>
      </c>
      <c r="B1199" t="s">
        <v>5982</v>
      </c>
      <c r="C1199" t="s">
        <v>6060</v>
      </c>
      <c r="D1199" t="s">
        <v>45</v>
      </c>
      <c r="E1199" t="s">
        <v>76</v>
      </c>
      <c r="F1199" t="s">
        <v>6061</v>
      </c>
      <c r="G1199" t="s">
        <v>8933</v>
      </c>
      <c r="H1199" t="s">
        <v>6061</v>
      </c>
      <c r="I1199" t="s">
        <v>8933</v>
      </c>
      <c r="J1199" t="s">
        <v>48</v>
      </c>
      <c r="K1199" t="s">
        <v>48</v>
      </c>
      <c r="L1199" t="s">
        <v>5985</v>
      </c>
      <c r="M1199" t="s">
        <v>5986</v>
      </c>
      <c r="N1199" t="str">
        <f>VLOOKUP(O1199,index!$Q:$R,2,0)</f>
        <v>01. 이러닝 - 통합위탁</v>
      </c>
      <c r="O1199" t="s">
        <v>40</v>
      </c>
      <c r="P1199" t="s">
        <v>13972</v>
      </c>
      <c r="Q1199" t="s">
        <v>23</v>
      </c>
      <c r="R1199" s="226" t="e">
        <f>VLOOKUP(C1199,'26년 databook(취합)'!$M:$M,2,0)</f>
        <v>#N/A</v>
      </c>
      <c r="S1199" s="3" t="s">
        <v>48</v>
      </c>
      <c r="T1199" s="3" t="s">
        <v>12786</v>
      </c>
      <c r="U1199" s="3" t="s">
        <v>12786</v>
      </c>
      <c r="V1199" s="3" t="s">
        <v>48</v>
      </c>
      <c r="W1199" s="3" t="s">
        <v>11567</v>
      </c>
      <c r="X1199" s="3" t="s">
        <v>48</v>
      </c>
      <c r="Y1199" s="3" t="s">
        <v>11567</v>
      </c>
      <c r="Z1199" s="3" t="s">
        <v>48</v>
      </c>
      <c r="AA1199" s="3" t="s">
        <v>11567</v>
      </c>
      <c r="AB1199" s="3" t="s">
        <v>48</v>
      </c>
      <c r="AC1199" s="3" t="s">
        <v>12786</v>
      </c>
      <c r="AD1199" s="3" t="s">
        <v>48</v>
      </c>
      <c r="AE1199" s="3" t="s">
        <v>11567</v>
      </c>
      <c r="AG1199" s="3">
        <v>0</v>
      </c>
      <c r="AI1199" s="3" t="s">
        <v>11567</v>
      </c>
      <c r="AK1199" s="3" t="s">
        <v>11567</v>
      </c>
      <c r="AM1199" s="3" t="s">
        <v>11567</v>
      </c>
      <c r="AO1199" s="3" t="s">
        <v>11567</v>
      </c>
      <c r="AQ1199" s="3" t="s">
        <v>11567</v>
      </c>
      <c r="AS1199" s="3" t="s">
        <v>11567</v>
      </c>
    </row>
    <row r="1200" spans="1:45">
      <c r="A1200">
        <v>1197</v>
      </c>
      <c r="B1200" t="s">
        <v>5982</v>
      </c>
      <c r="C1200" t="s">
        <v>6070</v>
      </c>
      <c r="D1200" t="s">
        <v>45</v>
      </c>
      <c r="E1200" t="s">
        <v>71</v>
      </c>
      <c r="F1200" t="s">
        <v>6071</v>
      </c>
      <c r="G1200" t="s">
        <v>8936</v>
      </c>
      <c r="H1200" t="s">
        <v>6071</v>
      </c>
      <c r="I1200" t="s">
        <v>8936</v>
      </c>
      <c r="J1200" t="s">
        <v>6072</v>
      </c>
      <c r="K1200" t="s">
        <v>6073</v>
      </c>
      <c r="L1200" t="s">
        <v>5985</v>
      </c>
      <c r="M1200" t="s">
        <v>5986</v>
      </c>
      <c r="N1200" t="str">
        <f>VLOOKUP(O1200,index!$Q:$R,2,0)</f>
        <v>01. 이러닝 - 통합위탁</v>
      </c>
      <c r="O1200" t="s">
        <v>40</v>
      </c>
      <c r="P1200" t="s">
        <v>13972</v>
      </c>
      <c r="Q1200" t="s">
        <v>20</v>
      </c>
      <c r="R1200" s="226" t="e">
        <f>VLOOKUP(C1200,'26년 databook(취합)'!$M:$M,2,0)</f>
        <v>#N/A</v>
      </c>
      <c r="S1200" s="3" t="s">
        <v>11914</v>
      </c>
      <c r="T1200" s="3" t="s">
        <v>48</v>
      </c>
      <c r="U1200" s="3" t="s">
        <v>11914</v>
      </c>
      <c r="V1200" s="3" t="s">
        <v>48</v>
      </c>
      <c r="W1200" s="3" t="s">
        <v>48</v>
      </c>
      <c r="X1200" s="3" t="s">
        <v>48</v>
      </c>
      <c r="Y1200" s="3" t="s">
        <v>48</v>
      </c>
      <c r="Z1200" s="3" t="s">
        <v>48</v>
      </c>
      <c r="AA1200" s="3" t="s">
        <v>48</v>
      </c>
      <c r="AB1200" s="3" t="s">
        <v>48</v>
      </c>
      <c r="AC1200" s="3" t="s">
        <v>48</v>
      </c>
      <c r="AD1200" s="3" t="s">
        <v>48</v>
      </c>
      <c r="AE1200" s="3" t="s">
        <v>48</v>
      </c>
      <c r="AG1200" s="3"/>
      <c r="AI1200" s="3" t="s">
        <v>48</v>
      </c>
      <c r="AK1200" s="3" t="s">
        <v>48</v>
      </c>
      <c r="AM1200" s="3" t="s">
        <v>48</v>
      </c>
      <c r="AO1200" s="3" t="s">
        <v>48</v>
      </c>
      <c r="AQ1200" s="3" t="s">
        <v>48</v>
      </c>
      <c r="AR1200" s="3">
        <v>50000000</v>
      </c>
      <c r="AS1200" s="3" t="s">
        <v>48</v>
      </c>
    </row>
    <row r="1201" spans="1:45">
      <c r="A1201">
        <v>1198</v>
      </c>
      <c r="B1201" t="s">
        <v>5982</v>
      </c>
      <c r="C1201" t="s">
        <v>6074</v>
      </c>
      <c r="D1201" t="s">
        <v>45</v>
      </c>
      <c r="E1201" t="s">
        <v>71</v>
      </c>
      <c r="F1201" t="s">
        <v>6075</v>
      </c>
      <c r="G1201" t="s">
        <v>8937</v>
      </c>
      <c r="H1201" t="s">
        <v>6075</v>
      </c>
      <c r="I1201" t="s">
        <v>8937</v>
      </c>
      <c r="J1201" t="s">
        <v>48</v>
      </c>
      <c r="K1201" t="s">
        <v>48</v>
      </c>
      <c r="L1201" t="s">
        <v>5985</v>
      </c>
      <c r="M1201" t="s">
        <v>5986</v>
      </c>
      <c r="N1201" t="str">
        <f>VLOOKUP(O1201,index!$Q:$R,2,0)</f>
        <v>03. 이러닝 - 법정</v>
      </c>
      <c r="O1201" t="s">
        <v>6002</v>
      </c>
      <c r="P1201" t="s">
        <v>13972</v>
      </c>
      <c r="Q1201" t="s">
        <v>23</v>
      </c>
      <c r="R1201" s="226" t="e">
        <f>VLOOKUP(C1201,'26년 databook(취합)'!$M:$M,2,0)</f>
        <v>#N/A</v>
      </c>
      <c r="S1201" s="3" t="s">
        <v>11568</v>
      </c>
      <c r="T1201" s="3" t="s">
        <v>11916</v>
      </c>
      <c r="U1201" s="3" t="s">
        <v>16607</v>
      </c>
      <c r="V1201" s="3" t="s">
        <v>48</v>
      </c>
      <c r="W1201" s="3" t="s">
        <v>11567</v>
      </c>
      <c r="X1201" s="3" t="s">
        <v>48</v>
      </c>
      <c r="Y1201" s="3" t="s">
        <v>11567</v>
      </c>
      <c r="Z1201" s="3" t="s">
        <v>48</v>
      </c>
      <c r="AA1201" s="3" t="s">
        <v>11567</v>
      </c>
      <c r="AB1201" s="3" t="s">
        <v>48</v>
      </c>
      <c r="AC1201" s="3" t="s">
        <v>11567</v>
      </c>
      <c r="AD1201" s="3" t="s">
        <v>48</v>
      </c>
      <c r="AE1201" s="3" t="s">
        <v>11916</v>
      </c>
      <c r="AG1201" s="3">
        <v>0</v>
      </c>
      <c r="AH1201" s="3">
        <v>3000000</v>
      </c>
      <c r="AI1201" s="3" t="s">
        <v>11567</v>
      </c>
      <c r="AK1201" s="3" t="s">
        <v>11567</v>
      </c>
      <c r="AM1201" s="3" t="s">
        <v>11567</v>
      </c>
      <c r="AO1201" s="3" t="s">
        <v>11567</v>
      </c>
      <c r="AQ1201" s="3" t="s">
        <v>11567</v>
      </c>
      <c r="AR1201" s="3">
        <v>3000000</v>
      </c>
      <c r="AS1201" s="3" t="s">
        <v>11567</v>
      </c>
    </row>
    <row r="1202" spans="1:45">
      <c r="A1202">
        <v>1199</v>
      </c>
      <c r="B1202" t="s">
        <v>5982</v>
      </c>
      <c r="C1202" t="s">
        <v>6076</v>
      </c>
      <c r="D1202" t="s">
        <v>45</v>
      </c>
      <c r="E1202" t="s">
        <v>79</v>
      </c>
      <c r="F1202" t="s">
        <v>586</v>
      </c>
      <c r="G1202" t="s">
        <v>8923</v>
      </c>
      <c r="H1202" t="s">
        <v>6077</v>
      </c>
      <c r="I1202" t="s">
        <v>15173</v>
      </c>
      <c r="J1202" t="s">
        <v>48</v>
      </c>
      <c r="K1202" t="s">
        <v>48</v>
      </c>
      <c r="L1202" t="s">
        <v>5985</v>
      </c>
      <c r="M1202" t="s">
        <v>5986</v>
      </c>
      <c r="N1202" t="str">
        <f>VLOOKUP(O1202,index!$Q:$R,2,0)</f>
        <v>01. 이러닝 - 통합위탁</v>
      </c>
      <c r="O1202" t="s">
        <v>40</v>
      </c>
      <c r="P1202" t="s">
        <v>13972</v>
      </c>
      <c r="Q1202" t="s">
        <v>23</v>
      </c>
      <c r="R1202" s="226" t="e">
        <f>VLOOKUP(C1202,'26년 databook(취합)'!$M:$M,2,0)</f>
        <v>#N/A</v>
      </c>
      <c r="S1202" s="3" t="s">
        <v>48</v>
      </c>
      <c r="T1202" s="3" t="s">
        <v>11915</v>
      </c>
      <c r="U1202" s="3" t="s">
        <v>11915</v>
      </c>
      <c r="V1202" s="3" t="s">
        <v>48</v>
      </c>
      <c r="W1202" s="3" t="s">
        <v>11567</v>
      </c>
      <c r="X1202" s="3" t="s">
        <v>48</v>
      </c>
      <c r="Y1202" s="3" t="s">
        <v>11915</v>
      </c>
      <c r="Z1202" s="3" t="s">
        <v>48</v>
      </c>
      <c r="AA1202" s="3" t="s">
        <v>11567</v>
      </c>
      <c r="AB1202" s="3" t="s">
        <v>48</v>
      </c>
      <c r="AC1202" s="3" t="s">
        <v>11567</v>
      </c>
      <c r="AD1202" s="3" t="s">
        <v>48</v>
      </c>
      <c r="AE1202" s="3" t="s">
        <v>11567</v>
      </c>
      <c r="AG1202" s="3">
        <v>0</v>
      </c>
      <c r="AI1202" s="3" t="s">
        <v>11567</v>
      </c>
      <c r="AK1202" s="3" t="s">
        <v>11567</v>
      </c>
      <c r="AM1202" s="3" t="s">
        <v>11567</v>
      </c>
      <c r="AO1202" s="3" t="s">
        <v>11567</v>
      </c>
      <c r="AQ1202" s="3" t="s">
        <v>11567</v>
      </c>
      <c r="AS1202" s="3" t="s">
        <v>11567</v>
      </c>
    </row>
    <row r="1203" spans="1:45">
      <c r="A1203">
        <v>1200</v>
      </c>
      <c r="B1203" t="s">
        <v>5982</v>
      </c>
      <c r="C1203" t="s">
        <v>6078</v>
      </c>
      <c r="D1203" t="s">
        <v>45</v>
      </c>
      <c r="E1203" t="s">
        <v>76</v>
      </c>
      <c r="F1203" t="s">
        <v>6079</v>
      </c>
      <c r="G1203" t="s">
        <v>8938</v>
      </c>
      <c r="H1203" t="s">
        <v>6079</v>
      </c>
      <c r="I1203" t="s">
        <v>8938</v>
      </c>
      <c r="J1203" t="s">
        <v>48</v>
      </c>
      <c r="K1203" t="s">
        <v>48</v>
      </c>
      <c r="L1203" t="s">
        <v>5985</v>
      </c>
      <c r="M1203" t="s">
        <v>5986</v>
      </c>
      <c r="N1203" t="str">
        <f>VLOOKUP(O1203,index!$Q:$R,2,0)</f>
        <v>02. 이러닝 - 단과</v>
      </c>
      <c r="O1203" t="s">
        <v>5987</v>
      </c>
      <c r="P1203" t="s">
        <v>13972</v>
      </c>
      <c r="Q1203" t="s">
        <v>23</v>
      </c>
      <c r="R1203" s="226" t="e">
        <f>VLOOKUP(C1203,'26년 databook(취합)'!$M:$M,2,0)</f>
        <v>#N/A</v>
      </c>
      <c r="S1203" s="3" t="s">
        <v>48</v>
      </c>
      <c r="T1203" s="3" t="s">
        <v>14010</v>
      </c>
      <c r="U1203" s="3" t="s">
        <v>14010</v>
      </c>
      <c r="V1203" s="3" t="s">
        <v>48</v>
      </c>
      <c r="W1203" s="3" t="s">
        <v>11567</v>
      </c>
      <c r="X1203" s="3" t="s">
        <v>48</v>
      </c>
      <c r="Y1203" s="3" t="s">
        <v>11567</v>
      </c>
      <c r="Z1203" s="3" t="s">
        <v>48</v>
      </c>
      <c r="AA1203" s="3" t="s">
        <v>11567</v>
      </c>
      <c r="AB1203" s="3" t="s">
        <v>48</v>
      </c>
      <c r="AC1203" s="3" t="s">
        <v>11567</v>
      </c>
      <c r="AD1203" s="3" t="s">
        <v>48</v>
      </c>
      <c r="AE1203" s="3" t="s">
        <v>14010</v>
      </c>
      <c r="AG1203" s="3">
        <v>0</v>
      </c>
      <c r="AI1203" s="3" t="s">
        <v>11567</v>
      </c>
      <c r="AK1203" s="3" t="s">
        <v>11567</v>
      </c>
      <c r="AM1203" s="3" t="s">
        <v>11567</v>
      </c>
      <c r="AO1203" s="3" t="s">
        <v>11567</v>
      </c>
      <c r="AQ1203" s="3" t="s">
        <v>11567</v>
      </c>
      <c r="AS1203" s="3" t="s">
        <v>11567</v>
      </c>
    </row>
    <row r="1204" spans="1:45">
      <c r="A1204">
        <v>1201</v>
      </c>
      <c r="B1204" t="s">
        <v>5982</v>
      </c>
      <c r="C1204" t="s">
        <v>6080</v>
      </c>
      <c r="D1204" t="s">
        <v>45</v>
      </c>
      <c r="E1204" t="s">
        <v>77</v>
      </c>
      <c r="F1204" t="s">
        <v>5912</v>
      </c>
      <c r="G1204" t="s">
        <v>8939</v>
      </c>
      <c r="H1204" t="s">
        <v>6081</v>
      </c>
      <c r="I1204" t="s">
        <v>15174</v>
      </c>
      <c r="J1204" t="s">
        <v>48</v>
      </c>
      <c r="K1204" t="s">
        <v>48</v>
      </c>
      <c r="L1204" t="s">
        <v>5985</v>
      </c>
      <c r="M1204" t="s">
        <v>5986</v>
      </c>
      <c r="N1204" t="str">
        <f>VLOOKUP(O1204,index!$Q:$R,2,0)</f>
        <v>01. 이러닝 - 통합위탁</v>
      </c>
      <c r="O1204" t="s">
        <v>40</v>
      </c>
      <c r="P1204" t="s">
        <v>13972</v>
      </c>
      <c r="Q1204" t="s">
        <v>23</v>
      </c>
      <c r="R1204" s="226" t="e">
        <f>VLOOKUP(C1204,'26년 databook(취합)'!$M:$M,2,0)</f>
        <v>#N/A</v>
      </c>
      <c r="S1204" s="3" t="s">
        <v>48</v>
      </c>
      <c r="T1204" s="3" t="s">
        <v>48</v>
      </c>
      <c r="U1204" s="3" t="s">
        <v>11567</v>
      </c>
      <c r="V1204" s="3" t="s">
        <v>48</v>
      </c>
      <c r="W1204" s="3" t="s">
        <v>48</v>
      </c>
      <c r="X1204" s="3" t="s">
        <v>48</v>
      </c>
      <c r="Y1204" s="3" t="s">
        <v>48</v>
      </c>
      <c r="Z1204" s="3" t="s">
        <v>48</v>
      </c>
      <c r="AA1204" s="3" t="s">
        <v>48</v>
      </c>
      <c r="AB1204" s="3" t="s">
        <v>48</v>
      </c>
      <c r="AC1204" s="3" t="s">
        <v>48</v>
      </c>
      <c r="AD1204" s="3" t="s">
        <v>48</v>
      </c>
      <c r="AE1204" s="3" t="s">
        <v>48</v>
      </c>
      <c r="AG1204" s="3"/>
      <c r="AI1204" s="3" t="s">
        <v>48</v>
      </c>
      <c r="AK1204" s="3" t="s">
        <v>48</v>
      </c>
      <c r="AM1204" s="3" t="s">
        <v>48</v>
      </c>
      <c r="AO1204" s="3" t="s">
        <v>48</v>
      </c>
      <c r="AQ1204" s="3" t="s">
        <v>48</v>
      </c>
      <c r="AS1204" s="3" t="s">
        <v>48</v>
      </c>
    </row>
    <row r="1205" spans="1:45">
      <c r="A1205">
        <v>1202</v>
      </c>
      <c r="B1205" t="s">
        <v>5982</v>
      </c>
      <c r="C1205" t="s">
        <v>6082</v>
      </c>
      <c r="D1205" t="s">
        <v>45</v>
      </c>
      <c r="E1205" t="s">
        <v>77</v>
      </c>
      <c r="F1205" t="s">
        <v>5912</v>
      </c>
      <c r="G1205" t="s">
        <v>8939</v>
      </c>
      <c r="H1205" t="s">
        <v>6083</v>
      </c>
      <c r="I1205" t="s">
        <v>15175</v>
      </c>
      <c r="J1205" t="s">
        <v>6084</v>
      </c>
      <c r="K1205" t="s">
        <v>6085</v>
      </c>
      <c r="L1205" t="s">
        <v>5985</v>
      </c>
      <c r="M1205" t="s">
        <v>5986</v>
      </c>
      <c r="N1205" t="str">
        <f>VLOOKUP(O1205,index!$Q:$R,2,0)</f>
        <v>03. 이러닝 - 법정</v>
      </c>
      <c r="O1205" t="s">
        <v>6002</v>
      </c>
      <c r="P1205" t="s">
        <v>13972</v>
      </c>
      <c r="Q1205" t="s">
        <v>23</v>
      </c>
      <c r="R1205" s="226" t="e">
        <f>VLOOKUP(C1205,'26년 databook(취합)'!$M:$M,2,0)</f>
        <v>#N/A</v>
      </c>
      <c r="S1205" s="3" t="s">
        <v>48</v>
      </c>
      <c r="T1205" s="3" t="s">
        <v>48</v>
      </c>
      <c r="U1205" s="3" t="s">
        <v>11567</v>
      </c>
      <c r="V1205" s="3" t="s">
        <v>48</v>
      </c>
      <c r="W1205" s="3" t="s">
        <v>48</v>
      </c>
      <c r="X1205" s="3" t="s">
        <v>48</v>
      </c>
      <c r="Y1205" s="3" t="s">
        <v>48</v>
      </c>
      <c r="Z1205" s="3" t="s">
        <v>48</v>
      </c>
      <c r="AA1205" s="3" t="s">
        <v>48</v>
      </c>
      <c r="AB1205" s="3" t="s">
        <v>48</v>
      </c>
      <c r="AC1205" s="3" t="s">
        <v>48</v>
      </c>
      <c r="AD1205" s="3" t="s">
        <v>48</v>
      </c>
      <c r="AE1205" s="3" t="s">
        <v>48</v>
      </c>
      <c r="AG1205" s="3"/>
      <c r="AI1205" s="3" t="s">
        <v>48</v>
      </c>
      <c r="AK1205" s="3" t="s">
        <v>48</v>
      </c>
      <c r="AM1205" s="3" t="s">
        <v>48</v>
      </c>
      <c r="AO1205" s="3" t="s">
        <v>48</v>
      </c>
      <c r="AQ1205" s="3" t="s">
        <v>48</v>
      </c>
      <c r="AS1205" s="3" t="s">
        <v>48</v>
      </c>
    </row>
    <row r="1206" spans="1:45">
      <c r="A1206">
        <v>1203</v>
      </c>
      <c r="B1206" t="s">
        <v>5982</v>
      </c>
      <c r="C1206" t="s">
        <v>6086</v>
      </c>
      <c r="D1206" t="s">
        <v>45</v>
      </c>
      <c r="E1206" t="s">
        <v>77</v>
      </c>
      <c r="F1206" t="s">
        <v>5912</v>
      </c>
      <c r="G1206" t="s">
        <v>8939</v>
      </c>
      <c r="H1206" t="s">
        <v>6087</v>
      </c>
      <c r="I1206" t="s">
        <v>15176</v>
      </c>
      <c r="J1206" t="s">
        <v>48</v>
      </c>
      <c r="K1206" t="s">
        <v>48</v>
      </c>
      <c r="L1206" t="s">
        <v>5985</v>
      </c>
      <c r="M1206" t="s">
        <v>5986</v>
      </c>
      <c r="N1206" t="str">
        <f>VLOOKUP(O1206,index!$Q:$R,2,0)</f>
        <v>03. 이러닝 - 법정</v>
      </c>
      <c r="O1206" t="s">
        <v>6002</v>
      </c>
      <c r="P1206" t="s">
        <v>13972</v>
      </c>
      <c r="Q1206" t="s">
        <v>23</v>
      </c>
      <c r="R1206" s="226" t="e">
        <f>VLOOKUP(C1206,'26년 databook(취합)'!$M:$M,2,0)</f>
        <v>#N/A</v>
      </c>
      <c r="S1206" s="3" t="s">
        <v>48</v>
      </c>
      <c r="T1206" s="3" t="s">
        <v>48</v>
      </c>
      <c r="U1206" s="3" t="s">
        <v>11567</v>
      </c>
      <c r="V1206" s="3" t="s">
        <v>48</v>
      </c>
      <c r="W1206" s="3" t="s">
        <v>48</v>
      </c>
      <c r="X1206" s="3" t="s">
        <v>48</v>
      </c>
      <c r="Y1206" s="3" t="s">
        <v>48</v>
      </c>
      <c r="Z1206" s="3" t="s">
        <v>48</v>
      </c>
      <c r="AA1206" s="3" t="s">
        <v>48</v>
      </c>
      <c r="AB1206" s="3" t="s">
        <v>48</v>
      </c>
      <c r="AC1206" s="3" t="s">
        <v>48</v>
      </c>
      <c r="AD1206" s="3" t="s">
        <v>48</v>
      </c>
      <c r="AE1206" s="3" t="s">
        <v>48</v>
      </c>
      <c r="AG1206" s="3"/>
      <c r="AI1206" s="3" t="s">
        <v>48</v>
      </c>
      <c r="AK1206" s="3" t="s">
        <v>48</v>
      </c>
      <c r="AM1206" s="3" t="s">
        <v>48</v>
      </c>
      <c r="AO1206" s="3" t="s">
        <v>48</v>
      </c>
      <c r="AQ1206" s="3" t="s">
        <v>48</v>
      </c>
      <c r="AS1206" s="3" t="s">
        <v>48</v>
      </c>
    </row>
    <row r="1207" spans="1:45">
      <c r="A1207">
        <v>1204</v>
      </c>
      <c r="B1207" t="s">
        <v>5982</v>
      </c>
      <c r="C1207" t="s">
        <v>6088</v>
      </c>
      <c r="D1207" t="s">
        <v>45</v>
      </c>
      <c r="E1207" t="s">
        <v>77</v>
      </c>
      <c r="F1207" t="s">
        <v>5912</v>
      </c>
      <c r="G1207" t="s">
        <v>8939</v>
      </c>
      <c r="H1207" t="s">
        <v>6089</v>
      </c>
      <c r="I1207" t="s">
        <v>15177</v>
      </c>
      <c r="J1207" t="s">
        <v>6084</v>
      </c>
      <c r="K1207" t="s">
        <v>6085</v>
      </c>
      <c r="L1207" t="s">
        <v>5985</v>
      </c>
      <c r="M1207" t="s">
        <v>5986</v>
      </c>
      <c r="N1207" t="str">
        <f>VLOOKUP(O1207,index!$Q:$R,2,0)</f>
        <v>03. 이러닝 - 법정</v>
      </c>
      <c r="O1207" t="s">
        <v>6002</v>
      </c>
      <c r="P1207" t="s">
        <v>13972</v>
      </c>
      <c r="Q1207" t="s">
        <v>23</v>
      </c>
      <c r="R1207" s="226" t="e">
        <f>VLOOKUP(C1207,'26년 databook(취합)'!$M:$M,2,0)</f>
        <v>#N/A</v>
      </c>
      <c r="S1207" s="3" t="s">
        <v>48</v>
      </c>
      <c r="T1207" s="3" t="s">
        <v>48</v>
      </c>
      <c r="U1207" s="3" t="s">
        <v>11567</v>
      </c>
      <c r="V1207" s="3" t="s">
        <v>48</v>
      </c>
      <c r="W1207" s="3" t="s">
        <v>48</v>
      </c>
      <c r="X1207" s="3" t="s">
        <v>48</v>
      </c>
      <c r="Y1207" s="3" t="s">
        <v>48</v>
      </c>
      <c r="Z1207" s="3" t="s">
        <v>48</v>
      </c>
      <c r="AA1207" s="3" t="s">
        <v>48</v>
      </c>
      <c r="AB1207" s="3" t="s">
        <v>48</v>
      </c>
      <c r="AC1207" s="3" t="s">
        <v>48</v>
      </c>
      <c r="AD1207" s="3" t="s">
        <v>48</v>
      </c>
      <c r="AE1207" s="3" t="s">
        <v>48</v>
      </c>
      <c r="AG1207" s="3"/>
      <c r="AI1207" s="3" t="s">
        <v>48</v>
      </c>
      <c r="AK1207" s="3" t="s">
        <v>48</v>
      </c>
      <c r="AM1207" s="3" t="s">
        <v>48</v>
      </c>
      <c r="AO1207" s="3" t="s">
        <v>48</v>
      </c>
      <c r="AQ1207" s="3" t="s">
        <v>48</v>
      </c>
      <c r="AS1207" s="3" t="s">
        <v>48</v>
      </c>
    </row>
    <row r="1208" spans="1:45">
      <c r="A1208">
        <v>1205</v>
      </c>
      <c r="B1208" t="s">
        <v>5982</v>
      </c>
      <c r="C1208" t="s">
        <v>6090</v>
      </c>
      <c r="D1208" t="s">
        <v>45</v>
      </c>
      <c r="E1208" t="s">
        <v>75</v>
      </c>
      <c r="F1208" t="s">
        <v>5936</v>
      </c>
      <c r="G1208" t="s">
        <v>8940</v>
      </c>
      <c r="H1208" t="s">
        <v>5936</v>
      </c>
      <c r="I1208" t="s">
        <v>8940</v>
      </c>
      <c r="J1208" t="s">
        <v>48</v>
      </c>
      <c r="K1208" t="s">
        <v>48</v>
      </c>
      <c r="L1208" t="s">
        <v>6006</v>
      </c>
      <c r="M1208" t="s">
        <v>5986</v>
      </c>
      <c r="N1208" t="str">
        <f>VLOOKUP(O1208,index!$Q:$R,2,0)</f>
        <v>02. 이러닝 - 단과</v>
      </c>
      <c r="O1208" t="s">
        <v>5987</v>
      </c>
      <c r="P1208" t="s">
        <v>13972</v>
      </c>
      <c r="Q1208" t="s">
        <v>23</v>
      </c>
      <c r="R1208" s="226" t="e">
        <f>VLOOKUP(C1208,'26년 databook(취합)'!$M:$M,2,0)</f>
        <v>#N/A</v>
      </c>
      <c r="S1208" s="3" t="s">
        <v>11567</v>
      </c>
      <c r="T1208" s="3" t="s">
        <v>11576</v>
      </c>
      <c r="U1208" s="3" t="s">
        <v>11576</v>
      </c>
      <c r="V1208" s="3" t="s">
        <v>11567</v>
      </c>
      <c r="W1208" s="3" t="s">
        <v>11567</v>
      </c>
      <c r="X1208" s="3" t="s">
        <v>11567</v>
      </c>
      <c r="Y1208" s="3" t="s">
        <v>11567</v>
      </c>
      <c r="Z1208" s="3" t="s">
        <v>11567</v>
      </c>
      <c r="AA1208" s="3" t="s">
        <v>11576</v>
      </c>
      <c r="AB1208" s="3" t="s">
        <v>11567</v>
      </c>
      <c r="AC1208" s="3" t="s">
        <v>11567</v>
      </c>
      <c r="AD1208" s="3" t="s">
        <v>11567</v>
      </c>
      <c r="AE1208" s="3" t="s">
        <v>11567</v>
      </c>
      <c r="AF1208" s="3">
        <v>0</v>
      </c>
      <c r="AG1208" s="3">
        <v>0</v>
      </c>
      <c r="AH1208" s="3">
        <v>0</v>
      </c>
      <c r="AI1208" s="3" t="s">
        <v>11567</v>
      </c>
      <c r="AJ1208" s="3">
        <v>0</v>
      </c>
      <c r="AK1208" s="3" t="s">
        <v>11567</v>
      </c>
      <c r="AL1208" s="3">
        <v>0</v>
      </c>
      <c r="AM1208" s="3" t="s">
        <v>11567</v>
      </c>
      <c r="AN1208" s="3">
        <v>0</v>
      </c>
      <c r="AO1208" s="3" t="s">
        <v>11567</v>
      </c>
      <c r="AP1208" s="3">
        <v>0</v>
      </c>
      <c r="AQ1208" s="3" t="s">
        <v>11567</v>
      </c>
      <c r="AR1208" s="3">
        <v>0</v>
      </c>
      <c r="AS1208" s="3" t="s">
        <v>11567</v>
      </c>
    </row>
    <row r="1209" spans="1:45">
      <c r="A1209">
        <v>1206</v>
      </c>
      <c r="B1209" t="s">
        <v>5982</v>
      </c>
      <c r="C1209" t="s">
        <v>6091</v>
      </c>
      <c r="D1209" t="s">
        <v>45</v>
      </c>
      <c r="E1209" t="s">
        <v>75</v>
      </c>
      <c r="F1209" t="s">
        <v>6092</v>
      </c>
      <c r="G1209" t="s">
        <v>8941</v>
      </c>
      <c r="H1209" t="s">
        <v>6092</v>
      </c>
      <c r="I1209" t="s">
        <v>8941</v>
      </c>
      <c r="J1209" t="s">
        <v>48</v>
      </c>
      <c r="K1209" t="s">
        <v>48</v>
      </c>
      <c r="L1209" t="s">
        <v>6006</v>
      </c>
      <c r="M1209" t="s">
        <v>5986</v>
      </c>
      <c r="N1209" t="str">
        <f>VLOOKUP(O1209,index!$Q:$R,2,0)</f>
        <v>02. 이러닝 - 단과</v>
      </c>
      <c r="O1209" t="s">
        <v>5987</v>
      </c>
      <c r="P1209" t="s">
        <v>13972</v>
      </c>
      <c r="Q1209" t="s">
        <v>23</v>
      </c>
      <c r="R1209" s="226" t="e">
        <f>VLOOKUP(C1209,'26년 databook(취합)'!$M:$M,2,0)</f>
        <v>#N/A</v>
      </c>
      <c r="S1209" s="3" t="s">
        <v>11567</v>
      </c>
      <c r="T1209" s="3" t="s">
        <v>11916</v>
      </c>
      <c r="U1209" s="3" t="s">
        <v>11916</v>
      </c>
      <c r="V1209" s="3" t="s">
        <v>11567</v>
      </c>
      <c r="W1209" s="3" t="s">
        <v>11567</v>
      </c>
      <c r="X1209" s="3" t="s">
        <v>11567</v>
      </c>
      <c r="Y1209" s="3" t="s">
        <v>11567</v>
      </c>
      <c r="Z1209" s="3" t="s">
        <v>11567</v>
      </c>
      <c r="AA1209" s="3" t="s">
        <v>11916</v>
      </c>
      <c r="AB1209" s="3" t="s">
        <v>11567</v>
      </c>
      <c r="AC1209" s="3" t="s">
        <v>11567</v>
      </c>
      <c r="AD1209" s="3" t="s">
        <v>11567</v>
      </c>
      <c r="AE1209" s="3" t="s">
        <v>11567</v>
      </c>
      <c r="AF1209" s="3">
        <v>0</v>
      </c>
      <c r="AG1209" s="3">
        <v>0</v>
      </c>
      <c r="AH1209" s="3">
        <v>0</v>
      </c>
      <c r="AI1209" s="3" t="s">
        <v>11567</v>
      </c>
      <c r="AJ1209" s="3">
        <v>0</v>
      </c>
      <c r="AK1209" s="3" t="s">
        <v>11567</v>
      </c>
      <c r="AL1209" s="3">
        <v>0</v>
      </c>
      <c r="AM1209" s="3" t="s">
        <v>11567</v>
      </c>
      <c r="AN1209" s="3">
        <v>0</v>
      </c>
      <c r="AO1209" s="3" t="s">
        <v>11567</v>
      </c>
      <c r="AP1209" s="3">
        <v>0</v>
      </c>
      <c r="AQ1209" s="3" t="s">
        <v>11567</v>
      </c>
      <c r="AR1209" s="3">
        <v>0</v>
      </c>
      <c r="AS1209" s="3" t="s">
        <v>11567</v>
      </c>
    </row>
    <row r="1210" spans="1:45">
      <c r="A1210">
        <v>1207</v>
      </c>
      <c r="B1210" t="s">
        <v>5982</v>
      </c>
      <c r="C1210" t="s">
        <v>6093</v>
      </c>
      <c r="D1210" t="s">
        <v>45</v>
      </c>
      <c r="E1210" t="s">
        <v>79</v>
      </c>
      <c r="F1210" t="s">
        <v>586</v>
      </c>
      <c r="G1210" t="s">
        <v>8923</v>
      </c>
      <c r="H1210" t="s">
        <v>6094</v>
      </c>
      <c r="I1210" t="s">
        <v>15178</v>
      </c>
      <c r="J1210" t="s">
        <v>48</v>
      </c>
      <c r="K1210" t="s">
        <v>48</v>
      </c>
      <c r="L1210" t="s">
        <v>5985</v>
      </c>
      <c r="M1210" t="s">
        <v>5986</v>
      </c>
      <c r="N1210" t="str">
        <f>VLOOKUP(O1210,index!$Q:$R,2,0)</f>
        <v>01. 이러닝 - 통합위탁</v>
      </c>
      <c r="O1210" t="s">
        <v>40</v>
      </c>
      <c r="P1210" t="s">
        <v>13972</v>
      </c>
      <c r="Q1210" t="s">
        <v>23</v>
      </c>
      <c r="R1210" s="226" t="e">
        <f>VLOOKUP(C1210,'26년 databook(취합)'!$M:$M,2,0)</f>
        <v>#N/A</v>
      </c>
      <c r="S1210" s="3" t="s">
        <v>48</v>
      </c>
      <c r="T1210" s="3" t="s">
        <v>11672</v>
      </c>
      <c r="U1210" s="3" t="s">
        <v>11672</v>
      </c>
      <c r="V1210" s="3" t="s">
        <v>48</v>
      </c>
      <c r="W1210" s="3" t="s">
        <v>11567</v>
      </c>
      <c r="X1210" s="3" t="s">
        <v>48</v>
      </c>
      <c r="Y1210" s="3" t="s">
        <v>11672</v>
      </c>
      <c r="Z1210" s="3" t="s">
        <v>48</v>
      </c>
      <c r="AA1210" s="3" t="s">
        <v>11567</v>
      </c>
      <c r="AB1210" s="3" t="s">
        <v>48</v>
      </c>
      <c r="AC1210" s="3" t="s">
        <v>11567</v>
      </c>
      <c r="AD1210" s="3" t="s">
        <v>48</v>
      </c>
      <c r="AE1210" s="3" t="s">
        <v>11567</v>
      </c>
      <c r="AG1210" s="3">
        <v>0</v>
      </c>
      <c r="AI1210" s="3" t="s">
        <v>11567</v>
      </c>
      <c r="AK1210" s="3" t="s">
        <v>11567</v>
      </c>
      <c r="AM1210" s="3" t="s">
        <v>11567</v>
      </c>
      <c r="AO1210" s="3" t="s">
        <v>11567</v>
      </c>
      <c r="AQ1210" s="3" t="s">
        <v>11567</v>
      </c>
      <c r="AS1210" s="3" t="s">
        <v>11567</v>
      </c>
    </row>
    <row r="1211" spans="1:45">
      <c r="A1211">
        <v>1208</v>
      </c>
      <c r="B1211" t="s">
        <v>5982</v>
      </c>
      <c r="C1211" t="s">
        <v>6095</v>
      </c>
      <c r="D1211" t="s">
        <v>45</v>
      </c>
      <c r="E1211" t="s">
        <v>79</v>
      </c>
      <c r="F1211" t="s">
        <v>586</v>
      </c>
      <c r="G1211" t="s">
        <v>8923</v>
      </c>
      <c r="H1211" t="s">
        <v>6096</v>
      </c>
      <c r="I1211" t="s">
        <v>15179</v>
      </c>
      <c r="J1211" t="s">
        <v>48</v>
      </c>
      <c r="K1211" t="s">
        <v>48</v>
      </c>
      <c r="L1211" t="s">
        <v>5985</v>
      </c>
      <c r="M1211" t="s">
        <v>5986</v>
      </c>
      <c r="N1211" t="str">
        <f>VLOOKUP(O1211,index!$Q:$R,2,0)</f>
        <v>01. 이러닝 - 통합위탁</v>
      </c>
      <c r="O1211" t="s">
        <v>40</v>
      </c>
      <c r="P1211" t="s">
        <v>13972</v>
      </c>
      <c r="Q1211" t="s">
        <v>23</v>
      </c>
      <c r="R1211" s="226" t="e">
        <f>VLOOKUP(C1211,'26년 databook(취합)'!$M:$M,2,0)</f>
        <v>#N/A</v>
      </c>
      <c r="S1211" s="3" t="s">
        <v>48</v>
      </c>
      <c r="T1211" s="3" t="s">
        <v>12866</v>
      </c>
      <c r="U1211" s="3" t="s">
        <v>12866</v>
      </c>
      <c r="V1211" s="3" t="s">
        <v>48</v>
      </c>
      <c r="W1211" s="3" t="s">
        <v>11567</v>
      </c>
      <c r="X1211" s="3" t="s">
        <v>48</v>
      </c>
      <c r="Y1211" s="3" t="s">
        <v>11704</v>
      </c>
      <c r="Z1211" s="3" t="s">
        <v>48</v>
      </c>
      <c r="AA1211" s="3" t="s">
        <v>11567</v>
      </c>
      <c r="AB1211" s="3" t="s">
        <v>48</v>
      </c>
      <c r="AC1211" s="3" t="s">
        <v>11704</v>
      </c>
      <c r="AD1211" s="3" t="s">
        <v>48</v>
      </c>
      <c r="AE1211" s="3" t="s">
        <v>11909</v>
      </c>
      <c r="AG1211" s="3">
        <v>26000</v>
      </c>
      <c r="AI1211" s="3" t="s">
        <v>11567</v>
      </c>
      <c r="AK1211" s="3" t="s">
        <v>11567</v>
      </c>
      <c r="AM1211" s="3" t="s">
        <v>11567</v>
      </c>
      <c r="AO1211" s="3" t="s">
        <v>11567</v>
      </c>
      <c r="AQ1211" s="3" t="s">
        <v>11567</v>
      </c>
      <c r="AS1211" s="3" t="s">
        <v>11567</v>
      </c>
    </row>
    <row r="1212" spans="1:45">
      <c r="A1212">
        <v>1209</v>
      </c>
      <c r="B1212" t="s">
        <v>5982</v>
      </c>
      <c r="C1212" t="s">
        <v>6098</v>
      </c>
      <c r="D1212" t="s">
        <v>45</v>
      </c>
      <c r="E1212" t="s">
        <v>76</v>
      </c>
      <c r="F1212" t="s">
        <v>2049</v>
      </c>
      <c r="G1212" t="s">
        <v>8942</v>
      </c>
      <c r="H1212" t="s">
        <v>6099</v>
      </c>
      <c r="I1212" t="s">
        <v>15180</v>
      </c>
      <c r="J1212" t="s">
        <v>48</v>
      </c>
      <c r="K1212" t="s">
        <v>48</v>
      </c>
      <c r="L1212" t="s">
        <v>5985</v>
      </c>
      <c r="M1212" t="s">
        <v>5986</v>
      </c>
      <c r="N1212" t="str">
        <f>VLOOKUP(O1212,index!$Q:$R,2,0)</f>
        <v>02. 이러닝 - 단과</v>
      </c>
      <c r="O1212" t="s">
        <v>5987</v>
      </c>
      <c r="P1212" t="s">
        <v>13972</v>
      </c>
      <c r="Q1212" t="s">
        <v>23</v>
      </c>
      <c r="R1212" s="226" t="e">
        <f>VLOOKUP(C1212,'26년 databook(취합)'!$M:$M,2,0)</f>
        <v>#N/A</v>
      </c>
      <c r="S1212" s="3" t="s">
        <v>48</v>
      </c>
      <c r="T1212" s="3" t="s">
        <v>14704</v>
      </c>
      <c r="U1212" s="3" t="s">
        <v>14704</v>
      </c>
      <c r="V1212" s="3" t="s">
        <v>48</v>
      </c>
      <c r="W1212" s="3" t="s">
        <v>11567</v>
      </c>
      <c r="X1212" s="3" t="s">
        <v>48</v>
      </c>
      <c r="Y1212" s="3" t="s">
        <v>11567</v>
      </c>
      <c r="Z1212" s="3" t="s">
        <v>48</v>
      </c>
      <c r="AA1212" s="3" t="s">
        <v>11567</v>
      </c>
      <c r="AB1212" s="3" t="s">
        <v>48</v>
      </c>
      <c r="AC1212" s="3" t="s">
        <v>13012</v>
      </c>
      <c r="AD1212" s="3" t="s">
        <v>48</v>
      </c>
      <c r="AE1212" s="3" t="s">
        <v>11567</v>
      </c>
      <c r="AG1212" s="3">
        <v>29700</v>
      </c>
      <c r="AI1212" s="3" t="s">
        <v>11567</v>
      </c>
      <c r="AK1212" s="3" t="s">
        <v>11567</v>
      </c>
      <c r="AM1212" s="3" t="s">
        <v>11567</v>
      </c>
      <c r="AO1212" s="3" t="s">
        <v>11567</v>
      </c>
      <c r="AQ1212" s="3" t="s">
        <v>11567</v>
      </c>
      <c r="AS1212" s="3" t="s">
        <v>11567</v>
      </c>
    </row>
    <row r="1213" spans="1:45">
      <c r="A1213">
        <v>1210</v>
      </c>
      <c r="B1213" t="s">
        <v>5982</v>
      </c>
      <c r="C1213" t="s">
        <v>6103</v>
      </c>
      <c r="D1213" t="s">
        <v>45</v>
      </c>
      <c r="E1213" t="s">
        <v>75</v>
      </c>
      <c r="F1213" t="s">
        <v>585</v>
      </c>
      <c r="G1213" t="s">
        <v>8944</v>
      </c>
      <c r="H1213" t="s">
        <v>585</v>
      </c>
      <c r="I1213" t="s">
        <v>8944</v>
      </c>
      <c r="J1213" t="s">
        <v>48</v>
      </c>
      <c r="K1213" t="s">
        <v>48</v>
      </c>
      <c r="L1213" t="s">
        <v>5985</v>
      </c>
      <c r="M1213" t="s">
        <v>5986</v>
      </c>
      <c r="N1213" t="str">
        <f>VLOOKUP(O1213,index!$Q:$R,2,0)</f>
        <v>01. 이러닝 - 통합위탁</v>
      </c>
      <c r="O1213" t="s">
        <v>40</v>
      </c>
      <c r="P1213" t="s">
        <v>13972</v>
      </c>
      <c r="Q1213" t="s">
        <v>11243</v>
      </c>
      <c r="R1213" s="226" t="e">
        <f>VLOOKUP(C1213,'26년 databook(취합)'!$M:$M,2,0)</f>
        <v>#N/A</v>
      </c>
      <c r="S1213" s="3" t="s">
        <v>48</v>
      </c>
      <c r="T1213" s="3" t="s">
        <v>48</v>
      </c>
      <c r="U1213" s="3" t="s">
        <v>11567</v>
      </c>
      <c r="V1213" s="3" t="s">
        <v>48</v>
      </c>
      <c r="W1213" s="3" t="s">
        <v>48</v>
      </c>
      <c r="X1213" s="3" t="s">
        <v>48</v>
      </c>
      <c r="Y1213" s="3" t="s">
        <v>48</v>
      </c>
      <c r="Z1213" s="3" t="s">
        <v>48</v>
      </c>
      <c r="AA1213" s="3" t="s">
        <v>48</v>
      </c>
      <c r="AB1213" s="3" t="s">
        <v>48</v>
      </c>
      <c r="AC1213" s="3" t="s">
        <v>48</v>
      </c>
      <c r="AD1213" s="3" t="s">
        <v>48</v>
      </c>
      <c r="AE1213" s="3" t="s">
        <v>48</v>
      </c>
      <c r="AI1213" s="3" t="s">
        <v>48</v>
      </c>
      <c r="AK1213" s="3" t="s">
        <v>48</v>
      </c>
      <c r="AM1213" s="3" t="s">
        <v>48</v>
      </c>
      <c r="AO1213" s="3" t="s">
        <v>48</v>
      </c>
      <c r="AQ1213" s="3" t="s">
        <v>48</v>
      </c>
      <c r="AS1213" s="3" t="s">
        <v>48</v>
      </c>
    </row>
    <row r="1214" spans="1:45">
      <c r="A1214">
        <v>1211</v>
      </c>
      <c r="B1214" t="s">
        <v>5982</v>
      </c>
      <c r="C1214" t="s">
        <v>6104</v>
      </c>
      <c r="D1214" t="s">
        <v>45</v>
      </c>
      <c r="E1214" t="s">
        <v>76</v>
      </c>
      <c r="F1214" t="s">
        <v>2049</v>
      </c>
      <c r="G1214" t="s">
        <v>8942</v>
      </c>
      <c r="H1214" t="s">
        <v>6105</v>
      </c>
      <c r="I1214" t="s">
        <v>15181</v>
      </c>
      <c r="J1214" t="s">
        <v>48</v>
      </c>
      <c r="K1214" t="s">
        <v>48</v>
      </c>
      <c r="L1214" t="s">
        <v>5985</v>
      </c>
      <c r="M1214" t="s">
        <v>5986</v>
      </c>
      <c r="N1214" t="str">
        <f>VLOOKUP(O1214,index!$Q:$R,2,0)</f>
        <v>02. 이러닝 - 단과</v>
      </c>
      <c r="O1214" t="s">
        <v>5987</v>
      </c>
      <c r="P1214" t="s">
        <v>13972</v>
      </c>
      <c r="Q1214" t="s">
        <v>23</v>
      </c>
      <c r="R1214" s="226" t="e">
        <f>VLOOKUP(C1214,'26년 databook(취합)'!$M:$M,2,0)</f>
        <v>#N/A</v>
      </c>
      <c r="S1214" s="3" t="s">
        <v>48</v>
      </c>
      <c r="T1214" s="3" t="s">
        <v>12286</v>
      </c>
      <c r="U1214" s="3" t="s">
        <v>12286</v>
      </c>
      <c r="V1214" s="3" t="s">
        <v>48</v>
      </c>
      <c r="W1214" s="3" t="s">
        <v>11567</v>
      </c>
      <c r="X1214" s="3" t="s">
        <v>48</v>
      </c>
      <c r="Y1214" s="3" t="s">
        <v>11567</v>
      </c>
      <c r="Z1214" s="3" t="s">
        <v>48</v>
      </c>
      <c r="AA1214" s="3" t="s">
        <v>11567</v>
      </c>
      <c r="AB1214" s="3" t="s">
        <v>48</v>
      </c>
      <c r="AC1214" s="3" t="s">
        <v>12286</v>
      </c>
      <c r="AD1214" s="3" t="s">
        <v>48</v>
      </c>
      <c r="AE1214" s="3" t="s">
        <v>11567</v>
      </c>
      <c r="AG1214" s="3">
        <v>0</v>
      </c>
      <c r="AI1214" s="3" t="s">
        <v>11567</v>
      </c>
      <c r="AK1214" s="3" t="s">
        <v>11567</v>
      </c>
      <c r="AM1214" s="3" t="s">
        <v>11567</v>
      </c>
      <c r="AO1214" s="3" t="s">
        <v>11567</v>
      </c>
      <c r="AQ1214" s="3" t="s">
        <v>11567</v>
      </c>
      <c r="AS1214" s="3" t="s">
        <v>11567</v>
      </c>
    </row>
    <row r="1215" spans="1:45">
      <c r="A1215">
        <v>1212</v>
      </c>
      <c r="B1215" t="s">
        <v>5982</v>
      </c>
      <c r="C1215" t="s">
        <v>6106</v>
      </c>
      <c r="D1215" t="s">
        <v>45</v>
      </c>
      <c r="E1215" t="s">
        <v>76</v>
      </c>
      <c r="F1215" t="s">
        <v>6107</v>
      </c>
      <c r="G1215" t="s">
        <v>8945</v>
      </c>
      <c r="H1215" t="s">
        <v>6107</v>
      </c>
      <c r="I1215" t="s">
        <v>8945</v>
      </c>
      <c r="J1215" t="s">
        <v>48</v>
      </c>
      <c r="K1215" t="s">
        <v>48</v>
      </c>
      <c r="L1215" t="s">
        <v>5985</v>
      </c>
      <c r="M1215" t="s">
        <v>5986</v>
      </c>
      <c r="N1215" t="str">
        <f>VLOOKUP(O1215,index!$Q:$R,2,0)</f>
        <v>02. 이러닝 - 단과</v>
      </c>
      <c r="O1215" t="s">
        <v>5987</v>
      </c>
      <c r="P1215" t="s">
        <v>13972</v>
      </c>
      <c r="Q1215" t="s">
        <v>23</v>
      </c>
      <c r="R1215" s="226" t="e">
        <f>VLOOKUP(C1215,'26년 databook(취합)'!$M:$M,2,0)</f>
        <v>#N/A</v>
      </c>
      <c r="S1215" s="3" t="s">
        <v>14416</v>
      </c>
      <c r="T1215" s="3" t="s">
        <v>48</v>
      </c>
      <c r="U1215" s="3" t="s">
        <v>16608</v>
      </c>
      <c r="V1215" s="3" t="s">
        <v>48</v>
      </c>
      <c r="W1215" s="3" t="s">
        <v>48</v>
      </c>
      <c r="X1215" s="3" t="s">
        <v>48</v>
      </c>
      <c r="Y1215" s="3" t="s">
        <v>48</v>
      </c>
      <c r="Z1215" s="3" t="s">
        <v>48</v>
      </c>
      <c r="AA1215" s="3" t="s">
        <v>48</v>
      </c>
      <c r="AB1215" s="3" t="s">
        <v>48</v>
      </c>
      <c r="AC1215" s="3" t="s">
        <v>48</v>
      </c>
      <c r="AD1215" s="3" t="s">
        <v>14705</v>
      </c>
      <c r="AE1215" s="3" t="s">
        <v>48</v>
      </c>
      <c r="AF1215" s="3">
        <v>73533333</v>
      </c>
      <c r="AG1215" s="3"/>
      <c r="AH1215" s="3">
        <v>65533333</v>
      </c>
      <c r="AI1215" s="3" t="s">
        <v>48</v>
      </c>
      <c r="AJ1215" s="3">
        <v>65533333</v>
      </c>
      <c r="AK1215" s="3" t="s">
        <v>48</v>
      </c>
      <c r="AL1215" s="3">
        <v>66533333</v>
      </c>
      <c r="AM1215" s="3" t="s">
        <v>48</v>
      </c>
      <c r="AN1215" s="3">
        <v>45533333</v>
      </c>
      <c r="AO1215" s="3" t="s">
        <v>48</v>
      </c>
      <c r="AP1215" s="3">
        <v>77533333</v>
      </c>
      <c r="AQ1215" s="3" t="s">
        <v>48</v>
      </c>
      <c r="AR1215" s="3">
        <v>77872337</v>
      </c>
      <c r="AS1215" s="3" t="s">
        <v>48</v>
      </c>
    </row>
    <row r="1216" spans="1:45">
      <c r="A1216">
        <v>1213</v>
      </c>
      <c r="B1216" t="s">
        <v>5982</v>
      </c>
      <c r="C1216" t="s">
        <v>6110</v>
      </c>
      <c r="D1216" t="s">
        <v>45</v>
      </c>
      <c r="E1216" t="s">
        <v>79</v>
      </c>
      <c r="F1216" t="s">
        <v>5934</v>
      </c>
      <c r="G1216" t="s">
        <v>8946</v>
      </c>
      <c r="H1216" t="s">
        <v>5934</v>
      </c>
      <c r="I1216" t="s">
        <v>8946</v>
      </c>
      <c r="J1216" t="s">
        <v>48</v>
      </c>
      <c r="K1216" t="s">
        <v>48</v>
      </c>
      <c r="L1216" t="s">
        <v>5985</v>
      </c>
      <c r="M1216" t="s">
        <v>5986</v>
      </c>
      <c r="N1216" t="str">
        <f>VLOOKUP(O1216,index!$Q:$R,2,0)</f>
        <v>08. 하이브리드러닝 - 하이브리드형 러닝</v>
      </c>
      <c r="O1216" t="s">
        <v>5988</v>
      </c>
      <c r="P1216" t="s">
        <v>13972</v>
      </c>
      <c r="Q1216" t="s">
        <v>23</v>
      </c>
      <c r="R1216" s="226" t="e">
        <f>VLOOKUP(C1216,'26년 databook(취합)'!$M:$M,2,0)</f>
        <v>#N/A</v>
      </c>
      <c r="S1216" s="3" t="s">
        <v>48</v>
      </c>
      <c r="T1216" s="3" t="s">
        <v>11918</v>
      </c>
      <c r="U1216" s="3" t="s">
        <v>11918</v>
      </c>
      <c r="V1216" s="3" t="s">
        <v>48</v>
      </c>
      <c r="W1216" s="3" t="s">
        <v>11567</v>
      </c>
      <c r="X1216" s="3" t="s">
        <v>48</v>
      </c>
      <c r="Y1216" s="3" t="s">
        <v>11567</v>
      </c>
      <c r="Z1216" s="3" t="s">
        <v>48</v>
      </c>
      <c r="AA1216" s="3" t="s">
        <v>11918</v>
      </c>
      <c r="AB1216" s="3" t="s">
        <v>48</v>
      </c>
      <c r="AC1216" s="3" t="s">
        <v>11567</v>
      </c>
      <c r="AD1216" s="3" t="s">
        <v>48</v>
      </c>
      <c r="AE1216" s="3" t="s">
        <v>11567</v>
      </c>
      <c r="AG1216" s="3">
        <v>0</v>
      </c>
      <c r="AI1216" s="3" t="s">
        <v>11567</v>
      </c>
      <c r="AK1216" s="3" t="s">
        <v>11567</v>
      </c>
      <c r="AM1216" s="3" t="s">
        <v>11567</v>
      </c>
      <c r="AO1216" s="3" t="s">
        <v>11567</v>
      </c>
      <c r="AQ1216" s="3" t="s">
        <v>11567</v>
      </c>
      <c r="AS1216" s="3" t="s">
        <v>11567</v>
      </c>
    </row>
    <row r="1217" spans="1:45">
      <c r="A1217">
        <v>1214</v>
      </c>
      <c r="B1217" t="s">
        <v>5982</v>
      </c>
      <c r="C1217" t="s">
        <v>6111</v>
      </c>
      <c r="D1217" t="s">
        <v>45</v>
      </c>
      <c r="E1217" t="s">
        <v>72</v>
      </c>
      <c r="F1217" t="s">
        <v>5918</v>
      </c>
      <c r="G1217" t="s">
        <v>8947</v>
      </c>
      <c r="H1217" t="s">
        <v>5918</v>
      </c>
      <c r="I1217" t="s">
        <v>8947</v>
      </c>
      <c r="J1217" t="s">
        <v>48</v>
      </c>
      <c r="K1217" t="s">
        <v>48</v>
      </c>
      <c r="L1217" t="s">
        <v>6097</v>
      </c>
      <c r="M1217" t="s">
        <v>5986</v>
      </c>
      <c r="N1217" t="str">
        <f>VLOOKUP(O1217,index!$Q:$R,2,0)</f>
        <v>08. 하이브리드러닝 - 하이브리드형 러닝</v>
      </c>
      <c r="O1217" t="s">
        <v>5988</v>
      </c>
      <c r="P1217" t="s">
        <v>13972</v>
      </c>
      <c r="Q1217" t="s">
        <v>23</v>
      </c>
      <c r="R1217" s="226" t="e">
        <f>VLOOKUP(C1217,'26년 databook(취합)'!$M:$M,2,0)</f>
        <v>#N/A</v>
      </c>
      <c r="S1217" s="3" t="s">
        <v>14417</v>
      </c>
      <c r="T1217" s="3" t="s">
        <v>11919</v>
      </c>
      <c r="U1217" s="3" t="s">
        <v>14418</v>
      </c>
      <c r="V1217" s="3" t="s">
        <v>48</v>
      </c>
      <c r="W1217" s="3" t="s">
        <v>11567</v>
      </c>
      <c r="X1217" s="3" t="s">
        <v>48</v>
      </c>
      <c r="Y1217" s="3" t="s">
        <v>11567</v>
      </c>
      <c r="Z1217" s="3" t="s">
        <v>48</v>
      </c>
      <c r="AA1217" s="3" t="s">
        <v>11919</v>
      </c>
      <c r="AB1217" s="3" t="s">
        <v>48</v>
      </c>
      <c r="AC1217" s="3" t="s">
        <v>11567</v>
      </c>
      <c r="AD1217" s="3" t="s">
        <v>11567</v>
      </c>
      <c r="AE1217" s="3" t="s">
        <v>11567</v>
      </c>
      <c r="AF1217" s="3">
        <v>0</v>
      </c>
      <c r="AG1217" s="3">
        <v>0</v>
      </c>
      <c r="AH1217" s="3">
        <v>0</v>
      </c>
      <c r="AI1217" s="3" t="s">
        <v>11567</v>
      </c>
      <c r="AJ1217" s="3">
        <v>0</v>
      </c>
      <c r="AK1217" s="3" t="s">
        <v>11567</v>
      </c>
      <c r="AL1217" s="3">
        <v>0</v>
      </c>
      <c r="AM1217" s="3" t="s">
        <v>11567</v>
      </c>
      <c r="AN1217" s="3">
        <v>49545455</v>
      </c>
      <c r="AO1217" s="3" t="s">
        <v>11567</v>
      </c>
      <c r="AP1217" s="3">
        <v>0</v>
      </c>
      <c r="AQ1217" s="3" t="s">
        <v>11567</v>
      </c>
      <c r="AR1217" s="3">
        <v>0</v>
      </c>
      <c r="AS1217" s="3" t="s">
        <v>11567</v>
      </c>
    </row>
    <row r="1218" spans="1:45">
      <c r="A1218">
        <v>1215</v>
      </c>
      <c r="B1218" t="s">
        <v>5982</v>
      </c>
      <c r="C1218" t="s">
        <v>6112</v>
      </c>
      <c r="D1218" t="s">
        <v>45</v>
      </c>
      <c r="E1218" t="s">
        <v>71</v>
      </c>
      <c r="F1218" t="s">
        <v>303</v>
      </c>
      <c r="G1218" t="s">
        <v>8948</v>
      </c>
      <c r="H1218" t="s">
        <v>303</v>
      </c>
      <c r="I1218" t="s">
        <v>8948</v>
      </c>
      <c r="J1218" t="s">
        <v>48</v>
      </c>
      <c r="K1218" t="s">
        <v>48</v>
      </c>
      <c r="L1218" t="s">
        <v>6113</v>
      </c>
      <c r="M1218" t="s">
        <v>6113</v>
      </c>
      <c r="N1218" t="str">
        <f>VLOOKUP(O1218,index!$Q:$R,2,0)</f>
        <v>17. 솔루션 - 기타</v>
      </c>
      <c r="O1218" t="s">
        <v>59</v>
      </c>
      <c r="P1218" t="s">
        <v>13972</v>
      </c>
      <c r="Q1218" t="s">
        <v>20</v>
      </c>
      <c r="R1218" s="226" t="e">
        <f>VLOOKUP(C1218,'26년 databook(취합)'!$M:$M,2,0)</f>
        <v>#N/A</v>
      </c>
      <c r="S1218" s="3" t="s">
        <v>11567</v>
      </c>
      <c r="T1218" s="3" t="s">
        <v>48</v>
      </c>
      <c r="U1218" s="3" t="s">
        <v>11567</v>
      </c>
      <c r="V1218" s="3" t="s">
        <v>48</v>
      </c>
      <c r="W1218" s="3" t="s">
        <v>48</v>
      </c>
      <c r="X1218" s="3" t="s">
        <v>48</v>
      </c>
      <c r="Y1218" s="3" t="s">
        <v>48</v>
      </c>
      <c r="Z1218" s="3" t="s">
        <v>48</v>
      </c>
      <c r="AA1218" s="3" t="s">
        <v>48</v>
      </c>
      <c r="AB1218" s="3" t="s">
        <v>11567</v>
      </c>
      <c r="AC1218" s="3" t="s">
        <v>48</v>
      </c>
      <c r="AD1218" s="3" t="s">
        <v>48</v>
      </c>
      <c r="AE1218" s="3" t="s">
        <v>48</v>
      </c>
      <c r="AG1218" s="3"/>
      <c r="AI1218" s="3" t="s">
        <v>48</v>
      </c>
      <c r="AK1218" s="3" t="s">
        <v>48</v>
      </c>
      <c r="AM1218" s="3" t="s">
        <v>48</v>
      </c>
      <c r="AO1218" s="3" t="s">
        <v>48</v>
      </c>
      <c r="AQ1218" s="3" t="s">
        <v>48</v>
      </c>
      <c r="AS1218" s="3" t="s">
        <v>48</v>
      </c>
    </row>
    <row r="1219" spans="1:45">
      <c r="A1219">
        <v>1216</v>
      </c>
      <c r="B1219" t="s">
        <v>5982</v>
      </c>
      <c r="C1219" t="s">
        <v>6114</v>
      </c>
      <c r="D1219" t="s">
        <v>45</v>
      </c>
      <c r="E1219" t="s">
        <v>71</v>
      </c>
      <c r="F1219" t="s">
        <v>303</v>
      </c>
      <c r="G1219" t="s">
        <v>8948</v>
      </c>
      <c r="H1219" t="s">
        <v>303</v>
      </c>
      <c r="I1219" t="s">
        <v>8948</v>
      </c>
      <c r="J1219" t="s">
        <v>48</v>
      </c>
      <c r="K1219" t="s">
        <v>48</v>
      </c>
      <c r="L1219" t="s">
        <v>5997</v>
      </c>
      <c r="M1219" t="s">
        <v>5986</v>
      </c>
      <c r="N1219" t="str">
        <f>VLOOKUP(O1219,index!$Q:$R,2,0)</f>
        <v>08. 하이브리드러닝 - 하이브리드형 러닝</v>
      </c>
      <c r="O1219" t="s">
        <v>5988</v>
      </c>
      <c r="P1219" t="s">
        <v>13972</v>
      </c>
      <c r="Q1219" t="s">
        <v>23</v>
      </c>
      <c r="R1219" s="226" t="e">
        <f>VLOOKUP(C1219,'26년 databook(취합)'!$M:$M,2,0)</f>
        <v>#N/A</v>
      </c>
      <c r="S1219" s="3" t="s">
        <v>13013</v>
      </c>
      <c r="T1219" s="3" t="s">
        <v>12787</v>
      </c>
      <c r="U1219" s="3" t="s">
        <v>12787</v>
      </c>
      <c r="V1219" s="3" t="s">
        <v>48</v>
      </c>
      <c r="W1219" s="3" t="s">
        <v>11567</v>
      </c>
      <c r="X1219" s="3" t="s">
        <v>48</v>
      </c>
      <c r="Y1219" s="3" t="s">
        <v>11567</v>
      </c>
      <c r="Z1219" s="3" t="s">
        <v>48</v>
      </c>
      <c r="AA1219" s="3" t="s">
        <v>11567</v>
      </c>
      <c r="AB1219" s="3" t="s">
        <v>13013</v>
      </c>
      <c r="AC1219" s="3" t="s">
        <v>12787</v>
      </c>
      <c r="AD1219" s="3" t="s">
        <v>11567</v>
      </c>
      <c r="AE1219" s="3" t="s">
        <v>11567</v>
      </c>
      <c r="AF1219" s="3">
        <v>0</v>
      </c>
      <c r="AG1219" s="3">
        <v>0</v>
      </c>
      <c r="AH1219" s="3">
        <v>0</v>
      </c>
      <c r="AI1219" s="3" t="s">
        <v>11567</v>
      </c>
      <c r="AJ1219" s="3">
        <v>0</v>
      </c>
      <c r="AK1219" s="3" t="s">
        <v>11567</v>
      </c>
      <c r="AL1219" s="3">
        <v>0</v>
      </c>
      <c r="AM1219" s="3" t="s">
        <v>11567</v>
      </c>
      <c r="AN1219" s="3">
        <v>0</v>
      </c>
      <c r="AO1219" s="3" t="s">
        <v>11567</v>
      </c>
      <c r="AP1219" s="3">
        <v>0</v>
      </c>
      <c r="AQ1219" s="3" t="s">
        <v>11567</v>
      </c>
      <c r="AR1219" s="3">
        <v>0</v>
      </c>
      <c r="AS1219" s="3" t="s">
        <v>11567</v>
      </c>
    </row>
    <row r="1220" spans="1:45">
      <c r="A1220">
        <v>1217</v>
      </c>
      <c r="B1220" t="s">
        <v>5982</v>
      </c>
      <c r="C1220" t="s">
        <v>6115</v>
      </c>
      <c r="D1220" t="s">
        <v>45</v>
      </c>
      <c r="E1220" t="s">
        <v>76</v>
      </c>
      <c r="F1220" t="s">
        <v>6116</v>
      </c>
      <c r="G1220" t="s">
        <v>8949</v>
      </c>
      <c r="H1220" t="s">
        <v>6116</v>
      </c>
      <c r="I1220" t="s">
        <v>8949</v>
      </c>
      <c r="J1220" t="s">
        <v>48</v>
      </c>
      <c r="K1220" t="s">
        <v>48</v>
      </c>
      <c r="L1220" t="s">
        <v>5985</v>
      </c>
      <c r="M1220" t="s">
        <v>5986</v>
      </c>
      <c r="N1220" t="str">
        <f>VLOOKUP(O1220,index!$Q:$R,2,0)</f>
        <v>01. 이러닝 - 통합위탁</v>
      </c>
      <c r="O1220" t="s">
        <v>40</v>
      </c>
      <c r="P1220" t="s">
        <v>13972</v>
      </c>
      <c r="Q1220" t="s">
        <v>23</v>
      </c>
      <c r="R1220" s="226" t="e">
        <f>VLOOKUP(C1220,'26년 databook(취합)'!$M:$M,2,0)</f>
        <v>#N/A</v>
      </c>
      <c r="S1220" s="3" t="s">
        <v>48</v>
      </c>
      <c r="T1220" s="3" t="s">
        <v>11577</v>
      </c>
      <c r="U1220" s="3" t="s">
        <v>11577</v>
      </c>
      <c r="V1220" s="3" t="s">
        <v>48</v>
      </c>
      <c r="W1220" s="3" t="s">
        <v>11567</v>
      </c>
      <c r="X1220" s="3" t="s">
        <v>48</v>
      </c>
      <c r="Y1220" s="3" t="s">
        <v>11567</v>
      </c>
      <c r="Z1220" s="3" t="s">
        <v>48</v>
      </c>
      <c r="AA1220" s="3" t="s">
        <v>11577</v>
      </c>
      <c r="AB1220" s="3" t="s">
        <v>48</v>
      </c>
      <c r="AC1220" s="3" t="s">
        <v>11567</v>
      </c>
      <c r="AD1220" s="3" t="s">
        <v>48</v>
      </c>
      <c r="AE1220" s="3" t="s">
        <v>11567</v>
      </c>
      <c r="AG1220" s="3">
        <v>0</v>
      </c>
      <c r="AI1220" s="3" t="s">
        <v>11567</v>
      </c>
      <c r="AK1220" s="3" t="s">
        <v>11567</v>
      </c>
      <c r="AM1220" s="3" t="s">
        <v>11567</v>
      </c>
      <c r="AO1220" s="3" t="s">
        <v>11567</v>
      </c>
      <c r="AQ1220" s="3" t="s">
        <v>11567</v>
      </c>
      <c r="AS1220" s="3" t="s">
        <v>11567</v>
      </c>
    </row>
    <row r="1221" spans="1:45">
      <c r="A1221">
        <v>1218</v>
      </c>
      <c r="B1221" t="s">
        <v>5982</v>
      </c>
      <c r="C1221" t="s">
        <v>6117</v>
      </c>
      <c r="D1221" t="s">
        <v>45</v>
      </c>
      <c r="E1221" t="s">
        <v>75</v>
      </c>
      <c r="F1221" t="s">
        <v>359</v>
      </c>
      <c r="G1221" t="s">
        <v>8916</v>
      </c>
      <c r="H1221" t="s">
        <v>6118</v>
      </c>
      <c r="I1221" t="s">
        <v>15182</v>
      </c>
      <c r="J1221" t="s">
        <v>6118</v>
      </c>
      <c r="K1221" t="s">
        <v>6119</v>
      </c>
      <c r="L1221" t="s">
        <v>5985</v>
      </c>
      <c r="M1221" t="s">
        <v>5986</v>
      </c>
      <c r="N1221" t="str">
        <f>VLOOKUP(O1221,index!$Q:$R,2,0)</f>
        <v>02. 이러닝 - 단과</v>
      </c>
      <c r="O1221" t="s">
        <v>5987</v>
      </c>
      <c r="P1221" t="s">
        <v>13972</v>
      </c>
      <c r="Q1221" t="s">
        <v>23</v>
      </c>
      <c r="R1221" s="226" t="e">
        <f>VLOOKUP(C1221,'26년 databook(취합)'!$M:$M,2,0)</f>
        <v>#N/A</v>
      </c>
      <c r="S1221" s="3" t="s">
        <v>11567</v>
      </c>
      <c r="T1221" s="3" t="s">
        <v>14706</v>
      </c>
      <c r="U1221" s="3" t="s">
        <v>14706</v>
      </c>
      <c r="V1221" s="3" t="s">
        <v>11567</v>
      </c>
      <c r="W1221" s="3" t="s">
        <v>11567</v>
      </c>
      <c r="X1221" s="3" t="s">
        <v>11567</v>
      </c>
      <c r="Y1221" s="3" t="s">
        <v>11567</v>
      </c>
      <c r="Z1221" s="3" t="s">
        <v>11567</v>
      </c>
      <c r="AA1221" s="3" t="s">
        <v>11920</v>
      </c>
      <c r="AB1221" s="3" t="s">
        <v>11567</v>
      </c>
      <c r="AC1221" s="3" t="s">
        <v>11643</v>
      </c>
      <c r="AD1221" s="3" t="s">
        <v>11567</v>
      </c>
      <c r="AE1221" s="3" t="s">
        <v>11567</v>
      </c>
      <c r="AF1221" s="3">
        <v>0</v>
      </c>
      <c r="AG1221" s="3">
        <v>220000</v>
      </c>
      <c r="AH1221" s="3">
        <v>0</v>
      </c>
      <c r="AI1221" s="3" t="s">
        <v>11567</v>
      </c>
      <c r="AJ1221" s="3">
        <v>0</v>
      </c>
      <c r="AK1221" s="3" t="s">
        <v>11567</v>
      </c>
      <c r="AL1221" s="3">
        <v>0</v>
      </c>
      <c r="AM1221" s="3" t="s">
        <v>11567</v>
      </c>
      <c r="AN1221" s="3">
        <v>0</v>
      </c>
      <c r="AO1221" s="3" t="s">
        <v>11567</v>
      </c>
      <c r="AP1221" s="3">
        <v>0</v>
      </c>
      <c r="AQ1221" s="3" t="s">
        <v>11567</v>
      </c>
      <c r="AR1221" s="3">
        <v>0</v>
      </c>
      <c r="AS1221" s="3" t="s">
        <v>11567</v>
      </c>
    </row>
    <row r="1222" spans="1:45">
      <c r="A1222">
        <v>1219</v>
      </c>
      <c r="B1222" t="s">
        <v>5982</v>
      </c>
      <c r="C1222" t="s">
        <v>6120</v>
      </c>
      <c r="D1222" t="s">
        <v>45</v>
      </c>
      <c r="E1222" t="s">
        <v>79</v>
      </c>
      <c r="F1222" t="s">
        <v>6121</v>
      </c>
      <c r="G1222" t="s">
        <v>8950</v>
      </c>
      <c r="H1222" t="s">
        <v>6121</v>
      </c>
      <c r="I1222" t="s">
        <v>8950</v>
      </c>
      <c r="J1222" t="s">
        <v>48</v>
      </c>
      <c r="K1222" t="s">
        <v>48</v>
      </c>
      <c r="L1222" t="s">
        <v>5985</v>
      </c>
      <c r="M1222" t="s">
        <v>5986</v>
      </c>
      <c r="N1222" t="str">
        <f>VLOOKUP(O1222,index!$Q:$R,2,0)</f>
        <v>08. 하이브리드러닝 - 하이브리드형 러닝</v>
      </c>
      <c r="O1222" t="s">
        <v>5988</v>
      </c>
      <c r="P1222" t="s">
        <v>13972</v>
      </c>
      <c r="Q1222" t="s">
        <v>23</v>
      </c>
      <c r="R1222" s="226" t="e">
        <f>VLOOKUP(C1222,'26년 databook(취합)'!$M:$M,2,0)</f>
        <v>#N/A</v>
      </c>
      <c r="S1222" s="3" t="s">
        <v>11873</v>
      </c>
      <c r="T1222" s="3" t="s">
        <v>11957</v>
      </c>
      <c r="U1222" s="3" t="s">
        <v>11957</v>
      </c>
      <c r="V1222" s="3" t="s">
        <v>48</v>
      </c>
      <c r="W1222" s="3" t="s">
        <v>11567</v>
      </c>
      <c r="X1222" s="3" t="s">
        <v>48</v>
      </c>
      <c r="Y1222" s="3" t="s">
        <v>11567</v>
      </c>
      <c r="Z1222" s="3" t="s">
        <v>11873</v>
      </c>
      <c r="AA1222" s="3" t="s">
        <v>11626</v>
      </c>
      <c r="AB1222" s="3" t="s">
        <v>48</v>
      </c>
      <c r="AC1222" s="3" t="s">
        <v>13660</v>
      </c>
      <c r="AD1222" s="3" t="s">
        <v>48</v>
      </c>
      <c r="AE1222" s="3" t="s">
        <v>11567</v>
      </c>
      <c r="AG1222" s="3">
        <v>0</v>
      </c>
      <c r="AI1222" s="3" t="s">
        <v>11567</v>
      </c>
      <c r="AK1222" s="3" t="s">
        <v>11567</v>
      </c>
      <c r="AM1222" s="3" t="s">
        <v>11567</v>
      </c>
      <c r="AO1222" s="3" t="s">
        <v>11567</v>
      </c>
      <c r="AQ1222" s="3" t="s">
        <v>11567</v>
      </c>
      <c r="AS1222" s="3" t="s">
        <v>11567</v>
      </c>
    </row>
    <row r="1223" spans="1:45">
      <c r="A1223">
        <v>1220</v>
      </c>
      <c r="B1223" t="s">
        <v>5982</v>
      </c>
      <c r="C1223" t="s">
        <v>6122</v>
      </c>
      <c r="D1223" t="s">
        <v>45</v>
      </c>
      <c r="E1223" t="s">
        <v>75</v>
      </c>
      <c r="F1223" t="s">
        <v>6123</v>
      </c>
      <c r="G1223" t="s">
        <v>8951</v>
      </c>
      <c r="H1223" t="s">
        <v>6123</v>
      </c>
      <c r="I1223" t="s">
        <v>8951</v>
      </c>
      <c r="J1223" t="s">
        <v>6123</v>
      </c>
      <c r="K1223" t="s">
        <v>6124</v>
      </c>
      <c r="L1223" t="s">
        <v>5985</v>
      </c>
      <c r="M1223" t="s">
        <v>5986</v>
      </c>
      <c r="N1223" t="str">
        <f>VLOOKUP(O1223,index!$Q:$R,2,0)</f>
        <v>02. 이러닝 - 단과</v>
      </c>
      <c r="O1223" t="s">
        <v>5987</v>
      </c>
      <c r="P1223" t="s">
        <v>13972</v>
      </c>
      <c r="Q1223" t="s">
        <v>23</v>
      </c>
      <c r="R1223" s="226" t="e">
        <f>VLOOKUP(C1223,'26년 databook(취합)'!$M:$M,2,0)</f>
        <v>#N/A</v>
      </c>
      <c r="S1223" s="3" t="s">
        <v>11567</v>
      </c>
      <c r="T1223" s="3" t="s">
        <v>14707</v>
      </c>
      <c r="U1223" s="3" t="s">
        <v>14707</v>
      </c>
      <c r="V1223" s="3" t="s">
        <v>11567</v>
      </c>
      <c r="W1223" s="3" t="s">
        <v>11567</v>
      </c>
      <c r="X1223" s="3" t="s">
        <v>11567</v>
      </c>
      <c r="Y1223" s="3" t="s">
        <v>11567</v>
      </c>
      <c r="Z1223" s="3" t="s">
        <v>11567</v>
      </c>
      <c r="AA1223" s="3" t="s">
        <v>11668</v>
      </c>
      <c r="AB1223" s="3" t="s">
        <v>11567</v>
      </c>
      <c r="AC1223" s="3" t="s">
        <v>13661</v>
      </c>
      <c r="AD1223" s="3" t="s">
        <v>11567</v>
      </c>
      <c r="AE1223" s="3" t="s">
        <v>11658</v>
      </c>
      <c r="AF1223" s="3">
        <v>0</v>
      </c>
      <c r="AG1223" s="3">
        <v>90000</v>
      </c>
      <c r="AH1223" s="3">
        <v>0</v>
      </c>
      <c r="AI1223" s="3" t="s">
        <v>11567</v>
      </c>
      <c r="AJ1223" s="3">
        <v>0</v>
      </c>
      <c r="AK1223" s="3" t="s">
        <v>11567</v>
      </c>
      <c r="AL1223" s="3">
        <v>0</v>
      </c>
      <c r="AM1223" s="3" t="s">
        <v>11567</v>
      </c>
      <c r="AN1223" s="3">
        <v>0</v>
      </c>
      <c r="AO1223" s="3" t="s">
        <v>11567</v>
      </c>
      <c r="AP1223" s="3">
        <v>0</v>
      </c>
      <c r="AQ1223" s="3" t="s">
        <v>11567</v>
      </c>
      <c r="AR1223" s="3">
        <v>0</v>
      </c>
      <c r="AS1223" s="3" t="s">
        <v>11567</v>
      </c>
    </row>
    <row r="1224" spans="1:45">
      <c r="A1224">
        <v>1221</v>
      </c>
      <c r="B1224" t="s">
        <v>5982</v>
      </c>
      <c r="C1224" t="s">
        <v>6125</v>
      </c>
      <c r="D1224" t="s">
        <v>45</v>
      </c>
      <c r="E1224" t="s">
        <v>75</v>
      </c>
      <c r="F1224" t="s">
        <v>6126</v>
      </c>
      <c r="G1224" t="s">
        <v>8952</v>
      </c>
      <c r="H1224" t="s">
        <v>6126</v>
      </c>
      <c r="I1224" t="s">
        <v>8952</v>
      </c>
      <c r="J1224" t="s">
        <v>48</v>
      </c>
      <c r="K1224" t="s">
        <v>48</v>
      </c>
      <c r="L1224" t="s">
        <v>5985</v>
      </c>
      <c r="M1224" t="s">
        <v>5986</v>
      </c>
      <c r="N1224" t="str">
        <f>VLOOKUP(O1224,index!$Q:$R,2,0)</f>
        <v>02. 이러닝 - 단과</v>
      </c>
      <c r="O1224" t="s">
        <v>5987</v>
      </c>
      <c r="P1224" t="s">
        <v>13972</v>
      </c>
      <c r="Q1224" t="s">
        <v>23</v>
      </c>
      <c r="R1224" s="226" t="e">
        <f>VLOOKUP(C1224,'26년 databook(취합)'!$M:$M,2,0)</f>
        <v>#N/A</v>
      </c>
      <c r="S1224" s="3" t="s">
        <v>11567</v>
      </c>
      <c r="T1224" s="3" t="s">
        <v>14708</v>
      </c>
      <c r="U1224" s="3" t="s">
        <v>14708</v>
      </c>
      <c r="V1224" s="3" t="s">
        <v>11567</v>
      </c>
      <c r="W1224" s="3" t="s">
        <v>11567</v>
      </c>
      <c r="X1224" s="3" t="s">
        <v>11567</v>
      </c>
      <c r="Y1224" s="3" t="s">
        <v>11567</v>
      </c>
      <c r="Z1224" s="3" t="s">
        <v>11567</v>
      </c>
      <c r="AA1224" s="3" t="s">
        <v>11567</v>
      </c>
      <c r="AB1224" s="3" t="s">
        <v>11567</v>
      </c>
      <c r="AC1224" s="3" t="s">
        <v>11913</v>
      </c>
      <c r="AD1224" s="3" t="s">
        <v>11567</v>
      </c>
      <c r="AE1224" s="3" t="s">
        <v>11953</v>
      </c>
      <c r="AF1224" s="3">
        <v>0</v>
      </c>
      <c r="AG1224" s="3">
        <v>1390000</v>
      </c>
      <c r="AH1224" s="3">
        <v>0</v>
      </c>
      <c r="AI1224" s="3" t="s">
        <v>11567</v>
      </c>
      <c r="AJ1224" s="3">
        <v>0</v>
      </c>
      <c r="AK1224" s="3" t="s">
        <v>11567</v>
      </c>
      <c r="AL1224" s="3">
        <v>0</v>
      </c>
      <c r="AM1224" s="3" t="s">
        <v>11567</v>
      </c>
      <c r="AN1224" s="3">
        <v>0</v>
      </c>
      <c r="AO1224" s="3" t="s">
        <v>11567</v>
      </c>
      <c r="AP1224" s="3">
        <v>0</v>
      </c>
      <c r="AQ1224" s="3" t="s">
        <v>11567</v>
      </c>
      <c r="AR1224" s="3">
        <v>0</v>
      </c>
      <c r="AS1224" s="3" t="s">
        <v>11567</v>
      </c>
    </row>
    <row r="1225" spans="1:45">
      <c r="A1225">
        <v>1222</v>
      </c>
      <c r="B1225" t="s">
        <v>5982</v>
      </c>
      <c r="C1225" t="s">
        <v>6127</v>
      </c>
      <c r="D1225" t="s">
        <v>45</v>
      </c>
      <c r="E1225" t="s">
        <v>75</v>
      </c>
      <c r="F1225" t="s">
        <v>359</v>
      </c>
      <c r="G1225" t="s">
        <v>8916</v>
      </c>
      <c r="H1225" t="s">
        <v>6128</v>
      </c>
      <c r="I1225" t="s">
        <v>15183</v>
      </c>
      <c r="J1225" t="s">
        <v>48</v>
      </c>
      <c r="K1225" t="s">
        <v>48</v>
      </c>
      <c r="L1225" t="s">
        <v>5985</v>
      </c>
      <c r="M1225" t="s">
        <v>5986</v>
      </c>
      <c r="N1225" t="str">
        <f>VLOOKUP(O1225,index!$Q:$R,2,0)</f>
        <v>02. 이러닝 - 단과</v>
      </c>
      <c r="O1225" t="s">
        <v>5987</v>
      </c>
      <c r="P1225" t="s">
        <v>13972</v>
      </c>
      <c r="Q1225" t="s">
        <v>23</v>
      </c>
      <c r="R1225" s="226" t="e">
        <f>VLOOKUP(C1225,'26년 databook(취합)'!$M:$M,2,0)</f>
        <v>#N/A</v>
      </c>
      <c r="S1225" s="3" t="s">
        <v>11567</v>
      </c>
      <c r="T1225" s="3" t="s">
        <v>11636</v>
      </c>
      <c r="U1225" s="3" t="s">
        <v>11636</v>
      </c>
      <c r="V1225" s="3" t="s">
        <v>11567</v>
      </c>
      <c r="W1225" s="3" t="s">
        <v>11567</v>
      </c>
      <c r="X1225" s="3" t="s">
        <v>11567</v>
      </c>
      <c r="Y1225" s="3" t="s">
        <v>11567</v>
      </c>
      <c r="Z1225" s="3" t="s">
        <v>11567</v>
      </c>
      <c r="AA1225" s="3" t="s">
        <v>11624</v>
      </c>
      <c r="AB1225" s="3" t="s">
        <v>11567</v>
      </c>
      <c r="AC1225" s="3" t="s">
        <v>11647</v>
      </c>
      <c r="AD1225" s="3" t="s">
        <v>11567</v>
      </c>
      <c r="AE1225" s="3" t="s">
        <v>11567</v>
      </c>
      <c r="AF1225" s="3">
        <v>0</v>
      </c>
      <c r="AG1225" s="4">
        <v>0</v>
      </c>
      <c r="AH1225" s="3">
        <v>0</v>
      </c>
      <c r="AI1225" s="3" t="s">
        <v>11567</v>
      </c>
      <c r="AJ1225" s="3">
        <v>0</v>
      </c>
      <c r="AK1225" s="3" t="s">
        <v>11567</v>
      </c>
      <c r="AL1225" s="3">
        <v>0</v>
      </c>
      <c r="AM1225" s="3" t="s">
        <v>11567</v>
      </c>
      <c r="AN1225" s="3">
        <v>0</v>
      </c>
      <c r="AO1225" s="3" t="s">
        <v>11567</v>
      </c>
      <c r="AP1225" s="3">
        <v>0</v>
      </c>
      <c r="AQ1225" s="3" t="s">
        <v>11567</v>
      </c>
      <c r="AR1225" s="3">
        <v>0</v>
      </c>
      <c r="AS1225" s="3" t="s">
        <v>11567</v>
      </c>
    </row>
    <row r="1226" spans="1:45">
      <c r="A1226">
        <v>1223</v>
      </c>
      <c r="B1226" t="s">
        <v>5982</v>
      </c>
      <c r="C1226" t="s">
        <v>6129</v>
      </c>
      <c r="D1226" t="s">
        <v>45</v>
      </c>
      <c r="E1226" t="s">
        <v>75</v>
      </c>
      <c r="F1226" t="s">
        <v>359</v>
      </c>
      <c r="G1226" t="s">
        <v>8916</v>
      </c>
      <c r="H1226" t="s">
        <v>6130</v>
      </c>
      <c r="I1226" t="s">
        <v>15184</v>
      </c>
      <c r="J1226" t="s">
        <v>48</v>
      </c>
      <c r="K1226" t="s">
        <v>48</v>
      </c>
      <c r="L1226" t="s">
        <v>5985</v>
      </c>
      <c r="M1226" t="s">
        <v>5986</v>
      </c>
      <c r="N1226" t="str">
        <f>VLOOKUP(O1226,index!$Q:$R,2,0)</f>
        <v>02. 이러닝 - 단과</v>
      </c>
      <c r="O1226" t="s">
        <v>5987</v>
      </c>
      <c r="P1226" t="s">
        <v>13972</v>
      </c>
      <c r="Q1226" t="s">
        <v>23</v>
      </c>
      <c r="R1226" s="226" t="e">
        <f>VLOOKUP(C1226,'26년 databook(취합)'!$M:$M,2,0)</f>
        <v>#N/A</v>
      </c>
      <c r="S1226" s="3" t="s">
        <v>11567</v>
      </c>
      <c r="T1226" s="3" t="s">
        <v>14709</v>
      </c>
      <c r="U1226" s="3" t="s">
        <v>14709</v>
      </c>
      <c r="V1226" s="3" t="s">
        <v>11567</v>
      </c>
      <c r="W1226" s="3" t="s">
        <v>11567</v>
      </c>
      <c r="X1226" s="3" t="s">
        <v>11567</v>
      </c>
      <c r="Y1226" s="3" t="s">
        <v>11567</v>
      </c>
      <c r="Z1226" s="3" t="s">
        <v>11567</v>
      </c>
      <c r="AA1226" s="3" t="s">
        <v>11921</v>
      </c>
      <c r="AB1226" s="3" t="s">
        <v>11567</v>
      </c>
      <c r="AC1226" s="3" t="s">
        <v>11567</v>
      </c>
      <c r="AD1226" s="3" t="s">
        <v>11567</v>
      </c>
      <c r="AE1226" s="3" t="s">
        <v>12188</v>
      </c>
      <c r="AF1226" s="3">
        <v>0</v>
      </c>
      <c r="AG1226" s="3">
        <v>270000</v>
      </c>
      <c r="AH1226" s="3">
        <v>0</v>
      </c>
      <c r="AI1226" s="3" t="s">
        <v>11567</v>
      </c>
      <c r="AJ1226" s="3">
        <v>0</v>
      </c>
      <c r="AK1226" s="3" t="s">
        <v>11567</v>
      </c>
      <c r="AL1226" s="3">
        <v>0</v>
      </c>
      <c r="AM1226" s="3" t="s">
        <v>11567</v>
      </c>
      <c r="AN1226" s="3">
        <v>0</v>
      </c>
      <c r="AO1226" s="3" t="s">
        <v>11567</v>
      </c>
      <c r="AP1226" s="3">
        <v>0</v>
      </c>
      <c r="AQ1226" s="3" t="s">
        <v>11567</v>
      </c>
      <c r="AR1226" s="3">
        <v>0</v>
      </c>
      <c r="AS1226" s="3" t="s">
        <v>11567</v>
      </c>
    </row>
    <row r="1227" spans="1:45">
      <c r="A1227">
        <v>1224</v>
      </c>
      <c r="B1227" t="s">
        <v>5982</v>
      </c>
      <c r="C1227" t="s">
        <v>6131</v>
      </c>
      <c r="D1227" t="s">
        <v>45</v>
      </c>
      <c r="E1227" t="s">
        <v>71</v>
      </c>
      <c r="F1227" t="s">
        <v>275</v>
      </c>
      <c r="G1227" t="s">
        <v>8953</v>
      </c>
      <c r="H1227" t="s">
        <v>275</v>
      </c>
      <c r="I1227" t="s">
        <v>8953</v>
      </c>
      <c r="J1227" t="s">
        <v>6132</v>
      </c>
      <c r="K1227" t="s">
        <v>6133</v>
      </c>
      <c r="L1227" t="s">
        <v>5985</v>
      </c>
      <c r="M1227" t="s">
        <v>5986</v>
      </c>
      <c r="N1227" t="str">
        <f>VLOOKUP(O1227,index!$Q:$R,2,0)</f>
        <v>01. 이러닝 - 통합위탁</v>
      </c>
      <c r="O1227" t="s">
        <v>40</v>
      </c>
      <c r="P1227" t="s">
        <v>13972</v>
      </c>
      <c r="Q1227" t="s">
        <v>23</v>
      </c>
      <c r="R1227" s="226" t="e">
        <f>VLOOKUP(C1227,'26년 databook(취합)'!$M:$M,2,0)</f>
        <v>#N/A</v>
      </c>
      <c r="S1227" s="3" t="s">
        <v>11578</v>
      </c>
      <c r="T1227" s="3" t="s">
        <v>11578</v>
      </c>
      <c r="U1227" s="3" t="s">
        <v>11578</v>
      </c>
      <c r="V1227" s="3" t="s">
        <v>48</v>
      </c>
      <c r="W1227" s="3" t="s">
        <v>11567</v>
      </c>
      <c r="X1227" s="3" t="s">
        <v>11578</v>
      </c>
      <c r="Y1227" s="3" t="s">
        <v>11578</v>
      </c>
      <c r="Z1227" s="3" t="s">
        <v>48</v>
      </c>
      <c r="AA1227" s="3" t="s">
        <v>11567</v>
      </c>
      <c r="AB1227" s="3" t="s">
        <v>48</v>
      </c>
      <c r="AC1227" s="3" t="s">
        <v>11567</v>
      </c>
      <c r="AD1227" s="3" t="s">
        <v>48</v>
      </c>
      <c r="AE1227" s="3" t="s">
        <v>11567</v>
      </c>
      <c r="AG1227" s="3">
        <v>0</v>
      </c>
      <c r="AI1227" s="3" t="s">
        <v>11567</v>
      </c>
      <c r="AK1227" s="3" t="s">
        <v>11567</v>
      </c>
      <c r="AM1227" s="3" t="s">
        <v>11567</v>
      </c>
      <c r="AO1227" s="3" t="s">
        <v>11567</v>
      </c>
      <c r="AQ1227" s="3" t="s">
        <v>11567</v>
      </c>
      <c r="AS1227" s="3" t="s">
        <v>11567</v>
      </c>
    </row>
    <row r="1228" spans="1:45">
      <c r="A1228">
        <v>1225</v>
      </c>
      <c r="B1228" t="s">
        <v>5982</v>
      </c>
      <c r="C1228" t="s">
        <v>6134</v>
      </c>
      <c r="D1228" t="s">
        <v>45</v>
      </c>
      <c r="E1228" t="s">
        <v>75</v>
      </c>
      <c r="F1228" t="s">
        <v>6135</v>
      </c>
      <c r="G1228" t="s">
        <v>8954</v>
      </c>
      <c r="H1228" t="s">
        <v>6135</v>
      </c>
      <c r="I1228" t="s">
        <v>8954</v>
      </c>
      <c r="J1228" t="s">
        <v>48</v>
      </c>
      <c r="K1228" t="s">
        <v>48</v>
      </c>
      <c r="L1228" t="s">
        <v>5985</v>
      </c>
      <c r="M1228" t="s">
        <v>5986</v>
      </c>
      <c r="N1228" t="str">
        <f>VLOOKUP(O1228,index!$Q:$R,2,0)</f>
        <v>19. 운영 - 운영매출</v>
      </c>
      <c r="O1228" t="s">
        <v>6203</v>
      </c>
      <c r="P1228" t="s">
        <v>13972</v>
      </c>
      <c r="Q1228" t="s">
        <v>23</v>
      </c>
      <c r="R1228" s="226" t="e">
        <f>VLOOKUP(C1228,'26년 databook(취합)'!$M:$M,2,0)</f>
        <v>#N/A</v>
      </c>
      <c r="S1228" s="3" t="s">
        <v>11567</v>
      </c>
      <c r="T1228" s="3" t="s">
        <v>11579</v>
      </c>
      <c r="U1228" s="3" t="s">
        <v>11579</v>
      </c>
      <c r="V1228" s="3" t="s">
        <v>11567</v>
      </c>
      <c r="W1228" s="3" t="s">
        <v>11567</v>
      </c>
      <c r="X1228" s="3" t="s">
        <v>11567</v>
      </c>
      <c r="Y1228" s="3" t="s">
        <v>11579</v>
      </c>
      <c r="Z1228" s="3" t="s">
        <v>11567</v>
      </c>
      <c r="AA1228" s="3" t="s">
        <v>11567</v>
      </c>
      <c r="AB1228" s="3" t="s">
        <v>11567</v>
      </c>
      <c r="AC1228" s="3" t="s">
        <v>11567</v>
      </c>
      <c r="AD1228" s="3" t="s">
        <v>11567</v>
      </c>
      <c r="AE1228" s="3" t="s">
        <v>11567</v>
      </c>
      <c r="AF1228" s="3">
        <v>0</v>
      </c>
      <c r="AG1228" s="3">
        <v>0</v>
      </c>
      <c r="AH1228" s="3">
        <v>0</v>
      </c>
      <c r="AI1228" s="3" t="s">
        <v>11567</v>
      </c>
      <c r="AJ1228" s="3">
        <v>0</v>
      </c>
      <c r="AK1228" s="3" t="s">
        <v>11567</v>
      </c>
      <c r="AL1228" s="3">
        <v>0</v>
      </c>
      <c r="AM1228" s="3" t="s">
        <v>11567</v>
      </c>
      <c r="AN1228" s="3">
        <v>0</v>
      </c>
      <c r="AO1228" s="3" t="s">
        <v>11567</v>
      </c>
      <c r="AP1228" s="3">
        <v>0</v>
      </c>
      <c r="AQ1228" s="3" t="s">
        <v>11567</v>
      </c>
      <c r="AR1228" s="3">
        <v>0</v>
      </c>
      <c r="AS1228" s="3" t="s">
        <v>11567</v>
      </c>
    </row>
    <row r="1229" spans="1:45">
      <c r="A1229">
        <v>1226</v>
      </c>
      <c r="B1229" t="s">
        <v>5982</v>
      </c>
      <c r="C1229" t="s">
        <v>6136</v>
      </c>
      <c r="D1229" t="s">
        <v>45</v>
      </c>
      <c r="E1229" t="s">
        <v>76</v>
      </c>
      <c r="F1229" t="s">
        <v>6137</v>
      </c>
      <c r="G1229" t="s">
        <v>8955</v>
      </c>
      <c r="H1229" t="s">
        <v>6137</v>
      </c>
      <c r="I1229" t="s">
        <v>8955</v>
      </c>
      <c r="J1229" t="s">
        <v>48</v>
      </c>
      <c r="K1229" t="s">
        <v>48</v>
      </c>
      <c r="L1229" t="s">
        <v>5985</v>
      </c>
      <c r="M1229" t="s">
        <v>5986</v>
      </c>
      <c r="N1229" t="str">
        <f>VLOOKUP(O1229,index!$Q:$R,2,0)</f>
        <v>01. 이러닝 - 통합위탁</v>
      </c>
      <c r="O1229" t="s">
        <v>40</v>
      </c>
      <c r="P1229" t="s">
        <v>13972</v>
      </c>
      <c r="Q1229" t="s">
        <v>23</v>
      </c>
      <c r="R1229" s="226" t="e">
        <f>VLOOKUP(C1229,'26년 databook(취합)'!$M:$M,2,0)</f>
        <v>#N/A</v>
      </c>
      <c r="S1229" s="3" t="s">
        <v>11601</v>
      </c>
      <c r="T1229" s="3" t="s">
        <v>11601</v>
      </c>
      <c r="U1229" s="3" t="s">
        <v>11601</v>
      </c>
      <c r="V1229" s="3" t="s">
        <v>48</v>
      </c>
      <c r="W1229" s="3" t="s">
        <v>11567</v>
      </c>
      <c r="X1229" s="3" t="s">
        <v>48</v>
      </c>
      <c r="Y1229" s="3" t="s">
        <v>11567</v>
      </c>
      <c r="Z1229" s="3" t="s">
        <v>11601</v>
      </c>
      <c r="AA1229" s="3" t="s">
        <v>11601</v>
      </c>
      <c r="AB1229" s="3" t="s">
        <v>48</v>
      </c>
      <c r="AC1229" s="3" t="s">
        <v>11567</v>
      </c>
      <c r="AD1229" s="3" t="s">
        <v>48</v>
      </c>
      <c r="AE1229" s="3" t="s">
        <v>11567</v>
      </c>
      <c r="AG1229" s="3">
        <v>0</v>
      </c>
      <c r="AI1229" s="3" t="s">
        <v>11567</v>
      </c>
      <c r="AK1229" s="3" t="s">
        <v>11567</v>
      </c>
      <c r="AM1229" s="3" t="s">
        <v>11567</v>
      </c>
      <c r="AO1229" s="3" t="s">
        <v>11567</v>
      </c>
      <c r="AQ1229" s="3" t="s">
        <v>11567</v>
      </c>
      <c r="AS1229" s="3" t="s">
        <v>11567</v>
      </c>
    </row>
    <row r="1230" spans="1:45">
      <c r="A1230">
        <v>1227</v>
      </c>
      <c r="B1230" t="s">
        <v>5982</v>
      </c>
      <c r="C1230" t="s">
        <v>6140</v>
      </c>
      <c r="D1230" t="s">
        <v>45</v>
      </c>
      <c r="E1230" t="s">
        <v>73</v>
      </c>
      <c r="F1230" t="s">
        <v>6141</v>
      </c>
      <c r="G1230" t="s">
        <v>8957</v>
      </c>
      <c r="H1230" t="s">
        <v>6141</v>
      </c>
      <c r="I1230" t="s">
        <v>8957</v>
      </c>
      <c r="J1230" t="s">
        <v>48</v>
      </c>
      <c r="K1230" t="s">
        <v>48</v>
      </c>
      <c r="L1230" t="s">
        <v>5985</v>
      </c>
      <c r="M1230" t="s">
        <v>5986</v>
      </c>
      <c r="N1230" t="str">
        <f>VLOOKUP(O1230,index!$Q:$R,2,0)</f>
        <v>02. 이러닝 - 단과</v>
      </c>
      <c r="O1230" t="s">
        <v>5987</v>
      </c>
      <c r="P1230" t="s">
        <v>13972</v>
      </c>
      <c r="Q1230" t="s">
        <v>23</v>
      </c>
      <c r="R1230" s="226" t="e">
        <f>VLOOKUP(C1230,'26년 databook(취합)'!$M:$M,2,0)</f>
        <v>#N/A</v>
      </c>
      <c r="S1230" s="3" t="s">
        <v>48</v>
      </c>
      <c r="T1230" s="3" t="s">
        <v>11978</v>
      </c>
      <c r="U1230" s="3" t="s">
        <v>11978</v>
      </c>
      <c r="V1230" s="3" t="s">
        <v>48</v>
      </c>
      <c r="W1230" s="3" t="s">
        <v>11567</v>
      </c>
      <c r="X1230" s="3" t="s">
        <v>48</v>
      </c>
      <c r="Y1230" s="3" t="s">
        <v>11630</v>
      </c>
      <c r="Z1230" s="3" t="s">
        <v>48</v>
      </c>
      <c r="AA1230" s="3" t="s">
        <v>11567</v>
      </c>
      <c r="AB1230" s="3" t="s">
        <v>48</v>
      </c>
      <c r="AC1230" s="3" t="s">
        <v>12124</v>
      </c>
      <c r="AD1230" s="3" t="s">
        <v>48</v>
      </c>
      <c r="AE1230" s="3" t="s">
        <v>11567</v>
      </c>
      <c r="AG1230" s="3">
        <v>0</v>
      </c>
      <c r="AI1230" s="3" t="s">
        <v>11567</v>
      </c>
      <c r="AK1230" s="3" t="s">
        <v>11567</v>
      </c>
      <c r="AM1230" s="3" t="s">
        <v>11567</v>
      </c>
      <c r="AO1230" s="3" t="s">
        <v>11567</v>
      </c>
      <c r="AQ1230" s="3" t="s">
        <v>11567</v>
      </c>
      <c r="AS1230" s="3" t="s">
        <v>11567</v>
      </c>
    </row>
    <row r="1231" spans="1:45">
      <c r="A1231">
        <v>1228</v>
      </c>
      <c r="B1231" t="s">
        <v>5982</v>
      </c>
      <c r="C1231" t="s">
        <v>6142</v>
      </c>
      <c r="D1231" t="s">
        <v>45</v>
      </c>
      <c r="E1231" t="s">
        <v>73</v>
      </c>
      <c r="F1231" t="s">
        <v>6143</v>
      </c>
      <c r="G1231" t="s">
        <v>8958</v>
      </c>
      <c r="H1231" t="s">
        <v>6143</v>
      </c>
      <c r="I1231" t="s">
        <v>8958</v>
      </c>
      <c r="J1231" t="s">
        <v>48</v>
      </c>
      <c r="K1231" t="s">
        <v>48</v>
      </c>
      <c r="L1231" t="s">
        <v>5985</v>
      </c>
      <c r="M1231" t="s">
        <v>5986</v>
      </c>
      <c r="N1231" t="str">
        <f>VLOOKUP(O1231,index!$Q:$R,2,0)</f>
        <v>01. 이러닝 - 통합위탁</v>
      </c>
      <c r="O1231" t="s">
        <v>40</v>
      </c>
      <c r="P1231" t="s">
        <v>13972</v>
      </c>
      <c r="Q1231" t="s">
        <v>23</v>
      </c>
      <c r="R1231" s="226" t="e">
        <f>VLOOKUP(C1231,'26년 databook(취합)'!$M:$M,2,0)</f>
        <v>#N/A</v>
      </c>
      <c r="S1231" s="3" t="s">
        <v>11568</v>
      </c>
      <c r="T1231" s="3" t="s">
        <v>14710</v>
      </c>
      <c r="U1231" s="3" t="s">
        <v>14710</v>
      </c>
      <c r="V1231" s="3" t="s">
        <v>48</v>
      </c>
      <c r="W1231" s="3" t="s">
        <v>11567</v>
      </c>
      <c r="X1231" s="3" t="s">
        <v>48</v>
      </c>
      <c r="Y1231" s="3" t="s">
        <v>11567</v>
      </c>
      <c r="Z1231" s="3" t="s">
        <v>11568</v>
      </c>
      <c r="AA1231" s="3" t="s">
        <v>11922</v>
      </c>
      <c r="AB1231" s="3" t="s">
        <v>48</v>
      </c>
      <c r="AC1231" s="3" t="s">
        <v>11712</v>
      </c>
      <c r="AD1231" s="3" t="s">
        <v>48</v>
      </c>
      <c r="AE1231" s="3" t="s">
        <v>14711</v>
      </c>
      <c r="AG1231" s="3">
        <v>70000</v>
      </c>
      <c r="AI1231" s="3" t="s">
        <v>11567</v>
      </c>
      <c r="AK1231" s="3" t="s">
        <v>11567</v>
      </c>
      <c r="AM1231" s="3" t="s">
        <v>11567</v>
      </c>
      <c r="AO1231" s="3" t="s">
        <v>11567</v>
      </c>
      <c r="AQ1231" s="3" t="s">
        <v>11567</v>
      </c>
      <c r="AS1231" s="3" t="s">
        <v>11567</v>
      </c>
    </row>
    <row r="1232" spans="1:45">
      <c r="A1232">
        <v>1229</v>
      </c>
      <c r="B1232" t="s">
        <v>5982</v>
      </c>
      <c r="C1232" t="s">
        <v>6144</v>
      </c>
      <c r="D1232" t="s">
        <v>45</v>
      </c>
      <c r="E1232" t="s">
        <v>73</v>
      </c>
      <c r="F1232" t="s">
        <v>6145</v>
      </c>
      <c r="G1232" t="s">
        <v>8959</v>
      </c>
      <c r="H1232" t="s">
        <v>6145</v>
      </c>
      <c r="I1232" t="s">
        <v>8959</v>
      </c>
      <c r="J1232" t="s">
        <v>48</v>
      </c>
      <c r="K1232" t="s">
        <v>48</v>
      </c>
      <c r="L1232" t="s">
        <v>5985</v>
      </c>
      <c r="M1232" t="s">
        <v>5986</v>
      </c>
      <c r="N1232" t="str">
        <f>VLOOKUP(O1232,index!$Q:$R,2,0)</f>
        <v>01. 이러닝 - 통합위탁</v>
      </c>
      <c r="O1232" t="s">
        <v>40</v>
      </c>
      <c r="P1232" t="s">
        <v>13972</v>
      </c>
      <c r="Q1232" t="s">
        <v>23</v>
      </c>
      <c r="R1232" s="226" t="e">
        <f>VLOOKUP(C1232,'26년 databook(취합)'!$M:$M,2,0)</f>
        <v>#N/A</v>
      </c>
      <c r="S1232" s="3" t="s">
        <v>11699</v>
      </c>
      <c r="T1232" s="3" t="s">
        <v>11699</v>
      </c>
      <c r="U1232" s="3" t="s">
        <v>11699</v>
      </c>
      <c r="V1232" s="3" t="s">
        <v>48</v>
      </c>
      <c r="W1232" s="3" t="s">
        <v>11567</v>
      </c>
      <c r="X1232" s="3" t="s">
        <v>11699</v>
      </c>
      <c r="Y1232" s="3" t="s">
        <v>11567</v>
      </c>
      <c r="Z1232" s="3" t="s">
        <v>48</v>
      </c>
      <c r="AA1232" s="3" t="s">
        <v>11699</v>
      </c>
      <c r="AB1232" s="3" t="s">
        <v>48</v>
      </c>
      <c r="AC1232" s="3" t="s">
        <v>11567</v>
      </c>
      <c r="AD1232" s="3" t="s">
        <v>48</v>
      </c>
      <c r="AE1232" s="3" t="s">
        <v>11567</v>
      </c>
      <c r="AG1232" s="3">
        <v>0</v>
      </c>
      <c r="AI1232" s="3" t="s">
        <v>11567</v>
      </c>
      <c r="AK1232" s="3" t="s">
        <v>11567</v>
      </c>
      <c r="AM1232" s="3" t="s">
        <v>11567</v>
      </c>
      <c r="AO1232" s="3" t="s">
        <v>11567</v>
      </c>
      <c r="AQ1232" s="3" t="s">
        <v>11567</v>
      </c>
      <c r="AS1232" s="3" t="s">
        <v>11567</v>
      </c>
    </row>
    <row r="1233" spans="1:45">
      <c r="A1233">
        <v>1230</v>
      </c>
      <c r="B1233" t="s">
        <v>5982</v>
      </c>
      <c r="C1233" t="s">
        <v>6148</v>
      </c>
      <c r="D1233" t="s">
        <v>45</v>
      </c>
      <c r="E1233" t="s">
        <v>71</v>
      </c>
      <c r="F1233" t="s">
        <v>6149</v>
      </c>
      <c r="G1233" t="s">
        <v>8961</v>
      </c>
      <c r="H1233" t="s">
        <v>6149</v>
      </c>
      <c r="I1233" t="s">
        <v>8961</v>
      </c>
      <c r="J1233" t="s">
        <v>6149</v>
      </c>
      <c r="K1233" t="s">
        <v>6150</v>
      </c>
      <c r="L1233" t="s">
        <v>5985</v>
      </c>
      <c r="M1233" t="s">
        <v>5986</v>
      </c>
      <c r="N1233" t="str">
        <f>VLOOKUP(O1233,index!$Q:$R,2,0)</f>
        <v>01. 이러닝 - 통합위탁</v>
      </c>
      <c r="O1233" t="s">
        <v>40</v>
      </c>
      <c r="P1233" t="s">
        <v>13972</v>
      </c>
      <c r="Q1233" t="s">
        <v>23</v>
      </c>
      <c r="R1233" s="226" t="e">
        <f>VLOOKUP(C1233,'26년 databook(취합)'!$M:$M,2,0)</f>
        <v>#N/A</v>
      </c>
      <c r="S1233" s="3" t="s">
        <v>48</v>
      </c>
      <c r="T1233" s="3" t="s">
        <v>16383</v>
      </c>
      <c r="U1233" s="3" t="s">
        <v>16383</v>
      </c>
      <c r="V1233" s="3" t="s">
        <v>48</v>
      </c>
      <c r="W1233" s="3" t="s">
        <v>11567</v>
      </c>
      <c r="X1233" s="3" t="s">
        <v>48</v>
      </c>
      <c r="Y1233" s="3" t="s">
        <v>11923</v>
      </c>
      <c r="Z1233" s="3" t="s">
        <v>48</v>
      </c>
      <c r="AA1233" s="3" t="s">
        <v>11605</v>
      </c>
      <c r="AB1233" s="3" t="s">
        <v>48</v>
      </c>
      <c r="AC1233" s="3" t="s">
        <v>11567</v>
      </c>
      <c r="AD1233" s="3" t="s">
        <v>48</v>
      </c>
      <c r="AE1233" s="3" t="s">
        <v>11657</v>
      </c>
      <c r="AG1233" s="3">
        <v>718000</v>
      </c>
      <c r="AI1233" s="3" t="s">
        <v>11567</v>
      </c>
      <c r="AK1233" s="3" t="s">
        <v>11567</v>
      </c>
      <c r="AM1233" s="3" t="s">
        <v>11567</v>
      </c>
      <c r="AO1233" s="3" t="s">
        <v>11567</v>
      </c>
      <c r="AQ1233" s="3" t="s">
        <v>11567</v>
      </c>
      <c r="AS1233" s="3" t="s">
        <v>11567</v>
      </c>
    </row>
    <row r="1234" spans="1:45">
      <c r="A1234">
        <v>1231</v>
      </c>
      <c r="B1234" t="s">
        <v>5982</v>
      </c>
      <c r="C1234" t="s">
        <v>6151</v>
      </c>
      <c r="D1234" t="s">
        <v>45</v>
      </c>
      <c r="E1234" t="s">
        <v>76</v>
      </c>
      <c r="F1234" t="s">
        <v>6152</v>
      </c>
      <c r="G1234" t="s">
        <v>8962</v>
      </c>
      <c r="H1234" t="s">
        <v>6152</v>
      </c>
      <c r="I1234" t="s">
        <v>8962</v>
      </c>
      <c r="J1234" t="s">
        <v>48</v>
      </c>
      <c r="K1234" t="s">
        <v>48</v>
      </c>
      <c r="L1234" t="s">
        <v>5985</v>
      </c>
      <c r="M1234" t="s">
        <v>5986</v>
      </c>
      <c r="N1234" t="str">
        <f>VLOOKUP(O1234,index!$Q:$R,2,0)</f>
        <v>01. 이러닝 - 통합위탁</v>
      </c>
      <c r="O1234" t="s">
        <v>40</v>
      </c>
      <c r="P1234" t="s">
        <v>13972</v>
      </c>
      <c r="Q1234" t="s">
        <v>23</v>
      </c>
      <c r="R1234" s="226" t="e">
        <f>VLOOKUP(C1234,'26년 databook(취합)'!$M:$M,2,0)</f>
        <v>#N/A</v>
      </c>
      <c r="S1234" s="3" t="s">
        <v>48</v>
      </c>
      <c r="T1234" s="3" t="s">
        <v>11924</v>
      </c>
      <c r="U1234" s="3" t="s">
        <v>11924</v>
      </c>
      <c r="V1234" s="3" t="s">
        <v>48</v>
      </c>
      <c r="W1234" s="3" t="s">
        <v>11567</v>
      </c>
      <c r="X1234" s="3" t="s">
        <v>48</v>
      </c>
      <c r="Y1234" s="3" t="s">
        <v>11924</v>
      </c>
      <c r="Z1234" s="3" t="s">
        <v>48</v>
      </c>
      <c r="AA1234" s="3" t="s">
        <v>11567</v>
      </c>
      <c r="AB1234" s="3" t="s">
        <v>48</v>
      </c>
      <c r="AC1234" s="3" t="s">
        <v>11567</v>
      </c>
      <c r="AD1234" s="3" t="s">
        <v>48</v>
      </c>
      <c r="AE1234" s="3" t="s">
        <v>11567</v>
      </c>
      <c r="AG1234" s="3">
        <v>0</v>
      </c>
      <c r="AI1234" s="3" t="s">
        <v>11567</v>
      </c>
      <c r="AK1234" s="3" t="s">
        <v>11567</v>
      </c>
      <c r="AM1234" s="3" t="s">
        <v>11567</v>
      </c>
      <c r="AO1234" s="3" t="s">
        <v>11567</v>
      </c>
      <c r="AQ1234" s="3" t="s">
        <v>11567</v>
      </c>
      <c r="AS1234" s="3" t="s">
        <v>11567</v>
      </c>
    </row>
    <row r="1235" spans="1:45">
      <c r="A1235">
        <v>1232</v>
      </c>
      <c r="B1235" t="s">
        <v>5982</v>
      </c>
      <c r="C1235" t="s">
        <v>6153</v>
      </c>
      <c r="D1235" t="s">
        <v>45</v>
      </c>
      <c r="E1235" t="s">
        <v>76</v>
      </c>
      <c r="F1235" t="s">
        <v>2049</v>
      </c>
      <c r="G1235" t="s">
        <v>8942</v>
      </c>
      <c r="H1235" t="s">
        <v>6154</v>
      </c>
      <c r="I1235" t="s">
        <v>15185</v>
      </c>
      <c r="J1235" t="s">
        <v>6154</v>
      </c>
      <c r="K1235" t="s">
        <v>6155</v>
      </c>
      <c r="L1235" t="s">
        <v>5985</v>
      </c>
      <c r="M1235" t="s">
        <v>5986</v>
      </c>
      <c r="N1235" t="str">
        <f>VLOOKUP(O1235,index!$Q:$R,2,0)</f>
        <v>01. 이러닝 - 통합위탁</v>
      </c>
      <c r="O1235" t="s">
        <v>40</v>
      </c>
      <c r="P1235" t="s">
        <v>13972</v>
      </c>
      <c r="Q1235" t="s">
        <v>23</v>
      </c>
      <c r="R1235" s="226" t="e">
        <f>VLOOKUP(C1235,'26년 databook(취합)'!$M:$M,2,0)</f>
        <v>#N/A</v>
      </c>
      <c r="S1235" s="3" t="s">
        <v>48</v>
      </c>
      <c r="T1235" s="3" t="s">
        <v>11613</v>
      </c>
      <c r="U1235" s="3" t="s">
        <v>11613</v>
      </c>
      <c r="V1235" s="3" t="s">
        <v>48</v>
      </c>
      <c r="W1235" s="3" t="s">
        <v>11567</v>
      </c>
      <c r="X1235" s="3" t="s">
        <v>48</v>
      </c>
      <c r="Y1235" s="3" t="s">
        <v>11569</v>
      </c>
      <c r="Z1235" s="3" t="s">
        <v>48</v>
      </c>
      <c r="AA1235" s="3" t="s">
        <v>11567</v>
      </c>
      <c r="AB1235" s="3" t="s">
        <v>48</v>
      </c>
      <c r="AC1235" s="3" t="s">
        <v>11567</v>
      </c>
      <c r="AD1235" s="3" t="s">
        <v>48</v>
      </c>
      <c r="AE1235" s="3" t="s">
        <v>11567</v>
      </c>
      <c r="AG1235" s="3">
        <v>200000</v>
      </c>
      <c r="AI1235" s="3" t="s">
        <v>11567</v>
      </c>
      <c r="AK1235" s="3" t="s">
        <v>11567</v>
      </c>
      <c r="AM1235" s="3" t="s">
        <v>11567</v>
      </c>
      <c r="AO1235" s="3" t="s">
        <v>11567</v>
      </c>
      <c r="AQ1235" s="3" t="s">
        <v>11567</v>
      </c>
      <c r="AS1235" s="3" t="s">
        <v>11567</v>
      </c>
    </row>
    <row r="1236" spans="1:45">
      <c r="A1236">
        <v>1233</v>
      </c>
      <c r="B1236" t="s">
        <v>5982</v>
      </c>
      <c r="C1236" t="s">
        <v>6156</v>
      </c>
      <c r="D1236" t="s">
        <v>45</v>
      </c>
      <c r="E1236" t="s">
        <v>76</v>
      </c>
      <c r="F1236" t="s">
        <v>2049</v>
      </c>
      <c r="G1236" t="s">
        <v>8942</v>
      </c>
      <c r="H1236" t="s">
        <v>6157</v>
      </c>
      <c r="I1236" t="s">
        <v>15186</v>
      </c>
      <c r="J1236" t="s">
        <v>6157</v>
      </c>
      <c r="K1236" t="s">
        <v>6158</v>
      </c>
      <c r="L1236" t="s">
        <v>5985</v>
      </c>
      <c r="M1236" t="s">
        <v>5986</v>
      </c>
      <c r="N1236" t="str">
        <f>VLOOKUP(O1236,index!$Q:$R,2,0)</f>
        <v>01. 이러닝 - 통합위탁</v>
      </c>
      <c r="O1236" t="s">
        <v>40</v>
      </c>
      <c r="P1236" t="s">
        <v>13972</v>
      </c>
      <c r="Q1236" t="s">
        <v>23</v>
      </c>
      <c r="R1236" s="226" t="e">
        <f>VLOOKUP(C1236,'26년 databook(취합)'!$M:$M,2,0)</f>
        <v>#N/A</v>
      </c>
      <c r="S1236" s="3" t="s">
        <v>48</v>
      </c>
      <c r="T1236" s="3" t="s">
        <v>12276</v>
      </c>
      <c r="U1236" s="3" t="s">
        <v>12276</v>
      </c>
      <c r="V1236" s="3" t="s">
        <v>48</v>
      </c>
      <c r="W1236" s="3" t="s">
        <v>11567</v>
      </c>
      <c r="X1236" s="3" t="s">
        <v>48</v>
      </c>
      <c r="Y1236" s="3" t="s">
        <v>11925</v>
      </c>
      <c r="Z1236" s="3" t="s">
        <v>48</v>
      </c>
      <c r="AA1236" s="3" t="s">
        <v>11567</v>
      </c>
      <c r="AB1236" s="3" t="s">
        <v>48</v>
      </c>
      <c r="AC1236" s="3" t="s">
        <v>11567</v>
      </c>
      <c r="AD1236" s="3" t="s">
        <v>48</v>
      </c>
      <c r="AE1236" s="3" t="s">
        <v>11567</v>
      </c>
      <c r="AG1236" s="3">
        <v>330000</v>
      </c>
      <c r="AI1236" s="3" t="s">
        <v>11567</v>
      </c>
      <c r="AK1236" s="3" t="s">
        <v>11567</v>
      </c>
      <c r="AM1236" s="3" t="s">
        <v>11567</v>
      </c>
      <c r="AO1236" s="3" t="s">
        <v>11567</v>
      </c>
      <c r="AQ1236" s="3" t="s">
        <v>11567</v>
      </c>
      <c r="AS1236" s="3" t="s">
        <v>11567</v>
      </c>
    </row>
    <row r="1237" spans="1:45">
      <c r="A1237">
        <v>1234</v>
      </c>
      <c r="B1237" t="s">
        <v>5982</v>
      </c>
      <c r="C1237" t="s">
        <v>6159</v>
      </c>
      <c r="D1237" t="s">
        <v>45</v>
      </c>
      <c r="E1237" t="s">
        <v>71</v>
      </c>
      <c r="F1237" t="s">
        <v>6160</v>
      </c>
      <c r="G1237" t="s">
        <v>8963</v>
      </c>
      <c r="H1237" t="s">
        <v>6160</v>
      </c>
      <c r="I1237" t="s">
        <v>8963</v>
      </c>
      <c r="J1237" t="s">
        <v>6161</v>
      </c>
      <c r="K1237" t="s">
        <v>6162</v>
      </c>
      <c r="L1237" t="s">
        <v>5985</v>
      </c>
      <c r="M1237" t="s">
        <v>5986</v>
      </c>
      <c r="N1237" t="str">
        <f>VLOOKUP(O1237,index!$Q:$R,2,0)</f>
        <v>01. 이러닝 - 통합위탁</v>
      </c>
      <c r="O1237" t="s">
        <v>40</v>
      </c>
      <c r="P1237" t="s">
        <v>13972</v>
      </c>
      <c r="Q1237" t="s">
        <v>23</v>
      </c>
      <c r="R1237" s="226" t="e">
        <f>VLOOKUP(C1237,'26년 databook(취합)'!$M:$M,2,0)</f>
        <v>#N/A</v>
      </c>
      <c r="S1237" s="3" t="s">
        <v>11571</v>
      </c>
      <c r="T1237" s="3" t="s">
        <v>16384</v>
      </c>
      <c r="U1237" s="3" t="s">
        <v>16609</v>
      </c>
      <c r="V1237" s="3" t="s">
        <v>48</v>
      </c>
      <c r="W1237" s="3" t="s">
        <v>11567</v>
      </c>
      <c r="X1237" s="3" t="s">
        <v>48</v>
      </c>
      <c r="Y1237" s="3" t="s">
        <v>11926</v>
      </c>
      <c r="Z1237" s="3" t="s">
        <v>11586</v>
      </c>
      <c r="AA1237" s="3" t="s">
        <v>11927</v>
      </c>
      <c r="AB1237" s="3" t="s">
        <v>11586</v>
      </c>
      <c r="AC1237" s="3" t="s">
        <v>13662</v>
      </c>
      <c r="AD1237" s="3" t="s">
        <v>11586</v>
      </c>
      <c r="AE1237" s="3" t="s">
        <v>14712</v>
      </c>
      <c r="AF1237" s="3">
        <v>500000</v>
      </c>
      <c r="AG1237" s="3">
        <v>421000</v>
      </c>
      <c r="AH1237" s="3">
        <v>500000</v>
      </c>
      <c r="AI1237" s="3" t="s">
        <v>11567</v>
      </c>
      <c r="AJ1237" s="3">
        <v>500000</v>
      </c>
      <c r="AK1237" s="3" t="s">
        <v>11567</v>
      </c>
      <c r="AL1237" s="3">
        <v>500000</v>
      </c>
      <c r="AM1237" s="3" t="s">
        <v>11567</v>
      </c>
      <c r="AN1237" s="3">
        <v>500000</v>
      </c>
      <c r="AO1237" s="3" t="s">
        <v>11567</v>
      </c>
      <c r="AP1237" s="3">
        <v>500000</v>
      </c>
      <c r="AQ1237" s="3" t="s">
        <v>11567</v>
      </c>
      <c r="AR1237" s="3">
        <v>500000</v>
      </c>
      <c r="AS1237" s="3" t="s">
        <v>11567</v>
      </c>
    </row>
    <row r="1238" spans="1:45">
      <c r="A1238">
        <v>1235</v>
      </c>
      <c r="B1238" t="s">
        <v>5982</v>
      </c>
      <c r="C1238" t="s">
        <v>6163</v>
      </c>
      <c r="D1238" t="s">
        <v>45</v>
      </c>
      <c r="E1238" t="s">
        <v>71</v>
      </c>
      <c r="F1238" t="s">
        <v>5928</v>
      </c>
      <c r="G1238" t="s">
        <v>8964</v>
      </c>
      <c r="H1238" t="s">
        <v>5928</v>
      </c>
      <c r="I1238" t="s">
        <v>8964</v>
      </c>
      <c r="J1238" t="s">
        <v>48</v>
      </c>
      <c r="K1238" t="s">
        <v>48</v>
      </c>
      <c r="L1238" t="s">
        <v>5985</v>
      </c>
      <c r="M1238" t="s">
        <v>5986</v>
      </c>
      <c r="N1238" t="str">
        <f>VLOOKUP(O1238,index!$Q:$R,2,0)</f>
        <v>01. 이러닝 - 통합위탁</v>
      </c>
      <c r="O1238" t="s">
        <v>40</v>
      </c>
      <c r="P1238" t="s">
        <v>13972</v>
      </c>
      <c r="Q1238" t="s">
        <v>23</v>
      </c>
      <c r="R1238" s="226" t="e">
        <f>VLOOKUP(C1238,'26년 databook(취합)'!$M:$M,2,0)</f>
        <v>#N/A</v>
      </c>
      <c r="S1238" s="3" t="s">
        <v>11567</v>
      </c>
      <c r="T1238" s="3" t="s">
        <v>11928</v>
      </c>
      <c r="U1238" s="3" t="s">
        <v>11928</v>
      </c>
      <c r="V1238" s="3" t="s">
        <v>48</v>
      </c>
      <c r="W1238" s="3" t="s">
        <v>11567</v>
      </c>
      <c r="X1238" s="3" t="s">
        <v>48</v>
      </c>
      <c r="Y1238" s="3" t="s">
        <v>11928</v>
      </c>
      <c r="Z1238" s="3" t="s">
        <v>11567</v>
      </c>
      <c r="AA1238" s="3" t="s">
        <v>11567</v>
      </c>
      <c r="AB1238" s="3" t="s">
        <v>11567</v>
      </c>
      <c r="AC1238" s="3" t="s">
        <v>11567</v>
      </c>
      <c r="AD1238" s="3" t="s">
        <v>11567</v>
      </c>
      <c r="AE1238" s="3" t="s">
        <v>11567</v>
      </c>
      <c r="AF1238" s="3">
        <v>0</v>
      </c>
      <c r="AG1238" s="3">
        <v>0</v>
      </c>
      <c r="AH1238" s="3">
        <v>0</v>
      </c>
      <c r="AI1238" s="3" t="s">
        <v>11567</v>
      </c>
      <c r="AJ1238" s="3">
        <v>0</v>
      </c>
      <c r="AK1238" s="3" t="s">
        <v>11567</v>
      </c>
      <c r="AL1238" s="3">
        <v>0</v>
      </c>
      <c r="AM1238" s="3" t="s">
        <v>11567</v>
      </c>
      <c r="AN1238" s="3">
        <v>0</v>
      </c>
      <c r="AO1238" s="3" t="s">
        <v>11567</v>
      </c>
      <c r="AP1238" s="3">
        <v>0</v>
      </c>
      <c r="AQ1238" s="3" t="s">
        <v>11567</v>
      </c>
      <c r="AR1238" s="3">
        <v>0</v>
      </c>
      <c r="AS1238" s="3" t="s">
        <v>11567</v>
      </c>
    </row>
    <row r="1239" spans="1:45">
      <c r="A1239">
        <v>1236</v>
      </c>
      <c r="B1239" t="s">
        <v>5982</v>
      </c>
      <c r="C1239" t="s">
        <v>6164</v>
      </c>
      <c r="D1239" t="s">
        <v>45</v>
      </c>
      <c r="E1239" t="s">
        <v>73</v>
      </c>
      <c r="F1239" t="s">
        <v>1822</v>
      </c>
      <c r="G1239" t="s">
        <v>8915</v>
      </c>
      <c r="H1239" t="s">
        <v>6165</v>
      </c>
      <c r="I1239" t="s">
        <v>15187</v>
      </c>
      <c r="J1239" t="s">
        <v>48</v>
      </c>
      <c r="K1239" t="s">
        <v>48</v>
      </c>
      <c r="L1239" t="s">
        <v>5985</v>
      </c>
      <c r="M1239" t="s">
        <v>5986</v>
      </c>
      <c r="N1239" t="str">
        <f>VLOOKUP(O1239,index!$Q:$R,2,0)</f>
        <v>02. 이러닝 - 단과</v>
      </c>
      <c r="O1239" t="s">
        <v>5987</v>
      </c>
      <c r="P1239" t="s">
        <v>13972</v>
      </c>
      <c r="Q1239" t="s">
        <v>23</v>
      </c>
      <c r="R1239" s="226" t="e">
        <f>VLOOKUP(C1239,'26년 databook(취합)'!$M:$M,2,0)</f>
        <v>#N/A</v>
      </c>
      <c r="S1239" s="3" t="s">
        <v>48</v>
      </c>
      <c r="T1239" s="3" t="s">
        <v>12788</v>
      </c>
      <c r="U1239" s="3" t="s">
        <v>12788</v>
      </c>
      <c r="V1239" s="3" t="s">
        <v>48</v>
      </c>
      <c r="W1239" s="3" t="s">
        <v>11567</v>
      </c>
      <c r="X1239" s="3" t="s">
        <v>48</v>
      </c>
      <c r="Y1239" s="3" t="s">
        <v>11567</v>
      </c>
      <c r="Z1239" s="3" t="s">
        <v>48</v>
      </c>
      <c r="AA1239" s="3" t="s">
        <v>11567</v>
      </c>
      <c r="AB1239" s="3" t="s">
        <v>48</v>
      </c>
      <c r="AC1239" s="3" t="s">
        <v>12788</v>
      </c>
      <c r="AD1239" s="3" t="s">
        <v>48</v>
      </c>
      <c r="AE1239" s="3" t="s">
        <v>11567</v>
      </c>
      <c r="AG1239" s="3">
        <v>0</v>
      </c>
      <c r="AI1239" s="3" t="s">
        <v>11567</v>
      </c>
      <c r="AK1239" s="3" t="s">
        <v>11567</v>
      </c>
      <c r="AM1239" s="3" t="s">
        <v>11567</v>
      </c>
      <c r="AO1239" s="3" t="s">
        <v>11567</v>
      </c>
      <c r="AQ1239" s="3" t="s">
        <v>11567</v>
      </c>
      <c r="AS1239" s="3" t="s">
        <v>11567</v>
      </c>
    </row>
    <row r="1240" spans="1:45">
      <c r="A1240">
        <v>1237</v>
      </c>
      <c r="B1240" t="s">
        <v>5982</v>
      </c>
      <c r="C1240" t="s">
        <v>6166</v>
      </c>
      <c r="D1240" t="s">
        <v>45</v>
      </c>
      <c r="E1240" t="s">
        <v>73</v>
      </c>
      <c r="F1240" t="s">
        <v>1822</v>
      </c>
      <c r="G1240" t="s">
        <v>8915</v>
      </c>
      <c r="H1240" t="s">
        <v>6167</v>
      </c>
      <c r="I1240" t="s">
        <v>15188</v>
      </c>
      <c r="J1240" t="s">
        <v>6167</v>
      </c>
      <c r="K1240" t="s">
        <v>6168</v>
      </c>
      <c r="L1240" t="s">
        <v>5985</v>
      </c>
      <c r="M1240" t="s">
        <v>5986</v>
      </c>
      <c r="N1240" t="str">
        <f>VLOOKUP(O1240,index!$Q:$R,2,0)</f>
        <v>02. 이러닝 - 단과</v>
      </c>
      <c r="O1240" t="s">
        <v>5987</v>
      </c>
      <c r="P1240" t="s">
        <v>13972</v>
      </c>
      <c r="Q1240" t="s">
        <v>23</v>
      </c>
      <c r="R1240" s="226" t="e">
        <f>VLOOKUP(C1240,'26년 databook(취합)'!$M:$M,2,0)</f>
        <v>#N/A</v>
      </c>
      <c r="S1240" s="3" t="s">
        <v>48</v>
      </c>
      <c r="T1240" s="3" t="s">
        <v>11609</v>
      </c>
      <c r="U1240" s="3" t="s">
        <v>11609</v>
      </c>
      <c r="V1240" s="3" t="s">
        <v>48</v>
      </c>
      <c r="W1240" s="3" t="s">
        <v>11567</v>
      </c>
      <c r="X1240" s="3" t="s">
        <v>48</v>
      </c>
      <c r="Y1240" s="3" t="s">
        <v>11643</v>
      </c>
      <c r="Z1240" s="3" t="s">
        <v>48</v>
      </c>
      <c r="AA1240" s="3" t="s">
        <v>11628</v>
      </c>
      <c r="AB1240" s="3" t="s">
        <v>48</v>
      </c>
      <c r="AC1240" s="3" t="s">
        <v>11567</v>
      </c>
      <c r="AD1240" s="3" t="s">
        <v>48</v>
      </c>
      <c r="AE1240" s="3" t="s">
        <v>11567</v>
      </c>
      <c r="AG1240" s="3">
        <v>0</v>
      </c>
      <c r="AI1240" s="3" t="s">
        <v>11567</v>
      </c>
      <c r="AK1240" s="3" t="s">
        <v>11567</v>
      </c>
      <c r="AM1240" s="3" t="s">
        <v>11567</v>
      </c>
      <c r="AO1240" s="3" t="s">
        <v>11567</v>
      </c>
      <c r="AQ1240" s="3" t="s">
        <v>11567</v>
      </c>
      <c r="AS1240" s="3" t="s">
        <v>11567</v>
      </c>
    </row>
    <row r="1241" spans="1:45">
      <c r="A1241">
        <v>1238</v>
      </c>
      <c r="B1241" t="s">
        <v>5982</v>
      </c>
      <c r="C1241" t="s">
        <v>6169</v>
      </c>
      <c r="D1241" t="s">
        <v>45</v>
      </c>
      <c r="E1241" t="s">
        <v>73</v>
      </c>
      <c r="F1241" t="s">
        <v>1822</v>
      </c>
      <c r="G1241" t="s">
        <v>8915</v>
      </c>
      <c r="H1241" t="s">
        <v>6170</v>
      </c>
      <c r="I1241" t="s">
        <v>15189</v>
      </c>
      <c r="J1241" t="s">
        <v>48</v>
      </c>
      <c r="K1241" t="s">
        <v>48</v>
      </c>
      <c r="L1241" t="s">
        <v>5985</v>
      </c>
      <c r="M1241" t="s">
        <v>5986</v>
      </c>
      <c r="N1241" t="str">
        <f>VLOOKUP(O1241,index!$Q:$R,2,0)</f>
        <v>02. 이러닝 - 단과</v>
      </c>
      <c r="O1241" t="s">
        <v>5987</v>
      </c>
      <c r="P1241" t="s">
        <v>13972</v>
      </c>
      <c r="Q1241" t="s">
        <v>23</v>
      </c>
      <c r="R1241" s="226" t="e">
        <f>VLOOKUP(C1241,'26년 databook(취합)'!$M:$M,2,0)</f>
        <v>#N/A</v>
      </c>
      <c r="S1241" s="3" t="s">
        <v>48</v>
      </c>
      <c r="T1241" s="3" t="s">
        <v>11929</v>
      </c>
      <c r="U1241" s="3" t="s">
        <v>11929</v>
      </c>
      <c r="V1241" s="3" t="s">
        <v>48</v>
      </c>
      <c r="W1241" s="3" t="s">
        <v>11567</v>
      </c>
      <c r="X1241" s="3" t="s">
        <v>48</v>
      </c>
      <c r="Y1241" s="3" t="s">
        <v>11929</v>
      </c>
      <c r="Z1241" s="3" t="s">
        <v>48</v>
      </c>
      <c r="AA1241" s="3" t="s">
        <v>11567</v>
      </c>
      <c r="AB1241" s="3" t="s">
        <v>48</v>
      </c>
      <c r="AC1241" s="3" t="s">
        <v>11567</v>
      </c>
      <c r="AD1241" s="3" t="s">
        <v>48</v>
      </c>
      <c r="AE1241" s="3" t="s">
        <v>11567</v>
      </c>
      <c r="AG1241" s="3">
        <v>0</v>
      </c>
      <c r="AI1241" s="3" t="s">
        <v>11567</v>
      </c>
      <c r="AK1241" s="3" t="s">
        <v>11567</v>
      </c>
      <c r="AM1241" s="3" t="s">
        <v>11567</v>
      </c>
      <c r="AO1241" s="3" t="s">
        <v>11567</v>
      </c>
      <c r="AQ1241" s="3" t="s">
        <v>11567</v>
      </c>
      <c r="AS1241" s="3" t="s">
        <v>11567</v>
      </c>
    </row>
    <row r="1242" spans="1:45">
      <c r="A1242">
        <v>1239</v>
      </c>
      <c r="B1242" t="s">
        <v>5982</v>
      </c>
      <c r="C1242" t="s">
        <v>6171</v>
      </c>
      <c r="D1242" t="s">
        <v>45</v>
      </c>
      <c r="E1242" t="s">
        <v>73</v>
      </c>
      <c r="F1242" t="s">
        <v>1822</v>
      </c>
      <c r="G1242" t="s">
        <v>8915</v>
      </c>
      <c r="H1242" t="s">
        <v>6172</v>
      </c>
      <c r="I1242" t="s">
        <v>15190</v>
      </c>
      <c r="J1242" t="s">
        <v>48</v>
      </c>
      <c r="K1242" t="s">
        <v>48</v>
      </c>
      <c r="L1242" t="s">
        <v>5985</v>
      </c>
      <c r="M1242" t="s">
        <v>5986</v>
      </c>
      <c r="N1242" t="str">
        <f>VLOOKUP(O1242,index!$Q:$R,2,0)</f>
        <v>02. 이러닝 - 단과</v>
      </c>
      <c r="O1242" t="s">
        <v>5987</v>
      </c>
      <c r="P1242" t="s">
        <v>13972</v>
      </c>
      <c r="Q1242" t="s">
        <v>23</v>
      </c>
      <c r="R1242" s="226" t="e">
        <f>VLOOKUP(C1242,'26년 databook(취합)'!$M:$M,2,0)</f>
        <v>#N/A</v>
      </c>
      <c r="S1242" s="3" t="s">
        <v>48</v>
      </c>
      <c r="T1242" s="3" t="s">
        <v>11929</v>
      </c>
      <c r="U1242" s="3" t="s">
        <v>11929</v>
      </c>
      <c r="V1242" s="3" t="s">
        <v>48</v>
      </c>
      <c r="W1242" s="3" t="s">
        <v>11567</v>
      </c>
      <c r="X1242" s="3" t="s">
        <v>48</v>
      </c>
      <c r="Y1242" s="3" t="s">
        <v>11929</v>
      </c>
      <c r="Z1242" s="3" t="s">
        <v>48</v>
      </c>
      <c r="AA1242" s="3" t="s">
        <v>11567</v>
      </c>
      <c r="AB1242" s="3" t="s">
        <v>48</v>
      </c>
      <c r="AC1242" s="3" t="s">
        <v>11567</v>
      </c>
      <c r="AD1242" s="3" t="s">
        <v>48</v>
      </c>
      <c r="AE1242" s="3" t="s">
        <v>11567</v>
      </c>
      <c r="AG1242" s="3">
        <v>0</v>
      </c>
      <c r="AI1242" s="3" t="s">
        <v>11567</v>
      </c>
      <c r="AK1242" s="3" t="s">
        <v>11567</v>
      </c>
      <c r="AM1242" s="3" t="s">
        <v>11567</v>
      </c>
      <c r="AO1242" s="3" t="s">
        <v>11567</v>
      </c>
      <c r="AQ1242" s="3" t="s">
        <v>11567</v>
      </c>
      <c r="AS1242" s="3" t="s">
        <v>11567</v>
      </c>
    </row>
    <row r="1243" spans="1:45">
      <c r="A1243">
        <v>1240</v>
      </c>
      <c r="B1243" t="s">
        <v>5982</v>
      </c>
      <c r="C1243" t="s">
        <v>6173</v>
      </c>
      <c r="D1243" t="s">
        <v>45</v>
      </c>
      <c r="E1243" t="s">
        <v>79</v>
      </c>
      <c r="F1243" t="s">
        <v>6174</v>
      </c>
      <c r="G1243" t="s">
        <v>8965</v>
      </c>
      <c r="H1243" t="s">
        <v>6174</v>
      </c>
      <c r="I1243" t="s">
        <v>8965</v>
      </c>
      <c r="J1243" t="s">
        <v>48</v>
      </c>
      <c r="K1243" t="s">
        <v>48</v>
      </c>
      <c r="L1243" t="s">
        <v>5985</v>
      </c>
      <c r="M1243" t="s">
        <v>5986</v>
      </c>
      <c r="N1243" t="str">
        <f>VLOOKUP(O1243,index!$Q:$R,2,0)</f>
        <v>28.구독 - 휴넷FLEX</v>
      </c>
      <c r="O1243" t="s">
        <v>6013</v>
      </c>
      <c r="P1243" t="s">
        <v>13972</v>
      </c>
      <c r="Q1243" t="s">
        <v>23</v>
      </c>
      <c r="R1243" s="226" t="e">
        <f>VLOOKUP(C1243,'26년 databook(취합)'!$M:$M,2,0)</f>
        <v>#N/A</v>
      </c>
      <c r="S1243" s="3" t="s">
        <v>48</v>
      </c>
      <c r="T1243" s="3" t="s">
        <v>11577</v>
      </c>
      <c r="U1243" s="3" t="s">
        <v>11577</v>
      </c>
      <c r="V1243" s="3" t="s">
        <v>48</v>
      </c>
      <c r="W1243" s="3" t="s">
        <v>11567</v>
      </c>
      <c r="X1243" s="3" t="s">
        <v>48</v>
      </c>
      <c r="Y1243" s="3" t="s">
        <v>11577</v>
      </c>
      <c r="Z1243" s="3" t="s">
        <v>48</v>
      </c>
      <c r="AA1243" s="3" t="s">
        <v>11567</v>
      </c>
      <c r="AB1243" s="3" t="s">
        <v>48</v>
      </c>
      <c r="AC1243" s="3" t="s">
        <v>11567</v>
      </c>
      <c r="AD1243" s="3" t="s">
        <v>48</v>
      </c>
      <c r="AE1243" s="3" t="s">
        <v>11567</v>
      </c>
      <c r="AG1243" s="3">
        <v>0</v>
      </c>
      <c r="AI1243" s="3" t="s">
        <v>11567</v>
      </c>
      <c r="AK1243" s="3" t="s">
        <v>11567</v>
      </c>
      <c r="AM1243" s="3" t="s">
        <v>11567</v>
      </c>
      <c r="AO1243" s="3" t="s">
        <v>11567</v>
      </c>
      <c r="AQ1243" s="3" t="s">
        <v>11567</v>
      </c>
      <c r="AS1243" s="3" t="s">
        <v>11567</v>
      </c>
    </row>
    <row r="1244" spans="1:45">
      <c r="A1244">
        <v>1241</v>
      </c>
      <c r="B1244" t="s">
        <v>5982</v>
      </c>
      <c r="C1244" t="s">
        <v>6175</v>
      </c>
      <c r="D1244" t="s">
        <v>45</v>
      </c>
      <c r="E1244" t="s">
        <v>71</v>
      </c>
      <c r="F1244" t="s">
        <v>6176</v>
      </c>
      <c r="G1244" t="s">
        <v>8966</v>
      </c>
      <c r="H1244" t="s">
        <v>6176</v>
      </c>
      <c r="I1244" t="s">
        <v>8966</v>
      </c>
      <c r="J1244" t="s">
        <v>48</v>
      </c>
      <c r="K1244" t="s">
        <v>48</v>
      </c>
      <c r="L1244" t="s">
        <v>5997</v>
      </c>
      <c r="M1244" t="s">
        <v>6177</v>
      </c>
      <c r="N1244" t="str">
        <f>VLOOKUP(O1244,index!$Q:$R,2,0)</f>
        <v>28.구독 - 휴넷FLEX</v>
      </c>
      <c r="O1244" t="s">
        <v>6013</v>
      </c>
      <c r="P1244" t="s">
        <v>13972</v>
      </c>
      <c r="Q1244" t="s">
        <v>23</v>
      </c>
      <c r="R1244" s="226" t="e">
        <f>VLOOKUP(C1244,'26년 databook(취합)'!$M:$M,2,0)</f>
        <v>#N/A</v>
      </c>
      <c r="S1244" s="3" t="s">
        <v>11601</v>
      </c>
      <c r="T1244" s="3" t="s">
        <v>11601</v>
      </c>
      <c r="U1244" s="3" t="s">
        <v>11601</v>
      </c>
      <c r="V1244" s="3" t="s">
        <v>48</v>
      </c>
      <c r="W1244" s="3" t="s">
        <v>11567</v>
      </c>
      <c r="X1244" s="3" t="s">
        <v>11601</v>
      </c>
      <c r="Y1244" s="3" t="s">
        <v>11601</v>
      </c>
      <c r="Z1244" s="3" t="s">
        <v>48</v>
      </c>
      <c r="AA1244" s="3" t="s">
        <v>11567</v>
      </c>
      <c r="AB1244" s="3" t="s">
        <v>48</v>
      </c>
      <c r="AC1244" s="3" t="s">
        <v>11567</v>
      </c>
      <c r="AD1244" s="3" t="s">
        <v>48</v>
      </c>
      <c r="AE1244" s="3" t="s">
        <v>11567</v>
      </c>
      <c r="AG1244" s="3">
        <v>0</v>
      </c>
      <c r="AI1244" s="3" t="s">
        <v>11567</v>
      </c>
      <c r="AK1244" s="3" t="s">
        <v>11567</v>
      </c>
      <c r="AM1244" s="3" t="s">
        <v>11567</v>
      </c>
      <c r="AO1244" s="3" t="s">
        <v>11567</v>
      </c>
      <c r="AQ1244" s="3" t="s">
        <v>11567</v>
      </c>
      <c r="AS1244" s="3" t="s">
        <v>11567</v>
      </c>
    </row>
    <row r="1245" spans="1:45">
      <c r="A1245">
        <v>1242</v>
      </c>
      <c r="B1245" t="s">
        <v>5982</v>
      </c>
      <c r="C1245" t="s">
        <v>6175</v>
      </c>
      <c r="D1245" t="s">
        <v>45</v>
      </c>
      <c r="E1245" t="s">
        <v>71</v>
      </c>
      <c r="F1245" t="s">
        <v>6176</v>
      </c>
      <c r="G1245" t="s">
        <v>8966</v>
      </c>
      <c r="H1245" t="s">
        <v>6176</v>
      </c>
      <c r="I1245" t="s">
        <v>8966</v>
      </c>
      <c r="J1245" t="s">
        <v>48</v>
      </c>
      <c r="K1245" t="s">
        <v>48</v>
      </c>
      <c r="L1245" t="s">
        <v>5997</v>
      </c>
      <c r="M1245" t="s">
        <v>6177</v>
      </c>
      <c r="N1245" t="str">
        <f>VLOOKUP(O1245,index!$Q:$R,2,0)</f>
        <v>28.구독 - 휴넷FLEX</v>
      </c>
      <c r="O1245" t="s">
        <v>6013</v>
      </c>
      <c r="P1245" t="s">
        <v>13972</v>
      </c>
      <c r="Q1245" t="s">
        <v>23</v>
      </c>
      <c r="R1245" s="226" t="e">
        <f>VLOOKUP(C1245,'26년 databook(취합)'!$M:$M,2,0)</f>
        <v>#N/A</v>
      </c>
      <c r="S1245" s="3" t="s">
        <v>11601</v>
      </c>
      <c r="T1245" s="3" t="s">
        <v>11601</v>
      </c>
      <c r="U1245" s="3" t="s">
        <v>11601</v>
      </c>
      <c r="V1245" s="3" t="s">
        <v>48</v>
      </c>
      <c r="W1245" s="3" t="s">
        <v>11567</v>
      </c>
      <c r="X1245" s="3" t="s">
        <v>48</v>
      </c>
      <c r="Y1245" s="3" t="s">
        <v>11601</v>
      </c>
      <c r="Z1245" s="3" t="s">
        <v>48</v>
      </c>
      <c r="AA1245" s="3" t="s">
        <v>11567</v>
      </c>
      <c r="AB1245" s="3" t="s">
        <v>48</v>
      </c>
      <c r="AC1245" s="3" t="s">
        <v>11567</v>
      </c>
      <c r="AD1245" s="3" t="s">
        <v>48</v>
      </c>
      <c r="AE1245" s="3" t="s">
        <v>11567</v>
      </c>
      <c r="AG1245" s="3">
        <v>0</v>
      </c>
      <c r="AI1245" s="3" t="s">
        <v>11567</v>
      </c>
      <c r="AK1245" s="3" t="s">
        <v>11567</v>
      </c>
      <c r="AM1245" s="3" t="s">
        <v>11567</v>
      </c>
      <c r="AO1245" s="3" t="s">
        <v>11567</v>
      </c>
      <c r="AQ1245" s="3" t="s">
        <v>11567</v>
      </c>
      <c r="AS1245" s="3" t="s">
        <v>11567</v>
      </c>
    </row>
    <row r="1246" spans="1:45">
      <c r="A1246">
        <v>1243</v>
      </c>
      <c r="B1246" t="s">
        <v>5982</v>
      </c>
      <c r="C1246" t="s">
        <v>6178</v>
      </c>
      <c r="D1246" t="s">
        <v>45</v>
      </c>
      <c r="E1246" t="s">
        <v>77</v>
      </c>
      <c r="F1246" t="s">
        <v>6179</v>
      </c>
      <c r="G1246" t="s">
        <v>8967</v>
      </c>
      <c r="H1246" t="s">
        <v>6179</v>
      </c>
      <c r="I1246" t="s">
        <v>8967</v>
      </c>
      <c r="J1246" t="s">
        <v>48</v>
      </c>
      <c r="K1246" t="s">
        <v>48</v>
      </c>
      <c r="L1246" t="s">
        <v>5985</v>
      </c>
      <c r="M1246" t="s">
        <v>5986</v>
      </c>
      <c r="N1246" t="str">
        <f>VLOOKUP(O1246,index!$Q:$R,2,0)</f>
        <v>28.구독 - 휴넷FLEX</v>
      </c>
      <c r="O1246" t="s">
        <v>6013</v>
      </c>
      <c r="P1246" t="s">
        <v>13972</v>
      </c>
      <c r="Q1246" t="s">
        <v>23</v>
      </c>
      <c r="R1246" s="226" t="e">
        <f>VLOOKUP(C1246,'26년 databook(취합)'!$M:$M,2,0)</f>
        <v>#N/A</v>
      </c>
      <c r="S1246" s="3" t="s">
        <v>11567</v>
      </c>
      <c r="T1246" s="3" t="s">
        <v>11601</v>
      </c>
      <c r="U1246" s="3" t="s">
        <v>11601</v>
      </c>
      <c r="V1246" s="3" t="s">
        <v>11567</v>
      </c>
      <c r="W1246" s="3" t="s">
        <v>11567</v>
      </c>
      <c r="X1246" s="3" t="s">
        <v>11567</v>
      </c>
      <c r="Y1246" s="3" t="s">
        <v>11601</v>
      </c>
      <c r="Z1246" s="3" t="s">
        <v>11567</v>
      </c>
      <c r="AA1246" s="3" t="s">
        <v>11567</v>
      </c>
      <c r="AB1246" s="3" t="s">
        <v>11567</v>
      </c>
      <c r="AC1246" s="3" t="s">
        <v>11567</v>
      </c>
      <c r="AD1246" s="3" t="s">
        <v>11567</v>
      </c>
      <c r="AE1246" s="3" t="s">
        <v>11567</v>
      </c>
      <c r="AF1246" s="3">
        <v>0</v>
      </c>
      <c r="AG1246" s="4">
        <v>0</v>
      </c>
      <c r="AH1246" s="3">
        <v>0</v>
      </c>
      <c r="AI1246" s="3" t="s">
        <v>11567</v>
      </c>
      <c r="AJ1246" s="3">
        <v>0</v>
      </c>
      <c r="AK1246" s="3" t="s">
        <v>11567</v>
      </c>
      <c r="AL1246" s="3">
        <v>0</v>
      </c>
      <c r="AM1246" s="3" t="s">
        <v>11567</v>
      </c>
      <c r="AN1246" s="3">
        <v>0</v>
      </c>
      <c r="AO1246" s="3" t="s">
        <v>11567</v>
      </c>
      <c r="AP1246" s="3">
        <v>0</v>
      </c>
      <c r="AQ1246" s="3" t="s">
        <v>11567</v>
      </c>
      <c r="AR1246" s="3">
        <v>0</v>
      </c>
      <c r="AS1246" s="3" t="s">
        <v>11567</v>
      </c>
    </row>
    <row r="1247" spans="1:45">
      <c r="A1247">
        <v>1244</v>
      </c>
      <c r="B1247" t="s">
        <v>5982</v>
      </c>
      <c r="C1247" t="s">
        <v>6180</v>
      </c>
      <c r="D1247" t="s">
        <v>45</v>
      </c>
      <c r="E1247" t="s">
        <v>76</v>
      </c>
      <c r="F1247" t="s">
        <v>6181</v>
      </c>
      <c r="G1247" t="s">
        <v>8968</v>
      </c>
      <c r="H1247" t="s">
        <v>6181</v>
      </c>
      <c r="I1247" t="s">
        <v>8968</v>
      </c>
      <c r="J1247" t="s">
        <v>48</v>
      </c>
      <c r="K1247" t="s">
        <v>48</v>
      </c>
      <c r="L1247" t="s">
        <v>5985</v>
      </c>
      <c r="M1247" t="s">
        <v>5986</v>
      </c>
      <c r="N1247" t="str">
        <f>VLOOKUP(O1247,index!$Q:$R,2,0)</f>
        <v>01. 이러닝 - 통합위탁</v>
      </c>
      <c r="O1247" t="s">
        <v>40</v>
      </c>
      <c r="P1247" t="s">
        <v>13972</v>
      </c>
      <c r="Q1247" t="s">
        <v>23</v>
      </c>
      <c r="R1247" s="226" t="e">
        <f>VLOOKUP(C1247,'26년 databook(취합)'!$M:$M,2,0)</f>
        <v>#N/A</v>
      </c>
      <c r="S1247" s="3" t="s">
        <v>11601</v>
      </c>
      <c r="T1247" s="3" t="s">
        <v>11601</v>
      </c>
      <c r="U1247" s="3" t="s">
        <v>11601</v>
      </c>
      <c r="V1247" s="3" t="s">
        <v>48</v>
      </c>
      <c r="W1247" s="3" t="s">
        <v>11567</v>
      </c>
      <c r="X1247" s="3" t="s">
        <v>11601</v>
      </c>
      <c r="Y1247" s="3" t="s">
        <v>11601</v>
      </c>
      <c r="Z1247" s="3" t="s">
        <v>48</v>
      </c>
      <c r="AA1247" s="3" t="s">
        <v>11567</v>
      </c>
      <c r="AB1247" s="3" t="s">
        <v>48</v>
      </c>
      <c r="AC1247" s="3" t="s">
        <v>11567</v>
      </c>
      <c r="AD1247" s="3" t="s">
        <v>48</v>
      </c>
      <c r="AE1247" s="3" t="s">
        <v>11567</v>
      </c>
      <c r="AG1247" s="3">
        <v>0</v>
      </c>
      <c r="AI1247" s="3" t="s">
        <v>11567</v>
      </c>
      <c r="AK1247" s="3" t="s">
        <v>11567</v>
      </c>
      <c r="AM1247" s="3" t="s">
        <v>11567</v>
      </c>
      <c r="AO1247" s="3" t="s">
        <v>11567</v>
      </c>
      <c r="AQ1247" s="3" t="s">
        <v>11567</v>
      </c>
      <c r="AS1247" s="3" t="s">
        <v>11567</v>
      </c>
    </row>
    <row r="1248" spans="1:45">
      <c r="A1248">
        <v>1245</v>
      </c>
      <c r="B1248" t="s">
        <v>5982</v>
      </c>
      <c r="C1248" t="s">
        <v>6182</v>
      </c>
      <c r="D1248" t="s">
        <v>45</v>
      </c>
      <c r="E1248" t="s">
        <v>76</v>
      </c>
      <c r="F1248" t="s">
        <v>6183</v>
      </c>
      <c r="G1248" t="s">
        <v>8969</v>
      </c>
      <c r="H1248" t="s">
        <v>6183</v>
      </c>
      <c r="I1248" t="s">
        <v>8969</v>
      </c>
      <c r="J1248" t="s">
        <v>48</v>
      </c>
      <c r="K1248" t="s">
        <v>48</v>
      </c>
      <c r="L1248" t="s">
        <v>5985</v>
      </c>
      <c r="M1248" t="s">
        <v>5986</v>
      </c>
      <c r="N1248" t="str">
        <f>VLOOKUP(O1248,index!$Q:$R,2,0)</f>
        <v>28.구독 - 휴넷FLEX</v>
      </c>
      <c r="O1248" t="s">
        <v>6013</v>
      </c>
      <c r="P1248" t="s">
        <v>13972</v>
      </c>
      <c r="Q1248" t="s">
        <v>23</v>
      </c>
      <c r="R1248" s="226" t="e">
        <f>VLOOKUP(C1248,'26년 databook(취합)'!$M:$M,2,0)</f>
        <v>#N/A</v>
      </c>
      <c r="S1248" s="3" t="s">
        <v>48</v>
      </c>
      <c r="T1248" s="3" t="s">
        <v>11930</v>
      </c>
      <c r="U1248" s="3" t="s">
        <v>11930</v>
      </c>
      <c r="V1248" s="3" t="s">
        <v>48</v>
      </c>
      <c r="W1248" s="3" t="s">
        <v>11567</v>
      </c>
      <c r="X1248" s="3" t="s">
        <v>48</v>
      </c>
      <c r="Y1248" s="3" t="s">
        <v>11567</v>
      </c>
      <c r="Z1248" s="3" t="s">
        <v>48</v>
      </c>
      <c r="AA1248" s="3" t="s">
        <v>11567</v>
      </c>
      <c r="AB1248" s="3" t="s">
        <v>48</v>
      </c>
      <c r="AC1248" s="3" t="s">
        <v>11930</v>
      </c>
      <c r="AD1248" s="3" t="s">
        <v>48</v>
      </c>
      <c r="AE1248" s="3" t="s">
        <v>11567</v>
      </c>
      <c r="AG1248" s="3">
        <v>0</v>
      </c>
      <c r="AI1248" s="3" t="s">
        <v>11567</v>
      </c>
      <c r="AK1248" s="3" t="s">
        <v>11567</v>
      </c>
      <c r="AM1248" s="3" t="s">
        <v>11567</v>
      </c>
      <c r="AO1248" s="3" t="s">
        <v>11567</v>
      </c>
      <c r="AQ1248" s="3" t="s">
        <v>11567</v>
      </c>
      <c r="AS1248" s="3" t="s">
        <v>11567</v>
      </c>
    </row>
    <row r="1249" spans="1:45">
      <c r="A1249">
        <v>1246</v>
      </c>
      <c r="B1249" t="s">
        <v>5982</v>
      </c>
      <c r="C1249" t="s">
        <v>6184</v>
      </c>
      <c r="D1249" t="s">
        <v>45</v>
      </c>
      <c r="E1249" t="s">
        <v>71</v>
      </c>
      <c r="F1249" t="s">
        <v>6185</v>
      </c>
      <c r="G1249" t="s">
        <v>8970</v>
      </c>
      <c r="H1249" t="s">
        <v>6185</v>
      </c>
      <c r="I1249" t="s">
        <v>8970</v>
      </c>
      <c r="J1249" t="s">
        <v>48</v>
      </c>
      <c r="K1249" t="s">
        <v>48</v>
      </c>
      <c r="L1249" t="s">
        <v>5997</v>
      </c>
      <c r="M1249" t="s">
        <v>6177</v>
      </c>
      <c r="N1249" t="str">
        <f>VLOOKUP(O1249,index!$Q:$R,2,0)</f>
        <v>28.구독 - 휴넷FLEX</v>
      </c>
      <c r="O1249" t="s">
        <v>6013</v>
      </c>
      <c r="P1249" t="s">
        <v>13972</v>
      </c>
      <c r="Q1249" t="s">
        <v>23</v>
      </c>
      <c r="R1249" s="226" t="e">
        <f>VLOOKUP(C1249,'26년 databook(취합)'!$M:$M,2,0)</f>
        <v>#N/A</v>
      </c>
      <c r="S1249" s="3" t="s">
        <v>11931</v>
      </c>
      <c r="T1249" s="3" t="s">
        <v>11931</v>
      </c>
      <c r="U1249" s="3" t="s">
        <v>11931</v>
      </c>
      <c r="V1249" s="3" t="s">
        <v>48</v>
      </c>
      <c r="W1249" s="3" t="s">
        <v>11567</v>
      </c>
      <c r="X1249" s="3" t="s">
        <v>11931</v>
      </c>
      <c r="Y1249" s="3" t="s">
        <v>11931</v>
      </c>
      <c r="Z1249" s="3" t="s">
        <v>11567</v>
      </c>
      <c r="AA1249" s="3" t="s">
        <v>11567</v>
      </c>
      <c r="AB1249" s="3" t="s">
        <v>11567</v>
      </c>
      <c r="AC1249" s="3" t="s">
        <v>11567</v>
      </c>
      <c r="AD1249" s="3" t="s">
        <v>11567</v>
      </c>
      <c r="AE1249" s="3" t="s">
        <v>11567</v>
      </c>
      <c r="AF1249" s="3">
        <v>0</v>
      </c>
      <c r="AG1249" s="3">
        <v>0</v>
      </c>
      <c r="AH1249" s="3">
        <v>0</v>
      </c>
      <c r="AI1249" s="3" t="s">
        <v>11567</v>
      </c>
      <c r="AJ1249" s="3">
        <v>0</v>
      </c>
      <c r="AK1249" s="3" t="s">
        <v>11567</v>
      </c>
      <c r="AL1249" s="3">
        <v>0</v>
      </c>
      <c r="AM1249" s="3" t="s">
        <v>11567</v>
      </c>
      <c r="AN1249" s="3">
        <v>0</v>
      </c>
      <c r="AO1249" s="3" t="s">
        <v>11567</v>
      </c>
      <c r="AP1249" s="3">
        <v>0</v>
      </c>
      <c r="AQ1249" s="3" t="s">
        <v>11567</v>
      </c>
      <c r="AR1249" s="3">
        <v>0</v>
      </c>
      <c r="AS1249" s="3" t="s">
        <v>11567</v>
      </c>
    </row>
    <row r="1250" spans="1:45">
      <c r="A1250">
        <v>1247</v>
      </c>
      <c r="B1250" t="s">
        <v>5982</v>
      </c>
      <c r="C1250" t="s">
        <v>6184</v>
      </c>
      <c r="D1250" t="s">
        <v>45</v>
      </c>
      <c r="E1250" t="s">
        <v>71</v>
      </c>
      <c r="F1250" t="s">
        <v>6185</v>
      </c>
      <c r="G1250" t="s">
        <v>8970</v>
      </c>
      <c r="H1250" t="s">
        <v>6185</v>
      </c>
      <c r="I1250" t="s">
        <v>8970</v>
      </c>
      <c r="J1250" t="s">
        <v>48</v>
      </c>
      <c r="K1250" t="s">
        <v>48</v>
      </c>
      <c r="L1250" t="s">
        <v>5997</v>
      </c>
      <c r="M1250" t="s">
        <v>6177</v>
      </c>
      <c r="N1250" t="str">
        <f>VLOOKUP(O1250,index!$Q:$R,2,0)</f>
        <v>28.구독 - 휴넷FLEX</v>
      </c>
      <c r="O1250" t="s">
        <v>6013</v>
      </c>
      <c r="P1250" t="s">
        <v>13972</v>
      </c>
      <c r="Q1250" t="s">
        <v>23</v>
      </c>
      <c r="R1250" s="226" t="e">
        <f>VLOOKUP(C1250,'26년 databook(취합)'!$M:$M,2,0)</f>
        <v>#N/A</v>
      </c>
      <c r="S1250" s="3" t="s">
        <v>11931</v>
      </c>
      <c r="T1250" s="3" t="s">
        <v>11931</v>
      </c>
      <c r="U1250" s="3" t="s">
        <v>11931</v>
      </c>
      <c r="V1250" s="3" t="s">
        <v>11567</v>
      </c>
      <c r="W1250" s="3" t="s">
        <v>11567</v>
      </c>
      <c r="X1250" s="3" t="s">
        <v>48</v>
      </c>
      <c r="Y1250" s="3" t="s">
        <v>11931</v>
      </c>
      <c r="Z1250" s="3" t="s">
        <v>48</v>
      </c>
      <c r="AA1250" s="3" t="s">
        <v>11567</v>
      </c>
      <c r="AB1250" s="3" t="s">
        <v>48</v>
      </c>
      <c r="AC1250" s="3" t="s">
        <v>11567</v>
      </c>
      <c r="AD1250" s="3" t="s">
        <v>48</v>
      </c>
      <c r="AE1250" s="3" t="s">
        <v>11567</v>
      </c>
      <c r="AG1250" s="3">
        <v>0</v>
      </c>
      <c r="AI1250" s="3" t="s">
        <v>11567</v>
      </c>
      <c r="AK1250" s="3" t="s">
        <v>11567</v>
      </c>
      <c r="AM1250" s="3" t="s">
        <v>11567</v>
      </c>
      <c r="AO1250" s="3" t="s">
        <v>11567</v>
      </c>
      <c r="AQ1250" s="3" t="s">
        <v>11567</v>
      </c>
      <c r="AS1250" s="3" t="s">
        <v>11567</v>
      </c>
    </row>
    <row r="1251" spans="1:45">
      <c r="A1251">
        <v>1248</v>
      </c>
      <c r="B1251" t="s">
        <v>5982</v>
      </c>
      <c r="C1251" t="s">
        <v>6186</v>
      </c>
      <c r="D1251" t="s">
        <v>45</v>
      </c>
      <c r="E1251" t="s">
        <v>75</v>
      </c>
      <c r="F1251" t="s">
        <v>6187</v>
      </c>
      <c r="G1251" t="s">
        <v>8971</v>
      </c>
      <c r="H1251" t="s">
        <v>6187</v>
      </c>
      <c r="I1251" t="s">
        <v>8971</v>
      </c>
      <c r="J1251" t="s">
        <v>48</v>
      </c>
      <c r="K1251" t="s">
        <v>48</v>
      </c>
      <c r="L1251" t="s">
        <v>5985</v>
      </c>
      <c r="M1251" t="s">
        <v>5986</v>
      </c>
      <c r="N1251" t="str">
        <f>VLOOKUP(O1251,index!$Q:$R,2,0)</f>
        <v>28.구독 - 휴넷FLEX</v>
      </c>
      <c r="O1251" t="s">
        <v>6013</v>
      </c>
      <c r="P1251" t="s">
        <v>13972</v>
      </c>
      <c r="Q1251" t="s">
        <v>23</v>
      </c>
      <c r="R1251" s="226" t="e">
        <f>VLOOKUP(C1251,'26년 databook(취합)'!$M:$M,2,0)</f>
        <v>#N/A</v>
      </c>
      <c r="S1251" s="3" t="s">
        <v>11577</v>
      </c>
      <c r="T1251" s="3" t="s">
        <v>14713</v>
      </c>
      <c r="U1251" s="3" t="s">
        <v>14713</v>
      </c>
      <c r="V1251" s="3" t="s">
        <v>48</v>
      </c>
      <c r="W1251" s="3" t="s">
        <v>11567</v>
      </c>
      <c r="X1251" s="3" t="s">
        <v>48</v>
      </c>
      <c r="Y1251" s="3" t="s">
        <v>11567</v>
      </c>
      <c r="Z1251" s="3" t="s">
        <v>48</v>
      </c>
      <c r="AA1251" s="3" t="s">
        <v>11567</v>
      </c>
      <c r="AB1251" s="3" t="s">
        <v>11577</v>
      </c>
      <c r="AC1251" s="3" t="s">
        <v>11577</v>
      </c>
      <c r="AD1251" s="3" t="s">
        <v>11567</v>
      </c>
      <c r="AE1251" s="3" t="s">
        <v>11567</v>
      </c>
      <c r="AF1251" s="3">
        <v>0</v>
      </c>
      <c r="AG1251" s="3">
        <v>175700</v>
      </c>
      <c r="AH1251" s="3">
        <v>0</v>
      </c>
      <c r="AI1251" s="3" t="s">
        <v>11567</v>
      </c>
      <c r="AJ1251" s="3">
        <v>0</v>
      </c>
      <c r="AK1251" s="3" t="s">
        <v>11567</v>
      </c>
      <c r="AL1251" s="3">
        <v>0</v>
      </c>
      <c r="AM1251" s="3" t="s">
        <v>11567</v>
      </c>
      <c r="AN1251" s="3">
        <v>0</v>
      </c>
      <c r="AO1251" s="3" t="s">
        <v>11567</v>
      </c>
      <c r="AP1251" s="3">
        <v>0</v>
      </c>
      <c r="AQ1251" s="3" t="s">
        <v>11567</v>
      </c>
      <c r="AR1251" s="3">
        <v>0</v>
      </c>
      <c r="AS1251" s="3" t="s">
        <v>11567</v>
      </c>
    </row>
    <row r="1252" spans="1:45">
      <c r="A1252">
        <v>1249</v>
      </c>
      <c r="B1252" t="s">
        <v>5982</v>
      </c>
      <c r="C1252" t="s">
        <v>6188</v>
      </c>
      <c r="D1252" t="s">
        <v>45</v>
      </c>
      <c r="E1252" t="s">
        <v>75</v>
      </c>
      <c r="F1252" t="s">
        <v>6189</v>
      </c>
      <c r="G1252" t="s">
        <v>8972</v>
      </c>
      <c r="H1252" t="s">
        <v>6189</v>
      </c>
      <c r="I1252" t="s">
        <v>8972</v>
      </c>
      <c r="J1252" t="s">
        <v>48</v>
      </c>
      <c r="K1252" t="s">
        <v>48</v>
      </c>
      <c r="L1252" t="s">
        <v>5985</v>
      </c>
      <c r="M1252" t="s">
        <v>5986</v>
      </c>
      <c r="N1252" t="str">
        <f>VLOOKUP(O1252,index!$Q:$R,2,0)</f>
        <v>28.구독 - 휴넷FLEX</v>
      </c>
      <c r="O1252" t="s">
        <v>6013</v>
      </c>
      <c r="P1252" t="s">
        <v>13972</v>
      </c>
      <c r="Q1252" t="s">
        <v>23</v>
      </c>
      <c r="R1252" s="226" t="e">
        <f>VLOOKUP(C1252,'26년 databook(취합)'!$M:$M,2,0)</f>
        <v>#N/A</v>
      </c>
      <c r="S1252" s="3" t="s">
        <v>11567</v>
      </c>
      <c r="T1252" s="3" t="s">
        <v>11932</v>
      </c>
      <c r="U1252" s="3" t="s">
        <v>11932</v>
      </c>
      <c r="V1252" s="3" t="s">
        <v>11567</v>
      </c>
      <c r="W1252" s="3" t="s">
        <v>11567</v>
      </c>
      <c r="X1252" s="3" t="s">
        <v>11567</v>
      </c>
      <c r="Y1252" s="3" t="s">
        <v>11567</v>
      </c>
      <c r="Z1252" s="3" t="s">
        <v>11567</v>
      </c>
      <c r="AA1252" s="3" t="s">
        <v>11932</v>
      </c>
      <c r="AB1252" s="3" t="s">
        <v>11567</v>
      </c>
      <c r="AC1252" s="3" t="s">
        <v>11567</v>
      </c>
      <c r="AD1252" s="3" t="s">
        <v>11567</v>
      </c>
      <c r="AE1252" s="3" t="s">
        <v>11567</v>
      </c>
      <c r="AF1252" s="3">
        <v>0</v>
      </c>
      <c r="AG1252" s="4">
        <v>0</v>
      </c>
      <c r="AH1252" s="3">
        <v>0</v>
      </c>
      <c r="AI1252" s="3" t="s">
        <v>11567</v>
      </c>
      <c r="AJ1252" s="3">
        <v>0</v>
      </c>
      <c r="AK1252" s="3" t="s">
        <v>11567</v>
      </c>
      <c r="AL1252" s="3">
        <v>0</v>
      </c>
      <c r="AM1252" s="3" t="s">
        <v>11567</v>
      </c>
      <c r="AN1252" s="3">
        <v>0</v>
      </c>
      <c r="AO1252" s="3" t="s">
        <v>11567</v>
      </c>
      <c r="AP1252" s="3">
        <v>0</v>
      </c>
      <c r="AQ1252" s="3" t="s">
        <v>11567</v>
      </c>
      <c r="AR1252" s="3">
        <v>0</v>
      </c>
      <c r="AS1252" s="3" t="s">
        <v>11567</v>
      </c>
    </row>
    <row r="1253" spans="1:45">
      <c r="A1253">
        <v>1250</v>
      </c>
      <c r="B1253" t="s">
        <v>5982</v>
      </c>
      <c r="C1253" t="s">
        <v>6190</v>
      </c>
      <c r="D1253" t="s">
        <v>45</v>
      </c>
      <c r="E1253" t="s">
        <v>77</v>
      </c>
      <c r="F1253" t="s">
        <v>6191</v>
      </c>
      <c r="G1253" t="s">
        <v>8973</v>
      </c>
      <c r="H1253" t="s">
        <v>6191</v>
      </c>
      <c r="I1253" t="s">
        <v>8973</v>
      </c>
      <c r="J1253" t="s">
        <v>48</v>
      </c>
      <c r="K1253" t="s">
        <v>48</v>
      </c>
      <c r="L1253" t="s">
        <v>5985</v>
      </c>
      <c r="M1253" t="s">
        <v>5986</v>
      </c>
      <c r="N1253" t="str">
        <f>VLOOKUP(O1253,index!$Q:$R,2,0)</f>
        <v>28.구독 - 휴넷FLEX</v>
      </c>
      <c r="O1253" t="s">
        <v>6013</v>
      </c>
      <c r="P1253" t="s">
        <v>13972</v>
      </c>
      <c r="Q1253" t="s">
        <v>23</v>
      </c>
      <c r="R1253" s="226" t="e">
        <f>VLOOKUP(C1253,'26년 databook(취합)'!$M:$M,2,0)</f>
        <v>#N/A</v>
      </c>
      <c r="S1253" s="3" t="s">
        <v>11567</v>
      </c>
      <c r="T1253" s="3" t="s">
        <v>11577</v>
      </c>
      <c r="U1253" s="3" t="s">
        <v>11577</v>
      </c>
      <c r="V1253" s="3" t="s">
        <v>11567</v>
      </c>
      <c r="W1253" s="3" t="s">
        <v>11567</v>
      </c>
      <c r="X1253" s="3" t="s">
        <v>11567</v>
      </c>
      <c r="Y1253" s="3" t="s">
        <v>11567</v>
      </c>
      <c r="Z1253" s="3" t="s">
        <v>11567</v>
      </c>
      <c r="AA1253" s="3" t="s">
        <v>11577</v>
      </c>
      <c r="AB1253" s="3" t="s">
        <v>11567</v>
      </c>
      <c r="AC1253" s="3" t="s">
        <v>11567</v>
      </c>
      <c r="AD1253" s="3" t="s">
        <v>11567</v>
      </c>
      <c r="AE1253" s="3" t="s">
        <v>11567</v>
      </c>
      <c r="AF1253" s="3">
        <v>0</v>
      </c>
      <c r="AG1253" s="4">
        <v>0</v>
      </c>
      <c r="AH1253" s="3">
        <v>0</v>
      </c>
      <c r="AI1253" s="3" t="s">
        <v>11567</v>
      </c>
      <c r="AJ1253" s="3">
        <v>0</v>
      </c>
      <c r="AK1253" s="3" t="s">
        <v>11567</v>
      </c>
      <c r="AL1253" s="3">
        <v>0</v>
      </c>
      <c r="AM1253" s="3" t="s">
        <v>11567</v>
      </c>
      <c r="AN1253" s="3">
        <v>0</v>
      </c>
      <c r="AO1253" s="3" t="s">
        <v>11567</v>
      </c>
      <c r="AP1253" s="3">
        <v>0</v>
      </c>
      <c r="AQ1253" s="3" t="s">
        <v>11567</v>
      </c>
      <c r="AR1253" s="3">
        <v>0</v>
      </c>
      <c r="AS1253" s="3" t="s">
        <v>11567</v>
      </c>
    </row>
    <row r="1254" spans="1:45">
      <c r="A1254">
        <v>1251</v>
      </c>
      <c r="B1254" t="s">
        <v>5982</v>
      </c>
      <c r="C1254" t="s">
        <v>6194</v>
      </c>
      <c r="D1254" t="s">
        <v>45</v>
      </c>
      <c r="E1254" t="s">
        <v>71</v>
      </c>
      <c r="F1254" t="s">
        <v>6195</v>
      </c>
      <c r="G1254" t="s">
        <v>8974</v>
      </c>
      <c r="H1254" t="s">
        <v>6195</v>
      </c>
      <c r="I1254" t="s">
        <v>8974</v>
      </c>
      <c r="J1254" t="s">
        <v>48</v>
      </c>
      <c r="K1254" t="s">
        <v>48</v>
      </c>
      <c r="L1254" t="s">
        <v>5985</v>
      </c>
      <c r="M1254" t="s">
        <v>5986</v>
      </c>
      <c r="N1254" t="str">
        <f>VLOOKUP(O1254,index!$Q:$R,2,0)</f>
        <v>02. 이러닝 - 단과</v>
      </c>
      <c r="O1254" t="s">
        <v>5987</v>
      </c>
      <c r="P1254" t="s">
        <v>13972</v>
      </c>
      <c r="Q1254" t="s">
        <v>23</v>
      </c>
      <c r="R1254" s="226" t="e">
        <f>VLOOKUP(C1254,'26년 databook(취합)'!$M:$M,2,0)</f>
        <v>#N/A</v>
      </c>
      <c r="S1254" s="3" t="s">
        <v>48</v>
      </c>
      <c r="T1254" s="3" t="s">
        <v>16610</v>
      </c>
      <c r="U1254" s="3" t="s">
        <v>16610</v>
      </c>
      <c r="V1254" s="3" t="s">
        <v>48</v>
      </c>
      <c r="W1254" s="3" t="s">
        <v>11567</v>
      </c>
      <c r="X1254" s="3" t="s">
        <v>48</v>
      </c>
      <c r="Y1254" s="3" t="s">
        <v>11567</v>
      </c>
      <c r="Z1254" s="3" t="s">
        <v>48</v>
      </c>
      <c r="AA1254" s="3" t="s">
        <v>11567</v>
      </c>
      <c r="AB1254" s="3" t="s">
        <v>48</v>
      </c>
      <c r="AC1254" s="3" t="s">
        <v>11646</v>
      </c>
      <c r="AD1254" s="3" t="s">
        <v>48</v>
      </c>
      <c r="AE1254" s="3" t="s">
        <v>11567</v>
      </c>
      <c r="AG1254" s="3">
        <v>364000</v>
      </c>
      <c r="AI1254" s="3" t="s">
        <v>12006</v>
      </c>
      <c r="AK1254" s="3" t="s">
        <v>11567</v>
      </c>
      <c r="AM1254" s="3" t="s">
        <v>11567</v>
      </c>
      <c r="AO1254" s="3" t="s">
        <v>11567</v>
      </c>
      <c r="AQ1254" s="3" t="s">
        <v>11567</v>
      </c>
      <c r="AS1254" s="3" t="s">
        <v>11567</v>
      </c>
    </row>
    <row r="1255" spans="1:45">
      <c r="A1255">
        <v>1252</v>
      </c>
      <c r="B1255" t="s">
        <v>5982</v>
      </c>
      <c r="C1255" t="s">
        <v>6196</v>
      </c>
      <c r="D1255" t="s">
        <v>45</v>
      </c>
      <c r="E1255" t="s">
        <v>71</v>
      </c>
      <c r="F1255" t="s">
        <v>259</v>
      </c>
      <c r="G1255" t="s">
        <v>8975</v>
      </c>
      <c r="H1255" t="s">
        <v>259</v>
      </c>
      <c r="I1255" t="s">
        <v>8975</v>
      </c>
      <c r="J1255" t="s">
        <v>6197</v>
      </c>
      <c r="K1255" t="s">
        <v>6198</v>
      </c>
      <c r="L1255" t="s">
        <v>5985</v>
      </c>
      <c r="M1255" t="s">
        <v>5986</v>
      </c>
      <c r="N1255" t="str">
        <f>VLOOKUP(O1255,index!$Q:$R,2,0)</f>
        <v>01. 이러닝 - 통합위탁</v>
      </c>
      <c r="O1255" t="s">
        <v>40</v>
      </c>
      <c r="P1255" t="s">
        <v>13972</v>
      </c>
      <c r="Q1255" t="s">
        <v>11243</v>
      </c>
      <c r="R1255" s="226" t="e">
        <f>VLOOKUP(C1255,'26년 databook(취합)'!$M:$M,2,0)</f>
        <v>#N/A</v>
      </c>
      <c r="S1255" s="3" t="s">
        <v>48</v>
      </c>
      <c r="T1255" s="3" t="s">
        <v>48</v>
      </c>
      <c r="U1255" s="3" t="s">
        <v>11567</v>
      </c>
      <c r="V1255" s="3" t="s">
        <v>48</v>
      </c>
      <c r="W1255" s="3" t="s">
        <v>48</v>
      </c>
      <c r="X1255" s="3" t="s">
        <v>48</v>
      </c>
      <c r="Y1255" s="3" t="s">
        <v>48</v>
      </c>
      <c r="Z1255" s="3" t="s">
        <v>48</v>
      </c>
      <c r="AA1255" s="3" t="s">
        <v>48</v>
      </c>
      <c r="AB1255" s="3" t="s">
        <v>48</v>
      </c>
      <c r="AC1255" s="3" t="s">
        <v>48</v>
      </c>
      <c r="AD1255" s="3" t="s">
        <v>48</v>
      </c>
      <c r="AE1255" s="3" t="s">
        <v>48</v>
      </c>
      <c r="AG1255" s="3"/>
      <c r="AI1255" s="3" t="s">
        <v>48</v>
      </c>
      <c r="AK1255" s="3" t="s">
        <v>48</v>
      </c>
      <c r="AM1255" s="3" t="s">
        <v>48</v>
      </c>
      <c r="AO1255" s="3" t="s">
        <v>48</v>
      </c>
      <c r="AQ1255" s="3" t="s">
        <v>48</v>
      </c>
      <c r="AS1255" s="3" t="s">
        <v>48</v>
      </c>
    </row>
    <row r="1256" spans="1:45">
      <c r="A1256">
        <v>1253</v>
      </c>
      <c r="B1256" t="s">
        <v>5982</v>
      </c>
      <c r="C1256" t="s">
        <v>6199</v>
      </c>
      <c r="D1256" t="s">
        <v>45</v>
      </c>
      <c r="E1256" t="s">
        <v>71</v>
      </c>
      <c r="F1256" t="s">
        <v>6200</v>
      </c>
      <c r="G1256" t="s">
        <v>8976</v>
      </c>
      <c r="H1256" t="s">
        <v>6200</v>
      </c>
      <c r="I1256" t="s">
        <v>8976</v>
      </c>
      <c r="J1256" t="s">
        <v>6201</v>
      </c>
      <c r="K1256" t="s">
        <v>6202</v>
      </c>
      <c r="L1256" t="s">
        <v>5985</v>
      </c>
      <c r="M1256" t="s">
        <v>5986</v>
      </c>
      <c r="N1256" t="str">
        <f>VLOOKUP(O1256,index!$Q:$R,2,0)</f>
        <v>19. 운영 - 운영매출</v>
      </c>
      <c r="O1256" t="s">
        <v>6203</v>
      </c>
      <c r="P1256" t="s">
        <v>13972</v>
      </c>
      <c r="Q1256" t="s">
        <v>23</v>
      </c>
      <c r="R1256" s="226" t="e">
        <f>VLOOKUP(C1256,'26년 databook(취합)'!$M:$M,2,0)</f>
        <v>#N/A</v>
      </c>
      <c r="S1256" s="3" t="s">
        <v>11874</v>
      </c>
      <c r="T1256" s="3" t="s">
        <v>11874</v>
      </c>
      <c r="U1256" s="3" t="s">
        <v>11874</v>
      </c>
      <c r="V1256" s="3" t="s">
        <v>48</v>
      </c>
      <c r="W1256" s="3" t="s">
        <v>11567</v>
      </c>
      <c r="X1256" s="3" t="s">
        <v>11874</v>
      </c>
      <c r="Y1256" s="3" t="s">
        <v>11874</v>
      </c>
      <c r="Z1256" s="3" t="s">
        <v>48</v>
      </c>
      <c r="AA1256" s="3" t="s">
        <v>11567</v>
      </c>
      <c r="AB1256" s="3" t="s">
        <v>48</v>
      </c>
      <c r="AC1256" s="3" t="s">
        <v>11567</v>
      </c>
      <c r="AD1256" s="3" t="s">
        <v>48</v>
      </c>
      <c r="AE1256" s="3" t="s">
        <v>11567</v>
      </c>
      <c r="AG1256" s="3">
        <v>0</v>
      </c>
      <c r="AI1256" s="3" t="s">
        <v>11567</v>
      </c>
      <c r="AK1256" s="3" t="s">
        <v>11567</v>
      </c>
      <c r="AM1256" s="3" t="s">
        <v>11567</v>
      </c>
      <c r="AO1256" s="3" t="s">
        <v>11567</v>
      </c>
      <c r="AQ1256" s="3" t="s">
        <v>11567</v>
      </c>
      <c r="AS1256" s="3" t="s">
        <v>11567</v>
      </c>
    </row>
    <row r="1257" spans="1:45">
      <c r="A1257">
        <v>1254</v>
      </c>
      <c r="B1257" t="s">
        <v>5982</v>
      </c>
      <c r="C1257" t="s">
        <v>6204</v>
      </c>
      <c r="D1257" t="s">
        <v>45</v>
      </c>
      <c r="E1257" t="s">
        <v>71</v>
      </c>
      <c r="F1257" t="s">
        <v>6205</v>
      </c>
      <c r="G1257" t="s">
        <v>8977</v>
      </c>
      <c r="H1257" t="s">
        <v>6205</v>
      </c>
      <c r="I1257" t="s">
        <v>8977</v>
      </c>
      <c r="J1257" t="s">
        <v>48</v>
      </c>
      <c r="K1257" t="s">
        <v>48</v>
      </c>
      <c r="L1257" t="s">
        <v>6006</v>
      </c>
      <c r="M1257" t="s">
        <v>6192</v>
      </c>
      <c r="N1257" t="str">
        <f>VLOOKUP(O1257,index!$Q:$R,2,0)</f>
        <v>28.구독 - 휴넷FLEX</v>
      </c>
      <c r="O1257" t="s">
        <v>6013</v>
      </c>
      <c r="P1257" t="s">
        <v>13972</v>
      </c>
      <c r="Q1257" t="s">
        <v>23</v>
      </c>
      <c r="R1257" s="226" t="e">
        <f>VLOOKUP(C1257,'26년 databook(취합)'!$M:$M,2,0)</f>
        <v>#N/A</v>
      </c>
      <c r="S1257" s="3" t="s">
        <v>11568</v>
      </c>
      <c r="T1257" s="3" t="s">
        <v>11568</v>
      </c>
      <c r="U1257" s="3" t="s">
        <v>11568</v>
      </c>
      <c r="V1257" s="3" t="s">
        <v>48</v>
      </c>
      <c r="W1257" s="3" t="s">
        <v>11567</v>
      </c>
      <c r="X1257" s="3" t="s">
        <v>11567</v>
      </c>
      <c r="Y1257" s="3" t="s">
        <v>11567</v>
      </c>
      <c r="Z1257" s="3" t="s">
        <v>11568</v>
      </c>
      <c r="AA1257" s="3" t="s">
        <v>11568</v>
      </c>
      <c r="AB1257" s="3" t="s">
        <v>11567</v>
      </c>
      <c r="AC1257" s="3" t="s">
        <v>11567</v>
      </c>
      <c r="AD1257" s="3" t="s">
        <v>11567</v>
      </c>
      <c r="AE1257" s="3" t="s">
        <v>11567</v>
      </c>
      <c r="AF1257" s="3">
        <v>0</v>
      </c>
      <c r="AG1257" s="3">
        <v>0</v>
      </c>
      <c r="AH1257" s="3">
        <v>0</v>
      </c>
      <c r="AI1257" s="3" t="s">
        <v>11567</v>
      </c>
      <c r="AJ1257" s="3">
        <v>0</v>
      </c>
      <c r="AK1257" s="3" t="s">
        <v>11567</v>
      </c>
      <c r="AL1257" s="3">
        <v>0</v>
      </c>
      <c r="AM1257" s="3" t="s">
        <v>11567</v>
      </c>
      <c r="AN1257" s="3">
        <v>0</v>
      </c>
      <c r="AO1257" s="3" t="s">
        <v>11567</v>
      </c>
      <c r="AP1257" s="3">
        <v>0</v>
      </c>
      <c r="AQ1257" s="3" t="s">
        <v>11567</v>
      </c>
      <c r="AR1257" s="3">
        <v>0</v>
      </c>
      <c r="AS1257" s="3" t="s">
        <v>11567</v>
      </c>
    </row>
    <row r="1258" spans="1:45">
      <c r="A1258">
        <v>1255</v>
      </c>
      <c r="B1258" t="s">
        <v>5982</v>
      </c>
      <c r="C1258" t="s">
        <v>6204</v>
      </c>
      <c r="D1258" t="s">
        <v>45</v>
      </c>
      <c r="E1258" t="s">
        <v>71</v>
      </c>
      <c r="F1258" t="s">
        <v>6205</v>
      </c>
      <c r="G1258" t="s">
        <v>8977</v>
      </c>
      <c r="H1258" t="s">
        <v>6205</v>
      </c>
      <c r="I1258" t="s">
        <v>8977</v>
      </c>
      <c r="J1258" t="s">
        <v>48</v>
      </c>
      <c r="K1258" t="s">
        <v>48</v>
      </c>
      <c r="L1258" t="s">
        <v>6006</v>
      </c>
      <c r="M1258" t="s">
        <v>6192</v>
      </c>
      <c r="N1258" t="str">
        <f>VLOOKUP(O1258,index!$Q:$R,2,0)</f>
        <v>28.구독 - 휴넷FLEX</v>
      </c>
      <c r="O1258" t="s">
        <v>6013</v>
      </c>
      <c r="P1258" t="s">
        <v>13972</v>
      </c>
      <c r="Q1258" t="s">
        <v>23</v>
      </c>
      <c r="R1258" s="226" t="e">
        <f>VLOOKUP(C1258,'26년 databook(취합)'!$M:$M,2,0)</f>
        <v>#N/A</v>
      </c>
      <c r="S1258" s="3" t="s">
        <v>11568</v>
      </c>
      <c r="T1258" s="3" t="s">
        <v>11568</v>
      </c>
      <c r="U1258" s="3" t="s">
        <v>11568</v>
      </c>
      <c r="V1258" s="3" t="s">
        <v>11567</v>
      </c>
      <c r="W1258" s="3" t="s">
        <v>11567</v>
      </c>
      <c r="X1258" s="3" t="s">
        <v>11567</v>
      </c>
      <c r="Y1258" s="3" t="s">
        <v>11567</v>
      </c>
      <c r="Z1258" s="3" t="s">
        <v>48</v>
      </c>
      <c r="AA1258" s="3" t="s">
        <v>11568</v>
      </c>
      <c r="AB1258" s="3" t="s">
        <v>48</v>
      </c>
      <c r="AC1258" s="3" t="s">
        <v>11567</v>
      </c>
      <c r="AD1258" s="3" t="s">
        <v>48</v>
      </c>
      <c r="AE1258" s="3" t="s">
        <v>11567</v>
      </c>
      <c r="AG1258" s="3">
        <v>0</v>
      </c>
      <c r="AI1258" s="3" t="s">
        <v>11567</v>
      </c>
      <c r="AK1258" s="3" t="s">
        <v>11567</v>
      </c>
      <c r="AM1258" s="3" t="s">
        <v>11567</v>
      </c>
      <c r="AO1258" s="3" t="s">
        <v>11567</v>
      </c>
      <c r="AQ1258" s="3" t="s">
        <v>11567</v>
      </c>
      <c r="AS1258" s="3" t="s">
        <v>11567</v>
      </c>
    </row>
    <row r="1259" spans="1:45">
      <c r="A1259">
        <v>1256</v>
      </c>
      <c r="B1259" t="s">
        <v>5982</v>
      </c>
      <c r="C1259" t="s">
        <v>6206</v>
      </c>
      <c r="D1259" t="s">
        <v>45</v>
      </c>
      <c r="E1259" t="s">
        <v>73</v>
      </c>
      <c r="F1259" t="s">
        <v>6207</v>
      </c>
      <c r="G1259" t="s">
        <v>8978</v>
      </c>
      <c r="H1259" t="s">
        <v>6207</v>
      </c>
      <c r="I1259" t="s">
        <v>8978</v>
      </c>
      <c r="J1259" t="s">
        <v>48</v>
      </c>
      <c r="K1259" t="s">
        <v>48</v>
      </c>
      <c r="L1259" t="s">
        <v>5985</v>
      </c>
      <c r="M1259" t="s">
        <v>5986</v>
      </c>
      <c r="N1259" t="str">
        <f>VLOOKUP(O1259,index!$Q:$R,2,0)</f>
        <v>28.구독 - 휴넷FLEX</v>
      </c>
      <c r="O1259" t="s">
        <v>6013</v>
      </c>
      <c r="P1259" t="s">
        <v>13972</v>
      </c>
      <c r="Q1259" t="s">
        <v>23</v>
      </c>
      <c r="R1259" s="226" t="e">
        <f>VLOOKUP(C1259,'26년 databook(취합)'!$M:$M,2,0)</f>
        <v>#N/A</v>
      </c>
      <c r="S1259" s="3" t="s">
        <v>48</v>
      </c>
      <c r="T1259" s="3" t="s">
        <v>11933</v>
      </c>
      <c r="U1259" s="3" t="s">
        <v>11933</v>
      </c>
      <c r="V1259" s="3" t="s">
        <v>48</v>
      </c>
      <c r="W1259" s="3" t="s">
        <v>11567</v>
      </c>
      <c r="X1259" s="3" t="s">
        <v>48</v>
      </c>
      <c r="Y1259" s="3" t="s">
        <v>11601</v>
      </c>
      <c r="Z1259" s="3" t="s">
        <v>48</v>
      </c>
      <c r="AA1259" s="3" t="s">
        <v>11586</v>
      </c>
      <c r="AB1259" s="3" t="s">
        <v>48</v>
      </c>
      <c r="AC1259" s="3" t="s">
        <v>11567</v>
      </c>
      <c r="AD1259" s="3" t="s">
        <v>48</v>
      </c>
      <c r="AE1259" s="3" t="s">
        <v>11567</v>
      </c>
      <c r="AG1259" s="4">
        <v>0</v>
      </c>
      <c r="AI1259" s="3" t="s">
        <v>11567</v>
      </c>
      <c r="AK1259" s="3" t="s">
        <v>11567</v>
      </c>
      <c r="AM1259" s="3" t="s">
        <v>11567</v>
      </c>
      <c r="AO1259" s="3" t="s">
        <v>11567</v>
      </c>
      <c r="AQ1259" s="3" t="s">
        <v>11567</v>
      </c>
      <c r="AS1259" s="3" t="s">
        <v>11567</v>
      </c>
    </row>
    <row r="1260" spans="1:45">
      <c r="A1260">
        <v>1257</v>
      </c>
      <c r="B1260" t="s">
        <v>5982</v>
      </c>
      <c r="C1260" t="s">
        <v>6208</v>
      </c>
      <c r="D1260" t="s">
        <v>45</v>
      </c>
      <c r="E1260" t="s">
        <v>73</v>
      </c>
      <c r="F1260" t="s">
        <v>5943</v>
      </c>
      <c r="G1260" t="s">
        <v>8979</v>
      </c>
      <c r="H1260" t="s">
        <v>5943</v>
      </c>
      <c r="I1260" t="s">
        <v>8979</v>
      </c>
      <c r="J1260" t="s">
        <v>48</v>
      </c>
      <c r="K1260" t="s">
        <v>48</v>
      </c>
      <c r="L1260" t="s">
        <v>5985</v>
      </c>
      <c r="M1260" t="s">
        <v>5986</v>
      </c>
      <c r="N1260" t="str">
        <f>VLOOKUP(O1260,index!$Q:$R,2,0)</f>
        <v>01. 이러닝 - 통합위탁</v>
      </c>
      <c r="O1260" t="s">
        <v>40</v>
      </c>
      <c r="P1260" t="s">
        <v>13972</v>
      </c>
      <c r="Q1260" t="s">
        <v>23</v>
      </c>
      <c r="R1260" s="226" t="e">
        <f>VLOOKUP(C1260,'26년 databook(취합)'!$M:$M,2,0)</f>
        <v>#N/A</v>
      </c>
      <c r="S1260" s="3" t="s">
        <v>48</v>
      </c>
      <c r="T1260" s="3" t="s">
        <v>11584</v>
      </c>
      <c r="U1260" s="3" t="s">
        <v>11584</v>
      </c>
      <c r="V1260" s="3" t="s">
        <v>48</v>
      </c>
      <c r="W1260" s="3" t="s">
        <v>11567</v>
      </c>
      <c r="X1260" s="3" t="s">
        <v>48</v>
      </c>
      <c r="Y1260" s="3" t="s">
        <v>11624</v>
      </c>
      <c r="Z1260" s="3" t="s">
        <v>48</v>
      </c>
      <c r="AA1260" s="3" t="s">
        <v>11567</v>
      </c>
      <c r="AB1260" s="3" t="s">
        <v>48</v>
      </c>
      <c r="AC1260" s="3" t="s">
        <v>11567</v>
      </c>
      <c r="AD1260" s="3" t="s">
        <v>48</v>
      </c>
      <c r="AE1260" s="3" t="s">
        <v>11643</v>
      </c>
      <c r="AG1260" s="3">
        <v>0</v>
      </c>
      <c r="AI1260" s="3" t="s">
        <v>11567</v>
      </c>
      <c r="AK1260" s="3" t="s">
        <v>11567</v>
      </c>
      <c r="AM1260" s="3" t="s">
        <v>11567</v>
      </c>
      <c r="AO1260" s="3" t="s">
        <v>11567</v>
      </c>
      <c r="AQ1260" s="3" t="s">
        <v>11567</v>
      </c>
      <c r="AS1260" s="3" t="s">
        <v>11567</v>
      </c>
    </row>
    <row r="1261" spans="1:45">
      <c r="A1261">
        <v>1258</v>
      </c>
      <c r="B1261" t="s">
        <v>5982</v>
      </c>
      <c r="C1261" t="s">
        <v>6209</v>
      </c>
      <c r="D1261" t="s">
        <v>45</v>
      </c>
      <c r="E1261" t="s">
        <v>77</v>
      </c>
      <c r="F1261" t="s">
        <v>1468</v>
      </c>
      <c r="G1261" t="s">
        <v>8914</v>
      </c>
      <c r="H1261" t="s">
        <v>6210</v>
      </c>
      <c r="I1261" t="s">
        <v>15191</v>
      </c>
      <c r="J1261" t="s">
        <v>48</v>
      </c>
      <c r="K1261" t="s">
        <v>48</v>
      </c>
      <c r="L1261" t="s">
        <v>5985</v>
      </c>
      <c r="M1261" t="s">
        <v>5986</v>
      </c>
      <c r="N1261" t="str">
        <f>VLOOKUP(O1261,index!$Q:$R,2,0)</f>
        <v>01. 이러닝 - 통합위탁</v>
      </c>
      <c r="O1261" t="s">
        <v>40</v>
      </c>
      <c r="P1261" t="s">
        <v>13972</v>
      </c>
      <c r="Q1261" t="s">
        <v>23</v>
      </c>
      <c r="R1261" s="226" t="e">
        <f>VLOOKUP(C1261,'26년 databook(취합)'!$M:$M,2,0)</f>
        <v>#N/A</v>
      </c>
      <c r="S1261" s="3" t="s">
        <v>48</v>
      </c>
      <c r="T1261" s="3" t="s">
        <v>11934</v>
      </c>
      <c r="U1261" s="3" t="s">
        <v>11934</v>
      </c>
      <c r="V1261" s="3" t="s">
        <v>48</v>
      </c>
      <c r="W1261" s="3" t="s">
        <v>11567</v>
      </c>
      <c r="X1261" s="3" t="s">
        <v>48</v>
      </c>
      <c r="Y1261" s="3" t="s">
        <v>11934</v>
      </c>
      <c r="Z1261" s="3" t="s">
        <v>48</v>
      </c>
      <c r="AA1261" s="3" t="s">
        <v>11567</v>
      </c>
      <c r="AB1261" s="3" t="s">
        <v>48</v>
      </c>
      <c r="AC1261" s="3" t="s">
        <v>11567</v>
      </c>
      <c r="AD1261" s="3" t="s">
        <v>48</v>
      </c>
      <c r="AE1261" s="3" t="s">
        <v>11567</v>
      </c>
      <c r="AG1261" s="4">
        <v>0</v>
      </c>
      <c r="AI1261" s="3" t="s">
        <v>11567</v>
      </c>
      <c r="AK1261" s="3" t="s">
        <v>11567</v>
      </c>
      <c r="AM1261" s="3" t="s">
        <v>11567</v>
      </c>
      <c r="AO1261" s="3" t="s">
        <v>11567</v>
      </c>
      <c r="AQ1261" s="3" t="s">
        <v>11567</v>
      </c>
      <c r="AS1261" s="3" t="s">
        <v>11567</v>
      </c>
    </row>
    <row r="1262" spans="1:45">
      <c r="A1262">
        <v>1259</v>
      </c>
      <c r="B1262" t="s">
        <v>5982</v>
      </c>
      <c r="C1262" t="s">
        <v>6211</v>
      </c>
      <c r="D1262" t="s">
        <v>45</v>
      </c>
      <c r="E1262" t="s">
        <v>76</v>
      </c>
      <c r="F1262" t="s">
        <v>6212</v>
      </c>
      <c r="G1262" t="s">
        <v>8980</v>
      </c>
      <c r="H1262" t="s">
        <v>6212</v>
      </c>
      <c r="I1262" t="s">
        <v>8980</v>
      </c>
      <c r="J1262" t="s">
        <v>48</v>
      </c>
      <c r="K1262" t="s">
        <v>48</v>
      </c>
      <c r="L1262" t="s">
        <v>5985</v>
      </c>
      <c r="M1262" t="s">
        <v>5986</v>
      </c>
      <c r="N1262" t="str">
        <f>VLOOKUP(O1262,index!$Q:$R,2,0)</f>
        <v>28.구독 - 휴넷FLEX</v>
      </c>
      <c r="O1262" t="s">
        <v>6013</v>
      </c>
      <c r="P1262" t="s">
        <v>13972</v>
      </c>
      <c r="Q1262" t="s">
        <v>23</v>
      </c>
      <c r="R1262" s="226" t="e">
        <f>VLOOKUP(C1262,'26년 databook(취합)'!$M:$M,2,0)</f>
        <v>#N/A</v>
      </c>
      <c r="S1262" s="3" t="s">
        <v>48</v>
      </c>
      <c r="T1262" s="3" t="s">
        <v>16611</v>
      </c>
      <c r="U1262" s="3" t="s">
        <v>16611</v>
      </c>
      <c r="V1262" s="3" t="s">
        <v>48</v>
      </c>
      <c r="W1262" s="3" t="s">
        <v>11567</v>
      </c>
      <c r="X1262" s="3" t="s">
        <v>48</v>
      </c>
      <c r="Y1262" s="3" t="s">
        <v>11567</v>
      </c>
      <c r="Z1262" s="3" t="s">
        <v>48</v>
      </c>
      <c r="AA1262" s="3" t="s">
        <v>11935</v>
      </c>
      <c r="AB1262" s="3" t="s">
        <v>48</v>
      </c>
      <c r="AC1262" s="3" t="s">
        <v>11567</v>
      </c>
      <c r="AD1262" s="3" t="s">
        <v>48</v>
      </c>
      <c r="AE1262" s="3" t="s">
        <v>14714</v>
      </c>
      <c r="AG1262" s="3">
        <v>1149900</v>
      </c>
      <c r="AI1262" s="3" t="s">
        <v>11567</v>
      </c>
      <c r="AK1262" s="3" t="s">
        <v>11567</v>
      </c>
      <c r="AM1262" s="3" t="s">
        <v>11567</v>
      </c>
      <c r="AO1262" s="3" t="s">
        <v>11567</v>
      </c>
      <c r="AQ1262" s="3" t="s">
        <v>11567</v>
      </c>
      <c r="AS1262" s="3" t="s">
        <v>11567</v>
      </c>
    </row>
    <row r="1263" spans="1:45">
      <c r="A1263">
        <v>1260</v>
      </c>
      <c r="B1263" t="s">
        <v>5982</v>
      </c>
      <c r="C1263" t="s">
        <v>6215</v>
      </c>
      <c r="D1263" t="s">
        <v>45</v>
      </c>
      <c r="E1263" t="s">
        <v>79</v>
      </c>
      <c r="F1263" t="s">
        <v>6025</v>
      </c>
      <c r="G1263" t="s">
        <v>8922</v>
      </c>
      <c r="H1263" t="s">
        <v>6216</v>
      </c>
      <c r="I1263" t="s">
        <v>15192</v>
      </c>
      <c r="J1263" t="s">
        <v>48</v>
      </c>
      <c r="K1263" t="s">
        <v>48</v>
      </c>
      <c r="L1263" t="s">
        <v>5985</v>
      </c>
      <c r="M1263" t="s">
        <v>5986</v>
      </c>
      <c r="N1263" t="str">
        <f>VLOOKUP(O1263,index!$Q:$R,2,0)</f>
        <v>01. 이러닝 - 통합위탁</v>
      </c>
      <c r="O1263" t="s">
        <v>40</v>
      </c>
      <c r="P1263" t="s">
        <v>13972</v>
      </c>
      <c r="Q1263" t="s">
        <v>23</v>
      </c>
      <c r="R1263" s="226" t="e">
        <f>VLOOKUP(C1263,'26년 databook(취합)'!$M:$M,2,0)</f>
        <v>#N/A</v>
      </c>
      <c r="S1263" s="3" t="s">
        <v>48</v>
      </c>
      <c r="T1263" s="3" t="s">
        <v>11622</v>
      </c>
      <c r="U1263" s="3" t="s">
        <v>11622</v>
      </c>
      <c r="V1263" s="3" t="s">
        <v>48</v>
      </c>
      <c r="W1263" s="3" t="s">
        <v>11567</v>
      </c>
      <c r="X1263" s="3" t="s">
        <v>48</v>
      </c>
      <c r="Y1263" s="3" t="s">
        <v>11936</v>
      </c>
      <c r="Z1263" s="3" t="s">
        <v>48</v>
      </c>
      <c r="AA1263" s="3" t="s">
        <v>11567</v>
      </c>
      <c r="AB1263" s="3" t="s">
        <v>48</v>
      </c>
      <c r="AC1263" s="3" t="s">
        <v>11567</v>
      </c>
      <c r="AD1263" s="3" t="s">
        <v>48</v>
      </c>
      <c r="AE1263" s="3" t="s">
        <v>11567</v>
      </c>
      <c r="AG1263" s="3">
        <v>75000</v>
      </c>
      <c r="AI1263" s="3" t="s">
        <v>11567</v>
      </c>
      <c r="AK1263" s="3" t="s">
        <v>11567</v>
      </c>
      <c r="AM1263" s="3" t="s">
        <v>11567</v>
      </c>
      <c r="AO1263" s="3" t="s">
        <v>11567</v>
      </c>
      <c r="AQ1263" s="3" t="s">
        <v>11567</v>
      </c>
      <c r="AS1263" s="3" t="s">
        <v>11567</v>
      </c>
    </row>
    <row r="1264" spans="1:45">
      <c r="A1264">
        <v>1261</v>
      </c>
      <c r="B1264" t="s">
        <v>5982</v>
      </c>
      <c r="C1264" t="s">
        <v>6217</v>
      </c>
      <c r="D1264" t="s">
        <v>45</v>
      </c>
      <c r="E1264" t="s">
        <v>75</v>
      </c>
      <c r="F1264" t="s">
        <v>415</v>
      </c>
      <c r="G1264" t="s">
        <v>8982</v>
      </c>
      <c r="H1264" t="s">
        <v>6218</v>
      </c>
      <c r="I1264" t="s">
        <v>15193</v>
      </c>
      <c r="J1264" t="s">
        <v>6219</v>
      </c>
      <c r="K1264" t="s">
        <v>6220</v>
      </c>
      <c r="L1264" t="s">
        <v>5985</v>
      </c>
      <c r="M1264" t="s">
        <v>5986</v>
      </c>
      <c r="N1264" t="str">
        <f>VLOOKUP(O1264,index!$Q:$R,2,0)</f>
        <v>02. 이러닝 - 단과</v>
      </c>
      <c r="O1264" t="s">
        <v>5987</v>
      </c>
      <c r="P1264" t="s">
        <v>13972</v>
      </c>
      <c r="Q1264" t="s">
        <v>23</v>
      </c>
      <c r="R1264" s="226" t="e">
        <f>VLOOKUP(C1264,'26년 databook(취합)'!$M:$M,2,0)</f>
        <v>#N/A</v>
      </c>
      <c r="S1264" s="3" t="s">
        <v>48</v>
      </c>
      <c r="T1264" s="3" t="s">
        <v>48</v>
      </c>
      <c r="U1264" s="3" t="s">
        <v>11567</v>
      </c>
      <c r="V1264" s="3" t="s">
        <v>48</v>
      </c>
      <c r="W1264" s="3" t="s">
        <v>48</v>
      </c>
      <c r="X1264" s="3" t="s">
        <v>48</v>
      </c>
      <c r="Y1264" s="3" t="s">
        <v>48</v>
      </c>
      <c r="Z1264" s="3" t="s">
        <v>48</v>
      </c>
      <c r="AA1264" s="3" t="s">
        <v>48</v>
      </c>
      <c r="AB1264" s="3" t="s">
        <v>48</v>
      </c>
      <c r="AC1264" s="3" t="s">
        <v>48</v>
      </c>
      <c r="AD1264" s="3" t="s">
        <v>48</v>
      </c>
      <c r="AE1264" s="3" t="s">
        <v>48</v>
      </c>
      <c r="AG1264" s="3"/>
      <c r="AI1264" s="3" t="s">
        <v>48</v>
      </c>
      <c r="AK1264" s="3" t="s">
        <v>48</v>
      </c>
      <c r="AM1264" s="3" t="s">
        <v>48</v>
      </c>
      <c r="AO1264" s="3" t="s">
        <v>48</v>
      </c>
      <c r="AQ1264" s="3" t="s">
        <v>48</v>
      </c>
      <c r="AS1264" s="3" t="s">
        <v>48</v>
      </c>
    </row>
    <row r="1265" spans="1:45">
      <c r="A1265">
        <v>1262</v>
      </c>
      <c r="B1265" t="s">
        <v>5982</v>
      </c>
      <c r="C1265" t="s">
        <v>6221</v>
      </c>
      <c r="D1265" t="s">
        <v>45</v>
      </c>
      <c r="E1265" t="s">
        <v>75</v>
      </c>
      <c r="F1265" t="s">
        <v>415</v>
      </c>
      <c r="G1265" t="s">
        <v>8982</v>
      </c>
      <c r="H1265" t="s">
        <v>6222</v>
      </c>
      <c r="I1265" t="s">
        <v>15194</v>
      </c>
      <c r="J1265" t="s">
        <v>6219</v>
      </c>
      <c r="K1265" t="s">
        <v>6220</v>
      </c>
      <c r="L1265" t="s">
        <v>5985</v>
      </c>
      <c r="M1265" t="s">
        <v>5986</v>
      </c>
      <c r="N1265" t="str">
        <f>VLOOKUP(O1265,index!$Q:$R,2,0)</f>
        <v>02. 이러닝 - 단과</v>
      </c>
      <c r="O1265" t="s">
        <v>5987</v>
      </c>
      <c r="P1265" t="s">
        <v>13972</v>
      </c>
      <c r="Q1265" t="s">
        <v>23</v>
      </c>
      <c r="R1265" s="226" t="e">
        <f>VLOOKUP(C1265,'26년 databook(취합)'!$M:$M,2,0)</f>
        <v>#N/A</v>
      </c>
      <c r="S1265" s="3" t="s">
        <v>11567</v>
      </c>
      <c r="T1265" s="3" t="s">
        <v>48</v>
      </c>
      <c r="U1265" s="3" t="s">
        <v>11567</v>
      </c>
      <c r="V1265" s="3" t="s">
        <v>11567</v>
      </c>
      <c r="W1265" s="3" t="s">
        <v>48</v>
      </c>
      <c r="X1265" s="3" t="s">
        <v>11567</v>
      </c>
      <c r="Y1265" s="3" t="s">
        <v>48</v>
      </c>
      <c r="Z1265" s="3" t="s">
        <v>11567</v>
      </c>
      <c r="AA1265" s="3" t="s">
        <v>48</v>
      </c>
      <c r="AB1265" s="3" t="s">
        <v>11567</v>
      </c>
      <c r="AC1265" s="3" t="s">
        <v>48</v>
      </c>
      <c r="AD1265" s="3" t="s">
        <v>11567</v>
      </c>
      <c r="AE1265" s="3" t="s">
        <v>48</v>
      </c>
      <c r="AF1265" s="3">
        <v>0</v>
      </c>
      <c r="AG1265" s="3"/>
      <c r="AH1265" s="3">
        <v>0</v>
      </c>
      <c r="AI1265" s="3" t="s">
        <v>48</v>
      </c>
      <c r="AJ1265" s="3">
        <v>0</v>
      </c>
      <c r="AK1265" s="3" t="s">
        <v>48</v>
      </c>
      <c r="AL1265" s="3">
        <v>0</v>
      </c>
      <c r="AM1265" s="3" t="s">
        <v>48</v>
      </c>
      <c r="AN1265" s="3">
        <v>0</v>
      </c>
      <c r="AO1265" s="3" t="s">
        <v>48</v>
      </c>
      <c r="AP1265" s="3">
        <v>0</v>
      </c>
      <c r="AQ1265" s="3" t="s">
        <v>48</v>
      </c>
      <c r="AR1265" s="3">
        <v>0</v>
      </c>
      <c r="AS1265" s="3" t="s">
        <v>48</v>
      </c>
    </row>
    <row r="1266" spans="1:45">
      <c r="A1266">
        <v>1263</v>
      </c>
      <c r="B1266" t="s">
        <v>5982</v>
      </c>
      <c r="C1266" t="s">
        <v>6223</v>
      </c>
      <c r="D1266" t="s">
        <v>45</v>
      </c>
      <c r="E1266" t="s">
        <v>75</v>
      </c>
      <c r="F1266" t="s">
        <v>415</v>
      </c>
      <c r="G1266" t="s">
        <v>8982</v>
      </c>
      <c r="H1266" t="s">
        <v>6224</v>
      </c>
      <c r="I1266" t="s">
        <v>15195</v>
      </c>
      <c r="J1266" t="s">
        <v>6219</v>
      </c>
      <c r="K1266" t="s">
        <v>6220</v>
      </c>
      <c r="L1266" t="s">
        <v>5997</v>
      </c>
      <c r="M1266" t="s">
        <v>5986</v>
      </c>
      <c r="N1266" t="str">
        <f>VLOOKUP(O1266,index!$Q:$R,2,0)</f>
        <v>02. 이러닝 - 단과</v>
      </c>
      <c r="O1266" t="s">
        <v>5987</v>
      </c>
      <c r="P1266" t="s">
        <v>13972</v>
      </c>
      <c r="Q1266" t="s">
        <v>23</v>
      </c>
      <c r="R1266" s="226" t="e">
        <f>VLOOKUP(C1266,'26년 databook(취합)'!$M:$M,2,0)</f>
        <v>#N/A</v>
      </c>
      <c r="S1266" s="3" t="s">
        <v>11567</v>
      </c>
      <c r="T1266" s="3" t="s">
        <v>16385</v>
      </c>
      <c r="U1266" s="3" t="s">
        <v>16385</v>
      </c>
      <c r="V1266" s="3" t="s">
        <v>11567</v>
      </c>
      <c r="W1266" s="3" t="s">
        <v>11567</v>
      </c>
      <c r="X1266" s="3" t="s">
        <v>11567</v>
      </c>
      <c r="Y1266" s="3" t="s">
        <v>11567</v>
      </c>
      <c r="Z1266" s="3" t="s">
        <v>11567</v>
      </c>
      <c r="AA1266" s="3" t="s">
        <v>11682</v>
      </c>
      <c r="AB1266" s="3" t="s">
        <v>11567</v>
      </c>
      <c r="AC1266" s="3" t="s">
        <v>11567</v>
      </c>
      <c r="AD1266" s="3" t="s">
        <v>11567</v>
      </c>
      <c r="AE1266" s="3" t="s">
        <v>14715</v>
      </c>
      <c r="AF1266" s="3">
        <v>0</v>
      </c>
      <c r="AG1266" s="3">
        <v>100000</v>
      </c>
      <c r="AH1266" s="3">
        <v>0</v>
      </c>
      <c r="AI1266" s="3" t="s">
        <v>11567</v>
      </c>
      <c r="AJ1266" s="3">
        <v>0</v>
      </c>
      <c r="AK1266" s="3" t="s">
        <v>11567</v>
      </c>
      <c r="AL1266" s="3">
        <v>0</v>
      </c>
      <c r="AM1266" s="3" t="s">
        <v>11567</v>
      </c>
      <c r="AN1266" s="3">
        <v>0</v>
      </c>
      <c r="AO1266" s="3" t="s">
        <v>11567</v>
      </c>
      <c r="AP1266" s="3">
        <v>0</v>
      </c>
      <c r="AQ1266" s="3" t="s">
        <v>11567</v>
      </c>
      <c r="AR1266" s="3">
        <v>0</v>
      </c>
      <c r="AS1266" s="3" t="s">
        <v>11567</v>
      </c>
    </row>
    <row r="1267" spans="1:45">
      <c r="A1267">
        <v>1264</v>
      </c>
      <c r="B1267" t="s">
        <v>5982</v>
      </c>
      <c r="C1267" t="s">
        <v>6225</v>
      </c>
      <c r="D1267" t="s">
        <v>45</v>
      </c>
      <c r="E1267" t="s">
        <v>75</v>
      </c>
      <c r="F1267" t="s">
        <v>6226</v>
      </c>
      <c r="G1267" t="s">
        <v>8983</v>
      </c>
      <c r="H1267" t="s">
        <v>6226</v>
      </c>
      <c r="I1267" t="s">
        <v>8983</v>
      </c>
      <c r="J1267" t="s">
        <v>48</v>
      </c>
      <c r="K1267" t="s">
        <v>48</v>
      </c>
      <c r="L1267" t="s">
        <v>5985</v>
      </c>
      <c r="M1267" t="s">
        <v>5986</v>
      </c>
      <c r="N1267" t="str">
        <f>VLOOKUP(O1267,index!$Q:$R,2,0)</f>
        <v>01. 이러닝 - 통합위탁</v>
      </c>
      <c r="O1267" t="s">
        <v>40</v>
      </c>
      <c r="P1267" t="s">
        <v>13972</v>
      </c>
      <c r="Q1267" t="s">
        <v>11243</v>
      </c>
      <c r="R1267" s="226" t="e">
        <f>VLOOKUP(C1267,'26년 databook(취합)'!$M:$M,2,0)</f>
        <v>#N/A</v>
      </c>
      <c r="S1267" s="3" t="s">
        <v>48</v>
      </c>
      <c r="T1267" s="3" t="s">
        <v>48</v>
      </c>
      <c r="U1267" s="3" t="s">
        <v>11567</v>
      </c>
      <c r="V1267" s="3" t="s">
        <v>48</v>
      </c>
      <c r="W1267" s="3" t="s">
        <v>48</v>
      </c>
      <c r="X1267" s="3" t="s">
        <v>48</v>
      </c>
      <c r="Y1267" s="3" t="s">
        <v>48</v>
      </c>
      <c r="Z1267" s="3" t="s">
        <v>48</v>
      </c>
      <c r="AA1267" s="3" t="s">
        <v>48</v>
      </c>
      <c r="AB1267" s="3" t="s">
        <v>48</v>
      </c>
      <c r="AC1267" s="3" t="s">
        <v>48</v>
      </c>
      <c r="AD1267" s="3" t="s">
        <v>48</v>
      </c>
      <c r="AE1267" s="3" t="s">
        <v>48</v>
      </c>
      <c r="AI1267" s="3" t="s">
        <v>48</v>
      </c>
      <c r="AK1267" s="3" t="s">
        <v>48</v>
      </c>
      <c r="AM1267" s="3" t="s">
        <v>48</v>
      </c>
      <c r="AO1267" s="3" t="s">
        <v>48</v>
      </c>
      <c r="AQ1267" s="3" t="s">
        <v>48</v>
      </c>
      <c r="AS1267" s="3" t="s">
        <v>48</v>
      </c>
    </row>
    <row r="1268" spans="1:45">
      <c r="A1268">
        <v>1265</v>
      </c>
      <c r="B1268" t="s">
        <v>5982</v>
      </c>
      <c r="C1268" t="s">
        <v>6227</v>
      </c>
      <c r="D1268" t="s">
        <v>45</v>
      </c>
      <c r="E1268" t="s">
        <v>75</v>
      </c>
      <c r="F1268" t="s">
        <v>6226</v>
      </c>
      <c r="G1268" t="s">
        <v>8983</v>
      </c>
      <c r="H1268" t="s">
        <v>6226</v>
      </c>
      <c r="I1268" t="s">
        <v>8983</v>
      </c>
      <c r="J1268" t="s">
        <v>48</v>
      </c>
      <c r="K1268" t="s">
        <v>48</v>
      </c>
      <c r="L1268" t="s">
        <v>5985</v>
      </c>
      <c r="M1268" t="s">
        <v>5986</v>
      </c>
      <c r="N1268" t="str">
        <f>VLOOKUP(O1268,index!$Q:$R,2,0)</f>
        <v>01. 이러닝 - 통합위탁</v>
      </c>
      <c r="O1268" t="s">
        <v>40</v>
      </c>
      <c r="P1268" t="s">
        <v>13972</v>
      </c>
      <c r="Q1268" t="s">
        <v>11243</v>
      </c>
      <c r="R1268" s="226" t="e">
        <f>VLOOKUP(C1268,'26년 databook(취합)'!$M:$M,2,0)</f>
        <v>#N/A</v>
      </c>
      <c r="S1268" s="3" t="s">
        <v>48</v>
      </c>
      <c r="T1268" s="3" t="s">
        <v>48</v>
      </c>
      <c r="U1268" s="3" t="s">
        <v>11567</v>
      </c>
      <c r="V1268" s="3" t="s">
        <v>48</v>
      </c>
      <c r="W1268" s="3" t="s">
        <v>48</v>
      </c>
      <c r="X1268" s="3" t="s">
        <v>48</v>
      </c>
      <c r="Y1268" s="3" t="s">
        <v>48</v>
      </c>
      <c r="Z1268" s="3" t="s">
        <v>48</v>
      </c>
      <c r="AA1268" s="3" t="s">
        <v>48</v>
      </c>
      <c r="AB1268" s="3" t="s">
        <v>48</v>
      </c>
      <c r="AC1268" s="3" t="s">
        <v>48</v>
      </c>
      <c r="AD1268" s="3" t="s">
        <v>48</v>
      </c>
      <c r="AE1268" s="3" t="s">
        <v>48</v>
      </c>
      <c r="AG1268" s="3"/>
      <c r="AI1268" s="3" t="s">
        <v>48</v>
      </c>
      <c r="AK1268" s="3" t="s">
        <v>48</v>
      </c>
      <c r="AM1268" s="3" t="s">
        <v>48</v>
      </c>
      <c r="AO1268" s="3" t="s">
        <v>48</v>
      </c>
      <c r="AQ1268" s="3" t="s">
        <v>48</v>
      </c>
      <c r="AS1268" s="3" t="s">
        <v>48</v>
      </c>
    </row>
    <row r="1269" spans="1:45">
      <c r="A1269">
        <v>1266</v>
      </c>
      <c r="B1269" t="s">
        <v>5982</v>
      </c>
      <c r="C1269" t="s">
        <v>6228</v>
      </c>
      <c r="D1269" t="s">
        <v>45</v>
      </c>
      <c r="E1269" t="s">
        <v>75</v>
      </c>
      <c r="F1269" t="s">
        <v>6226</v>
      </c>
      <c r="G1269" t="s">
        <v>8983</v>
      </c>
      <c r="H1269" t="s">
        <v>6226</v>
      </c>
      <c r="I1269" t="s">
        <v>8983</v>
      </c>
      <c r="J1269" t="s">
        <v>48</v>
      </c>
      <c r="K1269" t="s">
        <v>48</v>
      </c>
      <c r="L1269" t="s">
        <v>5985</v>
      </c>
      <c r="M1269" t="s">
        <v>5986</v>
      </c>
      <c r="N1269" t="str">
        <f>VLOOKUP(O1269,index!$Q:$R,2,0)</f>
        <v>01. 이러닝 - 통합위탁</v>
      </c>
      <c r="O1269" t="s">
        <v>40</v>
      </c>
      <c r="P1269" t="s">
        <v>13972</v>
      </c>
      <c r="Q1269" t="s">
        <v>11243</v>
      </c>
      <c r="R1269" s="226" t="e">
        <f>VLOOKUP(C1269,'26년 databook(취합)'!$M:$M,2,0)</f>
        <v>#N/A</v>
      </c>
      <c r="S1269" s="3" t="s">
        <v>48</v>
      </c>
      <c r="T1269" s="3" t="s">
        <v>48</v>
      </c>
      <c r="U1269" s="3" t="s">
        <v>11567</v>
      </c>
      <c r="V1269" s="3" t="s">
        <v>48</v>
      </c>
      <c r="W1269" s="3" t="s">
        <v>48</v>
      </c>
      <c r="X1269" s="3" t="s">
        <v>48</v>
      </c>
      <c r="Y1269" s="3" t="s">
        <v>48</v>
      </c>
      <c r="Z1269" s="3" t="s">
        <v>48</v>
      </c>
      <c r="AA1269" s="3" t="s">
        <v>48</v>
      </c>
      <c r="AB1269" s="3" t="s">
        <v>48</v>
      </c>
      <c r="AC1269" s="3" t="s">
        <v>48</v>
      </c>
      <c r="AD1269" s="3" t="s">
        <v>48</v>
      </c>
      <c r="AE1269" s="3" t="s">
        <v>48</v>
      </c>
      <c r="AG1269" s="3"/>
      <c r="AI1269" s="3" t="s">
        <v>48</v>
      </c>
      <c r="AK1269" s="3" t="s">
        <v>48</v>
      </c>
      <c r="AM1269" s="3" t="s">
        <v>48</v>
      </c>
      <c r="AO1269" s="3" t="s">
        <v>48</v>
      </c>
      <c r="AQ1269" s="3" t="s">
        <v>48</v>
      </c>
      <c r="AS1269" s="3" t="s">
        <v>48</v>
      </c>
    </row>
    <row r="1270" spans="1:45">
      <c r="A1270">
        <v>1267</v>
      </c>
      <c r="B1270" t="s">
        <v>5982</v>
      </c>
      <c r="C1270" t="s">
        <v>6229</v>
      </c>
      <c r="D1270" t="s">
        <v>45</v>
      </c>
      <c r="E1270" t="s">
        <v>75</v>
      </c>
      <c r="F1270" t="s">
        <v>6226</v>
      </c>
      <c r="G1270" t="s">
        <v>8983</v>
      </c>
      <c r="H1270" t="s">
        <v>6226</v>
      </c>
      <c r="I1270" t="s">
        <v>8983</v>
      </c>
      <c r="J1270" t="s">
        <v>48</v>
      </c>
      <c r="K1270" t="s">
        <v>48</v>
      </c>
      <c r="L1270" t="s">
        <v>5985</v>
      </c>
      <c r="M1270" t="s">
        <v>5986</v>
      </c>
      <c r="N1270" t="str">
        <f>VLOOKUP(O1270,index!$Q:$R,2,0)</f>
        <v>01. 이러닝 - 통합위탁</v>
      </c>
      <c r="O1270" t="s">
        <v>40</v>
      </c>
      <c r="P1270" t="s">
        <v>13972</v>
      </c>
      <c r="Q1270" t="s">
        <v>11243</v>
      </c>
      <c r="R1270" s="226" t="e">
        <f>VLOOKUP(C1270,'26년 databook(취합)'!$M:$M,2,0)</f>
        <v>#N/A</v>
      </c>
      <c r="S1270" s="3" t="s">
        <v>48</v>
      </c>
      <c r="T1270" s="3" t="s">
        <v>48</v>
      </c>
      <c r="U1270" s="3" t="s">
        <v>11567</v>
      </c>
      <c r="V1270" s="3" t="s">
        <v>48</v>
      </c>
      <c r="W1270" s="3" t="s">
        <v>48</v>
      </c>
      <c r="X1270" s="3" t="s">
        <v>48</v>
      </c>
      <c r="Y1270" s="3" t="s">
        <v>48</v>
      </c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G1270" s="3"/>
      <c r="AI1270" s="3" t="s">
        <v>48</v>
      </c>
      <c r="AK1270" s="3" t="s">
        <v>48</v>
      </c>
      <c r="AM1270" s="3" t="s">
        <v>48</v>
      </c>
      <c r="AO1270" s="3" t="s">
        <v>48</v>
      </c>
      <c r="AQ1270" s="3" t="s">
        <v>48</v>
      </c>
      <c r="AS1270" s="3" t="s">
        <v>48</v>
      </c>
    </row>
    <row r="1271" spans="1:45">
      <c r="A1271">
        <v>1268</v>
      </c>
      <c r="B1271" t="s">
        <v>5982</v>
      </c>
      <c r="C1271" t="s">
        <v>6230</v>
      </c>
      <c r="D1271" t="s">
        <v>45</v>
      </c>
      <c r="E1271" t="s">
        <v>75</v>
      </c>
      <c r="F1271" t="s">
        <v>6226</v>
      </c>
      <c r="G1271" t="s">
        <v>8983</v>
      </c>
      <c r="H1271" t="s">
        <v>6226</v>
      </c>
      <c r="I1271" t="s">
        <v>8983</v>
      </c>
      <c r="J1271" t="s">
        <v>48</v>
      </c>
      <c r="K1271" t="s">
        <v>48</v>
      </c>
      <c r="L1271" t="s">
        <v>5985</v>
      </c>
      <c r="M1271" t="s">
        <v>5986</v>
      </c>
      <c r="N1271" t="str">
        <f>VLOOKUP(O1271,index!$Q:$R,2,0)</f>
        <v>01. 이러닝 - 통합위탁</v>
      </c>
      <c r="O1271" t="s">
        <v>40</v>
      </c>
      <c r="P1271" t="s">
        <v>13972</v>
      </c>
      <c r="Q1271" t="s">
        <v>11243</v>
      </c>
      <c r="R1271" s="226" t="e">
        <f>VLOOKUP(C1271,'26년 databook(취합)'!$M:$M,2,0)</f>
        <v>#N/A</v>
      </c>
      <c r="S1271" s="3" t="s">
        <v>48</v>
      </c>
      <c r="T1271" s="3" t="s">
        <v>48</v>
      </c>
      <c r="U1271" s="3" t="s">
        <v>11567</v>
      </c>
      <c r="V1271" s="3" t="s">
        <v>48</v>
      </c>
      <c r="W1271" s="3" t="s">
        <v>48</v>
      </c>
      <c r="X1271" s="3" t="s">
        <v>48</v>
      </c>
      <c r="Y1271" s="3" t="s">
        <v>48</v>
      </c>
      <c r="Z1271" s="3" t="s">
        <v>48</v>
      </c>
      <c r="AA1271" s="3" t="s">
        <v>48</v>
      </c>
      <c r="AB1271" s="3" t="s">
        <v>48</v>
      </c>
      <c r="AC1271" s="3" t="s">
        <v>48</v>
      </c>
      <c r="AD1271" s="3" t="s">
        <v>48</v>
      </c>
      <c r="AE1271" s="3" t="s">
        <v>48</v>
      </c>
      <c r="AG1271" s="3"/>
      <c r="AI1271" s="3" t="s">
        <v>48</v>
      </c>
      <c r="AK1271" s="3" t="s">
        <v>48</v>
      </c>
      <c r="AM1271" s="3" t="s">
        <v>48</v>
      </c>
      <c r="AO1271" s="3" t="s">
        <v>48</v>
      </c>
      <c r="AQ1271" s="3" t="s">
        <v>48</v>
      </c>
      <c r="AS1271" s="3" t="s">
        <v>48</v>
      </c>
    </row>
    <row r="1272" spans="1:45">
      <c r="A1272">
        <v>1269</v>
      </c>
      <c r="B1272" t="s">
        <v>5982</v>
      </c>
      <c r="C1272" t="s">
        <v>6231</v>
      </c>
      <c r="D1272" t="s">
        <v>45</v>
      </c>
      <c r="E1272" t="s">
        <v>75</v>
      </c>
      <c r="F1272" t="s">
        <v>6232</v>
      </c>
      <c r="G1272" t="s">
        <v>8984</v>
      </c>
      <c r="H1272" t="s">
        <v>6232</v>
      </c>
      <c r="I1272" t="s">
        <v>8984</v>
      </c>
      <c r="J1272" t="s">
        <v>48</v>
      </c>
      <c r="K1272" t="s">
        <v>48</v>
      </c>
      <c r="L1272" t="s">
        <v>5985</v>
      </c>
      <c r="M1272" t="s">
        <v>5986</v>
      </c>
      <c r="N1272" t="str">
        <f>VLOOKUP(O1272,index!$Q:$R,2,0)</f>
        <v>01. 이러닝 - 통합위탁</v>
      </c>
      <c r="O1272" t="s">
        <v>40</v>
      </c>
      <c r="P1272" t="s">
        <v>13972</v>
      </c>
      <c r="Q1272" t="s">
        <v>23</v>
      </c>
      <c r="R1272" s="226" t="e">
        <f>VLOOKUP(C1272,'26년 databook(취합)'!$M:$M,2,0)</f>
        <v>#N/A</v>
      </c>
      <c r="S1272" s="3" t="s">
        <v>48</v>
      </c>
      <c r="T1272" s="3" t="s">
        <v>11955</v>
      </c>
      <c r="U1272" s="3" t="s">
        <v>11955</v>
      </c>
      <c r="V1272" s="3" t="s">
        <v>48</v>
      </c>
      <c r="W1272" s="3" t="s">
        <v>11567</v>
      </c>
      <c r="X1272" s="3" t="s">
        <v>48</v>
      </c>
      <c r="Y1272" s="3" t="s">
        <v>11938</v>
      </c>
      <c r="Z1272" s="3" t="s">
        <v>48</v>
      </c>
      <c r="AA1272" s="3" t="s">
        <v>11938</v>
      </c>
      <c r="AB1272" s="3" t="s">
        <v>48</v>
      </c>
      <c r="AC1272" s="3" t="s">
        <v>11938</v>
      </c>
      <c r="AD1272" s="3" t="s">
        <v>48</v>
      </c>
      <c r="AE1272" s="3" t="s">
        <v>11938</v>
      </c>
      <c r="AG1272" s="4">
        <v>330000</v>
      </c>
      <c r="AI1272" s="3" t="s">
        <v>11567</v>
      </c>
      <c r="AK1272" s="3" t="s">
        <v>11567</v>
      </c>
      <c r="AM1272" s="3" t="s">
        <v>11567</v>
      </c>
      <c r="AO1272" s="3" t="s">
        <v>11567</v>
      </c>
      <c r="AQ1272" s="3" t="s">
        <v>11567</v>
      </c>
      <c r="AS1272" s="3" t="s">
        <v>11567</v>
      </c>
    </row>
    <row r="1273" spans="1:45">
      <c r="A1273">
        <v>1270</v>
      </c>
      <c r="B1273" t="s">
        <v>5982</v>
      </c>
      <c r="C1273" t="s">
        <v>6233</v>
      </c>
      <c r="D1273" t="s">
        <v>45</v>
      </c>
      <c r="E1273" t="s">
        <v>72</v>
      </c>
      <c r="F1273" t="s">
        <v>6234</v>
      </c>
      <c r="G1273" t="s">
        <v>8985</v>
      </c>
      <c r="H1273" t="s">
        <v>6234</v>
      </c>
      <c r="I1273" t="s">
        <v>8985</v>
      </c>
      <c r="J1273" t="s">
        <v>48</v>
      </c>
      <c r="K1273" t="s">
        <v>48</v>
      </c>
      <c r="L1273" t="s">
        <v>5985</v>
      </c>
      <c r="M1273" t="s">
        <v>5986</v>
      </c>
      <c r="N1273" t="str">
        <f>VLOOKUP(O1273,index!$Q:$R,2,0)</f>
        <v>02. 이러닝 - 단과</v>
      </c>
      <c r="O1273" t="s">
        <v>5987</v>
      </c>
      <c r="P1273" t="s">
        <v>13972</v>
      </c>
      <c r="Q1273" t="s">
        <v>23</v>
      </c>
      <c r="R1273" s="226" t="e">
        <f>VLOOKUP(C1273,'26년 databook(취합)'!$M:$M,2,0)</f>
        <v>#N/A</v>
      </c>
      <c r="S1273" s="3" t="s">
        <v>11567</v>
      </c>
      <c r="T1273" s="3" t="s">
        <v>48</v>
      </c>
      <c r="U1273" s="3" t="s">
        <v>11567</v>
      </c>
      <c r="V1273" s="3" t="s">
        <v>11567</v>
      </c>
      <c r="W1273" s="3" t="s">
        <v>48</v>
      </c>
      <c r="X1273" s="3" t="s">
        <v>11567</v>
      </c>
      <c r="Y1273" s="3" t="s">
        <v>48</v>
      </c>
      <c r="Z1273" s="3" t="s">
        <v>11567</v>
      </c>
      <c r="AA1273" s="3" t="s">
        <v>48</v>
      </c>
      <c r="AB1273" s="3" t="s">
        <v>11567</v>
      </c>
      <c r="AC1273" s="3" t="s">
        <v>48</v>
      </c>
      <c r="AD1273" s="3" t="s">
        <v>11567</v>
      </c>
      <c r="AE1273" s="3" t="s">
        <v>48</v>
      </c>
      <c r="AF1273" s="3">
        <v>0</v>
      </c>
      <c r="AG1273" s="3"/>
      <c r="AH1273" s="3">
        <v>0</v>
      </c>
      <c r="AI1273" s="3" t="s">
        <v>48</v>
      </c>
      <c r="AJ1273" s="3">
        <v>0</v>
      </c>
      <c r="AK1273" s="3" t="s">
        <v>48</v>
      </c>
      <c r="AL1273" s="3">
        <v>0</v>
      </c>
      <c r="AM1273" s="3" t="s">
        <v>48</v>
      </c>
      <c r="AN1273" s="3">
        <v>0</v>
      </c>
      <c r="AO1273" s="3" t="s">
        <v>48</v>
      </c>
      <c r="AP1273" s="3">
        <v>0</v>
      </c>
      <c r="AQ1273" s="3" t="s">
        <v>48</v>
      </c>
      <c r="AR1273" s="3">
        <v>0</v>
      </c>
      <c r="AS1273" s="3" t="s">
        <v>48</v>
      </c>
    </row>
    <row r="1274" spans="1:45">
      <c r="A1274">
        <v>1271</v>
      </c>
      <c r="B1274" t="s">
        <v>5982</v>
      </c>
      <c r="C1274" t="s">
        <v>6235</v>
      </c>
      <c r="D1274" t="s">
        <v>45</v>
      </c>
      <c r="E1274" t="s">
        <v>71</v>
      </c>
      <c r="F1274" t="s">
        <v>6236</v>
      </c>
      <c r="G1274" t="s">
        <v>8986</v>
      </c>
      <c r="H1274" t="s">
        <v>6236</v>
      </c>
      <c r="I1274" t="s">
        <v>8986</v>
      </c>
      <c r="J1274" t="s">
        <v>48</v>
      </c>
      <c r="K1274" t="s">
        <v>48</v>
      </c>
      <c r="L1274" t="s">
        <v>5997</v>
      </c>
      <c r="M1274" t="s">
        <v>5986</v>
      </c>
      <c r="N1274" t="str">
        <f>VLOOKUP(O1274,index!$Q:$R,2,0)</f>
        <v>02. 이러닝 - 단과</v>
      </c>
      <c r="O1274" t="s">
        <v>5987</v>
      </c>
      <c r="P1274" t="s">
        <v>13972</v>
      </c>
      <c r="Q1274" t="s">
        <v>23</v>
      </c>
      <c r="R1274" s="226" t="e">
        <f>VLOOKUP(C1274,'26년 databook(취합)'!$M:$M,2,0)</f>
        <v>#N/A</v>
      </c>
      <c r="S1274" s="3" t="s">
        <v>48</v>
      </c>
      <c r="T1274" s="3" t="s">
        <v>11939</v>
      </c>
      <c r="U1274" s="3" t="s">
        <v>11939</v>
      </c>
      <c r="V1274" s="3" t="s">
        <v>11567</v>
      </c>
      <c r="W1274" s="3" t="s">
        <v>11567</v>
      </c>
      <c r="X1274" s="3" t="s">
        <v>11939</v>
      </c>
      <c r="Y1274" s="3" t="s">
        <v>11939</v>
      </c>
      <c r="Z1274" s="3" t="s">
        <v>11567</v>
      </c>
      <c r="AA1274" s="3" t="s">
        <v>11567</v>
      </c>
      <c r="AB1274" s="3" t="s">
        <v>11567</v>
      </c>
      <c r="AC1274" s="3" t="s">
        <v>11567</v>
      </c>
      <c r="AD1274" s="3" t="s">
        <v>11567</v>
      </c>
      <c r="AE1274" s="3" t="s">
        <v>11567</v>
      </c>
      <c r="AF1274" s="3">
        <v>0</v>
      </c>
      <c r="AG1274" s="3">
        <v>0</v>
      </c>
      <c r="AH1274" s="3">
        <v>0</v>
      </c>
      <c r="AI1274" s="3" t="s">
        <v>11567</v>
      </c>
      <c r="AJ1274" s="3">
        <v>0</v>
      </c>
      <c r="AK1274" s="3" t="s">
        <v>11567</v>
      </c>
      <c r="AL1274" s="3">
        <v>0</v>
      </c>
      <c r="AM1274" s="3" t="s">
        <v>11567</v>
      </c>
      <c r="AN1274" s="3">
        <v>0</v>
      </c>
      <c r="AO1274" s="3" t="s">
        <v>11567</v>
      </c>
      <c r="AP1274" s="3">
        <v>0</v>
      </c>
      <c r="AQ1274" s="3" t="s">
        <v>11567</v>
      </c>
      <c r="AR1274" s="3">
        <v>0</v>
      </c>
      <c r="AS1274" s="3" t="s">
        <v>11567</v>
      </c>
    </row>
    <row r="1275" spans="1:45">
      <c r="A1275">
        <v>1272</v>
      </c>
      <c r="B1275" t="s">
        <v>5982</v>
      </c>
      <c r="C1275" t="s">
        <v>6237</v>
      </c>
      <c r="D1275" t="s">
        <v>45</v>
      </c>
      <c r="E1275" t="s">
        <v>77</v>
      </c>
      <c r="F1275" t="s">
        <v>6238</v>
      </c>
      <c r="G1275" t="s">
        <v>8987</v>
      </c>
      <c r="H1275" t="s">
        <v>6238</v>
      </c>
      <c r="I1275" t="s">
        <v>8987</v>
      </c>
      <c r="J1275" t="s">
        <v>48</v>
      </c>
      <c r="K1275" t="s">
        <v>48</v>
      </c>
      <c r="L1275" t="s">
        <v>5985</v>
      </c>
      <c r="M1275" t="s">
        <v>5986</v>
      </c>
      <c r="N1275" t="str">
        <f>VLOOKUP(O1275,index!$Q:$R,2,0)</f>
        <v>28.구독 - 휴넷FLEX</v>
      </c>
      <c r="O1275" t="s">
        <v>6013</v>
      </c>
      <c r="P1275" t="s">
        <v>13972</v>
      </c>
      <c r="Q1275" t="s">
        <v>23</v>
      </c>
      <c r="R1275" s="226" t="e">
        <f>VLOOKUP(C1275,'26년 databook(취합)'!$M:$M,2,0)</f>
        <v>#N/A</v>
      </c>
      <c r="S1275" s="3" t="s">
        <v>11567</v>
      </c>
      <c r="T1275" s="3" t="s">
        <v>11577</v>
      </c>
      <c r="U1275" s="3" t="s">
        <v>11577</v>
      </c>
      <c r="V1275" s="3" t="s">
        <v>11567</v>
      </c>
      <c r="W1275" s="3" t="s">
        <v>11567</v>
      </c>
      <c r="X1275" s="3" t="s">
        <v>11567</v>
      </c>
      <c r="Y1275" s="3" t="s">
        <v>11577</v>
      </c>
      <c r="Z1275" s="3" t="s">
        <v>11567</v>
      </c>
      <c r="AA1275" s="3" t="s">
        <v>11567</v>
      </c>
      <c r="AB1275" s="3" t="s">
        <v>11567</v>
      </c>
      <c r="AC1275" s="3" t="s">
        <v>11567</v>
      </c>
      <c r="AD1275" s="3" t="s">
        <v>11567</v>
      </c>
      <c r="AE1275" s="3" t="s">
        <v>11567</v>
      </c>
      <c r="AF1275" s="3">
        <v>0</v>
      </c>
      <c r="AG1275" s="3">
        <v>0</v>
      </c>
      <c r="AH1275" s="3">
        <v>0</v>
      </c>
      <c r="AI1275" s="3" t="s">
        <v>11567</v>
      </c>
      <c r="AJ1275" s="3">
        <v>0</v>
      </c>
      <c r="AK1275" s="3" t="s">
        <v>11567</v>
      </c>
      <c r="AL1275" s="3">
        <v>0</v>
      </c>
      <c r="AM1275" s="3" t="s">
        <v>11567</v>
      </c>
      <c r="AN1275" s="3">
        <v>0</v>
      </c>
      <c r="AO1275" s="3" t="s">
        <v>11567</v>
      </c>
      <c r="AP1275" s="3">
        <v>0</v>
      </c>
      <c r="AQ1275" s="3" t="s">
        <v>11567</v>
      </c>
      <c r="AR1275" s="3">
        <v>0</v>
      </c>
      <c r="AS1275" s="3" t="s">
        <v>11567</v>
      </c>
    </row>
    <row r="1276" spans="1:45">
      <c r="A1276">
        <v>1273</v>
      </c>
      <c r="B1276" t="s">
        <v>5982</v>
      </c>
      <c r="C1276" t="s">
        <v>5850</v>
      </c>
      <c r="D1276" t="s">
        <v>45</v>
      </c>
      <c r="E1276" t="s">
        <v>73</v>
      </c>
      <c r="F1276" t="s">
        <v>5891</v>
      </c>
      <c r="G1276" t="s">
        <v>8988</v>
      </c>
      <c r="H1276" t="s">
        <v>5891</v>
      </c>
      <c r="I1276" t="s">
        <v>8988</v>
      </c>
      <c r="J1276" t="s">
        <v>48</v>
      </c>
      <c r="K1276" t="s">
        <v>48</v>
      </c>
      <c r="L1276" t="s">
        <v>5985</v>
      </c>
      <c r="M1276" t="s">
        <v>5986</v>
      </c>
      <c r="N1276" t="str">
        <f>VLOOKUP(O1276,index!$Q:$R,2,0)</f>
        <v>02. 이러닝 - 단과</v>
      </c>
      <c r="O1276" t="s">
        <v>5987</v>
      </c>
      <c r="P1276" t="s">
        <v>13972</v>
      </c>
      <c r="Q1276" t="s">
        <v>23</v>
      </c>
      <c r="R1276" s="226" t="e">
        <f>VLOOKUP(C1276,'26년 databook(취합)'!$M:$M,2,0)</f>
        <v>#N/A</v>
      </c>
      <c r="S1276" s="3" t="s">
        <v>11584</v>
      </c>
      <c r="T1276" s="3" t="s">
        <v>14379</v>
      </c>
      <c r="U1276" s="3" t="s">
        <v>14379</v>
      </c>
      <c r="V1276" s="3" t="s">
        <v>48</v>
      </c>
      <c r="W1276" s="3" t="s">
        <v>11940</v>
      </c>
      <c r="X1276" s="3" t="s">
        <v>11584</v>
      </c>
      <c r="Y1276" s="3" t="s">
        <v>11627</v>
      </c>
      <c r="Z1276" s="3" t="s">
        <v>48</v>
      </c>
      <c r="AA1276" s="3" t="s">
        <v>11648</v>
      </c>
      <c r="AB1276" s="3" t="s">
        <v>48</v>
      </c>
      <c r="AC1276" s="3" t="s">
        <v>11646</v>
      </c>
      <c r="AD1276" s="3" t="s">
        <v>48</v>
      </c>
      <c r="AE1276" s="3" t="s">
        <v>11609</v>
      </c>
      <c r="AG1276" s="3">
        <v>30000</v>
      </c>
      <c r="AI1276" s="3" t="s">
        <v>11627</v>
      </c>
      <c r="AK1276" s="3" t="s">
        <v>11567</v>
      </c>
      <c r="AM1276" s="3" t="s">
        <v>11567</v>
      </c>
      <c r="AO1276" s="3" t="s">
        <v>11567</v>
      </c>
      <c r="AQ1276" s="3" t="s">
        <v>11567</v>
      </c>
      <c r="AS1276" s="3" t="s">
        <v>11567</v>
      </c>
    </row>
    <row r="1277" spans="1:45">
      <c r="A1277">
        <v>1274</v>
      </c>
      <c r="B1277" t="s">
        <v>5982</v>
      </c>
      <c r="C1277" t="s">
        <v>3335</v>
      </c>
      <c r="D1277" t="s">
        <v>45</v>
      </c>
      <c r="E1277" t="s">
        <v>72</v>
      </c>
      <c r="F1277" t="s">
        <v>939</v>
      </c>
      <c r="G1277" t="s">
        <v>8989</v>
      </c>
      <c r="H1277" t="s">
        <v>939</v>
      </c>
      <c r="I1277" t="s">
        <v>8989</v>
      </c>
      <c r="J1277" t="s">
        <v>48</v>
      </c>
      <c r="K1277" t="s">
        <v>48</v>
      </c>
      <c r="L1277" t="s">
        <v>5985</v>
      </c>
      <c r="M1277" t="s">
        <v>5986</v>
      </c>
      <c r="N1277" t="str">
        <f>VLOOKUP(O1277,index!$Q:$R,2,0)</f>
        <v>02. 이러닝 - 단과</v>
      </c>
      <c r="O1277" t="s">
        <v>5987</v>
      </c>
      <c r="P1277" t="s">
        <v>13972</v>
      </c>
      <c r="Q1277" t="s">
        <v>23</v>
      </c>
      <c r="R1277" s="226" t="e">
        <f>VLOOKUP(C1277,'26년 databook(취합)'!$M:$M,2,0)</f>
        <v>#N/A</v>
      </c>
      <c r="S1277" s="3" t="s">
        <v>11567</v>
      </c>
      <c r="T1277" s="3" t="s">
        <v>16878</v>
      </c>
      <c r="U1277" s="3" t="s">
        <v>16878</v>
      </c>
      <c r="V1277" s="3" t="s">
        <v>11567</v>
      </c>
      <c r="W1277" s="3" t="s">
        <v>11567</v>
      </c>
      <c r="X1277" s="3" t="s">
        <v>11567</v>
      </c>
      <c r="Y1277" s="3" t="s">
        <v>11653</v>
      </c>
      <c r="Z1277" s="3" t="s">
        <v>11567</v>
      </c>
      <c r="AA1277" s="3" t="s">
        <v>11636</v>
      </c>
      <c r="AB1277" s="3" t="s">
        <v>11567</v>
      </c>
      <c r="AC1277" s="3" t="s">
        <v>11567</v>
      </c>
      <c r="AD1277" s="3" t="s">
        <v>11567</v>
      </c>
      <c r="AE1277" s="3" t="s">
        <v>11576</v>
      </c>
      <c r="AF1277" s="3">
        <v>0</v>
      </c>
      <c r="AG1277" s="3">
        <v>40000</v>
      </c>
      <c r="AH1277" s="3">
        <v>0</v>
      </c>
      <c r="AI1277" s="3" t="s">
        <v>11624</v>
      </c>
      <c r="AJ1277" s="3">
        <v>0</v>
      </c>
      <c r="AK1277" s="3" t="s">
        <v>11567</v>
      </c>
      <c r="AL1277" s="3">
        <v>0</v>
      </c>
      <c r="AM1277" s="3" t="s">
        <v>11567</v>
      </c>
      <c r="AN1277" s="3">
        <v>0</v>
      </c>
      <c r="AO1277" s="3" t="s">
        <v>11567</v>
      </c>
      <c r="AP1277" s="3">
        <v>0</v>
      </c>
      <c r="AQ1277" s="3" t="s">
        <v>11567</v>
      </c>
      <c r="AR1277" s="3">
        <v>0</v>
      </c>
      <c r="AS1277" s="3" t="s">
        <v>11567</v>
      </c>
    </row>
    <row r="1278" spans="1:45">
      <c r="A1278">
        <v>1275</v>
      </c>
      <c r="B1278" t="s">
        <v>5982</v>
      </c>
      <c r="C1278" t="s">
        <v>6240</v>
      </c>
      <c r="D1278" t="s">
        <v>45</v>
      </c>
      <c r="E1278" t="s">
        <v>75</v>
      </c>
      <c r="F1278" t="s">
        <v>359</v>
      </c>
      <c r="G1278" t="s">
        <v>8916</v>
      </c>
      <c r="H1278" t="s">
        <v>6241</v>
      </c>
      <c r="I1278" t="s">
        <v>15196</v>
      </c>
      <c r="J1278" t="s">
        <v>48</v>
      </c>
      <c r="K1278" t="s">
        <v>48</v>
      </c>
      <c r="L1278" t="s">
        <v>5985</v>
      </c>
      <c r="M1278" t="s">
        <v>5986</v>
      </c>
      <c r="N1278" t="str">
        <f>VLOOKUP(O1278,index!$Q:$R,2,0)</f>
        <v>02. 이러닝 - 단과</v>
      </c>
      <c r="O1278" t="s">
        <v>5987</v>
      </c>
      <c r="P1278" t="s">
        <v>13972</v>
      </c>
      <c r="Q1278" t="s">
        <v>23</v>
      </c>
      <c r="R1278" s="226" t="e">
        <f>VLOOKUP(C1278,'26년 databook(취합)'!$M:$M,2,0)</f>
        <v>#N/A</v>
      </c>
      <c r="S1278" s="3" t="s">
        <v>11567</v>
      </c>
      <c r="T1278" s="3" t="s">
        <v>12314</v>
      </c>
      <c r="U1278" s="3" t="s">
        <v>12314</v>
      </c>
      <c r="V1278" s="3" t="s">
        <v>11567</v>
      </c>
      <c r="W1278" s="3" t="s">
        <v>11567</v>
      </c>
      <c r="X1278" s="3" t="s">
        <v>11567</v>
      </c>
      <c r="Y1278" s="3" t="s">
        <v>11607</v>
      </c>
      <c r="Z1278" s="3" t="s">
        <v>11567</v>
      </c>
      <c r="AA1278" s="3" t="s">
        <v>11567</v>
      </c>
      <c r="AB1278" s="3" t="s">
        <v>11567</v>
      </c>
      <c r="AC1278" s="3" t="s">
        <v>11588</v>
      </c>
      <c r="AD1278" s="3" t="s">
        <v>11567</v>
      </c>
      <c r="AE1278" s="3" t="s">
        <v>11567</v>
      </c>
      <c r="AF1278" s="3">
        <v>0</v>
      </c>
      <c r="AG1278" s="3">
        <v>10000</v>
      </c>
      <c r="AH1278" s="3">
        <v>0</v>
      </c>
      <c r="AI1278" s="3" t="s">
        <v>11567</v>
      </c>
      <c r="AJ1278" s="3">
        <v>0</v>
      </c>
      <c r="AK1278" s="3" t="s">
        <v>11567</v>
      </c>
      <c r="AL1278" s="3">
        <v>0</v>
      </c>
      <c r="AM1278" s="3" t="s">
        <v>11567</v>
      </c>
      <c r="AN1278" s="3">
        <v>0</v>
      </c>
      <c r="AO1278" s="3" t="s">
        <v>11567</v>
      </c>
      <c r="AP1278" s="3">
        <v>0</v>
      </c>
      <c r="AQ1278" s="3" t="s">
        <v>11567</v>
      </c>
      <c r="AR1278" s="3">
        <v>0</v>
      </c>
      <c r="AS1278" s="3" t="s">
        <v>11567</v>
      </c>
    </row>
    <row r="1279" spans="1:45">
      <c r="A1279">
        <v>1276</v>
      </c>
      <c r="B1279" t="s">
        <v>5982</v>
      </c>
      <c r="C1279" t="s">
        <v>5876</v>
      </c>
      <c r="D1279" t="s">
        <v>45</v>
      </c>
      <c r="E1279" t="s">
        <v>77</v>
      </c>
      <c r="F1279" t="s">
        <v>5908</v>
      </c>
      <c r="G1279" t="s">
        <v>8990</v>
      </c>
      <c r="H1279" t="s">
        <v>5908</v>
      </c>
      <c r="I1279" t="s">
        <v>8990</v>
      </c>
      <c r="J1279" t="s">
        <v>48</v>
      </c>
      <c r="K1279" t="s">
        <v>48</v>
      </c>
      <c r="L1279" t="s">
        <v>5985</v>
      </c>
      <c r="M1279" t="s">
        <v>5986</v>
      </c>
      <c r="N1279" t="str">
        <f>VLOOKUP(O1279,index!$Q:$R,2,0)</f>
        <v>28.구독 - 휴넷FLEX</v>
      </c>
      <c r="O1279" t="s">
        <v>6013</v>
      </c>
      <c r="P1279" t="s">
        <v>13972</v>
      </c>
      <c r="Q1279" t="s">
        <v>23</v>
      </c>
      <c r="R1279" s="226" t="e">
        <f>VLOOKUP(C1279,'26년 databook(취합)'!$M:$M,2,0)</f>
        <v>#N/A</v>
      </c>
      <c r="S1279" s="3" t="s">
        <v>48</v>
      </c>
      <c r="T1279" s="3" t="s">
        <v>11577</v>
      </c>
      <c r="U1279" s="3" t="s">
        <v>11577</v>
      </c>
      <c r="V1279" s="3" t="s">
        <v>48</v>
      </c>
      <c r="W1279" s="3" t="s">
        <v>11577</v>
      </c>
      <c r="X1279" s="3" t="s">
        <v>48</v>
      </c>
      <c r="Y1279" s="3" t="s">
        <v>11567</v>
      </c>
      <c r="Z1279" s="3" t="s">
        <v>48</v>
      </c>
      <c r="AA1279" s="3" t="s">
        <v>11567</v>
      </c>
      <c r="AB1279" s="3" t="s">
        <v>48</v>
      </c>
      <c r="AC1279" s="3" t="s">
        <v>11567</v>
      </c>
      <c r="AD1279" s="3" t="s">
        <v>48</v>
      </c>
      <c r="AE1279" s="3" t="s">
        <v>11567</v>
      </c>
      <c r="AG1279" s="3">
        <v>0</v>
      </c>
      <c r="AI1279" s="3" t="s">
        <v>11567</v>
      </c>
      <c r="AK1279" s="3" t="s">
        <v>11567</v>
      </c>
      <c r="AM1279" s="3" t="s">
        <v>11567</v>
      </c>
      <c r="AO1279" s="3" t="s">
        <v>11567</v>
      </c>
      <c r="AQ1279" s="3" t="s">
        <v>11567</v>
      </c>
      <c r="AS1279" s="3" t="s">
        <v>11567</v>
      </c>
    </row>
    <row r="1280" spans="1:45">
      <c r="A1280">
        <v>1277</v>
      </c>
      <c r="B1280" t="s">
        <v>5982</v>
      </c>
      <c r="C1280" t="s">
        <v>6242</v>
      </c>
      <c r="D1280" t="s">
        <v>45</v>
      </c>
      <c r="E1280" t="s">
        <v>76</v>
      </c>
      <c r="F1280" t="s">
        <v>2049</v>
      </c>
      <c r="G1280" t="s">
        <v>8942</v>
      </c>
      <c r="H1280" t="s">
        <v>6243</v>
      </c>
      <c r="I1280" t="s">
        <v>15197</v>
      </c>
      <c r="J1280" t="s">
        <v>48</v>
      </c>
      <c r="K1280" t="s">
        <v>48</v>
      </c>
      <c r="L1280" t="s">
        <v>5985</v>
      </c>
      <c r="M1280" t="s">
        <v>5986</v>
      </c>
      <c r="N1280" t="str">
        <f>VLOOKUP(O1280,index!$Q:$R,2,0)</f>
        <v>01. 이러닝 - 통합위탁</v>
      </c>
      <c r="O1280" t="s">
        <v>40</v>
      </c>
      <c r="P1280" t="s">
        <v>13972</v>
      </c>
      <c r="Q1280" t="s">
        <v>23</v>
      </c>
      <c r="R1280" s="226" t="e">
        <f>VLOOKUP(C1280,'26년 databook(취합)'!$M:$M,2,0)</f>
        <v>#N/A</v>
      </c>
      <c r="S1280" s="3" t="s">
        <v>48</v>
      </c>
      <c r="T1280" s="3" t="s">
        <v>11703</v>
      </c>
      <c r="U1280" s="3" t="s">
        <v>11703</v>
      </c>
      <c r="V1280" s="3" t="s">
        <v>48</v>
      </c>
      <c r="W1280" s="3" t="s">
        <v>11567</v>
      </c>
      <c r="X1280" s="3" t="s">
        <v>48</v>
      </c>
      <c r="Y1280" s="3" t="s">
        <v>11567</v>
      </c>
      <c r="Z1280" s="3" t="s">
        <v>48</v>
      </c>
      <c r="AA1280" s="3" t="s">
        <v>11567</v>
      </c>
      <c r="AB1280" s="3" t="s">
        <v>48</v>
      </c>
      <c r="AC1280" s="3" t="s">
        <v>11703</v>
      </c>
      <c r="AD1280" s="3" t="s">
        <v>48</v>
      </c>
      <c r="AE1280" s="3" t="s">
        <v>11567</v>
      </c>
      <c r="AG1280" s="3">
        <v>0</v>
      </c>
      <c r="AI1280" s="3" t="s">
        <v>11567</v>
      </c>
      <c r="AK1280" s="3" t="s">
        <v>11567</v>
      </c>
      <c r="AM1280" s="3" t="s">
        <v>11567</v>
      </c>
      <c r="AO1280" s="3" t="s">
        <v>11567</v>
      </c>
      <c r="AQ1280" s="3" t="s">
        <v>11567</v>
      </c>
      <c r="AS1280" s="3" t="s">
        <v>11567</v>
      </c>
    </row>
    <row r="1281" spans="1:45">
      <c r="A1281">
        <v>1278</v>
      </c>
      <c r="B1281" t="s">
        <v>5982</v>
      </c>
      <c r="C1281" t="s">
        <v>6244</v>
      </c>
      <c r="D1281" t="s">
        <v>45</v>
      </c>
      <c r="E1281" t="s">
        <v>76</v>
      </c>
      <c r="F1281" t="s">
        <v>2049</v>
      </c>
      <c r="G1281" t="s">
        <v>8942</v>
      </c>
      <c r="H1281" t="s">
        <v>6245</v>
      </c>
      <c r="I1281" t="s">
        <v>15198</v>
      </c>
      <c r="J1281" t="s">
        <v>48</v>
      </c>
      <c r="K1281" t="s">
        <v>48</v>
      </c>
      <c r="L1281" t="s">
        <v>5985</v>
      </c>
      <c r="M1281" t="s">
        <v>5986</v>
      </c>
      <c r="N1281" t="str">
        <f>VLOOKUP(O1281,index!$Q:$R,2,0)</f>
        <v>01. 이러닝 - 통합위탁</v>
      </c>
      <c r="O1281" t="s">
        <v>40</v>
      </c>
      <c r="P1281" t="s">
        <v>13972</v>
      </c>
      <c r="Q1281" t="s">
        <v>23</v>
      </c>
      <c r="R1281" s="226" t="e">
        <f>VLOOKUP(C1281,'26년 databook(취합)'!$M:$M,2,0)</f>
        <v>#N/A</v>
      </c>
      <c r="S1281" s="3" t="s">
        <v>48</v>
      </c>
      <c r="T1281" s="3" t="s">
        <v>11613</v>
      </c>
      <c r="U1281" s="3" t="s">
        <v>11613</v>
      </c>
      <c r="V1281" s="3" t="s">
        <v>48</v>
      </c>
      <c r="W1281" s="3" t="s">
        <v>11613</v>
      </c>
      <c r="X1281" s="3" t="s">
        <v>48</v>
      </c>
      <c r="Y1281" s="3" t="s">
        <v>11567</v>
      </c>
      <c r="Z1281" s="3" t="s">
        <v>48</v>
      </c>
      <c r="AA1281" s="3" t="s">
        <v>11567</v>
      </c>
      <c r="AB1281" s="3" t="s">
        <v>48</v>
      </c>
      <c r="AC1281" s="3" t="s">
        <v>11567</v>
      </c>
      <c r="AD1281" s="3" t="s">
        <v>48</v>
      </c>
      <c r="AE1281" s="3" t="s">
        <v>11567</v>
      </c>
      <c r="AG1281" s="4">
        <v>0</v>
      </c>
      <c r="AI1281" s="3" t="s">
        <v>11567</v>
      </c>
      <c r="AK1281" s="3" t="s">
        <v>11567</v>
      </c>
      <c r="AM1281" s="3" t="s">
        <v>11567</v>
      </c>
      <c r="AO1281" s="3" t="s">
        <v>11567</v>
      </c>
      <c r="AQ1281" s="3" t="s">
        <v>11567</v>
      </c>
      <c r="AS1281" s="3" t="s">
        <v>11567</v>
      </c>
    </row>
    <row r="1282" spans="1:45">
      <c r="A1282">
        <v>1279</v>
      </c>
      <c r="B1282" t="s">
        <v>5982</v>
      </c>
      <c r="C1282" t="s">
        <v>6248</v>
      </c>
      <c r="D1282" t="s">
        <v>45</v>
      </c>
      <c r="E1282" t="s">
        <v>75</v>
      </c>
      <c r="F1282" t="s">
        <v>359</v>
      </c>
      <c r="G1282" t="s">
        <v>8916</v>
      </c>
      <c r="H1282" t="s">
        <v>6249</v>
      </c>
      <c r="I1282" t="s">
        <v>15199</v>
      </c>
      <c r="J1282" t="s">
        <v>48</v>
      </c>
      <c r="K1282" t="s">
        <v>48</v>
      </c>
      <c r="L1282" t="s">
        <v>5985</v>
      </c>
      <c r="M1282" t="s">
        <v>5986</v>
      </c>
      <c r="N1282" t="str">
        <f>VLOOKUP(O1282,index!$Q:$R,2,0)</f>
        <v>02. 이러닝 - 단과</v>
      </c>
      <c r="O1282" t="s">
        <v>5987</v>
      </c>
      <c r="P1282" t="s">
        <v>13972</v>
      </c>
      <c r="Q1282" t="s">
        <v>23</v>
      </c>
      <c r="R1282" s="226" t="e">
        <f>VLOOKUP(C1282,'26년 databook(취합)'!$M:$M,2,0)</f>
        <v>#N/A</v>
      </c>
      <c r="S1282" s="3" t="s">
        <v>11567</v>
      </c>
      <c r="T1282" s="3" t="s">
        <v>11640</v>
      </c>
      <c r="U1282" s="3" t="s">
        <v>11640</v>
      </c>
      <c r="V1282" s="3" t="s">
        <v>11567</v>
      </c>
      <c r="W1282" s="3" t="s">
        <v>11640</v>
      </c>
      <c r="X1282" s="3" t="s">
        <v>11567</v>
      </c>
      <c r="Y1282" s="3" t="s">
        <v>11567</v>
      </c>
      <c r="Z1282" s="3" t="s">
        <v>11567</v>
      </c>
      <c r="AA1282" s="3" t="s">
        <v>11567</v>
      </c>
      <c r="AB1282" s="3" t="s">
        <v>11567</v>
      </c>
      <c r="AC1282" s="3" t="s">
        <v>11567</v>
      </c>
      <c r="AD1282" s="3" t="s">
        <v>11567</v>
      </c>
      <c r="AE1282" s="3" t="s">
        <v>11567</v>
      </c>
      <c r="AF1282" s="3">
        <v>0</v>
      </c>
      <c r="AG1282" s="4">
        <v>0</v>
      </c>
      <c r="AH1282" s="3">
        <v>0</v>
      </c>
      <c r="AI1282" s="3" t="s">
        <v>11567</v>
      </c>
      <c r="AJ1282" s="3">
        <v>0</v>
      </c>
      <c r="AK1282" s="3" t="s">
        <v>11567</v>
      </c>
      <c r="AL1282" s="3">
        <v>0</v>
      </c>
      <c r="AM1282" s="3" t="s">
        <v>11567</v>
      </c>
      <c r="AN1282" s="3">
        <v>0</v>
      </c>
      <c r="AO1282" s="3" t="s">
        <v>11567</v>
      </c>
      <c r="AP1282" s="3">
        <v>0</v>
      </c>
      <c r="AQ1282" s="3" t="s">
        <v>11567</v>
      </c>
      <c r="AR1282" s="3">
        <v>0</v>
      </c>
      <c r="AS1282" s="3" t="s">
        <v>11567</v>
      </c>
    </row>
    <row r="1283" spans="1:45">
      <c r="A1283">
        <v>1280</v>
      </c>
      <c r="B1283" t="s">
        <v>5982</v>
      </c>
      <c r="C1283" t="s">
        <v>6250</v>
      </c>
      <c r="D1283" t="s">
        <v>45</v>
      </c>
      <c r="E1283" t="s">
        <v>75</v>
      </c>
      <c r="F1283" t="s">
        <v>359</v>
      </c>
      <c r="G1283" t="s">
        <v>8916</v>
      </c>
      <c r="H1283" t="s">
        <v>6251</v>
      </c>
      <c r="I1283" t="s">
        <v>15200</v>
      </c>
      <c r="J1283" t="s">
        <v>6251</v>
      </c>
      <c r="K1283" t="s">
        <v>6252</v>
      </c>
      <c r="L1283" t="s">
        <v>5985</v>
      </c>
      <c r="M1283" t="s">
        <v>5986</v>
      </c>
      <c r="N1283" t="str">
        <f>VLOOKUP(O1283,index!$Q:$R,2,0)</f>
        <v>02. 이러닝 - 단과</v>
      </c>
      <c r="O1283" t="s">
        <v>5987</v>
      </c>
      <c r="P1283" t="s">
        <v>13972</v>
      </c>
      <c r="Q1283" t="s">
        <v>23</v>
      </c>
      <c r="R1283" s="226" t="e">
        <f>VLOOKUP(C1283,'26년 databook(취합)'!$M:$M,2,0)</f>
        <v>#N/A</v>
      </c>
      <c r="S1283" s="3" t="s">
        <v>48</v>
      </c>
      <c r="T1283" s="3" t="s">
        <v>11703</v>
      </c>
      <c r="U1283" s="3" t="s">
        <v>11703</v>
      </c>
      <c r="V1283" s="3" t="s">
        <v>48</v>
      </c>
      <c r="W1283" s="3" t="s">
        <v>11703</v>
      </c>
      <c r="X1283" s="3" t="s">
        <v>48</v>
      </c>
      <c r="Y1283" s="3" t="s">
        <v>11567</v>
      </c>
      <c r="Z1283" s="3" t="s">
        <v>48</v>
      </c>
      <c r="AA1283" s="3" t="s">
        <v>11567</v>
      </c>
      <c r="AB1283" s="3" t="s">
        <v>48</v>
      </c>
      <c r="AC1283" s="3" t="s">
        <v>11567</v>
      </c>
      <c r="AD1283" s="3" t="s">
        <v>48</v>
      </c>
      <c r="AE1283" s="3" t="s">
        <v>11567</v>
      </c>
      <c r="AG1283" s="3">
        <v>0</v>
      </c>
      <c r="AI1283" s="3" t="s">
        <v>11567</v>
      </c>
      <c r="AK1283" s="3" t="s">
        <v>11567</v>
      </c>
      <c r="AM1283" s="3" t="s">
        <v>11567</v>
      </c>
      <c r="AO1283" s="3" t="s">
        <v>11567</v>
      </c>
      <c r="AQ1283" s="3" t="s">
        <v>11567</v>
      </c>
      <c r="AS1283" s="3" t="s">
        <v>11567</v>
      </c>
    </row>
    <row r="1284" spans="1:45">
      <c r="A1284">
        <v>1281</v>
      </c>
      <c r="B1284" t="s">
        <v>5982</v>
      </c>
      <c r="C1284" t="s">
        <v>6253</v>
      </c>
      <c r="D1284" t="s">
        <v>45</v>
      </c>
      <c r="E1284" t="s">
        <v>75</v>
      </c>
      <c r="F1284" t="s">
        <v>359</v>
      </c>
      <c r="G1284" t="s">
        <v>8916</v>
      </c>
      <c r="H1284" t="s">
        <v>6254</v>
      </c>
      <c r="I1284" t="s">
        <v>15201</v>
      </c>
      <c r="J1284" t="s">
        <v>6254</v>
      </c>
      <c r="K1284" t="s">
        <v>6255</v>
      </c>
      <c r="L1284" t="s">
        <v>5985</v>
      </c>
      <c r="M1284" t="s">
        <v>5986</v>
      </c>
      <c r="N1284" t="str">
        <f>VLOOKUP(O1284,index!$Q:$R,2,0)</f>
        <v>02. 이러닝 - 단과</v>
      </c>
      <c r="O1284" t="s">
        <v>5987</v>
      </c>
      <c r="P1284" t="s">
        <v>13972</v>
      </c>
      <c r="Q1284" t="s">
        <v>23</v>
      </c>
      <c r="R1284" s="226" t="e">
        <f>VLOOKUP(C1284,'26년 databook(취합)'!$M:$M,2,0)</f>
        <v>#N/A</v>
      </c>
      <c r="S1284" s="3" t="s">
        <v>11567</v>
      </c>
      <c r="T1284" s="3" t="s">
        <v>16879</v>
      </c>
      <c r="U1284" s="3" t="s">
        <v>16879</v>
      </c>
      <c r="V1284" s="3" t="s">
        <v>11567</v>
      </c>
      <c r="W1284" s="3" t="s">
        <v>11664</v>
      </c>
      <c r="X1284" s="3" t="s">
        <v>11567</v>
      </c>
      <c r="Y1284" s="3" t="s">
        <v>11637</v>
      </c>
      <c r="Z1284" s="3" t="s">
        <v>11567</v>
      </c>
      <c r="AA1284" s="3" t="s">
        <v>11567</v>
      </c>
      <c r="AB1284" s="3" t="s">
        <v>11567</v>
      </c>
      <c r="AC1284" s="3" t="s">
        <v>11687</v>
      </c>
      <c r="AD1284" s="3" t="s">
        <v>11567</v>
      </c>
      <c r="AE1284" s="3" t="s">
        <v>11640</v>
      </c>
      <c r="AF1284" s="3">
        <v>0</v>
      </c>
      <c r="AG1284" s="3">
        <v>0</v>
      </c>
      <c r="AH1284" s="3">
        <v>0</v>
      </c>
      <c r="AI1284" s="3" t="s">
        <v>11669</v>
      </c>
      <c r="AJ1284" s="3">
        <v>0</v>
      </c>
      <c r="AK1284" s="3" t="s">
        <v>11567</v>
      </c>
      <c r="AL1284" s="3">
        <v>0</v>
      </c>
      <c r="AM1284" s="3" t="s">
        <v>11567</v>
      </c>
      <c r="AN1284" s="3">
        <v>0</v>
      </c>
      <c r="AO1284" s="3" t="s">
        <v>11567</v>
      </c>
      <c r="AP1284" s="3">
        <v>0</v>
      </c>
      <c r="AQ1284" s="3" t="s">
        <v>11567</v>
      </c>
      <c r="AR1284" s="3">
        <v>0</v>
      </c>
      <c r="AS1284" s="3" t="s">
        <v>11567</v>
      </c>
    </row>
    <row r="1285" spans="1:45">
      <c r="A1285">
        <v>1282</v>
      </c>
      <c r="B1285" t="s">
        <v>5982</v>
      </c>
      <c r="C1285" t="s">
        <v>6256</v>
      </c>
      <c r="D1285" t="s">
        <v>45</v>
      </c>
      <c r="E1285" t="s">
        <v>75</v>
      </c>
      <c r="F1285" t="s">
        <v>359</v>
      </c>
      <c r="G1285" t="s">
        <v>8916</v>
      </c>
      <c r="H1285" t="s">
        <v>6257</v>
      </c>
      <c r="I1285" t="s">
        <v>15202</v>
      </c>
      <c r="J1285" t="s">
        <v>6257</v>
      </c>
      <c r="K1285" t="s">
        <v>6258</v>
      </c>
      <c r="L1285" t="s">
        <v>5985</v>
      </c>
      <c r="M1285" t="s">
        <v>5986</v>
      </c>
      <c r="N1285" t="str">
        <f>VLOOKUP(O1285,index!$Q:$R,2,0)</f>
        <v>02. 이러닝 - 단과</v>
      </c>
      <c r="O1285" t="s">
        <v>5987</v>
      </c>
      <c r="P1285" t="s">
        <v>13972</v>
      </c>
      <c r="Q1285" t="s">
        <v>23</v>
      </c>
      <c r="R1285" s="226" t="e">
        <f>VLOOKUP(C1285,'26년 databook(취합)'!$M:$M,2,0)</f>
        <v>#N/A</v>
      </c>
      <c r="S1285" s="3" t="s">
        <v>11567</v>
      </c>
      <c r="T1285" s="3" t="s">
        <v>11651</v>
      </c>
      <c r="U1285" s="3" t="s">
        <v>11651</v>
      </c>
      <c r="V1285" s="3" t="s">
        <v>11567</v>
      </c>
      <c r="W1285" s="3" t="s">
        <v>11942</v>
      </c>
      <c r="X1285" s="3" t="s">
        <v>11567</v>
      </c>
      <c r="Y1285" s="3" t="s">
        <v>11567</v>
      </c>
      <c r="Z1285" s="3" t="s">
        <v>11567</v>
      </c>
      <c r="AA1285" s="3" t="s">
        <v>11882</v>
      </c>
      <c r="AB1285" s="3" t="s">
        <v>11567</v>
      </c>
      <c r="AC1285" s="3" t="s">
        <v>11567</v>
      </c>
      <c r="AD1285" s="3" t="s">
        <v>11567</v>
      </c>
      <c r="AE1285" s="3" t="s">
        <v>11686</v>
      </c>
      <c r="AF1285" s="3">
        <v>0</v>
      </c>
      <c r="AG1285" s="3">
        <v>0</v>
      </c>
      <c r="AH1285" s="3">
        <v>0</v>
      </c>
      <c r="AI1285" s="3" t="s">
        <v>11567</v>
      </c>
      <c r="AJ1285" s="3">
        <v>0</v>
      </c>
      <c r="AK1285" s="3" t="s">
        <v>11567</v>
      </c>
      <c r="AL1285" s="3">
        <v>0</v>
      </c>
      <c r="AM1285" s="3" t="s">
        <v>11567</v>
      </c>
      <c r="AN1285" s="3">
        <v>0</v>
      </c>
      <c r="AO1285" s="3" t="s">
        <v>11567</v>
      </c>
      <c r="AP1285" s="3">
        <v>0</v>
      </c>
      <c r="AQ1285" s="3" t="s">
        <v>11567</v>
      </c>
      <c r="AR1285" s="3">
        <v>0</v>
      </c>
      <c r="AS1285" s="3" t="s">
        <v>11567</v>
      </c>
    </row>
    <row r="1286" spans="1:45">
      <c r="A1286">
        <v>1283</v>
      </c>
      <c r="B1286" t="s">
        <v>5982</v>
      </c>
      <c r="C1286" t="s">
        <v>5857</v>
      </c>
      <c r="D1286" t="s">
        <v>45</v>
      </c>
      <c r="E1286" t="s">
        <v>79</v>
      </c>
      <c r="F1286" t="s">
        <v>5895</v>
      </c>
      <c r="G1286" t="s">
        <v>8991</v>
      </c>
      <c r="H1286" t="s">
        <v>5895</v>
      </c>
      <c r="I1286" t="s">
        <v>8991</v>
      </c>
      <c r="J1286" t="s">
        <v>48</v>
      </c>
      <c r="K1286" t="s">
        <v>48</v>
      </c>
      <c r="L1286" t="s">
        <v>5985</v>
      </c>
      <c r="M1286" t="s">
        <v>5986</v>
      </c>
      <c r="N1286" t="str">
        <f>VLOOKUP(O1286,index!$Q:$R,2,0)</f>
        <v>01. 이러닝 - 통합위탁</v>
      </c>
      <c r="O1286" t="s">
        <v>40</v>
      </c>
      <c r="P1286" t="s">
        <v>13972</v>
      </c>
      <c r="Q1286" t="s">
        <v>23</v>
      </c>
      <c r="R1286" s="226" t="e">
        <f>VLOOKUP(C1286,'26년 databook(취합)'!$M:$M,2,0)</f>
        <v>#N/A</v>
      </c>
      <c r="S1286" s="3" t="s">
        <v>11575</v>
      </c>
      <c r="T1286" s="3" t="s">
        <v>11701</v>
      </c>
      <c r="U1286" s="3" t="s">
        <v>11701</v>
      </c>
      <c r="V1286" s="3" t="s">
        <v>11575</v>
      </c>
      <c r="W1286" s="3" t="s">
        <v>11701</v>
      </c>
      <c r="X1286" s="3" t="s">
        <v>48</v>
      </c>
      <c r="Y1286" s="3" t="s">
        <v>11567</v>
      </c>
      <c r="Z1286" s="3" t="s">
        <v>48</v>
      </c>
      <c r="AA1286" s="3" t="s">
        <v>11567</v>
      </c>
      <c r="AB1286" s="3" t="s">
        <v>48</v>
      </c>
      <c r="AC1286" s="3" t="s">
        <v>11567</v>
      </c>
      <c r="AD1286" s="3" t="s">
        <v>48</v>
      </c>
      <c r="AE1286" s="3" t="s">
        <v>11567</v>
      </c>
      <c r="AG1286" s="3">
        <v>0</v>
      </c>
      <c r="AI1286" s="3" t="s">
        <v>11567</v>
      </c>
      <c r="AK1286" s="3" t="s">
        <v>11567</v>
      </c>
      <c r="AM1286" s="3" t="s">
        <v>11567</v>
      </c>
      <c r="AO1286" s="3" t="s">
        <v>11567</v>
      </c>
      <c r="AQ1286" s="3" t="s">
        <v>11567</v>
      </c>
      <c r="AS1286" s="3" t="s">
        <v>11567</v>
      </c>
    </row>
    <row r="1287" spans="1:45">
      <c r="A1287">
        <v>1284</v>
      </c>
      <c r="B1287" t="s">
        <v>5982</v>
      </c>
      <c r="C1287" t="s">
        <v>6259</v>
      </c>
      <c r="D1287" t="s">
        <v>45</v>
      </c>
      <c r="E1287" t="s">
        <v>76</v>
      </c>
      <c r="F1287" t="s">
        <v>2049</v>
      </c>
      <c r="G1287" t="s">
        <v>8942</v>
      </c>
      <c r="H1287" t="s">
        <v>6260</v>
      </c>
      <c r="I1287" t="s">
        <v>15203</v>
      </c>
      <c r="J1287" t="s">
        <v>48</v>
      </c>
      <c r="K1287" t="s">
        <v>48</v>
      </c>
      <c r="L1287" t="s">
        <v>5985</v>
      </c>
      <c r="M1287" t="s">
        <v>5986</v>
      </c>
      <c r="N1287" t="str">
        <f>VLOOKUP(O1287,index!$Q:$R,2,0)</f>
        <v>01. 이러닝 - 통합위탁</v>
      </c>
      <c r="O1287" t="s">
        <v>40</v>
      </c>
      <c r="P1287" t="s">
        <v>13972</v>
      </c>
      <c r="Q1287" t="s">
        <v>23</v>
      </c>
      <c r="R1287" s="226" t="e">
        <f>VLOOKUP(C1287,'26년 databook(취합)'!$M:$M,2,0)</f>
        <v>#N/A</v>
      </c>
      <c r="S1287" s="3" t="s">
        <v>48</v>
      </c>
      <c r="T1287" s="3" t="s">
        <v>11580</v>
      </c>
      <c r="U1287" s="3" t="s">
        <v>11580</v>
      </c>
      <c r="V1287" s="3" t="s">
        <v>48</v>
      </c>
      <c r="W1287" s="3" t="s">
        <v>11567</v>
      </c>
      <c r="X1287" s="3" t="s">
        <v>48</v>
      </c>
      <c r="Y1287" s="3" t="s">
        <v>11580</v>
      </c>
      <c r="Z1287" s="3" t="s">
        <v>48</v>
      </c>
      <c r="AA1287" s="3" t="s">
        <v>11567</v>
      </c>
      <c r="AB1287" s="3" t="s">
        <v>48</v>
      </c>
      <c r="AC1287" s="3" t="s">
        <v>11567</v>
      </c>
      <c r="AD1287" s="3" t="s">
        <v>48</v>
      </c>
      <c r="AE1287" s="3" t="s">
        <v>11567</v>
      </c>
      <c r="AG1287" s="3">
        <v>0</v>
      </c>
      <c r="AI1287" s="3" t="s">
        <v>11567</v>
      </c>
      <c r="AK1287" s="3" t="s">
        <v>11567</v>
      </c>
      <c r="AM1287" s="3" t="s">
        <v>11567</v>
      </c>
      <c r="AO1287" s="3" t="s">
        <v>11567</v>
      </c>
      <c r="AQ1287" s="3" t="s">
        <v>11567</v>
      </c>
      <c r="AS1287" s="3" t="s">
        <v>11567</v>
      </c>
    </row>
    <row r="1288" spans="1:45">
      <c r="A1288">
        <v>1285</v>
      </c>
      <c r="B1288" t="s">
        <v>5982</v>
      </c>
      <c r="C1288" t="s">
        <v>6261</v>
      </c>
      <c r="D1288" t="s">
        <v>45</v>
      </c>
      <c r="E1288" t="s">
        <v>76</v>
      </c>
      <c r="F1288" t="s">
        <v>2049</v>
      </c>
      <c r="G1288" t="s">
        <v>8942</v>
      </c>
      <c r="H1288" t="s">
        <v>6262</v>
      </c>
      <c r="I1288" t="s">
        <v>15204</v>
      </c>
      <c r="J1288" t="s">
        <v>6262</v>
      </c>
      <c r="K1288" t="s">
        <v>6263</v>
      </c>
      <c r="L1288" t="s">
        <v>5985</v>
      </c>
      <c r="M1288" t="s">
        <v>5986</v>
      </c>
      <c r="N1288" t="str">
        <f>VLOOKUP(O1288,index!$Q:$R,2,0)</f>
        <v>01. 이러닝 - 통합위탁</v>
      </c>
      <c r="O1288" t="s">
        <v>40</v>
      </c>
      <c r="P1288" t="s">
        <v>13972</v>
      </c>
      <c r="Q1288" t="s">
        <v>23</v>
      </c>
      <c r="R1288" s="226" t="e">
        <f>VLOOKUP(C1288,'26년 databook(취합)'!$M:$M,2,0)</f>
        <v>#N/A</v>
      </c>
      <c r="S1288" s="3" t="s">
        <v>48</v>
      </c>
      <c r="T1288" s="3" t="s">
        <v>11943</v>
      </c>
      <c r="U1288" s="3" t="s">
        <v>11943</v>
      </c>
      <c r="V1288" s="3" t="s">
        <v>48</v>
      </c>
      <c r="W1288" s="3" t="s">
        <v>11943</v>
      </c>
      <c r="X1288" s="3" t="s">
        <v>48</v>
      </c>
      <c r="Y1288" s="3" t="s">
        <v>11567</v>
      </c>
      <c r="Z1288" s="3" t="s">
        <v>48</v>
      </c>
      <c r="AA1288" s="3" t="s">
        <v>11567</v>
      </c>
      <c r="AB1288" s="3" t="s">
        <v>48</v>
      </c>
      <c r="AC1288" s="3" t="s">
        <v>11567</v>
      </c>
      <c r="AD1288" s="3" t="s">
        <v>48</v>
      </c>
      <c r="AE1288" s="3" t="s">
        <v>11567</v>
      </c>
      <c r="AG1288" s="4">
        <v>0</v>
      </c>
      <c r="AI1288" s="3" t="s">
        <v>11567</v>
      </c>
      <c r="AK1288" s="3" t="s">
        <v>11567</v>
      </c>
      <c r="AM1288" s="3" t="s">
        <v>11567</v>
      </c>
      <c r="AO1288" s="3" t="s">
        <v>11567</v>
      </c>
      <c r="AQ1288" s="3" t="s">
        <v>11567</v>
      </c>
      <c r="AS1288" s="3" t="s">
        <v>11567</v>
      </c>
    </row>
    <row r="1289" spans="1:45">
      <c r="A1289">
        <v>1286</v>
      </c>
      <c r="B1289" t="s">
        <v>5982</v>
      </c>
      <c r="C1289" t="s">
        <v>6264</v>
      </c>
      <c r="D1289" t="s">
        <v>45</v>
      </c>
      <c r="E1289" t="s">
        <v>72</v>
      </c>
      <c r="F1289" t="s">
        <v>939</v>
      </c>
      <c r="G1289" t="s">
        <v>8989</v>
      </c>
      <c r="H1289" t="s">
        <v>939</v>
      </c>
      <c r="I1289" t="s">
        <v>8989</v>
      </c>
      <c r="J1289" t="s">
        <v>48</v>
      </c>
      <c r="K1289" t="s">
        <v>48</v>
      </c>
      <c r="L1289" t="s">
        <v>5985</v>
      </c>
      <c r="M1289" t="s">
        <v>5986</v>
      </c>
      <c r="N1289" t="str">
        <f>VLOOKUP(O1289,index!$Q:$R,2,0)</f>
        <v>08. 하이브리드러닝 - 하이브리드형 러닝</v>
      </c>
      <c r="O1289" t="s">
        <v>5988</v>
      </c>
      <c r="P1289" t="s">
        <v>13972</v>
      </c>
      <c r="Q1289" t="s">
        <v>23</v>
      </c>
      <c r="R1289" s="226" t="e">
        <f>VLOOKUP(C1289,'26년 databook(취합)'!$M:$M,2,0)</f>
        <v>#N/A</v>
      </c>
      <c r="S1289" s="3" t="s">
        <v>11567</v>
      </c>
      <c r="T1289" s="3" t="s">
        <v>48</v>
      </c>
      <c r="U1289" s="3" t="s">
        <v>11567</v>
      </c>
      <c r="V1289" s="3" t="s">
        <v>11567</v>
      </c>
      <c r="W1289" s="3" t="s">
        <v>48</v>
      </c>
      <c r="X1289" s="3" t="s">
        <v>11567</v>
      </c>
      <c r="Y1289" s="3" t="s">
        <v>48</v>
      </c>
      <c r="Z1289" s="3" t="s">
        <v>11567</v>
      </c>
      <c r="AA1289" s="3" t="s">
        <v>48</v>
      </c>
      <c r="AB1289" s="3" t="s">
        <v>11567</v>
      </c>
      <c r="AC1289" s="3" t="s">
        <v>48</v>
      </c>
      <c r="AD1289" s="3" t="s">
        <v>11567</v>
      </c>
      <c r="AE1289" s="3" t="s">
        <v>48</v>
      </c>
      <c r="AF1289" s="3">
        <v>0</v>
      </c>
      <c r="AG1289" s="3"/>
      <c r="AH1289" s="3">
        <v>0</v>
      </c>
      <c r="AI1289" s="3" t="s">
        <v>48</v>
      </c>
      <c r="AJ1289" s="3">
        <v>0</v>
      </c>
      <c r="AK1289" s="3" t="s">
        <v>48</v>
      </c>
      <c r="AL1289" s="3">
        <v>0</v>
      </c>
      <c r="AM1289" s="3" t="s">
        <v>48</v>
      </c>
      <c r="AN1289" s="3">
        <v>0</v>
      </c>
      <c r="AO1289" s="3" t="s">
        <v>48</v>
      </c>
      <c r="AP1289" s="3">
        <v>0</v>
      </c>
      <c r="AQ1289" s="3" t="s">
        <v>48</v>
      </c>
      <c r="AR1289" s="3">
        <v>0</v>
      </c>
      <c r="AS1289" s="3" t="s">
        <v>48</v>
      </c>
    </row>
    <row r="1290" spans="1:45">
      <c r="A1290">
        <v>1287</v>
      </c>
      <c r="B1290" t="s">
        <v>5982</v>
      </c>
      <c r="C1290" t="s">
        <v>6265</v>
      </c>
      <c r="D1290" t="s">
        <v>45</v>
      </c>
      <c r="E1290" t="s">
        <v>72</v>
      </c>
      <c r="F1290" t="s">
        <v>873</v>
      </c>
      <c r="G1290" t="s">
        <v>8992</v>
      </c>
      <c r="H1290" t="s">
        <v>873</v>
      </c>
      <c r="I1290" t="s">
        <v>8992</v>
      </c>
      <c r="J1290" t="s">
        <v>48</v>
      </c>
      <c r="K1290" t="s">
        <v>48</v>
      </c>
      <c r="L1290" t="s">
        <v>5985</v>
      </c>
      <c r="M1290" t="s">
        <v>5986</v>
      </c>
      <c r="N1290" t="str">
        <f>VLOOKUP(O1290,index!$Q:$R,2,0)</f>
        <v>02. 이러닝 - 단과</v>
      </c>
      <c r="O1290" t="s">
        <v>5987</v>
      </c>
      <c r="P1290" t="s">
        <v>13972</v>
      </c>
      <c r="Q1290" t="s">
        <v>23</v>
      </c>
      <c r="R1290" s="226" t="e">
        <f>VLOOKUP(C1290,'26년 databook(취합)'!$M:$M,2,0)</f>
        <v>#N/A</v>
      </c>
      <c r="S1290" s="3" t="s">
        <v>11567</v>
      </c>
      <c r="T1290" s="3" t="s">
        <v>48</v>
      </c>
      <c r="U1290" s="3" t="s">
        <v>11567</v>
      </c>
      <c r="V1290" s="3" t="s">
        <v>11567</v>
      </c>
      <c r="W1290" s="3" t="s">
        <v>48</v>
      </c>
      <c r="X1290" s="3" t="s">
        <v>11567</v>
      </c>
      <c r="Y1290" s="3" t="s">
        <v>48</v>
      </c>
      <c r="Z1290" s="3" t="s">
        <v>11567</v>
      </c>
      <c r="AA1290" s="3" t="s">
        <v>48</v>
      </c>
      <c r="AB1290" s="3" t="s">
        <v>11567</v>
      </c>
      <c r="AC1290" s="3" t="s">
        <v>48</v>
      </c>
      <c r="AD1290" s="3" t="s">
        <v>11567</v>
      </c>
      <c r="AE1290" s="3" t="s">
        <v>48</v>
      </c>
      <c r="AF1290" s="3">
        <v>0</v>
      </c>
      <c r="AH1290" s="3">
        <v>0</v>
      </c>
      <c r="AI1290" s="3" t="s">
        <v>48</v>
      </c>
      <c r="AJ1290" s="3">
        <v>0</v>
      </c>
      <c r="AK1290" s="3" t="s">
        <v>48</v>
      </c>
      <c r="AL1290" s="3">
        <v>0</v>
      </c>
      <c r="AM1290" s="3" t="s">
        <v>48</v>
      </c>
      <c r="AN1290" s="3">
        <v>0</v>
      </c>
      <c r="AO1290" s="3" t="s">
        <v>48</v>
      </c>
      <c r="AP1290" s="3">
        <v>0</v>
      </c>
      <c r="AQ1290" s="3" t="s">
        <v>48</v>
      </c>
      <c r="AR1290" s="3">
        <v>0</v>
      </c>
      <c r="AS1290" s="3" t="s">
        <v>48</v>
      </c>
    </row>
    <row r="1291" spans="1:45">
      <c r="A1291">
        <v>1288</v>
      </c>
      <c r="B1291" t="s">
        <v>5982</v>
      </c>
      <c r="C1291" t="s">
        <v>5847</v>
      </c>
      <c r="D1291" t="s">
        <v>45</v>
      </c>
      <c r="E1291" t="s">
        <v>72</v>
      </c>
      <c r="F1291" t="s">
        <v>5889</v>
      </c>
      <c r="G1291" t="s">
        <v>8993</v>
      </c>
      <c r="H1291" t="s">
        <v>5889</v>
      </c>
      <c r="I1291" t="s">
        <v>8993</v>
      </c>
      <c r="J1291" t="s">
        <v>48</v>
      </c>
      <c r="K1291" t="s">
        <v>48</v>
      </c>
      <c r="L1291" t="s">
        <v>5985</v>
      </c>
      <c r="M1291" t="s">
        <v>5986</v>
      </c>
      <c r="N1291" t="str">
        <f>VLOOKUP(O1291,index!$Q:$R,2,0)</f>
        <v>02. 이러닝 - 단과</v>
      </c>
      <c r="O1291" t="s">
        <v>5987</v>
      </c>
      <c r="P1291" t="s">
        <v>13972</v>
      </c>
      <c r="Q1291" t="s">
        <v>23</v>
      </c>
      <c r="R1291" s="226" t="e">
        <f>VLOOKUP(C1291,'26년 databook(취합)'!$M:$M,2,0)</f>
        <v>#N/A</v>
      </c>
      <c r="S1291" s="3" t="s">
        <v>14419</v>
      </c>
      <c r="T1291" s="3" t="s">
        <v>16612</v>
      </c>
      <c r="U1291" s="3" t="s">
        <v>16613</v>
      </c>
      <c r="V1291" s="3" t="s">
        <v>11567</v>
      </c>
      <c r="W1291" s="3" t="s">
        <v>11944</v>
      </c>
      <c r="X1291" s="3" t="s">
        <v>11567</v>
      </c>
      <c r="Y1291" s="3" t="s">
        <v>11945</v>
      </c>
      <c r="Z1291" s="3" t="s">
        <v>11567</v>
      </c>
      <c r="AA1291" s="3" t="s">
        <v>11946</v>
      </c>
      <c r="AB1291" s="3" t="s">
        <v>11567</v>
      </c>
      <c r="AC1291" s="3" t="s">
        <v>13663</v>
      </c>
      <c r="AD1291" s="3" t="s">
        <v>14716</v>
      </c>
      <c r="AE1291" s="3" t="s">
        <v>14717</v>
      </c>
      <c r="AF1291" s="3">
        <v>2000000</v>
      </c>
      <c r="AG1291" s="3">
        <v>3045000</v>
      </c>
      <c r="AH1291" s="3">
        <v>2000000</v>
      </c>
      <c r="AI1291" s="3" t="s">
        <v>11567</v>
      </c>
      <c r="AJ1291" s="3">
        <v>2000000</v>
      </c>
      <c r="AK1291" s="3" t="s">
        <v>11567</v>
      </c>
      <c r="AL1291" s="3">
        <v>2000000</v>
      </c>
      <c r="AM1291" s="3" t="s">
        <v>11567</v>
      </c>
      <c r="AN1291" s="3">
        <v>2000000</v>
      </c>
      <c r="AO1291" s="3" t="s">
        <v>11567</v>
      </c>
      <c r="AP1291" s="3">
        <v>2000000</v>
      </c>
      <c r="AQ1291" s="3" t="s">
        <v>11567</v>
      </c>
      <c r="AR1291" s="3">
        <v>2000000</v>
      </c>
      <c r="AS1291" s="3" t="s">
        <v>11567</v>
      </c>
    </row>
    <row r="1292" spans="1:45">
      <c r="A1292">
        <v>1289</v>
      </c>
      <c r="B1292" t="s">
        <v>5982</v>
      </c>
      <c r="C1292" t="s">
        <v>6270</v>
      </c>
      <c r="D1292" t="s">
        <v>45</v>
      </c>
      <c r="E1292" t="s">
        <v>77</v>
      </c>
      <c r="F1292" t="s">
        <v>1468</v>
      </c>
      <c r="G1292" t="s">
        <v>8914</v>
      </c>
      <c r="H1292" t="s">
        <v>6271</v>
      </c>
      <c r="I1292" t="s">
        <v>15205</v>
      </c>
      <c r="J1292" t="s">
        <v>48</v>
      </c>
      <c r="K1292" t="s">
        <v>48</v>
      </c>
      <c r="L1292" t="s">
        <v>5997</v>
      </c>
      <c r="M1292" t="s">
        <v>5986</v>
      </c>
      <c r="N1292" t="str">
        <f>VLOOKUP(O1292,index!$Q:$R,2,0)</f>
        <v>01. 이러닝 - 통합위탁</v>
      </c>
      <c r="O1292" t="s">
        <v>40</v>
      </c>
      <c r="P1292" t="s">
        <v>13972</v>
      </c>
      <c r="Q1292" t="s">
        <v>23</v>
      </c>
      <c r="R1292" s="226" t="e">
        <f>VLOOKUP(C1292,'26년 databook(취합)'!$M:$M,2,0)</f>
        <v>#N/A</v>
      </c>
      <c r="S1292" s="3" t="s">
        <v>48</v>
      </c>
      <c r="T1292" s="3" t="s">
        <v>11569</v>
      </c>
      <c r="U1292" s="3" t="s">
        <v>11569</v>
      </c>
      <c r="V1292" s="3" t="s">
        <v>48</v>
      </c>
      <c r="W1292" s="3" t="s">
        <v>11567</v>
      </c>
      <c r="X1292" s="3" t="s">
        <v>48</v>
      </c>
      <c r="Y1292" s="3" t="s">
        <v>11569</v>
      </c>
      <c r="Z1292" s="3" t="s">
        <v>48</v>
      </c>
      <c r="AA1292" s="3" t="s">
        <v>11567</v>
      </c>
      <c r="AB1292" s="3" t="s">
        <v>48</v>
      </c>
      <c r="AC1292" s="3" t="s">
        <v>11567</v>
      </c>
      <c r="AD1292" s="3" t="s">
        <v>48</v>
      </c>
      <c r="AE1292" s="3" t="s">
        <v>11567</v>
      </c>
      <c r="AG1292" s="3">
        <v>0</v>
      </c>
      <c r="AI1292" s="3" t="s">
        <v>11567</v>
      </c>
      <c r="AK1292" s="3" t="s">
        <v>11567</v>
      </c>
      <c r="AM1292" s="3" t="s">
        <v>11567</v>
      </c>
      <c r="AO1292" s="3" t="s">
        <v>11567</v>
      </c>
      <c r="AQ1292" s="3" t="s">
        <v>11567</v>
      </c>
      <c r="AS1292" s="3" t="s">
        <v>11567</v>
      </c>
    </row>
    <row r="1293" spans="1:45">
      <c r="A1293">
        <v>1290</v>
      </c>
      <c r="B1293" t="s">
        <v>5982</v>
      </c>
      <c r="C1293" t="s">
        <v>5879</v>
      </c>
      <c r="D1293" t="s">
        <v>45</v>
      </c>
      <c r="E1293" t="s">
        <v>73</v>
      </c>
      <c r="F1293" t="s">
        <v>5910</v>
      </c>
      <c r="G1293" t="s">
        <v>8996</v>
      </c>
      <c r="H1293" t="s">
        <v>5910</v>
      </c>
      <c r="I1293" t="s">
        <v>8996</v>
      </c>
      <c r="J1293" t="s">
        <v>5910</v>
      </c>
      <c r="K1293" t="s">
        <v>6272</v>
      </c>
      <c r="L1293" t="s">
        <v>5985</v>
      </c>
      <c r="M1293" t="s">
        <v>5986</v>
      </c>
      <c r="N1293" t="str">
        <f>VLOOKUP(O1293,index!$Q:$R,2,0)</f>
        <v>02. 이러닝 - 단과</v>
      </c>
      <c r="O1293" t="s">
        <v>5987</v>
      </c>
      <c r="P1293" t="s">
        <v>13972</v>
      </c>
      <c r="Q1293" t="s">
        <v>23</v>
      </c>
      <c r="R1293" s="226" t="e">
        <f>VLOOKUP(C1293,'26년 databook(취합)'!$M:$M,2,0)</f>
        <v>#N/A</v>
      </c>
      <c r="S1293" s="3" t="s">
        <v>48</v>
      </c>
      <c r="T1293" s="3" t="s">
        <v>11947</v>
      </c>
      <c r="U1293" s="3" t="s">
        <v>11947</v>
      </c>
      <c r="V1293" s="3" t="s">
        <v>48</v>
      </c>
      <c r="W1293" s="3" t="s">
        <v>11947</v>
      </c>
      <c r="X1293" s="3" t="s">
        <v>48</v>
      </c>
      <c r="Y1293" s="3" t="s">
        <v>11567</v>
      </c>
      <c r="Z1293" s="3" t="s">
        <v>48</v>
      </c>
      <c r="AA1293" s="3" t="s">
        <v>11567</v>
      </c>
      <c r="AB1293" s="3" t="s">
        <v>48</v>
      </c>
      <c r="AC1293" s="3" t="s">
        <v>11567</v>
      </c>
      <c r="AD1293" s="3" t="s">
        <v>48</v>
      </c>
      <c r="AE1293" s="3" t="s">
        <v>11567</v>
      </c>
      <c r="AG1293" s="3">
        <v>0</v>
      </c>
      <c r="AI1293" s="3" t="s">
        <v>11567</v>
      </c>
      <c r="AK1293" s="3" t="s">
        <v>11567</v>
      </c>
      <c r="AM1293" s="3" t="s">
        <v>11567</v>
      </c>
      <c r="AO1293" s="3" t="s">
        <v>11567</v>
      </c>
      <c r="AQ1293" s="3" t="s">
        <v>11567</v>
      </c>
      <c r="AS1293" s="3" t="s">
        <v>11567</v>
      </c>
    </row>
    <row r="1294" spans="1:45">
      <c r="A1294">
        <v>1291</v>
      </c>
      <c r="B1294" t="s">
        <v>5982</v>
      </c>
      <c r="C1294" t="s">
        <v>5873</v>
      </c>
      <c r="D1294" t="s">
        <v>45</v>
      </c>
      <c r="E1294" t="s">
        <v>77</v>
      </c>
      <c r="F1294" t="s">
        <v>5905</v>
      </c>
      <c r="G1294" t="s">
        <v>8997</v>
      </c>
      <c r="H1294" t="s">
        <v>5905</v>
      </c>
      <c r="I1294" t="s">
        <v>8997</v>
      </c>
      <c r="J1294" t="s">
        <v>48</v>
      </c>
      <c r="K1294" t="s">
        <v>48</v>
      </c>
      <c r="L1294" t="s">
        <v>5985</v>
      </c>
      <c r="M1294" t="s">
        <v>5986</v>
      </c>
      <c r="N1294" t="str">
        <f>VLOOKUP(O1294,index!$Q:$R,2,0)</f>
        <v>28.구독 - 휴넷FLEX</v>
      </c>
      <c r="O1294" t="s">
        <v>6013</v>
      </c>
      <c r="P1294" t="s">
        <v>13972</v>
      </c>
      <c r="Q1294" t="s">
        <v>23</v>
      </c>
      <c r="R1294" s="226" t="e">
        <f>VLOOKUP(C1294,'26년 databook(취합)'!$M:$M,2,0)</f>
        <v>#N/A</v>
      </c>
      <c r="S1294" s="3" t="s">
        <v>48</v>
      </c>
      <c r="T1294" s="3" t="s">
        <v>11577</v>
      </c>
      <c r="U1294" s="3" t="s">
        <v>11577</v>
      </c>
      <c r="V1294" s="3" t="s">
        <v>48</v>
      </c>
      <c r="W1294" s="3" t="s">
        <v>11577</v>
      </c>
      <c r="X1294" s="3" t="s">
        <v>48</v>
      </c>
      <c r="Y1294" s="3" t="s">
        <v>11567</v>
      </c>
      <c r="Z1294" s="3" t="s">
        <v>48</v>
      </c>
      <c r="AA1294" s="3" t="s">
        <v>11567</v>
      </c>
      <c r="AB1294" s="3" t="s">
        <v>48</v>
      </c>
      <c r="AC1294" s="3" t="s">
        <v>11567</v>
      </c>
      <c r="AD1294" s="3" t="s">
        <v>48</v>
      </c>
      <c r="AE1294" s="3" t="s">
        <v>11567</v>
      </c>
      <c r="AG1294" s="3">
        <v>0</v>
      </c>
      <c r="AI1294" s="3" t="s">
        <v>11567</v>
      </c>
      <c r="AK1294" s="3" t="s">
        <v>11567</v>
      </c>
      <c r="AM1294" s="3" t="s">
        <v>11567</v>
      </c>
      <c r="AO1294" s="3" t="s">
        <v>11567</v>
      </c>
      <c r="AQ1294" s="3" t="s">
        <v>11567</v>
      </c>
      <c r="AS1294" s="3" t="s">
        <v>11567</v>
      </c>
    </row>
    <row r="1295" spans="1:45">
      <c r="A1295">
        <v>1292</v>
      </c>
      <c r="B1295" t="s">
        <v>5982</v>
      </c>
      <c r="C1295" t="s">
        <v>6273</v>
      </c>
      <c r="D1295" t="s">
        <v>45</v>
      </c>
      <c r="E1295" t="s">
        <v>76</v>
      </c>
      <c r="F1295" t="s">
        <v>2049</v>
      </c>
      <c r="G1295" t="s">
        <v>8942</v>
      </c>
      <c r="H1295" t="s">
        <v>6274</v>
      </c>
      <c r="I1295" t="s">
        <v>15206</v>
      </c>
      <c r="J1295" t="s">
        <v>48</v>
      </c>
      <c r="K1295" t="s">
        <v>48</v>
      </c>
      <c r="L1295" t="s">
        <v>5985</v>
      </c>
      <c r="M1295" t="s">
        <v>5986</v>
      </c>
      <c r="N1295" t="str">
        <f>VLOOKUP(O1295,index!$Q:$R,2,0)</f>
        <v>01. 이러닝 - 통합위탁</v>
      </c>
      <c r="O1295" t="s">
        <v>40</v>
      </c>
      <c r="P1295" t="s">
        <v>13972</v>
      </c>
      <c r="Q1295" t="s">
        <v>23</v>
      </c>
      <c r="R1295" s="226" t="e">
        <f>VLOOKUP(C1295,'26년 databook(취합)'!$M:$M,2,0)</f>
        <v>#N/A</v>
      </c>
      <c r="S1295" s="3" t="s">
        <v>48</v>
      </c>
      <c r="T1295" s="3" t="s">
        <v>11891</v>
      </c>
      <c r="U1295" s="3" t="s">
        <v>11891</v>
      </c>
      <c r="V1295" s="3" t="s">
        <v>48</v>
      </c>
      <c r="W1295" s="3" t="s">
        <v>11567</v>
      </c>
      <c r="X1295" s="3" t="s">
        <v>48</v>
      </c>
      <c r="Y1295" s="3" t="s">
        <v>11648</v>
      </c>
      <c r="Z1295" s="3" t="s">
        <v>48</v>
      </c>
      <c r="AA1295" s="3" t="s">
        <v>11624</v>
      </c>
      <c r="AB1295" s="3" t="s">
        <v>48</v>
      </c>
      <c r="AC1295" s="3" t="s">
        <v>11624</v>
      </c>
      <c r="AD1295" s="3" t="s">
        <v>48</v>
      </c>
      <c r="AE1295" s="3" t="s">
        <v>11567</v>
      </c>
      <c r="AG1295" s="3">
        <v>1020000</v>
      </c>
      <c r="AI1295" s="3" t="s">
        <v>11567</v>
      </c>
      <c r="AK1295" s="3" t="s">
        <v>11567</v>
      </c>
      <c r="AM1295" s="3" t="s">
        <v>11567</v>
      </c>
      <c r="AO1295" s="3" t="s">
        <v>11567</v>
      </c>
      <c r="AQ1295" s="3" t="s">
        <v>11567</v>
      </c>
      <c r="AS1295" s="3" t="s">
        <v>11567</v>
      </c>
    </row>
    <row r="1296" spans="1:45">
      <c r="A1296">
        <v>1293</v>
      </c>
      <c r="B1296" t="s">
        <v>5982</v>
      </c>
      <c r="C1296" t="s">
        <v>5869</v>
      </c>
      <c r="D1296" t="s">
        <v>45</v>
      </c>
      <c r="E1296" t="s">
        <v>71</v>
      </c>
      <c r="F1296" t="s">
        <v>5902</v>
      </c>
      <c r="G1296" t="s">
        <v>8999</v>
      </c>
      <c r="H1296" t="s">
        <v>5902</v>
      </c>
      <c r="I1296" t="s">
        <v>8999</v>
      </c>
      <c r="J1296" t="s">
        <v>48</v>
      </c>
      <c r="K1296" t="s">
        <v>48</v>
      </c>
      <c r="L1296" t="s">
        <v>5985</v>
      </c>
      <c r="M1296" t="s">
        <v>5986</v>
      </c>
      <c r="N1296" t="str">
        <f>VLOOKUP(O1296,index!$Q:$R,2,0)</f>
        <v>01. 이러닝 - 통합위탁</v>
      </c>
      <c r="O1296" t="s">
        <v>40</v>
      </c>
      <c r="P1296" t="s">
        <v>13972</v>
      </c>
      <c r="Q1296" t="s">
        <v>23</v>
      </c>
      <c r="R1296" s="226" t="e">
        <f>VLOOKUP(C1296,'26년 databook(취합)'!$M:$M,2,0)</f>
        <v>#N/A</v>
      </c>
      <c r="S1296" s="3" t="s">
        <v>48</v>
      </c>
      <c r="T1296" s="3" t="s">
        <v>14718</v>
      </c>
      <c r="U1296" s="3" t="s">
        <v>14718</v>
      </c>
      <c r="V1296" s="3" t="s">
        <v>48</v>
      </c>
      <c r="W1296" s="3" t="s">
        <v>11948</v>
      </c>
      <c r="X1296" s="3" t="s">
        <v>48</v>
      </c>
      <c r="Y1296" s="3" t="s">
        <v>11949</v>
      </c>
      <c r="Z1296" s="3" t="s">
        <v>48</v>
      </c>
      <c r="AA1296" s="3" t="s">
        <v>11950</v>
      </c>
      <c r="AB1296" s="3" t="s">
        <v>48</v>
      </c>
      <c r="AC1296" s="3" t="s">
        <v>13664</v>
      </c>
      <c r="AD1296" s="3" t="s">
        <v>48</v>
      </c>
      <c r="AE1296" s="3" t="s">
        <v>14719</v>
      </c>
      <c r="AG1296" s="3">
        <v>318900</v>
      </c>
      <c r="AI1296" s="3" t="s">
        <v>11567</v>
      </c>
      <c r="AK1296" s="3" t="s">
        <v>11567</v>
      </c>
      <c r="AM1296" s="3" t="s">
        <v>11567</v>
      </c>
      <c r="AO1296" s="3" t="s">
        <v>11567</v>
      </c>
      <c r="AQ1296" s="3" t="s">
        <v>11567</v>
      </c>
      <c r="AS1296" s="3" t="s">
        <v>11567</v>
      </c>
    </row>
    <row r="1297" spans="1:45">
      <c r="A1297">
        <v>1294</v>
      </c>
      <c r="B1297" t="s">
        <v>5982</v>
      </c>
      <c r="C1297" t="s">
        <v>6281</v>
      </c>
      <c r="D1297" t="s">
        <v>45</v>
      </c>
      <c r="E1297" t="s">
        <v>77</v>
      </c>
      <c r="F1297" t="s">
        <v>6029</v>
      </c>
      <c r="G1297" t="s">
        <v>8925</v>
      </c>
      <c r="H1297" t="s">
        <v>6282</v>
      </c>
      <c r="I1297" t="s">
        <v>15207</v>
      </c>
      <c r="J1297" t="s">
        <v>48</v>
      </c>
      <c r="K1297" t="s">
        <v>48</v>
      </c>
      <c r="L1297" t="s">
        <v>5985</v>
      </c>
      <c r="M1297" t="s">
        <v>5986</v>
      </c>
      <c r="N1297" t="str">
        <f>VLOOKUP(O1297,index!$Q:$R,2,0)</f>
        <v>01. 이러닝 - 통합위탁</v>
      </c>
      <c r="O1297" t="s">
        <v>40</v>
      </c>
      <c r="P1297" t="s">
        <v>13972</v>
      </c>
      <c r="Q1297" t="s">
        <v>23</v>
      </c>
      <c r="R1297" s="226" t="e">
        <f>VLOOKUP(C1297,'26년 databook(취합)'!$M:$M,2,0)</f>
        <v>#N/A</v>
      </c>
      <c r="S1297" s="3" t="s">
        <v>48</v>
      </c>
      <c r="T1297" s="3" t="s">
        <v>11660</v>
      </c>
      <c r="U1297" s="3" t="s">
        <v>11660</v>
      </c>
      <c r="V1297" s="3" t="s">
        <v>48</v>
      </c>
      <c r="W1297" s="3" t="s">
        <v>11660</v>
      </c>
      <c r="X1297" s="3" t="s">
        <v>48</v>
      </c>
      <c r="Y1297" s="3" t="s">
        <v>11567</v>
      </c>
      <c r="Z1297" s="3" t="s">
        <v>48</v>
      </c>
      <c r="AA1297" s="3" t="s">
        <v>11567</v>
      </c>
      <c r="AB1297" s="3" t="s">
        <v>48</v>
      </c>
      <c r="AC1297" s="3" t="s">
        <v>11567</v>
      </c>
      <c r="AD1297" s="3" t="s">
        <v>48</v>
      </c>
      <c r="AE1297" s="3" t="s">
        <v>11567</v>
      </c>
      <c r="AG1297" s="3">
        <v>0</v>
      </c>
      <c r="AI1297" s="3" t="s">
        <v>11567</v>
      </c>
      <c r="AK1297" s="3" t="s">
        <v>11567</v>
      </c>
      <c r="AM1297" s="3" t="s">
        <v>11567</v>
      </c>
      <c r="AO1297" s="3" t="s">
        <v>11567</v>
      </c>
      <c r="AQ1297" s="3" t="s">
        <v>11567</v>
      </c>
      <c r="AS1297" s="3" t="s">
        <v>11567</v>
      </c>
    </row>
    <row r="1298" spans="1:45">
      <c r="A1298">
        <v>1295</v>
      </c>
      <c r="B1298" t="s">
        <v>5982</v>
      </c>
      <c r="C1298" t="s">
        <v>5856</v>
      </c>
      <c r="D1298" t="s">
        <v>45</v>
      </c>
      <c r="E1298" t="s">
        <v>77</v>
      </c>
      <c r="F1298" t="s">
        <v>5894</v>
      </c>
      <c r="G1298" t="s">
        <v>9000</v>
      </c>
      <c r="H1298" t="s">
        <v>5894</v>
      </c>
      <c r="I1298" t="s">
        <v>9000</v>
      </c>
      <c r="J1298" t="s">
        <v>48</v>
      </c>
      <c r="K1298" t="s">
        <v>48</v>
      </c>
      <c r="L1298" t="s">
        <v>5985</v>
      </c>
      <c r="M1298" t="s">
        <v>5986</v>
      </c>
      <c r="N1298" t="str">
        <f>VLOOKUP(O1298,index!$Q:$R,2,0)</f>
        <v>03. 이러닝 - 법정</v>
      </c>
      <c r="O1298" t="s">
        <v>6002</v>
      </c>
      <c r="P1298" t="s">
        <v>13972</v>
      </c>
      <c r="Q1298" t="s">
        <v>23</v>
      </c>
      <c r="R1298" s="226" t="e">
        <f>VLOOKUP(C1298,'26년 databook(취합)'!$M:$M,2,0)</f>
        <v>#N/A</v>
      </c>
      <c r="S1298" s="3" t="s">
        <v>48</v>
      </c>
      <c r="T1298" s="3" t="s">
        <v>11951</v>
      </c>
      <c r="U1298" s="3" t="s">
        <v>11951</v>
      </c>
      <c r="V1298" s="3" t="s">
        <v>48</v>
      </c>
      <c r="W1298" s="3" t="s">
        <v>11951</v>
      </c>
      <c r="X1298" s="3" t="s">
        <v>48</v>
      </c>
      <c r="Y1298" s="3" t="s">
        <v>11567</v>
      </c>
      <c r="Z1298" s="3" t="s">
        <v>48</v>
      </c>
      <c r="AA1298" s="3" t="s">
        <v>11567</v>
      </c>
      <c r="AB1298" s="3" t="s">
        <v>48</v>
      </c>
      <c r="AC1298" s="3" t="s">
        <v>11567</v>
      </c>
      <c r="AD1298" s="3" t="s">
        <v>48</v>
      </c>
      <c r="AE1298" s="3" t="s">
        <v>11567</v>
      </c>
      <c r="AG1298" s="3">
        <v>0</v>
      </c>
      <c r="AI1298" s="3" t="s">
        <v>11567</v>
      </c>
      <c r="AK1298" s="3" t="s">
        <v>11567</v>
      </c>
      <c r="AM1298" s="3" t="s">
        <v>11567</v>
      </c>
      <c r="AO1298" s="3" t="s">
        <v>11567</v>
      </c>
      <c r="AQ1298" s="3" t="s">
        <v>11567</v>
      </c>
      <c r="AS1298" s="3" t="s">
        <v>11567</v>
      </c>
    </row>
    <row r="1299" spans="1:45">
      <c r="A1299">
        <v>1296</v>
      </c>
      <c r="B1299" t="s">
        <v>5982</v>
      </c>
      <c r="C1299" t="s">
        <v>5855</v>
      </c>
      <c r="D1299" t="s">
        <v>45</v>
      </c>
      <c r="E1299" t="s">
        <v>77</v>
      </c>
      <c r="F1299" t="s">
        <v>5912</v>
      </c>
      <c r="G1299" t="s">
        <v>8939</v>
      </c>
      <c r="H1299" t="s">
        <v>5912</v>
      </c>
      <c r="I1299" t="s">
        <v>8939</v>
      </c>
      <c r="J1299" t="s">
        <v>48</v>
      </c>
      <c r="K1299" t="s">
        <v>48</v>
      </c>
      <c r="L1299" t="s">
        <v>5985</v>
      </c>
      <c r="M1299" t="s">
        <v>5986</v>
      </c>
      <c r="N1299" t="str">
        <f>VLOOKUP(O1299,index!$Q:$R,2,0)</f>
        <v>01. 이러닝 - 통합위탁</v>
      </c>
      <c r="O1299" t="s">
        <v>40</v>
      </c>
      <c r="P1299" t="s">
        <v>13972</v>
      </c>
      <c r="Q1299" t="s">
        <v>23</v>
      </c>
      <c r="R1299" s="226" t="e">
        <f>VLOOKUP(C1299,'26년 databook(취합)'!$M:$M,2,0)</f>
        <v>#N/A</v>
      </c>
      <c r="S1299" s="3" t="s">
        <v>48</v>
      </c>
      <c r="T1299" s="3" t="s">
        <v>48</v>
      </c>
      <c r="U1299" s="3" t="s">
        <v>11567</v>
      </c>
      <c r="V1299" s="3" t="s">
        <v>48</v>
      </c>
      <c r="W1299" s="3" t="s">
        <v>48</v>
      </c>
      <c r="X1299" s="3" t="s">
        <v>48</v>
      </c>
      <c r="Y1299" s="3" t="s">
        <v>48</v>
      </c>
      <c r="Z1299" s="3" t="s">
        <v>48</v>
      </c>
      <c r="AA1299" s="3" t="s">
        <v>48</v>
      </c>
      <c r="AB1299" s="3" t="s">
        <v>48</v>
      </c>
      <c r="AC1299" s="3" t="s">
        <v>48</v>
      </c>
      <c r="AD1299" s="3" t="s">
        <v>48</v>
      </c>
      <c r="AE1299" s="3" t="s">
        <v>48</v>
      </c>
      <c r="AG1299" s="3"/>
      <c r="AI1299" s="3" t="s">
        <v>48</v>
      </c>
      <c r="AK1299" s="3" t="s">
        <v>48</v>
      </c>
      <c r="AM1299" s="3" t="s">
        <v>48</v>
      </c>
      <c r="AO1299" s="3" t="s">
        <v>48</v>
      </c>
      <c r="AQ1299" s="3" t="s">
        <v>48</v>
      </c>
      <c r="AS1299" s="3" t="s">
        <v>48</v>
      </c>
    </row>
    <row r="1300" spans="1:45">
      <c r="A1300">
        <v>1297</v>
      </c>
      <c r="B1300" t="s">
        <v>5982</v>
      </c>
      <c r="C1300" t="s">
        <v>6283</v>
      </c>
      <c r="D1300" t="s">
        <v>45</v>
      </c>
      <c r="E1300" t="s">
        <v>75</v>
      </c>
      <c r="F1300" t="s">
        <v>359</v>
      </c>
      <c r="G1300" t="s">
        <v>8916</v>
      </c>
      <c r="H1300" t="s">
        <v>6284</v>
      </c>
      <c r="I1300" t="s">
        <v>15208</v>
      </c>
      <c r="J1300" t="s">
        <v>48</v>
      </c>
      <c r="K1300" t="s">
        <v>48</v>
      </c>
      <c r="L1300" t="s">
        <v>5985</v>
      </c>
      <c r="M1300" t="s">
        <v>5986</v>
      </c>
      <c r="N1300" t="str">
        <f>VLOOKUP(O1300,index!$Q:$R,2,0)</f>
        <v>02. 이러닝 - 단과</v>
      </c>
      <c r="O1300" t="s">
        <v>5987</v>
      </c>
      <c r="P1300" t="s">
        <v>13972</v>
      </c>
      <c r="Q1300" t="s">
        <v>23</v>
      </c>
      <c r="R1300" s="226" t="e">
        <f>VLOOKUP(C1300,'26년 databook(취합)'!$M:$M,2,0)</f>
        <v>#N/A</v>
      </c>
      <c r="S1300" s="3" t="s">
        <v>48</v>
      </c>
      <c r="T1300" s="3" t="s">
        <v>16614</v>
      </c>
      <c r="U1300" s="3" t="s">
        <v>16614</v>
      </c>
      <c r="V1300" s="3" t="s">
        <v>48</v>
      </c>
      <c r="W1300" s="3" t="s">
        <v>11952</v>
      </c>
      <c r="X1300" s="3" t="s">
        <v>48</v>
      </c>
      <c r="Y1300" s="3" t="s">
        <v>11567</v>
      </c>
      <c r="Z1300" s="3" t="s">
        <v>48</v>
      </c>
      <c r="AA1300" s="3" t="s">
        <v>11567</v>
      </c>
      <c r="AB1300" s="3" t="s">
        <v>48</v>
      </c>
      <c r="AC1300" s="3" t="s">
        <v>11567</v>
      </c>
      <c r="AD1300" s="3" t="s">
        <v>48</v>
      </c>
      <c r="AE1300" s="3" t="s">
        <v>11567</v>
      </c>
      <c r="AG1300" s="3">
        <v>0</v>
      </c>
      <c r="AI1300" s="3" t="s">
        <v>12005</v>
      </c>
      <c r="AK1300" s="3" t="s">
        <v>11567</v>
      </c>
      <c r="AM1300" s="3" t="s">
        <v>11567</v>
      </c>
      <c r="AO1300" s="3" t="s">
        <v>11567</v>
      </c>
      <c r="AQ1300" s="3" t="s">
        <v>11567</v>
      </c>
      <c r="AS1300" s="3" t="s">
        <v>11567</v>
      </c>
    </row>
    <row r="1301" spans="1:45">
      <c r="A1301">
        <v>1298</v>
      </c>
      <c r="B1301" t="s">
        <v>5982</v>
      </c>
      <c r="C1301" t="s">
        <v>6285</v>
      </c>
      <c r="D1301" t="s">
        <v>45</v>
      </c>
      <c r="E1301" t="s">
        <v>75</v>
      </c>
      <c r="F1301" t="s">
        <v>359</v>
      </c>
      <c r="G1301" t="s">
        <v>8916</v>
      </c>
      <c r="H1301" t="s">
        <v>6286</v>
      </c>
      <c r="I1301" t="s">
        <v>15209</v>
      </c>
      <c r="J1301" t="s">
        <v>48</v>
      </c>
      <c r="K1301" t="s">
        <v>48</v>
      </c>
      <c r="L1301" t="s">
        <v>5985</v>
      </c>
      <c r="M1301" t="s">
        <v>5986</v>
      </c>
      <c r="N1301" t="str">
        <f>VLOOKUP(O1301,index!$Q:$R,2,0)</f>
        <v>02. 이러닝 - 단과</v>
      </c>
      <c r="O1301" t="s">
        <v>5987</v>
      </c>
      <c r="P1301" t="s">
        <v>13972</v>
      </c>
      <c r="Q1301" t="s">
        <v>23</v>
      </c>
      <c r="R1301" s="226" t="e">
        <f>VLOOKUP(C1301,'26년 databook(취합)'!$M:$M,2,0)</f>
        <v>#N/A</v>
      </c>
      <c r="S1301" s="3" t="s">
        <v>11567</v>
      </c>
      <c r="T1301" s="3" t="s">
        <v>12267</v>
      </c>
      <c r="U1301" s="3" t="s">
        <v>12267</v>
      </c>
      <c r="V1301" s="3" t="s">
        <v>11567</v>
      </c>
      <c r="W1301" s="3" t="s">
        <v>11702</v>
      </c>
      <c r="X1301" s="3" t="s">
        <v>11567</v>
      </c>
      <c r="Y1301" s="3" t="s">
        <v>11647</v>
      </c>
      <c r="Z1301" s="3" t="s">
        <v>11567</v>
      </c>
      <c r="AA1301" s="3" t="s">
        <v>11636</v>
      </c>
      <c r="AB1301" s="3" t="s">
        <v>11567</v>
      </c>
      <c r="AC1301" s="3" t="s">
        <v>11624</v>
      </c>
      <c r="AD1301" s="3" t="s">
        <v>11567</v>
      </c>
      <c r="AE1301" s="3" t="s">
        <v>11648</v>
      </c>
      <c r="AF1301" s="3">
        <v>0</v>
      </c>
      <c r="AG1301" s="3">
        <v>2290000</v>
      </c>
      <c r="AH1301" s="3">
        <v>0</v>
      </c>
      <c r="AI1301" s="3" t="s">
        <v>11567</v>
      </c>
      <c r="AJ1301" s="3">
        <v>0</v>
      </c>
      <c r="AK1301" s="3" t="s">
        <v>11567</v>
      </c>
      <c r="AL1301" s="3">
        <v>0</v>
      </c>
      <c r="AM1301" s="3" t="s">
        <v>11567</v>
      </c>
      <c r="AN1301" s="3">
        <v>0</v>
      </c>
      <c r="AO1301" s="3" t="s">
        <v>11567</v>
      </c>
      <c r="AP1301" s="3">
        <v>0</v>
      </c>
      <c r="AQ1301" s="3" t="s">
        <v>11567</v>
      </c>
      <c r="AR1301" s="3">
        <v>0</v>
      </c>
      <c r="AS1301" s="3" t="s">
        <v>11567</v>
      </c>
    </row>
    <row r="1302" spans="1:45">
      <c r="A1302">
        <v>1299</v>
      </c>
      <c r="B1302" t="s">
        <v>5982</v>
      </c>
      <c r="C1302" t="s">
        <v>6287</v>
      </c>
      <c r="D1302" t="s">
        <v>45</v>
      </c>
      <c r="E1302" t="s">
        <v>75</v>
      </c>
      <c r="F1302" t="s">
        <v>359</v>
      </c>
      <c r="G1302" t="s">
        <v>8916</v>
      </c>
      <c r="H1302" t="s">
        <v>6288</v>
      </c>
      <c r="I1302" t="s">
        <v>15210</v>
      </c>
      <c r="J1302" t="s">
        <v>48</v>
      </c>
      <c r="K1302" t="s">
        <v>48</v>
      </c>
      <c r="L1302" t="s">
        <v>5985</v>
      </c>
      <c r="M1302" t="s">
        <v>5986</v>
      </c>
      <c r="N1302" t="str">
        <f>VLOOKUP(O1302,index!$Q:$R,2,0)</f>
        <v>02. 이러닝 - 단과</v>
      </c>
      <c r="O1302" t="s">
        <v>5987</v>
      </c>
      <c r="P1302" t="s">
        <v>13972</v>
      </c>
      <c r="Q1302" t="s">
        <v>23</v>
      </c>
      <c r="R1302" s="226" t="e">
        <f>VLOOKUP(C1302,'26년 databook(취합)'!$M:$M,2,0)</f>
        <v>#N/A</v>
      </c>
      <c r="S1302" s="3" t="s">
        <v>48</v>
      </c>
      <c r="T1302" s="3" t="s">
        <v>11953</v>
      </c>
      <c r="U1302" s="3" t="s">
        <v>11953</v>
      </c>
      <c r="V1302" s="3" t="s">
        <v>48</v>
      </c>
      <c r="W1302" s="3" t="s">
        <v>11953</v>
      </c>
      <c r="X1302" s="3" t="s">
        <v>48</v>
      </c>
      <c r="Y1302" s="3" t="s">
        <v>11567</v>
      </c>
      <c r="Z1302" s="3" t="s">
        <v>48</v>
      </c>
      <c r="AA1302" s="3" t="s">
        <v>11567</v>
      </c>
      <c r="AB1302" s="3" t="s">
        <v>48</v>
      </c>
      <c r="AC1302" s="3" t="s">
        <v>11567</v>
      </c>
      <c r="AD1302" s="3" t="s">
        <v>48</v>
      </c>
      <c r="AE1302" s="3" t="s">
        <v>11567</v>
      </c>
      <c r="AG1302" s="3">
        <v>0</v>
      </c>
      <c r="AI1302" s="3" t="s">
        <v>11567</v>
      </c>
      <c r="AK1302" s="3" t="s">
        <v>11567</v>
      </c>
      <c r="AM1302" s="3" t="s">
        <v>11567</v>
      </c>
      <c r="AO1302" s="3" t="s">
        <v>11567</v>
      </c>
      <c r="AQ1302" s="3" t="s">
        <v>11567</v>
      </c>
      <c r="AS1302" s="3" t="s">
        <v>11567</v>
      </c>
    </row>
    <row r="1303" spans="1:45">
      <c r="A1303">
        <v>1300</v>
      </c>
      <c r="B1303" t="s">
        <v>5982</v>
      </c>
      <c r="C1303" t="s">
        <v>6289</v>
      </c>
      <c r="D1303" t="s">
        <v>45</v>
      </c>
      <c r="E1303" t="s">
        <v>75</v>
      </c>
      <c r="F1303" t="s">
        <v>359</v>
      </c>
      <c r="G1303" t="s">
        <v>8916</v>
      </c>
      <c r="H1303" t="s">
        <v>6290</v>
      </c>
      <c r="I1303" t="s">
        <v>15211</v>
      </c>
      <c r="J1303" t="s">
        <v>6290</v>
      </c>
      <c r="K1303" t="s">
        <v>6291</v>
      </c>
      <c r="L1303" t="s">
        <v>5985</v>
      </c>
      <c r="M1303" t="s">
        <v>5986</v>
      </c>
      <c r="N1303" t="str">
        <f>VLOOKUP(O1303,index!$Q:$R,2,0)</f>
        <v>02. 이러닝 - 단과</v>
      </c>
      <c r="O1303" t="s">
        <v>5987</v>
      </c>
      <c r="P1303" t="s">
        <v>13972</v>
      </c>
      <c r="Q1303" t="s">
        <v>23</v>
      </c>
      <c r="R1303" s="226" t="e">
        <f>VLOOKUP(C1303,'26년 databook(취합)'!$M:$M,2,0)</f>
        <v>#N/A</v>
      </c>
      <c r="S1303" s="3" t="s">
        <v>48</v>
      </c>
      <c r="T1303" s="3" t="s">
        <v>11620</v>
      </c>
      <c r="U1303" s="3" t="s">
        <v>11620</v>
      </c>
      <c r="V1303" s="3" t="s">
        <v>48</v>
      </c>
      <c r="W1303" s="3" t="s">
        <v>11700</v>
      </c>
      <c r="X1303" s="3" t="s">
        <v>48</v>
      </c>
      <c r="Y1303" s="3" t="s">
        <v>11567</v>
      </c>
      <c r="Z1303" s="3" t="s">
        <v>48</v>
      </c>
      <c r="AA1303" s="3" t="s">
        <v>11567</v>
      </c>
      <c r="AB1303" s="3" t="s">
        <v>48</v>
      </c>
      <c r="AC1303" s="3" t="s">
        <v>11567</v>
      </c>
      <c r="AD1303" s="3" t="s">
        <v>48</v>
      </c>
      <c r="AE1303" s="3" t="s">
        <v>11567</v>
      </c>
      <c r="AG1303" s="3">
        <v>0</v>
      </c>
      <c r="AI1303" s="3" t="s">
        <v>16615</v>
      </c>
      <c r="AK1303" s="3" t="s">
        <v>11567</v>
      </c>
      <c r="AM1303" s="3" t="s">
        <v>11567</v>
      </c>
      <c r="AO1303" s="3" t="s">
        <v>11567</v>
      </c>
      <c r="AQ1303" s="3" t="s">
        <v>11567</v>
      </c>
      <c r="AS1303" s="3" t="s">
        <v>11567</v>
      </c>
    </row>
    <row r="1304" spans="1:45">
      <c r="A1304">
        <v>1301</v>
      </c>
      <c r="B1304" t="s">
        <v>5982</v>
      </c>
      <c r="C1304" t="s">
        <v>6292</v>
      </c>
      <c r="D1304" t="s">
        <v>45</v>
      </c>
      <c r="E1304" t="s">
        <v>75</v>
      </c>
      <c r="F1304" t="s">
        <v>359</v>
      </c>
      <c r="G1304" t="s">
        <v>8916</v>
      </c>
      <c r="H1304" t="s">
        <v>6293</v>
      </c>
      <c r="I1304" t="s">
        <v>15212</v>
      </c>
      <c r="J1304" t="s">
        <v>6293</v>
      </c>
      <c r="K1304" t="s">
        <v>6294</v>
      </c>
      <c r="L1304" t="s">
        <v>5985</v>
      </c>
      <c r="M1304" t="s">
        <v>5986</v>
      </c>
      <c r="N1304" t="str">
        <f>VLOOKUP(O1304,index!$Q:$R,2,0)</f>
        <v>02. 이러닝 - 단과</v>
      </c>
      <c r="O1304" t="s">
        <v>5987</v>
      </c>
      <c r="P1304" t="s">
        <v>13972</v>
      </c>
      <c r="Q1304" t="s">
        <v>23</v>
      </c>
      <c r="R1304" s="226" t="e">
        <f>VLOOKUP(C1304,'26년 databook(취합)'!$M:$M,2,0)</f>
        <v>#N/A</v>
      </c>
      <c r="S1304" s="3" t="s">
        <v>48</v>
      </c>
      <c r="T1304" s="3" t="s">
        <v>12029</v>
      </c>
      <c r="U1304" s="3" t="s">
        <v>12029</v>
      </c>
      <c r="V1304" s="3" t="s">
        <v>48</v>
      </c>
      <c r="W1304" s="3" t="s">
        <v>11639</v>
      </c>
      <c r="X1304" s="3" t="s">
        <v>48</v>
      </c>
      <c r="Y1304" s="3" t="s">
        <v>11567</v>
      </c>
      <c r="Z1304" s="3" t="s">
        <v>48</v>
      </c>
      <c r="AA1304" s="3" t="s">
        <v>11567</v>
      </c>
      <c r="AB1304" s="3" t="s">
        <v>48</v>
      </c>
      <c r="AC1304" s="3" t="s">
        <v>11567</v>
      </c>
      <c r="AD1304" s="3" t="s">
        <v>48</v>
      </c>
      <c r="AE1304" s="3" t="s">
        <v>11567</v>
      </c>
      <c r="AG1304" s="3">
        <v>640000</v>
      </c>
      <c r="AI1304" s="3" t="s">
        <v>11567</v>
      </c>
      <c r="AK1304" s="3" t="s">
        <v>11567</v>
      </c>
      <c r="AM1304" s="3" t="s">
        <v>11567</v>
      </c>
      <c r="AO1304" s="3" t="s">
        <v>11567</v>
      </c>
      <c r="AQ1304" s="3" t="s">
        <v>11567</v>
      </c>
      <c r="AS1304" s="3" t="s">
        <v>11567</v>
      </c>
    </row>
    <row r="1305" spans="1:45">
      <c r="A1305">
        <v>1302</v>
      </c>
      <c r="B1305" t="s">
        <v>5982</v>
      </c>
      <c r="C1305" t="s">
        <v>6295</v>
      </c>
      <c r="D1305" t="s">
        <v>45</v>
      </c>
      <c r="E1305" t="s">
        <v>75</v>
      </c>
      <c r="F1305" t="s">
        <v>359</v>
      </c>
      <c r="G1305" t="s">
        <v>8916</v>
      </c>
      <c r="H1305" t="s">
        <v>6296</v>
      </c>
      <c r="I1305" t="s">
        <v>15213</v>
      </c>
      <c r="J1305" t="s">
        <v>6296</v>
      </c>
      <c r="K1305" t="s">
        <v>6297</v>
      </c>
      <c r="L1305" t="s">
        <v>5985</v>
      </c>
      <c r="M1305" t="s">
        <v>5986</v>
      </c>
      <c r="N1305" t="str">
        <f>VLOOKUP(O1305,index!$Q:$R,2,0)</f>
        <v>02. 이러닝 - 단과</v>
      </c>
      <c r="O1305" t="s">
        <v>5987</v>
      </c>
      <c r="P1305" t="s">
        <v>13972</v>
      </c>
      <c r="Q1305" t="s">
        <v>23</v>
      </c>
      <c r="R1305" s="226" t="e">
        <f>VLOOKUP(C1305,'26년 databook(취합)'!$M:$M,2,0)</f>
        <v>#N/A</v>
      </c>
      <c r="S1305" s="3" t="s">
        <v>48</v>
      </c>
      <c r="T1305" s="3" t="s">
        <v>11628</v>
      </c>
      <c r="U1305" s="3" t="s">
        <v>11628</v>
      </c>
      <c r="V1305" s="3" t="s">
        <v>48</v>
      </c>
      <c r="W1305" s="3" t="s">
        <v>11628</v>
      </c>
      <c r="X1305" s="3" t="s">
        <v>48</v>
      </c>
      <c r="Y1305" s="3" t="s">
        <v>11567</v>
      </c>
      <c r="Z1305" s="3" t="s">
        <v>48</v>
      </c>
      <c r="AA1305" s="3" t="s">
        <v>11567</v>
      </c>
      <c r="AB1305" s="3" t="s">
        <v>48</v>
      </c>
      <c r="AC1305" s="3" t="s">
        <v>11567</v>
      </c>
      <c r="AD1305" s="3" t="s">
        <v>48</v>
      </c>
      <c r="AE1305" s="3" t="s">
        <v>11567</v>
      </c>
      <c r="AG1305" s="4">
        <v>0</v>
      </c>
      <c r="AI1305" s="3" t="s">
        <v>11567</v>
      </c>
      <c r="AK1305" s="3" t="s">
        <v>11567</v>
      </c>
      <c r="AM1305" s="3" t="s">
        <v>11567</v>
      </c>
      <c r="AO1305" s="3" t="s">
        <v>11567</v>
      </c>
      <c r="AQ1305" s="3" t="s">
        <v>11567</v>
      </c>
      <c r="AS1305" s="3" t="s">
        <v>11567</v>
      </c>
    </row>
    <row r="1306" spans="1:45">
      <c r="A1306">
        <v>1303</v>
      </c>
      <c r="B1306" t="s">
        <v>5982</v>
      </c>
      <c r="C1306" t="s">
        <v>6298</v>
      </c>
      <c r="D1306" t="s">
        <v>45</v>
      </c>
      <c r="E1306" t="s">
        <v>75</v>
      </c>
      <c r="F1306" t="s">
        <v>359</v>
      </c>
      <c r="G1306" t="s">
        <v>8916</v>
      </c>
      <c r="H1306" t="s">
        <v>6299</v>
      </c>
      <c r="I1306" t="s">
        <v>15214</v>
      </c>
      <c r="J1306" t="s">
        <v>48</v>
      </c>
      <c r="K1306" t="s">
        <v>48</v>
      </c>
      <c r="L1306" t="s">
        <v>5985</v>
      </c>
      <c r="M1306" t="s">
        <v>5986</v>
      </c>
      <c r="N1306" t="str">
        <f>VLOOKUP(O1306,index!$Q:$R,2,0)</f>
        <v>02. 이러닝 - 단과</v>
      </c>
      <c r="O1306" t="s">
        <v>5987</v>
      </c>
      <c r="P1306" t="s">
        <v>13972</v>
      </c>
      <c r="Q1306" t="s">
        <v>23</v>
      </c>
      <c r="R1306" s="226" t="e">
        <f>VLOOKUP(C1306,'26년 databook(취합)'!$M:$M,2,0)</f>
        <v>#N/A</v>
      </c>
      <c r="S1306" s="3" t="s">
        <v>11567</v>
      </c>
      <c r="T1306" s="3" t="s">
        <v>11660</v>
      </c>
      <c r="U1306" s="3" t="s">
        <v>11660</v>
      </c>
      <c r="V1306" s="3" t="s">
        <v>11567</v>
      </c>
      <c r="W1306" s="3" t="s">
        <v>11666</v>
      </c>
      <c r="X1306" s="3" t="s">
        <v>11567</v>
      </c>
      <c r="Y1306" s="3" t="s">
        <v>11567</v>
      </c>
      <c r="Z1306" s="3" t="s">
        <v>11567</v>
      </c>
      <c r="AA1306" s="3" t="s">
        <v>11567</v>
      </c>
      <c r="AB1306" s="3" t="s">
        <v>11567</v>
      </c>
      <c r="AC1306" s="3" t="s">
        <v>11569</v>
      </c>
      <c r="AD1306" s="3" t="s">
        <v>11567</v>
      </c>
      <c r="AE1306" s="3" t="s">
        <v>11567</v>
      </c>
      <c r="AF1306" s="3">
        <v>0</v>
      </c>
      <c r="AG1306" s="3">
        <v>0</v>
      </c>
      <c r="AH1306" s="3">
        <v>0</v>
      </c>
      <c r="AI1306" s="3" t="s">
        <v>11567</v>
      </c>
      <c r="AJ1306" s="3">
        <v>0</v>
      </c>
      <c r="AK1306" s="3" t="s">
        <v>11567</v>
      </c>
      <c r="AL1306" s="3">
        <v>0</v>
      </c>
      <c r="AM1306" s="3" t="s">
        <v>11567</v>
      </c>
      <c r="AN1306" s="3">
        <v>0</v>
      </c>
      <c r="AO1306" s="3" t="s">
        <v>11567</v>
      </c>
      <c r="AP1306" s="3">
        <v>0</v>
      </c>
      <c r="AQ1306" s="3" t="s">
        <v>11567</v>
      </c>
      <c r="AR1306" s="3">
        <v>0</v>
      </c>
      <c r="AS1306" s="3" t="s">
        <v>11567</v>
      </c>
    </row>
    <row r="1307" spans="1:45">
      <c r="A1307">
        <v>1304</v>
      </c>
      <c r="B1307" t="s">
        <v>5982</v>
      </c>
      <c r="C1307" t="s">
        <v>6300</v>
      </c>
      <c r="D1307" t="s">
        <v>45</v>
      </c>
      <c r="E1307" t="s">
        <v>75</v>
      </c>
      <c r="F1307" t="s">
        <v>359</v>
      </c>
      <c r="G1307" t="s">
        <v>8916</v>
      </c>
      <c r="H1307" t="s">
        <v>6301</v>
      </c>
      <c r="I1307" t="s">
        <v>15215</v>
      </c>
      <c r="J1307" t="s">
        <v>6302</v>
      </c>
      <c r="K1307" t="s">
        <v>6303</v>
      </c>
      <c r="L1307" t="s">
        <v>5985</v>
      </c>
      <c r="M1307" t="s">
        <v>5986</v>
      </c>
      <c r="N1307" t="str">
        <f>VLOOKUP(O1307,index!$Q:$R,2,0)</f>
        <v>02. 이러닝 - 단과</v>
      </c>
      <c r="O1307" t="s">
        <v>5987</v>
      </c>
      <c r="P1307" t="s">
        <v>13972</v>
      </c>
      <c r="Q1307" t="s">
        <v>23</v>
      </c>
      <c r="R1307" s="226" t="e">
        <f>VLOOKUP(C1307,'26년 databook(취합)'!$M:$M,2,0)</f>
        <v>#N/A</v>
      </c>
      <c r="S1307" s="3" t="s">
        <v>48</v>
      </c>
      <c r="T1307" s="3" t="s">
        <v>11631</v>
      </c>
      <c r="U1307" s="3" t="s">
        <v>11631</v>
      </c>
      <c r="V1307" s="3" t="s">
        <v>48</v>
      </c>
      <c r="W1307" s="3" t="s">
        <v>11631</v>
      </c>
      <c r="X1307" s="3" t="s">
        <v>48</v>
      </c>
      <c r="Y1307" s="3" t="s">
        <v>11567</v>
      </c>
      <c r="Z1307" s="3" t="s">
        <v>48</v>
      </c>
      <c r="AA1307" s="3" t="s">
        <v>11567</v>
      </c>
      <c r="AB1307" s="3" t="s">
        <v>48</v>
      </c>
      <c r="AC1307" s="3" t="s">
        <v>11567</v>
      </c>
      <c r="AD1307" s="3" t="s">
        <v>48</v>
      </c>
      <c r="AE1307" s="3" t="s">
        <v>11567</v>
      </c>
      <c r="AG1307" s="3">
        <v>0</v>
      </c>
      <c r="AI1307" s="3" t="s">
        <v>11567</v>
      </c>
      <c r="AK1307" s="3" t="s">
        <v>11567</v>
      </c>
      <c r="AM1307" s="3" t="s">
        <v>11567</v>
      </c>
      <c r="AO1307" s="3" t="s">
        <v>11567</v>
      </c>
      <c r="AQ1307" s="3" t="s">
        <v>11567</v>
      </c>
      <c r="AS1307" s="3" t="s">
        <v>11567</v>
      </c>
    </row>
    <row r="1308" spans="1:45">
      <c r="A1308">
        <v>1305</v>
      </c>
      <c r="B1308" t="s">
        <v>5982</v>
      </c>
      <c r="C1308" t="s">
        <v>5867</v>
      </c>
      <c r="D1308" t="s">
        <v>45</v>
      </c>
      <c r="E1308" t="s">
        <v>75</v>
      </c>
      <c r="F1308" t="s">
        <v>5901</v>
      </c>
      <c r="G1308" t="s">
        <v>9001</v>
      </c>
      <c r="H1308" t="s">
        <v>5901</v>
      </c>
      <c r="I1308" t="s">
        <v>9001</v>
      </c>
      <c r="J1308" t="s">
        <v>48</v>
      </c>
      <c r="K1308" t="s">
        <v>48</v>
      </c>
      <c r="L1308" t="s">
        <v>5985</v>
      </c>
      <c r="M1308" t="s">
        <v>5986</v>
      </c>
      <c r="N1308" t="str">
        <f>VLOOKUP(O1308,index!$Q:$R,2,0)</f>
        <v>02. 이러닝 - 단과</v>
      </c>
      <c r="O1308" t="s">
        <v>5987</v>
      </c>
      <c r="P1308" t="s">
        <v>13972</v>
      </c>
      <c r="Q1308" t="s">
        <v>23</v>
      </c>
      <c r="R1308" s="226" t="e">
        <f>VLOOKUP(C1308,'26년 databook(취합)'!$M:$M,2,0)</f>
        <v>#N/A</v>
      </c>
      <c r="S1308" s="3" t="s">
        <v>11567</v>
      </c>
      <c r="T1308" s="3" t="s">
        <v>11624</v>
      </c>
      <c r="U1308" s="3" t="s">
        <v>11624</v>
      </c>
      <c r="V1308" s="3" t="s">
        <v>11567</v>
      </c>
      <c r="W1308" s="3" t="s">
        <v>11624</v>
      </c>
      <c r="X1308" s="3" t="s">
        <v>11567</v>
      </c>
      <c r="Y1308" s="3" t="s">
        <v>11567</v>
      </c>
      <c r="Z1308" s="3" t="s">
        <v>11567</v>
      </c>
      <c r="AA1308" s="3" t="s">
        <v>11567</v>
      </c>
      <c r="AB1308" s="3" t="s">
        <v>11567</v>
      </c>
      <c r="AC1308" s="3" t="s">
        <v>11567</v>
      </c>
      <c r="AD1308" s="3" t="s">
        <v>11567</v>
      </c>
      <c r="AE1308" s="3" t="s">
        <v>11567</v>
      </c>
      <c r="AF1308" s="3">
        <v>0</v>
      </c>
      <c r="AG1308" s="3">
        <v>0</v>
      </c>
      <c r="AH1308" s="3">
        <v>0</v>
      </c>
      <c r="AI1308" s="3" t="s">
        <v>11567</v>
      </c>
      <c r="AJ1308" s="3">
        <v>0</v>
      </c>
      <c r="AK1308" s="3" t="s">
        <v>11567</v>
      </c>
      <c r="AL1308" s="3">
        <v>0</v>
      </c>
      <c r="AM1308" s="3" t="s">
        <v>11567</v>
      </c>
      <c r="AN1308" s="3">
        <v>0</v>
      </c>
      <c r="AO1308" s="3" t="s">
        <v>11567</v>
      </c>
      <c r="AP1308" s="3">
        <v>0</v>
      </c>
      <c r="AQ1308" s="3" t="s">
        <v>11567</v>
      </c>
      <c r="AR1308" s="3">
        <v>0</v>
      </c>
      <c r="AS1308" s="3" t="s">
        <v>11567</v>
      </c>
    </row>
    <row r="1309" spans="1:45">
      <c r="A1309">
        <v>1306</v>
      </c>
      <c r="B1309" t="s">
        <v>5982</v>
      </c>
      <c r="C1309" t="s">
        <v>5858</v>
      </c>
      <c r="D1309" t="s">
        <v>45</v>
      </c>
      <c r="E1309" t="s">
        <v>75</v>
      </c>
      <c r="F1309" t="s">
        <v>5896</v>
      </c>
      <c r="G1309" t="s">
        <v>9002</v>
      </c>
      <c r="H1309" t="s">
        <v>5896</v>
      </c>
      <c r="I1309" t="s">
        <v>9002</v>
      </c>
      <c r="J1309" t="s">
        <v>48</v>
      </c>
      <c r="K1309" t="s">
        <v>48</v>
      </c>
      <c r="L1309" t="s">
        <v>5985</v>
      </c>
      <c r="M1309" t="s">
        <v>5986</v>
      </c>
      <c r="N1309" t="str">
        <f>VLOOKUP(O1309,index!$Q:$R,2,0)</f>
        <v>02. 이러닝 - 단과</v>
      </c>
      <c r="O1309" t="s">
        <v>5987</v>
      </c>
      <c r="P1309" t="s">
        <v>13972</v>
      </c>
      <c r="Q1309" t="s">
        <v>23</v>
      </c>
      <c r="R1309" s="226" t="e">
        <f>VLOOKUP(C1309,'26년 databook(취합)'!$M:$M,2,0)</f>
        <v>#N/A</v>
      </c>
      <c r="S1309" s="3" t="s">
        <v>11567</v>
      </c>
      <c r="T1309" s="3" t="s">
        <v>11954</v>
      </c>
      <c r="U1309" s="3" t="s">
        <v>11954</v>
      </c>
      <c r="V1309" s="3" t="s">
        <v>11567</v>
      </c>
      <c r="W1309" s="3" t="s">
        <v>11954</v>
      </c>
      <c r="X1309" s="3" t="s">
        <v>11567</v>
      </c>
      <c r="Y1309" s="3" t="s">
        <v>11567</v>
      </c>
      <c r="Z1309" s="3" t="s">
        <v>11567</v>
      </c>
      <c r="AA1309" s="3" t="s">
        <v>11567</v>
      </c>
      <c r="AB1309" s="3" t="s">
        <v>11567</v>
      </c>
      <c r="AC1309" s="3" t="s">
        <v>11567</v>
      </c>
      <c r="AD1309" s="3" t="s">
        <v>11567</v>
      </c>
      <c r="AE1309" s="3" t="s">
        <v>11567</v>
      </c>
      <c r="AF1309" s="3">
        <v>0</v>
      </c>
      <c r="AG1309" s="3">
        <v>0</v>
      </c>
      <c r="AH1309" s="3">
        <v>0</v>
      </c>
      <c r="AI1309" s="3" t="s">
        <v>11567</v>
      </c>
      <c r="AJ1309" s="3">
        <v>0</v>
      </c>
      <c r="AK1309" s="3" t="s">
        <v>11567</v>
      </c>
      <c r="AL1309" s="3">
        <v>0</v>
      </c>
      <c r="AM1309" s="3" t="s">
        <v>11567</v>
      </c>
      <c r="AN1309" s="3">
        <v>0</v>
      </c>
      <c r="AO1309" s="3" t="s">
        <v>11567</v>
      </c>
      <c r="AP1309" s="3">
        <v>0</v>
      </c>
      <c r="AQ1309" s="3" t="s">
        <v>11567</v>
      </c>
      <c r="AR1309" s="3">
        <v>0</v>
      </c>
      <c r="AS1309" s="3" t="s">
        <v>11567</v>
      </c>
    </row>
    <row r="1310" spans="1:45">
      <c r="A1310">
        <v>1307</v>
      </c>
      <c r="B1310" t="s">
        <v>5982</v>
      </c>
      <c r="C1310" t="s">
        <v>5852</v>
      </c>
      <c r="D1310" t="s">
        <v>45</v>
      </c>
      <c r="E1310" t="s">
        <v>75</v>
      </c>
      <c r="F1310" t="s">
        <v>5893</v>
      </c>
      <c r="G1310" t="s">
        <v>9003</v>
      </c>
      <c r="H1310" t="s">
        <v>5893</v>
      </c>
      <c r="I1310" t="s">
        <v>9003</v>
      </c>
      <c r="J1310" t="s">
        <v>6304</v>
      </c>
      <c r="K1310" t="s">
        <v>6305</v>
      </c>
      <c r="L1310" t="s">
        <v>5985</v>
      </c>
      <c r="M1310" t="s">
        <v>5986</v>
      </c>
      <c r="N1310" t="str">
        <f>VLOOKUP(O1310,index!$Q:$R,2,0)</f>
        <v>02. 이러닝 - 단과</v>
      </c>
      <c r="O1310" t="s">
        <v>5987</v>
      </c>
      <c r="P1310" t="s">
        <v>13972</v>
      </c>
      <c r="Q1310" t="s">
        <v>23</v>
      </c>
      <c r="R1310" s="226" t="e">
        <f>VLOOKUP(C1310,'26년 databook(취합)'!$M:$M,2,0)</f>
        <v>#N/A</v>
      </c>
      <c r="S1310" s="3" t="s">
        <v>11567</v>
      </c>
      <c r="T1310" s="3" t="s">
        <v>11644</v>
      </c>
      <c r="U1310" s="3" t="s">
        <v>11644</v>
      </c>
      <c r="V1310" s="3" t="s">
        <v>11567</v>
      </c>
      <c r="W1310" s="3" t="s">
        <v>11644</v>
      </c>
      <c r="X1310" s="3" t="s">
        <v>11567</v>
      </c>
      <c r="Y1310" s="3" t="s">
        <v>11567</v>
      </c>
      <c r="Z1310" s="3" t="s">
        <v>11567</v>
      </c>
      <c r="AA1310" s="3" t="s">
        <v>11567</v>
      </c>
      <c r="AB1310" s="3" t="s">
        <v>11567</v>
      </c>
      <c r="AC1310" s="3" t="s">
        <v>11567</v>
      </c>
      <c r="AD1310" s="3" t="s">
        <v>11567</v>
      </c>
      <c r="AE1310" s="3" t="s">
        <v>11567</v>
      </c>
      <c r="AF1310" s="3">
        <v>0</v>
      </c>
      <c r="AG1310" s="3">
        <v>0</v>
      </c>
      <c r="AH1310" s="3">
        <v>0</v>
      </c>
      <c r="AI1310" s="3" t="s">
        <v>11567</v>
      </c>
      <c r="AJ1310" s="3">
        <v>0</v>
      </c>
      <c r="AK1310" s="3" t="s">
        <v>11567</v>
      </c>
      <c r="AL1310" s="3">
        <v>0</v>
      </c>
      <c r="AM1310" s="3" t="s">
        <v>11567</v>
      </c>
      <c r="AN1310" s="3">
        <v>0</v>
      </c>
      <c r="AO1310" s="3" t="s">
        <v>11567</v>
      </c>
      <c r="AP1310" s="3">
        <v>0</v>
      </c>
      <c r="AQ1310" s="3" t="s">
        <v>11567</v>
      </c>
      <c r="AR1310" s="3">
        <v>0</v>
      </c>
      <c r="AS1310" s="3" t="s">
        <v>11567</v>
      </c>
    </row>
    <row r="1311" spans="1:45">
      <c r="A1311">
        <v>1308</v>
      </c>
      <c r="B1311" t="s">
        <v>5982</v>
      </c>
      <c r="C1311" t="s">
        <v>5870</v>
      </c>
      <c r="D1311" t="s">
        <v>45</v>
      </c>
      <c r="E1311" t="s">
        <v>79</v>
      </c>
      <c r="F1311" t="s">
        <v>5903</v>
      </c>
      <c r="G1311" t="s">
        <v>9004</v>
      </c>
      <c r="H1311" t="s">
        <v>5903</v>
      </c>
      <c r="I1311" t="s">
        <v>9004</v>
      </c>
      <c r="J1311" t="s">
        <v>48</v>
      </c>
      <c r="K1311" t="s">
        <v>48</v>
      </c>
      <c r="L1311" t="s">
        <v>5985</v>
      </c>
      <c r="M1311" t="s">
        <v>5986</v>
      </c>
      <c r="N1311" t="str">
        <f>VLOOKUP(O1311,index!$Q:$R,2,0)</f>
        <v>08. 하이브리드러닝 - 하이브리드형 러닝</v>
      </c>
      <c r="O1311" t="s">
        <v>5988</v>
      </c>
      <c r="P1311" t="s">
        <v>13972</v>
      </c>
      <c r="Q1311" t="s">
        <v>23</v>
      </c>
      <c r="R1311" s="226" t="e">
        <f>VLOOKUP(C1311,'26년 databook(취합)'!$M:$M,2,0)</f>
        <v>#N/A</v>
      </c>
      <c r="S1311" s="3" t="s">
        <v>11574</v>
      </c>
      <c r="T1311" s="3" t="s">
        <v>11955</v>
      </c>
      <c r="U1311" s="3" t="s">
        <v>11955</v>
      </c>
      <c r="V1311" s="3" t="s">
        <v>11574</v>
      </c>
      <c r="W1311" s="3" t="s">
        <v>11955</v>
      </c>
      <c r="X1311" s="3" t="s">
        <v>11567</v>
      </c>
      <c r="Y1311" s="3" t="s">
        <v>11567</v>
      </c>
      <c r="Z1311" s="3" t="s">
        <v>11567</v>
      </c>
      <c r="AA1311" s="3" t="s">
        <v>11567</v>
      </c>
      <c r="AB1311" s="3" t="s">
        <v>11567</v>
      </c>
      <c r="AC1311" s="3" t="s">
        <v>11567</v>
      </c>
      <c r="AD1311" s="3" t="s">
        <v>11567</v>
      </c>
      <c r="AE1311" s="3" t="s">
        <v>11567</v>
      </c>
      <c r="AF1311" s="3">
        <v>0</v>
      </c>
      <c r="AG1311" s="3">
        <v>0</v>
      </c>
      <c r="AH1311" s="3">
        <v>0</v>
      </c>
      <c r="AI1311" s="3" t="s">
        <v>11567</v>
      </c>
      <c r="AJ1311" s="3">
        <v>0</v>
      </c>
      <c r="AK1311" s="3" t="s">
        <v>11567</v>
      </c>
      <c r="AL1311" s="3">
        <v>0</v>
      </c>
      <c r="AM1311" s="3" t="s">
        <v>11567</v>
      </c>
      <c r="AN1311" s="3">
        <v>0</v>
      </c>
      <c r="AO1311" s="3" t="s">
        <v>11567</v>
      </c>
      <c r="AP1311" s="3">
        <v>0</v>
      </c>
      <c r="AQ1311" s="3" t="s">
        <v>11567</v>
      </c>
      <c r="AR1311" s="3">
        <v>0</v>
      </c>
      <c r="AS1311" s="3" t="s">
        <v>11567</v>
      </c>
    </row>
    <row r="1312" spans="1:45">
      <c r="A1312">
        <v>1309</v>
      </c>
      <c r="B1312" t="s">
        <v>5982</v>
      </c>
      <c r="C1312" t="s">
        <v>6306</v>
      </c>
      <c r="D1312" t="s">
        <v>45</v>
      </c>
      <c r="E1312" t="s">
        <v>79</v>
      </c>
      <c r="F1312" t="s">
        <v>6307</v>
      </c>
      <c r="G1312" t="s">
        <v>9005</v>
      </c>
      <c r="H1312" t="s">
        <v>6307</v>
      </c>
      <c r="I1312" t="s">
        <v>9005</v>
      </c>
      <c r="J1312" t="s">
        <v>48</v>
      </c>
      <c r="K1312" t="s">
        <v>48</v>
      </c>
      <c r="L1312" t="s">
        <v>5985</v>
      </c>
      <c r="M1312" t="s">
        <v>5986</v>
      </c>
      <c r="N1312" t="str">
        <f>VLOOKUP(O1312,index!$Q:$R,2,0)</f>
        <v>28.구독 - 휴넷FLEX</v>
      </c>
      <c r="O1312" t="s">
        <v>6013</v>
      </c>
      <c r="P1312" t="s">
        <v>13972</v>
      </c>
      <c r="Q1312" t="s">
        <v>23</v>
      </c>
      <c r="R1312" s="226" t="e">
        <f>VLOOKUP(C1312,'26년 databook(취합)'!$M:$M,2,0)</f>
        <v>#N/A</v>
      </c>
      <c r="S1312" s="3" t="s">
        <v>48</v>
      </c>
      <c r="T1312" s="3" t="s">
        <v>11577</v>
      </c>
      <c r="U1312" s="3" t="s">
        <v>11577</v>
      </c>
      <c r="V1312" s="3" t="s">
        <v>48</v>
      </c>
      <c r="W1312" s="3" t="s">
        <v>11567</v>
      </c>
      <c r="X1312" s="3" t="s">
        <v>48</v>
      </c>
      <c r="Y1312" s="3" t="s">
        <v>11577</v>
      </c>
      <c r="Z1312" s="3" t="s">
        <v>48</v>
      </c>
      <c r="AA1312" s="3" t="s">
        <v>11567</v>
      </c>
      <c r="AB1312" s="3" t="s">
        <v>48</v>
      </c>
      <c r="AC1312" s="3" t="s">
        <v>11567</v>
      </c>
      <c r="AD1312" s="3" t="s">
        <v>48</v>
      </c>
      <c r="AE1312" s="3" t="s">
        <v>11567</v>
      </c>
      <c r="AG1312" s="3">
        <v>0</v>
      </c>
      <c r="AI1312" s="3" t="s">
        <v>11567</v>
      </c>
      <c r="AK1312" s="3" t="s">
        <v>11567</v>
      </c>
      <c r="AM1312" s="3" t="s">
        <v>11567</v>
      </c>
      <c r="AO1312" s="3" t="s">
        <v>11567</v>
      </c>
      <c r="AQ1312" s="3" t="s">
        <v>11567</v>
      </c>
      <c r="AS1312" s="3" t="s">
        <v>11567</v>
      </c>
    </row>
    <row r="1313" spans="1:45">
      <c r="A1313">
        <v>1310</v>
      </c>
      <c r="B1313" t="s">
        <v>5982</v>
      </c>
      <c r="C1313" t="s">
        <v>6308</v>
      </c>
      <c r="D1313" t="s">
        <v>45</v>
      </c>
      <c r="E1313" t="s">
        <v>76</v>
      </c>
      <c r="F1313" t="s">
        <v>6309</v>
      </c>
      <c r="G1313" t="s">
        <v>9006</v>
      </c>
      <c r="H1313" t="s">
        <v>6309</v>
      </c>
      <c r="I1313" t="s">
        <v>9006</v>
      </c>
      <c r="J1313" t="s">
        <v>48</v>
      </c>
      <c r="K1313" t="s">
        <v>48</v>
      </c>
      <c r="L1313" t="s">
        <v>5985</v>
      </c>
      <c r="M1313" t="s">
        <v>5986</v>
      </c>
      <c r="N1313" t="str">
        <f>VLOOKUP(O1313,index!$Q:$R,2,0)</f>
        <v>28.구독 - 휴넷FLEX</v>
      </c>
      <c r="O1313" t="s">
        <v>6013</v>
      </c>
      <c r="P1313" t="s">
        <v>13972</v>
      </c>
      <c r="Q1313" t="s">
        <v>23</v>
      </c>
      <c r="R1313" s="226" t="e">
        <f>VLOOKUP(C1313,'26년 databook(취합)'!$M:$M,2,0)</f>
        <v>#N/A</v>
      </c>
      <c r="S1313" s="3" t="s">
        <v>48</v>
      </c>
      <c r="T1313" s="3" t="s">
        <v>11568</v>
      </c>
      <c r="U1313" s="3" t="s">
        <v>11568</v>
      </c>
      <c r="V1313" s="3" t="s">
        <v>48</v>
      </c>
      <c r="W1313" s="3" t="s">
        <v>11567</v>
      </c>
      <c r="X1313" s="3" t="s">
        <v>48</v>
      </c>
      <c r="Y1313" s="3" t="s">
        <v>11567</v>
      </c>
      <c r="Z1313" s="3" t="s">
        <v>48</v>
      </c>
      <c r="AA1313" s="3" t="s">
        <v>11568</v>
      </c>
      <c r="AB1313" s="3" t="s">
        <v>48</v>
      </c>
      <c r="AC1313" s="3" t="s">
        <v>11567</v>
      </c>
      <c r="AD1313" s="3" t="s">
        <v>48</v>
      </c>
      <c r="AE1313" s="3" t="s">
        <v>11567</v>
      </c>
      <c r="AG1313" s="4">
        <v>0</v>
      </c>
      <c r="AI1313" s="3" t="s">
        <v>11567</v>
      </c>
      <c r="AK1313" s="3" t="s">
        <v>11567</v>
      </c>
      <c r="AM1313" s="3" t="s">
        <v>11567</v>
      </c>
      <c r="AO1313" s="3" t="s">
        <v>11567</v>
      </c>
      <c r="AQ1313" s="3" t="s">
        <v>11567</v>
      </c>
      <c r="AS1313" s="3" t="s">
        <v>11567</v>
      </c>
    </row>
    <row r="1314" spans="1:45">
      <c r="A1314">
        <v>1311</v>
      </c>
      <c r="B1314" t="s">
        <v>5982</v>
      </c>
      <c r="C1314" t="s">
        <v>5874</v>
      </c>
      <c r="D1314" t="s">
        <v>45</v>
      </c>
      <c r="E1314" t="s">
        <v>79</v>
      </c>
      <c r="F1314" t="s">
        <v>5906</v>
      </c>
      <c r="G1314" t="s">
        <v>9007</v>
      </c>
      <c r="H1314" t="s">
        <v>5906</v>
      </c>
      <c r="I1314" t="s">
        <v>9007</v>
      </c>
      <c r="J1314" t="s">
        <v>48</v>
      </c>
      <c r="K1314" t="s">
        <v>48</v>
      </c>
      <c r="L1314" t="s">
        <v>5985</v>
      </c>
      <c r="M1314" t="s">
        <v>5986</v>
      </c>
      <c r="N1314" t="str">
        <f>VLOOKUP(O1314,index!$Q:$R,2,0)</f>
        <v>28.구독 - 휴넷FLEX</v>
      </c>
      <c r="O1314" t="s">
        <v>6013</v>
      </c>
      <c r="P1314" t="s">
        <v>13972</v>
      </c>
      <c r="Q1314" t="s">
        <v>23</v>
      </c>
      <c r="R1314" s="226" t="e">
        <f>VLOOKUP(C1314,'26년 databook(취합)'!$M:$M,2,0)</f>
        <v>#N/A</v>
      </c>
      <c r="S1314" s="3" t="s">
        <v>11577</v>
      </c>
      <c r="T1314" s="3" t="s">
        <v>11577</v>
      </c>
      <c r="U1314" s="3" t="s">
        <v>11577</v>
      </c>
      <c r="V1314" s="3" t="s">
        <v>11577</v>
      </c>
      <c r="W1314" s="3" t="s">
        <v>11577</v>
      </c>
      <c r="X1314" s="3" t="s">
        <v>48</v>
      </c>
      <c r="Y1314" s="3" t="s">
        <v>11567</v>
      </c>
      <c r="Z1314" s="3" t="s">
        <v>48</v>
      </c>
      <c r="AA1314" s="3" t="s">
        <v>11567</v>
      </c>
      <c r="AB1314" s="3" t="s">
        <v>48</v>
      </c>
      <c r="AC1314" s="3" t="s">
        <v>11567</v>
      </c>
      <c r="AD1314" s="3" t="s">
        <v>48</v>
      </c>
      <c r="AE1314" s="3" t="s">
        <v>11567</v>
      </c>
      <c r="AG1314" s="4">
        <v>0</v>
      </c>
      <c r="AI1314" s="3" t="s">
        <v>11567</v>
      </c>
      <c r="AK1314" s="3" t="s">
        <v>11567</v>
      </c>
      <c r="AM1314" s="3" t="s">
        <v>11567</v>
      </c>
      <c r="AO1314" s="3" t="s">
        <v>11567</v>
      </c>
      <c r="AQ1314" s="3" t="s">
        <v>11567</v>
      </c>
      <c r="AS1314" s="3" t="s">
        <v>11567</v>
      </c>
    </row>
    <row r="1315" spans="1:45">
      <c r="A1315">
        <v>1312</v>
      </c>
      <c r="B1315" t="s">
        <v>5982</v>
      </c>
      <c r="C1315" t="s">
        <v>5875</v>
      </c>
      <c r="D1315" t="s">
        <v>45</v>
      </c>
      <c r="E1315" t="s">
        <v>76</v>
      </c>
      <c r="F1315" t="s">
        <v>5907</v>
      </c>
      <c r="G1315" t="s">
        <v>9008</v>
      </c>
      <c r="H1315" t="s">
        <v>5907</v>
      </c>
      <c r="I1315" t="s">
        <v>9008</v>
      </c>
      <c r="J1315" t="s">
        <v>48</v>
      </c>
      <c r="K1315" t="s">
        <v>48</v>
      </c>
      <c r="L1315" t="s">
        <v>5985</v>
      </c>
      <c r="M1315" t="s">
        <v>5986</v>
      </c>
      <c r="N1315" t="str">
        <f>VLOOKUP(O1315,index!$Q:$R,2,0)</f>
        <v>28.구독 - 휴넷FLEX</v>
      </c>
      <c r="O1315" t="s">
        <v>6013</v>
      </c>
      <c r="P1315" t="s">
        <v>13972</v>
      </c>
      <c r="Q1315" t="s">
        <v>23</v>
      </c>
      <c r="R1315" s="226" t="e">
        <f>VLOOKUP(C1315,'26년 databook(취합)'!$M:$M,2,0)</f>
        <v>#N/A</v>
      </c>
      <c r="S1315" s="3" t="s">
        <v>48</v>
      </c>
      <c r="T1315" s="3" t="s">
        <v>11577</v>
      </c>
      <c r="U1315" s="3" t="s">
        <v>11577</v>
      </c>
      <c r="V1315" s="3" t="s">
        <v>48</v>
      </c>
      <c r="W1315" s="3" t="s">
        <v>11577</v>
      </c>
      <c r="X1315" s="3" t="s">
        <v>48</v>
      </c>
      <c r="Y1315" s="3" t="s">
        <v>11567</v>
      </c>
      <c r="Z1315" s="3" t="s">
        <v>48</v>
      </c>
      <c r="AA1315" s="3" t="s">
        <v>11567</v>
      </c>
      <c r="AB1315" s="3" t="s">
        <v>48</v>
      </c>
      <c r="AC1315" s="3" t="s">
        <v>11567</v>
      </c>
      <c r="AD1315" s="3" t="s">
        <v>48</v>
      </c>
      <c r="AE1315" s="3" t="s">
        <v>11567</v>
      </c>
      <c r="AG1315" s="4">
        <v>0</v>
      </c>
      <c r="AI1315" s="3" t="s">
        <v>11567</v>
      </c>
      <c r="AK1315" s="3" t="s">
        <v>11567</v>
      </c>
      <c r="AM1315" s="3" t="s">
        <v>11567</v>
      </c>
      <c r="AO1315" s="3" t="s">
        <v>11567</v>
      </c>
      <c r="AQ1315" s="3" t="s">
        <v>11567</v>
      </c>
      <c r="AS1315" s="3" t="s">
        <v>11567</v>
      </c>
    </row>
    <row r="1316" spans="1:45">
      <c r="A1316">
        <v>1313</v>
      </c>
      <c r="B1316" t="s">
        <v>5982</v>
      </c>
      <c r="C1316" t="s">
        <v>5862</v>
      </c>
      <c r="D1316" t="s">
        <v>45</v>
      </c>
      <c r="E1316" t="s">
        <v>72</v>
      </c>
      <c r="F1316" t="s">
        <v>5898</v>
      </c>
      <c r="G1316" t="s">
        <v>9009</v>
      </c>
      <c r="H1316" t="s">
        <v>5898</v>
      </c>
      <c r="I1316" t="s">
        <v>9009</v>
      </c>
      <c r="J1316" t="s">
        <v>48</v>
      </c>
      <c r="K1316" t="s">
        <v>48</v>
      </c>
      <c r="L1316" t="s">
        <v>5985</v>
      </c>
      <c r="M1316" t="s">
        <v>5986</v>
      </c>
      <c r="N1316" t="str">
        <f>VLOOKUP(O1316,index!$Q:$R,2,0)</f>
        <v>28.구독 - 휴넷FLEX</v>
      </c>
      <c r="O1316" t="s">
        <v>6013</v>
      </c>
      <c r="P1316" t="s">
        <v>13972</v>
      </c>
      <c r="Q1316" t="s">
        <v>23</v>
      </c>
      <c r="R1316" s="226" t="e">
        <f>VLOOKUP(C1316,'26년 databook(취합)'!$M:$M,2,0)</f>
        <v>#N/A</v>
      </c>
      <c r="S1316" s="3" t="s">
        <v>11567</v>
      </c>
      <c r="T1316" s="3" t="s">
        <v>11601</v>
      </c>
      <c r="U1316" s="3" t="s">
        <v>11601</v>
      </c>
      <c r="V1316" s="3" t="s">
        <v>11567</v>
      </c>
      <c r="W1316" s="3" t="s">
        <v>11601</v>
      </c>
      <c r="X1316" s="3" t="s">
        <v>11567</v>
      </c>
      <c r="Y1316" s="3" t="s">
        <v>11567</v>
      </c>
      <c r="Z1316" s="3" t="s">
        <v>11567</v>
      </c>
      <c r="AA1316" s="3" t="s">
        <v>11567</v>
      </c>
      <c r="AB1316" s="3" t="s">
        <v>11567</v>
      </c>
      <c r="AC1316" s="3" t="s">
        <v>11567</v>
      </c>
      <c r="AD1316" s="3" t="s">
        <v>11567</v>
      </c>
      <c r="AE1316" s="3" t="s">
        <v>11567</v>
      </c>
      <c r="AF1316" s="3">
        <v>0</v>
      </c>
      <c r="AG1316" s="3">
        <v>0</v>
      </c>
      <c r="AH1316" s="3">
        <v>0</v>
      </c>
      <c r="AI1316" s="3" t="s">
        <v>11567</v>
      </c>
      <c r="AJ1316" s="3">
        <v>0</v>
      </c>
      <c r="AK1316" s="3" t="s">
        <v>11567</v>
      </c>
      <c r="AL1316" s="3">
        <v>0</v>
      </c>
      <c r="AM1316" s="3" t="s">
        <v>11567</v>
      </c>
      <c r="AN1316" s="3">
        <v>0</v>
      </c>
      <c r="AO1316" s="3" t="s">
        <v>11567</v>
      </c>
      <c r="AP1316" s="3">
        <v>0</v>
      </c>
      <c r="AQ1316" s="3" t="s">
        <v>11567</v>
      </c>
      <c r="AR1316" s="3">
        <v>0</v>
      </c>
      <c r="AS1316" s="3" t="s">
        <v>11567</v>
      </c>
    </row>
    <row r="1317" spans="1:45">
      <c r="A1317">
        <v>1314</v>
      </c>
      <c r="B1317" t="s">
        <v>5982</v>
      </c>
      <c r="C1317" t="s">
        <v>6311</v>
      </c>
      <c r="D1317" t="s">
        <v>45</v>
      </c>
      <c r="E1317" t="s">
        <v>75</v>
      </c>
      <c r="F1317" t="s">
        <v>6226</v>
      </c>
      <c r="G1317" t="s">
        <v>8983</v>
      </c>
      <c r="H1317" t="s">
        <v>6226</v>
      </c>
      <c r="I1317" t="s">
        <v>8983</v>
      </c>
      <c r="J1317" t="s">
        <v>48</v>
      </c>
      <c r="K1317" t="s">
        <v>48</v>
      </c>
      <c r="L1317" t="s">
        <v>5985</v>
      </c>
      <c r="M1317" t="s">
        <v>5986</v>
      </c>
      <c r="N1317" t="str">
        <f>VLOOKUP(O1317,index!$Q:$R,2,0)</f>
        <v>28.구독 - 휴넷FLEX</v>
      </c>
      <c r="O1317" t="s">
        <v>6013</v>
      </c>
      <c r="P1317" t="s">
        <v>13972</v>
      </c>
      <c r="Q1317" t="s">
        <v>23</v>
      </c>
      <c r="R1317" s="226" t="e">
        <f>VLOOKUP(C1317,'26년 databook(취합)'!$M:$M,2,0)</f>
        <v>#N/A</v>
      </c>
      <c r="S1317" s="3" t="s">
        <v>11567</v>
      </c>
      <c r="T1317" s="3" t="s">
        <v>11601</v>
      </c>
      <c r="U1317" s="3" t="s">
        <v>11601</v>
      </c>
      <c r="V1317" s="3" t="s">
        <v>11567</v>
      </c>
      <c r="W1317" s="3" t="s">
        <v>11567</v>
      </c>
      <c r="X1317" s="3" t="s">
        <v>11567</v>
      </c>
      <c r="Y1317" s="3" t="s">
        <v>11567</v>
      </c>
      <c r="Z1317" s="3" t="s">
        <v>11567</v>
      </c>
      <c r="AA1317" s="3" t="s">
        <v>11601</v>
      </c>
      <c r="AB1317" s="3" t="s">
        <v>11567</v>
      </c>
      <c r="AC1317" s="3" t="s">
        <v>11567</v>
      </c>
      <c r="AD1317" s="3" t="s">
        <v>11567</v>
      </c>
      <c r="AE1317" s="3" t="s">
        <v>11567</v>
      </c>
      <c r="AF1317" s="3">
        <v>0</v>
      </c>
      <c r="AG1317" s="3">
        <v>0</v>
      </c>
      <c r="AH1317" s="3">
        <v>0</v>
      </c>
      <c r="AI1317" s="3" t="s">
        <v>11567</v>
      </c>
      <c r="AJ1317" s="3">
        <v>0</v>
      </c>
      <c r="AK1317" s="3" t="s">
        <v>11567</v>
      </c>
      <c r="AL1317" s="3">
        <v>0</v>
      </c>
      <c r="AM1317" s="3" t="s">
        <v>11567</v>
      </c>
      <c r="AN1317" s="3">
        <v>0</v>
      </c>
      <c r="AO1317" s="3" t="s">
        <v>11567</v>
      </c>
      <c r="AP1317" s="3">
        <v>0</v>
      </c>
      <c r="AQ1317" s="3" t="s">
        <v>11567</v>
      </c>
      <c r="AR1317" s="3">
        <v>0</v>
      </c>
      <c r="AS1317" s="3" t="s">
        <v>11567</v>
      </c>
    </row>
    <row r="1318" spans="1:45">
      <c r="A1318">
        <v>1315</v>
      </c>
      <c r="B1318" t="s">
        <v>5982</v>
      </c>
      <c r="C1318" t="s">
        <v>5871</v>
      </c>
      <c r="D1318" t="s">
        <v>45</v>
      </c>
      <c r="E1318" t="s">
        <v>75</v>
      </c>
      <c r="F1318" t="s">
        <v>5904</v>
      </c>
      <c r="G1318" t="s">
        <v>9012</v>
      </c>
      <c r="H1318" t="s">
        <v>5904</v>
      </c>
      <c r="I1318" t="s">
        <v>9012</v>
      </c>
      <c r="J1318" t="s">
        <v>48</v>
      </c>
      <c r="K1318" t="s">
        <v>48</v>
      </c>
      <c r="L1318" t="s">
        <v>5985</v>
      </c>
      <c r="M1318" t="s">
        <v>5986</v>
      </c>
      <c r="N1318" t="str">
        <f>VLOOKUP(O1318,index!$Q:$R,2,0)</f>
        <v>28.구독 - 휴넷FLEX</v>
      </c>
      <c r="O1318" t="s">
        <v>6013</v>
      </c>
      <c r="P1318" t="s">
        <v>13972</v>
      </c>
      <c r="Q1318" t="s">
        <v>23</v>
      </c>
      <c r="R1318" s="226" t="e">
        <f>VLOOKUP(C1318,'26년 databook(취합)'!$M:$M,2,0)</f>
        <v>#N/A</v>
      </c>
      <c r="S1318" s="3" t="s">
        <v>11567</v>
      </c>
      <c r="T1318" s="3" t="s">
        <v>11568</v>
      </c>
      <c r="U1318" s="3" t="s">
        <v>11568</v>
      </c>
      <c r="V1318" s="3" t="s">
        <v>11567</v>
      </c>
      <c r="W1318" s="3" t="s">
        <v>11568</v>
      </c>
      <c r="X1318" s="3" t="s">
        <v>11567</v>
      </c>
      <c r="Y1318" s="3" t="s">
        <v>11567</v>
      </c>
      <c r="Z1318" s="3" t="s">
        <v>11567</v>
      </c>
      <c r="AA1318" s="3" t="s">
        <v>11567</v>
      </c>
      <c r="AB1318" s="3" t="s">
        <v>11567</v>
      </c>
      <c r="AC1318" s="3" t="s">
        <v>11567</v>
      </c>
      <c r="AD1318" s="3" t="s">
        <v>11567</v>
      </c>
      <c r="AE1318" s="3" t="s">
        <v>11567</v>
      </c>
      <c r="AF1318" s="3">
        <v>0</v>
      </c>
      <c r="AG1318" s="3">
        <v>0</v>
      </c>
      <c r="AH1318" s="3">
        <v>0</v>
      </c>
      <c r="AI1318" s="3" t="s">
        <v>11567</v>
      </c>
      <c r="AJ1318" s="3">
        <v>0</v>
      </c>
      <c r="AK1318" s="3" t="s">
        <v>11567</v>
      </c>
      <c r="AL1318" s="3">
        <v>0</v>
      </c>
      <c r="AM1318" s="3" t="s">
        <v>11567</v>
      </c>
      <c r="AN1318" s="3">
        <v>0</v>
      </c>
      <c r="AO1318" s="3" t="s">
        <v>11567</v>
      </c>
      <c r="AP1318" s="3">
        <v>0</v>
      </c>
      <c r="AQ1318" s="3" t="s">
        <v>11567</v>
      </c>
      <c r="AR1318" s="3">
        <v>0</v>
      </c>
      <c r="AS1318" s="3" t="s">
        <v>11567</v>
      </c>
    </row>
    <row r="1319" spans="1:45">
      <c r="A1319">
        <v>1316</v>
      </c>
      <c r="B1319" t="s">
        <v>5982</v>
      </c>
      <c r="C1319" t="s">
        <v>6314</v>
      </c>
      <c r="D1319" t="s">
        <v>45</v>
      </c>
      <c r="E1319" t="s">
        <v>79</v>
      </c>
      <c r="F1319" t="s">
        <v>6315</v>
      </c>
      <c r="G1319" t="s">
        <v>9013</v>
      </c>
      <c r="H1319" t="s">
        <v>6315</v>
      </c>
      <c r="I1319" t="s">
        <v>9013</v>
      </c>
      <c r="J1319" t="s">
        <v>48</v>
      </c>
      <c r="K1319" t="s">
        <v>48</v>
      </c>
      <c r="L1319" t="s">
        <v>5985</v>
      </c>
      <c r="M1319" t="s">
        <v>5986</v>
      </c>
      <c r="N1319" t="str">
        <f>VLOOKUP(O1319,index!$Q:$R,2,0)</f>
        <v>02. 이러닝 - 단과</v>
      </c>
      <c r="O1319" t="s">
        <v>5987</v>
      </c>
      <c r="P1319" t="s">
        <v>13972</v>
      </c>
      <c r="Q1319" t="s">
        <v>23</v>
      </c>
      <c r="R1319" s="226" t="e">
        <f>VLOOKUP(C1319,'26년 databook(취합)'!$M:$M,2,0)</f>
        <v>#N/A</v>
      </c>
      <c r="S1319" s="3" t="s">
        <v>14420</v>
      </c>
      <c r="T1319" s="3" t="s">
        <v>48</v>
      </c>
      <c r="U1319" s="3" t="s">
        <v>16616</v>
      </c>
      <c r="V1319" s="3" t="s">
        <v>48</v>
      </c>
      <c r="W1319" s="3" t="s">
        <v>48</v>
      </c>
      <c r="X1319" s="3" t="s">
        <v>48</v>
      </c>
      <c r="Y1319" s="3" t="s">
        <v>48</v>
      </c>
      <c r="Z1319" s="3" t="s">
        <v>48</v>
      </c>
      <c r="AA1319" s="3" t="s">
        <v>48</v>
      </c>
      <c r="AB1319" s="3" t="s">
        <v>11578</v>
      </c>
      <c r="AC1319" s="3" t="s">
        <v>48</v>
      </c>
      <c r="AD1319" s="3" t="s">
        <v>48</v>
      </c>
      <c r="AE1319" s="3" t="s">
        <v>48</v>
      </c>
      <c r="AF1319" s="3">
        <v>45300000</v>
      </c>
      <c r="AG1319" s="3"/>
      <c r="AH1319" s="3">
        <v>45300000</v>
      </c>
      <c r="AI1319" s="3" t="s">
        <v>48</v>
      </c>
      <c r="AJ1319" s="3">
        <v>35300000</v>
      </c>
      <c r="AK1319" s="3" t="s">
        <v>48</v>
      </c>
      <c r="AL1319" s="3">
        <v>35300000</v>
      </c>
      <c r="AM1319" s="3" t="s">
        <v>48</v>
      </c>
      <c r="AN1319" s="3">
        <v>35300000</v>
      </c>
      <c r="AO1319" s="3" t="s">
        <v>48</v>
      </c>
      <c r="AP1319" s="3">
        <v>35300000</v>
      </c>
      <c r="AQ1319" s="3" t="s">
        <v>48</v>
      </c>
      <c r="AR1319" s="3">
        <v>45300000</v>
      </c>
      <c r="AS1319" s="3" t="s">
        <v>48</v>
      </c>
    </row>
    <row r="1320" spans="1:45">
      <c r="A1320">
        <v>1317</v>
      </c>
      <c r="B1320" t="s">
        <v>5982</v>
      </c>
      <c r="C1320" t="s">
        <v>5851</v>
      </c>
      <c r="D1320" t="s">
        <v>45</v>
      </c>
      <c r="E1320" t="s">
        <v>77</v>
      </c>
      <c r="F1320" t="s">
        <v>5892</v>
      </c>
      <c r="G1320" t="s">
        <v>9014</v>
      </c>
      <c r="H1320" t="s">
        <v>5892</v>
      </c>
      <c r="I1320" t="s">
        <v>9014</v>
      </c>
      <c r="J1320" t="s">
        <v>5892</v>
      </c>
      <c r="K1320" t="s">
        <v>6316</v>
      </c>
      <c r="L1320" t="s">
        <v>5985</v>
      </c>
      <c r="M1320" t="s">
        <v>5986</v>
      </c>
      <c r="N1320" t="str">
        <f>VLOOKUP(O1320,index!$Q:$R,2,0)</f>
        <v>01. 이러닝 - 통합위탁</v>
      </c>
      <c r="O1320" t="s">
        <v>40</v>
      </c>
      <c r="P1320" t="s">
        <v>13972</v>
      </c>
      <c r="Q1320" t="s">
        <v>23</v>
      </c>
      <c r="R1320" s="226" t="e">
        <f>VLOOKUP(C1320,'26년 databook(취합)'!$M:$M,2,0)</f>
        <v>#N/A</v>
      </c>
      <c r="S1320" s="3" t="s">
        <v>48</v>
      </c>
      <c r="T1320" s="3" t="s">
        <v>11956</v>
      </c>
      <c r="U1320" s="3" t="s">
        <v>11956</v>
      </c>
      <c r="V1320" s="3" t="s">
        <v>48</v>
      </c>
      <c r="W1320" s="3" t="s">
        <v>11956</v>
      </c>
      <c r="X1320" s="3" t="s">
        <v>48</v>
      </c>
      <c r="Y1320" s="3" t="s">
        <v>11567</v>
      </c>
      <c r="Z1320" s="3" t="s">
        <v>48</v>
      </c>
      <c r="AA1320" s="3" t="s">
        <v>11567</v>
      </c>
      <c r="AB1320" s="3" t="s">
        <v>48</v>
      </c>
      <c r="AC1320" s="3" t="s">
        <v>11567</v>
      </c>
      <c r="AD1320" s="3" t="s">
        <v>48</v>
      </c>
      <c r="AE1320" s="3" t="s">
        <v>11567</v>
      </c>
      <c r="AG1320" s="3">
        <v>0</v>
      </c>
      <c r="AI1320" s="3" t="s">
        <v>11567</v>
      </c>
      <c r="AK1320" s="3" t="s">
        <v>11567</v>
      </c>
      <c r="AM1320" s="3" t="s">
        <v>11567</v>
      </c>
      <c r="AO1320" s="3" t="s">
        <v>11567</v>
      </c>
      <c r="AQ1320" s="3" t="s">
        <v>11567</v>
      </c>
      <c r="AS1320" s="3" t="s">
        <v>11567</v>
      </c>
    </row>
    <row r="1321" spans="1:45">
      <c r="A1321">
        <v>1318</v>
      </c>
      <c r="B1321" t="s">
        <v>5982</v>
      </c>
      <c r="C1321" t="s">
        <v>6317</v>
      </c>
      <c r="D1321" t="s">
        <v>45</v>
      </c>
      <c r="E1321" t="s">
        <v>76</v>
      </c>
      <c r="F1321" t="s">
        <v>6318</v>
      </c>
      <c r="G1321" t="s">
        <v>9015</v>
      </c>
      <c r="H1321" t="s">
        <v>6318</v>
      </c>
      <c r="I1321" t="s">
        <v>9015</v>
      </c>
      <c r="J1321" t="s">
        <v>48</v>
      </c>
      <c r="K1321" t="s">
        <v>48</v>
      </c>
      <c r="L1321" t="s">
        <v>5985</v>
      </c>
      <c r="M1321" t="s">
        <v>5986</v>
      </c>
      <c r="N1321" t="str">
        <f>VLOOKUP(O1321,index!$Q:$R,2,0)</f>
        <v>01. 이러닝 - 통합위탁</v>
      </c>
      <c r="O1321" t="s">
        <v>40</v>
      </c>
      <c r="P1321" t="s">
        <v>13972</v>
      </c>
      <c r="Q1321" t="s">
        <v>23</v>
      </c>
      <c r="R1321" s="226" t="e">
        <f>VLOOKUP(C1321,'26년 databook(취합)'!$M:$M,2,0)</f>
        <v>#N/A</v>
      </c>
      <c r="S1321" s="3" t="s">
        <v>48</v>
      </c>
      <c r="T1321" s="3" t="s">
        <v>48</v>
      </c>
      <c r="U1321" s="3" t="s">
        <v>11567</v>
      </c>
      <c r="V1321" s="3" t="s">
        <v>48</v>
      </c>
      <c r="W1321" s="3" t="s">
        <v>48</v>
      </c>
      <c r="X1321" s="3" t="s">
        <v>48</v>
      </c>
      <c r="Y1321" s="3" t="s">
        <v>48</v>
      </c>
      <c r="Z1321" s="3" t="s">
        <v>48</v>
      </c>
      <c r="AA1321" s="3" t="s">
        <v>48</v>
      </c>
      <c r="AB1321" s="3" t="s">
        <v>48</v>
      </c>
      <c r="AC1321" s="3" t="s">
        <v>48</v>
      </c>
      <c r="AD1321" s="3" t="s">
        <v>48</v>
      </c>
      <c r="AE1321" s="3" t="s">
        <v>48</v>
      </c>
      <c r="AG1321" s="3"/>
      <c r="AI1321" s="3" t="s">
        <v>48</v>
      </c>
      <c r="AK1321" s="3" t="s">
        <v>48</v>
      </c>
      <c r="AM1321" s="3" t="s">
        <v>48</v>
      </c>
      <c r="AO1321" s="3" t="s">
        <v>48</v>
      </c>
      <c r="AQ1321" s="3" t="s">
        <v>48</v>
      </c>
      <c r="AS1321" s="3" t="s">
        <v>48</v>
      </c>
    </row>
    <row r="1322" spans="1:45">
      <c r="A1322">
        <v>1319</v>
      </c>
      <c r="B1322" t="s">
        <v>5982</v>
      </c>
      <c r="C1322" t="s">
        <v>6319</v>
      </c>
      <c r="D1322" t="s">
        <v>45</v>
      </c>
      <c r="E1322" t="s">
        <v>77</v>
      </c>
      <c r="F1322" t="s">
        <v>1468</v>
      </c>
      <c r="G1322" t="s">
        <v>8914</v>
      </c>
      <c r="H1322" t="s">
        <v>6320</v>
      </c>
      <c r="I1322" t="s">
        <v>15216</v>
      </c>
      <c r="J1322" t="s">
        <v>48</v>
      </c>
      <c r="K1322" t="s">
        <v>48</v>
      </c>
      <c r="L1322" t="s">
        <v>5985</v>
      </c>
      <c r="M1322" t="s">
        <v>5986</v>
      </c>
      <c r="N1322" t="str">
        <f>VLOOKUP(O1322,index!$Q:$R,2,0)</f>
        <v>09. 하이브리드러닝 - 순수 오프라인</v>
      </c>
      <c r="O1322" t="s">
        <v>6019</v>
      </c>
      <c r="P1322" t="s">
        <v>13972</v>
      </c>
      <c r="Q1322" t="s">
        <v>23</v>
      </c>
      <c r="R1322" s="226" t="e">
        <f>VLOOKUP(C1322,'26년 databook(취합)'!$M:$M,2,0)</f>
        <v>#N/A</v>
      </c>
      <c r="S1322" s="3" t="s">
        <v>48</v>
      </c>
      <c r="T1322" s="3" t="s">
        <v>11957</v>
      </c>
      <c r="U1322" s="3" t="s">
        <v>11957</v>
      </c>
      <c r="V1322" s="3" t="s">
        <v>48</v>
      </c>
      <c r="W1322" s="3" t="s">
        <v>11567</v>
      </c>
      <c r="X1322" s="3" t="s">
        <v>48</v>
      </c>
      <c r="Y1322" s="3" t="s">
        <v>11957</v>
      </c>
      <c r="Z1322" s="3" t="s">
        <v>48</v>
      </c>
      <c r="AA1322" s="3" t="s">
        <v>11567</v>
      </c>
      <c r="AB1322" s="3" t="s">
        <v>48</v>
      </c>
      <c r="AC1322" s="3" t="s">
        <v>11567</v>
      </c>
      <c r="AD1322" s="3" t="s">
        <v>48</v>
      </c>
      <c r="AE1322" s="3" t="s">
        <v>11567</v>
      </c>
      <c r="AG1322" s="3">
        <v>0</v>
      </c>
      <c r="AI1322" s="3" t="s">
        <v>11567</v>
      </c>
      <c r="AK1322" s="3" t="s">
        <v>11567</v>
      </c>
      <c r="AM1322" s="3" t="s">
        <v>11567</v>
      </c>
      <c r="AO1322" s="3" t="s">
        <v>11567</v>
      </c>
      <c r="AQ1322" s="3" t="s">
        <v>11567</v>
      </c>
      <c r="AS1322" s="3" t="s">
        <v>11567</v>
      </c>
    </row>
    <row r="1323" spans="1:45">
      <c r="A1323">
        <v>1320</v>
      </c>
      <c r="B1323" t="s">
        <v>5982</v>
      </c>
      <c r="C1323" t="s">
        <v>6321</v>
      </c>
      <c r="D1323" t="s">
        <v>45</v>
      </c>
      <c r="E1323" t="s">
        <v>73</v>
      </c>
      <c r="F1323" t="s">
        <v>1822</v>
      </c>
      <c r="G1323" t="s">
        <v>8915</v>
      </c>
      <c r="H1323" t="s">
        <v>6322</v>
      </c>
      <c r="I1323" t="s">
        <v>15217</v>
      </c>
      <c r="J1323" t="s">
        <v>6322</v>
      </c>
      <c r="K1323" t="s">
        <v>6323</v>
      </c>
      <c r="L1323" t="s">
        <v>5985</v>
      </c>
      <c r="M1323" t="s">
        <v>5986</v>
      </c>
      <c r="N1323" t="str">
        <f>VLOOKUP(O1323,index!$Q:$R,2,0)</f>
        <v>01. 이러닝 - 통합위탁</v>
      </c>
      <c r="O1323" t="s">
        <v>40</v>
      </c>
      <c r="P1323" t="s">
        <v>13972</v>
      </c>
      <c r="Q1323" t="s">
        <v>23</v>
      </c>
      <c r="R1323" s="226" t="e">
        <f>VLOOKUP(C1323,'26년 databook(취합)'!$M:$M,2,0)</f>
        <v>#N/A</v>
      </c>
      <c r="S1323" s="3" t="s">
        <v>48</v>
      </c>
      <c r="T1323" s="3" t="s">
        <v>12789</v>
      </c>
      <c r="U1323" s="3" t="s">
        <v>12789</v>
      </c>
      <c r="V1323" s="3" t="s">
        <v>48</v>
      </c>
      <c r="W1323" s="3" t="s">
        <v>11958</v>
      </c>
      <c r="X1323" s="3" t="s">
        <v>48</v>
      </c>
      <c r="Y1323" s="3" t="s">
        <v>11959</v>
      </c>
      <c r="Z1323" s="3" t="s">
        <v>48</v>
      </c>
      <c r="AA1323" s="3" t="s">
        <v>11630</v>
      </c>
      <c r="AB1323" s="3" t="s">
        <v>48</v>
      </c>
      <c r="AC1323" s="3" t="s">
        <v>11628</v>
      </c>
      <c r="AD1323" s="3" t="s">
        <v>48</v>
      </c>
      <c r="AE1323" s="3" t="s">
        <v>11567</v>
      </c>
      <c r="AG1323" s="3">
        <v>0</v>
      </c>
      <c r="AI1323" s="3" t="s">
        <v>11567</v>
      </c>
      <c r="AK1323" s="3" t="s">
        <v>11567</v>
      </c>
      <c r="AM1323" s="3" t="s">
        <v>11567</v>
      </c>
      <c r="AO1323" s="3" t="s">
        <v>11567</v>
      </c>
      <c r="AQ1323" s="3" t="s">
        <v>11567</v>
      </c>
      <c r="AS1323" s="3" t="s">
        <v>11567</v>
      </c>
    </row>
    <row r="1324" spans="1:45">
      <c r="A1324">
        <v>1321</v>
      </c>
      <c r="B1324" t="s">
        <v>5982</v>
      </c>
      <c r="C1324" t="s">
        <v>6324</v>
      </c>
      <c r="D1324" t="s">
        <v>45</v>
      </c>
      <c r="E1324" t="s">
        <v>75</v>
      </c>
      <c r="F1324" t="s">
        <v>646</v>
      </c>
      <c r="G1324" t="s">
        <v>9016</v>
      </c>
      <c r="H1324" t="s">
        <v>6325</v>
      </c>
      <c r="I1324" t="s">
        <v>15218</v>
      </c>
      <c r="J1324" t="s">
        <v>646</v>
      </c>
      <c r="K1324" t="s">
        <v>6326</v>
      </c>
      <c r="L1324" t="s">
        <v>6327</v>
      </c>
      <c r="M1324" t="s">
        <v>6328</v>
      </c>
      <c r="N1324" t="str">
        <f>VLOOKUP(O1324,index!$Q:$R,2,0)</f>
        <v>01. 이러닝 - 통합위탁</v>
      </c>
      <c r="O1324" t="s">
        <v>40</v>
      </c>
      <c r="P1324" t="s">
        <v>13972</v>
      </c>
      <c r="Q1324" t="s">
        <v>23</v>
      </c>
      <c r="R1324" s="226" t="e">
        <f>VLOOKUP(C1324,'26년 databook(취합)'!$M:$M,2,0)</f>
        <v>#N/A</v>
      </c>
      <c r="S1324" s="3" t="s">
        <v>48</v>
      </c>
      <c r="T1324" s="3" t="s">
        <v>11960</v>
      </c>
      <c r="U1324" s="3" t="s">
        <v>11960</v>
      </c>
      <c r="V1324" s="3" t="s">
        <v>48</v>
      </c>
      <c r="W1324" s="3" t="s">
        <v>11960</v>
      </c>
      <c r="X1324" s="3" t="s">
        <v>48</v>
      </c>
      <c r="Y1324" s="3" t="s">
        <v>11567</v>
      </c>
      <c r="Z1324" s="3" t="s">
        <v>48</v>
      </c>
      <c r="AA1324" s="3" t="s">
        <v>11567</v>
      </c>
      <c r="AB1324" s="3" t="s">
        <v>48</v>
      </c>
      <c r="AC1324" s="3" t="s">
        <v>11567</v>
      </c>
      <c r="AD1324" s="3" t="s">
        <v>48</v>
      </c>
      <c r="AE1324" s="3" t="s">
        <v>11567</v>
      </c>
      <c r="AG1324" s="3">
        <v>0</v>
      </c>
      <c r="AI1324" s="3" t="s">
        <v>11567</v>
      </c>
      <c r="AK1324" s="3" t="s">
        <v>11567</v>
      </c>
      <c r="AM1324" s="3" t="s">
        <v>11567</v>
      </c>
      <c r="AO1324" s="3" t="s">
        <v>11567</v>
      </c>
      <c r="AQ1324" s="3" t="s">
        <v>11567</v>
      </c>
      <c r="AS1324" s="3" t="s">
        <v>11567</v>
      </c>
    </row>
    <row r="1325" spans="1:45">
      <c r="A1325">
        <v>1322</v>
      </c>
      <c r="B1325" t="s">
        <v>5982</v>
      </c>
      <c r="C1325" t="s">
        <v>6329</v>
      </c>
      <c r="D1325" t="s">
        <v>45</v>
      </c>
      <c r="E1325" t="s">
        <v>75</v>
      </c>
      <c r="F1325" t="s">
        <v>359</v>
      </c>
      <c r="G1325" t="s">
        <v>8916</v>
      </c>
      <c r="H1325" t="s">
        <v>6330</v>
      </c>
      <c r="I1325" t="s">
        <v>15219</v>
      </c>
      <c r="J1325" t="s">
        <v>48</v>
      </c>
      <c r="K1325" t="s">
        <v>48</v>
      </c>
      <c r="L1325" t="s">
        <v>5985</v>
      </c>
      <c r="M1325" t="s">
        <v>5986</v>
      </c>
      <c r="N1325" t="str">
        <f>VLOOKUP(O1325,index!$Q:$R,2,0)</f>
        <v>01. 이러닝 - 통합위탁</v>
      </c>
      <c r="O1325" t="s">
        <v>40</v>
      </c>
      <c r="P1325" t="s">
        <v>13972</v>
      </c>
      <c r="Q1325" t="s">
        <v>11243</v>
      </c>
      <c r="R1325" s="226" t="e">
        <f>VLOOKUP(C1325,'26년 databook(취합)'!$M:$M,2,0)</f>
        <v>#N/A</v>
      </c>
      <c r="S1325" s="3" t="s">
        <v>48</v>
      </c>
      <c r="T1325" s="3" t="s">
        <v>48</v>
      </c>
      <c r="U1325" s="3" t="s">
        <v>11567</v>
      </c>
      <c r="V1325" s="3" t="s">
        <v>48</v>
      </c>
      <c r="W1325" s="3" t="s">
        <v>48</v>
      </c>
      <c r="X1325" s="3" t="s">
        <v>48</v>
      </c>
      <c r="Y1325" s="3" t="s">
        <v>48</v>
      </c>
      <c r="Z1325" s="3" t="s">
        <v>48</v>
      </c>
      <c r="AA1325" s="3" t="s">
        <v>48</v>
      </c>
      <c r="AB1325" s="3" t="s">
        <v>48</v>
      </c>
      <c r="AC1325" s="3" t="s">
        <v>48</v>
      </c>
      <c r="AD1325" s="3" t="s">
        <v>48</v>
      </c>
      <c r="AE1325" s="3" t="s">
        <v>48</v>
      </c>
      <c r="AG1325" s="3"/>
      <c r="AI1325" s="3" t="s">
        <v>48</v>
      </c>
      <c r="AK1325" s="3" t="s">
        <v>48</v>
      </c>
      <c r="AM1325" s="3" t="s">
        <v>48</v>
      </c>
      <c r="AO1325" s="3" t="s">
        <v>48</v>
      </c>
      <c r="AQ1325" s="3" t="s">
        <v>48</v>
      </c>
      <c r="AS1325" s="3" t="s">
        <v>48</v>
      </c>
    </row>
    <row r="1326" spans="1:45">
      <c r="A1326">
        <v>1323</v>
      </c>
      <c r="B1326" t="s">
        <v>5982</v>
      </c>
      <c r="C1326" t="s">
        <v>5880</v>
      </c>
      <c r="D1326" t="s">
        <v>45</v>
      </c>
      <c r="E1326" t="s">
        <v>79</v>
      </c>
      <c r="F1326" t="s">
        <v>5911</v>
      </c>
      <c r="G1326" t="s">
        <v>9017</v>
      </c>
      <c r="H1326" t="s">
        <v>5911</v>
      </c>
      <c r="I1326" t="s">
        <v>9017</v>
      </c>
      <c r="J1326" t="s">
        <v>48</v>
      </c>
      <c r="K1326" t="s">
        <v>48</v>
      </c>
      <c r="L1326" t="s">
        <v>5985</v>
      </c>
      <c r="M1326" t="s">
        <v>5986</v>
      </c>
      <c r="N1326" t="str">
        <f>VLOOKUP(O1326,index!$Q:$R,2,0)</f>
        <v>08. 하이브리드러닝 - 하이브리드형 러닝</v>
      </c>
      <c r="O1326" t="s">
        <v>5988</v>
      </c>
      <c r="P1326" t="s">
        <v>13972</v>
      </c>
      <c r="Q1326" t="s">
        <v>23</v>
      </c>
      <c r="R1326" s="226" t="e">
        <f>VLOOKUP(C1326,'26년 databook(취합)'!$M:$M,2,0)</f>
        <v>#N/A</v>
      </c>
      <c r="S1326" s="3" t="s">
        <v>11566</v>
      </c>
      <c r="T1326" s="3" t="s">
        <v>11625</v>
      </c>
      <c r="U1326" s="3" t="s">
        <v>11625</v>
      </c>
      <c r="V1326" s="3" t="s">
        <v>11566</v>
      </c>
      <c r="W1326" s="3" t="s">
        <v>11961</v>
      </c>
      <c r="X1326" s="3" t="s">
        <v>48</v>
      </c>
      <c r="Y1326" s="3" t="s">
        <v>11567</v>
      </c>
      <c r="Z1326" s="3" t="s">
        <v>48</v>
      </c>
      <c r="AA1326" s="3" t="s">
        <v>11567</v>
      </c>
      <c r="AB1326" s="3" t="s">
        <v>48</v>
      </c>
      <c r="AC1326" s="3" t="s">
        <v>11889</v>
      </c>
      <c r="AD1326" s="3" t="s">
        <v>48</v>
      </c>
      <c r="AE1326" s="3" t="s">
        <v>11567</v>
      </c>
      <c r="AG1326" s="3">
        <v>0</v>
      </c>
      <c r="AI1326" s="3" t="s">
        <v>11567</v>
      </c>
      <c r="AK1326" s="3" t="s">
        <v>11567</v>
      </c>
      <c r="AM1326" s="3" t="s">
        <v>11567</v>
      </c>
      <c r="AO1326" s="3" t="s">
        <v>11567</v>
      </c>
      <c r="AQ1326" s="3" t="s">
        <v>11567</v>
      </c>
      <c r="AS1326" s="3" t="s">
        <v>11567</v>
      </c>
    </row>
    <row r="1327" spans="1:45">
      <c r="A1327">
        <v>1324</v>
      </c>
      <c r="B1327" t="s">
        <v>5982</v>
      </c>
      <c r="C1327" t="s">
        <v>6334</v>
      </c>
      <c r="D1327" t="s">
        <v>45</v>
      </c>
      <c r="E1327" t="s">
        <v>71</v>
      </c>
      <c r="F1327" t="s">
        <v>6335</v>
      </c>
      <c r="G1327" t="s">
        <v>9018</v>
      </c>
      <c r="H1327" t="s">
        <v>6335</v>
      </c>
      <c r="I1327" t="s">
        <v>9018</v>
      </c>
      <c r="J1327" t="s">
        <v>48</v>
      </c>
      <c r="K1327" t="s">
        <v>48</v>
      </c>
      <c r="L1327" t="s">
        <v>5985</v>
      </c>
      <c r="M1327" t="s">
        <v>5986</v>
      </c>
      <c r="N1327" t="str">
        <f>VLOOKUP(O1327,index!$Q:$R,2,0)</f>
        <v>01. 이러닝 - 통합위탁</v>
      </c>
      <c r="O1327" t="s">
        <v>40</v>
      </c>
      <c r="P1327" t="s">
        <v>13972</v>
      </c>
      <c r="Q1327" t="s">
        <v>23</v>
      </c>
      <c r="R1327" s="226" t="e">
        <f>VLOOKUP(C1327,'26년 databook(취합)'!$M:$M,2,0)</f>
        <v>#N/A</v>
      </c>
      <c r="S1327" s="3" t="s">
        <v>11570</v>
      </c>
      <c r="T1327" s="3" t="s">
        <v>11617</v>
      </c>
      <c r="U1327" s="3" t="s">
        <v>11962</v>
      </c>
      <c r="V1327" s="3" t="s">
        <v>48</v>
      </c>
      <c r="W1327" s="3" t="s">
        <v>11567</v>
      </c>
      <c r="X1327" s="3" t="s">
        <v>48</v>
      </c>
      <c r="Y1327" s="3" t="s">
        <v>11567</v>
      </c>
      <c r="Z1327" s="3" t="s">
        <v>48</v>
      </c>
      <c r="AA1327" s="3" t="s">
        <v>11567</v>
      </c>
      <c r="AB1327" s="3" t="s">
        <v>11576</v>
      </c>
      <c r="AC1327" s="3" t="s">
        <v>11617</v>
      </c>
      <c r="AD1327" s="3" t="s">
        <v>48</v>
      </c>
      <c r="AE1327" s="3" t="s">
        <v>11567</v>
      </c>
      <c r="AG1327" s="3">
        <v>0</v>
      </c>
      <c r="AI1327" s="3" t="s">
        <v>11567</v>
      </c>
      <c r="AJ1327" s="3">
        <v>1000000</v>
      </c>
      <c r="AK1327" s="3" t="s">
        <v>11567</v>
      </c>
      <c r="AM1327" s="3" t="s">
        <v>11567</v>
      </c>
      <c r="AO1327" s="3" t="s">
        <v>11567</v>
      </c>
      <c r="AP1327" s="3">
        <v>1000000</v>
      </c>
      <c r="AQ1327" s="3" t="s">
        <v>11567</v>
      </c>
      <c r="AS1327" s="3" t="s">
        <v>11567</v>
      </c>
    </row>
    <row r="1328" spans="1:45">
      <c r="A1328">
        <v>1325</v>
      </c>
      <c r="B1328" t="s">
        <v>5982</v>
      </c>
      <c r="C1328" t="s">
        <v>6336</v>
      </c>
      <c r="D1328" t="s">
        <v>45</v>
      </c>
      <c r="E1328" t="s">
        <v>71</v>
      </c>
      <c r="F1328" t="s">
        <v>6337</v>
      </c>
      <c r="G1328" t="s">
        <v>9019</v>
      </c>
      <c r="H1328" t="s">
        <v>6337</v>
      </c>
      <c r="I1328" t="s">
        <v>9019</v>
      </c>
      <c r="J1328" t="s">
        <v>48</v>
      </c>
      <c r="K1328" t="s">
        <v>48</v>
      </c>
      <c r="L1328" t="s">
        <v>5985</v>
      </c>
      <c r="M1328" t="s">
        <v>5986</v>
      </c>
      <c r="N1328" t="str">
        <f>VLOOKUP(O1328,index!$Q:$R,2,0)</f>
        <v>01. 이러닝 - 통합위탁</v>
      </c>
      <c r="O1328" t="s">
        <v>40</v>
      </c>
      <c r="P1328" t="s">
        <v>13972</v>
      </c>
      <c r="Q1328" t="s">
        <v>21</v>
      </c>
      <c r="R1328" s="226" t="e">
        <f>VLOOKUP(C1328,'26년 databook(취합)'!$M:$M,2,0)</f>
        <v>#N/A</v>
      </c>
      <c r="S1328" s="3" t="s">
        <v>13014</v>
      </c>
      <c r="T1328" s="3" t="s">
        <v>48</v>
      </c>
      <c r="U1328" s="3" t="s">
        <v>16617</v>
      </c>
      <c r="V1328" s="3" t="s">
        <v>48</v>
      </c>
      <c r="W1328" s="3" t="s">
        <v>48</v>
      </c>
      <c r="X1328" s="3" t="s">
        <v>48</v>
      </c>
      <c r="Y1328" s="3" t="s">
        <v>48</v>
      </c>
      <c r="Z1328" s="3" t="s">
        <v>12790</v>
      </c>
      <c r="AA1328" s="3" t="s">
        <v>48</v>
      </c>
      <c r="AB1328" s="3" t="s">
        <v>12790</v>
      </c>
      <c r="AC1328" s="3" t="s">
        <v>48</v>
      </c>
      <c r="AD1328" s="3" t="s">
        <v>12790</v>
      </c>
      <c r="AE1328" s="3" t="s">
        <v>48</v>
      </c>
      <c r="AF1328" s="3">
        <v>45000000</v>
      </c>
      <c r="AG1328" s="3"/>
      <c r="AH1328" s="3">
        <v>45000000</v>
      </c>
      <c r="AI1328" s="3" t="s">
        <v>48</v>
      </c>
      <c r="AJ1328" s="3">
        <v>45000000</v>
      </c>
      <c r="AK1328" s="3" t="s">
        <v>48</v>
      </c>
      <c r="AL1328" s="3">
        <v>45000000</v>
      </c>
      <c r="AM1328" s="3" t="s">
        <v>48</v>
      </c>
      <c r="AN1328" s="3">
        <v>45000000</v>
      </c>
      <c r="AO1328" s="3" t="s">
        <v>48</v>
      </c>
      <c r="AP1328" s="3">
        <v>45000000</v>
      </c>
      <c r="AQ1328" s="3" t="s">
        <v>48</v>
      </c>
      <c r="AR1328" s="3">
        <v>45000000</v>
      </c>
      <c r="AS1328" s="3" t="s">
        <v>48</v>
      </c>
    </row>
    <row r="1329" spans="1:45">
      <c r="A1329">
        <v>1326</v>
      </c>
      <c r="B1329" t="s">
        <v>5982</v>
      </c>
      <c r="C1329" t="s">
        <v>6338</v>
      </c>
      <c r="D1329" t="s">
        <v>45</v>
      </c>
      <c r="E1329" t="s">
        <v>71</v>
      </c>
      <c r="F1329" t="s">
        <v>6337</v>
      </c>
      <c r="G1329" t="s">
        <v>9019</v>
      </c>
      <c r="H1329" t="s">
        <v>6337</v>
      </c>
      <c r="I1329" t="s">
        <v>9019</v>
      </c>
      <c r="J1329" t="s">
        <v>48</v>
      </c>
      <c r="K1329" t="s">
        <v>48</v>
      </c>
      <c r="L1329" t="s">
        <v>5985</v>
      </c>
      <c r="M1329" t="s">
        <v>5986</v>
      </c>
      <c r="N1329" t="str">
        <f>VLOOKUP(O1329,index!$Q:$R,2,0)</f>
        <v>01. 이러닝 - 통합위탁</v>
      </c>
      <c r="O1329" t="s">
        <v>40</v>
      </c>
      <c r="P1329" t="s">
        <v>13972</v>
      </c>
      <c r="Q1329" t="s">
        <v>20</v>
      </c>
      <c r="R1329" s="226" t="e">
        <f>VLOOKUP(C1329,'26년 databook(취합)'!$M:$M,2,0)</f>
        <v>#N/A</v>
      </c>
      <c r="S1329" s="3" t="s">
        <v>12791</v>
      </c>
      <c r="T1329" s="3" t="s">
        <v>48</v>
      </c>
      <c r="U1329" s="3" t="s">
        <v>16618</v>
      </c>
      <c r="V1329" s="3" t="s">
        <v>48</v>
      </c>
      <c r="W1329" s="3" t="s">
        <v>48</v>
      </c>
      <c r="X1329" s="3" t="s">
        <v>48</v>
      </c>
      <c r="Y1329" s="3" t="s">
        <v>48</v>
      </c>
      <c r="Z1329" s="3" t="s">
        <v>11610</v>
      </c>
      <c r="AA1329" s="3" t="s">
        <v>48</v>
      </c>
      <c r="AB1329" s="3" t="s">
        <v>11610</v>
      </c>
      <c r="AC1329" s="3" t="s">
        <v>48</v>
      </c>
      <c r="AD1329" s="3" t="s">
        <v>11610</v>
      </c>
      <c r="AE1329" s="3" t="s">
        <v>48</v>
      </c>
      <c r="AF1329" s="3">
        <v>40000000</v>
      </c>
      <c r="AG1329" s="3"/>
      <c r="AH1329" s="3">
        <v>40000000</v>
      </c>
      <c r="AI1329" s="3" t="s">
        <v>48</v>
      </c>
      <c r="AJ1329" s="3">
        <v>40000000</v>
      </c>
      <c r="AK1329" s="3" t="s">
        <v>48</v>
      </c>
      <c r="AL1329" s="3">
        <v>40000000</v>
      </c>
      <c r="AM1329" s="3" t="s">
        <v>48</v>
      </c>
      <c r="AN1329" s="3">
        <v>40000000</v>
      </c>
      <c r="AO1329" s="3" t="s">
        <v>48</v>
      </c>
      <c r="AP1329" s="3">
        <v>40000000</v>
      </c>
      <c r="AQ1329" s="3" t="s">
        <v>48</v>
      </c>
      <c r="AR1329" s="3">
        <v>40000000</v>
      </c>
      <c r="AS1329" s="3" t="s">
        <v>48</v>
      </c>
    </row>
    <row r="1330" spans="1:45">
      <c r="A1330">
        <v>1327</v>
      </c>
      <c r="B1330" t="s">
        <v>5982</v>
      </c>
      <c r="C1330" t="s">
        <v>2848</v>
      </c>
      <c r="D1330" t="s">
        <v>45</v>
      </c>
      <c r="E1330" t="s">
        <v>71</v>
      </c>
      <c r="F1330" t="s">
        <v>6337</v>
      </c>
      <c r="G1330" t="s">
        <v>9019</v>
      </c>
      <c r="H1330" t="s">
        <v>6337</v>
      </c>
      <c r="I1330" t="s">
        <v>9019</v>
      </c>
      <c r="J1330" t="s">
        <v>48</v>
      </c>
      <c r="K1330" t="s">
        <v>48</v>
      </c>
      <c r="L1330" t="s">
        <v>5985</v>
      </c>
      <c r="M1330" t="s">
        <v>5986</v>
      </c>
      <c r="N1330" t="str">
        <f>VLOOKUP(O1330,index!$Q:$R,2,0)</f>
        <v>02. 이러닝 - 단과</v>
      </c>
      <c r="O1330" t="s">
        <v>5987</v>
      </c>
      <c r="P1330" t="s">
        <v>13972</v>
      </c>
      <c r="Q1330" t="s">
        <v>23</v>
      </c>
      <c r="R1330" s="226" t="e">
        <f>VLOOKUP(C1330,'26년 databook(취합)'!$M:$M,2,0)</f>
        <v>#N/A</v>
      </c>
      <c r="S1330" s="3" t="s">
        <v>14421</v>
      </c>
      <c r="T1330" s="3" t="s">
        <v>48</v>
      </c>
      <c r="U1330" s="3" t="s">
        <v>14421</v>
      </c>
      <c r="V1330" s="3" t="s">
        <v>48</v>
      </c>
      <c r="W1330" s="3" t="s">
        <v>48</v>
      </c>
      <c r="X1330" s="3" t="s">
        <v>48</v>
      </c>
      <c r="Y1330" s="3" t="s">
        <v>48</v>
      </c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11567</v>
      </c>
      <c r="AE1330" s="3" t="s">
        <v>48</v>
      </c>
      <c r="AF1330" s="3">
        <v>0</v>
      </c>
      <c r="AG1330" s="3"/>
      <c r="AH1330" s="3">
        <v>0</v>
      </c>
      <c r="AI1330" s="3" t="s">
        <v>48</v>
      </c>
      <c r="AJ1330" s="3">
        <v>20000000</v>
      </c>
      <c r="AK1330" s="3" t="s">
        <v>48</v>
      </c>
      <c r="AL1330" s="3">
        <v>60000000</v>
      </c>
      <c r="AM1330" s="3" t="s">
        <v>48</v>
      </c>
      <c r="AN1330" s="3">
        <v>60000000</v>
      </c>
      <c r="AO1330" s="3" t="s">
        <v>48</v>
      </c>
      <c r="AP1330" s="3">
        <v>60000000</v>
      </c>
      <c r="AQ1330" s="3" t="s">
        <v>48</v>
      </c>
      <c r="AR1330" s="3">
        <v>63230000</v>
      </c>
      <c r="AS1330" s="3" t="s">
        <v>48</v>
      </c>
    </row>
    <row r="1331" spans="1:45">
      <c r="A1331">
        <v>1328</v>
      </c>
      <c r="B1331" t="s">
        <v>5982</v>
      </c>
      <c r="C1331" t="s">
        <v>3195</v>
      </c>
      <c r="D1331" t="s">
        <v>45</v>
      </c>
      <c r="E1331" t="s">
        <v>71</v>
      </c>
      <c r="F1331" t="s">
        <v>2462</v>
      </c>
      <c r="G1331" t="s">
        <v>9020</v>
      </c>
      <c r="H1331" t="s">
        <v>2462</v>
      </c>
      <c r="I1331" t="s">
        <v>9020</v>
      </c>
      <c r="J1331" t="s">
        <v>48</v>
      </c>
      <c r="K1331" t="s">
        <v>48</v>
      </c>
      <c r="L1331" t="s">
        <v>5985</v>
      </c>
      <c r="M1331" t="s">
        <v>5986</v>
      </c>
      <c r="N1331" t="str">
        <f>VLOOKUP(O1331,index!$Q:$R,2,0)</f>
        <v>03. 이러닝 - 법정</v>
      </c>
      <c r="O1331" t="s">
        <v>6002</v>
      </c>
      <c r="P1331" t="s">
        <v>13972</v>
      </c>
      <c r="Q1331" t="s">
        <v>23</v>
      </c>
      <c r="R1331" s="226" t="e">
        <f>VLOOKUP(C1331,'26년 databook(취합)'!$M:$M,2,0)</f>
        <v>#N/A</v>
      </c>
      <c r="S1331" s="3" t="s">
        <v>11963</v>
      </c>
      <c r="T1331" s="3" t="s">
        <v>48</v>
      </c>
      <c r="U1331" s="3" t="s">
        <v>11963</v>
      </c>
      <c r="V1331" s="3" t="s">
        <v>48</v>
      </c>
      <c r="W1331" s="3" t="s">
        <v>48</v>
      </c>
      <c r="X1331" s="3" t="s">
        <v>48</v>
      </c>
      <c r="Y1331" s="3" t="s">
        <v>48</v>
      </c>
      <c r="Z1331" s="3" t="s">
        <v>48</v>
      </c>
      <c r="AA1331" s="3" t="s">
        <v>48</v>
      </c>
      <c r="AB1331" s="3" t="s">
        <v>48</v>
      </c>
      <c r="AC1331" s="3" t="s">
        <v>48</v>
      </c>
      <c r="AD1331" s="3" t="s">
        <v>48</v>
      </c>
      <c r="AE1331" s="3" t="s">
        <v>48</v>
      </c>
      <c r="AG1331" s="3"/>
      <c r="AI1331" s="3" t="s">
        <v>48</v>
      </c>
      <c r="AK1331" s="3" t="s">
        <v>48</v>
      </c>
      <c r="AM1331" s="3" t="s">
        <v>48</v>
      </c>
      <c r="AO1331" s="3" t="s">
        <v>48</v>
      </c>
      <c r="AQ1331" s="3" t="s">
        <v>48</v>
      </c>
      <c r="AR1331" s="3">
        <v>11000000</v>
      </c>
      <c r="AS1331" s="3" t="s">
        <v>48</v>
      </c>
    </row>
    <row r="1332" spans="1:45">
      <c r="A1332">
        <v>1329</v>
      </c>
      <c r="B1332" t="s">
        <v>5982</v>
      </c>
      <c r="C1332" t="s">
        <v>2868</v>
      </c>
      <c r="D1332" t="s">
        <v>45</v>
      </c>
      <c r="E1332" t="s">
        <v>71</v>
      </c>
      <c r="F1332" t="s">
        <v>2463</v>
      </c>
      <c r="G1332" t="s">
        <v>9021</v>
      </c>
      <c r="H1332" t="s">
        <v>2463</v>
      </c>
      <c r="I1332" t="s">
        <v>9021</v>
      </c>
      <c r="J1332" t="s">
        <v>48</v>
      </c>
      <c r="K1332" t="s">
        <v>48</v>
      </c>
      <c r="L1332" t="s">
        <v>5985</v>
      </c>
      <c r="M1332" t="s">
        <v>5986</v>
      </c>
      <c r="N1332" t="str">
        <f>VLOOKUP(O1332,index!$Q:$R,2,0)</f>
        <v>01. 이러닝 - 통합위탁</v>
      </c>
      <c r="O1332" t="s">
        <v>40</v>
      </c>
      <c r="P1332" t="s">
        <v>13972</v>
      </c>
      <c r="Q1332" t="s">
        <v>23</v>
      </c>
      <c r="R1332" s="226" t="e">
        <f>VLOOKUP(C1332,'26년 databook(취합)'!$M:$M,2,0)</f>
        <v>#N/A</v>
      </c>
      <c r="S1332" s="3" t="s">
        <v>11570</v>
      </c>
      <c r="T1332" s="3" t="s">
        <v>14232</v>
      </c>
      <c r="U1332" s="3" t="s">
        <v>16619</v>
      </c>
      <c r="V1332" s="3" t="s">
        <v>48</v>
      </c>
      <c r="W1332" s="3" t="s">
        <v>11964</v>
      </c>
      <c r="X1332" s="3" t="s">
        <v>48</v>
      </c>
      <c r="Y1332" s="3" t="s">
        <v>11649</v>
      </c>
      <c r="Z1332" s="3" t="s">
        <v>11567</v>
      </c>
      <c r="AA1332" s="3" t="s">
        <v>11965</v>
      </c>
      <c r="AB1332" s="3" t="s">
        <v>11567</v>
      </c>
      <c r="AC1332" s="3" t="s">
        <v>11641</v>
      </c>
      <c r="AD1332" s="3" t="s">
        <v>11567</v>
      </c>
      <c r="AE1332" s="3" t="s">
        <v>14720</v>
      </c>
      <c r="AF1332" s="3">
        <v>0</v>
      </c>
      <c r="AG1332" s="3">
        <v>0</v>
      </c>
      <c r="AH1332" s="3">
        <v>1000000</v>
      </c>
      <c r="AI1332" s="3" t="s">
        <v>11567</v>
      </c>
      <c r="AJ1332" s="3">
        <v>0</v>
      </c>
      <c r="AK1332" s="3" t="s">
        <v>11567</v>
      </c>
      <c r="AL1332" s="3">
        <v>0</v>
      </c>
      <c r="AM1332" s="3" t="s">
        <v>11567</v>
      </c>
      <c r="AN1332" s="3">
        <v>0</v>
      </c>
      <c r="AO1332" s="3" t="s">
        <v>11567</v>
      </c>
      <c r="AP1332" s="3">
        <v>0</v>
      </c>
      <c r="AQ1332" s="3" t="s">
        <v>11567</v>
      </c>
      <c r="AR1332" s="3">
        <v>2000000</v>
      </c>
      <c r="AS1332" s="3" t="s">
        <v>11567</v>
      </c>
    </row>
    <row r="1333" spans="1:45">
      <c r="A1333">
        <v>1330</v>
      </c>
      <c r="B1333" t="s">
        <v>5982</v>
      </c>
      <c r="C1333" t="s">
        <v>3095</v>
      </c>
      <c r="D1333" t="s">
        <v>45</v>
      </c>
      <c r="E1333" t="s">
        <v>71</v>
      </c>
      <c r="F1333" t="s">
        <v>6339</v>
      </c>
      <c r="G1333" t="s">
        <v>9022</v>
      </c>
      <c r="H1333" t="s">
        <v>6339</v>
      </c>
      <c r="I1333" t="s">
        <v>9022</v>
      </c>
      <c r="J1333" t="s">
        <v>48</v>
      </c>
      <c r="K1333" t="s">
        <v>48</v>
      </c>
      <c r="L1333" t="s">
        <v>5985</v>
      </c>
      <c r="M1333" t="s">
        <v>5986</v>
      </c>
      <c r="N1333" t="str">
        <f>VLOOKUP(O1333,index!$Q:$R,2,0)</f>
        <v>03. 이러닝 - 법정</v>
      </c>
      <c r="O1333" t="s">
        <v>6002</v>
      </c>
      <c r="P1333" t="s">
        <v>13972</v>
      </c>
      <c r="Q1333" t="s">
        <v>23</v>
      </c>
      <c r="R1333" s="226" t="e">
        <f>VLOOKUP(C1333,'26년 databook(취합)'!$M:$M,2,0)</f>
        <v>#N/A</v>
      </c>
      <c r="S1333" s="3" t="s">
        <v>11571</v>
      </c>
      <c r="T1333" s="3" t="s">
        <v>16706</v>
      </c>
      <c r="U1333" s="3" t="s">
        <v>16880</v>
      </c>
      <c r="V1333" s="3" t="s">
        <v>48</v>
      </c>
      <c r="W1333" s="3" t="s">
        <v>11567</v>
      </c>
      <c r="X1333" s="3" t="s">
        <v>48</v>
      </c>
      <c r="Y1333" s="3" t="s">
        <v>11567</v>
      </c>
      <c r="Z1333" s="3" t="s">
        <v>48</v>
      </c>
      <c r="AA1333" s="3" t="s">
        <v>11567</v>
      </c>
      <c r="AB1333" s="3" t="s">
        <v>48</v>
      </c>
      <c r="AC1333" s="3" t="s">
        <v>11693</v>
      </c>
      <c r="AD1333" s="3" t="s">
        <v>48</v>
      </c>
      <c r="AE1333" s="3" t="s">
        <v>11567</v>
      </c>
      <c r="AG1333" s="4">
        <v>1160000</v>
      </c>
      <c r="AI1333" s="3" t="s">
        <v>11628</v>
      </c>
      <c r="AK1333" s="3" t="s">
        <v>11567</v>
      </c>
      <c r="AM1333" s="3" t="s">
        <v>11567</v>
      </c>
      <c r="AO1333" s="3" t="s">
        <v>11567</v>
      </c>
      <c r="AQ1333" s="3" t="s">
        <v>11567</v>
      </c>
      <c r="AR1333" s="3">
        <v>5000000</v>
      </c>
      <c r="AS1333" s="3" t="s">
        <v>11567</v>
      </c>
    </row>
    <row r="1334" spans="1:45">
      <c r="A1334">
        <v>1331</v>
      </c>
      <c r="B1334" t="s">
        <v>5982</v>
      </c>
      <c r="C1334" t="s">
        <v>6340</v>
      </c>
      <c r="D1334" t="s">
        <v>45</v>
      </c>
      <c r="E1334" t="s">
        <v>71</v>
      </c>
      <c r="F1334" t="s">
        <v>5945</v>
      </c>
      <c r="G1334" t="s">
        <v>9023</v>
      </c>
      <c r="H1334" t="s">
        <v>5945</v>
      </c>
      <c r="I1334" t="s">
        <v>9023</v>
      </c>
      <c r="J1334" t="s">
        <v>48</v>
      </c>
      <c r="K1334" t="s">
        <v>48</v>
      </c>
      <c r="L1334" t="s">
        <v>6341</v>
      </c>
      <c r="M1334" t="s">
        <v>6342</v>
      </c>
      <c r="N1334" t="str">
        <f>VLOOKUP(O1334,index!$Q:$R,2,0)</f>
        <v>01. 이러닝 - 통합위탁</v>
      </c>
      <c r="O1334" t="s">
        <v>40</v>
      </c>
      <c r="P1334" t="s">
        <v>13972</v>
      </c>
      <c r="Q1334" t="s">
        <v>23</v>
      </c>
      <c r="R1334" s="226" t="e">
        <f>VLOOKUP(C1334,'26년 databook(취합)'!$M:$M,2,0)</f>
        <v>#N/A</v>
      </c>
      <c r="S1334" s="3" t="s">
        <v>11582</v>
      </c>
      <c r="T1334" s="3" t="s">
        <v>12081</v>
      </c>
      <c r="U1334" s="3" t="s">
        <v>12081</v>
      </c>
      <c r="V1334" s="3" t="s">
        <v>11582</v>
      </c>
      <c r="W1334" s="3" t="s">
        <v>11567</v>
      </c>
      <c r="X1334" s="3" t="s">
        <v>48</v>
      </c>
      <c r="Y1334" s="3" t="s">
        <v>11567</v>
      </c>
      <c r="Z1334" s="3" t="s">
        <v>48</v>
      </c>
      <c r="AA1334" s="3" t="s">
        <v>11567</v>
      </c>
      <c r="AB1334" s="3" t="s">
        <v>48</v>
      </c>
      <c r="AC1334" s="3" t="s">
        <v>11567</v>
      </c>
      <c r="AD1334" s="3" t="s">
        <v>48</v>
      </c>
      <c r="AE1334" s="3" t="s">
        <v>12081</v>
      </c>
      <c r="AG1334" s="3">
        <v>0</v>
      </c>
      <c r="AI1334" s="3" t="s">
        <v>11567</v>
      </c>
      <c r="AK1334" s="3" t="s">
        <v>11567</v>
      </c>
      <c r="AM1334" s="3" t="s">
        <v>11567</v>
      </c>
      <c r="AO1334" s="3" t="s">
        <v>11567</v>
      </c>
      <c r="AQ1334" s="3" t="s">
        <v>11567</v>
      </c>
      <c r="AS1334" s="3" t="s">
        <v>11567</v>
      </c>
    </row>
    <row r="1335" spans="1:45">
      <c r="A1335">
        <v>1332</v>
      </c>
      <c r="B1335" t="s">
        <v>5982</v>
      </c>
      <c r="C1335" t="s">
        <v>6340</v>
      </c>
      <c r="D1335" t="s">
        <v>45</v>
      </c>
      <c r="E1335" t="s">
        <v>71</v>
      </c>
      <c r="F1335" t="s">
        <v>5945</v>
      </c>
      <c r="G1335" t="s">
        <v>9023</v>
      </c>
      <c r="H1335" t="s">
        <v>5945</v>
      </c>
      <c r="I1335" t="s">
        <v>9023</v>
      </c>
      <c r="J1335" t="s">
        <v>48</v>
      </c>
      <c r="K1335" t="s">
        <v>48</v>
      </c>
      <c r="L1335" t="s">
        <v>6341</v>
      </c>
      <c r="M1335" t="s">
        <v>6342</v>
      </c>
      <c r="N1335" t="str">
        <f>VLOOKUP(O1335,index!$Q:$R,2,0)</f>
        <v>01. 이러닝 - 통합위탁</v>
      </c>
      <c r="O1335" t="s">
        <v>40</v>
      </c>
      <c r="P1335" t="s">
        <v>13972</v>
      </c>
      <c r="Q1335" t="s">
        <v>23</v>
      </c>
      <c r="R1335" s="226" t="e">
        <f>VLOOKUP(C1335,'26년 databook(취합)'!$M:$M,2,0)</f>
        <v>#N/A</v>
      </c>
      <c r="S1335" s="3" t="s">
        <v>11582</v>
      </c>
      <c r="T1335" s="3" t="s">
        <v>12081</v>
      </c>
      <c r="U1335" s="3" t="s">
        <v>12081</v>
      </c>
      <c r="V1335" s="3" t="s">
        <v>48</v>
      </c>
      <c r="W1335" s="3" t="s">
        <v>11567</v>
      </c>
      <c r="X1335" s="3" t="s">
        <v>48</v>
      </c>
      <c r="Y1335" s="3" t="s">
        <v>11567</v>
      </c>
      <c r="Z1335" s="3" t="s">
        <v>48</v>
      </c>
      <c r="AA1335" s="3" t="s">
        <v>11567</v>
      </c>
      <c r="AB1335" s="3" t="s">
        <v>48</v>
      </c>
      <c r="AC1335" s="3" t="s">
        <v>11567</v>
      </c>
      <c r="AD1335" s="3" t="s">
        <v>48</v>
      </c>
      <c r="AE1335" s="3" t="s">
        <v>12081</v>
      </c>
      <c r="AG1335" s="4">
        <v>0</v>
      </c>
      <c r="AI1335" s="3" t="s">
        <v>11567</v>
      </c>
      <c r="AK1335" s="3" t="s">
        <v>11567</v>
      </c>
      <c r="AM1335" s="3" t="s">
        <v>11567</v>
      </c>
      <c r="AO1335" s="3" t="s">
        <v>11567</v>
      </c>
      <c r="AQ1335" s="3" t="s">
        <v>11567</v>
      </c>
      <c r="AS1335" s="3" t="s">
        <v>11567</v>
      </c>
    </row>
    <row r="1336" spans="1:45">
      <c r="A1336">
        <v>1333</v>
      </c>
      <c r="B1336" t="s">
        <v>5982</v>
      </c>
      <c r="C1336" t="s">
        <v>3176</v>
      </c>
      <c r="D1336" t="s">
        <v>45</v>
      </c>
      <c r="E1336" t="s">
        <v>71</v>
      </c>
      <c r="F1336" t="s">
        <v>11362</v>
      </c>
      <c r="G1336" t="s">
        <v>9024</v>
      </c>
      <c r="H1336" t="s">
        <v>11362</v>
      </c>
      <c r="I1336" t="s">
        <v>9024</v>
      </c>
      <c r="J1336" t="s">
        <v>48</v>
      </c>
      <c r="K1336" t="s">
        <v>48</v>
      </c>
      <c r="L1336" t="s">
        <v>5985</v>
      </c>
      <c r="M1336" t="s">
        <v>6193</v>
      </c>
      <c r="N1336" t="str">
        <f>VLOOKUP(O1336,index!$Q:$R,2,0)</f>
        <v>28.구독 - 휴넷FLEX</v>
      </c>
      <c r="O1336" t="s">
        <v>6013</v>
      </c>
      <c r="P1336" t="s">
        <v>13972</v>
      </c>
      <c r="Q1336" t="s">
        <v>23</v>
      </c>
      <c r="R1336" s="226" t="e">
        <f>VLOOKUP(C1336,'26년 databook(취합)'!$M:$M,2,0)</f>
        <v>#N/A</v>
      </c>
      <c r="S1336" s="3" t="s">
        <v>11583</v>
      </c>
      <c r="T1336" s="3" t="s">
        <v>11966</v>
      </c>
      <c r="U1336" s="3" t="s">
        <v>11966</v>
      </c>
      <c r="V1336" s="3" t="s">
        <v>48</v>
      </c>
      <c r="W1336" s="3" t="s">
        <v>11567</v>
      </c>
      <c r="X1336" s="3" t="s">
        <v>48</v>
      </c>
      <c r="Y1336" s="3" t="s">
        <v>11567</v>
      </c>
      <c r="Z1336" s="3" t="s">
        <v>48</v>
      </c>
      <c r="AA1336" s="3" t="s">
        <v>11966</v>
      </c>
      <c r="AB1336" s="3" t="s">
        <v>48</v>
      </c>
      <c r="AC1336" s="3" t="s">
        <v>11567</v>
      </c>
      <c r="AD1336" s="3" t="s">
        <v>48</v>
      </c>
      <c r="AE1336" s="3" t="s">
        <v>11567</v>
      </c>
      <c r="AG1336" s="3">
        <v>0</v>
      </c>
      <c r="AI1336" s="3" t="s">
        <v>11567</v>
      </c>
      <c r="AK1336" s="3" t="s">
        <v>11567</v>
      </c>
      <c r="AM1336" s="3" t="s">
        <v>11567</v>
      </c>
      <c r="AO1336" s="3" t="s">
        <v>11567</v>
      </c>
      <c r="AQ1336" s="3" t="s">
        <v>11567</v>
      </c>
      <c r="AS1336" s="3" t="s">
        <v>11567</v>
      </c>
    </row>
    <row r="1337" spans="1:45">
      <c r="A1337">
        <v>1334</v>
      </c>
      <c r="B1337" t="s">
        <v>5982</v>
      </c>
      <c r="C1337" t="s">
        <v>3176</v>
      </c>
      <c r="D1337" t="s">
        <v>45</v>
      </c>
      <c r="E1337" t="s">
        <v>71</v>
      </c>
      <c r="F1337" t="s">
        <v>11362</v>
      </c>
      <c r="G1337" t="s">
        <v>9024</v>
      </c>
      <c r="H1337" t="s">
        <v>11362</v>
      </c>
      <c r="I1337" t="s">
        <v>9024</v>
      </c>
      <c r="J1337" t="s">
        <v>48</v>
      </c>
      <c r="K1337" t="s">
        <v>48</v>
      </c>
      <c r="L1337" t="s">
        <v>5985</v>
      </c>
      <c r="M1337" t="s">
        <v>6193</v>
      </c>
      <c r="N1337" t="str">
        <f>VLOOKUP(O1337,index!$Q:$R,2,0)</f>
        <v>28.구독 - 휴넷FLEX</v>
      </c>
      <c r="O1337" t="s">
        <v>6013</v>
      </c>
      <c r="P1337" t="s">
        <v>13972</v>
      </c>
      <c r="Q1337" t="s">
        <v>23</v>
      </c>
      <c r="R1337" s="226" t="e">
        <f>VLOOKUP(C1337,'26년 databook(취합)'!$M:$M,2,0)</f>
        <v>#N/A</v>
      </c>
      <c r="S1337" s="3" t="s">
        <v>11583</v>
      </c>
      <c r="T1337" s="3" t="s">
        <v>11966</v>
      </c>
      <c r="U1337" s="3" t="s">
        <v>11966</v>
      </c>
      <c r="V1337" s="3" t="s">
        <v>11583</v>
      </c>
      <c r="W1337" s="3" t="s">
        <v>11567</v>
      </c>
      <c r="X1337" s="3" t="s">
        <v>48</v>
      </c>
      <c r="Y1337" s="3" t="s">
        <v>11567</v>
      </c>
      <c r="Z1337" s="3" t="s">
        <v>48</v>
      </c>
      <c r="AA1337" s="3" t="s">
        <v>11966</v>
      </c>
      <c r="AB1337" s="3" t="s">
        <v>48</v>
      </c>
      <c r="AC1337" s="3" t="s">
        <v>11567</v>
      </c>
      <c r="AD1337" s="3" t="s">
        <v>48</v>
      </c>
      <c r="AE1337" s="3" t="s">
        <v>11567</v>
      </c>
      <c r="AG1337" s="3">
        <v>0</v>
      </c>
      <c r="AI1337" s="3" t="s">
        <v>11567</v>
      </c>
      <c r="AK1337" s="3" t="s">
        <v>11567</v>
      </c>
      <c r="AM1337" s="3" t="s">
        <v>11567</v>
      </c>
      <c r="AO1337" s="3" t="s">
        <v>11567</v>
      </c>
      <c r="AQ1337" s="3" t="s">
        <v>11567</v>
      </c>
      <c r="AS1337" s="3" t="s">
        <v>11567</v>
      </c>
    </row>
    <row r="1338" spans="1:45">
      <c r="A1338">
        <v>1335</v>
      </c>
      <c r="B1338" t="s">
        <v>5982</v>
      </c>
      <c r="C1338" t="s">
        <v>2858</v>
      </c>
      <c r="D1338" t="s">
        <v>45</v>
      </c>
      <c r="E1338" t="s">
        <v>71</v>
      </c>
      <c r="F1338" t="s">
        <v>2464</v>
      </c>
      <c r="G1338" t="s">
        <v>9025</v>
      </c>
      <c r="H1338" t="s">
        <v>2464</v>
      </c>
      <c r="I1338" t="s">
        <v>9025</v>
      </c>
      <c r="J1338" t="s">
        <v>48</v>
      </c>
      <c r="K1338" t="s">
        <v>48</v>
      </c>
      <c r="L1338" t="s">
        <v>6343</v>
      </c>
      <c r="M1338" t="s">
        <v>6344</v>
      </c>
      <c r="N1338" t="str">
        <f>VLOOKUP(O1338,index!$Q:$R,2,0)</f>
        <v>28.구독 - 휴넷FLEX</v>
      </c>
      <c r="O1338" t="s">
        <v>6013</v>
      </c>
      <c r="P1338" t="s">
        <v>13972</v>
      </c>
      <c r="Q1338" t="s">
        <v>23</v>
      </c>
      <c r="R1338" s="226" t="e">
        <f>VLOOKUP(C1338,'26년 databook(취합)'!$M:$M,2,0)</f>
        <v>#N/A</v>
      </c>
      <c r="S1338" s="3" t="s">
        <v>11568</v>
      </c>
      <c r="T1338" s="3" t="s">
        <v>12792</v>
      </c>
      <c r="U1338" s="3" t="s">
        <v>12792</v>
      </c>
      <c r="V1338" s="3" t="s">
        <v>11568</v>
      </c>
      <c r="W1338" s="3" t="s">
        <v>11568</v>
      </c>
      <c r="X1338" s="3" t="s">
        <v>48</v>
      </c>
      <c r="Y1338" s="3" t="s">
        <v>11638</v>
      </c>
      <c r="Z1338" s="3" t="s">
        <v>48</v>
      </c>
      <c r="AA1338" s="3" t="s">
        <v>11967</v>
      </c>
      <c r="AB1338" s="3" t="s">
        <v>48</v>
      </c>
      <c r="AC1338" s="3" t="s">
        <v>11600</v>
      </c>
      <c r="AD1338" s="3" t="s">
        <v>48</v>
      </c>
      <c r="AE1338" s="3" t="s">
        <v>11567</v>
      </c>
      <c r="AG1338" s="4">
        <v>0</v>
      </c>
      <c r="AI1338" s="3" t="s">
        <v>11567</v>
      </c>
      <c r="AK1338" s="3" t="s">
        <v>11567</v>
      </c>
      <c r="AM1338" s="3" t="s">
        <v>11567</v>
      </c>
      <c r="AO1338" s="3" t="s">
        <v>11567</v>
      </c>
      <c r="AQ1338" s="3" t="s">
        <v>11567</v>
      </c>
      <c r="AS1338" s="3" t="s">
        <v>11567</v>
      </c>
    </row>
    <row r="1339" spans="1:45">
      <c r="A1339">
        <v>1336</v>
      </c>
      <c r="B1339" t="s">
        <v>5982</v>
      </c>
      <c r="C1339" t="s">
        <v>2858</v>
      </c>
      <c r="D1339" t="s">
        <v>45</v>
      </c>
      <c r="E1339" t="s">
        <v>71</v>
      </c>
      <c r="F1339" t="s">
        <v>2464</v>
      </c>
      <c r="G1339" t="s">
        <v>9025</v>
      </c>
      <c r="H1339" t="s">
        <v>2464</v>
      </c>
      <c r="I1339" t="s">
        <v>9025</v>
      </c>
      <c r="J1339" t="s">
        <v>48</v>
      </c>
      <c r="K1339" t="s">
        <v>48</v>
      </c>
      <c r="L1339" t="s">
        <v>6343</v>
      </c>
      <c r="M1339" t="s">
        <v>6344</v>
      </c>
      <c r="N1339" t="str">
        <f>VLOOKUP(O1339,index!$Q:$R,2,0)</f>
        <v>28.구독 - 휴넷FLEX</v>
      </c>
      <c r="O1339" t="s">
        <v>6013</v>
      </c>
      <c r="P1339" t="s">
        <v>13972</v>
      </c>
      <c r="Q1339" t="s">
        <v>23</v>
      </c>
      <c r="R1339" s="226" t="e">
        <f>VLOOKUP(C1339,'26년 databook(취합)'!$M:$M,2,0)</f>
        <v>#N/A</v>
      </c>
      <c r="S1339" s="3" t="s">
        <v>11568</v>
      </c>
      <c r="T1339" s="3" t="s">
        <v>12792</v>
      </c>
      <c r="U1339" s="3" t="s">
        <v>12792</v>
      </c>
      <c r="V1339" s="3" t="s">
        <v>48</v>
      </c>
      <c r="W1339" s="3" t="s">
        <v>11568</v>
      </c>
      <c r="X1339" s="3" t="s">
        <v>48</v>
      </c>
      <c r="Y1339" s="3" t="s">
        <v>11638</v>
      </c>
      <c r="Z1339" s="3" t="s">
        <v>48</v>
      </c>
      <c r="AA1339" s="3" t="s">
        <v>11967</v>
      </c>
      <c r="AB1339" s="3" t="s">
        <v>48</v>
      </c>
      <c r="AC1339" s="3" t="s">
        <v>11600</v>
      </c>
      <c r="AD1339" s="3" t="s">
        <v>48</v>
      </c>
      <c r="AE1339" s="3" t="s">
        <v>11567</v>
      </c>
      <c r="AG1339" s="3">
        <v>0</v>
      </c>
      <c r="AI1339" s="3" t="s">
        <v>11567</v>
      </c>
      <c r="AK1339" s="3" t="s">
        <v>11567</v>
      </c>
      <c r="AM1339" s="3" t="s">
        <v>11567</v>
      </c>
      <c r="AO1339" s="3" t="s">
        <v>11567</v>
      </c>
      <c r="AQ1339" s="3" t="s">
        <v>11567</v>
      </c>
      <c r="AS1339" s="3" t="s">
        <v>11567</v>
      </c>
    </row>
    <row r="1340" spans="1:45">
      <c r="A1340">
        <v>1337</v>
      </c>
      <c r="B1340" t="s">
        <v>5982</v>
      </c>
      <c r="C1340" t="s">
        <v>5877</v>
      </c>
      <c r="D1340" t="s">
        <v>45</v>
      </c>
      <c r="E1340" t="s">
        <v>73</v>
      </c>
      <c r="F1340" t="s">
        <v>5909</v>
      </c>
      <c r="G1340" t="s">
        <v>9026</v>
      </c>
      <c r="H1340" t="s">
        <v>5909</v>
      </c>
      <c r="I1340" t="s">
        <v>9026</v>
      </c>
      <c r="J1340" t="s">
        <v>48</v>
      </c>
      <c r="K1340" t="s">
        <v>48</v>
      </c>
      <c r="L1340" t="s">
        <v>5985</v>
      </c>
      <c r="M1340" t="s">
        <v>5986</v>
      </c>
      <c r="N1340" t="str">
        <f>VLOOKUP(O1340,index!$Q:$R,2,0)</f>
        <v>02. 이러닝 - 단과</v>
      </c>
      <c r="O1340" t="s">
        <v>5987</v>
      </c>
      <c r="P1340" t="s">
        <v>13972</v>
      </c>
      <c r="Q1340" t="s">
        <v>23</v>
      </c>
      <c r="R1340" s="226" t="e">
        <f>VLOOKUP(C1340,'26년 databook(취합)'!$M:$M,2,0)</f>
        <v>#N/A</v>
      </c>
      <c r="S1340" s="3" t="s">
        <v>48</v>
      </c>
      <c r="T1340" s="3" t="s">
        <v>14233</v>
      </c>
      <c r="U1340" s="3" t="s">
        <v>14233</v>
      </c>
      <c r="V1340" s="3" t="s">
        <v>48</v>
      </c>
      <c r="W1340" s="3" t="s">
        <v>11909</v>
      </c>
      <c r="X1340" s="3" t="s">
        <v>48</v>
      </c>
      <c r="Y1340" s="3" t="s">
        <v>11609</v>
      </c>
      <c r="Z1340" s="3" t="s">
        <v>48</v>
      </c>
      <c r="AA1340" s="3" t="s">
        <v>11567</v>
      </c>
      <c r="AB1340" s="3" t="s">
        <v>48</v>
      </c>
      <c r="AC1340" s="3" t="s">
        <v>11567</v>
      </c>
      <c r="AD1340" s="3" t="s">
        <v>48</v>
      </c>
      <c r="AE1340" s="3" t="s">
        <v>14696</v>
      </c>
      <c r="AG1340" s="4">
        <v>0</v>
      </c>
      <c r="AI1340" s="3" t="s">
        <v>11567</v>
      </c>
      <c r="AK1340" s="3" t="s">
        <v>11567</v>
      </c>
      <c r="AM1340" s="3" t="s">
        <v>11567</v>
      </c>
      <c r="AO1340" s="3" t="s">
        <v>11567</v>
      </c>
      <c r="AQ1340" s="3" t="s">
        <v>11567</v>
      </c>
      <c r="AS1340" s="3" t="s">
        <v>11567</v>
      </c>
    </row>
    <row r="1341" spans="1:45">
      <c r="A1341">
        <v>1338</v>
      </c>
      <c r="B1341" t="s">
        <v>5982</v>
      </c>
      <c r="C1341" t="s">
        <v>5883</v>
      </c>
      <c r="D1341" t="s">
        <v>45</v>
      </c>
      <c r="E1341" t="s">
        <v>77</v>
      </c>
      <c r="F1341" t="s">
        <v>941</v>
      </c>
      <c r="G1341" t="s">
        <v>9029</v>
      </c>
      <c r="H1341" t="s">
        <v>6347</v>
      </c>
      <c r="I1341" t="s">
        <v>15220</v>
      </c>
      <c r="J1341" t="s">
        <v>48</v>
      </c>
      <c r="K1341" t="s">
        <v>48</v>
      </c>
      <c r="L1341" t="s">
        <v>5985</v>
      </c>
      <c r="M1341" t="s">
        <v>5986</v>
      </c>
      <c r="N1341" t="str">
        <f>VLOOKUP(O1341,index!$Q:$R,2,0)</f>
        <v>01. 이러닝 - 통합위탁</v>
      </c>
      <c r="O1341" t="s">
        <v>40</v>
      </c>
      <c r="P1341" t="s">
        <v>13972</v>
      </c>
      <c r="Q1341" t="s">
        <v>23</v>
      </c>
      <c r="R1341" s="226" t="e">
        <f>VLOOKUP(C1341,'26년 databook(취합)'!$M:$M,2,0)</f>
        <v>#N/A</v>
      </c>
      <c r="S1341" s="3" t="s">
        <v>48</v>
      </c>
      <c r="T1341" s="3" t="s">
        <v>11969</v>
      </c>
      <c r="U1341" s="3" t="s">
        <v>11969</v>
      </c>
      <c r="V1341" s="3" t="s">
        <v>48</v>
      </c>
      <c r="W1341" s="3" t="s">
        <v>11969</v>
      </c>
      <c r="X1341" s="3" t="s">
        <v>48</v>
      </c>
      <c r="Y1341" s="3" t="s">
        <v>11567</v>
      </c>
      <c r="Z1341" s="3" t="s">
        <v>48</v>
      </c>
      <c r="AA1341" s="3" t="s">
        <v>11567</v>
      </c>
      <c r="AB1341" s="3" t="s">
        <v>48</v>
      </c>
      <c r="AC1341" s="3" t="s">
        <v>11567</v>
      </c>
      <c r="AD1341" s="3" t="s">
        <v>48</v>
      </c>
      <c r="AE1341" s="3" t="s">
        <v>11567</v>
      </c>
      <c r="AG1341" s="4">
        <v>0</v>
      </c>
      <c r="AI1341" s="3" t="s">
        <v>11567</v>
      </c>
      <c r="AK1341" s="3" t="s">
        <v>11567</v>
      </c>
      <c r="AM1341" s="3" t="s">
        <v>11567</v>
      </c>
      <c r="AO1341" s="3" t="s">
        <v>11567</v>
      </c>
      <c r="AQ1341" s="3" t="s">
        <v>11567</v>
      </c>
      <c r="AS1341" s="3" t="s">
        <v>11567</v>
      </c>
    </row>
    <row r="1342" spans="1:45">
      <c r="A1342">
        <v>1339</v>
      </c>
      <c r="B1342" t="s">
        <v>5982</v>
      </c>
      <c r="C1342" t="s">
        <v>6348</v>
      </c>
      <c r="D1342" t="s">
        <v>45</v>
      </c>
      <c r="E1342" t="s">
        <v>77</v>
      </c>
      <c r="F1342" t="s">
        <v>5949</v>
      </c>
      <c r="G1342" t="s">
        <v>9030</v>
      </c>
      <c r="H1342" t="s">
        <v>5949</v>
      </c>
      <c r="I1342" t="s">
        <v>9030</v>
      </c>
      <c r="J1342" t="s">
        <v>5949</v>
      </c>
      <c r="K1342" t="s">
        <v>6349</v>
      </c>
      <c r="L1342" t="s">
        <v>5985</v>
      </c>
      <c r="M1342" t="s">
        <v>5986</v>
      </c>
      <c r="N1342" t="str">
        <f>VLOOKUP(O1342,index!$Q:$R,2,0)</f>
        <v>03. 이러닝 - 법정</v>
      </c>
      <c r="O1342" t="s">
        <v>6002</v>
      </c>
      <c r="P1342" t="s">
        <v>13972</v>
      </c>
      <c r="Q1342" t="s">
        <v>23</v>
      </c>
      <c r="R1342" s="226" t="e">
        <f>VLOOKUP(C1342,'26년 databook(취합)'!$M:$M,2,0)</f>
        <v>#N/A</v>
      </c>
      <c r="S1342" s="3" t="s">
        <v>48</v>
      </c>
      <c r="T1342" s="3" t="s">
        <v>48</v>
      </c>
      <c r="U1342" s="3" t="s">
        <v>11567</v>
      </c>
      <c r="V1342" s="3" t="s">
        <v>48</v>
      </c>
      <c r="W1342" s="3" t="s">
        <v>48</v>
      </c>
      <c r="X1342" s="3" t="s">
        <v>48</v>
      </c>
      <c r="Y1342" s="3" t="s">
        <v>48</v>
      </c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G1342" s="3"/>
      <c r="AI1342" s="3" t="s">
        <v>48</v>
      </c>
      <c r="AK1342" s="3" t="s">
        <v>48</v>
      </c>
      <c r="AM1342" s="3" t="s">
        <v>48</v>
      </c>
      <c r="AO1342" s="3" t="s">
        <v>48</v>
      </c>
      <c r="AQ1342" s="3" t="s">
        <v>48</v>
      </c>
      <c r="AS1342" s="3" t="s">
        <v>48</v>
      </c>
    </row>
    <row r="1343" spans="1:45">
      <c r="A1343">
        <v>1340</v>
      </c>
      <c r="B1343" t="s">
        <v>5982</v>
      </c>
      <c r="C1343" t="s">
        <v>6350</v>
      </c>
      <c r="D1343" t="s">
        <v>45</v>
      </c>
      <c r="E1343" t="s">
        <v>73</v>
      </c>
      <c r="F1343" t="s">
        <v>6351</v>
      </c>
      <c r="G1343" t="s">
        <v>9031</v>
      </c>
      <c r="H1343" t="s">
        <v>6351</v>
      </c>
      <c r="I1343" t="s">
        <v>9031</v>
      </c>
      <c r="J1343" t="s">
        <v>6351</v>
      </c>
      <c r="K1343" t="s">
        <v>6352</v>
      </c>
      <c r="L1343" t="s">
        <v>5985</v>
      </c>
      <c r="M1343" t="s">
        <v>5986</v>
      </c>
      <c r="N1343" t="str">
        <f>VLOOKUP(O1343,index!$Q:$R,2,0)</f>
        <v>01. 이러닝 - 통합위탁</v>
      </c>
      <c r="O1343" t="s">
        <v>40</v>
      </c>
      <c r="P1343" t="s">
        <v>13972</v>
      </c>
      <c r="Q1343" t="s">
        <v>23</v>
      </c>
      <c r="R1343" s="226" t="e">
        <f>VLOOKUP(C1343,'26년 databook(취합)'!$M:$M,2,0)</f>
        <v>#N/A</v>
      </c>
      <c r="S1343" s="3" t="s">
        <v>48</v>
      </c>
      <c r="T1343" s="3" t="s">
        <v>48</v>
      </c>
      <c r="U1343" s="3" t="s">
        <v>11567</v>
      </c>
      <c r="V1343" s="3" t="s">
        <v>48</v>
      </c>
      <c r="W1343" s="3" t="s">
        <v>48</v>
      </c>
      <c r="X1343" s="3" t="s">
        <v>48</v>
      </c>
      <c r="Y1343" s="3" t="s">
        <v>48</v>
      </c>
      <c r="Z1343" s="3" t="s">
        <v>48</v>
      </c>
      <c r="AA1343" s="3" t="s">
        <v>48</v>
      </c>
      <c r="AB1343" s="3" t="s">
        <v>48</v>
      </c>
      <c r="AC1343" s="3" t="s">
        <v>48</v>
      </c>
      <c r="AD1343" s="3" t="s">
        <v>48</v>
      </c>
      <c r="AE1343" s="3" t="s">
        <v>48</v>
      </c>
      <c r="AG1343" s="3"/>
      <c r="AI1343" s="3" t="s">
        <v>48</v>
      </c>
      <c r="AK1343" s="3" t="s">
        <v>48</v>
      </c>
      <c r="AM1343" s="3" t="s">
        <v>48</v>
      </c>
      <c r="AO1343" s="3" t="s">
        <v>48</v>
      </c>
      <c r="AQ1343" s="3" t="s">
        <v>48</v>
      </c>
      <c r="AS1343" s="3" t="s">
        <v>48</v>
      </c>
    </row>
    <row r="1344" spans="1:45">
      <c r="A1344">
        <v>1341</v>
      </c>
      <c r="B1344" t="s">
        <v>5982</v>
      </c>
      <c r="C1344" t="s">
        <v>5845</v>
      </c>
      <c r="D1344" t="s">
        <v>45</v>
      </c>
      <c r="E1344" t="s">
        <v>77</v>
      </c>
      <c r="F1344" t="s">
        <v>5888</v>
      </c>
      <c r="G1344" t="s">
        <v>9032</v>
      </c>
      <c r="H1344" t="s">
        <v>5888</v>
      </c>
      <c r="I1344" t="s">
        <v>9032</v>
      </c>
      <c r="J1344" t="s">
        <v>5888</v>
      </c>
      <c r="K1344" t="s">
        <v>6353</v>
      </c>
      <c r="L1344" t="s">
        <v>5985</v>
      </c>
      <c r="M1344" t="s">
        <v>5986</v>
      </c>
      <c r="N1344" t="str">
        <f>VLOOKUP(O1344,index!$Q:$R,2,0)</f>
        <v>01. 이러닝 - 통합위탁</v>
      </c>
      <c r="O1344" t="s">
        <v>40</v>
      </c>
      <c r="P1344" t="s">
        <v>13972</v>
      </c>
      <c r="Q1344" t="s">
        <v>23</v>
      </c>
      <c r="R1344" s="226" t="e">
        <f>VLOOKUP(C1344,'26년 databook(취합)'!$M:$M,2,0)</f>
        <v>#N/A</v>
      </c>
      <c r="S1344" s="3" t="s">
        <v>48</v>
      </c>
      <c r="T1344" s="3" t="s">
        <v>11653</v>
      </c>
      <c r="U1344" s="3" t="s">
        <v>11653</v>
      </c>
      <c r="V1344" s="3" t="s">
        <v>48</v>
      </c>
      <c r="W1344" s="3" t="s">
        <v>11653</v>
      </c>
      <c r="X1344" s="3" t="s">
        <v>48</v>
      </c>
      <c r="Y1344" s="3" t="s">
        <v>11567</v>
      </c>
      <c r="Z1344" s="3" t="s">
        <v>48</v>
      </c>
      <c r="AA1344" s="3" t="s">
        <v>11567</v>
      </c>
      <c r="AB1344" s="3" t="s">
        <v>48</v>
      </c>
      <c r="AC1344" s="3" t="s">
        <v>11567</v>
      </c>
      <c r="AD1344" s="3" t="s">
        <v>48</v>
      </c>
      <c r="AE1344" s="3" t="s">
        <v>11567</v>
      </c>
      <c r="AG1344" s="3">
        <v>0</v>
      </c>
      <c r="AI1344" s="3" t="s">
        <v>11567</v>
      </c>
      <c r="AK1344" s="3" t="s">
        <v>11567</v>
      </c>
      <c r="AM1344" s="3" t="s">
        <v>11567</v>
      </c>
      <c r="AO1344" s="3" t="s">
        <v>11567</v>
      </c>
      <c r="AQ1344" s="3" t="s">
        <v>11567</v>
      </c>
      <c r="AS1344" s="3" t="s">
        <v>11567</v>
      </c>
    </row>
    <row r="1345" spans="1:45">
      <c r="A1345">
        <v>1342</v>
      </c>
      <c r="B1345" t="s">
        <v>5982</v>
      </c>
      <c r="C1345" t="s">
        <v>5849</v>
      </c>
      <c r="D1345" t="s">
        <v>45</v>
      </c>
      <c r="E1345" t="s">
        <v>71</v>
      </c>
      <c r="F1345" t="s">
        <v>5890</v>
      </c>
      <c r="G1345" t="s">
        <v>9033</v>
      </c>
      <c r="H1345" t="s">
        <v>6354</v>
      </c>
      <c r="I1345" t="s">
        <v>15221</v>
      </c>
      <c r="J1345" t="s">
        <v>48</v>
      </c>
      <c r="K1345" t="s">
        <v>48</v>
      </c>
      <c r="L1345" t="s">
        <v>5985</v>
      </c>
      <c r="M1345" t="s">
        <v>5986</v>
      </c>
      <c r="N1345" t="str">
        <f>VLOOKUP(O1345,index!$Q:$R,2,0)</f>
        <v>01. 이러닝 - 통합위탁</v>
      </c>
      <c r="O1345" t="s">
        <v>40</v>
      </c>
      <c r="P1345" t="s">
        <v>13972</v>
      </c>
      <c r="Q1345" t="s">
        <v>23</v>
      </c>
      <c r="R1345" s="226" t="e">
        <f>VLOOKUP(C1345,'26년 databook(취합)'!$M:$M,2,0)</f>
        <v>#N/A</v>
      </c>
      <c r="S1345" s="3" t="s">
        <v>48</v>
      </c>
      <c r="T1345" s="3" t="s">
        <v>14422</v>
      </c>
      <c r="U1345" s="3" t="s">
        <v>14422</v>
      </c>
      <c r="V1345" s="3" t="s">
        <v>48</v>
      </c>
      <c r="W1345" s="3" t="s">
        <v>11970</v>
      </c>
      <c r="X1345" s="3" t="s">
        <v>48</v>
      </c>
      <c r="Y1345" s="3" t="s">
        <v>11971</v>
      </c>
      <c r="Z1345" s="3" t="s">
        <v>48</v>
      </c>
      <c r="AA1345" s="3" t="s">
        <v>11567</v>
      </c>
      <c r="AB1345" s="3" t="s">
        <v>48</v>
      </c>
      <c r="AC1345" s="3" t="s">
        <v>11567</v>
      </c>
      <c r="AD1345" s="3" t="s">
        <v>48</v>
      </c>
      <c r="AE1345" s="3" t="s">
        <v>14721</v>
      </c>
      <c r="AG1345" s="3">
        <v>358000</v>
      </c>
      <c r="AI1345" s="3" t="s">
        <v>11567</v>
      </c>
      <c r="AK1345" s="3" t="s">
        <v>11567</v>
      </c>
      <c r="AM1345" s="3" t="s">
        <v>11567</v>
      </c>
      <c r="AO1345" s="3" t="s">
        <v>11567</v>
      </c>
      <c r="AQ1345" s="3" t="s">
        <v>11567</v>
      </c>
      <c r="AS1345" s="3" t="s">
        <v>11567</v>
      </c>
    </row>
    <row r="1346" spans="1:45">
      <c r="A1346">
        <v>1343</v>
      </c>
      <c r="B1346" t="s">
        <v>5982</v>
      </c>
      <c r="C1346" t="s">
        <v>6355</v>
      </c>
      <c r="D1346" t="s">
        <v>45</v>
      </c>
      <c r="E1346" t="s">
        <v>76</v>
      </c>
      <c r="F1346" t="s">
        <v>6356</v>
      </c>
      <c r="G1346" t="s">
        <v>9034</v>
      </c>
      <c r="H1346" t="s">
        <v>6356</v>
      </c>
      <c r="I1346" t="s">
        <v>9034</v>
      </c>
      <c r="J1346" t="s">
        <v>48</v>
      </c>
      <c r="K1346" t="s">
        <v>48</v>
      </c>
      <c r="L1346" t="s">
        <v>5985</v>
      </c>
      <c r="M1346" t="s">
        <v>5986</v>
      </c>
      <c r="N1346" t="str">
        <f>VLOOKUP(O1346,index!$Q:$R,2,0)</f>
        <v>28.구독 - 휴넷FLEX</v>
      </c>
      <c r="O1346" t="s">
        <v>6013</v>
      </c>
      <c r="P1346" t="s">
        <v>13972</v>
      </c>
      <c r="Q1346" t="s">
        <v>23</v>
      </c>
      <c r="R1346" s="226" t="e">
        <f>VLOOKUP(C1346,'26년 databook(취합)'!$M:$M,2,0)</f>
        <v>#N/A</v>
      </c>
      <c r="S1346" s="3" t="s">
        <v>48</v>
      </c>
      <c r="T1346" s="3" t="s">
        <v>11972</v>
      </c>
      <c r="U1346" s="3" t="s">
        <v>11972</v>
      </c>
      <c r="V1346" s="3" t="s">
        <v>48</v>
      </c>
      <c r="W1346" s="3" t="s">
        <v>11567</v>
      </c>
      <c r="X1346" s="3" t="s">
        <v>48</v>
      </c>
      <c r="Y1346" s="3" t="s">
        <v>11972</v>
      </c>
      <c r="Z1346" s="3" t="s">
        <v>48</v>
      </c>
      <c r="AA1346" s="3" t="s">
        <v>11567</v>
      </c>
      <c r="AB1346" s="3" t="s">
        <v>48</v>
      </c>
      <c r="AC1346" s="3" t="s">
        <v>11567</v>
      </c>
      <c r="AD1346" s="3" t="s">
        <v>48</v>
      </c>
      <c r="AE1346" s="3" t="s">
        <v>11567</v>
      </c>
      <c r="AG1346" s="3">
        <v>0</v>
      </c>
      <c r="AI1346" s="3" t="s">
        <v>11567</v>
      </c>
      <c r="AK1346" s="3" t="s">
        <v>11567</v>
      </c>
      <c r="AM1346" s="3" t="s">
        <v>11567</v>
      </c>
      <c r="AO1346" s="3" t="s">
        <v>11567</v>
      </c>
      <c r="AQ1346" s="3" t="s">
        <v>11567</v>
      </c>
      <c r="AS1346" s="3" t="s">
        <v>11567</v>
      </c>
    </row>
    <row r="1347" spans="1:45">
      <c r="A1347">
        <v>1344</v>
      </c>
      <c r="B1347" t="s">
        <v>5982</v>
      </c>
      <c r="C1347" t="s">
        <v>5848</v>
      </c>
      <c r="D1347" t="s">
        <v>45</v>
      </c>
      <c r="E1347" t="s">
        <v>71</v>
      </c>
      <c r="F1347" t="s">
        <v>5890</v>
      </c>
      <c r="G1347" t="s">
        <v>9033</v>
      </c>
      <c r="H1347" t="s">
        <v>6357</v>
      </c>
      <c r="I1347" t="s">
        <v>15222</v>
      </c>
      <c r="J1347" t="s">
        <v>6358</v>
      </c>
      <c r="K1347" t="s">
        <v>6359</v>
      </c>
      <c r="L1347" t="s">
        <v>5985</v>
      </c>
      <c r="M1347" t="s">
        <v>6360</v>
      </c>
      <c r="N1347" t="str">
        <f>VLOOKUP(O1347,index!$Q:$R,2,0)</f>
        <v>01. 이러닝 - 통합위탁</v>
      </c>
      <c r="O1347" t="s">
        <v>40</v>
      </c>
      <c r="P1347" t="s">
        <v>13972</v>
      </c>
      <c r="Q1347" t="s">
        <v>23</v>
      </c>
      <c r="R1347" s="226" t="e">
        <f>VLOOKUP(C1347,'26년 databook(취합)'!$M:$M,2,0)</f>
        <v>#N/A</v>
      </c>
      <c r="S1347" s="3" t="s">
        <v>48</v>
      </c>
      <c r="T1347" s="3" t="s">
        <v>11910</v>
      </c>
      <c r="U1347" s="3" t="s">
        <v>11910</v>
      </c>
      <c r="V1347" s="3" t="s">
        <v>48</v>
      </c>
      <c r="W1347" s="3" t="s">
        <v>11668</v>
      </c>
      <c r="X1347" s="3" t="s">
        <v>48</v>
      </c>
      <c r="Y1347" s="3" t="s">
        <v>11584</v>
      </c>
      <c r="Z1347" s="3" t="s">
        <v>48</v>
      </c>
      <c r="AA1347" s="3" t="s">
        <v>11567</v>
      </c>
      <c r="AB1347" s="3" t="s">
        <v>48</v>
      </c>
      <c r="AC1347" s="3" t="s">
        <v>11567</v>
      </c>
      <c r="AD1347" s="3" t="s">
        <v>48</v>
      </c>
      <c r="AE1347" s="3" t="s">
        <v>11567</v>
      </c>
      <c r="AG1347" s="3">
        <v>0</v>
      </c>
      <c r="AI1347" s="3" t="s">
        <v>11567</v>
      </c>
      <c r="AK1347" s="3" t="s">
        <v>11567</v>
      </c>
      <c r="AM1347" s="3" t="s">
        <v>11567</v>
      </c>
      <c r="AO1347" s="3" t="s">
        <v>11567</v>
      </c>
      <c r="AQ1347" s="3" t="s">
        <v>11567</v>
      </c>
      <c r="AS1347" s="3" t="s">
        <v>11567</v>
      </c>
    </row>
    <row r="1348" spans="1:45">
      <c r="A1348">
        <v>1345</v>
      </c>
      <c r="B1348" t="s">
        <v>5982</v>
      </c>
      <c r="C1348" t="s">
        <v>5881</v>
      </c>
      <c r="D1348" t="s">
        <v>45</v>
      </c>
      <c r="E1348" t="s">
        <v>76</v>
      </c>
      <c r="F1348" t="s">
        <v>6361</v>
      </c>
      <c r="G1348" t="s">
        <v>9035</v>
      </c>
      <c r="H1348" t="s">
        <v>6361</v>
      </c>
      <c r="I1348" t="s">
        <v>9035</v>
      </c>
      <c r="J1348" t="s">
        <v>48</v>
      </c>
      <c r="K1348" t="s">
        <v>48</v>
      </c>
      <c r="L1348" t="s">
        <v>5985</v>
      </c>
      <c r="M1348" t="s">
        <v>5986</v>
      </c>
      <c r="N1348" t="str">
        <f>VLOOKUP(O1348,index!$Q:$R,2,0)</f>
        <v>01. 이러닝 - 통합위탁</v>
      </c>
      <c r="O1348" t="s">
        <v>40</v>
      </c>
      <c r="P1348" t="s">
        <v>13972</v>
      </c>
      <c r="Q1348" t="s">
        <v>23</v>
      </c>
      <c r="R1348" s="226" t="e">
        <f>VLOOKUP(C1348,'26년 databook(취합)'!$M:$M,2,0)</f>
        <v>#N/A</v>
      </c>
      <c r="S1348" s="3" t="s">
        <v>48</v>
      </c>
      <c r="T1348" s="3" t="s">
        <v>11584</v>
      </c>
      <c r="U1348" s="3" t="s">
        <v>11584</v>
      </c>
      <c r="V1348" s="3" t="s">
        <v>48</v>
      </c>
      <c r="W1348" s="3" t="s">
        <v>11584</v>
      </c>
      <c r="X1348" s="3" t="s">
        <v>48</v>
      </c>
      <c r="Y1348" s="3" t="s">
        <v>11567</v>
      </c>
      <c r="Z1348" s="3" t="s">
        <v>48</v>
      </c>
      <c r="AA1348" s="3" t="s">
        <v>11567</v>
      </c>
      <c r="AB1348" s="3" t="s">
        <v>48</v>
      </c>
      <c r="AC1348" s="3" t="s">
        <v>11567</v>
      </c>
      <c r="AD1348" s="3" t="s">
        <v>48</v>
      </c>
      <c r="AE1348" s="3" t="s">
        <v>11567</v>
      </c>
      <c r="AG1348" s="4">
        <v>0</v>
      </c>
      <c r="AI1348" s="3" t="s">
        <v>11567</v>
      </c>
      <c r="AK1348" s="3" t="s">
        <v>11567</v>
      </c>
      <c r="AM1348" s="3" t="s">
        <v>11567</v>
      </c>
      <c r="AO1348" s="3" t="s">
        <v>11567</v>
      </c>
      <c r="AQ1348" s="3" t="s">
        <v>11567</v>
      </c>
      <c r="AS1348" s="3" t="s">
        <v>11567</v>
      </c>
    </row>
    <row r="1349" spans="1:45">
      <c r="A1349">
        <v>1346</v>
      </c>
      <c r="B1349" t="s">
        <v>5982</v>
      </c>
      <c r="C1349" t="s">
        <v>5860</v>
      </c>
      <c r="D1349" t="s">
        <v>45</v>
      </c>
      <c r="E1349" t="s">
        <v>77</v>
      </c>
      <c r="F1349" t="s">
        <v>5897</v>
      </c>
      <c r="G1349" t="s">
        <v>9037</v>
      </c>
      <c r="H1349" t="s">
        <v>5897</v>
      </c>
      <c r="I1349" t="s">
        <v>9037</v>
      </c>
      <c r="J1349" t="s">
        <v>48</v>
      </c>
      <c r="K1349" t="s">
        <v>48</v>
      </c>
      <c r="L1349" t="s">
        <v>5985</v>
      </c>
      <c r="M1349" t="s">
        <v>5986</v>
      </c>
      <c r="N1349" t="str">
        <f>VLOOKUP(O1349,index!$Q:$R,2,0)</f>
        <v>03. 이러닝 - 법정</v>
      </c>
      <c r="O1349" t="s">
        <v>6002</v>
      </c>
      <c r="P1349" t="s">
        <v>13972</v>
      </c>
      <c r="Q1349" t="s">
        <v>23</v>
      </c>
      <c r="R1349" s="226" t="e">
        <f>VLOOKUP(C1349,'26년 databook(취합)'!$M:$M,2,0)</f>
        <v>#N/A</v>
      </c>
      <c r="S1349" s="3" t="s">
        <v>48</v>
      </c>
      <c r="T1349" s="3" t="s">
        <v>11622</v>
      </c>
      <c r="U1349" s="3" t="s">
        <v>11622</v>
      </c>
      <c r="V1349" s="3" t="s">
        <v>48</v>
      </c>
      <c r="W1349" s="3" t="s">
        <v>11622</v>
      </c>
      <c r="X1349" s="3" t="s">
        <v>48</v>
      </c>
      <c r="Y1349" s="3" t="s">
        <v>11567</v>
      </c>
      <c r="Z1349" s="3" t="s">
        <v>48</v>
      </c>
      <c r="AA1349" s="3" t="s">
        <v>11567</v>
      </c>
      <c r="AB1349" s="3" t="s">
        <v>48</v>
      </c>
      <c r="AC1349" s="3" t="s">
        <v>11567</v>
      </c>
      <c r="AD1349" s="3" t="s">
        <v>48</v>
      </c>
      <c r="AE1349" s="3" t="s">
        <v>11567</v>
      </c>
      <c r="AG1349" s="3">
        <v>0</v>
      </c>
      <c r="AI1349" s="3" t="s">
        <v>11567</v>
      </c>
      <c r="AK1349" s="3" t="s">
        <v>11567</v>
      </c>
      <c r="AM1349" s="3" t="s">
        <v>11567</v>
      </c>
      <c r="AO1349" s="3" t="s">
        <v>11567</v>
      </c>
      <c r="AQ1349" s="3" t="s">
        <v>11567</v>
      </c>
      <c r="AS1349" s="3" t="s">
        <v>11567</v>
      </c>
    </row>
    <row r="1350" spans="1:45">
      <c r="A1350">
        <v>1347</v>
      </c>
      <c r="B1350" t="s">
        <v>5982</v>
      </c>
      <c r="C1350" t="s">
        <v>6364</v>
      </c>
      <c r="D1350" t="s">
        <v>45</v>
      </c>
      <c r="E1350" t="s">
        <v>73</v>
      </c>
      <c r="F1350" t="s">
        <v>6365</v>
      </c>
      <c r="G1350" t="s">
        <v>9038</v>
      </c>
      <c r="H1350" t="s">
        <v>6365</v>
      </c>
      <c r="I1350" t="s">
        <v>9038</v>
      </c>
      <c r="J1350" t="s">
        <v>48</v>
      </c>
      <c r="K1350" t="s">
        <v>48</v>
      </c>
      <c r="L1350" t="s">
        <v>5985</v>
      </c>
      <c r="M1350" t="s">
        <v>5986</v>
      </c>
      <c r="N1350" t="str">
        <f>VLOOKUP(O1350,index!$Q:$R,2,0)</f>
        <v>01. 이러닝 - 통합위탁</v>
      </c>
      <c r="O1350" t="s">
        <v>40</v>
      </c>
      <c r="P1350" t="s">
        <v>13972</v>
      </c>
      <c r="Q1350" t="s">
        <v>21</v>
      </c>
      <c r="R1350" s="226" t="e">
        <f>VLOOKUP(C1350,'26년 databook(취합)'!$M:$M,2,0)</f>
        <v>#N/A</v>
      </c>
      <c r="S1350" s="3" t="s">
        <v>11973</v>
      </c>
      <c r="T1350" s="3" t="s">
        <v>48</v>
      </c>
      <c r="U1350" s="3" t="s">
        <v>11973</v>
      </c>
      <c r="V1350" s="3" t="s">
        <v>48</v>
      </c>
      <c r="W1350" s="3" t="s">
        <v>48</v>
      </c>
      <c r="X1350" s="3" t="s">
        <v>48</v>
      </c>
      <c r="Y1350" s="3" t="s">
        <v>48</v>
      </c>
      <c r="Z1350" s="3" t="s">
        <v>48</v>
      </c>
      <c r="AA1350" s="3" t="s">
        <v>48</v>
      </c>
      <c r="AB1350" s="3" t="s">
        <v>48</v>
      </c>
      <c r="AC1350" s="3" t="s">
        <v>48</v>
      </c>
      <c r="AD1350" s="3" t="s">
        <v>48</v>
      </c>
      <c r="AE1350" s="3" t="s">
        <v>48</v>
      </c>
      <c r="AG1350" s="3"/>
      <c r="AI1350" s="3" t="s">
        <v>48</v>
      </c>
      <c r="AK1350" s="3" t="s">
        <v>48</v>
      </c>
      <c r="AL1350" s="3">
        <v>100000000</v>
      </c>
      <c r="AM1350" s="3" t="s">
        <v>48</v>
      </c>
      <c r="AN1350" s="3">
        <v>200000000</v>
      </c>
      <c r="AO1350" s="3" t="s">
        <v>48</v>
      </c>
      <c r="AP1350" s="3">
        <v>300000000</v>
      </c>
      <c r="AQ1350" s="3" t="s">
        <v>48</v>
      </c>
      <c r="AR1350" s="3">
        <v>300000000</v>
      </c>
      <c r="AS1350" s="3" t="s">
        <v>48</v>
      </c>
    </row>
    <row r="1351" spans="1:45">
      <c r="A1351">
        <v>1348</v>
      </c>
      <c r="B1351" t="s">
        <v>5982</v>
      </c>
      <c r="C1351" t="s">
        <v>6366</v>
      </c>
      <c r="D1351" t="s">
        <v>45</v>
      </c>
      <c r="E1351" t="s">
        <v>73</v>
      </c>
      <c r="F1351" t="s">
        <v>6365</v>
      </c>
      <c r="G1351" t="s">
        <v>9038</v>
      </c>
      <c r="H1351" t="s">
        <v>6365</v>
      </c>
      <c r="I1351" t="s">
        <v>9038</v>
      </c>
      <c r="J1351" t="s">
        <v>48</v>
      </c>
      <c r="K1351" t="s">
        <v>48</v>
      </c>
      <c r="L1351" t="s">
        <v>5985</v>
      </c>
      <c r="M1351" t="s">
        <v>5986</v>
      </c>
      <c r="N1351" t="str">
        <f>VLOOKUP(O1351,index!$Q:$R,2,0)</f>
        <v>02. 이러닝 - 단과</v>
      </c>
      <c r="O1351" t="s">
        <v>5987</v>
      </c>
      <c r="P1351" t="s">
        <v>13972</v>
      </c>
      <c r="Q1351" t="s">
        <v>20</v>
      </c>
      <c r="R1351" s="226" t="e">
        <f>VLOOKUP(C1351,'26년 databook(취합)'!$M:$M,2,0)</f>
        <v>#N/A</v>
      </c>
      <c r="S1351" s="3" t="s">
        <v>13665</v>
      </c>
      <c r="T1351" s="3" t="s">
        <v>48</v>
      </c>
      <c r="U1351" s="3" t="s">
        <v>16622</v>
      </c>
      <c r="V1351" s="3" t="s">
        <v>48</v>
      </c>
      <c r="W1351" s="3" t="s">
        <v>48</v>
      </c>
      <c r="X1351" s="3" t="s">
        <v>48</v>
      </c>
      <c r="Y1351" s="3" t="s">
        <v>48</v>
      </c>
      <c r="Z1351" s="3" t="s">
        <v>48</v>
      </c>
      <c r="AA1351" s="3" t="s">
        <v>48</v>
      </c>
      <c r="AB1351" s="3" t="s">
        <v>48</v>
      </c>
      <c r="AC1351" s="3" t="s">
        <v>48</v>
      </c>
      <c r="AD1351" s="3" t="s">
        <v>48</v>
      </c>
      <c r="AE1351" s="3" t="s">
        <v>48</v>
      </c>
      <c r="AF1351" s="3">
        <v>0</v>
      </c>
      <c r="AG1351" s="3"/>
      <c r="AH1351" s="3">
        <v>50000000</v>
      </c>
      <c r="AI1351" s="3" t="s">
        <v>48</v>
      </c>
      <c r="AJ1351" s="3">
        <v>50000000</v>
      </c>
      <c r="AK1351" s="3" t="s">
        <v>48</v>
      </c>
      <c r="AL1351" s="3">
        <v>50000000</v>
      </c>
      <c r="AM1351" s="3" t="s">
        <v>48</v>
      </c>
      <c r="AN1351" s="3">
        <v>50000000</v>
      </c>
      <c r="AO1351" s="3" t="s">
        <v>48</v>
      </c>
      <c r="AP1351" s="3">
        <v>30000000</v>
      </c>
      <c r="AQ1351" s="3" t="s">
        <v>48</v>
      </c>
      <c r="AR1351" s="3">
        <v>50000000</v>
      </c>
      <c r="AS1351" s="3" t="s">
        <v>48</v>
      </c>
    </row>
    <row r="1352" spans="1:45">
      <c r="A1352">
        <v>1349</v>
      </c>
      <c r="B1352" t="s">
        <v>5982</v>
      </c>
      <c r="C1352" t="s">
        <v>6367</v>
      </c>
      <c r="D1352" t="s">
        <v>45</v>
      </c>
      <c r="E1352" t="s">
        <v>75</v>
      </c>
      <c r="F1352" t="s">
        <v>6368</v>
      </c>
      <c r="G1352" t="s">
        <v>9039</v>
      </c>
      <c r="H1352" t="s">
        <v>6368</v>
      </c>
      <c r="I1352" t="s">
        <v>9039</v>
      </c>
      <c r="J1352" t="s">
        <v>48</v>
      </c>
      <c r="K1352" t="s">
        <v>48</v>
      </c>
      <c r="L1352" t="s">
        <v>5985</v>
      </c>
      <c r="M1352" t="s">
        <v>5986</v>
      </c>
      <c r="N1352" t="str">
        <f>VLOOKUP(O1352,index!$Q:$R,2,0)</f>
        <v>02. 이러닝 - 단과</v>
      </c>
      <c r="O1352" t="s">
        <v>5987</v>
      </c>
      <c r="P1352" t="s">
        <v>13972</v>
      </c>
      <c r="Q1352" t="s">
        <v>21</v>
      </c>
      <c r="R1352" s="226" t="e">
        <f>VLOOKUP(C1352,'26년 databook(취합)'!$M:$M,2,0)</f>
        <v>#N/A</v>
      </c>
      <c r="S1352" s="3" t="s">
        <v>11974</v>
      </c>
      <c r="T1352" s="3" t="s">
        <v>48</v>
      </c>
      <c r="U1352" s="3" t="s">
        <v>11974</v>
      </c>
      <c r="V1352" s="3" t="s">
        <v>48</v>
      </c>
      <c r="W1352" s="3" t="s">
        <v>48</v>
      </c>
      <c r="X1352" s="3" t="s">
        <v>48</v>
      </c>
      <c r="Y1352" s="3" t="s">
        <v>48</v>
      </c>
      <c r="Z1352" s="3" t="s">
        <v>11567</v>
      </c>
      <c r="AA1352" s="3" t="s">
        <v>48</v>
      </c>
      <c r="AB1352" s="3" t="s">
        <v>11567</v>
      </c>
      <c r="AC1352" s="3" t="s">
        <v>48</v>
      </c>
      <c r="AD1352" s="3" t="s">
        <v>11567</v>
      </c>
      <c r="AE1352" s="3" t="s">
        <v>48</v>
      </c>
      <c r="AF1352" s="3">
        <v>0</v>
      </c>
      <c r="AH1352" s="3">
        <v>0</v>
      </c>
      <c r="AI1352" s="3" t="s">
        <v>48</v>
      </c>
      <c r="AJ1352" s="3">
        <v>0</v>
      </c>
      <c r="AK1352" s="3" t="s">
        <v>48</v>
      </c>
      <c r="AL1352" s="3">
        <v>0</v>
      </c>
      <c r="AM1352" s="3" t="s">
        <v>48</v>
      </c>
      <c r="AN1352" s="3">
        <v>0</v>
      </c>
      <c r="AO1352" s="3" t="s">
        <v>48</v>
      </c>
      <c r="AP1352" s="3">
        <v>0</v>
      </c>
      <c r="AQ1352" s="3" t="s">
        <v>48</v>
      </c>
      <c r="AR1352" s="3">
        <v>940000000</v>
      </c>
      <c r="AS1352" s="3" t="s">
        <v>48</v>
      </c>
    </row>
    <row r="1353" spans="1:45">
      <c r="A1353">
        <v>1350</v>
      </c>
      <c r="B1353" t="s">
        <v>5982</v>
      </c>
      <c r="C1353" t="s">
        <v>6369</v>
      </c>
      <c r="D1353" t="s">
        <v>45</v>
      </c>
      <c r="E1353" t="s">
        <v>75</v>
      </c>
      <c r="F1353" t="s">
        <v>6368</v>
      </c>
      <c r="G1353" t="s">
        <v>9039</v>
      </c>
      <c r="H1353" t="s">
        <v>6368</v>
      </c>
      <c r="I1353" t="s">
        <v>9039</v>
      </c>
      <c r="J1353" t="s">
        <v>48</v>
      </c>
      <c r="K1353" t="s">
        <v>48</v>
      </c>
      <c r="L1353" t="s">
        <v>5985</v>
      </c>
      <c r="M1353" t="s">
        <v>5986</v>
      </c>
      <c r="N1353" t="str">
        <f>VLOOKUP(O1353,index!$Q:$R,2,0)</f>
        <v>02. 이러닝 - 단과</v>
      </c>
      <c r="O1353" t="s">
        <v>5987</v>
      </c>
      <c r="P1353" t="s">
        <v>13972</v>
      </c>
      <c r="Q1353" t="s">
        <v>20</v>
      </c>
      <c r="R1353" s="226" t="e">
        <f>VLOOKUP(C1353,'26년 databook(취합)'!$M:$M,2,0)</f>
        <v>#N/A</v>
      </c>
      <c r="S1353" s="3" t="s">
        <v>11975</v>
      </c>
      <c r="T1353" s="3" t="s">
        <v>48</v>
      </c>
      <c r="U1353" s="3" t="s">
        <v>11975</v>
      </c>
      <c r="V1353" s="3" t="s">
        <v>48</v>
      </c>
      <c r="W1353" s="3" t="s">
        <v>48</v>
      </c>
      <c r="X1353" s="3" t="s">
        <v>48</v>
      </c>
      <c r="Y1353" s="3" t="s">
        <v>48</v>
      </c>
      <c r="Z1353" s="3" t="s">
        <v>11567</v>
      </c>
      <c r="AA1353" s="3" t="s">
        <v>48</v>
      </c>
      <c r="AB1353" s="3" t="s">
        <v>11567</v>
      </c>
      <c r="AC1353" s="3" t="s">
        <v>48</v>
      </c>
      <c r="AD1353" s="3" t="s">
        <v>11567</v>
      </c>
      <c r="AE1353" s="3" t="s">
        <v>48</v>
      </c>
      <c r="AF1353" s="3">
        <v>0</v>
      </c>
      <c r="AG1353" s="3"/>
      <c r="AH1353" s="3">
        <v>0</v>
      </c>
      <c r="AI1353" s="3" t="s">
        <v>48</v>
      </c>
      <c r="AJ1353" s="3">
        <v>0</v>
      </c>
      <c r="AK1353" s="3" t="s">
        <v>48</v>
      </c>
      <c r="AL1353" s="3">
        <v>0</v>
      </c>
      <c r="AM1353" s="3" t="s">
        <v>48</v>
      </c>
      <c r="AN1353" s="3">
        <v>0</v>
      </c>
      <c r="AO1353" s="3" t="s">
        <v>48</v>
      </c>
      <c r="AP1353" s="3">
        <v>29400000</v>
      </c>
      <c r="AQ1353" s="3" t="s">
        <v>48</v>
      </c>
      <c r="AR1353" s="3">
        <v>1418200000</v>
      </c>
      <c r="AS1353" s="3" t="s">
        <v>48</v>
      </c>
    </row>
    <row r="1354" spans="1:45">
      <c r="A1354">
        <v>1351</v>
      </c>
      <c r="B1354" t="s">
        <v>5982</v>
      </c>
      <c r="C1354" t="s">
        <v>2851</v>
      </c>
      <c r="D1354" t="s">
        <v>45</v>
      </c>
      <c r="E1354" t="s">
        <v>75</v>
      </c>
      <c r="F1354" t="s">
        <v>6368</v>
      </c>
      <c r="G1354" t="s">
        <v>9039</v>
      </c>
      <c r="H1354" t="s">
        <v>6368</v>
      </c>
      <c r="I1354" t="s">
        <v>9039</v>
      </c>
      <c r="J1354" t="s">
        <v>48</v>
      </c>
      <c r="K1354" t="s">
        <v>48</v>
      </c>
      <c r="L1354" t="s">
        <v>5985</v>
      </c>
      <c r="M1354" t="s">
        <v>5986</v>
      </c>
      <c r="N1354" t="str">
        <f>VLOOKUP(O1354,index!$Q:$R,2,0)</f>
        <v>02. 이러닝 - 단과</v>
      </c>
      <c r="O1354" t="s">
        <v>5987</v>
      </c>
      <c r="P1354" t="s">
        <v>13972</v>
      </c>
      <c r="Q1354" t="s">
        <v>23</v>
      </c>
      <c r="R1354" s="226" t="e">
        <f>VLOOKUP(C1354,'26년 databook(취합)'!$M:$M,2,0)</f>
        <v>#N/A</v>
      </c>
      <c r="S1354" s="3" t="s">
        <v>14423</v>
      </c>
      <c r="T1354" s="3" t="s">
        <v>48</v>
      </c>
      <c r="U1354" s="3" t="s">
        <v>14423</v>
      </c>
      <c r="V1354" s="3" t="s">
        <v>48</v>
      </c>
      <c r="W1354" s="3" t="s">
        <v>48</v>
      </c>
      <c r="X1354" s="3" t="s">
        <v>48</v>
      </c>
      <c r="Y1354" s="3" t="s">
        <v>48</v>
      </c>
      <c r="Z1354" s="3" t="s">
        <v>48</v>
      </c>
      <c r="AA1354" s="3" t="s">
        <v>48</v>
      </c>
      <c r="AB1354" s="3" t="s">
        <v>11567</v>
      </c>
      <c r="AC1354" s="3" t="s">
        <v>48</v>
      </c>
      <c r="AD1354" s="3" t="s">
        <v>11567</v>
      </c>
      <c r="AE1354" s="3" t="s">
        <v>48</v>
      </c>
      <c r="AF1354" s="3">
        <v>0</v>
      </c>
      <c r="AG1354" s="3"/>
      <c r="AH1354" s="3">
        <v>0</v>
      </c>
      <c r="AI1354" s="3" t="s">
        <v>48</v>
      </c>
      <c r="AJ1354" s="3">
        <v>0</v>
      </c>
      <c r="AK1354" s="3" t="s">
        <v>48</v>
      </c>
      <c r="AL1354" s="3">
        <v>0</v>
      </c>
      <c r="AM1354" s="3" t="s">
        <v>48</v>
      </c>
      <c r="AN1354" s="3">
        <v>0</v>
      </c>
      <c r="AO1354" s="3" t="s">
        <v>48</v>
      </c>
      <c r="AP1354" s="3">
        <v>0</v>
      </c>
      <c r="AQ1354" s="3" t="s">
        <v>48</v>
      </c>
      <c r="AR1354" s="3">
        <v>482364000</v>
      </c>
      <c r="AS1354" s="3" t="s">
        <v>48</v>
      </c>
    </row>
    <row r="1355" spans="1:45">
      <c r="A1355">
        <v>1352</v>
      </c>
      <c r="B1355" t="s">
        <v>5982</v>
      </c>
      <c r="C1355" t="s">
        <v>2850</v>
      </c>
      <c r="D1355" t="s">
        <v>45</v>
      </c>
      <c r="E1355" t="s">
        <v>73</v>
      </c>
      <c r="F1355" t="s">
        <v>6365</v>
      </c>
      <c r="G1355" t="s">
        <v>9038</v>
      </c>
      <c r="H1355" t="s">
        <v>6365</v>
      </c>
      <c r="I1355" t="s">
        <v>9038</v>
      </c>
      <c r="J1355" t="s">
        <v>48</v>
      </c>
      <c r="K1355" t="s">
        <v>48</v>
      </c>
      <c r="L1355" t="s">
        <v>5985</v>
      </c>
      <c r="M1355" t="s">
        <v>5986</v>
      </c>
      <c r="N1355" t="str">
        <f>VLOOKUP(O1355,index!$Q:$R,2,0)</f>
        <v>02. 이러닝 - 단과</v>
      </c>
      <c r="O1355" t="s">
        <v>5987</v>
      </c>
      <c r="P1355" t="s">
        <v>13972</v>
      </c>
      <c r="Q1355" t="s">
        <v>23</v>
      </c>
      <c r="R1355" s="226" t="e">
        <f>VLOOKUP(C1355,'26년 databook(취합)'!$M:$M,2,0)</f>
        <v>#N/A</v>
      </c>
      <c r="S1355" s="3" t="s">
        <v>16623</v>
      </c>
      <c r="T1355" s="3" t="s">
        <v>48</v>
      </c>
      <c r="U1355" s="3" t="s">
        <v>16624</v>
      </c>
      <c r="V1355" s="3" t="s">
        <v>48</v>
      </c>
      <c r="W1355" s="3" t="s">
        <v>48</v>
      </c>
      <c r="X1355" s="3" t="s">
        <v>48</v>
      </c>
      <c r="Y1355" s="3" t="s">
        <v>48</v>
      </c>
      <c r="Z1355" s="3" t="s">
        <v>48</v>
      </c>
      <c r="AA1355" s="3" t="s">
        <v>48</v>
      </c>
      <c r="AB1355" s="3" t="s">
        <v>48</v>
      </c>
      <c r="AC1355" s="3" t="s">
        <v>48</v>
      </c>
      <c r="AD1355" s="3" t="s">
        <v>48</v>
      </c>
      <c r="AE1355" s="3" t="s">
        <v>48</v>
      </c>
      <c r="AF1355" s="3">
        <v>16156000</v>
      </c>
      <c r="AG1355" s="3"/>
      <c r="AH1355" s="3">
        <v>81600000</v>
      </c>
      <c r="AI1355" s="3" t="s">
        <v>48</v>
      </c>
      <c r="AJ1355" s="3">
        <v>53600000</v>
      </c>
      <c r="AK1355" s="3" t="s">
        <v>48</v>
      </c>
      <c r="AL1355" s="3">
        <v>117600000</v>
      </c>
      <c r="AM1355" s="3" t="s">
        <v>48</v>
      </c>
      <c r="AN1355" s="3">
        <v>0</v>
      </c>
      <c r="AO1355" s="3" t="s">
        <v>48</v>
      </c>
      <c r="AP1355" s="3">
        <v>53962000</v>
      </c>
      <c r="AQ1355" s="3" t="s">
        <v>48</v>
      </c>
      <c r="AR1355" s="3">
        <v>118822000</v>
      </c>
      <c r="AS1355" s="3" t="s">
        <v>48</v>
      </c>
    </row>
    <row r="1356" spans="1:45">
      <c r="A1356">
        <v>1353</v>
      </c>
      <c r="B1356" t="s">
        <v>5982</v>
      </c>
      <c r="C1356" t="s">
        <v>4164</v>
      </c>
      <c r="D1356" t="s">
        <v>45</v>
      </c>
      <c r="E1356" t="s">
        <v>75</v>
      </c>
      <c r="F1356" t="s">
        <v>577</v>
      </c>
      <c r="G1356" t="s">
        <v>9040</v>
      </c>
      <c r="H1356" t="s">
        <v>577</v>
      </c>
      <c r="I1356" t="s">
        <v>9040</v>
      </c>
      <c r="J1356" t="s">
        <v>6370</v>
      </c>
      <c r="K1356" t="s">
        <v>6371</v>
      </c>
      <c r="L1356" t="s">
        <v>5985</v>
      </c>
      <c r="M1356" t="s">
        <v>5986</v>
      </c>
      <c r="N1356" t="str">
        <f>VLOOKUP(O1356,index!$Q:$R,2,0)</f>
        <v>14. 컨텐츠 - 컨텐츠 개발</v>
      </c>
      <c r="O1356" t="s">
        <v>6059</v>
      </c>
      <c r="P1356" t="s">
        <v>13972</v>
      </c>
      <c r="Q1356" t="s">
        <v>23</v>
      </c>
      <c r="R1356" s="226" t="e">
        <f>VLOOKUP(C1356,'26년 databook(취합)'!$M:$M,2,0)</f>
        <v>#N/A</v>
      </c>
      <c r="S1356" s="3" t="s">
        <v>48</v>
      </c>
      <c r="T1356" s="3" t="s">
        <v>48</v>
      </c>
      <c r="U1356" s="3" t="s">
        <v>11567</v>
      </c>
      <c r="V1356" s="3" t="s">
        <v>48</v>
      </c>
      <c r="W1356" s="3" t="s">
        <v>48</v>
      </c>
      <c r="X1356" s="3" t="s">
        <v>48</v>
      </c>
      <c r="Y1356" s="3" t="s">
        <v>48</v>
      </c>
      <c r="Z1356" s="3" t="s">
        <v>48</v>
      </c>
      <c r="AA1356" s="3" t="s">
        <v>48</v>
      </c>
      <c r="AB1356" s="3" t="s">
        <v>48</v>
      </c>
      <c r="AC1356" s="3" t="s">
        <v>48</v>
      </c>
      <c r="AD1356" s="3" t="s">
        <v>48</v>
      </c>
      <c r="AE1356" s="3" t="s">
        <v>48</v>
      </c>
      <c r="AG1356" s="3"/>
      <c r="AI1356" s="3" t="s">
        <v>48</v>
      </c>
      <c r="AK1356" s="3" t="s">
        <v>48</v>
      </c>
      <c r="AM1356" s="3" t="s">
        <v>48</v>
      </c>
      <c r="AO1356" s="3" t="s">
        <v>48</v>
      </c>
      <c r="AQ1356" s="3" t="s">
        <v>48</v>
      </c>
      <c r="AS1356" s="3" t="s">
        <v>48</v>
      </c>
    </row>
    <row r="1357" spans="1:45">
      <c r="A1357">
        <v>1354</v>
      </c>
      <c r="B1357" t="s">
        <v>5982</v>
      </c>
      <c r="C1357" t="s">
        <v>4230</v>
      </c>
      <c r="D1357" t="s">
        <v>45</v>
      </c>
      <c r="E1357" t="s">
        <v>76</v>
      </c>
      <c r="F1357" t="s">
        <v>6372</v>
      </c>
      <c r="G1357" t="s">
        <v>9041</v>
      </c>
      <c r="H1357" t="s">
        <v>6372</v>
      </c>
      <c r="I1357" t="s">
        <v>9041</v>
      </c>
      <c r="J1357" t="s">
        <v>48</v>
      </c>
      <c r="K1357" t="s">
        <v>48</v>
      </c>
      <c r="L1357" t="s">
        <v>5985</v>
      </c>
      <c r="M1357" t="s">
        <v>5986</v>
      </c>
      <c r="N1357" t="str">
        <f>VLOOKUP(O1357,index!$Q:$R,2,0)</f>
        <v>02. 이러닝 - 단과</v>
      </c>
      <c r="O1357" t="s">
        <v>5987</v>
      </c>
      <c r="P1357" t="s">
        <v>48</v>
      </c>
      <c r="Q1357" t="s">
        <v>20</v>
      </c>
      <c r="R1357" s="226" t="e">
        <f>VLOOKUP(C1357,'26년 databook(취합)'!$M:$M,2,0)</f>
        <v>#N/A</v>
      </c>
      <c r="S1357" s="3" t="s">
        <v>11567</v>
      </c>
      <c r="T1357" s="3" t="s">
        <v>48</v>
      </c>
      <c r="U1357" s="3" t="s">
        <v>11567</v>
      </c>
      <c r="V1357" s="3" t="s">
        <v>48</v>
      </c>
      <c r="W1357" s="3" t="s">
        <v>48</v>
      </c>
      <c r="X1357" s="3" t="s">
        <v>48</v>
      </c>
      <c r="Y1357" s="3" t="s">
        <v>48</v>
      </c>
      <c r="Z1357" s="3" t="s">
        <v>48</v>
      </c>
      <c r="AA1357" s="3" t="s">
        <v>48</v>
      </c>
      <c r="AB1357" s="3" t="s">
        <v>48</v>
      </c>
      <c r="AC1357" s="3" t="s">
        <v>48</v>
      </c>
      <c r="AD1357" s="3" t="s">
        <v>48</v>
      </c>
      <c r="AE1357" s="3" t="s">
        <v>48</v>
      </c>
      <c r="AI1357" s="3" t="s">
        <v>48</v>
      </c>
      <c r="AK1357" s="3" t="s">
        <v>48</v>
      </c>
      <c r="AM1357" s="3" t="s">
        <v>48</v>
      </c>
      <c r="AO1357" s="3" t="s">
        <v>48</v>
      </c>
      <c r="AQ1357" s="3" t="s">
        <v>48</v>
      </c>
      <c r="AR1357" s="3">
        <v>0</v>
      </c>
      <c r="AS1357" s="3" t="s">
        <v>48</v>
      </c>
    </row>
    <row r="1358" spans="1:45">
      <c r="A1358">
        <v>1355</v>
      </c>
      <c r="B1358" t="s">
        <v>5982</v>
      </c>
      <c r="C1358" t="s">
        <v>4156</v>
      </c>
      <c r="D1358" t="s">
        <v>45</v>
      </c>
      <c r="E1358" t="s">
        <v>75</v>
      </c>
      <c r="F1358" t="s">
        <v>2275</v>
      </c>
      <c r="G1358" t="s">
        <v>9042</v>
      </c>
      <c r="H1358" t="s">
        <v>2275</v>
      </c>
      <c r="I1358" t="s">
        <v>9042</v>
      </c>
      <c r="J1358" t="s">
        <v>2275</v>
      </c>
      <c r="K1358" t="s">
        <v>6373</v>
      </c>
      <c r="L1358" t="s">
        <v>5985</v>
      </c>
      <c r="M1358" t="s">
        <v>5986</v>
      </c>
      <c r="N1358" t="str">
        <f>VLOOKUP(O1358,index!$Q:$R,2,0)</f>
        <v>03. 이러닝 - 법정</v>
      </c>
      <c r="O1358" t="s">
        <v>6002</v>
      </c>
      <c r="P1358" t="s">
        <v>48</v>
      </c>
      <c r="Q1358" t="s">
        <v>20</v>
      </c>
      <c r="R1358" s="226" t="e">
        <f>VLOOKUP(C1358,'26년 databook(취합)'!$M:$M,2,0)</f>
        <v>#N/A</v>
      </c>
      <c r="S1358" s="3" t="s">
        <v>11570</v>
      </c>
      <c r="T1358" s="3" t="s">
        <v>16625</v>
      </c>
      <c r="U1358" s="3" t="s">
        <v>16626</v>
      </c>
      <c r="V1358" s="3" t="s">
        <v>48</v>
      </c>
      <c r="W1358" s="3" t="s">
        <v>11567</v>
      </c>
      <c r="X1358" s="3" t="s">
        <v>48</v>
      </c>
      <c r="Y1358" s="3" t="s">
        <v>11567</v>
      </c>
      <c r="Z1358" s="3" t="s">
        <v>48</v>
      </c>
      <c r="AA1358" s="3" t="s">
        <v>11567</v>
      </c>
      <c r="AB1358" s="3" t="s">
        <v>48</v>
      </c>
      <c r="AC1358" s="3" t="s">
        <v>11567</v>
      </c>
      <c r="AD1358" s="3" t="s">
        <v>11567</v>
      </c>
      <c r="AE1358" s="3" t="s">
        <v>11567</v>
      </c>
      <c r="AF1358" s="3">
        <v>0</v>
      </c>
      <c r="AG1358" s="3">
        <v>810000</v>
      </c>
      <c r="AH1358" s="3">
        <v>0</v>
      </c>
      <c r="AI1358" s="3" t="s">
        <v>11567</v>
      </c>
      <c r="AJ1358" s="3">
        <v>0</v>
      </c>
      <c r="AK1358" s="3" t="s">
        <v>11567</v>
      </c>
      <c r="AL1358" s="3">
        <v>3000000</v>
      </c>
      <c r="AM1358" s="3" t="s">
        <v>11567</v>
      </c>
      <c r="AN1358" s="3">
        <v>0</v>
      </c>
      <c r="AO1358" s="3" t="s">
        <v>11567</v>
      </c>
      <c r="AP1358" s="3">
        <v>0</v>
      </c>
      <c r="AQ1358" s="3" t="s">
        <v>11567</v>
      </c>
      <c r="AR1358" s="3">
        <v>0</v>
      </c>
      <c r="AS1358" s="3" t="s">
        <v>11567</v>
      </c>
    </row>
    <row r="1359" spans="1:45">
      <c r="A1359">
        <v>1356</v>
      </c>
      <c r="B1359" t="s">
        <v>5982</v>
      </c>
      <c r="C1359" t="s">
        <v>3875</v>
      </c>
      <c r="D1359" t="s">
        <v>45</v>
      </c>
      <c r="E1359" t="s">
        <v>75</v>
      </c>
      <c r="F1359" t="s">
        <v>6374</v>
      </c>
      <c r="G1359" t="s">
        <v>9043</v>
      </c>
      <c r="H1359" t="s">
        <v>6374</v>
      </c>
      <c r="I1359" t="s">
        <v>9043</v>
      </c>
      <c r="J1359" t="s">
        <v>6375</v>
      </c>
      <c r="K1359" t="s">
        <v>6376</v>
      </c>
      <c r="L1359" t="s">
        <v>5985</v>
      </c>
      <c r="M1359" t="s">
        <v>5986</v>
      </c>
      <c r="N1359" t="str">
        <f>VLOOKUP(O1359,index!$Q:$R,2,0)</f>
        <v>02. 이러닝 - 단과</v>
      </c>
      <c r="O1359" t="s">
        <v>5987</v>
      </c>
      <c r="P1359" t="s">
        <v>48</v>
      </c>
      <c r="Q1359" t="s">
        <v>21</v>
      </c>
      <c r="R1359" s="226" t="e">
        <f>VLOOKUP(C1359,'26년 databook(취합)'!$M:$M,2,0)</f>
        <v>#N/A</v>
      </c>
      <c r="S1359" s="3" t="s">
        <v>11578</v>
      </c>
      <c r="T1359" s="3" t="s">
        <v>48</v>
      </c>
      <c r="U1359" s="3" t="s">
        <v>11578</v>
      </c>
      <c r="V1359" s="3" t="s">
        <v>48</v>
      </c>
      <c r="W1359" s="3" t="s">
        <v>48</v>
      </c>
      <c r="X1359" s="3" t="s">
        <v>48</v>
      </c>
      <c r="Y1359" s="3" t="s">
        <v>48</v>
      </c>
      <c r="Z1359" s="3" t="s">
        <v>48</v>
      </c>
      <c r="AA1359" s="3" t="s">
        <v>48</v>
      </c>
      <c r="AB1359" s="3" t="s">
        <v>48</v>
      </c>
      <c r="AC1359" s="3" t="s">
        <v>48</v>
      </c>
      <c r="AD1359" s="3" t="s">
        <v>11567</v>
      </c>
      <c r="AE1359" s="3" t="s">
        <v>48</v>
      </c>
      <c r="AF1359" s="3">
        <v>0</v>
      </c>
      <c r="AG1359" s="3"/>
      <c r="AH1359" s="3">
        <v>0</v>
      </c>
      <c r="AI1359" s="3" t="s">
        <v>48</v>
      </c>
      <c r="AJ1359" s="3">
        <v>0</v>
      </c>
      <c r="AK1359" s="3" t="s">
        <v>48</v>
      </c>
      <c r="AL1359" s="3">
        <v>0</v>
      </c>
      <c r="AM1359" s="3" t="s">
        <v>48</v>
      </c>
      <c r="AN1359" s="3">
        <v>0</v>
      </c>
      <c r="AO1359" s="3" t="s">
        <v>48</v>
      </c>
      <c r="AP1359" s="3">
        <v>0</v>
      </c>
      <c r="AQ1359" s="3" t="s">
        <v>48</v>
      </c>
      <c r="AR1359" s="3">
        <v>10000000</v>
      </c>
      <c r="AS1359" s="3" t="s">
        <v>48</v>
      </c>
    </row>
    <row r="1360" spans="1:45">
      <c r="A1360">
        <v>1357</v>
      </c>
      <c r="B1360" t="s">
        <v>5982</v>
      </c>
      <c r="C1360" t="s">
        <v>4632</v>
      </c>
      <c r="D1360" t="s">
        <v>45</v>
      </c>
      <c r="E1360" t="s">
        <v>79</v>
      </c>
      <c r="F1360" t="s">
        <v>1377</v>
      </c>
      <c r="G1360" t="s">
        <v>9044</v>
      </c>
      <c r="H1360" t="s">
        <v>1377</v>
      </c>
      <c r="I1360" t="s">
        <v>9044</v>
      </c>
      <c r="J1360" t="s">
        <v>48</v>
      </c>
      <c r="K1360" t="s">
        <v>48</v>
      </c>
      <c r="L1360" t="s">
        <v>5985</v>
      </c>
      <c r="M1360" t="s">
        <v>5986</v>
      </c>
      <c r="N1360" t="str">
        <f>VLOOKUP(O1360,index!$Q:$R,2,0)</f>
        <v>02. 이러닝 - 단과</v>
      </c>
      <c r="O1360" t="s">
        <v>5987</v>
      </c>
      <c r="P1360" t="s">
        <v>48</v>
      </c>
      <c r="Q1360" t="s">
        <v>20</v>
      </c>
      <c r="R1360" s="226" t="e">
        <f>VLOOKUP(C1360,'26년 databook(취합)'!$M:$M,2,0)</f>
        <v>#N/A</v>
      </c>
      <c r="S1360" s="3" t="s">
        <v>11567</v>
      </c>
      <c r="T1360" s="3" t="s">
        <v>48</v>
      </c>
      <c r="U1360" s="3" t="s">
        <v>11567</v>
      </c>
      <c r="V1360" s="3" t="s">
        <v>48</v>
      </c>
      <c r="W1360" s="3" t="s">
        <v>48</v>
      </c>
      <c r="X1360" s="3" t="s">
        <v>48</v>
      </c>
      <c r="Y1360" s="3" t="s">
        <v>48</v>
      </c>
      <c r="Z1360" s="3" t="s">
        <v>48</v>
      </c>
      <c r="AA1360" s="3" t="s">
        <v>48</v>
      </c>
      <c r="AB1360" s="3" t="s">
        <v>48</v>
      </c>
      <c r="AC1360" s="3" t="s">
        <v>48</v>
      </c>
      <c r="AD1360" s="3" t="s">
        <v>48</v>
      </c>
      <c r="AE1360" s="3" t="s">
        <v>48</v>
      </c>
      <c r="AG1360" s="3"/>
      <c r="AI1360" s="3" t="s">
        <v>48</v>
      </c>
      <c r="AK1360" s="3" t="s">
        <v>48</v>
      </c>
      <c r="AM1360" s="3" t="s">
        <v>48</v>
      </c>
      <c r="AO1360" s="3" t="s">
        <v>48</v>
      </c>
      <c r="AQ1360" s="3" t="s">
        <v>48</v>
      </c>
      <c r="AS1360" s="3" t="s">
        <v>48</v>
      </c>
    </row>
    <row r="1361" spans="1:45">
      <c r="A1361">
        <v>1358</v>
      </c>
      <c r="B1361" t="s">
        <v>5982</v>
      </c>
      <c r="C1361" t="s">
        <v>4039</v>
      </c>
      <c r="D1361" t="s">
        <v>45</v>
      </c>
      <c r="E1361" t="s">
        <v>75</v>
      </c>
      <c r="F1361" t="s">
        <v>6377</v>
      </c>
      <c r="G1361" t="s">
        <v>9045</v>
      </c>
      <c r="H1361" t="s">
        <v>6377</v>
      </c>
      <c r="I1361" t="s">
        <v>9045</v>
      </c>
      <c r="J1361" t="s">
        <v>2350</v>
      </c>
      <c r="K1361" t="s">
        <v>6378</v>
      </c>
      <c r="L1361" t="s">
        <v>5985</v>
      </c>
      <c r="M1361" t="s">
        <v>5986</v>
      </c>
      <c r="N1361" t="str">
        <f>VLOOKUP(O1361,index!$Q:$R,2,0)</f>
        <v>02. 이러닝 - 단과</v>
      </c>
      <c r="O1361" t="s">
        <v>5987</v>
      </c>
      <c r="P1361" t="s">
        <v>48</v>
      </c>
      <c r="Q1361" t="s">
        <v>23</v>
      </c>
      <c r="R1361" s="226" t="e">
        <f>VLOOKUP(C1361,'26년 databook(취합)'!$M:$M,2,0)</f>
        <v>#N/A</v>
      </c>
      <c r="S1361" s="3" t="s">
        <v>11567</v>
      </c>
      <c r="T1361" s="3" t="s">
        <v>11682</v>
      </c>
      <c r="U1361" s="3" t="s">
        <v>11682</v>
      </c>
      <c r="V1361" s="3" t="s">
        <v>48</v>
      </c>
      <c r="W1361" s="3" t="s">
        <v>11648</v>
      </c>
      <c r="X1361" s="3" t="s">
        <v>48</v>
      </c>
      <c r="Y1361" s="3" t="s">
        <v>11567</v>
      </c>
      <c r="Z1361" s="3" t="s">
        <v>48</v>
      </c>
      <c r="AA1361" s="3" t="s">
        <v>11567</v>
      </c>
      <c r="AB1361" s="3" t="s">
        <v>48</v>
      </c>
      <c r="AC1361" s="3" t="s">
        <v>11567</v>
      </c>
      <c r="AD1361" s="3" t="s">
        <v>11567</v>
      </c>
      <c r="AE1361" s="3" t="s">
        <v>11584</v>
      </c>
      <c r="AF1361" s="3">
        <v>0</v>
      </c>
      <c r="AG1361" s="3">
        <v>0</v>
      </c>
      <c r="AH1361" s="3">
        <v>0</v>
      </c>
      <c r="AI1361" s="3" t="s">
        <v>11567</v>
      </c>
      <c r="AJ1361" s="3">
        <v>0</v>
      </c>
      <c r="AK1361" s="3" t="s">
        <v>11567</v>
      </c>
      <c r="AL1361" s="3">
        <v>0</v>
      </c>
      <c r="AM1361" s="3" t="s">
        <v>11567</v>
      </c>
      <c r="AN1361" s="3">
        <v>0</v>
      </c>
      <c r="AO1361" s="3" t="s">
        <v>11567</v>
      </c>
      <c r="AP1361" s="3">
        <v>0</v>
      </c>
      <c r="AQ1361" s="3" t="s">
        <v>11567</v>
      </c>
      <c r="AR1361" s="3">
        <v>0</v>
      </c>
      <c r="AS1361" s="3" t="s">
        <v>11567</v>
      </c>
    </row>
    <row r="1362" spans="1:45">
      <c r="A1362">
        <v>1359</v>
      </c>
      <c r="B1362" t="s">
        <v>5982</v>
      </c>
      <c r="C1362" t="s">
        <v>3046</v>
      </c>
      <c r="D1362" t="s">
        <v>45</v>
      </c>
      <c r="E1362" t="s">
        <v>77</v>
      </c>
      <c r="F1362" t="s">
        <v>6379</v>
      </c>
      <c r="G1362" t="s">
        <v>9046</v>
      </c>
      <c r="H1362" t="s">
        <v>6379</v>
      </c>
      <c r="I1362" t="s">
        <v>9046</v>
      </c>
      <c r="J1362" t="s">
        <v>2301</v>
      </c>
      <c r="K1362" t="s">
        <v>6380</v>
      </c>
      <c r="L1362" t="s">
        <v>5985</v>
      </c>
      <c r="M1362" t="s">
        <v>5986</v>
      </c>
      <c r="N1362" t="str">
        <f>VLOOKUP(O1362,index!$Q:$R,2,0)</f>
        <v>02. 이러닝 - 단과</v>
      </c>
      <c r="O1362" t="s">
        <v>5987</v>
      </c>
      <c r="P1362" t="s">
        <v>48</v>
      </c>
      <c r="Q1362" t="s">
        <v>20</v>
      </c>
      <c r="R1362" s="226" t="e">
        <f>VLOOKUP(C1362,'26년 databook(취합)'!$M:$M,2,0)</f>
        <v>#N/A</v>
      </c>
      <c r="S1362" s="3" t="s">
        <v>11576</v>
      </c>
      <c r="T1362" s="3" t="s">
        <v>48</v>
      </c>
      <c r="U1362" s="3" t="s">
        <v>11576</v>
      </c>
      <c r="V1362" s="3" t="s">
        <v>48</v>
      </c>
      <c r="W1362" s="3" t="s">
        <v>48</v>
      </c>
      <c r="X1362" s="3" t="s">
        <v>48</v>
      </c>
      <c r="Y1362" s="3" t="s">
        <v>48</v>
      </c>
      <c r="Z1362" s="3" t="s">
        <v>48</v>
      </c>
      <c r="AA1362" s="3" t="s">
        <v>48</v>
      </c>
      <c r="AB1362" s="3" t="s">
        <v>48</v>
      </c>
      <c r="AC1362" s="3" t="s">
        <v>48</v>
      </c>
      <c r="AD1362" s="3" t="s">
        <v>48</v>
      </c>
      <c r="AE1362" s="3" t="s">
        <v>48</v>
      </c>
      <c r="AG1362" s="3"/>
      <c r="AI1362" s="3" t="s">
        <v>48</v>
      </c>
      <c r="AK1362" s="3" t="s">
        <v>48</v>
      </c>
      <c r="AM1362" s="3" t="s">
        <v>48</v>
      </c>
      <c r="AO1362" s="3" t="s">
        <v>48</v>
      </c>
      <c r="AQ1362" s="3" t="s">
        <v>48</v>
      </c>
      <c r="AR1362" s="3">
        <v>1000000</v>
      </c>
      <c r="AS1362" s="3" t="s">
        <v>48</v>
      </c>
    </row>
    <row r="1363" spans="1:45">
      <c r="A1363">
        <v>1360</v>
      </c>
      <c r="B1363" t="s">
        <v>5982</v>
      </c>
      <c r="C1363" t="s">
        <v>3264</v>
      </c>
      <c r="D1363" t="s">
        <v>45</v>
      </c>
      <c r="E1363" t="s">
        <v>72</v>
      </c>
      <c r="F1363" t="s">
        <v>6381</v>
      </c>
      <c r="G1363" t="s">
        <v>9047</v>
      </c>
      <c r="H1363" t="s">
        <v>6381</v>
      </c>
      <c r="I1363" t="s">
        <v>9047</v>
      </c>
      <c r="J1363" t="s">
        <v>2304</v>
      </c>
      <c r="K1363" t="s">
        <v>6382</v>
      </c>
      <c r="L1363" t="s">
        <v>5985</v>
      </c>
      <c r="M1363" t="s">
        <v>5986</v>
      </c>
      <c r="N1363" t="str">
        <f>VLOOKUP(O1363,index!$Q:$R,2,0)</f>
        <v>02. 이러닝 - 단과</v>
      </c>
      <c r="O1363" t="s">
        <v>5987</v>
      </c>
      <c r="P1363" t="s">
        <v>48</v>
      </c>
      <c r="Q1363" t="s">
        <v>23</v>
      </c>
      <c r="R1363" s="226" t="e">
        <f>VLOOKUP(C1363,'26년 databook(취합)'!$M:$M,2,0)</f>
        <v>#N/A</v>
      </c>
      <c r="S1363" s="3" t="s">
        <v>11567</v>
      </c>
      <c r="T1363" s="3" t="s">
        <v>48</v>
      </c>
      <c r="U1363" s="3" t="s">
        <v>11567</v>
      </c>
      <c r="V1363" s="3" t="s">
        <v>48</v>
      </c>
      <c r="W1363" s="3" t="s">
        <v>48</v>
      </c>
      <c r="X1363" s="3" t="s">
        <v>48</v>
      </c>
      <c r="Y1363" s="3" t="s">
        <v>48</v>
      </c>
      <c r="Z1363" s="3" t="s">
        <v>48</v>
      </c>
      <c r="AA1363" s="3" t="s">
        <v>48</v>
      </c>
      <c r="AB1363" s="3" t="s">
        <v>48</v>
      </c>
      <c r="AC1363" s="3" t="s">
        <v>48</v>
      </c>
      <c r="AD1363" s="3" t="s">
        <v>11567</v>
      </c>
      <c r="AE1363" s="3" t="s">
        <v>48</v>
      </c>
      <c r="AF1363" s="3">
        <v>0</v>
      </c>
      <c r="AG1363" s="3"/>
      <c r="AH1363" s="3">
        <v>0</v>
      </c>
      <c r="AI1363" s="3" t="s">
        <v>48</v>
      </c>
      <c r="AJ1363" s="3">
        <v>0</v>
      </c>
      <c r="AK1363" s="3" t="s">
        <v>48</v>
      </c>
      <c r="AL1363" s="3">
        <v>0</v>
      </c>
      <c r="AM1363" s="3" t="s">
        <v>48</v>
      </c>
      <c r="AN1363" s="3">
        <v>0</v>
      </c>
      <c r="AO1363" s="3" t="s">
        <v>48</v>
      </c>
      <c r="AP1363" s="3">
        <v>0</v>
      </c>
      <c r="AQ1363" s="3" t="s">
        <v>48</v>
      </c>
      <c r="AR1363" s="3">
        <v>0</v>
      </c>
      <c r="AS1363" s="3" t="s">
        <v>48</v>
      </c>
    </row>
    <row r="1364" spans="1:45">
      <c r="A1364">
        <v>1361</v>
      </c>
      <c r="B1364" t="s">
        <v>5982</v>
      </c>
      <c r="C1364" t="s">
        <v>5803</v>
      </c>
      <c r="D1364" t="s">
        <v>45</v>
      </c>
      <c r="E1364" t="s">
        <v>214</v>
      </c>
      <c r="F1364" t="s">
        <v>2490</v>
      </c>
      <c r="G1364" t="s">
        <v>9048</v>
      </c>
      <c r="H1364" t="s">
        <v>2490</v>
      </c>
      <c r="I1364" t="s">
        <v>9048</v>
      </c>
      <c r="J1364" t="s">
        <v>6383</v>
      </c>
      <c r="K1364" t="s">
        <v>6384</v>
      </c>
      <c r="L1364" t="s">
        <v>5985</v>
      </c>
      <c r="M1364" t="s">
        <v>5986</v>
      </c>
      <c r="N1364" t="str">
        <f>VLOOKUP(O1364,index!$Q:$R,2,0)</f>
        <v>02. 이러닝 - 단과</v>
      </c>
      <c r="O1364" t="s">
        <v>5987</v>
      </c>
      <c r="P1364" t="s">
        <v>48</v>
      </c>
      <c r="Q1364" t="s">
        <v>20</v>
      </c>
      <c r="R1364" s="226" t="e">
        <f>VLOOKUP(C1364,'26년 databook(취합)'!$M:$M,2,0)</f>
        <v>#N/A</v>
      </c>
      <c r="S1364" s="3" t="s">
        <v>11567</v>
      </c>
      <c r="T1364" s="3" t="s">
        <v>48</v>
      </c>
      <c r="U1364" s="3" t="s">
        <v>11567</v>
      </c>
      <c r="V1364" s="3" t="s">
        <v>48</v>
      </c>
      <c r="W1364" s="3" t="s">
        <v>48</v>
      </c>
      <c r="X1364" s="3" t="s">
        <v>48</v>
      </c>
      <c r="Y1364" s="3" t="s">
        <v>48</v>
      </c>
      <c r="Z1364" s="3" t="s">
        <v>48</v>
      </c>
      <c r="AA1364" s="3" t="s">
        <v>48</v>
      </c>
      <c r="AB1364" s="3" t="s">
        <v>48</v>
      </c>
      <c r="AC1364" s="3" t="s">
        <v>48</v>
      </c>
      <c r="AD1364" s="3" t="s">
        <v>48</v>
      </c>
      <c r="AE1364" s="3" t="s">
        <v>48</v>
      </c>
      <c r="AG1364" s="3"/>
      <c r="AI1364" s="3" t="s">
        <v>48</v>
      </c>
      <c r="AK1364" s="3" t="s">
        <v>48</v>
      </c>
      <c r="AM1364" s="3" t="s">
        <v>48</v>
      </c>
      <c r="AO1364" s="3" t="s">
        <v>48</v>
      </c>
      <c r="AQ1364" s="3" t="s">
        <v>48</v>
      </c>
      <c r="AS1364" s="3" t="s">
        <v>48</v>
      </c>
    </row>
    <row r="1365" spans="1:45">
      <c r="A1365">
        <v>1362</v>
      </c>
      <c r="B1365" t="s">
        <v>5982</v>
      </c>
      <c r="C1365" t="s">
        <v>5489</v>
      </c>
      <c r="D1365" t="s">
        <v>45</v>
      </c>
      <c r="E1365" t="s">
        <v>214</v>
      </c>
      <c r="F1365" t="s">
        <v>2798</v>
      </c>
      <c r="G1365" t="s">
        <v>9049</v>
      </c>
      <c r="H1365" t="s">
        <v>2798</v>
      </c>
      <c r="I1365" t="s">
        <v>9049</v>
      </c>
      <c r="J1365" t="s">
        <v>6385</v>
      </c>
      <c r="K1365" t="s">
        <v>6386</v>
      </c>
      <c r="L1365" t="s">
        <v>5985</v>
      </c>
      <c r="M1365" t="s">
        <v>5986</v>
      </c>
      <c r="N1365" t="str">
        <f>VLOOKUP(O1365,index!$Q:$R,2,0)</f>
        <v>02. 이러닝 - 단과</v>
      </c>
      <c r="O1365" t="s">
        <v>5987</v>
      </c>
      <c r="P1365" t="s">
        <v>48</v>
      </c>
      <c r="Q1365" t="s">
        <v>20</v>
      </c>
      <c r="R1365" s="226" t="e">
        <f>VLOOKUP(C1365,'26년 databook(취합)'!$M:$M,2,0)</f>
        <v>#N/A</v>
      </c>
      <c r="S1365" s="3" t="s">
        <v>11567</v>
      </c>
      <c r="T1365" s="3" t="s">
        <v>48</v>
      </c>
      <c r="U1365" s="3" t="s">
        <v>11567</v>
      </c>
      <c r="V1365" s="3" t="s">
        <v>48</v>
      </c>
      <c r="W1365" s="3" t="s">
        <v>48</v>
      </c>
      <c r="X1365" s="3" t="s">
        <v>48</v>
      </c>
      <c r="Y1365" s="3" t="s">
        <v>48</v>
      </c>
      <c r="Z1365" s="3" t="s">
        <v>48</v>
      </c>
      <c r="AA1365" s="3" t="s">
        <v>48</v>
      </c>
      <c r="AB1365" s="3" t="s">
        <v>48</v>
      </c>
      <c r="AC1365" s="3" t="s">
        <v>48</v>
      </c>
      <c r="AD1365" s="3" t="s">
        <v>48</v>
      </c>
      <c r="AE1365" s="3" t="s">
        <v>48</v>
      </c>
      <c r="AG1365" s="3"/>
      <c r="AI1365" s="3" t="s">
        <v>48</v>
      </c>
      <c r="AK1365" s="3" t="s">
        <v>48</v>
      </c>
      <c r="AM1365" s="3" t="s">
        <v>48</v>
      </c>
      <c r="AO1365" s="3" t="s">
        <v>48</v>
      </c>
      <c r="AQ1365" s="3" t="s">
        <v>48</v>
      </c>
      <c r="AS1365" s="3" t="s">
        <v>48</v>
      </c>
    </row>
    <row r="1366" spans="1:45">
      <c r="A1366">
        <v>1363</v>
      </c>
      <c r="B1366" t="s">
        <v>5982</v>
      </c>
      <c r="C1366" t="s">
        <v>3520</v>
      </c>
      <c r="D1366" t="s">
        <v>45</v>
      </c>
      <c r="E1366" t="s">
        <v>73</v>
      </c>
      <c r="F1366" t="s">
        <v>1848</v>
      </c>
      <c r="G1366" t="s">
        <v>9050</v>
      </c>
      <c r="H1366" t="s">
        <v>1848</v>
      </c>
      <c r="I1366" t="s">
        <v>9050</v>
      </c>
      <c r="J1366" t="s">
        <v>48</v>
      </c>
      <c r="K1366" t="s">
        <v>48</v>
      </c>
      <c r="L1366" t="s">
        <v>5985</v>
      </c>
      <c r="M1366" t="s">
        <v>5986</v>
      </c>
      <c r="N1366" t="str">
        <f>VLOOKUP(O1366,index!$Q:$R,2,0)</f>
        <v>02. 이러닝 - 단과</v>
      </c>
      <c r="O1366" t="s">
        <v>5987</v>
      </c>
      <c r="P1366" t="s">
        <v>48</v>
      </c>
      <c r="Q1366" t="s">
        <v>23</v>
      </c>
      <c r="R1366" s="226" t="e">
        <f>VLOOKUP(C1366,'26년 databook(취합)'!$M:$M,2,0)</f>
        <v>#N/A</v>
      </c>
      <c r="S1366" s="3" t="s">
        <v>14234</v>
      </c>
      <c r="T1366" s="3" t="s">
        <v>14234</v>
      </c>
      <c r="U1366" s="3" t="s">
        <v>14234</v>
      </c>
      <c r="V1366" s="3" t="s">
        <v>48</v>
      </c>
      <c r="W1366" s="3" t="s">
        <v>11567</v>
      </c>
      <c r="X1366" s="3" t="s">
        <v>48</v>
      </c>
      <c r="Y1366" s="3" t="s">
        <v>11567</v>
      </c>
      <c r="Z1366" s="3" t="s">
        <v>48</v>
      </c>
      <c r="AA1366" s="3" t="s">
        <v>11567</v>
      </c>
      <c r="AB1366" s="3" t="s">
        <v>48</v>
      </c>
      <c r="AC1366" s="3" t="s">
        <v>11567</v>
      </c>
      <c r="AD1366" s="3" t="s">
        <v>11567</v>
      </c>
      <c r="AE1366" s="3" t="s">
        <v>11567</v>
      </c>
      <c r="AF1366" s="3">
        <v>4600000</v>
      </c>
      <c r="AG1366" s="3">
        <v>4600000</v>
      </c>
      <c r="AH1366" s="3">
        <v>0</v>
      </c>
      <c r="AI1366" s="3" t="s">
        <v>11567</v>
      </c>
      <c r="AJ1366" s="3">
        <v>0</v>
      </c>
      <c r="AK1366" s="3" t="s">
        <v>11567</v>
      </c>
      <c r="AL1366" s="3">
        <v>0</v>
      </c>
      <c r="AM1366" s="3" t="s">
        <v>11567</v>
      </c>
      <c r="AN1366" s="3">
        <v>0</v>
      </c>
      <c r="AO1366" s="3" t="s">
        <v>11567</v>
      </c>
      <c r="AP1366" s="3">
        <v>0</v>
      </c>
      <c r="AQ1366" s="3" t="s">
        <v>11567</v>
      </c>
      <c r="AR1366" s="3">
        <v>0</v>
      </c>
      <c r="AS1366" s="3" t="s">
        <v>11567</v>
      </c>
    </row>
    <row r="1367" spans="1:45">
      <c r="A1367">
        <v>1364</v>
      </c>
      <c r="B1367" t="s">
        <v>5982</v>
      </c>
      <c r="C1367" t="s">
        <v>3022</v>
      </c>
      <c r="D1367" t="s">
        <v>45</v>
      </c>
      <c r="E1367" t="s">
        <v>71</v>
      </c>
      <c r="F1367" t="s">
        <v>6387</v>
      </c>
      <c r="G1367" t="s">
        <v>9051</v>
      </c>
      <c r="H1367" t="s">
        <v>6387</v>
      </c>
      <c r="I1367" t="s">
        <v>9051</v>
      </c>
      <c r="J1367" t="s">
        <v>2279</v>
      </c>
      <c r="K1367" t="s">
        <v>6388</v>
      </c>
      <c r="L1367" t="s">
        <v>5985</v>
      </c>
      <c r="M1367" t="s">
        <v>5986</v>
      </c>
      <c r="N1367" t="str">
        <f>VLOOKUP(O1367,index!$Q:$R,2,0)</f>
        <v>03. 이러닝 - 법정</v>
      </c>
      <c r="O1367" t="s">
        <v>6002</v>
      </c>
      <c r="P1367" t="s">
        <v>48</v>
      </c>
      <c r="Q1367" t="s">
        <v>20</v>
      </c>
      <c r="R1367" s="226" t="e">
        <f>VLOOKUP(C1367,'26년 databook(취합)'!$M:$M,2,0)</f>
        <v>#N/A</v>
      </c>
      <c r="S1367" s="3" t="s">
        <v>11963</v>
      </c>
      <c r="T1367" s="3" t="s">
        <v>11963</v>
      </c>
      <c r="U1367" s="3" t="s">
        <v>11963</v>
      </c>
      <c r="V1367" s="3" t="s">
        <v>48</v>
      </c>
      <c r="W1367" s="3" t="s">
        <v>11963</v>
      </c>
      <c r="X1367" s="3" t="s">
        <v>48</v>
      </c>
      <c r="Y1367" s="3" t="s">
        <v>11567</v>
      </c>
      <c r="Z1367" s="3" t="s">
        <v>11963</v>
      </c>
      <c r="AA1367" s="3" t="s">
        <v>11567</v>
      </c>
      <c r="AB1367" s="3" t="s">
        <v>48</v>
      </c>
      <c r="AC1367" s="3" t="s">
        <v>11567</v>
      </c>
      <c r="AD1367" s="3" t="s">
        <v>48</v>
      </c>
      <c r="AE1367" s="3" t="s">
        <v>11567</v>
      </c>
      <c r="AG1367" s="3">
        <v>0</v>
      </c>
      <c r="AI1367" s="3" t="s">
        <v>11567</v>
      </c>
      <c r="AK1367" s="3" t="s">
        <v>11567</v>
      </c>
      <c r="AM1367" s="3" t="s">
        <v>11567</v>
      </c>
      <c r="AO1367" s="3" t="s">
        <v>11567</v>
      </c>
      <c r="AQ1367" s="3" t="s">
        <v>11567</v>
      </c>
      <c r="AR1367" s="3">
        <v>0</v>
      </c>
      <c r="AS1367" s="3" t="s">
        <v>11567</v>
      </c>
    </row>
    <row r="1368" spans="1:45">
      <c r="A1368">
        <v>1365</v>
      </c>
      <c r="B1368" t="s">
        <v>5982</v>
      </c>
      <c r="C1368" t="s">
        <v>3165</v>
      </c>
      <c r="D1368" t="s">
        <v>45</v>
      </c>
      <c r="E1368" t="s">
        <v>71</v>
      </c>
      <c r="F1368" t="s">
        <v>6389</v>
      </c>
      <c r="G1368" t="s">
        <v>9052</v>
      </c>
      <c r="H1368" t="s">
        <v>6389</v>
      </c>
      <c r="I1368" t="s">
        <v>9052</v>
      </c>
      <c r="J1368" t="s">
        <v>2456</v>
      </c>
      <c r="K1368" t="s">
        <v>6390</v>
      </c>
      <c r="L1368" t="s">
        <v>5985</v>
      </c>
      <c r="M1368" t="s">
        <v>5986</v>
      </c>
      <c r="N1368" t="str">
        <f>VLOOKUP(O1368,index!$Q:$R,2,0)</f>
        <v>02. 이러닝 - 단과</v>
      </c>
      <c r="O1368" t="s">
        <v>5987</v>
      </c>
      <c r="P1368" t="s">
        <v>48</v>
      </c>
      <c r="Q1368" t="s">
        <v>20</v>
      </c>
      <c r="R1368" s="226" t="e">
        <f>VLOOKUP(C1368,'26년 databook(취합)'!$M:$M,2,0)</f>
        <v>#N/A</v>
      </c>
      <c r="S1368" s="3" t="s">
        <v>11567</v>
      </c>
      <c r="T1368" s="3" t="s">
        <v>11899</v>
      </c>
      <c r="U1368" s="3" t="s">
        <v>11899</v>
      </c>
      <c r="V1368" s="3" t="s">
        <v>48</v>
      </c>
      <c r="W1368" s="3" t="s">
        <v>11899</v>
      </c>
      <c r="X1368" s="3" t="s">
        <v>48</v>
      </c>
      <c r="Y1368" s="3" t="s">
        <v>11567</v>
      </c>
      <c r="Z1368" s="3" t="s">
        <v>48</v>
      </c>
      <c r="AA1368" s="3" t="s">
        <v>11567</v>
      </c>
      <c r="AB1368" s="3" t="s">
        <v>48</v>
      </c>
      <c r="AC1368" s="3" t="s">
        <v>11567</v>
      </c>
      <c r="AD1368" s="3" t="s">
        <v>48</v>
      </c>
      <c r="AE1368" s="3" t="s">
        <v>11567</v>
      </c>
      <c r="AG1368" s="4">
        <v>0</v>
      </c>
      <c r="AI1368" s="3" t="s">
        <v>11567</v>
      </c>
      <c r="AK1368" s="3" t="s">
        <v>11567</v>
      </c>
      <c r="AM1368" s="3" t="s">
        <v>11567</v>
      </c>
      <c r="AO1368" s="3" t="s">
        <v>11567</v>
      </c>
      <c r="AQ1368" s="3" t="s">
        <v>11567</v>
      </c>
      <c r="AS1368" s="3" t="s">
        <v>11567</v>
      </c>
    </row>
    <row r="1369" spans="1:45">
      <c r="A1369">
        <v>1366</v>
      </c>
      <c r="B1369" t="s">
        <v>5982</v>
      </c>
      <c r="C1369" t="s">
        <v>3064</v>
      </c>
      <c r="D1369" t="s">
        <v>45</v>
      </c>
      <c r="E1369" t="s">
        <v>71</v>
      </c>
      <c r="F1369" t="s">
        <v>252</v>
      </c>
      <c r="G1369" t="s">
        <v>9053</v>
      </c>
      <c r="H1369" t="s">
        <v>252</v>
      </c>
      <c r="I1369" t="s">
        <v>9053</v>
      </c>
      <c r="J1369" t="s">
        <v>48</v>
      </c>
      <c r="K1369" t="s">
        <v>48</v>
      </c>
      <c r="L1369" t="s">
        <v>5985</v>
      </c>
      <c r="M1369" t="s">
        <v>5986</v>
      </c>
      <c r="N1369" t="str">
        <f>VLOOKUP(O1369,index!$Q:$R,2,0)</f>
        <v>08. 하이브리드러닝 - 하이브리드형 러닝</v>
      </c>
      <c r="O1369" t="s">
        <v>5988</v>
      </c>
      <c r="P1369" t="s">
        <v>48</v>
      </c>
      <c r="Q1369" t="s">
        <v>23</v>
      </c>
      <c r="R1369" s="226" t="e">
        <f>VLOOKUP(C1369,'26년 databook(취합)'!$M:$M,2,0)</f>
        <v>#N/A</v>
      </c>
      <c r="S1369" s="3" t="s">
        <v>11580</v>
      </c>
      <c r="T1369" s="3" t="s">
        <v>48</v>
      </c>
      <c r="U1369" s="3" t="s">
        <v>11572</v>
      </c>
      <c r="V1369" s="3" t="s">
        <v>48</v>
      </c>
      <c r="W1369" s="3" t="s">
        <v>48</v>
      </c>
      <c r="X1369" s="3" t="s">
        <v>48</v>
      </c>
      <c r="Y1369" s="3" t="s">
        <v>48</v>
      </c>
      <c r="Z1369" s="3" t="s">
        <v>48</v>
      </c>
      <c r="AA1369" s="3" t="s">
        <v>48</v>
      </c>
      <c r="AB1369" s="3" t="s">
        <v>48</v>
      </c>
      <c r="AC1369" s="3" t="s">
        <v>48</v>
      </c>
      <c r="AD1369" s="3" t="s">
        <v>48</v>
      </c>
      <c r="AE1369" s="3" t="s">
        <v>48</v>
      </c>
      <c r="AG1369" s="3"/>
      <c r="AH1369" s="3">
        <v>2000000</v>
      </c>
      <c r="AI1369" s="3" t="s">
        <v>48</v>
      </c>
      <c r="AK1369" s="3" t="s">
        <v>48</v>
      </c>
      <c r="AM1369" s="3" t="s">
        <v>48</v>
      </c>
      <c r="AN1369" s="3">
        <v>2000000</v>
      </c>
      <c r="AO1369" s="3" t="s">
        <v>48</v>
      </c>
      <c r="AQ1369" s="3" t="s">
        <v>48</v>
      </c>
      <c r="AS1369" s="3" t="s">
        <v>48</v>
      </c>
    </row>
    <row r="1370" spans="1:45">
      <c r="A1370">
        <v>1367</v>
      </c>
      <c r="B1370" t="s">
        <v>5982</v>
      </c>
      <c r="C1370" t="s">
        <v>3063</v>
      </c>
      <c r="D1370" t="s">
        <v>45</v>
      </c>
      <c r="E1370" t="s">
        <v>71</v>
      </c>
      <c r="F1370" t="s">
        <v>252</v>
      </c>
      <c r="G1370" t="s">
        <v>9053</v>
      </c>
      <c r="H1370" t="s">
        <v>252</v>
      </c>
      <c r="I1370" t="s">
        <v>9053</v>
      </c>
      <c r="J1370" t="s">
        <v>48</v>
      </c>
      <c r="K1370" t="s">
        <v>48</v>
      </c>
      <c r="L1370" t="s">
        <v>5985</v>
      </c>
      <c r="M1370" t="s">
        <v>5986</v>
      </c>
      <c r="N1370" t="str">
        <f>VLOOKUP(O1370,index!$Q:$R,2,0)</f>
        <v>02. 이러닝 - 단과</v>
      </c>
      <c r="O1370" t="s">
        <v>5987</v>
      </c>
      <c r="P1370" t="s">
        <v>48</v>
      </c>
      <c r="Q1370" t="s">
        <v>23</v>
      </c>
      <c r="R1370" s="226" t="e">
        <f>VLOOKUP(C1370,'26년 databook(취합)'!$M:$M,2,0)</f>
        <v>#N/A</v>
      </c>
      <c r="S1370" s="3" t="s">
        <v>14011</v>
      </c>
      <c r="T1370" s="3" t="s">
        <v>14011</v>
      </c>
      <c r="U1370" s="3" t="s">
        <v>14011</v>
      </c>
      <c r="V1370" s="3" t="s">
        <v>48</v>
      </c>
      <c r="W1370" s="3" t="s">
        <v>11567</v>
      </c>
      <c r="X1370" s="3" t="s">
        <v>48</v>
      </c>
      <c r="Y1370" s="3" t="s">
        <v>11567</v>
      </c>
      <c r="Z1370" s="3" t="s">
        <v>48</v>
      </c>
      <c r="AA1370" s="3" t="s">
        <v>11567</v>
      </c>
      <c r="AB1370" s="3" t="s">
        <v>48</v>
      </c>
      <c r="AC1370" s="3" t="s">
        <v>11567</v>
      </c>
      <c r="AD1370" s="3" t="s">
        <v>14011</v>
      </c>
      <c r="AE1370" s="3" t="s">
        <v>14011</v>
      </c>
      <c r="AF1370" s="3">
        <v>0</v>
      </c>
      <c r="AG1370" s="3">
        <v>0</v>
      </c>
      <c r="AH1370" s="3">
        <v>0</v>
      </c>
      <c r="AI1370" s="3" t="s">
        <v>11567</v>
      </c>
      <c r="AJ1370" s="3">
        <v>0</v>
      </c>
      <c r="AK1370" s="3" t="s">
        <v>11567</v>
      </c>
      <c r="AL1370" s="3">
        <v>0</v>
      </c>
      <c r="AM1370" s="3" t="s">
        <v>11567</v>
      </c>
      <c r="AN1370" s="3">
        <v>0</v>
      </c>
      <c r="AO1370" s="3" t="s">
        <v>11567</v>
      </c>
      <c r="AP1370" s="3">
        <v>0</v>
      </c>
      <c r="AQ1370" s="3" t="s">
        <v>11567</v>
      </c>
      <c r="AR1370" s="3">
        <v>0</v>
      </c>
      <c r="AS1370" s="3" t="s">
        <v>11567</v>
      </c>
    </row>
    <row r="1371" spans="1:45">
      <c r="A1371">
        <v>1368</v>
      </c>
      <c r="B1371" t="s">
        <v>5982</v>
      </c>
      <c r="C1371" t="s">
        <v>3618</v>
      </c>
      <c r="D1371" t="s">
        <v>45</v>
      </c>
      <c r="E1371" t="s">
        <v>73</v>
      </c>
      <c r="F1371" t="s">
        <v>1935</v>
      </c>
      <c r="G1371" t="s">
        <v>9054</v>
      </c>
      <c r="H1371" t="s">
        <v>1935</v>
      </c>
      <c r="I1371" t="s">
        <v>9054</v>
      </c>
      <c r="J1371" t="s">
        <v>48</v>
      </c>
      <c r="K1371" t="s">
        <v>48</v>
      </c>
      <c r="L1371" t="s">
        <v>5985</v>
      </c>
      <c r="M1371" t="s">
        <v>5986</v>
      </c>
      <c r="N1371" t="str">
        <f>VLOOKUP(O1371,index!$Q:$R,2,0)</f>
        <v>09. 하이브리드러닝 - 순수 오프라인</v>
      </c>
      <c r="O1371" t="s">
        <v>6019</v>
      </c>
      <c r="P1371" t="s">
        <v>48</v>
      </c>
      <c r="Q1371" t="s">
        <v>23</v>
      </c>
      <c r="R1371" s="226" t="e">
        <f>VLOOKUP(C1371,'26년 databook(취합)'!$M:$M,2,0)</f>
        <v>#N/A</v>
      </c>
      <c r="S1371" s="3" t="s">
        <v>11567</v>
      </c>
      <c r="T1371" s="3" t="s">
        <v>16386</v>
      </c>
      <c r="U1371" s="3" t="s">
        <v>16386</v>
      </c>
      <c r="V1371" s="3" t="s">
        <v>48</v>
      </c>
      <c r="W1371" s="3" t="s">
        <v>11567</v>
      </c>
      <c r="X1371" s="3" t="s">
        <v>48</v>
      </c>
      <c r="Y1371" s="3" t="s">
        <v>11567</v>
      </c>
      <c r="Z1371" s="3" t="s">
        <v>48</v>
      </c>
      <c r="AA1371" s="3" t="s">
        <v>11567</v>
      </c>
      <c r="AB1371" s="3" t="s">
        <v>48</v>
      </c>
      <c r="AC1371" s="3" t="s">
        <v>11567</v>
      </c>
      <c r="AD1371" s="3" t="s">
        <v>48</v>
      </c>
      <c r="AE1371" s="3" t="s">
        <v>11624</v>
      </c>
      <c r="AF1371" s="3">
        <v>0</v>
      </c>
      <c r="AG1371" s="3">
        <v>1235000</v>
      </c>
      <c r="AH1371" s="3">
        <v>0</v>
      </c>
      <c r="AI1371" s="3" t="s">
        <v>11567</v>
      </c>
      <c r="AJ1371" s="3">
        <v>0</v>
      </c>
      <c r="AK1371" s="3" t="s">
        <v>11567</v>
      </c>
      <c r="AL1371" s="3">
        <v>0</v>
      </c>
      <c r="AM1371" s="3" t="s">
        <v>11567</v>
      </c>
      <c r="AN1371" s="3">
        <v>0</v>
      </c>
      <c r="AO1371" s="3" t="s">
        <v>11567</v>
      </c>
      <c r="AP1371" s="3">
        <v>0</v>
      </c>
      <c r="AQ1371" s="3" t="s">
        <v>11567</v>
      </c>
      <c r="AR1371" s="3">
        <v>0</v>
      </c>
      <c r="AS1371" s="3" t="s">
        <v>11567</v>
      </c>
    </row>
    <row r="1372" spans="1:45">
      <c r="A1372">
        <v>1369</v>
      </c>
      <c r="B1372" t="s">
        <v>5982</v>
      </c>
      <c r="C1372" t="s">
        <v>2882</v>
      </c>
      <c r="D1372" t="s">
        <v>45</v>
      </c>
      <c r="E1372" t="s">
        <v>73</v>
      </c>
      <c r="F1372" t="s">
        <v>1935</v>
      </c>
      <c r="G1372" t="s">
        <v>9054</v>
      </c>
      <c r="H1372" t="s">
        <v>1935</v>
      </c>
      <c r="I1372" t="s">
        <v>9054</v>
      </c>
      <c r="J1372" t="s">
        <v>48</v>
      </c>
      <c r="K1372" t="s">
        <v>48</v>
      </c>
      <c r="L1372" t="s">
        <v>5985</v>
      </c>
      <c r="M1372" t="s">
        <v>5986</v>
      </c>
      <c r="N1372" t="str">
        <f>VLOOKUP(O1372,index!$Q:$R,2,0)</f>
        <v>02. 이러닝 - 단과</v>
      </c>
      <c r="O1372" t="s">
        <v>5987</v>
      </c>
      <c r="P1372" t="s">
        <v>48</v>
      </c>
      <c r="Q1372" t="s">
        <v>23</v>
      </c>
      <c r="R1372" s="226" t="e">
        <f>VLOOKUP(C1372,'26년 databook(취합)'!$M:$M,2,0)</f>
        <v>#N/A</v>
      </c>
      <c r="S1372" s="3" t="s">
        <v>11576</v>
      </c>
      <c r="T1372" s="3" t="s">
        <v>16387</v>
      </c>
      <c r="U1372" s="3" t="s">
        <v>16388</v>
      </c>
      <c r="V1372" s="3" t="s">
        <v>48</v>
      </c>
      <c r="W1372" s="3" t="s">
        <v>11623</v>
      </c>
      <c r="X1372" s="3" t="s">
        <v>48</v>
      </c>
      <c r="Y1372" s="3" t="s">
        <v>11976</v>
      </c>
      <c r="Z1372" s="3" t="s">
        <v>48</v>
      </c>
      <c r="AA1372" s="3" t="s">
        <v>11627</v>
      </c>
      <c r="AB1372" s="3" t="s">
        <v>48</v>
      </c>
      <c r="AC1372" s="3" t="s">
        <v>11567</v>
      </c>
      <c r="AD1372" s="3" t="s">
        <v>48</v>
      </c>
      <c r="AE1372" s="3" t="s">
        <v>11567</v>
      </c>
      <c r="AG1372" s="4">
        <v>0</v>
      </c>
      <c r="AI1372" s="3" t="s">
        <v>11567</v>
      </c>
      <c r="AK1372" s="3" t="s">
        <v>11567</v>
      </c>
      <c r="AM1372" s="3" t="s">
        <v>11567</v>
      </c>
      <c r="AO1372" s="3" t="s">
        <v>11567</v>
      </c>
      <c r="AQ1372" s="3" t="s">
        <v>11567</v>
      </c>
      <c r="AR1372" s="3">
        <v>1000000</v>
      </c>
      <c r="AS1372" s="3" t="s">
        <v>11567</v>
      </c>
    </row>
    <row r="1373" spans="1:45">
      <c r="A1373">
        <v>1370</v>
      </c>
      <c r="B1373" t="s">
        <v>5982</v>
      </c>
      <c r="C1373" t="s">
        <v>3094</v>
      </c>
      <c r="D1373" t="s">
        <v>45</v>
      </c>
      <c r="E1373" t="s">
        <v>71</v>
      </c>
      <c r="F1373" t="s">
        <v>6393</v>
      </c>
      <c r="G1373" t="s">
        <v>9055</v>
      </c>
      <c r="H1373" t="s">
        <v>6393</v>
      </c>
      <c r="I1373" t="s">
        <v>9055</v>
      </c>
      <c r="J1373" t="s">
        <v>2448</v>
      </c>
      <c r="K1373" t="s">
        <v>6394</v>
      </c>
      <c r="L1373" t="s">
        <v>5985</v>
      </c>
      <c r="M1373" t="s">
        <v>5986</v>
      </c>
      <c r="N1373" t="str">
        <f>VLOOKUP(O1373,index!$Q:$R,2,0)</f>
        <v>04. 이러닝 - 마이크로러닝</v>
      </c>
      <c r="O1373" t="s">
        <v>6247</v>
      </c>
      <c r="P1373" t="s">
        <v>48</v>
      </c>
      <c r="Q1373" t="s">
        <v>23</v>
      </c>
      <c r="R1373" s="226" t="e">
        <f>VLOOKUP(C1373,'26년 databook(취합)'!$M:$M,2,0)</f>
        <v>#N/A</v>
      </c>
      <c r="S1373" s="3" t="s">
        <v>11578</v>
      </c>
      <c r="T1373" s="3" t="s">
        <v>16627</v>
      </c>
      <c r="U1373" s="3" t="s">
        <v>16627</v>
      </c>
      <c r="V1373" s="3" t="s">
        <v>48</v>
      </c>
      <c r="W1373" s="3" t="s">
        <v>11567</v>
      </c>
      <c r="X1373" s="3" t="s">
        <v>48</v>
      </c>
      <c r="Y1373" s="3" t="s">
        <v>11567</v>
      </c>
      <c r="Z1373" s="3" t="s">
        <v>11567</v>
      </c>
      <c r="AA1373" s="3" t="s">
        <v>11977</v>
      </c>
      <c r="AB1373" s="3" t="s">
        <v>11578</v>
      </c>
      <c r="AC1373" s="3" t="s">
        <v>11567</v>
      </c>
      <c r="AD1373" s="3" t="s">
        <v>11567</v>
      </c>
      <c r="AE1373" s="3" t="s">
        <v>11567</v>
      </c>
      <c r="AF1373" s="3">
        <v>0</v>
      </c>
      <c r="AG1373" s="3">
        <v>1628000</v>
      </c>
      <c r="AH1373" s="3">
        <v>0</v>
      </c>
      <c r="AI1373" s="3" t="s">
        <v>11567</v>
      </c>
      <c r="AJ1373" s="3">
        <v>0</v>
      </c>
      <c r="AK1373" s="3" t="s">
        <v>11567</v>
      </c>
      <c r="AL1373" s="3">
        <v>0</v>
      </c>
      <c r="AM1373" s="3" t="s">
        <v>11567</v>
      </c>
      <c r="AN1373" s="3">
        <v>0</v>
      </c>
      <c r="AO1373" s="3" t="s">
        <v>11567</v>
      </c>
      <c r="AP1373" s="3">
        <v>0</v>
      </c>
      <c r="AQ1373" s="3" t="s">
        <v>11567</v>
      </c>
      <c r="AS1373" s="3" t="s">
        <v>11567</v>
      </c>
    </row>
    <row r="1374" spans="1:45">
      <c r="A1374">
        <v>1371</v>
      </c>
      <c r="B1374" t="s">
        <v>5982</v>
      </c>
      <c r="C1374" t="s">
        <v>3260</v>
      </c>
      <c r="D1374" t="s">
        <v>45</v>
      </c>
      <c r="E1374" t="s">
        <v>72</v>
      </c>
      <c r="F1374" t="s">
        <v>6395</v>
      </c>
      <c r="G1374" t="s">
        <v>9056</v>
      </c>
      <c r="H1374" t="s">
        <v>6395</v>
      </c>
      <c r="I1374" t="s">
        <v>9056</v>
      </c>
      <c r="J1374" t="s">
        <v>6396</v>
      </c>
      <c r="K1374" t="s">
        <v>6397</v>
      </c>
      <c r="L1374" t="s">
        <v>5985</v>
      </c>
      <c r="M1374" t="s">
        <v>5986</v>
      </c>
      <c r="N1374" t="str">
        <f>VLOOKUP(O1374,index!$Q:$R,2,0)</f>
        <v>02. 이러닝 - 단과</v>
      </c>
      <c r="O1374" t="s">
        <v>5987</v>
      </c>
      <c r="P1374" t="s">
        <v>48</v>
      </c>
      <c r="Q1374" t="s">
        <v>23</v>
      </c>
      <c r="R1374" s="226" t="e">
        <f>VLOOKUP(C1374,'26년 databook(취합)'!$M:$M,2,0)</f>
        <v>#N/A</v>
      </c>
      <c r="S1374" s="3" t="s">
        <v>11578</v>
      </c>
      <c r="T1374" s="3" t="s">
        <v>16628</v>
      </c>
      <c r="U1374" s="3" t="s">
        <v>16629</v>
      </c>
      <c r="V1374" s="3" t="s">
        <v>48</v>
      </c>
      <c r="W1374" s="3" t="s">
        <v>11978</v>
      </c>
      <c r="X1374" s="3" t="s">
        <v>48</v>
      </c>
      <c r="Y1374" s="3" t="s">
        <v>11627</v>
      </c>
      <c r="Z1374" s="3" t="s">
        <v>48</v>
      </c>
      <c r="AA1374" s="3" t="s">
        <v>11630</v>
      </c>
      <c r="AB1374" s="3" t="s">
        <v>48</v>
      </c>
      <c r="AC1374" s="3" t="s">
        <v>11979</v>
      </c>
      <c r="AD1374" s="3" t="s">
        <v>11567</v>
      </c>
      <c r="AE1374" s="3" t="s">
        <v>11624</v>
      </c>
      <c r="AF1374" s="3">
        <v>0</v>
      </c>
      <c r="AG1374" s="3">
        <v>3395000</v>
      </c>
      <c r="AH1374" s="3">
        <v>2000000</v>
      </c>
      <c r="AI1374" s="3" t="s">
        <v>11567</v>
      </c>
      <c r="AJ1374" s="3">
        <v>7000000</v>
      </c>
      <c r="AK1374" s="3" t="s">
        <v>11567</v>
      </c>
      <c r="AL1374" s="3">
        <v>0</v>
      </c>
      <c r="AM1374" s="3" t="s">
        <v>11567</v>
      </c>
      <c r="AN1374" s="3">
        <v>0</v>
      </c>
      <c r="AO1374" s="3" t="s">
        <v>11567</v>
      </c>
      <c r="AP1374" s="3">
        <v>0</v>
      </c>
      <c r="AQ1374" s="3" t="s">
        <v>11567</v>
      </c>
      <c r="AR1374" s="3">
        <v>1000000</v>
      </c>
      <c r="AS1374" s="3" t="s">
        <v>11567</v>
      </c>
    </row>
    <row r="1375" spans="1:45">
      <c r="A1375">
        <v>1372</v>
      </c>
      <c r="B1375" t="s">
        <v>5982</v>
      </c>
      <c r="C1375" t="s">
        <v>5433</v>
      </c>
      <c r="D1375" t="s">
        <v>45</v>
      </c>
      <c r="E1375" t="s">
        <v>214</v>
      </c>
      <c r="F1375" t="s">
        <v>338</v>
      </c>
      <c r="G1375" t="s">
        <v>9058</v>
      </c>
      <c r="H1375" t="s">
        <v>338</v>
      </c>
      <c r="I1375" t="s">
        <v>9058</v>
      </c>
      <c r="J1375" t="s">
        <v>338</v>
      </c>
      <c r="K1375" t="s">
        <v>6399</v>
      </c>
      <c r="L1375" t="s">
        <v>5985</v>
      </c>
      <c r="M1375" t="s">
        <v>5986</v>
      </c>
      <c r="N1375" t="str">
        <f>VLOOKUP(O1375,index!$Q:$R,2,0)</f>
        <v>19. 운영 - 운영매출</v>
      </c>
      <c r="O1375" t="s">
        <v>6203</v>
      </c>
      <c r="P1375" t="s">
        <v>48</v>
      </c>
      <c r="Q1375" t="s">
        <v>23</v>
      </c>
      <c r="R1375" s="226" t="e">
        <f>VLOOKUP(C1375,'26년 databook(취합)'!$M:$M,2,0)</f>
        <v>#N/A</v>
      </c>
      <c r="S1375" s="3" t="s">
        <v>11914</v>
      </c>
      <c r="T1375" s="3" t="s">
        <v>11922</v>
      </c>
      <c r="U1375" s="3" t="s">
        <v>16630</v>
      </c>
      <c r="V1375" s="3" t="s">
        <v>48</v>
      </c>
      <c r="W1375" s="3" t="s">
        <v>11567</v>
      </c>
      <c r="X1375" s="3" t="s">
        <v>48</v>
      </c>
      <c r="Y1375" s="3" t="s">
        <v>11567</v>
      </c>
      <c r="Z1375" s="3" t="s">
        <v>11571</v>
      </c>
      <c r="AA1375" s="3" t="s">
        <v>11955</v>
      </c>
      <c r="AB1375" s="3" t="s">
        <v>11571</v>
      </c>
      <c r="AC1375" s="3" t="s">
        <v>11955</v>
      </c>
      <c r="AD1375" s="3" t="s">
        <v>11571</v>
      </c>
      <c r="AE1375" s="3" t="s">
        <v>11955</v>
      </c>
      <c r="AF1375" s="3">
        <v>5000000</v>
      </c>
      <c r="AG1375" s="3">
        <v>1650000</v>
      </c>
      <c r="AH1375" s="3">
        <v>5000000</v>
      </c>
      <c r="AI1375" s="3" t="s">
        <v>11567</v>
      </c>
      <c r="AJ1375" s="3">
        <v>5000000</v>
      </c>
      <c r="AK1375" s="3" t="s">
        <v>11567</v>
      </c>
      <c r="AL1375" s="3">
        <v>5000000</v>
      </c>
      <c r="AM1375" s="3" t="s">
        <v>11567</v>
      </c>
      <c r="AN1375" s="3">
        <v>5000000</v>
      </c>
      <c r="AO1375" s="3" t="s">
        <v>11567</v>
      </c>
      <c r="AP1375" s="3">
        <v>5000000</v>
      </c>
      <c r="AQ1375" s="3" t="s">
        <v>11567</v>
      </c>
      <c r="AR1375" s="3">
        <v>5000000</v>
      </c>
      <c r="AS1375" s="3" t="s">
        <v>11567</v>
      </c>
    </row>
    <row r="1376" spans="1:45">
      <c r="A1376">
        <v>1373</v>
      </c>
      <c r="B1376" t="s">
        <v>5982</v>
      </c>
      <c r="C1376" t="s">
        <v>5432</v>
      </c>
      <c r="D1376" t="s">
        <v>45</v>
      </c>
      <c r="E1376" t="s">
        <v>214</v>
      </c>
      <c r="F1376" t="s">
        <v>338</v>
      </c>
      <c r="G1376" t="s">
        <v>9058</v>
      </c>
      <c r="H1376" t="s">
        <v>338</v>
      </c>
      <c r="I1376" t="s">
        <v>9058</v>
      </c>
      <c r="J1376" t="s">
        <v>338</v>
      </c>
      <c r="K1376" t="s">
        <v>6399</v>
      </c>
      <c r="L1376" t="s">
        <v>5985</v>
      </c>
      <c r="M1376" t="s">
        <v>5986</v>
      </c>
      <c r="N1376" t="str">
        <f>VLOOKUP(O1376,index!$Q:$R,2,0)</f>
        <v>14. 컨텐츠 - 컨텐츠 개발</v>
      </c>
      <c r="O1376" t="s">
        <v>6059</v>
      </c>
      <c r="P1376" t="s">
        <v>48</v>
      </c>
      <c r="Q1376" t="s">
        <v>21</v>
      </c>
      <c r="R1376" s="226" t="e">
        <f>VLOOKUP(C1376,'26년 databook(취합)'!$M:$M,2,0)</f>
        <v>#N/A</v>
      </c>
      <c r="S1376" s="3" t="s">
        <v>11567</v>
      </c>
      <c r="T1376" s="3" t="s">
        <v>12419</v>
      </c>
      <c r="U1376" s="3" t="s">
        <v>12419</v>
      </c>
      <c r="V1376" s="3" t="s">
        <v>48</v>
      </c>
      <c r="W1376" s="3" t="s">
        <v>11567</v>
      </c>
      <c r="X1376" s="3" t="s">
        <v>48</v>
      </c>
      <c r="Y1376" s="3" t="s">
        <v>11567</v>
      </c>
      <c r="Z1376" s="3" t="s">
        <v>48</v>
      </c>
      <c r="AA1376" s="3" t="s">
        <v>11567</v>
      </c>
      <c r="AB1376" s="3" t="s">
        <v>48</v>
      </c>
      <c r="AC1376" s="3" t="s">
        <v>11567</v>
      </c>
      <c r="AD1376" s="3" t="s">
        <v>48</v>
      </c>
      <c r="AE1376" s="3" t="s">
        <v>11567</v>
      </c>
      <c r="AG1376" s="3">
        <v>3465000</v>
      </c>
      <c r="AI1376" s="3" t="s">
        <v>11567</v>
      </c>
      <c r="AK1376" s="3" t="s">
        <v>11567</v>
      </c>
      <c r="AM1376" s="3" t="s">
        <v>11567</v>
      </c>
      <c r="AO1376" s="3" t="s">
        <v>11567</v>
      </c>
      <c r="AQ1376" s="3" t="s">
        <v>11567</v>
      </c>
      <c r="AS1376" s="3" t="s">
        <v>11567</v>
      </c>
    </row>
    <row r="1377" spans="1:45">
      <c r="A1377">
        <v>1374</v>
      </c>
      <c r="B1377" t="s">
        <v>5982</v>
      </c>
      <c r="C1377" t="s">
        <v>5431</v>
      </c>
      <c r="D1377" t="s">
        <v>45</v>
      </c>
      <c r="E1377" t="s">
        <v>214</v>
      </c>
      <c r="F1377" t="s">
        <v>338</v>
      </c>
      <c r="G1377" t="s">
        <v>9058</v>
      </c>
      <c r="H1377" t="s">
        <v>338</v>
      </c>
      <c r="I1377" t="s">
        <v>9058</v>
      </c>
      <c r="J1377" t="s">
        <v>338</v>
      </c>
      <c r="K1377" t="s">
        <v>6399</v>
      </c>
      <c r="L1377" t="s">
        <v>5985</v>
      </c>
      <c r="M1377" t="s">
        <v>5986</v>
      </c>
      <c r="N1377" t="str">
        <f>VLOOKUP(O1377,index!$Q:$R,2,0)</f>
        <v>02. 이러닝 - 단과</v>
      </c>
      <c r="O1377" t="s">
        <v>5987</v>
      </c>
      <c r="P1377" t="s">
        <v>48</v>
      </c>
      <c r="Q1377" t="s">
        <v>23</v>
      </c>
      <c r="R1377" s="226" t="e">
        <f>VLOOKUP(C1377,'26년 databook(취합)'!$M:$M,2,0)</f>
        <v>#N/A</v>
      </c>
      <c r="S1377" s="3" t="s">
        <v>13015</v>
      </c>
      <c r="T1377" s="3" t="s">
        <v>48</v>
      </c>
      <c r="U1377" s="3" t="s">
        <v>16631</v>
      </c>
      <c r="V1377" s="3" t="s">
        <v>11585</v>
      </c>
      <c r="W1377" s="3" t="s">
        <v>48</v>
      </c>
      <c r="X1377" s="3" t="s">
        <v>11585</v>
      </c>
      <c r="Y1377" s="3" t="s">
        <v>48</v>
      </c>
      <c r="Z1377" s="3" t="s">
        <v>11585</v>
      </c>
      <c r="AA1377" s="3" t="s">
        <v>48</v>
      </c>
      <c r="AB1377" s="3" t="s">
        <v>11585</v>
      </c>
      <c r="AC1377" s="3" t="s">
        <v>48</v>
      </c>
      <c r="AD1377" s="3" t="s">
        <v>11585</v>
      </c>
      <c r="AE1377" s="3" t="s">
        <v>48</v>
      </c>
      <c r="AF1377" s="3">
        <v>81249999</v>
      </c>
      <c r="AG1377" s="3"/>
      <c r="AH1377" s="3">
        <v>81249999</v>
      </c>
      <c r="AI1377" s="3" t="s">
        <v>48</v>
      </c>
      <c r="AJ1377" s="3">
        <v>81249999</v>
      </c>
      <c r="AK1377" s="3" t="s">
        <v>48</v>
      </c>
      <c r="AL1377" s="3">
        <v>81249999</v>
      </c>
      <c r="AM1377" s="3" t="s">
        <v>48</v>
      </c>
      <c r="AN1377" s="3">
        <v>81249999</v>
      </c>
      <c r="AO1377" s="3" t="s">
        <v>48</v>
      </c>
      <c r="AP1377" s="3">
        <v>81249999</v>
      </c>
      <c r="AQ1377" s="3" t="s">
        <v>48</v>
      </c>
      <c r="AR1377" s="3">
        <v>81250011</v>
      </c>
      <c r="AS1377" s="3" t="s">
        <v>48</v>
      </c>
    </row>
    <row r="1378" spans="1:45">
      <c r="A1378">
        <v>1375</v>
      </c>
      <c r="B1378" t="s">
        <v>5982</v>
      </c>
      <c r="C1378" t="s">
        <v>4258</v>
      </c>
      <c r="D1378" t="s">
        <v>45</v>
      </c>
      <c r="E1378" t="s">
        <v>76</v>
      </c>
      <c r="F1378" t="s">
        <v>2076</v>
      </c>
      <c r="G1378" t="s">
        <v>9059</v>
      </c>
      <c r="H1378" t="s">
        <v>2076</v>
      </c>
      <c r="I1378" t="s">
        <v>9059</v>
      </c>
      <c r="J1378" t="s">
        <v>2076</v>
      </c>
      <c r="K1378" t="s">
        <v>6400</v>
      </c>
      <c r="L1378" t="s">
        <v>5985</v>
      </c>
      <c r="M1378" t="s">
        <v>5986</v>
      </c>
      <c r="N1378" t="str">
        <f>VLOOKUP(O1378,index!$Q:$R,2,0)</f>
        <v>02. 이러닝 - 단과</v>
      </c>
      <c r="O1378" t="s">
        <v>5987</v>
      </c>
      <c r="P1378" t="s">
        <v>48</v>
      </c>
      <c r="Q1378" t="s">
        <v>20</v>
      </c>
      <c r="R1378" s="226" t="e">
        <f>VLOOKUP(C1378,'26년 databook(취합)'!$M:$M,2,0)</f>
        <v>#N/A</v>
      </c>
      <c r="S1378" s="3" t="s">
        <v>11567</v>
      </c>
      <c r="T1378" s="3" t="s">
        <v>48</v>
      </c>
      <c r="U1378" s="3" t="s">
        <v>11567</v>
      </c>
      <c r="V1378" s="3" t="s">
        <v>48</v>
      </c>
      <c r="W1378" s="3" t="s">
        <v>48</v>
      </c>
      <c r="X1378" s="3" t="s">
        <v>48</v>
      </c>
      <c r="Y1378" s="3" t="s">
        <v>48</v>
      </c>
      <c r="Z1378" s="3" t="s">
        <v>48</v>
      </c>
      <c r="AA1378" s="3" t="s">
        <v>48</v>
      </c>
      <c r="AB1378" s="3" t="s">
        <v>48</v>
      </c>
      <c r="AC1378" s="3" t="s">
        <v>48</v>
      </c>
      <c r="AD1378" s="3" t="s">
        <v>48</v>
      </c>
      <c r="AE1378" s="3" t="s">
        <v>48</v>
      </c>
      <c r="AG1378" s="3"/>
      <c r="AI1378" s="3" t="s">
        <v>48</v>
      </c>
      <c r="AK1378" s="3" t="s">
        <v>48</v>
      </c>
      <c r="AM1378" s="3" t="s">
        <v>48</v>
      </c>
      <c r="AO1378" s="3" t="s">
        <v>48</v>
      </c>
      <c r="AQ1378" s="3" t="s">
        <v>48</v>
      </c>
      <c r="AS1378" s="3" t="s">
        <v>48</v>
      </c>
    </row>
    <row r="1379" spans="1:45">
      <c r="A1379">
        <v>1376</v>
      </c>
      <c r="B1379" t="s">
        <v>5982</v>
      </c>
      <c r="C1379" t="s">
        <v>3652</v>
      </c>
      <c r="D1379" t="s">
        <v>45</v>
      </c>
      <c r="E1379" t="s">
        <v>73</v>
      </c>
      <c r="F1379" t="s">
        <v>2332</v>
      </c>
      <c r="G1379" t="s">
        <v>9061</v>
      </c>
      <c r="H1379" t="s">
        <v>2332</v>
      </c>
      <c r="I1379" t="s">
        <v>9061</v>
      </c>
      <c r="J1379" t="s">
        <v>2332</v>
      </c>
      <c r="K1379" t="s">
        <v>6404</v>
      </c>
      <c r="L1379" t="s">
        <v>5985</v>
      </c>
      <c r="M1379" t="s">
        <v>5986</v>
      </c>
      <c r="N1379" t="str">
        <f>VLOOKUP(O1379,index!$Q:$R,2,0)</f>
        <v>02. 이러닝 - 단과</v>
      </c>
      <c r="O1379" t="s">
        <v>5987</v>
      </c>
      <c r="P1379" t="s">
        <v>48</v>
      </c>
      <c r="Q1379" t="s">
        <v>23</v>
      </c>
      <c r="R1379" s="226" t="e">
        <f>VLOOKUP(C1379,'26년 databook(취합)'!$M:$M,2,0)</f>
        <v>#N/A</v>
      </c>
      <c r="S1379" s="3" t="s">
        <v>11567</v>
      </c>
      <c r="T1379" s="3" t="s">
        <v>16881</v>
      </c>
      <c r="U1379" s="3" t="s">
        <v>16881</v>
      </c>
      <c r="V1379" s="3" t="s">
        <v>48</v>
      </c>
      <c r="W1379" s="3" t="s">
        <v>11980</v>
      </c>
      <c r="X1379" s="3" t="s">
        <v>48</v>
      </c>
      <c r="Y1379" s="3" t="s">
        <v>11981</v>
      </c>
      <c r="Z1379" s="3" t="s">
        <v>48</v>
      </c>
      <c r="AA1379" s="3" t="s">
        <v>11982</v>
      </c>
      <c r="AB1379" s="3" t="s">
        <v>48</v>
      </c>
      <c r="AC1379" s="3" t="s">
        <v>12797</v>
      </c>
      <c r="AD1379" s="3" t="s">
        <v>48</v>
      </c>
      <c r="AE1379" s="3" t="s">
        <v>14722</v>
      </c>
      <c r="AF1379" s="3">
        <v>0</v>
      </c>
      <c r="AG1379" s="3">
        <v>2602800</v>
      </c>
      <c r="AH1379" s="3">
        <v>0</v>
      </c>
      <c r="AI1379" s="3" t="s">
        <v>11567</v>
      </c>
      <c r="AJ1379" s="3">
        <v>0</v>
      </c>
      <c r="AK1379" s="3" t="s">
        <v>11567</v>
      </c>
      <c r="AL1379" s="3">
        <v>0</v>
      </c>
      <c r="AM1379" s="3" t="s">
        <v>11567</v>
      </c>
      <c r="AN1379" s="3">
        <v>0</v>
      </c>
      <c r="AO1379" s="3" t="s">
        <v>11567</v>
      </c>
      <c r="AP1379" s="3">
        <v>0</v>
      </c>
      <c r="AQ1379" s="3" t="s">
        <v>11567</v>
      </c>
      <c r="AR1379" s="3">
        <v>0</v>
      </c>
      <c r="AS1379" s="3" t="s">
        <v>11567</v>
      </c>
    </row>
    <row r="1380" spans="1:45">
      <c r="A1380">
        <v>1377</v>
      </c>
      <c r="B1380" t="s">
        <v>5982</v>
      </c>
      <c r="C1380" t="s">
        <v>3514</v>
      </c>
      <c r="D1380" t="s">
        <v>45</v>
      </c>
      <c r="E1380" t="s">
        <v>73</v>
      </c>
      <c r="F1380" t="s">
        <v>1842</v>
      </c>
      <c r="G1380" t="s">
        <v>9062</v>
      </c>
      <c r="H1380" t="s">
        <v>1842</v>
      </c>
      <c r="I1380" t="s">
        <v>9062</v>
      </c>
      <c r="J1380" t="s">
        <v>48</v>
      </c>
      <c r="K1380" t="s">
        <v>48</v>
      </c>
      <c r="L1380" t="s">
        <v>5985</v>
      </c>
      <c r="M1380" t="s">
        <v>5986</v>
      </c>
      <c r="N1380" t="str">
        <f>VLOOKUP(O1380,index!$Q:$R,2,0)</f>
        <v>02. 이러닝 - 단과</v>
      </c>
      <c r="O1380" t="s">
        <v>5987</v>
      </c>
      <c r="P1380" t="s">
        <v>48</v>
      </c>
      <c r="Q1380" t="s">
        <v>20</v>
      </c>
      <c r="R1380" s="226" t="e">
        <f>VLOOKUP(C1380,'26년 databook(취합)'!$M:$M,2,0)</f>
        <v>#N/A</v>
      </c>
      <c r="S1380" s="3" t="s">
        <v>11567</v>
      </c>
      <c r="T1380" s="3" t="s">
        <v>48</v>
      </c>
      <c r="U1380" s="3" t="s">
        <v>11567</v>
      </c>
      <c r="V1380" s="3" t="s">
        <v>48</v>
      </c>
      <c r="W1380" s="3" t="s">
        <v>48</v>
      </c>
      <c r="X1380" s="3" t="s">
        <v>48</v>
      </c>
      <c r="Y1380" s="3" t="s">
        <v>48</v>
      </c>
      <c r="Z1380" s="3" t="s">
        <v>48</v>
      </c>
      <c r="AA1380" s="3" t="s">
        <v>48</v>
      </c>
      <c r="AB1380" s="3" t="s">
        <v>48</v>
      </c>
      <c r="AC1380" s="3" t="s">
        <v>48</v>
      </c>
      <c r="AD1380" s="3" t="s">
        <v>48</v>
      </c>
      <c r="AE1380" s="3" t="s">
        <v>48</v>
      </c>
      <c r="AG1380" s="3"/>
      <c r="AI1380" s="3" t="s">
        <v>48</v>
      </c>
      <c r="AK1380" s="3" t="s">
        <v>48</v>
      </c>
      <c r="AM1380" s="3" t="s">
        <v>48</v>
      </c>
      <c r="AO1380" s="3" t="s">
        <v>48</v>
      </c>
      <c r="AQ1380" s="3" t="s">
        <v>48</v>
      </c>
      <c r="AS1380" s="3" t="s">
        <v>48</v>
      </c>
    </row>
    <row r="1381" spans="1:45">
      <c r="A1381">
        <v>1378</v>
      </c>
      <c r="B1381" t="s">
        <v>5982</v>
      </c>
      <c r="C1381" t="s">
        <v>5204</v>
      </c>
      <c r="D1381" t="s">
        <v>45</v>
      </c>
      <c r="E1381" t="s">
        <v>77</v>
      </c>
      <c r="F1381" t="s">
        <v>6405</v>
      </c>
      <c r="G1381" t="s">
        <v>9063</v>
      </c>
      <c r="H1381" t="s">
        <v>6405</v>
      </c>
      <c r="I1381" t="s">
        <v>9063</v>
      </c>
      <c r="J1381" t="s">
        <v>2417</v>
      </c>
      <c r="K1381" t="s">
        <v>6406</v>
      </c>
      <c r="L1381" t="s">
        <v>5985</v>
      </c>
      <c r="M1381" t="s">
        <v>5986</v>
      </c>
      <c r="N1381" t="str">
        <f>VLOOKUP(O1381,index!$Q:$R,2,0)</f>
        <v>02. 이러닝 - 단과</v>
      </c>
      <c r="O1381" t="s">
        <v>5987</v>
      </c>
      <c r="P1381" t="s">
        <v>48</v>
      </c>
      <c r="Q1381" t="s">
        <v>20</v>
      </c>
      <c r="R1381" s="226" t="e">
        <f>VLOOKUP(C1381,'26년 databook(취합)'!$M:$M,2,0)</f>
        <v>#N/A</v>
      </c>
      <c r="S1381" s="3" t="s">
        <v>11567</v>
      </c>
      <c r="T1381" s="3" t="s">
        <v>14723</v>
      </c>
      <c r="U1381" s="3" t="s">
        <v>14723</v>
      </c>
      <c r="V1381" s="3" t="s">
        <v>48</v>
      </c>
      <c r="W1381" s="3" t="s">
        <v>11567</v>
      </c>
      <c r="X1381" s="3" t="s">
        <v>48</v>
      </c>
      <c r="Y1381" s="3" t="s">
        <v>11692</v>
      </c>
      <c r="Z1381" s="3" t="s">
        <v>48</v>
      </c>
      <c r="AA1381" s="3" t="s">
        <v>11983</v>
      </c>
      <c r="AB1381" s="3" t="s">
        <v>48</v>
      </c>
      <c r="AC1381" s="3" t="s">
        <v>13666</v>
      </c>
      <c r="AD1381" s="3" t="s">
        <v>48</v>
      </c>
      <c r="AE1381" s="3" t="s">
        <v>14724</v>
      </c>
      <c r="AG1381" s="3">
        <v>845400</v>
      </c>
      <c r="AI1381" s="3" t="s">
        <v>11567</v>
      </c>
      <c r="AK1381" s="3" t="s">
        <v>11567</v>
      </c>
      <c r="AM1381" s="3" t="s">
        <v>11567</v>
      </c>
      <c r="AO1381" s="3" t="s">
        <v>11567</v>
      </c>
      <c r="AQ1381" s="3" t="s">
        <v>11567</v>
      </c>
      <c r="AS1381" s="3" t="s">
        <v>11567</v>
      </c>
    </row>
    <row r="1382" spans="1:45">
      <c r="A1382">
        <v>1379</v>
      </c>
      <c r="B1382" t="s">
        <v>5982</v>
      </c>
      <c r="C1382" t="s">
        <v>3874</v>
      </c>
      <c r="D1382" t="s">
        <v>45</v>
      </c>
      <c r="E1382" t="s">
        <v>75</v>
      </c>
      <c r="F1382" t="s">
        <v>6407</v>
      </c>
      <c r="G1382" t="s">
        <v>9064</v>
      </c>
      <c r="H1382" t="s">
        <v>6407</v>
      </c>
      <c r="I1382" t="s">
        <v>9064</v>
      </c>
      <c r="J1382" t="s">
        <v>6408</v>
      </c>
      <c r="K1382" t="s">
        <v>6409</v>
      </c>
      <c r="L1382" t="s">
        <v>5985</v>
      </c>
      <c r="M1382" t="s">
        <v>5986</v>
      </c>
      <c r="N1382" t="str">
        <f>VLOOKUP(O1382,index!$Q:$R,2,0)</f>
        <v>17. 솔루션 - 기타</v>
      </c>
      <c r="O1382" t="s">
        <v>59</v>
      </c>
      <c r="P1382" t="s">
        <v>48</v>
      </c>
      <c r="Q1382" t="s">
        <v>20</v>
      </c>
      <c r="R1382" s="226" t="e">
        <f>VLOOKUP(C1382,'26년 databook(취합)'!$M:$M,2,0)</f>
        <v>#N/A</v>
      </c>
      <c r="S1382" s="3" t="s">
        <v>11567</v>
      </c>
      <c r="T1382" s="3" t="s">
        <v>48</v>
      </c>
      <c r="U1382" s="3" t="s">
        <v>11567</v>
      </c>
      <c r="V1382" s="3" t="s">
        <v>48</v>
      </c>
      <c r="W1382" s="3" t="s">
        <v>48</v>
      </c>
      <c r="X1382" s="3" t="s">
        <v>48</v>
      </c>
      <c r="Y1382" s="3" t="s">
        <v>48</v>
      </c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G1382" s="3"/>
      <c r="AI1382" s="3" t="s">
        <v>48</v>
      </c>
      <c r="AK1382" s="3" t="s">
        <v>48</v>
      </c>
      <c r="AM1382" s="3" t="s">
        <v>48</v>
      </c>
      <c r="AO1382" s="3" t="s">
        <v>48</v>
      </c>
      <c r="AQ1382" s="3" t="s">
        <v>48</v>
      </c>
      <c r="AS1382" s="3" t="s">
        <v>48</v>
      </c>
    </row>
    <row r="1383" spans="1:45">
      <c r="A1383">
        <v>1380</v>
      </c>
      <c r="B1383" t="s">
        <v>5982</v>
      </c>
      <c r="C1383" t="s">
        <v>3873</v>
      </c>
      <c r="D1383" t="s">
        <v>45</v>
      </c>
      <c r="E1383" t="s">
        <v>75</v>
      </c>
      <c r="F1383" t="s">
        <v>6407</v>
      </c>
      <c r="G1383" t="s">
        <v>9064</v>
      </c>
      <c r="H1383" t="s">
        <v>6407</v>
      </c>
      <c r="I1383" t="s">
        <v>9064</v>
      </c>
      <c r="J1383" t="s">
        <v>6408</v>
      </c>
      <c r="K1383" t="s">
        <v>6409</v>
      </c>
      <c r="L1383" t="s">
        <v>5985</v>
      </c>
      <c r="M1383" t="s">
        <v>5986</v>
      </c>
      <c r="N1383" t="str">
        <f>VLOOKUP(O1383,index!$Q:$R,2,0)</f>
        <v>02. 이러닝 - 단과</v>
      </c>
      <c r="O1383" t="s">
        <v>5987</v>
      </c>
      <c r="P1383" t="s">
        <v>48</v>
      </c>
      <c r="Q1383" t="s">
        <v>20</v>
      </c>
      <c r="R1383" s="226" t="e">
        <f>VLOOKUP(C1383,'26년 databook(취합)'!$M:$M,2,0)</f>
        <v>#N/A</v>
      </c>
      <c r="S1383" s="3" t="s">
        <v>11567</v>
      </c>
      <c r="T1383" s="3" t="s">
        <v>48</v>
      </c>
      <c r="U1383" s="3" t="s">
        <v>11567</v>
      </c>
      <c r="V1383" s="3" t="s">
        <v>48</v>
      </c>
      <c r="W1383" s="3" t="s">
        <v>48</v>
      </c>
      <c r="X1383" s="3" t="s">
        <v>48</v>
      </c>
      <c r="Y1383" s="3" t="s">
        <v>48</v>
      </c>
      <c r="Z1383" s="3" t="s">
        <v>48</v>
      </c>
      <c r="AA1383" s="3" t="s">
        <v>48</v>
      </c>
      <c r="AB1383" s="3" t="s">
        <v>48</v>
      </c>
      <c r="AC1383" s="3" t="s">
        <v>48</v>
      </c>
      <c r="AD1383" s="3" t="s">
        <v>48</v>
      </c>
      <c r="AE1383" s="3" t="s">
        <v>48</v>
      </c>
      <c r="AG1383" s="3"/>
      <c r="AI1383" s="3" t="s">
        <v>48</v>
      </c>
      <c r="AK1383" s="3" t="s">
        <v>48</v>
      </c>
      <c r="AM1383" s="3" t="s">
        <v>48</v>
      </c>
      <c r="AO1383" s="3" t="s">
        <v>48</v>
      </c>
      <c r="AQ1383" s="3" t="s">
        <v>48</v>
      </c>
      <c r="AS1383" s="3" t="s">
        <v>48</v>
      </c>
    </row>
    <row r="1384" spans="1:45">
      <c r="A1384">
        <v>1381</v>
      </c>
      <c r="B1384" t="s">
        <v>5982</v>
      </c>
      <c r="C1384" t="s">
        <v>4403</v>
      </c>
      <c r="D1384" t="s">
        <v>45</v>
      </c>
      <c r="E1384" t="s">
        <v>76</v>
      </c>
      <c r="F1384" t="s">
        <v>2189</v>
      </c>
      <c r="G1384" t="s">
        <v>9065</v>
      </c>
      <c r="H1384" t="s">
        <v>2189</v>
      </c>
      <c r="I1384" t="s">
        <v>9065</v>
      </c>
      <c r="J1384" t="s">
        <v>2189</v>
      </c>
      <c r="K1384" t="s">
        <v>6410</v>
      </c>
      <c r="L1384" t="s">
        <v>5985</v>
      </c>
      <c r="M1384" t="s">
        <v>5986</v>
      </c>
      <c r="N1384" t="str">
        <f>VLOOKUP(O1384,index!$Q:$R,2,0)</f>
        <v>02. 이러닝 - 단과</v>
      </c>
      <c r="O1384" t="s">
        <v>5987</v>
      </c>
      <c r="P1384" t="s">
        <v>48</v>
      </c>
      <c r="Q1384" t="s">
        <v>20</v>
      </c>
      <c r="R1384" s="226" t="e">
        <f>VLOOKUP(C1384,'26년 databook(취합)'!$M:$M,2,0)</f>
        <v>#N/A</v>
      </c>
      <c r="S1384" s="3" t="s">
        <v>11567</v>
      </c>
      <c r="T1384" s="3" t="s">
        <v>48</v>
      </c>
      <c r="U1384" s="3" t="s">
        <v>11567</v>
      </c>
      <c r="V1384" s="3" t="s">
        <v>48</v>
      </c>
      <c r="W1384" s="3" t="s">
        <v>48</v>
      </c>
      <c r="X1384" s="3" t="s">
        <v>48</v>
      </c>
      <c r="Y1384" s="3" t="s">
        <v>48</v>
      </c>
      <c r="Z1384" s="3" t="s">
        <v>48</v>
      </c>
      <c r="AA1384" s="3" t="s">
        <v>48</v>
      </c>
      <c r="AB1384" s="3" t="s">
        <v>48</v>
      </c>
      <c r="AC1384" s="3" t="s">
        <v>48</v>
      </c>
      <c r="AD1384" s="3" t="s">
        <v>48</v>
      </c>
      <c r="AE1384" s="3" t="s">
        <v>48</v>
      </c>
      <c r="AG1384" s="3"/>
      <c r="AI1384" s="3" t="s">
        <v>48</v>
      </c>
      <c r="AK1384" s="3" t="s">
        <v>48</v>
      </c>
      <c r="AM1384" s="3" t="s">
        <v>48</v>
      </c>
      <c r="AO1384" s="3" t="s">
        <v>48</v>
      </c>
      <c r="AQ1384" s="3" t="s">
        <v>48</v>
      </c>
      <c r="AR1384" s="3">
        <v>0</v>
      </c>
      <c r="AS1384" s="3" t="s">
        <v>48</v>
      </c>
    </row>
    <row r="1385" spans="1:45">
      <c r="A1385">
        <v>1382</v>
      </c>
      <c r="B1385" t="s">
        <v>5982</v>
      </c>
      <c r="C1385" t="s">
        <v>5367</v>
      </c>
      <c r="D1385" t="s">
        <v>45</v>
      </c>
      <c r="E1385" t="s">
        <v>77</v>
      </c>
      <c r="F1385" t="s">
        <v>773</v>
      </c>
      <c r="G1385" t="s">
        <v>9066</v>
      </c>
      <c r="H1385" t="s">
        <v>773</v>
      </c>
      <c r="I1385" t="s">
        <v>9066</v>
      </c>
      <c r="J1385" t="s">
        <v>773</v>
      </c>
      <c r="K1385" t="s">
        <v>6411</v>
      </c>
      <c r="L1385" t="s">
        <v>5985</v>
      </c>
      <c r="M1385" t="s">
        <v>5986</v>
      </c>
      <c r="N1385" t="str">
        <f>VLOOKUP(O1385,index!$Q:$R,2,0)</f>
        <v>02. 이러닝 - 단과</v>
      </c>
      <c r="O1385" t="s">
        <v>5987</v>
      </c>
      <c r="P1385" t="s">
        <v>48</v>
      </c>
      <c r="Q1385" t="s">
        <v>20</v>
      </c>
      <c r="R1385" s="226" t="e">
        <f>VLOOKUP(C1385,'26년 databook(취합)'!$M:$M,2,0)</f>
        <v>#N/A</v>
      </c>
      <c r="S1385" s="3" t="s">
        <v>11567</v>
      </c>
      <c r="T1385" s="3" t="s">
        <v>12187</v>
      </c>
      <c r="U1385" s="3" t="s">
        <v>12187</v>
      </c>
      <c r="V1385" s="3" t="s">
        <v>48</v>
      </c>
      <c r="W1385" s="3" t="s">
        <v>11567</v>
      </c>
      <c r="X1385" s="3" t="s">
        <v>48</v>
      </c>
      <c r="Y1385" s="3" t="s">
        <v>11567</v>
      </c>
      <c r="Z1385" s="3" t="s">
        <v>48</v>
      </c>
      <c r="AA1385" s="3" t="s">
        <v>11567</v>
      </c>
      <c r="AB1385" s="3" t="s">
        <v>48</v>
      </c>
      <c r="AC1385" s="3" t="s">
        <v>12187</v>
      </c>
      <c r="AD1385" s="3" t="s">
        <v>48</v>
      </c>
      <c r="AE1385" s="3" t="s">
        <v>11567</v>
      </c>
      <c r="AG1385" s="3">
        <v>0</v>
      </c>
      <c r="AI1385" s="3" t="s">
        <v>11567</v>
      </c>
      <c r="AK1385" s="3" t="s">
        <v>11567</v>
      </c>
      <c r="AM1385" s="3" t="s">
        <v>11567</v>
      </c>
      <c r="AO1385" s="3" t="s">
        <v>11567</v>
      </c>
      <c r="AQ1385" s="3" t="s">
        <v>11567</v>
      </c>
      <c r="AS1385" s="3" t="s">
        <v>11567</v>
      </c>
    </row>
    <row r="1386" spans="1:45">
      <c r="A1386">
        <v>1383</v>
      </c>
      <c r="B1386" t="s">
        <v>5982</v>
      </c>
      <c r="C1386" t="s">
        <v>4021</v>
      </c>
      <c r="D1386" t="s">
        <v>45</v>
      </c>
      <c r="E1386" t="s">
        <v>75</v>
      </c>
      <c r="F1386" t="s">
        <v>474</v>
      </c>
      <c r="G1386" t="s">
        <v>9067</v>
      </c>
      <c r="H1386" t="s">
        <v>474</v>
      </c>
      <c r="I1386" t="s">
        <v>9067</v>
      </c>
      <c r="J1386" t="s">
        <v>6412</v>
      </c>
      <c r="K1386" t="s">
        <v>6413</v>
      </c>
      <c r="L1386" t="s">
        <v>5985</v>
      </c>
      <c r="M1386" t="s">
        <v>5986</v>
      </c>
      <c r="N1386" t="str">
        <f>VLOOKUP(O1386,index!$Q:$R,2,0)</f>
        <v>02. 이러닝 - 단과</v>
      </c>
      <c r="O1386" t="s">
        <v>5987</v>
      </c>
      <c r="P1386" t="s">
        <v>48</v>
      </c>
      <c r="Q1386" t="s">
        <v>20</v>
      </c>
      <c r="R1386" s="226" t="e">
        <f>VLOOKUP(C1386,'26년 databook(취합)'!$M:$M,2,0)</f>
        <v>#N/A</v>
      </c>
      <c r="S1386" s="3" t="s">
        <v>11567</v>
      </c>
      <c r="T1386" s="3" t="s">
        <v>48</v>
      </c>
      <c r="U1386" s="3" t="s">
        <v>11567</v>
      </c>
      <c r="V1386" s="3" t="s">
        <v>48</v>
      </c>
      <c r="W1386" s="3" t="s">
        <v>48</v>
      </c>
      <c r="X1386" s="3" t="s">
        <v>48</v>
      </c>
      <c r="Y1386" s="3" t="s">
        <v>48</v>
      </c>
      <c r="Z1386" s="3" t="s">
        <v>48</v>
      </c>
      <c r="AA1386" s="3" t="s">
        <v>48</v>
      </c>
      <c r="AB1386" s="3" t="s">
        <v>48</v>
      </c>
      <c r="AC1386" s="3" t="s">
        <v>48</v>
      </c>
      <c r="AD1386" s="3" t="s">
        <v>48</v>
      </c>
      <c r="AE1386" s="3" t="s">
        <v>48</v>
      </c>
      <c r="AG1386" s="3"/>
      <c r="AI1386" s="3" t="s">
        <v>48</v>
      </c>
      <c r="AK1386" s="3" t="s">
        <v>48</v>
      </c>
      <c r="AM1386" s="3" t="s">
        <v>48</v>
      </c>
      <c r="AO1386" s="3" t="s">
        <v>48</v>
      </c>
      <c r="AQ1386" s="3" t="s">
        <v>48</v>
      </c>
      <c r="AS1386" s="3" t="s">
        <v>48</v>
      </c>
    </row>
    <row r="1387" spans="1:45">
      <c r="A1387">
        <v>1384</v>
      </c>
      <c r="B1387" t="s">
        <v>5982</v>
      </c>
      <c r="C1387" t="s">
        <v>4124</v>
      </c>
      <c r="D1387" t="s">
        <v>45</v>
      </c>
      <c r="E1387" t="s">
        <v>75</v>
      </c>
      <c r="F1387" t="s">
        <v>551</v>
      </c>
      <c r="G1387" t="s">
        <v>9068</v>
      </c>
      <c r="H1387" t="s">
        <v>551</v>
      </c>
      <c r="I1387" t="s">
        <v>9068</v>
      </c>
      <c r="J1387" t="s">
        <v>48</v>
      </c>
      <c r="K1387" t="s">
        <v>48</v>
      </c>
      <c r="L1387" t="s">
        <v>5985</v>
      </c>
      <c r="M1387" t="s">
        <v>5986</v>
      </c>
      <c r="N1387" t="str">
        <f>VLOOKUP(O1387,index!$Q:$R,2,0)</f>
        <v>02. 이러닝 - 단과</v>
      </c>
      <c r="O1387" t="s">
        <v>5987</v>
      </c>
      <c r="P1387" t="s">
        <v>48</v>
      </c>
      <c r="Q1387" t="s">
        <v>23</v>
      </c>
      <c r="R1387" s="226" t="e">
        <f>VLOOKUP(C1387,'26년 databook(취합)'!$M:$M,2,0)</f>
        <v>#N/A</v>
      </c>
      <c r="S1387" s="3" t="s">
        <v>11567</v>
      </c>
      <c r="T1387" s="3" t="s">
        <v>14725</v>
      </c>
      <c r="U1387" s="3" t="s">
        <v>14725</v>
      </c>
      <c r="V1387" s="3" t="s">
        <v>48</v>
      </c>
      <c r="W1387" s="3" t="s">
        <v>11984</v>
      </c>
      <c r="X1387" s="3" t="s">
        <v>48</v>
      </c>
      <c r="Y1387" s="3" t="s">
        <v>11710</v>
      </c>
      <c r="Z1387" s="3" t="s">
        <v>48</v>
      </c>
      <c r="AA1387" s="3" t="s">
        <v>11985</v>
      </c>
      <c r="AB1387" s="3" t="s">
        <v>48</v>
      </c>
      <c r="AC1387" s="3" t="s">
        <v>13667</v>
      </c>
      <c r="AD1387" s="3" t="s">
        <v>11567</v>
      </c>
      <c r="AE1387" s="3" t="s">
        <v>14679</v>
      </c>
      <c r="AF1387" s="3">
        <v>0</v>
      </c>
      <c r="AG1387" s="3">
        <v>296000</v>
      </c>
      <c r="AH1387" s="3">
        <v>0</v>
      </c>
      <c r="AI1387" s="3" t="s">
        <v>11567</v>
      </c>
      <c r="AJ1387" s="3">
        <v>0</v>
      </c>
      <c r="AK1387" s="3" t="s">
        <v>11567</v>
      </c>
      <c r="AL1387" s="3">
        <v>0</v>
      </c>
      <c r="AM1387" s="3" t="s">
        <v>11567</v>
      </c>
      <c r="AN1387" s="3">
        <v>0</v>
      </c>
      <c r="AO1387" s="3" t="s">
        <v>11567</v>
      </c>
      <c r="AP1387" s="3">
        <v>0</v>
      </c>
      <c r="AQ1387" s="3" t="s">
        <v>11567</v>
      </c>
      <c r="AR1387" s="3">
        <v>0</v>
      </c>
      <c r="AS1387" s="3" t="s">
        <v>11567</v>
      </c>
    </row>
    <row r="1388" spans="1:45">
      <c r="A1388">
        <v>1385</v>
      </c>
      <c r="B1388" t="s">
        <v>5982</v>
      </c>
      <c r="C1388" t="s">
        <v>5498</v>
      </c>
      <c r="D1388" t="s">
        <v>45</v>
      </c>
      <c r="E1388" t="s">
        <v>76</v>
      </c>
      <c r="F1388" t="s">
        <v>2792</v>
      </c>
      <c r="G1388" t="s">
        <v>9069</v>
      </c>
      <c r="H1388" t="s">
        <v>2792</v>
      </c>
      <c r="I1388" t="s">
        <v>9069</v>
      </c>
      <c r="J1388" t="s">
        <v>48</v>
      </c>
      <c r="K1388" t="s">
        <v>48</v>
      </c>
      <c r="L1388" t="s">
        <v>5985</v>
      </c>
      <c r="M1388" t="s">
        <v>5986</v>
      </c>
      <c r="N1388" t="str">
        <f>VLOOKUP(O1388,index!$Q:$R,2,0)</f>
        <v>02. 이러닝 - 단과</v>
      </c>
      <c r="O1388" t="s">
        <v>5987</v>
      </c>
      <c r="P1388" t="s">
        <v>48</v>
      </c>
      <c r="Q1388" t="s">
        <v>20</v>
      </c>
      <c r="R1388" s="226" t="e">
        <f>VLOOKUP(C1388,'26년 databook(취합)'!$M:$M,2,0)</f>
        <v>#N/A</v>
      </c>
      <c r="S1388" s="3" t="s">
        <v>11567</v>
      </c>
      <c r="T1388" s="3" t="s">
        <v>48</v>
      </c>
      <c r="U1388" s="3" t="s">
        <v>11567</v>
      </c>
      <c r="V1388" s="3" t="s">
        <v>48</v>
      </c>
      <c r="W1388" s="3" t="s">
        <v>48</v>
      </c>
      <c r="X1388" s="3" t="s">
        <v>48</v>
      </c>
      <c r="Y1388" s="3" t="s">
        <v>48</v>
      </c>
      <c r="Z1388" s="3" t="s">
        <v>48</v>
      </c>
      <c r="AA1388" s="3" t="s">
        <v>48</v>
      </c>
      <c r="AB1388" s="3" t="s">
        <v>48</v>
      </c>
      <c r="AC1388" s="3" t="s">
        <v>48</v>
      </c>
      <c r="AD1388" s="3" t="s">
        <v>48</v>
      </c>
      <c r="AE1388" s="3" t="s">
        <v>48</v>
      </c>
      <c r="AG1388" s="3"/>
      <c r="AI1388" s="3" t="s">
        <v>48</v>
      </c>
      <c r="AK1388" s="3" t="s">
        <v>48</v>
      </c>
      <c r="AM1388" s="3" t="s">
        <v>48</v>
      </c>
      <c r="AO1388" s="3" t="s">
        <v>48</v>
      </c>
      <c r="AQ1388" s="3" t="s">
        <v>48</v>
      </c>
      <c r="AS1388" s="3" t="s">
        <v>48</v>
      </c>
    </row>
    <row r="1389" spans="1:45">
      <c r="A1389">
        <v>1386</v>
      </c>
      <c r="B1389" t="s">
        <v>5982</v>
      </c>
      <c r="C1389" t="s">
        <v>4073</v>
      </c>
      <c r="D1389" t="s">
        <v>45</v>
      </c>
      <c r="E1389" t="s">
        <v>75</v>
      </c>
      <c r="F1389" t="s">
        <v>511</v>
      </c>
      <c r="G1389" t="s">
        <v>9070</v>
      </c>
      <c r="H1389" t="s">
        <v>511</v>
      </c>
      <c r="I1389" t="s">
        <v>9070</v>
      </c>
      <c r="J1389" t="s">
        <v>48</v>
      </c>
      <c r="K1389" t="s">
        <v>48</v>
      </c>
      <c r="L1389" t="s">
        <v>5985</v>
      </c>
      <c r="M1389" t="s">
        <v>5986</v>
      </c>
      <c r="N1389" t="str">
        <f>VLOOKUP(O1389,index!$Q:$R,2,0)</f>
        <v>02. 이러닝 - 단과</v>
      </c>
      <c r="O1389" t="s">
        <v>5987</v>
      </c>
      <c r="P1389" t="s">
        <v>48</v>
      </c>
      <c r="Q1389" t="s">
        <v>23</v>
      </c>
      <c r="R1389" s="226" t="e">
        <f>VLOOKUP(C1389,'26년 databook(취합)'!$M:$M,2,0)</f>
        <v>#N/A</v>
      </c>
      <c r="S1389" s="3" t="s">
        <v>11567</v>
      </c>
      <c r="T1389" s="3" t="s">
        <v>11651</v>
      </c>
      <c r="U1389" s="3" t="s">
        <v>11651</v>
      </c>
      <c r="V1389" s="3" t="s">
        <v>48</v>
      </c>
      <c r="W1389" s="3" t="s">
        <v>11567</v>
      </c>
      <c r="X1389" s="3" t="s">
        <v>48</v>
      </c>
      <c r="Y1389" s="3" t="s">
        <v>11567</v>
      </c>
      <c r="Z1389" s="3" t="s">
        <v>48</v>
      </c>
      <c r="AA1389" s="3" t="s">
        <v>11986</v>
      </c>
      <c r="AB1389" s="3" t="s">
        <v>48</v>
      </c>
      <c r="AC1389" s="3" t="s">
        <v>11567</v>
      </c>
      <c r="AD1389" s="3" t="s">
        <v>11567</v>
      </c>
      <c r="AE1389" s="3" t="s">
        <v>11567</v>
      </c>
      <c r="AF1389" s="3">
        <v>0</v>
      </c>
      <c r="AG1389" s="3">
        <v>580000</v>
      </c>
      <c r="AH1389" s="3">
        <v>0</v>
      </c>
      <c r="AI1389" s="3" t="s">
        <v>11567</v>
      </c>
      <c r="AJ1389" s="3">
        <v>0</v>
      </c>
      <c r="AK1389" s="3" t="s">
        <v>11567</v>
      </c>
      <c r="AL1389" s="3">
        <v>0</v>
      </c>
      <c r="AM1389" s="3" t="s">
        <v>11567</v>
      </c>
      <c r="AN1389" s="3">
        <v>0</v>
      </c>
      <c r="AO1389" s="3" t="s">
        <v>11567</v>
      </c>
      <c r="AP1389" s="3">
        <v>0</v>
      </c>
      <c r="AQ1389" s="3" t="s">
        <v>11567</v>
      </c>
      <c r="AR1389" s="3">
        <v>0</v>
      </c>
      <c r="AS1389" s="3" t="s">
        <v>11567</v>
      </c>
    </row>
    <row r="1390" spans="1:45">
      <c r="A1390">
        <v>1387</v>
      </c>
      <c r="B1390" t="s">
        <v>5982</v>
      </c>
      <c r="C1390" t="s">
        <v>4229</v>
      </c>
      <c r="D1390" t="s">
        <v>45</v>
      </c>
      <c r="E1390" t="s">
        <v>76</v>
      </c>
      <c r="F1390" t="s">
        <v>6414</v>
      </c>
      <c r="G1390" t="s">
        <v>9071</v>
      </c>
      <c r="H1390" t="s">
        <v>6414</v>
      </c>
      <c r="I1390" t="s">
        <v>9071</v>
      </c>
      <c r="J1390" t="s">
        <v>48</v>
      </c>
      <c r="K1390" t="s">
        <v>48</v>
      </c>
      <c r="L1390" t="s">
        <v>5985</v>
      </c>
      <c r="M1390" t="s">
        <v>5986</v>
      </c>
      <c r="N1390" t="str">
        <f>VLOOKUP(O1390,index!$Q:$R,2,0)</f>
        <v>02. 이러닝 - 단과</v>
      </c>
      <c r="O1390" t="s">
        <v>5987</v>
      </c>
      <c r="P1390" t="s">
        <v>48</v>
      </c>
      <c r="Q1390" t="s">
        <v>20</v>
      </c>
      <c r="R1390" s="226" t="e">
        <f>VLOOKUP(C1390,'26년 databook(취합)'!$M:$M,2,0)</f>
        <v>#N/A</v>
      </c>
      <c r="S1390" s="3" t="s">
        <v>11567</v>
      </c>
      <c r="T1390" s="3" t="s">
        <v>48</v>
      </c>
      <c r="U1390" s="3" t="s">
        <v>11567</v>
      </c>
      <c r="V1390" s="3" t="s">
        <v>48</v>
      </c>
      <c r="W1390" s="3" t="s">
        <v>48</v>
      </c>
      <c r="X1390" s="3" t="s">
        <v>48</v>
      </c>
      <c r="Y1390" s="3" t="s">
        <v>48</v>
      </c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G1390" s="3"/>
      <c r="AI1390" s="3" t="s">
        <v>48</v>
      </c>
      <c r="AK1390" s="3" t="s">
        <v>48</v>
      </c>
      <c r="AM1390" s="3" t="s">
        <v>48</v>
      </c>
      <c r="AO1390" s="3" t="s">
        <v>48</v>
      </c>
      <c r="AQ1390" s="3" t="s">
        <v>48</v>
      </c>
      <c r="AS1390" s="3" t="s">
        <v>48</v>
      </c>
    </row>
    <row r="1391" spans="1:45">
      <c r="A1391">
        <v>1388</v>
      </c>
      <c r="B1391" t="s">
        <v>5982</v>
      </c>
      <c r="C1391" t="s">
        <v>4169</v>
      </c>
      <c r="D1391" t="s">
        <v>45</v>
      </c>
      <c r="E1391" t="s">
        <v>75</v>
      </c>
      <c r="F1391" t="s">
        <v>6415</v>
      </c>
      <c r="G1391" t="s">
        <v>9072</v>
      </c>
      <c r="H1391" t="s">
        <v>6415</v>
      </c>
      <c r="I1391" t="s">
        <v>9072</v>
      </c>
      <c r="J1391" t="s">
        <v>48</v>
      </c>
      <c r="K1391" t="s">
        <v>48</v>
      </c>
      <c r="L1391" t="s">
        <v>5985</v>
      </c>
      <c r="M1391" t="s">
        <v>5986</v>
      </c>
      <c r="N1391" t="str">
        <f>VLOOKUP(O1391,index!$Q:$R,2,0)</f>
        <v>02. 이러닝 - 단과</v>
      </c>
      <c r="O1391" t="s">
        <v>5987</v>
      </c>
      <c r="P1391" t="s">
        <v>48</v>
      </c>
      <c r="Q1391" t="s">
        <v>20</v>
      </c>
      <c r="R1391" s="226" t="e">
        <f>VLOOKUP(C1391,'26년 databook(취합)'!$M:$M,2,0)</f>
        <v>#N/A</v>
      </c>
      <c r="S1391" s="3" t="s">
        <v>11567</v>
      </c>
      <c r="T1391" s="3" t="s">
        <v>11891</v>
      </c>
      <c r="U1391" s="3" t="s">
        <v>11891</v>
      </c>
      <c r="V1391" s="3" t="s">
        <v>48</v>
      </c>
      <c r="W1391" s="3" t="s">
        <v>11567</v>
      </c>
      <c r="X1391" s="3" t="s">
        <v>48</v>
      </c>
      <c r="Y1391" s="3" t="s">
        <v>11567</v>
      </c>
      <c r="Z1391" s="3" t="s">
        <v>48</v>
      </c>
      <c r="AA1391" s="3" t="s">
        <v>11567</v>
      </c>
      <c r="AB1391" s="3" t="s">
        <v>48</v>
      </c>
      <c r="AC1391" s="3" t="s">
        <v>11567</v>
      </c>
      <c r="AD1391" s="3" t="s">
        <v>48</v>
      </c>
      <c r="AE1391" s="3" t="s">
        <v>11891</v>
      </c>
      <c r="AG1391" s="3">
        <v>0</v>
      </c>
      <c r="AI1391" s="3" t="s">
        <v>11567</v>
      </c>
      <c r="AK1391" s="3" t="s">
        <v>11567</v>
      </c>
      <c r="AM1391" s="3" t="s">
        <v>11567</v>
      </c>
      <c r="AO1391" s="3" t="s">
        <v>11567</v>
      </c>
      <c r="AQ1391" s="3" t="s">
        <v>11567</v>
      </c>
      <c r="AS1391" s="3" t="s">
        <v>11567</v>
      </c>
    </row>
    <row r="1392" spans="1:45">
      <c r="A1392">
        <v>1389</v>
      </c>
      <c r="B1392" t="s">
        <v>5982</v>
      </c>
      <c r="C1392" t="s">
        <v>2878</v>
      </c>
      <c r="D1392" t="s">
        <v>45</v>
      </c>
      <c r="E1392" t="s">
        <v>73</v>
      </c>
      <c r="F1392" t="s">
        <v>1836</v>
      </c>
      <c r="G1392" t="s">
        <v>9073</v>
      </c>
      <c r="H1392" t="s">
        <v>1836</v>
      </c>
      <c r="I1392" t="s">
        <v>9073</v>
      </c>
      <c r="J1392" t="s">
        <v>48</v>
      </c>
      <c r="K1392" t="s">
        <v>48</v>
      </c>
      <c r="L1392" t="s">
        <v>5985</v>
      </c>
      <c r="M1392" t="s">
        <v>5986</v>
      </c>
      <c r="N1392" t="str">
        <f>VLOOKUP(O1392,index!$Q:$R,2,0)</f>
        <v>02. 이러닝 - 단과</v>
      </c>
      <c r="O1392" t="s">
        <v>5987</v>
      </c>
      <c r="P1392" t="s">
        <v>48</v>
      </c>
      <c r="Q1392" t="s">
        <v>23</v>
      </c>
      <c r="R1392" s="226" t="e">
        <f>VLOOKUP(C1392,'26년 databook(취합)'!$M:$M,2,0)</f>
        <v>#N/A</v>
      </c>
      <c r="S1392" s="3" t="s">
        <v>11572</v>
      </c>
      <c r="T1392" s="3" t="s">
        <v>14726</v>
      </c>
      <c r="U1392" s="3" t="s">
        <v>14726</v>
      </c>
      <c r="V1392" s="3" t="s">
        <v>11572</v>
      </c>
      <c r="W1392" s="3" t="s">
        <v>11987</v>
      </c>
      <c r="X1392" s="3" t="s">
        <v>48</v>
      </c>
      <c r="Y1392" s="3" t="s">
        <v>11988</v>
      </c>
      <c r="Z1392" s="3" t="s">
        <v>48</v>
      </c>
      <c r="AA1392" s="3" t="s">
        <v>11581</v>
      </c>
      <c r="AB1392" s="3" t="s">
        <v>48</v>
      </c>
      <c r="AC1392" s="3" t="s">
        <v>12747</v>
      </c>
      <c r="AD1392" s="3" t="s">
        <v>48</v>
      </c>
      <c r="AE1392" s="3" t="s">
        <v>11921</v>
      </c>
      <c r="AG1392" s="3">
        <v>283200</v>
      </c>
      <c r="AI1392" s="3" t="s">
        <v>11567</v>
      </c>
      <c r="AK1392" s="3" t="s">
        <v>11567</v>
      </c>
      <c r="AM1392" s="3" t="s">
        <v>11567</v>
      </c>
      <c r="AO1392" s="3" t="s">
        <v>11567</v>
      </c>
      <c r="AQ1392" s="3" t="s">
        <v>11567</v>
      </c>
      <c r="AS1392" s="3" t="s">
        <v>11567</v>
      </c>
    </row>
    <row r="1393" spans="1:45">
      <c r="A1393">
        <v>1390</v>
      </c>
      <c r="B1393" t="s">
        <v>5982</v>
      </c>
      <c r="C1393" t="s">
        <v>3635</v>
      </c>
      <c r="D1393" t="s">
        <v>45</v>
      </c>
      <c r="E1393" t="s">
        <v>73</v>
      </c>
      <c r="F1393" t="s">
        <v>1950</v>
      </c>
      <c r="G1393" t="s">
        <v>9074</v>
      </c>
      <c r="H1393" t="s">
        <v>1950</v>
      </c>
      <c r="I1393" t="s">
        <v>9074</v>
      </c>
      <c r="J1393" t="s">
        <v>1950</v>
      </c>
      <c r="K1393" t="s">
        <v>6416</v>
      </c>
      <c r="L1393" t="s">
        <v>5985</v>
      </c>
      <c r="M1393" t="s">
        <v>5986</v>
      </c>
      <c r="N1393" t="str">
        <f>VLOOKUP(O1393,index!$Q:$R,2,0)</f>
        <v>02. 이러닝 - 단과</v>
      </c>
      <c r="O1393" t="s">
        <v>5987</v>
      </c>
      <c r="P1393" t="s">
        <v>48</v>
      </c>
      <c r="Q1393" t="s">
        <v>20</v>
      </c>
      <c r="R1393" s="226" t="e">
        <f>VLOOKUP(C1393,'26년 databook(취합)'!$M:$M,2,0)</f>
        <v>#N/A</v>
      </c>
      <c r="S1393" s="3" t="s">
        <v>11572</v>
      </c>
      <c r="T1393" s="3" t="s">
        <v>14235</v>
      </c>
      <c r="U1393" s="3" t="s">
        <v>14235</v>
      </c>
      <c r="V1393" s="3" t="s">
        <v>11572</v>
      </c>
      <c r="W1393" s="3" t="s">
        <v>11567</v>
      </c>
      <c r="X1393" s="3" t="s">
        <v>48</v>
      </c>
      <c r="Y1393" s="3" t="s">
        <v>11567</v>
      </c>
      <c r="Z1393" s="3" t="s">
        <v>48</v>
      </c>
      <c r="AA1393" s="3" t="s">
        <v>11567</v>
      </c>
      <c r="AB1393" s="3" t="s">
        <v>48</v>
      </c>
      <c r="AC1393" s="3" t="s">
        <v>11624</v>
      </c>
      <c r="AD1393" s="3" t="s">
        <v>48</v>
      </c>
      <c r="AE1393" s="3" t="s">
        <v>14727</v>
      </c>
      <c r="AG1393" s="3">
        <v>0</v>
      </c>
      <c r="AI1393" s="3" t="s">
        <v>11567</v>
      </c>
      <c r="AK1393" s="3" t="s">
        <v>11567</v>
      </c>
      <c r="AM1393" s="3" t="s">
        <v>11567</v>
      </c>
      <c r="AO1393" s="3" t="s">
        <v>11567</v>
      </c>
      <c r="AQ1393" s="3" t="s">
        <v>11567</v>
      </c>
      <c r="AS1393" s="3" t="s">
        <v>11567</v>
      </c>
    </row>
    <row r="1394" spans="1:45">
      <c r="A1394">
        <v>1391</v>
      </c>
      <c r="B1394" t="s">
        <v>5982</v>
      </c>
      <c r="C1394" t="s">
        <v>3495</v>
      </c>
      <c r="D1394" t="s">
        <v>45</v>
      </c>
      <c r="E1394" t="s">
        <v>73</v>
      </c>
      <c r="F1394" t="s">
        <v>1826</v>
      </c>
      <c r="G1394" t="s">
        <v>9075</v>
      </c>
      <c r="H1394" t="s">
        <v>1826</v>
      </c>
      <c r="I1394" t="s">
        <v>9075</v>
      </c>
      <c r="J1394" t="s">
        <v>1826</v>
      </c>
      <c r="K1394" t="s">
        <v>6417</v>
      </c>
      <c r="L1394" t="s">
        <v>5985</v>
      </c>
      <c r="M1394" t="s">
        <v>5986</v>
      </c>
      <c r="N1394" t="str">
        <f>VLOOKUP(O1394,index!$Q:$R,2,0)</f>
        <v>02. 이러닝 - 단과</v>
      </c>
      <c r="O1394" t="s">
        <v>5987</v>
      </c>
      <c r="P1394" t="s">
        <v>48</v>
      </c>
      <c r="Q1394" t="s">
        <v>20</v>
      </c>
      <c r="R1394" s="226" t="e">
        <f>VLOOKUP(C1394,'26년 databook(취합)'!$M:$M,2,0)</f>
        <v>#N/A</v>
      </c>
      <c r="S1394" s="3" t="s">
        <v>11576</v>
      </c>
      <c r="T1394" s="3" t="s">
        <v>48</v>
      </c>
      <c r="U1394" s="3" t="s">
        <v>11576</v>
      </c>
      <c r="V1394" s="3" t="s">
        <v>48</v>
      </c>
      <c r="W1394" s="3" t="s">
        <v>48</v>
      </c>
      <c r="X1394" s="3" t="s">
        <v>48</v>
      </c>
      <c r="Y1394" s="3" t="s">
        <v>48</v>
      </c>
      <c r="Z1394" s="3" t="s">
        <v>48</v>
      </c>
      <c r="AA1394" s="3" t="s">
        <v>48</v>
      </c>
      <c r="AB1394" s="3" t="s">
        <v>48</v>
      </c>
      <c r="AC1394" s="3" t="s">
        <v>48</v>
      </c>
      <c r="AD1394" s="3" t="s">
        <v>48</v>
      </c>
      <c r="AE1394" s="3" t="s">
        <v>48</v>
      </c>
      <c r="AG1394" s="3"/>
      <c r="AI1394" s="3" t="s">
        <v>48</v>
      </c>
      <c r="AK1394" s="3" t="s">
        <v>48</v>
      </c>
      <c r="AM1394" s="3" t="s">
        <v>48</v>
      </c>
      <c r="AO1394" s="3" t="s">
        <v>48</v>
      </c>
      <c r="AQ1394" s="3" t="s">
        <v>48</v>
      </c>
      <c r="AR1394" s="3">
        <v>1000000</v>
      </c>
      <c r="AS1394" s="3" t="s">
        <v>48</v>
      </c>
    </row>
    <row r="1395" spans="1:45">
      <c r="A1395">
        <v>1392</v>
      </c>
      <c r="B1395" t="s">
        <v>5982</v>
      </c>
      <c r="C1395" t="s">
        <v>3722</v>
      </c>
      <c r="D1395" t="s">
        <v>45</v>
      </c>
      <c r="E1395" t="s">
        <v>73</v>
      </c>
      <c r="F1395" t="s">
        <v>2016</v>
      </c>
      <c r="G1395" t="s">
        <v>9076</v>
      </c>
      <c r="H1395" t="s">
        <v>2016</v>
      </c>
      <c r="I1395" t="s">
        <v>9076</v>
      </c>
      <c r="J1395" t="s">
        <v>48</v>
      </c>
      <c r="K1395" t="s">
        <v>48</v>
      </c>
      <c r="L1395" t="s">
        <v>5985</v>
      </c>
      <c r="M1395" t="s">
        <v>5986</v>
      </c>
      <c r="N1395" t="str">
        <f>VLOOKUP(O1395,index!$Q:$R,2,0)</f>
        <v>01. 이러닝 - 통합위탁</v>
      </c>
      <c r="O1395" t="s">
        <v>40</v>
      </c>
      <c r="P1395" t="s">
        <v>48</v>
      </c>
      <c r="Q1395" t="s">
        <v>23</v>
      </c>
      <c r="R1395" s="226" t="e">
        <f>VLOOKUP(C1395,'26년 databook(취합)'!$M:$M,2,0)</f>
        <v>#N/A</v>
      </c>
      <c r="S1395" s="3" t="s">
        <v>11571</v>
      </c>
      <c r="T1395" s="3" t="s">
        <v>11990</v>
      </c>
      <c r="U1395" s="3" t="s">
        <v>11989</v>
      </c>
      <c r="V1395" s="3" t="s">
        <v>48</v>
      </c>
      <c r="W1395" s="3" t="s">
        <v>11567</v>
      </c>
      <c r="X1395" s="3" t="s">
        <v>48</v>
      </c>
      <c r="Y1395" s="3" t="s">
        <v>11567</v>
      </c>
      <c r="Z1395" s="3" t="s">
        <v>48</v>
      </c>
      <c r="AA1395" s="3" t="s">
        <v>11990</v>
      </c>
      <c r="AB1395" s="3" t="s">
        <v>48</v>
      </c>
      <c r="AC1395" s="3" t="s">
        <v>11567</v>
      </c>
      <c r="AD1395" s="3" t="s">
        <v>48</v>
      </c>
      <c r="AE1395" s="3" t="s">
        <v>11567</v>
      </c>
      <c r="AG1395" s="3">
        <v>0</v>
      </c>
      <c r="AI1395" s="3" t="s">
        <v>11567</v>
      </c>
      <c r="AK1395" s="3" t="s">
        <v>11567</v>
      </c>
      <c r="AM1395" s="3" t="s">
        <v>11567</v>
      </c>
      <c r="AO1395" s="3" t="s">
        <v>11567</v>
      </c>
      <c r="AQ1395" s="3" t="s">
        <v>11567</v>
      </c>
      <c r="AR1395" s="3">
        <v>5000000</v>
      </c>
      <c r="AS1395" s="3" t="s">
        <v>11567</v>
      </c>
    </row>
    <row r="1396" spans="1:45">
      <c r="A1396">
        <v>1393</v>
      </c>
      <c r="B1396" t="s">
        <v>5982</v>
      </c>
      <c r="C1396" t="s">
        <v>3872</v>
      </c>
      <c r="D1396" t="s">
        <v>45</v>
      </c>
      <c r="E1396" t="s">
        <v>75</v>
      </c>
      <c r="F1396" t="s">
        <v>6418</v>
      </c>
      <c r="G1396" t="s">
        <v>9077</v>
      </c>
      <c r="H1396" t="s">
        <v>6418</v>
      </c>
      <c r="I1396" t="s">
        <v>9077</v>
      </c>
      <c r="J1396" t="s">
        <v>48</v>
      </c>
      <c r="K1396" t="s">
        <v>48</v>
      </c>
      <c r="L1396" t="s">
        <v>5985</v>
      </c>
      <c r="M1396" t="s">
        <v>5986</v>
      </c>
      <c r="N1396" t="str">
        <f>VLOOKUP(O1396,index!$Q:$R,2,0)</f>
        <v>02. 이러닝 - 단과</v>
      </c>
      <c r="O1396" t="s">
        <v>5987</v>
      </c>
      <c r="P1396" t="s">
        <v>48</v>
      </c>
      <c r="Q1396" t="s">
        <v>20</v>
      </c>
      <c r="R1396" s="226" t="e">
        <f>VLOOKUP(C1396,'26년 databook(취합)'!$M:$M,2,0)</f>
        <v>#N/A</v>
      </c>
      <c r="S1396" s="3" t="s">
        <v>11576</v>
      </c>
      <c r="T1396" s="3" t="s">
        <v>48</v>
      </c>
      <c r="U1396" s="3" t="s">
        <v>11576</v>
      </c>
      <c r="V1396" s="3" t="s">
        <v>48</v>
      </c>
      <c r="W1396" s="3" t="s">
        <v>48</v>
      </c>
      <c r="X1396" s="3" t="s">
        <v>48</v>
      </c>
      <c r="Y1396" s="3" t="s">
        <v>48</v>
      </c>
      <c r="Z1396" s="3" t="s">
        <v>48</v>
      </c>
      <c r="AA1396" s="3" t="s">
        <v>48</v>
      </c>
      <c r="AB1396" s="3" t="s">
        <v>48</v>
      </c>
      <c r="AC1396" s="3" t="s">
        <v>48</v>
      </c>
      <c r="AD1396" s="3" t="s">
        <v>11567</v>
      </c>
      <c r="AE1396" s="3" t="s">
        <v>48</v>
      </c>
      <c r="AF1396" s="3">
        <v>0</v>
      </c>
      <c r="AG1396" s="3"/>
      <c r="AH1396" s="3">
        <v>0</v>
      </c>
      <c r="AI1396" s="3" t="s">
        <v>48</v>
      </c>
      <c r="AJ1396" s="3">
        <v>0</v>
      </c>
      <c r="AK1396" s="3" t="s">
        <v>48</v>
      </c>
      <c r="AL1396" s="3">
        <v>0</v>
      </c>
      <c r="AM1396" s="3" t="s">
        <v>48</v>
      </c>
      <c r="AN1396" s="3">
        <v>0</v>
      </c>
      <c r="AO1396" s="3" t="s">
        <v>48</v>
      </c>
      <c r="AP1396" s="3">
        <v>0</v>
      </c>
      <c r="AQ1396" s="3" t="s">
        <v>48</v>
      </c>
      <c r="AR1396" s="3">
        <v>1000000</v>
      </c>
      <c r="AS1396" s="3" t="s">
        <v>48</v>
      </c>
    </row>
    <row r="1397" spans="1:45">
      <c r="A1397">
        <v>1394</v>
      </c>
      <c r="B1397" t="s">
        <v>5982</v>
      </c>
      <c r="C1397" t="s">
        <v>3259</v>
      </c>
      <c r="D1397" t="s">
        <v>45</v>
      </c>
      <c r="E1397" t="s">
        <v>77</v>
      </c>
      <c r="F1397" t="s">
        <v>6419</v>
      </c>
      <c r="G1397" t="s">
        <v>9078</v>
      </c>
      <c r="H1397" t="s">
        <v>6419</v>
      </c>
      <c r="I1397" t="s">
        <v>9078</v>
      </c>
      <c r="J1397" t="s">
        <v>48</v>
      </c>
      <c r="K1397" t="s">
        <v>48</v>
      </c>
      <c r="L1397" t="s">
        <v>5985</v>
      </c>
      <c r="M1397" t="s">
        <v>5986</v>
      </c>
      <c r="N1397" t="str">
        <f>VLOOKUP(O1397,index!$Q:$R,2,0)</f>
        <v>15. 솔루션 - LABS</v>
      </c>
      <c r="O1397" t="s">
        <v>6010</v>
      </c>
      <c r="P1397" t="s">
        <v>48</v>
      </c>
      <c r="Q1397" t="s">
        <v>20</v>
      </c>
      <c r="R1397" s="226" t="e">
        <f>VLOOKUP(C1397,'26년 databook(취합)'!$M:$M,2,0)</f>
        <v>#N/A</v>
      </c>
      <c r="S1397" s="3" t="s">
        <v>11567</v>
      </c>
      <c r="T1397" s="3" t="s">
        <v>48</v>
      </c>
      <c r="U1397" s="3" t="s">
        <v>11567</v>
      </c>
      <c r="V1397" s="3" t="s">
        <v>48</v>
      </c>
      <c r="W1397" s="3" t="s">
        <v>48</v>
      </c>
      <c r="X1397" s="3" t="s">
        <v>48</v>
      </c>
      <c r="Y1397" s="3" t="s">
        <v>48</v>
      </c>
      <c r="Z1397" s="3" t="s">
        <v>48</v>
      </c>
      <c r="AA1397" s="3" t="s">
        <v>48</v>
      </c>
      <c r="AB1397" s="3" t="s">
        <v>48</v>
      </c>
      <c r="AC1397" s="3" t="s">
        <v>48</v>
      </c>
      <c r="AD1397" s="3" t="s">
        <v>48</v>
      </c>
      <c r="AE1397" s="3" t="s">
        <v>48</v>
      </c>
      <c r="AG1397" s="3"/>
      <c r="AI1397" s="3" t="s">
        <v>48</v>
      </c>
      <c r="AK1397" s="3" t="s">
        <v>48</v>
      </c>
      <c r="AM1397" s="3" t="s">
        <v>48</v>
      </c>
      <c r="AO1397" s="3" t="s">
        <v>48</v>
      </c>
      <c r="AQ1397" s="3" t="s">
        <v>48</v>
      </c>
      <c r="AS1397" s="3" t="s">
        <v>48</v>
      </c>
    </row>
    <row r="1398" spans="1:45">
      <c r="A1398">
        <v>1395</v>
      </c>
      <c r="B1398" t="s">
        <v>5982</v>
      </c>
      <c r="C1398" t="s">
        <v>3683</v>
      </c>
      <c r="D1398" t="s">
        <v>45</v>
      </c>
      <c r="E1398" t="s">
        <v>73</v>
      </c>
      <c r="F1398" t="s">
        <v>6420</v>
      </c>
      <c r="G1398" t="s">
        <v>9079</v>
      </c>
      <c r="H1398" t="s">
        <v>6420</v>
      </c>
      <c r="I1398" t="s">
        <v>9079</v>
      </c>
      <c r="J1398" t="s">
        <v>48</v>
      </c>
      <c r="K1398" t="s">
        <v>48</v>
      </c>
      <c r="L1398" t="s">
        <v>5985</v>
      </c>
      <c r="M1398" t="s">
        <v>5986</v>
      </c>
      <c r="N1398" t="str">
        <f>VLOOKUP(O1398,index!$Q:$R,2,0)</f>
        <v>02. 이러닝 - 단과</v>
      </c>
      <c r="O1398" t="s">
        <v>5987</v>
      </c>
      <c r="P1398" t="s">
        <v>48</v>
      </c>
      <c r="Q1398" t="s">
        <v>20</v>
      </c>
      <c r="R1398" s="226" t="e">
        <f>VLOOKUP(C1398,'26년 databook(취합)'!$M:$M,2,0)</f>
        <v>#N/A</v>
      </c>
      <c r="S1398" s="3" t="s">
        <v>11615</v>
      </c>
      <c r="T1398" s="3" t="s">
        <v>48</v>
      </c>
      <c r="U1398" s="3" t="s">
        <v>11615</v>
      </c>
      <c r="V1398" s="3" t="s">
        <v>48</v>
      </c>
      <c r="W1398" s="3" t="s">
        <v>48</v>
      </c>
      <c r="X1398" s="3" t="s">
        <v>48</v>
      </c>
      <c r="Y1398" s="3" t="s">
        <v>48</v>
      </c>
      <c r="Z1398" s="3" t="s">
        <v>48</v>
      </c>
      <c r="AA1398" s="3" t="s">
        <v>48</v>
      </c>
      <c r="AB1398" s="3" t="s">
        <v>48</v>
      </c>
      <c r="AC1398" s="3" t="s">
        <v>48</v>
      </c>
      <c r="AD1398" s="3" t="s">
        <v>48</v>
      </c>
      <c r="AE1398" s="3" t="s">
        <v>48</v>
      </c>
      <c r="AG1398" s="3"/>
      <c r="AI1398" s="3" t="s">
        <v>48</v>
      </c>
      <c r="AK1398" s="3" t="s">
        <v>48</v>
      </c>
      <c r="AM1398" s="3" t="s">
        <v>48</v>
      </c>
      <c r="AO1398" s="3" t="s">
        <v>48</v>
      </c>
      <c r="AQ1398" s="3" t="s">
        <v>48</v>
      </c>
      <c r="AR1398" s="3">
        <v>20000000</v>
      </c>
      <c r="AS1398" s="3" t="s">
        <v>48</v>
      </c>
    </row>
    <row r="1399" spans="1:45">
      <c r="A1399">
        <v>1396</v>
      </c>
      <c r="B1399" t="s">
        <v>5982</v>
      </c>
      <c r="C1399" t="s">
        <v>2999</v>
      </c>
      <c r="D1399" t="s">
        <v>45</v>
      </c>
      <c r="E1399" t="s">
        <v>71</v>
      </c>
      <c r="F1399" t="s">
        <v>6421</v>
      </c>
      <c r="G1399" t="s">
        <v>9080</v>
      </c>
      <c r="H1399" t="s">
        <v>6421</v>
      </c>
      <c r="I1399" t="s">
        <v>9080</v>
      </c>
      <c r="J1399" t="s">
        <v>6421</v>
      </c>
      <c r="K1399" t="s">
        <v>6422</v>
      </c>
      <c r="L1399" t="s">
        <v>5985</v>
      </c>
      <c r="M1399" t="s">
        <v>5986</v>
      </c>
      <c r="N1399" t="str">
        <f>VLOOKUP(O1399,index!$Q:$R,2,0)</f>
        <v>03. 이러닝 - 법정</v>
      </c>
      <c r="O1399" t="s">
        <v>6002</v>
      </c>
      <c r="P1399" t="s">
        <v>48</v>
      </c>
      <c r="Q1399" t="s">
        <v>23</v>
      </c>
      <c r="R1399" s="226" t="e">
        <f>VLOOKUP(C1399,'26년 databook(취합)'!$M:$M,2,0)</f>
        <v>#N/A</v>
      </c>
      <c r="S1399" s="3" t="s">
        <v>11611</v>
      </c>
      <c r="T1399" s="3" t="s">
        <v>48</v>
      </c>
      <c r="U1399" s="3" t="s">
        <v>11611</v>
      </c>
      <c r="V1399" s="3" t="s">
        <v>48</v>
      </c>
      <c r="W1399" s="3" t="s">
        <v>48</v>
      </c>
      <c r="X1399" s="3" t="s">
        <v>48</v>
      </c>
      <c r="Y1399" s="3" t="s">
        <v>48</v>
      </c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G1399" s="3"/>
      <c r="AI1399" s="3" t="s">
        <v>48</v>
      </c>
      <c r="AK1399" s="3" t="s">
        <v>48</v>
      </c>
      <c r="AM1399" s="3" t="s">
        <v>48</v>
      </c>
      <c r="AO1399" s="3" t="s">
        <v>48</v>
      </c>
      <c r="AQ1399" s="3" t="s">
        <v>48</v>
      </c>
      <c r="AR1399" s="3">
        <v>15000000</v>
      </c>
      <c r="AS1399" s="3" t="s">
        <v>48</v>
      </c>
    </row>
    <row r="1400" spans="1:45">
      <c r="A1400">
        <v>1397</v>
      </c>
      <c r="B1400" t="s">
        <v>5982</v>
      </c>
      <c r="C1400" t="s">
        <v>2998</v>
      </c>
      <c r="D1400" t="s">
        <v>45</v>
      </c>
      <c r="E1400" t="s">
        <v>71</v>
      </c>
      <c r="F1400" t="s">
        <v>6421</v>
      </c>
      <c r="G1400" t="s">
        <v>9080</v>
      </c>
      <c r="H1400" t="s">
        <v>6421</v>
      </c>
      <c r="I1400" t="s">
        <v>9080</v>
      </c>
      <c r="J1400" t="s">
        <v>6421</v>
      </c>
      <c r="K1400" t="s">
        <v>6422</v>
      </c>
      <c r="L1400" t="s">
        <v>5985</v>
      </c>
      <c r="M1400" t="s">
        <v>5986</v>
      </c>
      <c r="N1400" t="str">
        <f>VLOOKUP(O1400,index!$Q:$R,2,0)</f>
        <v>02. 이러닝 - 단과</v>
      </c>
      <c r="O1400" t="s">
        <v>5987</v>
      </c>
      <c r="P1400" t="s">
        <v>48</v>
      </c>
      <c r="Q1400" t="s">
        <v>23</v>
      </c>
      <c r="R1400" s="226" t="e">
        <f>VLOOKUP(C1400,'26년 databook(취합)'!$M:$M,2,0)</f>
        <v>#N/A</v>
      </c>
      <c r="S1400" s="3" t="s">
        <v>11567</v>
      </c>
      <c r="T1400" s="3" t="s">
        <v>48</v>
      </c>
      <c r="U1400" s="3" t="s">
        <v>11567</v>
      </c>
      <c r="V1400" s="3" t="s">
        <v>48</v>
      </c>
      <c r="W1400" s="3" t="s">
        <v>48</v>
      </c>
      <c r="X1400" s="3" t="s">
        <v>48</v>
      </c>
      <c r="Y1400" s="3" t="s">
        <v>48</v>
      </c>
      <c r="Z1400" s="3" t="s">
        <v>48</v>
      </c>
      <c r="AA1400" s="3" t="s">
        <v>48</v>
      </c>
      <c r="AB1400" s="3" t="s">
        <v>48</v>
      </c>
      <c r="AC1400" s="3" t="s">
        <v>48</v>
      </c>
      <c r="AD1400" s="3" t="s">
        <v>48</v>
      </c>
      <c r="AE1400" s="3" t="s">
        <v>48</v>
      </c>
      <c r="AG1400" s="3"/>
      <c r="AI1400" s="3" t="s">
        <v>48</v>
      </c>
      <c r="AK1400" s="3" t="s">
        <v>48</v>
      </c>
      <c r="AM1400" s="3" t="s">
        <v>48</v>
      </c>
      <c r="AO1400" s="3" t="s">
        <v>48</v>
      </c>
      <c r="AQ1400" s="3" t="s">
        <v>48</v>
      </c>
      <c r="AS1400" s="3" t="s">
        <v>48</v>
      </c>
    </row>
    <row r="1401" spans="1:45">
      <c r="A1401">
        <v>1398</v>
      </c>
      <c r="B1401" t="s">
        <v>5982</v>
      </c>
      <c r="C1401" t="s">
        <v>4301</v>
      </c>
      <c r="D1401" t="s">
        <v>45</v>
      </c>
      <c r="E1401" t="s">
        <v>76</v>
      </c>
      <c r="F1401" t="s">
        <v>6423</v>
      </c>
      <c r="G1401" t="s">
        <v>9081</v>
      </c>
      <c r="H1401" t="s">
        <v>6423</v>
      </c>
      <c r="I1401" t="s">
        <v>9081</v>
      </c>
      <c r="J1401" t="s">
        <v>48</v>
      </c>
      <c r="K1401" t="s">
        <v>48</v>
      </c>
      <c r="L1401" t="s">
        <v>5985</v>
      </c>
      <c r="M1401" t="s">
        <v>5986</v>
      </c>
      <c r="N1401" t="str">
        <f>VLOOKUP(O1401,index!$Q:$R,2,0)</f>
        <v>02. 이러닝 - 단과</v>
      </c>
      <c r="O1401" t="s">
        <v>5987</v>
      </c>
      <c r="P1401" t="s">
        <v>48</v>
      </c>
      <c r="Q1401" t="s">
        <v>20</v>
      </c>
      <c r="R1401" s="226" t="e">
        <f>VLOOKUP(C1401,'26년 databook(취합)'!$M:$M,2,0)</f>
        <v>#N/A</v>
      </c>
      <c r="S1401" s="3" t="s">
        <v>11567</v>
      </c>
      <c r="T1401" s="3" t="s">
        <v>11913</v>
      </c>
      <c r="U1401" s="3" t="s">
        <v>11913</v>
      </c>
      <c r="V1401" s="3" t="s">
        <v>11567</v>
      </c>
      <c r="W1401" s="3" t="s">
        <v>11941</v>
      </c>
      <c r="X1401" s="3" t="s">
        <v>48</v>
      </c>
      <c r="Y1401" s="3" t="s">
        <v>11702</v>
      </c>
      <c r="Z1401" s="3" t="s">
        <v>48</v>
      </c>
      <c r="AA1401" s="3" t="s">
        <v>11567</v>
      </c>
      <c r="AB1401" s="3" t="s">
        <v>48</v>
      </c>
      <c r="AC1401" s="3" t="s">
        <v>11567</v>
      </c>
      <c r="AD1401" s="3" t="s">
        <v>48</v>
      </c>
      <c r="AE1401" s="3" t="s">
        <v>11567</v>
      </c>
      <c r="AG1401" s="3">
        <v>220000</v>
      </c>
      <c r="AI1401" s="3" t="s">
        <v>11567</v>
      </c>
      <c r="AK1401" s="3" t="s">
        <v>11567</v>
      </c>
      <c r="AL1401" s="3">
        <v>0</v>
      </c>
      <c r="AM1401" s="3" t="s">
        <v>11567</v>
      </c>
      <c r="AO1401" s="3" t="s">
        <v>11567</v>
      </c>
      <c r="AQ1401" s="3" t="s">
        <v>11567</v>
      </c>
      <c r="AS1401" s="3" t="s">
        <v>11567</v>
      </c>
    </row>
    <row r="1402" spans="1:45">
      <c r="A1402">
        <v>1399</v>
      </c>
      <c r="B1402" t="s">
        <v>5982</v>
      </c>
      <c r="C1402" t="s">
        <v>5336</v>
      </c>
      <c r="D1402" t="s">
        <v>45</v>
      </c>
      <c r="E1402" t="s">
        <v>79</v>
      </c>
      <c r="F1402" t="s">
        <v>6424</v>
      </c>
      <c r="G1402" t="s">
        <v>9082</v>
      </c>
      <c r="H1402" t="s">
        <v>6424</v>
      </c>
      <c r="I1402" t="s">
        <v>9082</v>
      </c>
      <c r="J1402" t="s">
        <v>2428</v>
      </c>
      <c r="K1402" t="s">
        <v>6425</v>
      </c>
      <c r="L1402" t="s">
        <v>5985</v>
      </c>
      <c r="M1402" t="s">
        <v>5986</v>
      </c>
      <c r="N1402" t="str">
        <f>VLOOKUP(O1402,index!$Q:$R,2,0)</f>
        <v>02. 이러닝 - 단과</v>
      </c>
      <c r="O1402" t="s">
        <v>5987</v>
      </c>
      <c r="P1402" t="s">
        <v>48</v>
      </c>
      <c r="Q1402" t="s">
        <v>20</v>
      </c>
      <c r="R1402" s="226" t="e">
        <f>VLOOKUP(C1402,'26년 databook(취합)'!$M:$M,2,0)</f>
        <v>#N/A</v>
      </c>
      <c r="S1402" s="3" t="s">
        <v>11567</v>
      </c>
      <c r="T1402" s="3" t="s">
        <v>14728</v>
      </c>
      <c r="U1402" s="3" t="s">
        <v>14728</v>
      </c>
      <c r="V1402" s="3" t="s">
        <v>48</v>
      </c>
      <c r="W1402" s="3" t="s">
        <v>11567</v>
      </c>
      <c r="X1402" s="3" t="s">
        <v>48</v>
      </c>
      <c r="Y1402" s="3" t="s">
        <v>11567</v>
      </c>
      <c r="Z1402" s="3" t="s">
        <v>48</v>
      </c>
      <c r="AA1402" s="3" t="s">
        <v>11646</v>
      </c>
      <c r="AB1402" s="3" t="s">
        <v>48</v>
      </c>
      <c r="AC1402" s="3" t="s">
        <v>13668</v>
      </c>
      <c r="AD1402" s="3" t="s">
        <v>48</v>
      </c>
      <c r="AE1402" s="3" t="s">
        <v>11567</v>
      </c>
      <c r="AG1402" s="3">
        <v>84000</v>
      </c>
      <c r="AI1402" s="3" t="s">
        <v>11567</v>
      </c>
      <c r="AK1402" s="3" t="s">
        <v>11567</v>
      </c>
      <c r="AM1402" s="3" t="s">
        <v>11567</v>
      </c>
      <c r="AO1402" s="3" t="s">
        <v>11567</v>
      </c>
      <c r="AQ1402" s="3" t="s">
        <v>11567</v>
      </c>
      <c r="AS1402" s="3" t="s">
        <v>11567</v>
      </c>
    </row>
    <row r="1403" spans="1:45">
      <c r="A1403">
        <v>1400</v>
      </c>
      <c r="B1403" t="s">
        <v>5982</v>
      </c>
      <c r="C1403" t="s">
        <v>3177</v>
      </c>
      <c r="D1403" t="s">
        <v>45</v>
      </c>
      <c r="E1403" t="s">
        <v>71</v>
      </c>
      <c r="F1403" t="s">
        <v>337</v>
      </c>
      <c r="G1403" t="s">
        <v>9083</v>
      </c>
      <c r="H1403" t="s">
        <v>337</v>
      </c>
      <c r="I1403" t="s">
        <v>9083</v>
      </c>
      <c r="J1403" t="s">
        <v>6426</v>
      </c>
      <c r="K1403" t="s">
        <v>6427</v>
      </c>
      <c r="L1403" t="s">
        <v>5985</v>
      </c>
      <c r="M1403" t="s">
        <v>5986</v>
      </c>
      <c r="N1403" t="str">
        <f>VLOOKUP(O1403,index!$Q:$R,2,0)</f>
        <v>01. 이러닝 - 통합위탁</v>
      </c>
      <c r="O1403" t="s">
        <v>40</v>
      </c>
      <c r="P1403" t="s">
        <v>48</v>
      </c>
      <c r="Q1403" t="s">
        <v>23</v>
      </c>
      <c r="R1403" s="226" t="e">
        <f>VLOOKUP(C1403,'26년 databook(취합)'!$M:$M,2,0)</f>
        <v>#N/A</v>
      </c>
      <c r="S1403" s="3" t="s">
        <v>11580</v>
      </c>
      <c r="T1403" s="3" t="s">
        <v>11992</v>
      </c>
      <c r="U1403" s="3" t="s">
        <v>11991</v>
      </c>
      <c r="V1403" s="3" t="s">
        <v>48</v>
      </c>
      <c r="W1403" s="3" t="s">
        <v>11567</v>
      </c>
      <c r="X1403" s="3" t="s">
        <v>48</v>
      </c>
      <c r="Y1403" s="3" t="s">
        <v>11567</v>
      </c>
      <c r="Z1403" s="3" t="s">
        <v>48</v>
      </c>
      <c r="AA1403" s="3" t="s">
        <v>11992</v>
      </c>
      <c r="AB1403" s="3" t="s">
        <v>48</v>
      </c>
      <c r="AC1403" s="3" t="s">
        <v>11567</v>
      </c>
      <c r="AD1403" s="3" t="s">
        <v>48</v>
      </c>
      <c r="AE1403" s="3" t="s">
        <v>11567</v>
      </c>
      <c r="AG1403" s="3">
        <v>0</v>
      </c>
      <c r="AI1403" s="3" t="s">
        <v>11567</v>
      </c>
      <c r="AK1403" s="3" t="s">
        <v>11567</v>
      </c>
      <c r="AM1403" s="3" t="s">
        <v>11567</v>
      </c>
      <c r="AO1403" s="3" t="s">
        <v>11567</v>
      </c>
      <c r="AQ1403" s="3" t="s">
        <v>11567</v>
      </c>
      <c r="AR1403" s="3">
        <v>4000000</v>
      </c>
      <c r="AS1403" s="3" t="s">
        <v>11567</v>
      </c>
    </row>
    <row r="1404" spans="1:45">
      <c r="A1404">
        <v>1401</v>
      </c>
      <c r="B1404" t="s">
        <v>5982</v>
      </c>
      <c r="C1404" t="s">
        <v>4317</v>
      </c>
      <c r="D1404" t="s">
        <v>45</v>
      </c>
      <c r="E1404" t="s">
        <v>76</v>
      </c>
      <c r="F1404" t="s">
        <v>2119</v>
      </c>
      <c r="G1404" t="s">
        <v>9084</v>
      </c>
      <c r="H1404" t="s">
        <v>2119</v>
      </c>
      <c r="I1404" t="s">
        <v>9084</v>
      </c>
      <c r="J1404" t="s">
        <v>2119</v>
      </c>
      <c r="K1404" t="s">
        <v>6428</v>
      </c>
      <c r="L1404" t="s">
        <v>5985</v>
      </c>
      <c r="M1404" t="s">
        <v>5986</v>
      </c>
      <c r="N1404" t="str">
        <f>VLOOKUP(O1404,index!$Q:$R,2,0)</f>
        <v>02. 이러닝 - 단과</v>
      </c>
      <c r="O1404" t="s">
        <v>5987</v>
      </c>
      <c r="P1404" t="s">
        <v>48</v>
      </c>
      <c r="Q1404" t="s">
        <v>20</v>
      </c>
      <c r="R1404" s="226" t="e">
        <f>VLOOKUP(C1404,'26년 databook(취합)'!$M:$M,2,0)</f>
        <v>#N/A</v>
      </c>
      <c r="S1404" s="3" t="s">
        <v>11567</v>
      </c>
      <c r="T1404" s="3" t="s">
        <v>48</v>
      </c>
      <c r="U1404" s="3" t="s">
        <v>11567</v>
      </c>
      <c r="V1404" s="3" t="s">
        <v>11567</v>
      </c>
      <c r="W1404" s="3" t="s">
        <v>48</v>
      </c>
      <c r="X1404" s="3" t="s">
        <v>48</v>
      </c>
      <c r="Y1404" s="3" t="s">
        <v>48</v>
      </c>
      <c r="Z1404" s="3" t="s">
        <v>48</v>
      </c>
      <c r="AA1404" s="3" t="s">
        <v>48</v>
      </c>
      <c r="AB1404" s="3" t="s">
        <v>48</v>
      </c>
      <c r="AC1404" s="3" t="s">
        <v>48</v>
      </c>
      <c r="AD1404" s="3" t="s">
        <v>48</v>
      </c>
      <c r="AE1404" s="3" t="s">
        <v>48</v>
      </c>
      <c r="AG1404" s="3"/>
      <c r="AI1404" s="3" t="s">
        <v>48</v>
      </c>
      <c r="AK1404" s="3" t="s">
        <v>48</v>
      </c>
      <c r="AM1404" s="3" t="s">
        <v>48</v>
      </c>
      <c r="AO1404" s="3" t="s">
        <v>48</v>
      </c>
      <c r="AQ1404" s="3" t="s">
        <v>48</v>
      </c>
      <c r="AS1404" s="3" t="s">
        <v>48</v>
      </c>
    </row>
    <row r="1405" spans="1:45">
      <c r="A1405">
        <v>1402</v>
      </c>
      <c r="B1405" t="s">
        <v>5982</v>
      </c>
      <c r="C1405" t="s">
        <v>3548</v>
      </c>
      <c r="D1405" t="s">
        <v>45</v>
      </c>
      <c r="E1405" t="s">
        <v>73</v>
      </c>
      <c r="F1405" t="s">
        <v>1875</v>
      </c>
      <c r="G1405" t="s">
        <v>9085</v>
      </c>
      <c r="H1405" t="s">
        <v>1875</v>
      </c>
      <c r="I1405" t="s">
        <v>9085</v>
      </c>
      <c r="J1405" t="s">
        <v>1875</v>
      </c>
      <c r="K1405" t="s">
        <v>6429</v>
      </c>
      <c r="L1405" t="s">
        <v>5985</v>
      </c>
      <c r="M1405" t="s">
        <v>5986</v>
      </c>
      <c r="N1405" t="str">
        <f>VLOOKUP(O1405,index!$Q:$R,2,0)</f>
        <v>02. 이러닝 - 단과</v>
      </c>
      <c r="O1405" t="s">
        <v>5987</v>
      </c>
      <c r="P1405" t="s">
        <v>48</v>
      </c>
      <c r="Q1405" t="s">
        <v>23</v>
      </c>
      <c r="R1405" s="226" t="e">
        <f>VLOOKUP(C1405,'26년 databook(취합)'!$M:$M,2,0)</f>
        <v>#N/A</v>
      </c>
      <c r="S1405" s="3" t="s">
        <v>11567</v>
      </c>
      <c r="T1405" s="3" t="s">
        <v>12054</v>
      </c>
      <c r="U1405" s="3" t="s">
        <v>12054</v>
      </c>
      <c r="V1405" s="3" t="s">
        <v>48</v>
      </c>
      <c r="W1405" s="3" t="s">
        <v>11567</v>
      </c>
      <c r="X1405" s="3" t="s">
        <v>48</v>
      </c>
      <c r="Y1405" s="3" t="s">
        <v>11567</v>
      </c>
      <c r="Z1405" s="3" t="s">
        <v>48</v>
      </c>
      <c r="AA1405" s="3" t="s">
        <v>11567</v>
      </c>
      <c r="AB1405" s="3" t="s">
        <v>48</v>
      </c>
      <c r="AC1405" s="3" t="s">
        <v>11567</v>
      </c>
      <c r="AD1405" s="3" t="s">
        <v>48</v>
      </c>
      <c r="AE1405" s="3" t="s">
        <v>11567</v>
      </c>
      <c r="AG1405" s="3">
        <v>184000</v>
      </c>
      <c r="AI1405" s="3" t="s">
        <v>11567</v>
      </c>
      <c r="AK1405" s="3" t="s">
        <v>11567</v>
      </c>
      <c r="AM1405" s="3" t="s">
        <v>11567</v>
      </c>
      <c r="AO1405" s="3" t="s">
        <v>11567</v>
      </c>
      <c r="AQ1405" s="3" t="s">
        <v>11567</v>
      </c>
      <c r="AS1405" s="3" t="s">
        <v>11567</v>
      </c>
    </row>
    <row r="1406" spans="1:45">
      <c r="A1406">
        <v>1403</v>
      </c>
      <c r="B1406" t="s">
        <v>5982</v>
      </c>
      <c r="C1406" t="s">
        <v>6430</v>
      </c>
      <c r="D1406" t="s">
        <v>45</v>
      </c>
      <c r="E1406" t="s">
        <v>214</v>
      </c>
      <c r="F1406" t="s">
        <v>6431</v>
      </c>
      <c r="G1406" t="s">
        <v>9086</v>
      </c>
      <c r="H1406" t="s">
        <v>6432</v>
      </c>
      <c r="I1406" t="s">
        <v>15223</v>
      </c>
      <c r="J1406" t="s">
        <v>6433</v>
      </c>
      <c r="K1406" t="s">
        <v>6434</v>
      </c>
      <c r="L1406" t="s">
        <v>5985</v>
      </c>
      <c r="M1406" t="s">
        <v>5986</v>
      </c>
      <c r="N1406" t="str">
        <f>VLOOKUP(O1406,index!$Q:$R,2,0)</f>
        <v>02. 이러닝 - 단과</v>
      </c>
      <c r="O1406" t="s">
        <v>5987</v>
      </c>
      <c r="P1406" t="s">
        <v>48</v>
      </c>
      <c r="Q1406" t="s">
        <v>20</v>
      </c>
      <c r="R1406" s="226" t="e">
        <f>VLOOKUP(C1406,'26년 databook(취합)'!$M:$M,2,0)</f>
        <v>#N/A</v>
      </c>
      <c r="S1406" s="3" t="s">
        <v>11567</v>
      </c>
      <c r="T1406" s="3" t="s">
        <v>48</v>
      </c>
      <c r="U1406" s="3" t="s">
        <v>11567</v>
      </c>
      <c r="V1406" s="3" t="s">
        <v>48</v>
      </c>
      <c r="W1406" s="3" t="s">
        <v>48</v>
      </c>
      <c r="X1406" s="3" t="s">
        <v>48</v>
      </c>
      <c r="Y1406" s="3" t="s">
        <v>48</v>
      </c>
      <c r="Z1406" s="3" t="s">
        <v>48</v>
      </c>
      <c r="AA1406" s="3" t="s">
        <v>48</v>
      </c>
      <c r="AB1406" s="3" t="s">
        <v>48</v>
      </c>
      <c r="AC1406" s="3" t="s">
        <v>48</v>
      </c>
      <c r="AD1406" s="3" t="s">
        <v>48</v>
      </c>
      <c r="AE1406" s="3" t="s">
        <v>48</v>
      </c>
      <c r="AG1406" s="3"/>
      <c r="AI1406" s="3" t="s">
        <v>48</v>
      </c>
      <c r="AK1406" s="3" t="s">
        <v>48</v>
      </c>
      <c r="AM1406" s="3" t="s">
        <v>48</v>
      </c>
      <c r="AO1406" s="3" t="s">
        <v>48</v>
      </c>
      <c r="AQ1406" s="3" t="s">
        <v>48</v>
      </c>
      <c r="AS1406" s="3" t="s">
        <v>48</v>
      </c>
    </row>
    <row r="1407" spans="1:45">
      <c r="A1407">
        <v>1404</v>
      </c>
      <c r="B1407" t="s">
        <v>5982</v>
      </c>
      <c r="C1407" t="s">
        <v>4043</v>
      </c>
      <c r="D1407" t="s">
        <v>45</v>
      </c>
      <c r="E1407" t="s">
        <v>75</v>
      </c>
      <c r="F1407" t="s">
        <v>6435</v>
      </c>
      <c r="G1407" t="s">
        <v>9087</v>
      </c>
      <c r="H1407" t="s">
        <v>6435</v>
      </c>
      <c r="I1407" t="s">
        <v>9087</v>
      </c>
      <c r="J1407" t="s">
        <v>2358</v>
      </c>
      <c r="K1407" t="s">
        <v>6436</v>
      </c>
      <c r="L1407" t="s">
        <v>5985</v>
      </c>
      <c r="M1407" t="s">
        <v>5986</v>
      </c>
      <c r="N1407" t="str">
        <f>VLOOKUP(O1407,index!$Q:$R,2,0)</f>
        <v>02. 이러닝 - 단과</v>
      </c>
      <c r="O1407" t="s">
        <v>5987</v>
      </c>
      <c r="P1407" t="s">
        <v>48</v>
      </c>
      <c r="Q1407" t="s">
        <v>23</v>
      </c>
      <c r="R1407" s="226" t="e">
        <f>VLOOKUP(C1407,'26년 databook(취합)'!$M:$M,2,0)</f>
        <v>#N/A</v>
      </c>
      <c r="S1407" s="3" t="s">
        <v>11567</v>
      </c>
      <c r="T1407" s="3" t="s">
        <v>16882</v>
      </c>
      <c r="U1407" s="3" t="s">
        <v>16882</v>
      </c>
      <c r="V1407" s="3" t="s">
        <v>48</v>
      </c>
      <c r="W1407" s="3" t="s">
        <v>11613</v>
      </c>
      <c r="X1407" s="3" t="s">
        <v>48</v>
      </c>
      <c r="Y1407" s="3" t="s">
        <v>11993</v>
      </c>
      <c r="Z1407" s="3" t="s">
        <v>48</v>
      </c>
      <c r="AA1407" s="3" t="s">
        <v>11994</v>
      </c>
      <c r="AB1407" s="3" t="s">
        <v>48</v>
      </c>
      <c r="AC1407" s="3" t="s">
        <v>13669</v>
      </c>
      <c r="AD1407" s="3" t="s">
        <v>11567</v>
      </c>
      <c r="AE1407" s="3" t="s">
        <v>14688</v>
      </c>
      <c r="AF1407" s="3">
        <v>0</v>
      </c>
      <c r="AG1407" s="3">
        <v>130000</v>
      </c>
      <c r="AH1407" s="3">
        <v>0</v>
      </c>
      <c r="AI1407" s="3" t="s">
        <v>11567</v>
      </c>
      <c r="AJ1407" s="3">
        <v>0</v>
      </c>
      <c r="AK1407" s="3" t="s">
        <v>11567</v>
      </c>
      <c r="AL1407" s="3">
        <v>0</v>
      </c>
      <c r="AM1407" s="3" t="s">
        <v>11567</v>
      </c>
      <c r="AN1407" s="3">
        <v>0</v>
      </c>
      <c r="AO1407" s="3" t="s">
        <v>11567</v>
      </c>
      <c r="AP1407" s="3">
        <v>0</v>
      </c>
      <c r="AQ1407" s="3" t="s">
        <v>11567</v>
      </c>
      <c r="AR1407" s="3">
        <v>0</v>
      </c>
      <c r="AS1407" s="3" t="s">
        <v>11567</v>
      </c>
    </row>
    <row r="1408" spans="1:45">
      <c r="A1408">
        <v>1405</v>
      </c>
      <c r="B1408" t="s">
        <v>5982</v>
      </c>
      <c r="C1408" t="s">
        <v>3629</v>
      </c>
      <c r="D1408" t="s">
        <v>45</v>
      </c>
      <c r="E1408" t="s">
        <v>73</v>
      </c>
      <c r="F1408" t="s">
        <v>1945</v>
      </c>
      <c r="G1408" t="s">
        <v>9089</v>
      </c>
      <c r="H1408" t="s">
        <v>1945</v>
      </c>
      <c r="I1408" t="s">
        <v>9089</v>
      </c>
      <c r="J1408" t="s">
        <v>1945</v>
      </c>
      <c r="K1408" t="s">
        <v>6439</v>
      </c>
      <c r="L1408" t="s">
        <v>5985</v>
      </c>
      <c r="M1408" t="s">
        <v>5986</v>
      </c>
      <c r="N1408" t="str">
        <f>VLOOKUP(O1408,index!$Q:$R,2,0)</f>
        <v>02. 이러닝 - 단과</v>
      </c>
      <c r="O1408" t="s">
        <v>5987</v>
      </c>
      <c r="P1408" t="s">
        <v>48</v>
      </c>
      <c r="Q1408" t="s">
        <v>23</v>
      </c>
      <c r="R1408" s="226" t="e">
        <f>VLOOKUP(C1408,'26년 databook(취합)'!$M:$M,2,0)</f>
        <v>#N/A</v>
      </c>
      <c r="S1408" s="3" t="s">
        <v>11616</v>
      </c>
      <c r="T1408" s="3" t="s">
        <v>14729</v>
      </c>
      <c r="U1408" s="3" t="s">
        <v>16632</v>
      </c>
      <c r="V1408" s="3" t="s">
        <v>48</v>
      </c>
      <c r="W1408" s="3" t="s">
        <v>11995</v>
      </c>
      <c r="X1408" s="3" t="s">
        <v>48</v>
      </c>
      <c r="Y1408" s="3" t="s">
        <v>11996</v>
      </c>
      <c r="Z1408" s="3" t="s">
        <v>48</v>
      </c>
      <c r="AA1408" s="3" t="s">
        <v>11997</v>
      </c>
      <c r="AB1408" s="3" t="s">
        <v>48</v>
      </c>
      <c r="AC1408" s="3" t="s">
        <v>13670</v>
      </c>
      <c r="AD1408" s="3" t="s">
        <v>48</v>
      </c>
      <c r="AE1408" s="3" t="s">
        <v>14730</v>
      </c>
      <c r="AF1408" s="3">
        <v>1000000</v>
      </c>
      <c r="AG1408" s="3">
        <v>1322600</v>
      </c>
      <c r="AH1408" s="3">
        <v>1000000</v>
      </c>
      <c r="AI1408" s="3" t="s">
        <v>11567</v>
      </c>
      <c r="AJ1408" s="3">
        <v>1000000</v>
      </c>
      <c r="AK1408" s="3" t="s">
        <v>11567</v>
      </c>
      <c r="AL1408" s="3">
        <v>1000000</v>
      </c>
      <c r="AM1408" s="3" t="s">
        <v>11567</v>
      </c>
      <c r="AN1408" s="3">
        <v>1000000</v>
      </c>
      <c r="AO1408" s="3" t="s">
        <v>11567</v>
      </c>
      <c r="AP1408" s="3">
        <v>1000000</v>
      </c>
      <c r="AQ1408" s="3" t="s">
        <v>11567</v>
      </c>
      <c r="AR1408" s="3">
        <v>1000000</v>
      </c>
      <c r="AS1408" s="3" t="s">
        <v>11567</v>
      </c>
    </row>
    <row r="1409" spans="1:45">
      <c r="A1409">
        <v>1406</v>
      </c>
      <c r="B1409" t="s">
        <v>5982</v>
      </c>
      <c r="C1409" t="s">
        <v>3319</v>
      </c>
      <c r="D1409" t="s">
        <v>45</v>
      </c>
      <c r="E1409" t="s">
        <v>72</v>
      </c>
      <c r="F1409" t="s">
        <v>6441</v>
      </c>
      <c r="G1409" t="s">
        <v>9092</v>
      </c>
      <c r="H1409" t="s">
        <v>6441</v>
      </c>
      <c r="I1409" t="s">
        <v>9092</v>
      </c>
      <c r="J1409" t="s">
        <v>2310</v>
      </c>
      <c r="K1409" t="s">
        <v>6442</v>
      </c>
      <c r="L1409" t="s">
        <v>5985</v>
      </c>
      <c r="M1409" t="s">
        <v>5986</v>
      </c>
      <c r="N1409" t="str">
        <f>VLOOKUP(O1409,index!$Q:$R,2,0)</f>
        <v>02. 이러닝 - 단과</v>
      </c>
      <c r="O1409" t="s">
        <v>5987</v>
      </c>
      <c r="P1409" t="s">
        <v>48</v>
      </c>
      <c r="Q1409" t="s">
        <v>23</v>
      </c>
      <c r="R1409" s="226" t="e">
        <f>VLOOKUP(C1409,'26년 databook(취합)'!$M:$M,2,0)</f>
        <v>#N/A</v>
      </c>
      <c r="S1409" s="3" t="s">
        <v>11567</v>
      </c>
      <c r="T1409" s="3" t="s">
        <v>16389</v>
      </c>
      <c r="U1409" s="3" t="s">
        <v>16389</v>
      </c>
      <c r="V1409" s="3" t="s">
        <v>48</v>
      </c>
      <c r="W1409" s="3" t="s">
        <v>11567</v>
      </c>
      <c r="X1409" s="3" t="s">
        <v>48</v>
      </c>
      <c r="Y1409" s="3" t="s">
        <v>11567</v>
      </c>
      <c r="Z1409" s="3" t="s">
        <v>48</v>
      </c>
      <c r="AA1409" s="3" t="s">
        <v>11998</v>
      </c>
      <c r="AB1409" s="3" t="s">
        <v>48</v>
      </c>
      <c r="AC1409" s="3" t="s">
        <v>11567</v>
      </c>
      <c r="AD1409" s="3" t="s">
        <v>11567</v>
      </c>
      <c r="AE1409" s="3" t="s">
        <v>11567</v>
      </c>
      <c r="AF1409" s="3">
        <v>0</v>
      </c>
      <c r="AG1409" s="3">
        <v>1160000</v>
      </c>
      <c r="AH1409" s="3">
        <v>0</v>
      </c>
      <c r="AI1409" s="3" t="s">
        <v>11567</v>
      </c>
      <c r="AJ1409" s="3">
        <v>0</v>
      </c>
      <c r="AK1409" s="3" t="s">
        <v>11567</v>
      </c>
      <c r="AL1409" s="3">
        <v>0</v>
      </c>
      <c r="AM1409" s="3" t="s">
        <v>11567</v>
      </c>
      <c r="AN1409" s="3">
        <v>0</v>
      </c>
      <c r="AO1409" s="3" t="s">
        <v>11567</v>
      </c>
      <c r="AP1409" s="3">
        <v>0</v>
      </c>
      <c r="AQ1409" s="3" t="s">
        <v>11567</v>
      </c>
      <c r="AR1409" s="3">
        <v>0</v>
      </c>
      <c r="AS1409" s="3" t="s">
        <v>11567</v>
      </c>
    </row>
    <row r="1410" spans="1:45">
      <c r="A1410">
        <v>1407</v>
      </c>
      <c r="B1410" t="s">
        <v>5982</v>
      </c>
      <c r="C1410" t="s">
        <v>3735</v>
      </c>
      <c r="D1410" t="s">
        <v>45</v>
      </c>
      <c r="E1410" t="s">
        <v>73</v>
      </c>
      <c r="F1410" t="s">
        <v>2028</v>
      </c>
      <c r="G1410" t="s">
        <v>9093</v>
      </c>
      <c r="H1410" t="s">
        <v>2028</v>
      </c>
      <c r="I1410" t="s">
        <v>9093</v>
      </c>
      <c r="J1410" t="s">
        <v>2028</v>
      </c>
      <c r="K1410" t="s">
        <v>6443</v>
      </c>
      <c r="L1410" t="s">
        <v>5985</v>
      </c>
      <c r="M1410" t="s">
        <v>5986</v>
      </c>
      <c r="N1410" t="str">
        <f>VLOOKUP(O1410,index!$Q:$R,2,0)</f>
        <v>01. 이러닝 - 통합위탁</v>
      </c>
      <c r="O1410" t="s">
        <v>40</v>
      </c>
      <c r="P1410" t="s">
        <v>48</v>
      </c>
      <c r="Q1410" t="s">
        <v>23</v>
      </c>
      <c r="R1410" s="226" t="e">
        <f>VLOOKUP(C1410,'26년 databook(취합)'!$M:$M,2,0)</f>
        <v>#N/A</v>
      </c>
      <c r="S1410" s="3" t="s">
        <v>11567</v>
      </c>
      <c r="T1410" s="3" t="s">
        <v>14731</v>
      </c>
      <c r="U1410" s="3" t="s">
        <v>14731</v>
      </c>
      <c r="V1410" s="3" t="s">
        <v>48</v>
      </c>
      <c r="W1410" s="3" t="s">
        <v>11567</v>
      </c>
      <c r="X1410" s="3" t="s">
        <v>11567</v>
      </c>
      <c r="Y1410" s="3" t="s">
        <v>11647</v>
      </c>
      <c r="Z1410" s="3" t="s">
        <v>11567</v>
      </c>
      <c r="AA1410" s="3" t="s">
        <v>11860</v>
      </c>
      <c r="AB1410" s="3" t="s">
        <v>11567</v>
      </c>
      <c r="AC1410" s="3" t="s">
        <v>13671</v>
      </c>
      <c r="AD1410" s="3" t="s">
        <v>11567</v>
      </c>
      <c r="AE1410" s="3" t="s">
        <v>11703</v>
      </c>
      <c r="AF1410" s="3">
        <v>0</v>
      </c>
      <c r="AG1410" s="3">
        <v>850000</v>
      </c>
      <c r="AH1410" s="3">
        <v>0</v>
      </c>
      <c r="AI1410" s="3" t="s">
        <v>11567</v>
      </c>
      <c r="AJ1410" s="3">
        <v>0</v>
      </c>
      <c r="AK1410" s="3" t="s">
        <v>11567</v>
      </c>
      <c r="AL1410" s="3">
        <v>0</v>
      </c>
      <c r="AM1410" s="3" t="s">
        <v>11567</v>
      </c>
      <c r="AN1410" s="3">
        <v>0</v>
      </c>
      <c r="AO1410" s="3" t="s">
        <v>11567</v>
      </c>
      <c r="AP1410" s="3">
        <v>0</v>
      </c>
      <c r="AQ1410" s="3" t="s">
        <v>11567</v>
      </c>
      <c r="AR1410" s="3">
        <v>0</v>
      </c>
      <c r="AS1410" s="3" t="s">
        <v>11567</v>
      </c>
    </row>
    <row r="1411" spans="1:45">
      <c r="A1411">
        <v>1408</v>
      </c>
      <c r="B1411" t="s">
        <v>5982</v>
      </c>
      <c r="C1411" t="s">
        <v>3497</v>
      </c>
      <c r="D1411" t="s">
        <v>45</v>
      </c>
      <c r="E1411" t="s">
        <v>73</v>
      </c>
      <c r="F1411" t="s">
        <v>1828</v>
      </c>
      <c r="G1411" t="s">
        <v>9094</v>
      </c>
      <c r="H1411" t="s">
        <v>1828</v>
      </c>
      <c r="I1411" t="s">
        <v>9094</v>
      </c>
      <c r="J1411" t="s">
        <v>48</v>
      </c>
      <c r="K1411" t="s">
        <v>48</v>
      </c>
      <c r="L1411" t="s">
        <v>5985</v>
      </c>
      <c r="M1411" t="s">
        <v>5986</v>
      </c>
      <c r="N1411" t="str">
        <f>VLOOKUP(O1411,index!$Q:$R,2,0)</f>
        <v>02. 이러닝 - 단과</v>
      </c>
      <c r="O1411" t="s">
        <v>5987</v>
      </c>
      <c r="P1411" t="s">
        <v>48</v>
      </c>
      <c r="Q1411" t="s">
        <v>20</v>
      </c>
      <c r="R1411" s="226" t="e">
        <f>VLOOKUP(C1411,'26년 databook(취합)'!$M:$M,2,0)</f>
        <v>#N/A</v>
      </c>
      <c r="S1411" s="3" t="s">
        <v>11580</v>
      </c>
      <c r="T1411" s="3" t="s">
        <v>12795</v>
      </c>
      <c r="U1411" s="3" t="s">
        <v>12794</v>
      </c>
      <c r="V1411" s="3" t="s">
        <v>48</v>
      </c>
      <c r="W1411" s="3" t="s">
        <v>11567</v>
      </c>
      <c r="X1411" s="3" t="s">
        <v>48</v>
      </c>
      <c r="Y1411" s="3" t="s">
        <v>11567</v>
      </c>
      <c r="Z1411" s="3" t="s">
        <v>48</v>
      </c>
      <c r="AA1411" s="3" t="s">
        <v>11567</v>
      </c>
      <c r="AB1411" s="3" t="s">
        <v>48</v>
      </c>
      <c r="AC1411" s="3" t="s">
        <v>12795</v>
      </c>
      <c r="AD1411" s="3" t="s">
        <v>48</v>
      </c>
      <c r="AE1411" s="3" t="s">
        <v>11567</v>
      </c>
      <c r="AG1411" s="4">
        <v>0</v>
      </c>
      <c r="AI1411" s="3" t="s">
        <v>11567</v>
      </c>
      <c r="AK1411" s="3" t="s">
        <v>11567</v>
      </c>
      <c r="AM1411" s="3" t="s">
        <v>11567</v>
      </c>
      <c r="AO1411" s="3" t="s">
        <v>11567</v>
      </c>
      <c r="AQ1411" s="3" t="s">
        <v>11567</v>
      </c>
      <c r="AR1411" s="3">
        <v>4000000</v>
      </c>
      <c r="AS1411" s="3" t="s">
        <v>11567</v>
      </c>
    </row>
    <row r="1412" spans="1:45">
      <c r="A1412">
        <v>1409</v>
      </c>
      <c r="B1412" t="s">
        <v>5982</v>
      </c>
      <c r="C1412" t="s">
        <v>2997</v>
      </c>
      <c r="D1412" t="s">
        <v>45</v>
      </c>
      <c r="E1412" t="s">
        <v>71</v>
      </c>
      <c r="F1412" t="s">
        <v>6444</v>
      </c>
      <c r="G1412" t="s">
        <v>9095</v>
      </c>
      <c r="H1412" t="s">
        <v>6444</v>
      </c>
      <c r="I1412" t="s">
        <v>9095</v>
      </c>
      <c r="J1412" t="s">
        <v>48</v>
      </c>
      <c r="K1412" t="s">
        <v>48</v>
      </c>
      <c r="L1412" t="s">
        <v>5985</v>
      </c>
      <c r="M1412" t="s">
        <v>5986</v>
      </c>
      <c r="N1412" t="str">
        <f>VLOOKUP(O1412,index!$Q:$R,2,0)</f>
        <v>03. 이러닝 - 법정</v>
      </c>
      <c r="O1412" t="s">
        <v>6002</v>
      </c>
      <c r="P1412" t="s">
        <v>48</v>
      </c>
      <c r="Q1412" t="s">
        <v>20</v>
      </c>
      <c r="R1412" s="226" t="e">
        <f>VLOOKUP(C1412,'26년 databook(취합)'!$M:$M,2,0)</f>
        <v>#N/A</v>
      </c>
      <c r="S1412" s="3" t="s">
        <v>11576</v>
      </c>
      <c r="T1412" s="3" t="s">
        <v>48</v>
      </c>
      <c r="U1412" s="3" t="s">
        <v>11576</v>
      </c>
      <c r="V1412" s="3" t="s">
        <v>48</v>
      </c>
      <c r="W1412" s="3" t="s">
        <v>48</v>
      </c>
      <c r="X1412" s="3" t="s">
        <v>48</v>
      </c>
      <c r="Y1412" s="3" t="s">
        <v>48</v>
      </c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G1412" s="3"/>
      <c r="AI1412" s="3" t="s">
        <v>48</v>
      </c>
      <c r="AK1412" s="3" t="s">
        <v>48</v>
      </c>
      <c r="AM1412" s="3" t="s">
        <v>48</v>
      </c>
      <c r="AO1412" s="3" t="s">
        <v>48</v>
      </c>
      <c r="AQ1412" s="3" t="s">
        <v>48</v>
      </c>
      <c r="AR1412" s="3">
        <v>1000000</v>
      </c>
      <c r="AS1412" s="3" t="s">
        <v>48</v>
      </c>
    </row>
    <row r="1413" spans="1:45">
      <c r="A1413">
        <v>1410</v>
      </c>
      <c r="B1413" t="s">
        <v>5982</v>
      </c>
      <c r="C1413" t="s">
        <v>3660</v>
      </c>
      <c r="D1413" t="s">
        <v>45</v>
      </c>
      <c r="E1413" t="s">
        <v>73</v>
      </c>
      <c r="F1413" t="s">
        <v>1969</v>
      </c>
      <c r="G1413" t="s">
        <v>9096</v>
      </c>
      <c r="H1413" t="s">
        <v>1969</v>
      </c>
      <c r="I1413" t="s">
        <v>9096</v>
      </c>
      <c r="J1413" t="s">
        <v>1969</v>
      </c>
      <c r="K1413" t="s">
        <v>6445</v>
      </c>
      <c r="L1413" t="s">
        <v>5985</v>
      </c>
      <c r="M1413" t="s">
        <v>5986</v>
      </c>
      <c r="N1413" t="str">
        <f>VLOOKUP(O1413,index!$Q:$R,2,0)</f>
        <v>02. 이러닝 - 단과</v>
      </c>
      <c r="O1413" t="s">
        <v>5987</v>
      </c>
      <c r="P1413" t="s">
        <v>48</v>
      </c>
      <c r="Q1413" t="s">
        <v>20</v>
      </c>
      <c r="R1413" s="226" t="e">
        <f>VLOOKUP(C1413,'26년 databook(취합)'!$M:$M,2,0)</f>
        <v>#N/A</v>
      </c>
      <c r="S1413" s="3" t="s">
        <v>11567</v>
      </c>
      <c r="T1413" s="3" t="s">
        <v>48</v>
      </c>
      <c r="U1413" s="3" t="s">
        <v>11567</v>
      </c>
      <c r="V1413" s="3" t="s">
        <v>48</v>
      </c>
      <c r="W1413" s="3" t="s">
        <v>48</v>
      </c>
      <c r="X1413" s="3" t="s">
        <v>48</v>
      </c>
      <c r="Y1413" s="3" t="s">
        <v>48</v>
      </c>
      <c r="Z1413" s="3" t="s">
        <v>48</v>
      </c>
      <c r="AA1413" s="3" t="s">
        <v>48</v>
      </c>
      <c r="AB1413" s="3" t="s">
        <v>48</v>
      </c>
      <c r="AC1413" s="3" t="s">
        <v>48</v>
      </c>
      <c r="AD1413" s="3" t="s">
        <v>48</v>
      </c>
      <c r="AE1413" s="3" t="s">
        <v>48</v>
      </c>
      <c r="AG1413" s="3"/>
      <c r="AI1413" s="3" t="s">
        <v>48</v>
      </c>
      <c r="AK1413" s="3" t="s">
        <v>48</v>
      </c>
      <c r="AM1413" s="3" t="s">
        <v>48</v>
      </c>
      <c r="AO1413" s="3" t="s">
        <v>48</v>
      </c>
      <c r="AQ1413" s="3" t="s">
        <v>48</v>
      </c>
      <c r="AS1413" s="3" t="s">
        <v>48</v>
      </c>
    </row>
    <row r="1414" spans="1:45">
      <c r="A1414">
        <v>1411</v>
      </c>
      <c r="B1414" t="s">
        <v>5982</v>
      </c>
      <c r="C1414" t="s">
        <v>3382</v>
      </c>
      <c r="D1414" t="s">
        <v>45</v>
      </c>
      <c r="E1414" t="s">
        <v>72</v>
      </c>
      <c r="F1414" t="s">
        <v>990</v>
      </c>
      <c r="G1414" t="s">
        <v>9098</v>
      </c>
      <c r="H1414" t="s">
        <v>990</v>
      </c>
      <c r="I1414" t="s">
        <v>9098</v>
      </c>
      <c r="J1414" t="s">
        <v>48</v>
      </c>
      <c r="K1414" t="s">
        <v>48</v>
      </c>
      <c r="L1414" t="s">
        <v>5985</v>
      </c>
      <c r="M1414" t="s">
        <v>5986</v>
      </c>
      <c r="N1414" t="str">
        <f>VLOOKUP(O1414,index!$Q:$R,2,0)</f>
        <v>02. 이러닝 - 단과</v>
      </c>
      <c r="O1414" t="s">
        <v>5987</v>
      </c>
      <c r="P1414" t="s">
        <v>48</v>
      </c>
      <c r="Q1414" t="s">
        <v>23</v>
      </c>
      <c r="R1414" s="226" t="e">
        <f>VLOOKUP(C1414,'26년 databook(취합)'!$M:$M,2,0)</f>
        <v>#N/A</v>
      </c>
      <c r="S1414" s="3" t="s">
        <v>11611</v>
      </c>
      <c r="T1414" s="3" t="s">
        <v>16390</v>
      </c>
      <c r="U1414" s="3" t="s">
        <v>16391</v>
      </c>
      <c r="V1414" s="3" t="s">
        <v>48</v>
      </c>
      <c r="W1414" s="3" t="s">
        <v>11686</v>
      </c>
      <c r="X1414" s="3" t="s">
        <v>48</v>
      </c>
      <c r="Y1414" s="3" t="s">
        <v>11702</v>
      </c>
      <c r="Z1414" s="3" t="s">
        <v>48</v>
      </c>
      <c r="AA1414" s="3" t="s">
        <v>11654</v>
      </c>
      <c r="AB1414" s="3" t="s">
        <v>48</v>
      </c>
      <c r="AC1414" s="3" t="s">
        <v>13672</v>
      </c>
      <c r="AD1414" s="3" t="s">
        <v>11567</v>
      </c>
      <c r="AE1414" s="3" t="s">
        <v>12169</v>
      </c>
      <c r="AF1414" s="3">
        <v>7500000</v>
      </c>
      <c r="AG1414" s="3">
        <v>7850000</v>
      </c>
      <c r="AH1414" s="3">
        <v>0</v>
      </c>
      <c r="AI1414" s="3" t="s">
        <v>11567</v>
      </c>
      <c r="AJ1414" s="3">
        <v>0</v>
      </c>
      <c r="AK1414" s="3" t="s">
        <v>11567</v>
      </c>
      <c r="AL1414" s="3">
        <v>0</v>
      </c>
      <c r="AM1414" s="3" t="s">
        <v>11567</v>
      </c>
      <c r="AN1414" s="3">
        <v>0</v>
      </c>
      <c r="AO1414" s="3" t="s">
        <v>11567</v>
      </c>
      <c r="AP1414" s="3">
        <v>0</v>
      </c>
      <c r="AQ1414" s="3" t="s">
        <v>11567</v>
      </c>
      <c r="AR1414" s="3">
        <v>7500000</v>
      </c>
      <c r="AS1414" s="3" t="s">
        <v>11567</v>
      </c>
    </row>
    <row r="1415" spans="1:45">
      <c r="A1415">
        <v>1412</v>
      </c>
      <c r="B1415" t="s">
        <v>5982</v>
      </c>
      <c r="C1415" t="s">
        <v>3747</v>
      </c>
      <c r="D1415" t="s">
        <v>45</v>
      </c>
      <c r="E1415" t="s">
        <v>73</v>
      </c>
      <c r="F1415" t="s">
        <v>2334</v>
      </c>
      <c r="G1415" t="s">
        <v>9100</v>
      </c>
      <c r="H1415" t="s">
        <v>2334</v>
      </c>
      <c r="I1415" t="s">
        <v>9100</v>
      </c>
      <c r="J1415" t="s">
        <v>6449</v>
      </c>
      <c r="K1415" t="s">
        <v>6450</v>
      </c>
      <c r="L1415" t="s">
        <v>5985</v>
      </c>
      <c r="M1415" t="s">
        <v>5986</v>
      </c>
      <c r="N1415" t="str">
        <f>VLOOKUP(O1415,index!$Q:$R,2,0)</f>
        <v>02. 이러닝 - 단과</v>
      </c>
      <c r="O1415" t="s">
        <v>5987</v>
      </c>
      <c r="P1415" t="s">
        <v>48</v>
      </c>
      <c r="Q1415" t="s">
        <v>23</v>
      </c>
      <c r="R1415" s="226" t="e">
        <f>VLOOKUP(C1415,'26년 databook(취합)'!$M:$M,2,0)</f>
        <v>#N/A</v>
      </c>
      <c r="S1415" s="3" t="s">
        <v>11570</v>
      </c>
      <c r="T1415" s="3" t="s">
        <v>12043</v>
      </c>
      <c r="U1415" s="3" t="s">
        <v>11886</v>
      </c>
      <c r="V1415" s="3" t="s">
        <v>48</v>
      </c>
      <c r="W1415" s="3" t="s">
        <v>11567</v>
      </c>
      <c r="X1415" s="3" t="s">
        <v>48</v>
      </c>
      <c r="Y1415" s="3" t="s">
        <v>11567</v>
      </c>
      <c r="Z1415" s="3" t="s">
        <v>48</v>
      </c>
      <c r="AA1415" s="3" t="s">
        <v>11567</v>
      </c>
      <c r="AB1415" s="3" t="s">
        <v>48</v>
      </c>
      <c r="AC1415" s="3" t="s">
        <v>11567</v>
      </c>
      <c r="AD1415" s="3" t="s">
        <v>48</v>
      </c>
      <c r="AE1415" s="3" t="s">
        <v>11567</v>
      </c>
      <c r="AG1415" s="3">
        <v>920000</v>
      </c>
      <c r="AI1415" s="3" t="s">
        <v>11567</v>
      </c>
      <c r="AK1415" s="3" t="s">
        <v>11567</v>
      </c>
      <c r="AL1415" s="3">
        <v>3000000</v>
      </c>
      <c r="AM1415" s="3" t="s">
        <v>11567</v>
      </c>
      <c r="AO1415" s="3" t="s">
        <v>11567</v>
      </c>
      <c r="AQ1415" s="3" t="s">
        <v>11567</v>
      </c>
      <c r="AS1415" s="3" t="s">
        <v>11567</v>
      </c>
    </row>
    <row r="1416" spans="1:45">
      <c r="A1416">
        <v>1413</v>
      </c>
      <c r="B1416" t="s">
        <v>5982</v>
      </c>
      <c r="C1416" t="s">
        <v>4484</v>
      </c>
      <c r="D1416" t="s">
        <v>45</v>
      </c>
      <c r="E1416" t="s">
        <v>76</v>
      </c>
      <c r="F1416" t="s">
        <v>2250</v>
      </c>
      <c r="G1416" t="s">
        <v>9101</v>
      </c>
      <c r="H1416" t="s">
        <v>2250</v>
      </c>
      <c r="I1416" t="s">
        <v>9101</v>
      </c>
      <c r="J1416" t="s">
        <v>48</v>
      </c>
      <c r="K1416" t="s">
        <v>48</v>
      </c>
      <c r="L1416" t="s">
        <v>5985</v>
      </c>
      <c r="M1416" t="s">
        <v>5986</v>
      </c>
      <c r="N1416" t="str">
        <f>VLOOKUP(O1416,index!$Q:$R,2,0)</f>
        <v>02. 이러닝 - 단과</v>
      </c>
      <c r="O1416" t="s">
        <v>5987</v>
      </c>
      <c r="P1416" t="s">
        <v>48</v>
      </c>
      <c r="Q1416" t="s">
        <v>23</v>
      </c>
      <c r="R1416" s="226" t="e">
        <f>VLOOKUP(C1416,'26년 databook(취합)'!$M:$M,2,0)</f>
        <v>#N/A</v>
      </c>
      <c r="S1416" s="3" t="s">
        <v>11567</v>
      </c>
      <c r="T1416" s="3" t="s">
        <v>16392</v>
      </c>
      <c r="U1416" s="3" t="s">
        <v>16392</v>
      </c>
      <c r="V1416" s="3" t="s">
        <v>48</v>
      </c>
      <c r="W1416" s="3" t="s">
        <v>11567</v>
      </c>
      <c r="X1416" s="3" t="s">
        <v>48</v>
      </c>
      <c r="Y1416" s="3" t="s">
        <v>11567</v>
      </c>
      <c r="Z1416" s="3" t="s">
        <v>48</v>
      </c>
      <c r="AA1416" s="3" t="s">
        <v>11567</v>
      </c>
      <c r="AB1416" s="3" t="s">
        <v>48</v>
      </c>
      <c r="AC1416" s="3" t="s">
        <v>11567</v>
      </c>
      <c r="AD1416" s="3" t="s">
        <v>48</v>
      </c>
      <c r="AE1416" s="3" t="s">
        <v>11567</v>
      </c>
      <c r="AG1416" s="4">
        <v>6689000</v>
      </c>
      <c r="AI1416" s="3" t="s">
        <v>11567</v>
      </c>
      <c r="AK1416" s="3" t="s">
        <v>11567</v>
      </c>
      <c r="AM1416" s="3" t="s">
        <v>11567</v>
      </c>
      <c r="AO1416" s="3" t="s">
        <v>11567</v>
      </c>
      <c r="AQ1416" s="3" t="s">
        <v>11567</v>
      </c>
      <c r="AR1416" s="3">
        <v>0</v>
      </c>
      <c r="AS1416" s="3" t="s">
        <v>11567</v>
      </c>
    </row>
    <row r="1417" spans="1:45">
      <c r="A1417">
        <v>1414</v>
      </c>
      <c r="B1417" t="s">
        <v>5982</v>
      </c>
      <c r="C1417" t="s">
        <v>3047</v>
      </c>
      <c r="D1417" t="s">
        <v>45</v>
      </c>
      <c r="E1417" t="s">
        <v>71</v>
      </c>
      <c r="F1417" t="s">
        <v>6451</v>
      </c>
      <c r="G1417" t="s">
        <v>9102</v>
      </c>
      <c r="H1417" t="s">
        <v>6451</v>
      </c>
      <c r="I1417" t="s">
        <v>9102</v>
      </c>
      <c r="J1417" t="s">
        <v>48</v>
      </c>
      <c r="K1417" t="s">
        <v>48</v>
      </c>
      <c r="L1417" t="s">
        <v>5985</v>
      </c>
      <c r="M1417" t="s">
        <v>5986</v>
      </c>
      <c r="N1417" t="str">
        <f>VLOOKUP(O1417,index!$Q:$R,2,0)</f>
        <v>17. 솔루션 - 기타</v>
      </c>
      <c r="O1417" t="s">
        <v>59</v>
      </c>
      <c r="P1417" t="s">
        <v>48</v>
      </c>
      <c r="Q1417" t="s">
        <v>20</v>
      </c>
      <c r="R1417" s="226" t="e">
        <f>VLOOKUP(C1417,'26년 databook(취합)'!$M:$M,2,0)</f>
        <v>#N/A</v>
      </c>
      <c r="S1417" s="3" t="s">
        <v>11567</v>
      </c>
      <c r="T1417" s="3" t="s">
        <v>48</v>
      </c>
      <c r="U1417" s="3" t="s">
        <v>11567</v>
      </c>
      <c r="V1417" s="3" t="s">
        <v>48</v>
      </c>
      <c r="W1417" s="3" t="s">
        <v>48</v>
      </c>
      <c r="X1417" s="3" t="s">
        <v>48</v>
      </c>
      <c r="Y1417" s="3" t="s">
        <v>48</v>
      </c>
      <c r="Z1417" s="3" t="s">
        <v>48</v>
      </c>
      <c r="AA1417" s="3" t="s">
        <v>48</v>
      </c>
      <c r="AB1417" s="3" t="s">
        <v>48</v>
      </c>
      <c r="AC1417" s="3" t="s">
        <v>48</v>
      </c>
      <c r="AD1417" s="3" t="s">
        <v>48</v>
      </c>
      <c r="AE1417" s="3" t="s">
        <v>48</v>
      </c>
      <c r="AG1417" s="3"/>
      <c r="AI1417" s="3" t="s">
        <v>48</v>
      </c>
      <c r="AK1417" s="3" t="s">
        <v>48</v>
      </c>
      <c r="AM1417" s="3" t="s">
        <v>48</v>
      </c>
      <c r="AO1417" s="3" t="s">
        <v>48</v>
      </c>
      <c r="AQ1417" s="3" t="s">
        <v>48</v>
      </c>
      <c r="AS1417" s="3" t="s">
        <v>48</v>
      </c>
    </row>
    <row r="1418" spans="1:45">
      <c r="A1418">
        <v>1415</v>
      </c>
      <c r="B1418" t="s">
        <v>5982</v>
      </c>
      <c r="C1418" t="s">
        <v>2865</v>
      </c>
      <c r="D1418" t="s">
        <v>45</v>
      </c>
      <c r="E1418" t="s">
        <v>71</v>
      </c>
      <c r="F1418" t="s">
        <v>6451</v>
      </c>
      <c r="G1418" t="s">
        <v>9102</v>
      </c>
      <c r="H1418" t="s">
        <v>6451</v>
      </c>
      <c r="I1418" t="s">
        <v>9102</v>
      </c>
      <c r="J1418" t="s">
        <v>48</v>
      </c>
      <c r="K1418" t="s">
        <v>48</v>
      </c>
      <c r="L1418" t="s">
        <v>5985</v>
      </c>
      <c r="M1418" t="s">
        <v>5986</v>
      </c>
      <c r="N1418" t="str">
        <f>VLOOKUP(O1418,index!$Q:$R,2,0)</f>
        <v>03. 이러닝 - 법정</v>
      </c>
      <c r="O1418" t="s">
        <v>6002</v>
      </c>
      <c r="P1418" t="s">
        <v>48</v>
      </c>
      <c r="Q1418" t="s">
        <v>20</v>
      </c>
      <c r="R1418" s="226" t="e">
        <f>VLOOKUP(C1418,'26년 databook(취합)'!$M:$M,2,0)</f>
        <v>#N/A</v>
      </c>
      <c r="S1418" s="3" t="s">
        <v>11578</v>
      </c>
      <c r="T1418" s="3" t="s">
        <v>48</v>
      </c>
      <c r="U1418" s="3" t="s">
        <v>11578</v>
      </c>
      <c r="V1418" s="3" t="s">
        <v>48</v>
      </c>
      <c r="W1418" s="3" t="s">
        <v>48</v>
      </c>
      <c r="X1418" s="3" t="s">
        <v>48</v>
      </c>
      <c r="Y1418" s="3" t="s">
        <v>48</v>
      </c>
      <c r="Z1418" s="3" t="s">
        <v>48</v>
      </c>
      <c r="AA1418" s="3" t="s">
        <v>48</v>
      </c>
      <c r="AB1418" s="3" t="s">
        <v>48</v>
      </c>
      <c r="AC1418" s="3" t="s">
        <v>48</v>
      </c>
      <c r="AD1418" s="3" t="s">
        <v>48</v>
      </c>
      <c r="AE1418" s="3" t="s">
        <v>48</v>
      </c>
      <c r="AG1418" s="3"/>
      <c r="AI1418" s="3" t="s">
        <v>48</v>
      </c>
      <c r="AK1418" s="3" t="s">
        <v>48</v>
      </c>
      <c r="AM1418" s="3" t="s">
        <v>48</v>
      </c>
      <c r="AO1418" s="3" t="s">
        <v>48</v>
      </c>
      <c r="AQ1418" s="3" t="s">
        <v>48</v>
      </c>
      <c r="AR1418" s="3">
        <v>10000000</v>
      </c>
      <c r="AS1418" s="3" t="s">
        <v>48</v>
      </c>
    </row>
    <row r="1419" spans="1:45">
      <c r="A1419">
        <v>1416</v>
      </c>
      <c r="B1419" t="s">
        <v>5982</v>
      </c>
      <c r="C1419" t="s">
        <v>3287</v>
      </c>
      <c r="D1419" t="s">
        <v>45</v>
      </c>
      <c r="E1419" t="s">
        <v>72</v>
      </c>
      <c r="F1419" t="s">
        <v>898</v>
      </c>
      <c r="G1419" t="s">
        <v>9103</v>
      </c>
      <c r="H1419" t="s">
        <v>898</v>
      </c>
      <c r="I1419" t="s">
        <v>9103</v>
      </c>
      <c r="J1419" t="s">
        <v>898</v>
      </c>
      <c r="K1419" t="s">
        <v>6452</v>
      </c>
      <c r="L1419" t="s">
        <v>5985</v>
      </c>
      <c r="M1419" t="s">
        <v>5986</v>
      </c>
      <c r="N1419" t="str">
        <f>VLOOKUP(O1419,index!$Q:$R,2,0)</f>
        <v>02. 이러닝 - 단과</v>
      </c>
      <c r="O1419" t="s">
        <v>5987</v>
      </c>
      <c r="P1419" t="s">
        <v>48</v>
      </c>
      <c r="Q1419" t="s">
        <v>23</v>
      </c>
      <c r="R1419" s="226" t="e">
        <f>VLOOKUP(C1419,'26년 databook(취합)'!$M:$M,2,0)</f>
        <v>#N/A</v>
      </c>
      <c r="S1419" s="3" t="s">
        <v>11572</v>
      </c>
      <c r="T1419" s="3" t="s">
        <v>48</v>
      </c>
      <c r="U1419" s="3" t="s">
        <v>11567</v>
      </c>
      <c r="V1419" s="3" t="s">
        <v>11586</v>
      </c>
      <c r="W1419" s="3" t="s">
        <v>48</v>
      </c>
      <c r="X1419" s="3" t="s">
        <v>11586</v>
      </c>
      <c r="Y1419" s="3" t="s">
        <v>48</v>
      </c>
      <c r="Z1419" s="3" t="s">
        <v>11586</v>
      </c>
      <c r="AA1419" s="3" t="s">
        <v>48</v>
      </c>
      <c r="AB1419" s="3" t="s">
        <v>11586</v>
      </c>
      <c r="AC1419" s="3" t="s">
        <v>48</v>
      </c>
      <c r="AD1419" s="3" t="s">
        <v>48</v>
      </c>
      <c r="AE1419" s="3" t="s">
        <v>48</v>
      </c>
      <c r="AG1419" s="3"/>
      <c r="AI1419" s="3" t="s">
        <v>48</v>
      </c>
      <c r="AK1419" s="3" t="s">
        <v>48</v>
      </c>
      <c r="AM1419" s="3" t="s">
        <v>48</v>
      </c>
      <c r="AO1419" s="3" t="s">
        <v>48</v>
      </c>
      <c r="AQ1419" s="3" t="s">
        <v>48</v>
      </c>
      <c r="AS1419" s="3" t="s">
        <v>48</v>
      </c>
    </row>
    <row r="1420" spans="1:45">
      <c r="A1420">
        <v>1417</v>
      </c>
      <c r="B1420" t="s">
        <v>5982</v>
      </c>
      <c r="C1420" t="s">
        <v>4335</v>
      </c>
      <c r="D1420" t="s">
        <v>45</v>
      </c>
      <c r="E1420" t="s">
        <v>76</v>
      </c>
      <c r="F1420" t="s">
        <v>2132</v>
      </c>
      <c r="G1420" t="s">
        <v>9104</v>
      </c>
      <c r="H1420" t="s">
        <v>2132</v>
      </c>
      <c r="I1420" t="s">
        <v>9104</v>
      </c>
      <c r="J1420" t="s">
        <v>48</v>
      </c>
      <c r="K1420" t="s">
        <v>48</v>
      </c>
      <c r="L1420" t="s">
        <v>5985</v>
      </c>
      <c r="M1420" t="s">
        <v>5986</v>
      </c>
      <c r="N1420" t="str">
        <f>VLOOKUP(O1420,index!$Q:$R,2,0)</f>
        <v>02. 이러닝 - 단과</v>
      </c>
      <c r="O1420" t="s">
        <v>5987</v>
      </c>
      <c r="P1420" t="s">
        <v>48</v>
      </c>
      <c r="Q1420" t="s">
        <v>20</v>
      </c>
      <c r="R1420" s="226" t="e">
        <f>VLOOKUP(C1420,'26년 databook(취합)'!$M:$M,2,0)</f>
        <v>#N/A</v>
      </c>
      <c r="S1420" s="3" t="s">
        <v>11567</v>
      </c>
      <c r="T1420" s="3" t="s">
        <v>13709</v>
      </c>
      <c r="U1420" s="3" t="s">
        <v>13709</v>
      </c>
      <c r="V1420" s="3" t="s">
        <v>48</v>
      </c>
      <c r="W1420" s="3" t="s">
        <v>11567</v>
      </c>
      <c r="X1420" s="3" t="s">
        <v>48</v>
      </c>
      <c r="Y1420" s="3" t="s">
        <v>11567</v>
      </c>
      <c r="Z1420" s="3" t="s">
        <v>48</v>
      </c>
      <c r="AA1420" s="3" t="s">
        <v>11567</v>
      </c>
      <c r="AB1420" s="3" t="s">
        <v>48</v>
      </c>
      <c r="AC1420" s="3" t="s">
        <v>11567</v>
      </c>
      <c r="AD1420" s="3" t="s">
        <v>48</v>
      </c>
      <c r="AE1420" s="3" t="s">
        <v>13709</v>
      </c>
      <c r="AG1420" s="3">
        <v>0</v>
      </c>
      <c r="AI1420" s="3" t="s">
        <v>11567</v>
      </c>
      <c r="AK1420" s="3" t="s">
        <v>11567</v>
      </c>
      <c r="AM1420" s="3" t="s">
        <v>11567</v>
      </c>
      <c r="AO1420" s="3" t="s">
        <v>11567</v>
      </c>
      <c r="AQ1420" s="3" t="s">
        <v>11567</v>
      </c>
      <c r="AR1420" s="3">
        <v>0</v>
      </c>
      <c r="AS1420" s="3" t="s">
        <v>11567</v>
      </c>
    </row>
    <row r="1421" spans="1:45">
      <c r="A1421">
        <v>1418</v>
      </c>
      <c r="B1421" t="s">
        <v>5982</v>
      </c>
      <c r="C1421" t="s">
        <v>5323</v>
      </c>
      <c r="D1421" t="s">
        <v>45</v>
      </c>
      <c r="E1421" t="s">
        <v>72</v>
      </c>
      <c r="F1421" t="s">
        <v>6453</v>
      </c>
      <c r="G1421" t="s">
        <v>9105</v>
      </c>
      <c r="H1421" t="s">
        <v>6453</v>
      </c>
      <c r="I1421" t="s">
        <v>9105</v>
      </c>
      <c r="J1421" t="s">
        <v>2425</v>
      </c>
      <c r="K1421" t="s">
        <v>6454</v>
      </c>
      <c r="L1421" t="s">
        <v>5985</v>
      </c>
      <c r="M1421" t="s">
        <v>5986</v>
      </c>
      <c r="N1421" t="str">
        <f>VLOOKUP(O1421,index!$Q:$R,2,0)</f>
        <v>02. 이러닝 - 단과</v>
      </c>
      <c r="O1421" t="s">
        <v>5987</v>
      </c>
      <c r="P1421" t="s">
        <v>48</v>
      </c>
      <c r="Q1421" t="s">
        <v>20</v>
      </c>
      <c r="R1421" s="226" t="e">
        <f>VLOOKUP(C1421,'26년 databook(취합)'!$M:$M,2,0)</f>
        <v>#N/A</v>
      </c>
      <c r="S1421" s="3" t="s">
        <v>11567</v>
      </c>
      <c r="T1421" s="3" t="s">
        <v>48</v>
      </c>
      <c r="U1421" s="3" t="s">
        <v>11567</v>
      </c>
      <c r="V1421" s="3" t="s">
        <v>48</v>
      </c>
      <c r="W1421" s="3" t="s">
        <v>48</v>
      </c>
      <c r="X1421" s="3" t="s">
        <v>48</v>
      </c>
      <c r="Y1421" s="3" t="s">
        <v>48</v>
      </c>
      <c r="Z1421" s="3" t="s">
        <v>48</v>
      </c>
      <c r="AA1421" s="3" t="s">
        <v>48</v>
      </c>
      <c r="AB1421" s="3" t="s">
        <v>48</v>
      </c>
      <c r="AC1421" s="3" t="s">
        <v>48</v>
      </c>
      <c r="AD1421" s="3" t="s">
        <v>11567</v>
      </c>
      <c r="AE1421" s="3" t="s">
        <v>48</v>
      </c>
      <c r="AF1421" s="3">
        <v>0</v>
      </c>
      <c r="AH1421" s="3">
        <v>0</v>
      </c>
      <c r="AI1421" s="3" t="s">
        <v>48</v>
      </c>
      <c r="AJ1421" s="3">
        <v>0</v>
      </c>
      <c r="AK1421" s="3" t="s">
        <v>48</v>
      </c>
      <c r="AL1421" s="3">
        <v>0</v>
      </c>
      <c r="AM1421" s="3" t="s">
        <v>48</v>
      </c>
      <c r="AN1421" s="3">
        <v>0</v>
      </c>
      <c r="AO1421" s="3" t="s">
        <v>48</v>
      </c>
      <c r="AP1421" s="3">
        <v>0</v>
      </c>
      <c r="AQ1421" s="3" t="s">
        <v>48</v>
      </c>
      <c r="AR1421" s="3">
        <v>0</v>
      </c>
      <c r="AS1421" s="3" t="s">
        <v>48</v>
      </c>
    </row>
    <row r="1422" spans="1:45">
      <c r="A1422">
        <v>1419</v>
      </c>
      <c r="B1422" t="s">
        <v>5982</v>
      </c>
      <c r="C1422" t="s">
        <v>5149</v>
      </c>
      <c r="D1422" t="s">
        <v>45</v>
      </c>
      <c r="E1422" t="s">
        <v>79</v>
      </c>
      <c r="F1422" t="s">
        <v>6455</v>
      </c>
      <c r="G1422" t="s">
        <v>9106</v>
      </c>
      <c r="H1422" t="s">
        <v>6455</v>
      </c>
      <c r="I1422" t="s">
        <v>9106</v>
      </c>
      <c r="J1422" t="s">
        <v>48</v>
      </c>
      <c r="K1422" t="s">
        <v>48</v>
      </c>
      <c r="L1422" t="s">
        <v>5985</v>
      </c>
      <c r="M1422" t="s">
        <v>5986</v>
      </c>
      <c r="N1422" t="str">
        <f>VLOOKUP(O1422,index!$Q:$R,2,0)</f>
        <v>08. 하이브리드러닝 - 하이브리드형 러닝</v>
      </c>
      <c r="O1422" t="s">
        <v>5988</v>
      </c>
      <c r="P1422" t="s">
        <v>48</v>
      </c>
      <c r="Q1422" t="s">
        <v>20</v>
      </c>
      <c r="R1422" s="226" t="e">
        <f>VLOOKUP(C1422,'26년 databook(취합)'!$M:$M,2,0)</f>
        <v>#N/A</v>
      </c>
      <c r="S1422" s="3" t="s">
        <v>11567</v>
      </c>
      <c r="T1422" s="3" t="s">
        <v>48</v>
      </c>
      <c r="U1422" s="3" t="s">
        <v>11567</v>
      </c>
      <c r="V1422" s="3" t="s">
        <v>48</v>
      </c>
      <c r="W1422" s="3" t="s">
        <v>48</v>
      </c>
      <c r="X1422" s="3" t="s">
        <v>48</v>
      </c>
      <c r="Y1422" s="3" t="s">
        <v>48</v>
      </c>
      <c r="Z1422" s="3" t="s">
        <v>48</v>
      </c>
      <c r="AA1422" s="3" t="s">
        <v>48</v>
      </c>
      <c r="AB1422" s="3" t="s">
        <v>48</v>
      </c>
      <c r="AC1422" s="3" t="s">
        <v>48</v>
      </c>
      <c r="AD1422" s="3" t="s">
        <v>48</v>
      </c>
      <c r="AE1422" s="3" t="s">
        <v>48</v>
      </c>
      <c r="AG1422" s="3"/>
      <c r="AI1422" s="3" t="s">
        <v>48</v>
      </c>
      <c r="AK1422" s="3" t="s">
        <v>48</v>
      </c>
      <c r="AM1422" s="3" t="s">
        <v>48</v>
      </c>
      <c r="AO1422" s="3" t="s">
        <v>48</v>
      </c>
      <c r="AQ1422" s="3" t="s">
        <v>48</v>
      </c>
      <c r="AS1422" s="3" t="s">
        <v>48</v>
      </c>
    </row>
    <row r="1423" spans="1:45">
      <c r="A1423">
        <v>1420</v>
      </c>
      <c r="B1423" t="s">
        <v>5982</v>
      </c>
      <c r="C1423" t="s">
        <v>3273</v>
      </c>
      <c r="D1423" t="s">
        <v>45</v>
      </c>
      <c r="E1423" t="s">
        <v>72</v>
      </c>
      <c r="F1423" t="s">
        <v>885</v>
      </c>
      <c r="G1423" t="s">
        <v>9107</v>
      </c>
      <c r="H1423" t="s">
        <v>885</v>
      </c>
      <c r="I1423" t="s">
        <v>9107</v>
      </c>
      <c r="J1423" t="s">
        <v>885</v>
      </c>
      <c r="K1423" t="s">
        <v>6456</v>
      </c>
      <c r="L1423" t="s">
        <v>5985</v>
      </c>
      <c r="M1423" t="s">
        <v>5986</v>
      </c>
      <c r="N1423" t="str">
        <f>VLOOKUP(O1423,index!$Q:$R,2,0)</f>
        <v>02. 이러닝 - 단과</v>
      </c>
      <c r="O1423" t="s">
        <v>5987</v>
      </c>
      <c r="P1423" t="s">
        <v>48</v>
      </c>
      <c r="Q1423" t="s">
        <v>23</v>
      </c>
      <c r="R1423" s="226" t="e">
        <f>VLOOKUP(C1423,'26년 databook(취합)'!$M:$M,2,0)</f>
        <v>#N/A</v>
      </c>
      <c r="S1423" s="3" t="s">
        <v>11567</v>
      </c>
      <c r="T1423" s="3" t="s">
        <v>14236</v>
      </c>
      <c r="U1423" s="3" t="s">
        <v>14236</v>
      </c>
      <c r="V1423" s="3" t="s">
        <v>48</v>
      </c>
      <c r="W1423" s="3" t="s">
        <v>11999</v>
      </c>
      <c r="X1423" s="3" t="s">
        <v>48</v>
      </c>
      <c r="Y1423" s="3" t="s">
        <v>11567</v>
      </c>
      <c r="Z1423" s="3" t="s">
        <v>48</v>
      </c>
      <c r="AA1423" s="3" t="s">
        <v>12000</v>
      </c>
      <c r="AB1423" s="3" t="s">
        <v>48</v>
      </c>
      <c r="AC1423" s="3" t="s">
        <v>11567</v>
      </c>
      <c r="AD1423" s="3" t="s">
        <v>11567</v>
      </c>
      <c r="AE1423" s="3" t="s">
        <v>14670</v>
      </c>
      <c r="AF1423" s="3">
        <v>0</v>
      </c>
      <c r="AG1423" s="3">
        <v>0</v>
      </c>
      <c r="AH1423" s="3">
        <v>0</v>
      </c>
      <c r="AI1423" s="3" t="s">
        <v>11567</v>
      </c>
      <c r="AJ1423" s="3">
        <v>0</v>
      </c>
      <c r="AK1423" s="3" t="s">
        <v>11567</v>
      </c>
      <c r="AL1423" s="3">
        <v>0</v>
      </c>
      <c r="AM1423" s="3" t="s">
        <v>11567</v>
      </c>
      <c r="AN1423" s="3">
        <v>0</v>
      </c>
      <c r="AO1423" s="3" t="s">
        <v>11567</v>
      </c>
      <c r="AP1423" s="3">
        <v>0</v>
      </c>
      <c r="AQ1423" s="3" t="s">
        <v>11567</v>
      </c>
      <c r="AR1423" s="3">
        <v>0</v>
      </c>
      <c r="AS1423" s="3" t="s">
        <v>11567</v>
      </c>
    </row>
    <row r="1424" spans="1:45">
      <c r="A1424">
        <v>1421</v>
      </c>
      <c r="B1424" t="s">
        <v>5982</v>
      </c>
      <c r="C1424" t="s">
        <v>3898</v>
      </c>
      <c r="D1424" t="s">
        <v>45</v>
      </c>
      <c r="E1424" t="s">
        <v>75</v>
      </c>
      <c r="F1424" t="s">
        <v>374</v>
      </c>
      <c r="G1424" t="s">
        <v>9108</v>
      </c>
      <c r="H1424" t="s">
        <v>374</v>
      </c>
      <c r="I1424" t="s">
        <v>9108</v>
      </c>
      <c r="J1424" t="s">
        <v>374</v>
      </c>
      <c r="K1424" t="s">
        <v>6457</v>
      </c>
      <c r="L1424" t="s">
        <v>5985</v>
      </c>
      <c r="M1424" t="s">
        <v>5986</v>
      </c>
      <c r="N1424" t="str">
        <f>VLOOKUP(O1424,index!$Q:$R,2,0)</f>
        <v>02. 이러닝 - 단과</v>
      </c>
      <c r="O1424" t="s">
        <v>5987</v>
      </c>
      <c r="P1424" t="s">
        <v>48</v>
      </c>
      <c r="Q1424" t="s">
        <v>23</v>
      </c>
      <c r="R1424" s="226" t="e">
        <f>VLOOKUP(C1424,'26년 databook(취합)'!$M:$M,2,0)</f>
        <v>#N/A</v>
      </c>
      <c r="S1424" s="3" t="s">
        <v>11567</v>
      </c>
      <c r="T1424" s="3" t="s">
        <v>12358</v>
      </c>
      <c r="U1424" s="3" t="s">
        <v>12358</v>
      </c>
      <c r="V1424" s="3" t="s">
        <v>48</v>
      </c>
      <c r="W1424" s="3" t="s">
        <v>11567</v>
      </c>
      <c r="X1424" s="3" t="s">
        <v>48</v>
      </c>
      <c r="Y1424" s="3" t="s">
        <v>12001</v>
      </c>
      <c r="Z1424" s="3" t="s">
        <v>48</v>
      </c>
      <c r="AA1424" s="3" t="s">
        <v>11676</v>
      </c>
      <c r="AB1424" s="3" t="s">
        <v>48</v>
      </c>
      <c r="AC1424" s="3" t="s">
        <v>11661</v>
      </c>
      <c r="AD1424" s="3" t="s">
        <v>11567</v>
      </c>
      <c r="AE1424" s="3" t="s">
        <v>12344</v>
      </c>
      <c r="AF1424" s="3">
        <v>0</v>
      </c>
      <c r="AG1424" s="3">
        <v>790000</v>
      </c>
      <c r="AH1424" s="3">
        <v>0</v>
      </c>
      <c r="AI1424" s="3" t="s">
        <v>11567</v>
      </c>
      <c r="AJ1424" s="3">
        <v>0</v>
      </c>
      <c r="AK1424" s="3" t="s">
        <v>11567</v>
      </c>
      <c r="AL1424" s="3">
        <v>0</v>
      </c>
      <c r="AM1424" s="3" t="s">
        <v>11567</v>
      </c>
      <c r="AN1424" s="3">
        <v>0</v>
      </c>
      <c r="AO1424" s="3" t="s">
        <v>11567</v>
      </c>
      <c r="AP1424" s="3">
        <v>0</v>
      </c>
      <c r="AQ1424" s="3" t="s">
        <v>11567</v>
      </c>
      <c r="AR1424" s="3">
        <v>0</v>
      </c>
      <c r="AS1424" s="3" t="s">
        <v>11567</v>
      </c>
    </row>
    <row r="1425" spans="1:45">
      <c r="A1425">
        <v>1422</v>
      </c>
      <c r="B1425" t="s">
        <v>5982</v>
      </c>
      <c r="C1425" t="s">
        <v>3681</v>
      </c>
      <c r="D1425" t="s">
        <v>45</v>
      </c>
      <c r="E1425" t="s">
        <v>73</v>
      </c>
      <c r="F1425" t="s">
        <v>13970</v>
      </c>
      <c r="G1425" t="s">
        <v>9109</v>
      </c>
      <c r="H1425" t="s">
        <v>13970</v>
      </c>
      <c r="I1425" t="s">
        <v>9109</v>
      </c>
      <c r="J1425" t="s">
        <v>6458</v>
      </c>
      <c r="K1425" t="s">
        <v>6459</v>
      </c>
      <c r="L1425" t="s">
        <v>5985</v>
      </c>
      <c r="M1425" t="s">
        <v>5986</v>
      </c>
      <c r="N1425" t="str">
        <f>VLOOKUP(O1425,index!$Q:$R,2,0)</f>
        <v>02. 이러닝 - 단과</v>
      </c>
      <c r="O1425" t="s">
        <v>5987</v>
      </c>
      <c r="P1425" t="s">
        <v>48</v>
      </c>
      <c r="Q1425" t="s">
        <v>20</v>
      </c>
      <c r="R1425" s="226" t="e">
        <f>VLOOKUP(C1425,'26년 databook(취합)'!$M:$M,2,0)</f>
        <v>#N/A</v>
      </c>
      <c r="S1425" s="3" t="s">
        <v>14732</v>
      </c>
      <c r="T1425" s="3" t="s">
        <v>14733</v>
      </c>
      <c r="U1425" s="3" t="s">
        <v>14733</v>
      </c>
      <c r="V1425" s="3" t="s">
        <v>48</v>
      </c>
      <c r="W1425" s="3" t="s">
        <v>11567</v>
      </c>
      <c r="X1425" s="3" t="s">
        <v>48</v>
      </c>
      <c r="Y1425" s="3" t="s">
        <v>12002</v>
      </c>
      <c r="Z1425" s="3" t="s">
        <v>48</v>
      </c>
      <c r="AA1425" s="3" t="s">
        <v>11647</v>
      </c>
      <c r="AB1425" s="3" t="s">
        <v>48</v>
      </c>
      <c r="AC1425" s="3" t="s">
        <v>11567</v>
      </c>
      <c r="AD1425" s="3" t="s">
        <v>48</v>
      </c>
      <c r="AE1425" s="3" t="s">
        <v>11567</v>
      </c>
      <c r="AF1425" s="3">
        <v>2790000</v>
      </c>
      <c r="AG1425" s="3">
        <v>2790000</v>
      </c>
      <c r="AH1425" s="3">
        <v>0</v>
      </c>
      <c r="AI1425" s="3" t="s">
        <v>11567</v>
      </c>
      <c r="AJ1425" s="3">
        <v>0</v>
      </c>
      <c r="AK1425" s="3" t="s">
        <v>11567</v>
      </c>
      <c r="AL1425" s="3">
        <v>0</v>
      </c>
      <c r="AM1425" s="3" t="s">
        <v>11567</v>
      </c>
      <c r="AN1425" s="3">
        <v>0</v>
      </c>
      <c r="AO1425" s="3" t="s">
        <v>11567</v>
      </c>
      <c r="AP1425" s="3">
        <v>0</v>
      </c>
      <c r="AQ1425" s="3" t="s">
        <v>11567</v>
      </c>
      <c r="AR1425" s="3">
        <v>0</v>
      </c>
      <c r="AS1425" s="3" t="s">
        <v>11567</v>
      </c>
    </row>
    <row r="1426" spans="1:45">
      <c r="A1426">
        <v>1423</v>
      </c>
      <c r="B1426" t="s">
        <v>5982</v>
      </c>
      <c r="C1426" t="s">
        <v>3627</v>
      </c>
      <c r="D1426" t="s">
        <v>45</v>
      </c>
      <c r="E1426" t="s">
        <v>73</v>
      </c>
      <c r="F1426" t="s">
        <v>1943</v>
      </c>
      <c r="G1426" t="s">
        <v>9110</v>
      </c>
      <c r="H1426" t="s">
        <v>1943</v>
      </c>
      <c r="I1426" t="s">
        <v>9110</v>
      </c>
      <c r="J1426" t="s">
        <v>1943</v>
      </c>
      <c r="K1426" t="s">
        <v>6460</v>
      </c>
      <c r="L1426" t="s">
        <v>5985</v>
      </c>
      <c r="M1426" t="s">
        <v>5986</v>
      </c>
      <c r="N1426" t="str">
        <f>VLOOKUP(O1426,index!$Q:$R,2,0)</f>
        <v>02. 이러닝 - 단과</v>
      </c>
      <c r="O1426" t="s">
        <v>5987</v>
      </c>
      <c r="P1426" t="s">
        <v>48</v>
      </c>
      <c r="Q1426" t="s">
        <v>20</v>
      </c>
      <c r="R1426" s="226" t="e">
        <f>VLOOKUP(C1426,'26년 databook(취합)'!$M:$M,2,0)</f>
        <v>#N/A</v>
      </c>
      <c r="S1426" s="3" t="s">
        <v>11572</v>
      </c>
      <c r="T1426" s="3" t="s">
        <v>48</v>
      </c>
      <c r="U1426" s="3" t="s">
        <v>11567</v>
      </c>
      <c r="V1426" s="3" t="s">
        <v>11572</v>
      </c>
      <c r="W1426" s="3" t="s">
        <v>48</v>
      </c>
      <c r="X1426" s="3" t="s">
        <v>48</v>
      </c>
      <c r="Y1426" s="3" t="s">
        <v>48</v>
      </c>
      <c r="Z1426" s="3" t="s">
        <v>48</v>
      </c>
      <c r="AA1426" s="3" t="s">
        <v>48</v>
      </c>
      <c r="AB1426" s="3" t="s">
        <v>48</v>
      </c>
      <c r="AC1426" s="3" t="s">
        <v>48</v>
      </c>
      <c r="AD1426" s="3" t="s">
        <v>48</v>
      </c>
      <c r="AE1426" s="3" t="s">
        <v>48</v>
      </c>
      <c r="AG1426" s="3"/>
      <c r="AI1426" s="3" t="s">
        <v>48</v>
      </c>
      <c r="AK1426" s="3" t="s">
        <v>48</v>
      </c>
      <c r="AM1426" s="3" t="s">
        <v>48</v>
      </c>
      <c r="AO1426" s="3" t="s">
        <v>48</v>
      </c>
      <c r="AQ1426" s="3" t="s">
        <v>48</v>
      </c>
      <c r="AS1426" s="3" t="s">
        <v>48</v>
      </c>
    </row>
    <row r="1427" spans="1:45">
      <c r="A1427">
        <v>1424</v>
      </c>
      <c r="B1427" t="s">
        <v>5982</v>
      </c>
      <c r="C1427" t="s">
        <v>5663</v>
      </c>
      <c r="D1427" t="s">
        <v>45</v>
      </c>
      <c r="E1427" t="s">
        <v>214</v>
      </c>
      <c r="F1427" t="s">
        <v>2628</v>
      </c>
      <c r="G1427" t="s">
        <v>9111</v>
      </c>
      <c r="H1427" t="s">
        <v>2628</v>
      </c>
      <c r="I1427" t="s">
        <v>9111</v>
      </c>
      <c r="J1427" t="s">
        <v>6461</v>
      </c>
      <c r="K1427" t="s">
        <v>6462</v>
      </c>
      <c r="L1427" t="s">
        <v>5985</v>
      </c>
      <c r="M1427" t="s">
        <v>5986</v>
      </c>
      <c r="N1427" t="str">
        <f>VLOOKUP(O1427,index!$Q:$R,2,0)</f>
        <v>02. 이러닝 - 단과</v>
      </c>
      <c r="O1427" t="s">
        <v>5987</v>
      </c>
      <c r="P1427" t="s">
        <v>48</v>
      </c>
      <c r="Q1427" t="s">
        <v>20</v>
      </c>
      <c r="R1427" s="226" t="e">
        <f>VLOOKUP(C1427,'26년 databook(취합)'!$M:$M,2,0)</f>
        <v>#N/A</v>
      </c>
      <c r="S1427" s="3" t="s">
        <v>11567</v>
      </c>
      <c r="T1427" s="3" t="s">
        <v>48</v>
      </c>
      <c r="U1427" s="3" t="s">
        <v>11567</v>
      </c>
      <c r="V1427" s="3" t="s">
        <v>48</v>
      </c>
      <c r="W1427" s="3" t="s">
        <v>48</v>
      </c>
      <c r="X1427" s="3" t="s">
        <v>48</v>
      </c>
      <c r="Y1427" s="3" t="s">
        <v>48</v>
      </c>
      <c r="Z1427" s="3" t="s">
        <v>48</v>
      </c>
      <c r="AA1427" s="3" t="s">
        <v>48</v>
      </c>
      <c r="AB1427" s="3" t="s">
        <v>48</v>
      </c>
      <c r="AC1427" s="3" t="s">
        <v>48</v>
      </c>
      <c r="AD1427" s="3" t="s">
        <v>48</v>
      </c>
      <c r="AE1427" s="3" t="s">
        <v>48</v>
      </c>
      <c r="AG1427" s="3"/>
      <c r="AI1427" s="3" t="s">
        <v>48</v>
      </c>
      <c r="AK1427" s="3" t="s">
        <v>48</v>
      </c>
      <c r="AM1427" s="3" t="s">
        <v>48</v>
      </c>
      <c r="AO1427" s="3" t="s">
        <v>48</v>
      </c>
      <c r="AQ1427" s="3" t="s">
        <v>48</v>
      </c>
      <c r="AS1427" s="3" t="s">
        <v>48</v>
      </c>
    </row>
    <row r="1428" spans="1:45">
      <c r="A1428">
        <v>1425</v>
      </c>
      <c r="B1428" t="s">
        <v>5982</v>
      </c>
      <c r="C1428" t="s">
        <v>3358</v>
      </c>
      <c r="D1428" t="s">
        <v>45</v>
      </c>
      <c r="E1428" t="s">
        <v>72</v>
      </c>
      <c r="F1428" t="s">
        <v>969</v>
      </c>
      <c r="G1428" t="s">
        <v>9112</v>
      </c>
      <c r="H1428" t="s">
        <v>969</v>
      </c>
      <c r="I1428" t="s">
        <v>9112</v>
      </c>
      <c r="J1428" t="s">
        <v>48</v>
      </c>
      <c r="K1428" t="s">
        <v>48</v>
      </c>
      <c r="L1428" t="s">
        <v>5985</v>
      </c>
      <c r="M1428" t="s">
        <v>5986</v>
      </c>
      <c r="N1428" t="str">
        <f>VLOOKUP(O1428,index!$Q:$R,2,0)</f>
        <v>02. 이러닝 - 단과</v>
      </c>
      <c r="O1428" t="s">
        <v>5987</v>
      </c>
      <c r="P1428" t="s">
        <v>48</v>
      </c>
      <c r="Q1428" t="s">
        <v>23</v>
      </c>
      <c r="R1428" s="226" t="e">
        <f>VLOOKUP(C1428,'26년 databook(취합)'!$M:$M,2,0)</f>
        <v>#N/A</v>
      </c>
      <c r="S1428" s="3" t="s">
        <v>11567</v>
      </c>
      <c r="T1428" s="3" t="s">
        <v>13673</v>
      </c>
      <c r="U1428" s="3" t="s">
        <v>13673</v>
      </c>
      <c r="V1428" s="3" t="s">
        <v>48</v>
      </c>
      <c r="W1428" s="3" t="s">
        <v>12003</v>
      </c>
      <c r="X1428" s="3" t="s">
        <v>48</v>
      </c>
      <c r="Y1428" s="3" t="s">
        <v>12004</v>
      </c>
      <c r="Z1428" s="3" t="s">
        <v>48</v>
      </c>
      <c r="AA1428" s="3" t="s">
        <v>12005</v>
      </c>
      <c r="AB1428" s="3" t="s">
        <v>48</v>
      </c>
      <c r="AC1428" s="3" t="s">
        <v>11567</v>
      </c>
      <c r="AD1428" s="3" t="s">
        <v>11567</v>
      </c>
      <c r="AE1428" s="3" t="s">
        <v>11910</v>
      </c>
      <c r="AF1428" s="3">
        <v>0</v>
      </c>
      <c r="AG1428" s="3">
        <v>0</v>
      </c>
      <c r="AH1428" s="3">
        <v>0</v>
      </c>
      <c r="AI1428" s="3" t="s">
        <v>11567</v>
      </c>
      <c r="AJ1428" s="3">
        <v>0</v>
      </c>
      <c r="AK1428" s="3" t="s">
        <v>11567</v>
      </c>
      <c r="AL1428" s="3">
        <v>0</v>
      </c>
      <c r="AM1428" s="3" t="s">
        <v>11567</v>
      </c>
      <c r="AN1428" s="3">
        <v>0</v>
      </c>
      <c r="AO1428" s="3" t="s">
        <v>11567</v>
      </c>
      <c r="AP1428" s="3">
        <v>0</v>
      </c>
      <c r="AQ1428" s="3" t="s">
        <v>11567</v>
      </c>
      <c r="AR1428" s="3">
        <v>0</v>
      </c>
      <c r="AS1428" s="3" t="s">
        <v>11567</v>
      </c>
    </row>
    <row r="1429" spans="1:45">
      <c r="A1429">
        <v>1426</v>
      </c>
      <c r="B1429" t="s">
        <v>5982</v>
      </c>
      <c r="C1429" t="s">
        <v>3367</v>
      </c>
      <c r="D1429" t="s">
        <v>45</v>
      </c>
      <c r="E1429" t="s">
        <v>72</v>
      </c>
      <c r="F1429" t="s">
        <v>6463</v>
      </c>
      <c r="G1429" t="s">
        <v>9113</v>
      </c>
      <c r="H1429" t="s">
        <v>6463</v>
      </c>
      <c r="I1429" t="s">
        <v>9113</v>
      </c>
      <c r="J1429" t="s">
        <v>48</v>
      </c>
      <c r="K1429" t="s">
        <v>48</v>
      </c>
      <c r="L1429" t="s">
        <v>5985</v>
      </c>
      <c r="M1429" t="s">
        <v>5986</v>
      </c>
      <c r="N1429" t="str">
        <f>VLOOKUP(O1429,index!$Q:$R,2,0)</f>
        <v>02. 이러닝 - 단과</v>
      </c>
      <c r="O1429" t="s">
        <v>5987</v>
      </c>
      <c r="P1429" t="s">
        <v>48</v>
      </c>
      <c r="Q1429" t="s">
        <v>20</v>
      </c>
      <c r="R1429" s="226" t="e">
        <f>VLOOKUP(C1429,'26년 databook(취합)'!$M:$M,2,0)</f>
        <v>#N/A</v>
      </c>
      <c r="S1429" s="3" t="s">
        <v>11567</v>
      </c>
      <c r="T1429" s="3" t="s">
        <v>48</v>
      </c>
      <c r="U1429" s="3" t="s">
        <v>11567</v>
      </c>
      <c r="V1429" s="3" t="s">
        <v>48</v>
      </c>
      <c r="W1429" s="3" t="s">
        <v>48</v>
      </c>
      <c r="X1429" s="3" t="s">
        <v>48</v>
      </c>
      <c r="Y1429" s="3" t="s">
        <v>48</v>
      </c>
      <c r="Z1429" s="3" t="s">
        <v>48</v>
      </c>
      <c r="AA1429" s="3" t="s">
        <v>48</v>
      </c>
      <c r="AB1429" s="3" t="s">
        <v>48</v>
      </c>
      <c r="AC1429" s="3" t="s">
        <v>48</v>
      </c>
      <c r="AD1429" s="3" t="s">
        <v>11567</v>
      </c>
      <c r="AE1429" s="3" t="s">
        <v>48</v>
      </c>
      <c r="AF1429" s="3">
        <v>0</v>
      </c>
      <c r="AG1429" s="3"/>
      <c r="AH1429" s="3">
        <v>0</v>
      </c>
      <c r="AI1429" s="3" t="s">
        <v>48</v>
      </c>
      <c r="AJ1429" s="3">
        <v>0</v>
      </c>
      <c r="AK1429" s="3" t="s">
        <v>48</v>
      </c>
      <c r="AL1429" s="3">
        <v>0</v>
      </c>
      <c r="AM1429" s="3" t="s">
        <v>48</v>
      </c>
      <c r="AN1429" s="3">
        <v>0</v>
      </c>
      <c r="AO1429" s="3" t="s">
        <v>48</v>
      </c>
      <c r="AP1429" s="3">
        <v>0</v>
      </c>
      <c r="AQ1429" s="3" t="s">
        <v>48</v>
      </c>
      <c r="AR1429" s="3">
        <v>0</v>
      </c>
      <c r="AS1429" s="3" t="s">
        <v>48</v>
      </c>
    </row>
    <row r="1430" spans="1:45">
      <c r="A1430">
        <v>1427</v>
      </c>
      <c r="B1430" t="s">
        <v>5982</v>
      </c>
      <c r="C1430" t="s">
        <v>2893</v>
      </c>
      <c r="D1430" t="s">
        <v>45</v>
      </c>
      <c r="E1430" t="s">
        <v>75</v>
      </c>
      <c r="F1430" t="s">
        <v>6464</v>
      </c>
      <c r="G1430" t="s">
        <v>9114</v>
      </c>
      <c r="H1430" t="s">
        <v>6464</v>
      </c>
      <c r="I1430" t="s">
        <v>9114</v>
      </c>
      <c r="J1430" t="s">
        <v>2355</v>
      </c>
      <c r="K1430" t="s">
        <v>6465</v>
      </c>
      <c r="L1430" t="s">
        <v>5985</v>
      </c>
      <c r="M1430" t="s">
        <v>5986</v>
      </c>
      <c r="N1430" t="str">
        <f>VLOOKUP(O1430,index!$Q:$R,2,0)</f>
        <v>02. 이러닝 - 단과</v>
      </c>
      <c r="O1430" t="s">
        <v>5987</v>
      </c>
      <c r="P1430" t="s">
        <v>48</v>
      </c>
      <c r="Q1430" t="s">
        <v>23</v>
      </c>
      <c r="R1430" s="226" t="e">
        <f>VLOOKUP(C1430,'26년 databook(취합)'!$M:$M,2,0)</f>
        <v>#N/A</v>
      </c>
      <c r="S1430" s="3" t="s">
        <v>11567</v>
      </c>
      <c r="T1430" s="3" t="s">
        <v>48</v>
      </c>
      <c r="U1430" s="3" t="s">
        <v>11567</v>
      </c>
      <c r="V1430" s="3" t="s">
        <v>48</v>
      </c>
      <c r="W1430" s="3" t="s">
        <v>48</v>
      </c>
      <c r="X1430" s="3" t="s">
        <v>48</v>
      </c>
      <c r="Y1430" s="3" t="s">
        <v>48</v>
      </c>
      <c r="Z1430" s="3" t="s">
        <v>48</v>
      </c>
      <c r="AA1430" s="3" t="s">
        <v>48</v>
      </c>
      <c r="AB1430" s="3" t="s">
        <v>48</v>
      </c>
      <c r="AC1430" s="3" t="s">
        <v>48</v>
      </c>
      <c r="AD1430" s="3" t="s">
        <v>11567</v>
      </c>
      <c r="AE1430" s="3" t="s">
        <v>48</v>
      </c>
      <c r="AF1430" s="3">
        <v>0</v>
      </c>
      <c r="AG1430" s="3"/>
      <c r="AH1430" s="3">
        <v>0</v>
      </c>
      <c r="AI1430" s="3" t="s">
        <v>48</v>
      </c>
      <c r="AJ1430" s="3">
        <v>0</v>
      </c>
      <c r="AK1430" s="3" t="s">
        <v>48</v>
      </c>
      <c r="AL1430" s="3">
        <v>0</v>
      </c>
      <c r="AM1430" s="3" t="s">
        <v>48</v>
      </c>
      <c r="AN1430" s="3">
        <v>0</v>
      </c>
      <c r="AO1430" s="3" t="s">
        <v>48</v>
      </c>
      <c r="AP1430" s="3">
        <v>0</v>
      </c>
      <c r="AQ1430" s="3" t="s">
        <v>48</v>
      </c>
      <c r="AR1430" s="3">
        <v>0</v>
      </c>
      <c r="AS1430" s="3" t="s">
        <v>48</v>
      </c>
    </row>
    <row r="1431" spans="1:45">
      <c r="A1431">
        <v>1428</v>
      </c>
      <c r="B1431" t="s">
        <v>5982</v>
      </c>
      <c r="C1431" t="s">
        <v>5512</v>
      </c>
      <c r="D1431" t="s">
        <v>45</v>
      </c>
      <c r="E1431" t="s">
        <v>214</v>
      </c>
      <c r="F1431" t="s">
        <v>2778</v>
      </c>
      <c r="G1431" t="s">
        <v>9116</v>
      </c>
      <c r="H1431" t="s">
        <v>2778</v>
      </c>
      <c r="I1431" t="s">
        <v>9116</v>
      </c>
      <c r="J1431" t="s">
        <v>48</v>
      </c>
      <c r="K1431" t="s">
        <v>48</v>
      </c>
      <c r="L1431" t="s">
        <v>5985</v>
      </c>
      <c r="M1431" t="s">
        <v>5986</v>
      </c>
      <c r="N1431" t="str">
        <f>VLOOKUP(O1431,index!$Q:$R,2,0)</f>
        <v>02. 이러닝 - 단과</v>
      </c>
      <c r="O1431" t="s">
        <v>5987</v>
      </c>
      <c r="P1431" t="s">
        <v>48</v>
      </c>
      <c r="Q1431" t="s">
        <v>20</v>
      </c>
      <c r="R1431" s="226" t="e">
        <f>VLOOKUP(C1431,'26년 databook(취합)'!$M:$M,2,0)</f>
        <v>#N/A</v>
      </c>
      <c r="S1431" s="3" t="s">
        <v>11567</v>
      </c>
      <c r="T1431" s="3" t="s">
        <v>48</v>
      </c>
      <c r="U1431" s="3" t="s">
        <v>11567</v>
      </c>
      <c r="V1431" s="3" t="s">
        <v>48</v>
      </c>
      <c r="W1431" s="3" t="s">
        <v>48</v>
      </c>
      <c r="X1431" s="3" t="s">
        <v>48</v>
      </c>
      <c r="Y1431" s="3" t="s">
        <v>48</v>
      </c>
      <c r="Z1431" s="3" t="s">
        <v>48</v>
      </c>
      <c r="AA1431" s="3" t="s">
        <v>48</v>
      </c>
      <c r="AB1431" s="3" t="s">
        <v>48</v>
      </c>
      <c r="AC1431" s="3" t="s">
        <v>48</v>
      </c>
      <c r="AD1431" s="3" t="s">
        <v>48</v>
      </c>
      <c r="AE1431" s="3" t="s">
        <v>48</v>
      </c>
      <c r="AG1431" s="3"/>
      <c r="AI1431" s="3" t="s">
        <v>48</v>
      </c>
      <c r="AK1431" s="3" t="s">
        <v>48</v>
      </c>
      <c r="AM1431" s="3" t="s">
        <v>48</v>
      </c>
      <c r="AO1431" s="3" t="s">
        <v>48</v>
      </c>
      <c r="AQ1431" s="3" t="s">
        <v>48</v>
      </c>
      <c r="AS1431" s="3" t="s">
        <v>48</v>
      </c>
    </row>
    <row r="1432" spans="1:45">
      <c r="A1432">
        <v>1429</v>
      </c>
      <c r="B1432" t="s">
        <v>5982</v>
      </c>
      <c r="C1432" t="s">
        <v>3658</v>
      </c>
      <c r="D1432" t="s">
        <v>45</v>
      </c>
      <c r="E1432" t="s">
        <v>77</v>
      </c>
      <c r="F1432" t="s">
        <v>1968</v>
      </c>
      <c r="G1432" t="s">
        <v>9118</v>
      </c>
      <c r="H1432" t="s">
        <v>1968</v>
      </c>
      <c r="I1432" t="s">
        <v>9118</v>
      </c>
      <c r="J1432" t="s">
        <v>6468</v>
      </c>
      <c r="K1432" t="s">
        <v>6469</v>
      </c>
      <c r="L1432" t="s">
        <v>5985</v>
      </c>
      <c r="M1432" t="s">
        <v>5986</v>
      </c>
      <c r="N1432" t="str">
        <f>VLOOKUP(O1432,index!$Q:$R,2,0)</f>
        <v>02. 이러닝 - 단과</v>
      </c>
      <c r="O1432" t="s">
        <v>5987</v>
      </c>
      <c r="P1432" t="s">
        <v>48</v>
      </c>
      <c r="Q1432" t="s">
        <v>20</v>
      </c>
      <c r="R1432" s="226" t="e">
        <f>VLOOKUP(C1432,'26년 databook(취합)'!$M:$M,2,0)</f>
        <v>#N/A</v>
      </c>
      <c r="S1432" s="3" t="s">
        <v>11567</v>
      </c>
      <c r="T1432" s="3" t="s">
        <v>48</v>
      </c>
      <c r="U1432" s="3" t="s">
        <v>11567</v>
      </c>
      <c r="V1432" s="3" t="s">
        <v>48</v>
      </c>
      <c r="W1432" s="3" t="s">
        <v>48</v>
      </c>
      <c r="X1432" s="3" t="s">
        <v>48</v>
      </c>
      <c r="Y1432" s="3" t="s">
        <v>48</v>
      </c>
      <c r="Z1432" s="3" t="s">
        <v>48</v>
      </c>
      <c r="AA1432" s="3" t="s">
        <v>48</v>
      </c>
      <c r="AB1432" s="3" t="s">
        <v>48</v>
      </c>
      <c r="AC1432" s="3" t="s">
        <v>48</v>
      </c>
      <c r="AD1432" s="3" t="s">
        <v>48</v>
      </c>
      <c r="AE1432" s="3" t="s">
        <v>48</v>
      </c>
      <c r="AG1432" s="3"/>
      <c r="AI1432" s="3" t="s">
        <v>48</v>
      </c>
      <c r="AK1432" s="3" t="s">
        <v>48</v>
      </c>
      <c r="AM1432" s="3" t="s">
        <v>48</v>
      </c>
      <c r="AO1432" s="3" t="s">
        <v>48</v>
      </c>
      <c r="AQ1432" s="3" t="s">
        <v>48</v>
      </c>
      <c r="AS1432" s="3" t="s">
        <v>48</v>
      </c>
    </row>
    <row r="1433" spans="1:45">
      <c r="A1433">
        <v>1430</v>
      </c>
      <c r="B1433" t="s">
        <v>5982</v>
      </c>
      <c r="C1433" t="s">
        <v>4357</v>
      </c>
      <c r="D1433" t="s">
        <v>45</v>
      </c>
      <c r="E1433" t="s">
        <v>76</v>
      </c>
      <c r="F1433" t="s">
        <v>2152</v>
      </c>
      <c r="G1433" t="s">
        <v>9119</v>
      </c>
      <c r="H1433" t="s">
        <v>2152</v>
      </c>
      <c r="I1433" t="s">
        <v>9119</v>
      </c>
      <c r="J1433" t="s">
        <v>6470</v>
      </c>
      <c r="K1433" t="s">
        <v>6471</v>
      </c>
      <c r="L1433" t="s">
        <v>5985</v>
      </c>
      <c r="M1433" t="s">
        <v>5986</v>
      </c>
      <c r="N1433" t="str">
        <f>VLOOKUP(O1433,index!$Q:$R,2,0)</f>
        <v>02. 이러닝 - 단과</v>
      </c>
      <c r="O1433" t="s">
        <v>5987</v>
      </c>
      <c r="P1433" t="s">
        <v>48</v>
      </c>
      <c r="Q1433" t="s">
        <v>23</v>
      </c>
      <c r="R1433" s="226" t="e">
        <f>VLOOKUP(C1433,'26년 databook(취합)'!$M:$M,2,0)</f>
        <v>#N/A</v>
      </c>
      <c r="S1433" s="3" t="s">
        <v>11567</v>
      </c>
      <c r="T1433" s="3" t="s">
        <v>11646</v>
      </c>
      <c r="U1433" s="3" t="s">
        <v>11646</v>
      </c>
      <c r="V1433" s="3" t="s">
        <v>11567</v>
      </c>
      <c r="W1433" s="3" t="s">
        <v>11567</v>
      </c>
      <c r="X1433" s="3" t="s">
        <v>48</v>
      </c>
      <c r="Y1433" s="3" t="s">
        <v>11567</v>
      </c>
      <c r="Z1433" s="3" t="s">
        <v>48</v>
      </c>
      <c r="AA1433" s="3" t="s">
        <v>11567</v>
      </c>
      <c r="AB1433" s="3" t="s">
        <v>48</v>
      </c>
      <c r="AC1433" s="3" t="s">
        <v>11567</v>
      </c>
      <c r="AD1433" s="3" t="s">
        <v>48</v>
      </c>
      <c r="AE1433" s="3" t="s">
        <v>11567</v>
      </c>
      <c r="AG1433" s="3">
        <v>130000</v>
      </c>
      <c r="AI1433" s="3" t="s">
        <v>11567</v>
      </c>
      <c r="AK1433" s="3" t="s">
        <v>11567</v>
      </c>
      <c r="AM1433" s="3" t="s">
        <v>11567</v>
      </c>
      <c r="AO1433" s="3" t="s">
        <v>11567</v>
      </c>
      <c r="AQ1433" s="3" t="s">
        <v>11567</v>
      </c>
      <c r="AS1433" s="3" t="s">
        <v>11567</v>
      </c>
    </row>
    <row r="1434" spans="1:45">
      <c r="A1434">
        <v>1431</v>
      </c>
      <c r="B1434" t="s">
        <v>5982</v>
      </c>
      <c r="C1434" t="s">
        <v>3885</v>
      </c>
      <c r="D1434" t="s">
        <v>45</v>
      </c>
      <c r="E1434" t="s">
        <v>75</v>
      </c>
      <c r="F1434" t="s">
        <v>365</v>
      </c>
      <c r="G1434" t="s">
        <v>9120</v>
      </c>
      <c r="H1434" t="s">
        <v>365</v>
      </c>
      <c r="I1434" t="s">
        <v>9120</v>
      </c>
      <c r="J1434" t="s">
        <v>6472</v>
      </c>
      <c r="K1434" t="s">
        <v>6473</v>
      </c>
      <c r="L1434" t="s">
        <v>5985</v>
      </c>
      <c r="M1434" t="s">
        <v>5986</v>
      </c>
      <c r="N1434" t="str">
        <f>VLOOKUP(O1434,index!$Q:$R,2,0)</f>
        <v>02. 이러닝 - 단과</v>
      </c>
      <c r="O1434" t="s">
        <v>5987</v>
      </c>
      <c r="P1434" t="s">
        <v>48</v>
      </c>
      <c r="Q1434" t="s">
        <v>23</v>
      </c>
      <c r="R1434" s="226" t="e">
        <f>VLOOKUP(C1434,'26년 databook(취합)'!$M:$M,2,0)</f>
        <v>#N/A</v>
      </c>
      <c r="S1434" s="3" t="s">
        <v>11567</v>
      </c>
      <c r="T1434" s="3" t="s">
        <v>11642</v>
      </c>
      <c r="U1434" s="3" t="s">
        <v>11642</v>
      </c>
      <c r="V1434" s="3" t="s">
        <v>48</v>
      </c>
      <c r="W1434" s="3" t="s">
        <v>12006</v>
      </c>
      <c r="X1434" s="3" t="s">
        <v>48</v>
      </c>
      <c r="Y1434" s="3" t="s">
        <v>11640</v>
      </c>
      <c r="Z1434" s="3" t="s">
        <v>48</v>
      </c>
      <c r="AA1434" s="3" t="s">
        <v>11567</v>
      </c>
      <c r="AB1434" s="3" t="s">
        <v>48</v>
      </c>
      <c r="AC1434" s="3" t="s">
        <v>11567</v>
      </c>
      <c r="AD1434" s="3" t="s">
        <v>11567</v>
      </c>
      <c r="AE1434" s="3" t="s">
        <v>11640</v>
      </c>
      <c r="AF1434" s="3">
        <v>0</v>
      </c>
      <c r="AG1434" s="3">
        <v>371000</v>
      </c>
      <c r="AH1434" s="3">
        <v>0</v>
      </c>
      <c r="AI1434" s="3" t="s">
        <v>11567</v>
      </c>
      <c r="AJ1434" s="3">
        <v>0</v>
      </c>
      <c r="AK1434" s="3" t="s">
        <v>11567</v>
      </c>
      <c r="AL1434" s="3">
        <v>0</v>
      </c>
      <c r="AM1434" s="3" t="s">
        <v>11567</v>
      </c>
      <c r="AN1434" s="3">
        <v>0</v>
      </c>
      <c r="AO1434" s="3" t="s">
        <v>11567</v>
      </c>
      <c r="AP1434" s="3">
        <v>0</v>
      </c>
      <c r="AQ1434" s="3" t="s">
        <v>11567</v>
      </c>
      <c r="AR1434" s="3">
        <v>0</v>
      </c>
      <c r="AS1434" s="3" t="s">
        <v>11567</v>
      </c>
    </row>
    <row r="1435" spans="1:45">
      <c r="A1435">
        <v>1432</v>
      </c>
      <c r="B1435" t="s">
        <v>5982</v>
      </c>
      <c r="C1435" t="s">
        <v>4045</v>
      </c>
      <c r="D1435" t="s">
        <v>45</v>
      </c>
      <c r="E1435" t="s">
        <v>75</v>
      </c>
      <c r="F1435" t="s">
        <v>6474</v>
      </c>
      <c r="G1435" t="s">
        <v>9121</v>
      </c>
      <c r="H1435" t="s">
        <v>6474</v>
      </c>
      <c r="I1435" t="s">
        <v>9121</v>
      </c>
      <c r="J1435" t="s">
        <v>2351</v>
      </c>
      <c r="K1435" t="s">
        <v>6475</v>
      </c>
      <c r="L1435" t="s">
        <v>5985</v>
      </c>
      <c r="M1435" t="s">
        <v>5986</v>
      </c>
      <c r="N1435" t="str">
        <f>VLOOKUP(O1435,index!$Q:$R,2,0)</f>
        <v>02. 이러닝 - 단과</v>
      </c>
      <c r="O1435" t="s">
        <v>5987</v>
      </c>
      <c r="P1435" t="s">
        <v>48</v>
      </c>
      <c r="Q1435" t="s">
        <v>23</v>
      </c>
      <c r="R1435" s="226" t="e">
        <f>VLOOKUP(C1435,'26년 databook(취합)'!$M:$M,2,0)</f>
        <v>#N/A</v>
      </c>
      <c r="S1435" s="3" t="s">
        <v>11567</v>
      </c>
      <c r="T1435" s="3" t="s">
        <v>14734</v>
      </c>
      <c r="U1435" s="3" t="s">
        <v>14734</v>
      </c>
      <c r="V1435" s="3" t="s">
        <v>48</v>
      </c>
      <c r="W1435" s="3" t="s">
        <v>11567</v>
      </c>
      <c r="X1435" s="3" t="s">
        <v>48</v>
      </c>
      <c r="Y1435" s="3" t="s">
        <v>11647</v>
      </c>
      <c r="Z1435" s="3" t="s">
        <v>48</v>
      </c>
      <c r="AA1435" s="3" t="s">
        <v>11567</v>
      </c>
      <c r="AB1435" s="3" t="s">
        <v>48</v>
      </c>
      <c r="AC1435" s="3" t="s">
        <v>13674</v>
      </c>
      <c r="AD1435" s="3" t="s">
        <v>11567</v>
      </c>
      <c r="AE1435" s="3" t="s">
        <v>12211</v>
      </c>
      <c r="AF1435" s="3">
        <v>0</v>
      </c>
      <c r="AG1435" s="3">
        <v>102000</v>
      </c>
      <c r="AH1435" s="3">
        <v>0</v>
      </c>
      <c r="AI1435" s="3" t="s">
        <v>11567</v>
      </c>
      <c r="AJ1435" s="3">
        <v>0</v>
      </c>
      <c r="AK1435" s="3" t="s">
        <v>11567</v>
      </c>
      <c r="AL1435" s="3">
        <v>0</v>
      </c>
      <c r="AM1435" s="3" t="s">
        <v>11567</v>
      </c>
      <c r="AN1435" s="3">
        <v>0</v>
      </c>
      <c r="AO1435" s="3" t="s">
        <v>11567</v>
      </c>
      <c r="AP1435" s="3">
        <v>0</v>
      </c>
      <c r="AQ1435" s="3" t="s">
        <v>11567</v>
      </c>
      <c r="AR1435" s="3">
        <v>0</v>
      </c>
      <c r="AS1435" s="3" t="s">
        <v>11567</v>
      </c>
    </row>
    <row r="1436" spans="1:45">
      <c r="A1436">
        <v>1433</v>
      </c>
      <c r="B1436" t="s">
        <v>5982</v>
      </c>
      <c r="C1436" t="s">
        <v>4727</v>
      </c>
      <c r="D1436" t="s">
        <v>45</v>
      </c>
      <c r="E1436" t="s">
        <v>77</v>
      </c>
      <c r="F1436" t="s">
        <v>1468</v>
      </c>
      <c r="G1436" t="s">
        <v>8914</v>
      </c>
      <c r="H1436" t="s">
        <v>6476</v>
      </c>
      <c r="I1436" t="s">
        <v>15224</v>
      </c>
      <c r="J1436" t="s">
        <v>48</v>
      </c>
      <c r="K1436" t="s">
        <v>48</v>
      </c>
      <c r="L1436" t="s">
        <v>5985</v>
      </c>
      <c r="M1436" t="s">
        <v>5986</v>
      </c>
      <c r="N1436" t="str">
        <f>VLOOKUP(O1436,index!$Q:$R,2,0)</f>
        <v>02. 이러닝 - 단과</v>
      </c>
      <c r="O1436" t="s">
        <v>5987</v>
      </c>
      <c r="P1436" t="s">
        <v>48</v>
      </c>
      <c r="Q1436" t="s">
        <v>20</v>
      </c>
      <c r="R1436" s="226" t="e">
        <f>VLOOKUP(C1436,'26년 databook(취합)'!$M:$M,2,0)</f>
        <v>#N/A</v>
      </c>
      <c r="S1436" s="3" t="s">
        <v>11567</v>
      </c>
      <c r="T1436" s="3" t="s">
        <v>11629</v>
      </c>
      <c r="U1436" s="3" t="s">
        <v>11629</v>
      </c>
      <c r="V1436" s="3" t="s">
        <v>48</v>
      </c>
      <c r="W1436" s="3" t="s">
        <v>11629</v>
      </c>
      <c r="X1436" s="3" t="s">
        <v>48</v>
      </c>
      <c r="Y1436" s="3" t="s">
        <v>11567</v>
      </c>
      <c r="Z1436" s="3" t="s">
        <v>48</v>
      </c>
      <c r="AA1436" s="3" t="s">
        <v>11567</v>
      </c>
      <c r="AB1436" s="3" t="s">
        <v>48</v>
      </c>
      <c r="AC1436" s="3" t="s">
        <v>11567</v>
      </c>
      <c r="AD1436" s="3" t="s">
        <v>48</v>
      </c>
      <c r="AE1436" s="3" t="s">
        <v>11567</v>
      </c>
      <c r="AG1436" s="3">
        <v>0</v>
      </c>
      <c r="AI1436" s="3" t="s">
        <v>11567</v>
      </c>
      <c r="AK1436" s="3" t="s">
        <v>11567</v>
      </c>
      <c r="AM1436" s="3" t="s">
        <v>11567</v>
      </c>
      <c r="AO1436" s="3" t="s">
        <v>11567</v>
      </c>
      <c r="AQ1436" s="3" t="s">
        <v>11567</v>
      </c>
      <c r="AS1436" s="3" t="s">
        <v>11567</v>
      </c>
    </row>
    <row r="1437" spans="1:45">
      <c r="A1437">
        <v>1434</v>
      </c>
      <c r="B1437" t="s">
        <v>5982</v>
      </c>
      <c r="C1437" t="s">
        <v>3157</v>
      </c>
      <c r="D1437" t="s">
        <v>45</v>
      </c>
      <c r="E1437" t="s">
        <v>71</v>
      </c>
      <c r="F1437" t="s">
        <v>324</v>
      </c>
      <c r="G1437" t="s">
        <v>9122</v>
      </c>
      <c r="H1437" t="s">
        <v>324</v>
      </c>
      <c r="I1437" t="s">
        <v>9122</v>
      </c>
      <c r="J1437" t="s">
        <v>324</v>
      </c>
      <c r="K1437" t="s">
        <v>6477</v>
      </c>
      <c r="L1437" t="s">
        <v>5985</v>
      </c>
      <c r="M1437" t="s">
        <v>5986</v>
      </c>
      <c r="N1437" t="str">
        <f>VLOOKUP(O1437,index!$Q:$R,2,0)</f>
        <v>02. 이러닝 - 단과</v>
      </c>
      <c r="O1437" t="s">
        <v>5987</v>
      </c>
      <c r="P1437" t="s">
        <v>48</v>
      </c>
      <c r="Q1437" t="s">
        <v>20</v>
      </c>
      <c r="R1437" s="226" t="e">
        <f>VLOOKUP(C1437,'26년 databook(취합)'!$M:$M,2,0)</f>
        <v>#N/A</v>
      </c>
      <c r="S1437" s="3" t="s">
        <v>11576</v>
      </c>
      <c r="T1437" s="3" t="s">
        <v>48</v>
      </c>
      <c r="U1437" s="3" t="s">
        <v>11576</v>
      </c>
      <c r="V1437" s="3" t="s">
        <v>48</v>
      </c>
      <c r="W1437" s="3" t="s">
        <v>48</v>
      </c>
      <c r="X1437" s="3" t="s">
        <v>48</v>
      </c>
      <c r="Y1437" s="3" t="s">
        <v>48</v>
      </c>
      <c r="Z1437" s="3" t="s">
        <v>48</v>
      </c>
      <c r="AA1437" s="3" t="s">
        <v>48</v>
      </c>
      <c r="AB1437" s="3" t="s">
        <v>48</v>
      </c>
      <c r="AC1437" s="3" t="s">
        <v>48</v>
      </c>
      <c r="AD1437" s="3" t="s">
        <v>48</v>
      </c>
      <c r="AE1437" s="3" t="s">
        <v>48</v>
      </c>
      <c r="AG1437" s="3"/>
      <c r="AI1437" s="3" t="s">
        <v>48</v>
      </c>
      <c r="AK1437" s="3" t="s">
        <v>48</v>
      </c>
      <c r="AM1437" s="3" t="s">
        <v>48</v>
      </c>
      <c r="AO1437" s="3" t="s">
        <v>48</v>
      </c>
      <c r="AQ1437" s="3" t="s">
        <v>48</v>
      </c>
      <c r="AR1437" s="3">
        <v>1000000</v>
      </c>
      <c r="AS1437" s="3" t="s">
        <v>48</v>
      </c>
    </row>
    <row r="1438" spans="1:45">
      <c r="A1438">
        <v>1435</v>
      </c>
      <c r="B1438" t="s">
        <v>5982</v>
      </c>
      <c r="C1438" t="s">
        <v>2996</v>
      </c>
      <c r="D1438" t="s">
        <v>45</v>
      </c>
      <c r="E1438" t="s">
        <v>71</v>
      </c>
      <c r="F1438" t="s">
        <v>6478</v>
      </c>
      <c r="G1438" t="s">
        <v>9123</v>
      </c>
      <c r="H1438" t="s">
        <v>6478</v>
      </c>
      <c r="I1438" t="s">
        <v>9123</v>
      </c>
      <c r="J1438" t="s">
        <v>6479</v>
      </c>
      <c r="K1438" t="s">
        <v>6480</v>
      </c>
      <c r="L1438" t="s">
        <v>5985</v>
      </c>
      <c r="M1438" t="s">
        <v>5986</v>
      </c>
      <c r="N1438" t="str">
        <f>VLOOKUP(O1438,index!$Q:$R,2,0)</f>
        <v>09. 하이브리드러닝 - 순수 오프라인</v>
      </c>
      <c r="O1438" t="s">
        <v>6019</v>
      </c>
      <c r="P1438" t="s">
        <v>48</v>
      </c>
      <c r="Q1438" t="s">
        <v>23</v>
      </c>
      <c r="R1438" s="226" t="e">
        <f>VLOOKUP(C1438,'26년 databook(취합)'!$M:$M,2,0)</f>
        <v>#N/A</v>
      </c>
      <c r="S1438" s="3" t="s">
        <v>11578</v>
      </c>
      <c r="T1438" s="3" t="s">
        <v>48</v>
      </c>
      <c r="U1438" s="3" t="s">
        <v>11578</v>
      </c>
      <c r="V1438" s="3" t="s">
        <v>48</v>
      </c>
      <c r="W1438" s="3" t="s">
        <v>48</v>
      </c>
      <c r="X1438" s="3" t="s">
        <v>48</v>
      </c>
      <c r="Y1438" s="3" t="s">
        <v>48</v>
      </c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48</v>
      </c>
      <c r="AE1438" s="3" t="s">
        <v>48</v>
      </c>
      <c r="AG1438" s="3"/>
      <c r="AI1438" s="3" t="s">
        <v>48</v>
      </c>
      <c r="AK1438" s="3" t="s">
        <v>48</v>
      </c>
      <c r="AM1438" s="3" t="s">
        <v>48</v>
      </c>
      <c r="AO1438" s="3" t="s">
        <v>48</v>
      </c>
      <c r="AP1438" s="3">
        <v>10000000</v>
      </c>
      <c r="AQ1438" s="3" t="s">
        <v>48</v>
      </c>
      <c r="AS1438" s="3" t="s">
        <v>48</v>
      </c>
    </row>
    <row r="1439" spans="1:45">
      <c r="A1439">
        <v>1436</v>
      </c>
      <c r="B1439" t="s">
        <v>5982</v>
      </c>
      <c r="C1439" t="s">
        <v>2995</v>
      </c>
      <c r="D1439" t="s">
        <v>45</v>
      </c>
      <c r="E1439" t="s">
        <v>71</v>
      </c>
      <c r="F1439" t="s">
        <v>6478</v>
      </c>
      <c r="G1439" t="s">
        <v>9123</v>
      </c>
      <c r="H1439" t="s">
        <v>6478</v>
      </c>
      <c r="I1439" t="s">
        <v>9123</v>
      </c>
      <c r="J1439" t="s">
        <v>6479</v>
      </c>
      <c r="K1439" t="s">
        <v>6480</v>
      </c>
      <c r="L1439" t="s">
        <v>5985</v>
      </c>
      <c r="M1439" t="s">
        <v>5986</v>
      </c>
      <c r="N1439" t="str">
        <f>VLOOKUP(O1439,index!$Q:$R,2,0)</f>
        <v>03. 이러닝 - 법정</v>
      </c>
      <c r="O1439" t="s">
        <v>6002</v>
      </c>
      <c r="P1439" t="s">
        <v>48</v>
      </c>
      <c r="Q1439" t="s">
        <v>23</v>
      </c>
      <c r="R1439" s="226" t="e">
        <f>VLOOKUP(C1439,'26년 databook(취합)'!$M:$M,2,0)</f>
        <v>#N/A</v>
      </c>
      <c r="S1439" s="3" t="s">
        <v>11963</v>
      </c>
      <c r="T1439" s="3" t="s">
        <v>16633</v>
      </c>
      <c r="U1439" s="3" t="s">
        <v>16634</v>
      </c>
      <c r="V1439" s="3" t="s">
        <v>48</v>
      </c>
      <c r="W1439" s="3" t="s">
        <v>11567</v>
      </c>
      <c r="X1439" s="3" t="s">
        <v>48</v>
      </c>
      <c r="Y1439" s="3" t="s">
        <v>11567</v>
      </c>
      <c r="Z1439" s="3" t="s">
        <v>48</v>
      </c>
      <c r="AA1439" s="3" t="s">
        <v>11567</v>
      </c>
      <c r="AB1439" s="3" t="s">
        <v>11567</v>
      </c>
      <c r="AC1439" s="3" t="s">
        <v>11567</v>
      </c>
      <c r="AD1439" s="3" t="s">
        <v>11567</v>
      </c>
      <c r="AE1439" s="3" t="s">
        <v>11567</v>
      </c>
      <c r="AF1439" s="3">
        <v>0</v>
      </c>
      <c r="AG1439" s="3">
        <v>5470000</v>
      </c>
      <c r="AH1439" s="3">
        <v>0</v>
      </c>
      <c r="AI1439" s="3" t="s">
        <v>11567</v>
      </c>
      <c r="AJ1439" s="3">
        <v>0</v>
      </c>
      <c r="AK1439" s="3" t="s">
        <v>11567</v>
      </c>
      <c r="AL1439" s="3">
        <v>0</v>
      </c>
      <c r="AM1439" s="3" t="s">
        <v>11567</v>
      </c>
      <c r="AN1439" s="3">
        <v>11000000</v>
      </c>
      <c r="AO1439" s="3" t="s">
        <v>11567</v>
      </c>
      <c r="AP1439" s="3">
        <v>0</v>
      </c>
      <c r="AQ1439" s="3" t="s">
        <v>11567</v>
      </c>
      <c r="AR1439" s="3">
        <v>0</v>
      </c>
      <c r="AS1439" s="3" t="s">
        <v>11567</v>
      </c>
    </row>
    <row r="1440" spans="1:45">
      <c r="A1440">
        <v>1437</v>
      </c>
      <c r="B1440" t="s">
        <v>5982</v>
      </c>
      <c r="C1440" t="s">
        <v>3600</v>
      </c>
      <c r="D1440" t="s">
        <v>45</v>
      </c>
      <c r="E1440" t="s">
        <v>73</v>
      </c>
      <c r="F1440" t="s">
        <v>1919</v>
      </c>
      <c r="G1440" t="s">
        <v>9124</v>
      </c>
      <c r="H1440" t="s">
        <v>1919</v>
      </c>
      <c r="I1440" t="s">
        <v>9124</v>
      </c>
      <c r="J1440" t="s">
        <v>1919</v>
      </c>
      <c r="K1440" t="s">
        <v>6481</v>
      </c>
      <c r="L1440" t="s">
        <v>5985</v>
      </c>
      <c r="M1440" t="s">
        <v>5986</v>
      </c>
      <c r="N1440" t="str">
        <f>VLOOKUP(O1440,index!$Q:$R,2,0)</f>
        <v>02. 이러닝 - 단과</v>
      </c>
      <c r="O1440" t="s">
        <v>5987</v>
      </c>
      <c r="P1440" t="s">
        <v>48</v>
      </c>
      <c r="Q1440" t="s">
        <v>20</v>
      </c>
      <c r="R1440" s="226" t="e">
        <f>VLOOKUP(C1440,'26년 databook(취합)'!$M:$M,2,0)</f>
        <v>#N/A</v>
      </c>
      <c r="S1440" s="3" t="s">
        <v>11567</v>
      </c>
      <c r="T1440" s="3" t="s">
        <v>48</v>
      </c>
      <c r="U1440" s="3" t="s">
        <v>11567</v>
      </c>
      <c r="V1440" s="3" t="s">
        <v>48</v>
      </c>
      <c r="W1440" s="3" t="s">
        <v>48</v>
      </c>
      <c r="X1440" s="3" t="s">
        <v>48</v>
      </c>
      <c r="Y1440" s="3" t="s">
        <v>48</v>
      </c>
      <c r="Z1440" s="3" t="s">
        <v>48</v>
      </c>
      <c r="AA1440" s="3" t="s">
        <v>48</v>
      </c>
      <c r="AB1440" s="3" t="s">
        <v>48</v>
      </c>
      <c r="AC1440" s="3" t="s">
        <v>48</v>
      </c>
      <c r="AD1440" s="3" t="s">
        <v>48</v>
      </c>
      <c r="AE1440" s="3" t="s">
        <v>48</v>
      </c>
      <c r="AI1440" s="3" t="s">
        <v>48</v>
      </c>
      <c r="AK1440" s="3" t="s">
        <v>48</v>
      </c>
      <c r="AM1440" s="3" t="s">
        <v>48</v>
      </c>
      <c r="AO1440" s="3" t="s">
        <v>48</v>
      </c>
      <c r="AQ1440" s="3" t="s">
        <v>48</v>
      </c>
      <c r="AS1440" s="3" t="s">
        <v>48</v>
      </c>
    </row>
    <row r="1441" spans="1:45">
      <c r="A1441">
        <v>1438</v>
      </c>
      <c r="B1441" t="s">
        <v>5982</v>
      </c>
      <c r="C1441" t="s">
        <v>6482</v>
      </c>
      <c r="D1441" t="s">
        <v>45</v>
      </c>
      <c r="E1441" t="s">
        <v>76</v>
      </c>
      <c r="F1441" t="s">
        <v>2186</v>
      </c>
      <c r="G1441" t="s">
        <v>9125</v>
      </c>
      <c r="H1441" t="s">
        <v>2186</v>
      </c>
      <c r="I1441" t="s">
        <v>9125</v>
      </c>
      <c r="J1441" t="s">
        <v>2186</v>
      </c>
      <c r="K1441" t="s">
        <v>6483</v>
      </c>
      <c r="L1441" t="s">
        <v>5985</v>
      </c>
      <c r="M1441" t="s">
        <v>5986</v>
      </c>
      <c r="N1441" t="str">
        <f>VLOOKUP(O1441,index!$Q:$R,2,0)</f>
        <v>02. 이러닝 - 단과</v>
      </c>
      <c r="O1441" t="s">
        <v>5987</v>
      </c>
      <c r="P1441" t="s">
        <v>48</v>
      </c>
      <c r="Q1441" t="s">
        <v>20</v>
      </c>
      <c r="R1441" s="226" t="e">
        <f>VLOOKUP(C1441,'26년 databook(취합)'!$M:$M,2,0)</f>
        <v>#N/A</v>
      </c>
      <c r="S1441" s="3" t="s">
        <v>11567</v>
      </c>
      <c r="T1441" s="3" t="s">
        <v>48</v>
      </c>
      <c r="U1441" s="3" t="s">
        <v>11567</v>
      </c>
      <c r="V1441" s="3" t="s">
        <v>48</v>
      </c>
      <c r="W1441" s="3" t="s">
        <v>48</v>
      </c>
      <c r="X1441" s="3" t="s">
        <v>48</v>
      </c>
      <c r="Y1441" s="3" t="s">
        <v>48</v>
      </c>
      <c r="Z1441" s="3" t="s">
        <v>48</v>
      </c>
      <c r="AA1441" s="3" t="s">
        <v>48</v>
      </c>
      <c r="AB1441" s="3" t="s">
        <v>48</v>
      </c>
      <c r="AC1441" s="3" t="s">
        <v>48</v>
      </c>
      <c r="AD1441" s="3" t="s">
        <v>48</v>
      </c>
      <c r="AE1441" s="3" t="s">
        <v>48</v>
      </c>
      <c r="AI1441" s="3" t="s">
        <v>48</v>
      </c>
      <c r="AK1441" s="3" t="s">
        <v>48</v>
      </c>
      <c r="AM1441" s="3" t="s">
        <v>48</v>
      </c>
      <c r="AO1441" s="3" t="s">
        <v>48</v>
      </c>
      <c r="AQ1441" s="3" t="s">
        <v>48</v>
      </c>
      <c r="AS1441" s="3" t="s">
        <v>48</v>
      </c>
    </row>
    <row r="1442" spans="1:45">
      <c r="A1442">
        <v>1439</v>
      </c>
      <c r="B1442" t="s">
        <v>5982</v>
      </c>
      <c r="C1442" t="s">
        <v>4400</v>
      </c>
      <c r="D1442" t="s">
        <v>45</v>
      </c>
      <c r="E1442" t="s">
        <v>76</v>
      </c>
      <c r="F1442" t="s">
        <v>2186</v>
      </c>
      <c r="G1442" t="s">
        <v>9125</v>
      </c>
      <c r="H1442" t="s">
        <v>2186</v>
      </c>
      <c r="I1442" t="s">
        <v>9125</v>
      </c>
      <c r="J1442" t="s">
        <v>2186</v>
      </c>
      <c r="K1442" t="s">
        <v>6483</v>
      </c>
      <c r="L1442" t="s">
        <v>5985</v>
      </c>
      <c r="M1442" t="s">
        <v>5986</v>
      </c>
      <c r="N1442" t="str">
        <f>VLOOKUP(O1442,index!$Q:$R,2,0)</f>
        <v>02. 이러닝 - 단과</v>
      </c>
      <c r="O1442" t="s">
        <v>5987</v>
      </c>
      <c r="P1442" t="s">
        <v>48</v>
      </c>
      <c r="Q1442" t="s">
        <v>20</v>
      </c>
      <c r="R1442" s="226" t="e">
        <f>VLOOKUP(C1442,'26년 databook(취합)'!$M:$M,2,0)</f>
        <v>#N/A</v>
      </c>
      <c r="S1442" s="3" t="s">
        <v>11567</v>
      </c>
      <c r="T1442" s="3" t="s">
        <v>48</v>
      </c>
      <c r="U1442" s="3" t="s">
        <v>11567</v>
      </c>
      <c r="V1442" s="3" t="s">
        <v>48</v>
      </c>
      <c r="W1442" s="3" t="s">
        <v>48</v>
      </c>
      <c r="X1442" s="3" t="s">
        <v>48</v>
      </c>
      <c r="Y1442" s="3" t="s">
        <v>48</v>
      </c>
      <c r="Z1442" s="3" t="s">
        <v>48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G1442" s="3"/>
      <c r="AI1442" s="3" t="s">
        <v>48</v>
      </c>
      <c r="AK1442" s="3" t="s">
        <v>48</v>
      </c>
      <c r="AM1442" s="3" t="s">
        <v>48</v>
      </c>
      <c r="AO1442" s="3" t="s">
        <v>48</v>
      </c>
      <c r="AQ1442" s="3" t="s">
        <v>48</v>
      </c>
      <c r="AR1442" s="3">
        <v>0</v>
      </c>
      <c r="AS1442" s="3" t="s">
        <v>48</v>
      </c>
    </row>
    <row r="1443" spans="1:45">
      <c r="A1443">
        <v>1440</v>
      </c>
      <c r="B1443" t="s">
        <v>5982</v>
      </c>
      <c r="C1443" t="s">
        <v>3055</v>
      </c>
      <c r="D1443" t="s">
        <v>45</v>
      </c>
      <c r="E1443" t="s">
        <v>77</v>
      </c>
      <c r="F1443" t="s">
        <v>6484</v>
      </c>
      <c r="G1443" t="s">
        <v>9126</v>
      </c>
      <c r="H1443" t="s">
        <v>247</v>
      </c>
      <c r="I1443" t="s">
        <v>15225</v>
      </c>
      <c r="J1443" t="s">
        <v>247</v>
      </c>
      <c r="K1443" t="s">
        <v>6485</v>
      </c>
      <c r="L1443" t="s">
        <v>5985</v>
      </c>
      <c r="M1443" t="s">
        <v>5986</v>
      </c>
      <c r="N1443" t="str">
        <f>VLOOKUP(O1443,index!$Q:$R,2,0)</f>
        <v>10. 구독 - 휴넷CEO멤버십</v>
      </c>
      <c r="O1443" t="s">
        <v>6009</v>
      </c>
      <c r="P1443" t="s">
        <v>48</v>
      </c>
      <c r="Q1443" t="s">
        <v>20</v>
      </c>
      <c r="R1443" s="226" t="e">
        <f>VLOOKUP(C1443,'26년 databook(취합)'!$M:$M,2,0)</f>
        <v>#N/A</v>
      </c>
      <c r="S1443" s="3" t="s">
        <v>11576</v>
      </c>
      <c r="T1443" s="3" t="s">
        <v>48</v>
      </c>
      <c r="U1443" s="3" t="s">
        <v>11576</v>
      </c>
      <c r="V1443" s="3" t="s">
        <v>48</v>
      </c>
      <c r="W1443" s="3" t="s">
        <v>48</v>
      </c>
      <c r="X1443" s="3" t="s">
        <v>48</v>
      </c>
      <c r="Y1443" s="3" t="s">
        <v>48</v>
      </c>
      <c r="Z1443" s="3" t="s">
        <v>48</v>
      </c>
      <c r="AA1443" s="3" t="s">
        <v>48</v>
      </c>
      <c r="AB1443" s="3" t="s">
        <v>48</v>
      </c>
      <c r="AC1443" s="3" t="s">
        <v>48</v>
      </c>
      <c r="AD1443" s="3" t="s">
        <v>48</v>
      </c>
      <c r="AE1443" s="3" t="s">
        <v>48</v>
      </c>
      <c r="AG1443" s="3"/>
      <c r="AI1443" s="3" t="s">
        <v>48</v>
      </c>
      <c r="AK1443" s="3" t="s">
        <v>48</v>
      </c>
      <c r="AM1443" s="3" t="s">
        <v>48</v>
      </c>
      <c r="AO1443" s="3" t="s">
        <v>48</v>
      </c>
      <c r="AQ1443" s="3" t="s">
        <v>48</v>
      </c>
      <c r="AR1443" s="3">
        <v>1000000</v>
      </c>
      <c r="AS1443" s="3" t="s">
        <v>48</v>
      </c>
    </row>
    <row r="1444" spans="1:45">
      <c r="A1444">
        <v>1441</v>
      </c>
      <c r="B1444" t="s">
        <v>5982</v>
      </c>
      <c r="C1444" t="s">
        <v>5693</v>
      </c>
      <c r="D1444" t="s">
        <v>45</v>
      </c>
      <c r="E1444" t="s">
        <v>79</v>
      </c>
      <c r="F1444" t="s">
        <v>2599</v>
      </c>
      <c r="G1444" t="s">
        <v>9127</v>
      </c>
      <c r="H1444" t="s">
        <v>2599</v>
      </c>
      <c r="I1444" t="s">
        <v>9127</v>
      </c>
      <c r="J1444" t="s">
        <v>48</v>
      </c>
      <c r="K1444" t="s">
        <v>48</v>
      </c>
      <c r="L1444" t="s">
        <v>5985</v>
      </c>
      <c r="M1444" t="s">
        <v>5986</v>
      </c>
      <c r="N1444" t="str">
        <f>VLOOKUP(O1444,index!$Q:$R,2,0)</f>
        <v>02. 이러닝 - 단과</v>
      </c>
      <c r="O1444" t="s">
        <v>5987</v>
      </c>
      <c r="P1444" t="s">
        <v>48</v>
      </c>
      <c r="Q1444" t="s">
        <v>20</v>
      </c>
      <c r="R1444" s="226" t="e">
        <f>VLOOKUP(C1444,'26년 databook(취합)'!$M:$M,2,0)</f>
        <v>#N/A</v>
      </c>
      <c r="S1444" s="3" t="s">
        <v>11567</v>
      </c>
      <c r="T1444" s="3" t="s">
        <v>48</v>
      </c>
      <c r="U1444" s="3" t="s">
        <v>11567</v>
      </c>
      <c r="V1444" s="3" t="s">
        <v>48</v>
      </c>
      <c r="W1444" s="3" t="s">
        <v>48</v>
      </c>
      <c r="X1444" s="3" t="s">
        <v>48</v>
      </c>
      <c r="Y1444" s="3" t="s">
        <v>48</v>
      </c>
      <c r="Z1444" s="3" t="s">
        <v>48</v>
      </c>
      <c r="AA1444" s="3" t="s">
        <v>48</v>
      </c>
      <c r="AB1444" s="3" t="s">
        <v>48</v>
      </c>
      <c r="AC1444" s="3" t="s">
        <v>48</v>
      </c>
      <c r="AD1444" s="3" t="s">
        <v>48</v>
      </c>
      <c r="AE1444" s="3" t="s">
        <v>48</v>
      </c>
      <c r="AG1444" s="3"/>
      <c r="AI1444" s="3" t="s">
        <v>48</v>
      </c>
      <c r="AK1444" s="3" t="s">
        <v>48</v>
      </c>
      <c r="AM1444" s="3" t="s">
        <v>48</v>
      </c>
      <c r="AO1444" s="3" t="s">
        <v>48</v>
      </c>
      <c r="AQ1444" s="3" t="s">
        <v>48</v>
      </c>
      <c r="AS1444" s="3" t="s">
        <v>48</v>
      </c>
    </row>
    <row r="1445" spans="1:45">
      <c r="A1445">
        <v>1442</v>
      </c>
      <c r="B1445" t="s">
        <v>5982</v>
      </c>
      <c r="C1445" t="s">
        <v>5541</v>
      </c>
      <c r="D1445" t="s">
        <v>45</v>
      </c>
      <c r="E1445" t="s">
        <v>214</v>
      </c>
      <c r="F1445" t="s">
        <v>2749</v>
      </c>
      <c r="G1445" t="s">
        <v>9129</v>
      </c>
      <c r="H1445" t="s">
        <v>2749</v>
      </c>
      <c r="I1445" t="s">
        <v>9129</v>
      </c>
      <c r="J1445" t="s">
        <v>48</v>
      </c>
      <c r="K1445" t="s">
        <v>48</v>
      </c>
      <c r="L1445" t="s">
        <v>5985</v>
      </c>
      <c r="M1445" t="s">
        <v>5986</v>
      </c>
      <c r="N1445" t="str">
        <f>VLOOKUP(O1445,index!$Q:$R,2,0)</f>
        <v>02. 이러닝 - 단과</v>
      </c>
      <c r="O1445" t="s">
        <v>5987</v>
      </c>
      <c r="P1445" t="s">
        <v>48</v>
      </c>
      <c r="Q1445" t="s">
        <v>20</v>
      </c>
      <c r="R1445" s="226" t="e">
        <f>VLOOKUP(C1445,'26년 databook(취합)'!$M:$M,2,0)</f>
        <v>#N/A</v>
      </c>
      <c r="S1445" s="3" t="s">
        <v>11567</v>
      </c>
      <c r="T1445" s="3" t="s">
        <v>48</v>
      </c>
      <c r="U1445" s="3" t="s">
        <v>11567</v>
      </c>
      <c r="V1445" s="3" t="s">
        <v>48</v>
      </c>
      <c r="W1445" s="3" t="s">
        <v>48</v>
      </c>
      <c r="X1445" s="3" t="s">
        <v>48</v>
      </c>
      <c r="Y1445" s="3" t="s">
        <v>48</v>
      </c>
      <c r="Z1445" s="3" t="s">
        <v>48</v>
      </c>
      <c r="AA1445" s="3" t="s">
        <v>48</v>
      </c>
      <c r="AB1445" s="3" t="s">
        <v>48</v>
      </c>
      <c r="AC1445" s="3" t="s">
        <v>48</v>
      </c>
      <c r="AD1445" s="3" t="s">
        <v>48</v>
      </c>
      <c r="AE1445" s="3" t="s">
        <v>48</v>
      </c>
      <c r="AI1445" s="3" t="s">
        <v>48</v>
      </c>
      <c r="AK1445" s="3" t="s">
        <v>48</v>
      </c>
      <c r="AM1445" s="3" t="s">
        <v>48</v>
      </c>
      <c r="AO1445" s="3" t="s">
        <v>48</v>
      </c>
      <c r="AQ1445" s="3" t="s">
        <v>48</v>
      </c>
      <c r="AS1445" s="3" t="s">
        <v>48</v>
      </c>
    </row>
    <row r="1446" spans="1:45">
      <c r="A1446">
        <v>1443</v>
      </c>
      <c r="B1446" t="s">
        <v>5982</v>
      </c>
      <c r="C1446" t="s">
        <v>3871</v>
      </c>
      <c r="D1446" t="s">
        <v>45</v>
      </c>
      <c r="E1446" t="s">
        <v>75</v>
      </c>
      <c r="F1446" t="s">
        <v>6487</v>
      </c>
      <c r="G1446" t="s">
        <v>9130</v>
      </c>
      <c r="H1446" t="s">
        <v>6487</v>
      </c>
      <c r="I1446" t="s">
        <v>9130</v>
      </c>
      <c r="J1446" t="s">
        <v>48</v>
      </c>
      <c r="K1446" t="s">
        <v>48</v>
      </c>
      <c r="L1446" t="s">
        <v>5985</v>
      </c>
      <c r="M1446" t="s">
        <v>5986</v>
      </c>
      <c r="N1446" t="str">
        <f>VLOOKUP(O1446,index!$Q:$R,2,0)</f>
        <v>02. 이러닝 - 단과</v>
      </c>
      <c r="O1446" t="s">
        <v>5987</v>
      </c>
      <c r="P1446" t="s">
        <v>48</v>
      </c>
      <c r="Q1446" t="s">
        <v>23</v>
      </c>
      <c r="R1446" s="226" t="e">
        <f>VLOOKUP(C1446,'26년 databook(취합)'!$M:$M,2,0)</f>
        <v>#N/A</v>
      </c>
      <c r="S1446" s="3" t="s">
        <v>11572</v>
      </c>
      <c r="T1446" s="3" t="s">
        <v>12008</v>
      </c>
      <c r="U1446" s="3" t="s">
        <v>12007</v>
      </c>
      <c r="V1446" s="3" t="s">
        <v>48</v>
      </c>
      <c r="W1446" s="3" t="s">
        <v>12008</v>
      </c>
      <c r="X1446" s="3" t="s">
        <v>48</v>
      </c>
      <c r="Y1446" s="3" t="s">
        <v>11567</v>
      </c>
      <c r="Z1446" s="3" t="s">
        <v>48</v>
      </c>
      <c r="AA1446" s="3" t="s">
        <v>11567</v>
      </c>
      <c r="AB1446" s="3" t="s">
        <v>48</v>
      </c>
      <c r="AC1446" s="3" t="s">
        <v>11567</v>
      </c>
      <c r="AD1446" s="3" t="s">
        <v>11567</v>
      </c>
      <c r="AE1446" s="3" t="s">
        <v>11567</v>
      </c>
      <c r="AF1446" s="3">
        <v>0</v>
      </c>
      <c r="AG1446" s="3">
        <v>0</v>
      </c>
      <c r="AH1446" s="3">
        <v>0</v>
      </c>
      <c r="AI1446" s="3" t="s">
        <v>11567</v>
      </c>
      <c r="AJ1446" s="3">
        <v>0</v>
      </c>
      <c r="AK1446" s="3" t="s">
        <v>11567</v>
      </c>
      <c r="AL1446" s="3">
        <v>0</v>
      </c>
      <c r="AM1446" s="3" t="s">
        <v>11567</v>
      </c>
      <c r="AN1446" s="3">
        <v>2000000</v>
      </c>
      <c r="AO1446" s="3" t="s">
        <v>11567</v>
      </c>
      <c r="AP1446" s="3">
        <v>0</v>
      </c>
      <c r="AQ1446" s="3" t="s">
        <v>11567</v>
      </c>
      <c r="AR1446" s="3">
        <v>0</v>
      </c>
      <c r="AS1446" s="3" t="s">
        <v>11567</v>
      </c>
    </row>
    <row r="1447" spans="1:45">
      <c r="A1447">
        <v>1444</v>
      </c>
      <c r="B1447" t="s">
        <v>5982</v>
      </c>
      <c r="C1447" t="s">
        <v>5536</v>
      </c>
      <c r="D1447" t="s">
        <v>45</v>
      </c>
      <c r="E1447" t="s">
        <v>79</v>
      </c>
      <c r="F1447" t="s">
        <v>2754</v>
      </c>
      <c r="G1447" t="s">
        <v>9131</v>
      </c>
      <c r="H1447" t="s">
        <v>2754</v>
      </c>
      <c r="I1447" t="s">
        <v>9131</v>
      </c>
      <c r="J1447" t="s">
        <v>6488</v>
      </c>
      <c r="K1447" t="s">
        <v>6489</v>
      </c>
      <c r="L1447" t="s">
        <v>5985</v>
      </c>
      <c r="M1447" t="s">
        <v>5986</v>
      </c>
      <c r="N1447" t="str">
        <f>VLOOKUP(O1447,index!$Q:$R,2,0)</f>
        <v>02. 이러닝 - 단과</v>
      </c>
      <c r="O1447" t="s">
        <v>5987</v>
      </c>
      <c r="P1447" t="s">
        <v>48</v>
      </c>
      <c r="Q1447" t="s">
        <v>20</v>
      </c>
      <c r="R1447" s="226" t="e">
        <f>VLOOKUP(C1447,'26년 databook(취합)'!$M:$M,2,0)</f>
        <v>#N/A</v>
      </c>
      <c r="S1447" s="3" t="s">
        <v>11567</v>
      </c>
      <c r="T1447" s="3" t="s">
        <v>48</v>
      </c>
      <c r="U1447" s="3" t="s">
        <v>11567</v>
      </c>
      <c r="V1447" s="3" t="s">
        <v>48</v>
      </c>
      <c r="W1447" s="3" t="s">
        <v>48</v>
      </c>
      <c r="X1447" s="3" t="s">
        <v>48</v>
      </c>
      <c r="Y1447" s="3" t="s">
        <v>48</v>
      </c>
      <c r="Z1447" s="3" t="s">
        <v>48</v>
      </c>
      <c r="AA1447" s="3" t="s">
        <v>48</v>
      </c>
      <c r="AB1447" s="3" t="s">
        <v>48</v>
      </c>
      <c r="AC1447" s="3" t="s">
        <v>48</v>
      </c>
      <c r="AD1447" s="3" t="s">
        <v>48</v>
      </c>
      <c r="AE1447" s="3" t="s">
        <v>48</v>
      </c>
      <c r="AG1447" s="3"/>
      <c r="AI1447" s="3" t="s">
        <v>48</v>
      </c>
      <c r="AK1447" s="3" t="s">
        <v>48</v>
      </c>
      <c r="AM1447" s="3" t="s">
        <v>48</v>
      </c>
      <c r="AO1447" s="3" t="s">
        <v>48</v>
      </c>
      <c r="AQ1447" s="3" t="s">
        <v>48</v>
      </c>
      <c r="AS1447" s="3" t="s">
        <v>48</v>
      </c>
    </row>
    <row r="1448" spans="1:45">
      <c r="A1448">
        <v>1445</v>
      </c>
      <c r="B1448" t="s">
        <v>5982</v>
      </c>
      <c r="C1448" t="s">
        <v>3041</v>
      </c>
      <c r="D1448" t="s">
        <v>45</v>
      </c>
      <c r="E1448" t="s">
        <v>71</v>
      </c>
      <c r="F1448" t="s">
        <v>6490</v>
      </c>
      <c r="G1448" t="s">
        <v>9132</v>
      </c>
      <c r="H1448" t="s">
        <v>6490</v>
      </c>
      <c r="I1448" t="s">
        <v>9132</v>
      </c>
      <c r="J1448" t="s">
        <v>2300</v>
      </c>
      <c r="K1448" t="s">
        <v>6491</v>
      </c>
      <c r="L1448" t="s">
        <v>5985</v>
      </c>
      <c r="M1448" t="s">
        <v>5986</v>
      </c>
      <c r="N1448" t="str">
        <f>VLOOKUP(O1448,index!$Q:$R,2,0)</f>
        <v>02. 이러닝 - 단과</v>
      </c>
      <c r="O1448" t="s">
        <v>5987</v>
      </c>
      <c r="P1448" t="s">
        <v>48</v>
      </c>
      <c r="Q1448" t="s">
        <v>20</v>
      </c>
      <c r="R1448" s="226" t="e">
        <f>VLOOKUP(C1448,'26년 databook(취합)'!$M:$M,2,0)</f>
        <v>#N/A</v>
      </c>
      <c r="S1448" s="3" t="s">
        <v>11568</v>
      </c>
      <c r="T1448" s="3" t="s">
        <v>16393</v>
      </c>
      <c r="U1448" s="3" t="s">
        <v>16394</v>
      </c>
      <c r="V1448" s="3" t="s">
        <v>48</v>
      </c>
      <c r="W1448" s="3" t="s">
        <v>11581</v>
      </c>
      <c r="X1448" s="3" t="s">
        <v>48</v>
      </c>
      <c r="Y1448" s="3" t="s">
        <v>11909</v>
      </c>
      <c r="Z1448" s="3" t="s">
        <v>48</v>
      </c>
      <c r="AA1448" s="3" t="s">
        <v>11567</v>
      </c>
      <c r="AB1448" s="3" t="s">
        <v>48</v>
      </c>
      <c r="AC1448" s="3" t="s">
        <v>12314</v>
      </c>
      <c r="AD1448" s="3" t="s">
        <v>48</v>
      </c>
      <c r="AE1448" s="3" t="s">
        <v>14735</v>
      </c>
      <c r="AG1448" s="3">
        <v>1062000</v>
      </c>
      <c r="AI1448" s="3" t="s">
        <v>11567</v>
      </c>
      <c r="AK1448" s="3" t="s">
        <v>11567</v>
      </c>
      <c r="AM1448" s="3" t="s">
        <v>11567</v>
      </c>
      <c r="AO1448" s="3" t="s">
        <v>11567</v>
      </c>
      <c r="AQ1448" s="3" t="s">
        <v>11567</v>
      </c>
      <c r="AR1448" s="3">
        <v>6000000</v>
      </c>
      <c r="AS1448" s="3" t="s">
        <v>11567</v>
      </c>
    </row>
    <row r="1449" spans="1:45">
      <c r="A1449">
        <v>1446</v>
      </c>
      <c r="B1449" t="s">
        <v>5982</v>
      </c>
      <c r="C1449" t="s">
        <v>6492</v>
      </c>
      <c r="D1449" t="s">
        <v>45</v>
      </c>
      <c r="E1449" t="s">
        <v>73</v>
      </c>
      <c r="F1449" t="s">
        <v>6493</v>
      </c>
      <c r="G1449" t="s">
        <v>9133</v>
      </c>
      <c r="H1449" t="s">
        <v>6493</v>
      </c>
      <c r="I1449" t="s">
        <v>9133</v>
      </c>
      <c r="J1449" t="s">
        <v>48</v>
      </c>
      <c r="K1449" t="s">
        <v>48</v>
      </c>
      <c r="L1449" t="s">
        <v>5985</v>
      </c>
      <c r="M1449" t="s">
        <v>5986</v>
      </c>
      <c r="N1449" t="str">
        <f>VLOOKUP(O1449,index!$Q:$R,2,0)</f>
        <v>02. 이러닝 - 단과</v>
      </c>
      <c r="O1449" t="s">
        <v>5987</v>
      </c>
      <c r="P1449" t="s">
        <v>48</v>
      </c>
      <c r="Q1449" t="s">
        <v>23</v>
      </c>
      <c r="R1449" s="226" t="e">
        <f>VLOOKUP(C1449,'26년 databook(취합)'!$M:$M,2,0)</f>
        <v>#N/A</v>
      </c>
      <c r="S1449" s="3" t="s">
        <v>11567</v>
      </c>
      <c r="T1449" s="3" t="s">
        <v>48</v>
      </c>
      <c r="U1449" s="3" t="s">
        <v>11567</v>
      </c>
      <c r="V1449" s="3" t="s">
        <v>48</v>
      </c>
      <c r="W1449" s="3" t="s">
        <v>48</v>
      </c>
      <c r="X1449" s="3" t="s">
        <v>48</v>
      </c>
      <c r="Y1449" s="3" t="s">
        <v>48</v>
      </c>
      <c r="Z1449" s="3" t="s">
        <v>48</v>
      </c>
      <c r="AA1449" s="3" t="s">
        <v>48</v>
      </c>
      <c r="AB1449" s="3" t="s">
        <v>48</v>
      </c>
      <c r="AC1449" s="3" t="s">
        <v>48</v>
      </c>
      <c r="AD1449" s="3" t="s">
        <v>48</v>
      </c>
      <c r="AE1449" s="3" t="s">
        <v>48</v>
      </c>
      <c r="AG1449" s="3"/>
      <c r="AI1449" s="3" t="s">
        <v>48</v>
      </c>
      <c r="AK1449" s="3" t="s">
        <v>48</v>
      </c>
      <c r="AM1449" s="3" t="s">
        <v>48</v>
      </c>
      <c r="AO1449" s="3" t="s">
        <v>48</v>
      </c>
      <c r="AQ1449" s="3" t="s">
        <v>48</v>
      </c>
      <c r="AS1449" s="3" t="s">
        <v>48</v>
      </c>
    </row>
    <row r="1450" spans="1:45">
      <c r="A1450">
        <v>1447</v>
      </c>
      <c r="B1450" t="s">
        <v>5982</v>
      </c>
      <c r="C1450" t="s">
        <v>3489</v>
      </c>
      <c r="D1450" t="s">
        <v>45</v>
      </c>
      <c r="E1450" t="s">
        <v>73</v>
      </c>
      <c r="F1450" t="s">
        <v>6493</v>
      </c>
      <c r="G1450" t="s">
        <v>9133</v>
      </c>
      <c r="H1450" t="s">
        <v>6493</v>
      </c>
      <c r="I1450" t="s">
        <v>9133</v>
      </c>
      <c r="J1450" t="s">
        <v>48</v>
      </c>
      <c r="K1450" t="s">
        <v>48</v>
      </c>
      <c r="L1450" t="s">
        <v>5985</v>
      </c>
      <c r="M1450" t="s">
        <v>5986</v>
      </c>
      <c r="N1450" t="str">
        <f>VLOOKUP(O1450,index!$Q:$R,2,0)</f>
        <v>02. 이러닝 - 단과</v>
      </c>
      <c r="O1450" t="s">
        <v>5987</v>
      </c>
      <c r="P1450" t="s">
        <v>48</v>
      </c>
      <c r="Q1450" t="s">
        <v>21</v>
      </c>
      <c r="R1450" s="226" t="e">
        <f>VLOOKUP(C1450,'26년 databook(취합)'!$M:$M,2,0)</f>
        <v>#N/A</v>
      </c>
      <c r="S1450" s="3" t="s">
        <v>11567</v>
      </c>
      <c r="T1450" s="3" t="s">
        <v>48</v>
      </c>
      <c r="U1450" s="3" t="s">
        <v>11567</v>
      </c>
      <c r="V1450" s="3" t="s">
        <v>48</v>
      </c>
      <c r="W1450" s="3" t="s">
        <v>48</v>
      </c>
      <c r="X1450" s="3" t="s">
        <v>48</v>
      </c>
      <c r="Y1450" s="3" t="s">
        <v>48</v>
      </c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48</v>
      </c>
      <c r="AF1450" s="3">
        <v>0</v>
      </c>
      <c r="AG1450" s="3"/>
      <c r="AH1450" s="3">
        <v>0</v>
      </c>
      <c r="AI1450" s="3" t="s">
        <v>48</v>
      </c>
      <c r="AJ1450" s="3">
        <v>0</v>
      </c>
      <c r="AK1450" s="3" t="s">
        <v>48</v>
      </c>
      <c r="AL1450" s="3">
        <v>0</v>
      </c>
      <c r="AM1450" s="3" t="s">
        <v>48</v>
      </c>
      <c r="AN1450" s="3">
        <v>0</v>
      </c>
      <c r="AO1450" s="3" t="s">
        <v>48</v>
      </c>
      <c r="AP1450" s="3">
        <v>0</v>
      </c>
      <c r="AQ1450" s="3" t="s">
        <v>48</v>
      </c>
      <c r="AR1450" s="3">
        <v>0</v>
      </c>
      <c r="AS1450" s="3" t="s">
        <v>48</v>
      </c>
    </row>
    <row r="1451" spans="1:45">
      <c r="A1451">
        <v>1448</v>
      </c>
      <c r="B1451" t="s">
        <v>5982</v>
      </c>
      <c r="C1451" t="s">
        <v>5483</v>
      </c>
      <c r="D1451" t="s">
        <v>45</v>
      </c>
      <c r="E1451" t="s">
        <v>77</v>
      </c>
      <c r="F1451" t="s">
        <v>2796</v>
      </c>
      <c r="G1451" t="s">
        <v>9134</v>
      </c>
      <c r="H1451" t="s">
        <v>2804</v>
      </c>
      <c r="I1451" t="s">
        <v>15226</v>
      </c>
      <c r="J1451" t="s">
        <v>48</v>
      </c>
      <c r="K1451" t="s">
        <v>48</v>
      </c>
      <c r="L1451" t="s">
        <v>5985</v>
      </c>
      <c r="M1451" t="s">
        <v>5986</v>
      </c>
      <c r="N1451" t="str">
        <f>VLOOKUP(O1451,index!$Q:$R,2,0)</f>
        <v>02. 이러닝 - 단과</v>
      </c>
      <c r="O1451" t="s">
        <v>5987</v>
      </c>
      <c r="P1451" t="s">
        <v>48</v>
      </c>
      <c r="Q1451" t="s">
        <v>20</v>
      </c>
      <c r="R1451" s="226" t="e">
        <f>VLOOKUP(C1451,'26년 databook(취합)'!$M:$M,2,0)</f>
        <v>#N/A</v>
      </c>
      <c r="S1451" s="3" t="s">
        <v>11567</v>
      </c>
      <c r="T1451" s="3" t="s">
        <v>48</v>
      </c>
      <c r="U1451" s="3" t="s">
        <v>11567</v>
      </c>
      <c r="V1451" s="3" t="s">
        <v>48</v>
      </c>
      <c r="W1451" s="3" t="s">
        <v>48</v>
      </c>
      <c r="X1451" s="3" t="s">
        <v>48</v>
      </c>
      <c r="Y1451" s="3" t="s">
        <v>48</v>
      </c>
      <c r="Z1451" s="3" t="s">
        <v>48</v>
      </c>
      <c r="AA1451" s="3" t="s">
        <v>48</v>
      </c>
      <c r="AB1451" s="3" t="s">
        <v>48</v>
      </c>
      <c r="AC1451" s="3" t="s">
        <v>48</v>
      </c>
      <c r="AD1451" s="3" t="s">
        <v>48</v>
      </c>
      <c r="AE1451" s="3" t="s">
        <v>48</v>
      </c>
      <c r="AG1451" s="3"/>
      <c r="AI1451" s="3" t="s">
        <v>48</v>
      </c>
      <c r="AK1451" s="3" t="s">
        <v>48</v>
      </c>
      <c r="AM1451" s="3" t="s">
        <v>48</v>
      </c>
      <c r="AO1451" s="3" t="s">
        <v>48</v>
      </c>
      <c r="AQ1451" s="3" t="s">
        <v>48</v>
      </c>
      <c r="AS1451" s="3" t="s">
        <v>48</v>
      </c>
    </row>
    <row r="1452" spans="1:45">
      <c r="A1452">
        <v>1449</v>
      </c>
      <c r="B1452" t="s">
        <v>5982</v>
      </c>
      <c r="C1452" t="s">
        <v>3488</v>
      </c>
      <c r="D1452" t="s">
        <v>45</v>
      </c>
      <c r="E1452" t="s">
        <v>73</v>
      </c>
      <c r="F1452" t="s">
        <v>6494</v>
      </c>
      <c r="G1452" t="s">
        <v>9135</v>
      </c>
      <c r="H1452" t="s">
        <v>6494</v>
      </c>
      <c r="I1452" t="s">
        <v>9135</v>
      </c>
      <c r="J1452" t="s">
        <v>6494</v>
      </c>
      <c r="K1452" t="s">
        <v>6495</v>
      </c>
      <c r="L1452" t="s">
        <v>5985</v>
      </c>
      <c r="M1452" t="s">
        <v>5986</v>
      </c>
      <c r="N1452" t="str">
        <f>VLOOKUP(O1452,index!$Q:$R,2,0)</f>
        <v>02. 이러닝 - 단과</v>
      </c>
      <c r="O1452" t="s">
        <v>5987</v>
      </c>
      <c r="P1452" t="s">
        <v>48</v>
      </c>
      <c r="Q1452" t="s">
        <v>20</v>
      </c>
      <c r="R1452" s="226" t="e">
        <f>VLOOKUP(C1452,'26년 databook(취합)'!$M:$M,2,0)</f>
        <v>#N/A</v>
      </c>
      <c r="S1452" s="3" t="s">
        <v>11567</v>
      </c>
      <c r="T1452" s="3" t="s">
        <v>11636</v>
      </c>
      <c r="U1452" s="3" t="s">
        <v>11636</v>
      </c>
      <c r="V1452" s="3" t="s">
        <v>48</v>
      </c>
      <c r="W1452" s="3" t="s">
        <v>11636</v>
      </c>
      <c r="X1452" s="3" t="s">
        <v>48</v>
      </c>
      <c r="Y1452" s="3" t="s">
        <v>11567</v>
      </c>
      <c r="Z1452" s="3" t="s">
        <v>48</v>
      </c>
      <c r="AA1452" s="3" t="s">
        <v>11567</v>
      </c>
      <c r="AB1452" s="3" t="s">
        <v>48</v>
      </c>
      <c r="AC1452" s="3" t="s">
        <v>11567</v>
      </c>
      <c r="AD1452" s="3" t="s">
        <v>48</v>
      </c>
      <c r="AE1452" s="3" t="s">
        <v>11567</v>
      </c>
      <c r="AG1452" s="3">
        <v>0</v>
      </c>
      <c r="AI1452" s="3" t="s">
        <v>11567</v>
      </c>
      <c r="AK1452" s="3" t="s">
        <v>11567</v>
      </c>
      <c r="AM1452" s="3" t="s">
        <v>11567</v>
      </c>
      <c r="AO1452" s="3" t="s">
        <v>11567</v>
      </c>
      <c r="AQ1452" s="3" t="s">
        <v>11567</v>
      </c>
      <c r="AS1452" s="3" t="s">
        <v>11567</v>
      </c>
    </row>
    <row r="1453" spans="1:45">
      <c r="A1453">
        <v>1450</v>
      </c>
      <c r="B1453" t="s">
        <v>5982</v>
      </c>
      <c r="C1453" t="s">
        <v>3684</v>
      </c>
      <c r="D1453" t="s">
        <v>45</v>
      </c>
      <c r="E1453" t="s">
        <v>73</v>
      </c>
      <c r="F1453" t="s">
        <v>6496</v>
      </c>
      <c r="G1453" t="s">
        <v>9136</v>
      </c>
      <c r="H1453" t="s">
        <v>6496</v>
      </c>
      <c r="I1453" t="s">
        <v>9136</v>
      </c>
      <c r="J1453" t="s">
        <v>6496</v>
      </c>
      <c r="K1453" t="s">
        <v>6497</v>
      </c>
      <c r="L1453" t="s">
        <v>5985</v>
      </c>
      <c r="M1453" t="s">
        <v>5986</v>
      </c>
      <c r="N1453" t="str">
        <f>VLOOKUP(O1453,index!$Q:$R,2,0)</f>
        <v>02. 이러닝 - 단과</v>
      </c>
      <c r="O1453" t="s">
        <v>5987</v>
      </c>
      <c r="P1453" t="s">
        <v>48</v>
      </c>
      <c r="Q1453" t="s">
        <v>20</v>
      </c>
      <c r="R1453" s="226" t="e">
        <f>VLOOKUP(C1453,'26년 databook(취합)'!$M:$M,2,0)</f>
        <v>#N/A</v>
      </c>
      <c r="S1453" s="3" t="s">
        <v>11571</v>
      </c>
      <c r="T1453" s="3" t="s">
        <v>12785</v>
      </c>
      <c r="U1453" s="3" t="s">
        <v>14736</v>
      </c>
      <c r="V1453" s="3" t="s">
        <v>48</v>
      </c>
      <c r="W1453" s="3" t="s">
        <v>11567</v>
      </c>
      <c r="X1453" s="3" t="s">
        <v>48</v>
      </c>
      <c r="Y1453" s="3" t="s">
        <v>12009</v>
      </c>
      <c r="Z1453" s="3" t="s">
        <v>48</v>
      </c>
      <c r="AA1453" s="3" t="s">
        <v>11670</v>
      </c>
      <c r="AB1453" s="3" t="s">
        <v>48</v>
      </c>
      <c r="AC1453" s="3" t="s">
        <v>13675</v>
      </c>
      <c r="AD1453" s="3" t="s">
        <v>48</v>
      </c>
      <c r="AE1453" s="3" t="s">
        <v>11628</v>
      </c>
      <c r="AG1453" s="3">
        <v>24000</v>
      </c>
      <c r="AI1453" s="3" t="s">
        <v>11567</v>
      </c>
      <c r="AK1453" s="3" t="s">
        <v>11567</v>
      </c>
      <c r="AM1453" s="3" t="s">
        <v>11567</v>
      </c>
      <c r="AO1453" s="3" t="s">
        <v>11567</v>
      </c>
      <c r="AQ1453" s="3" t="s">
        <v>11567</v>
      </c>
      <c r="AR1453" s="3">
        <v>5000000</v>
      </c>
      <c r="AS1453" s="3" t="s">
        <v>11567</v>
      </c>
    </row>
    <row r="1454" spans="1:45">
      <c r="A1454">
        <v>1451</v>
      </c>
      <c r="B1454" t="s">
        <v>5982</v>
      </c>
      <c r="C1454" t="s">
        <v>3870</v>
      </c>
      <c r="D1454" t="s">
        <v>45</v>
      </c>
      <c r="E1454" t="s">
        <v>75</v>
      </c>
      <c r="F1454" t="s">
        <v>6500</v>
      </c>
      <c r="G1454" t="s">
        <v>9137</v>
      </c>
      <c r="H1454" t="s">
        <v>6500</v>
      </c>
      <c r="I1454" t="s">
        <v>9137</v>
      </c>
      <c r="J1454" t="s">
        <v>6501</v>
      </c>
      <c r="K1454" t="s">
        <v>6502</v>
      </c>
      <c r="L1454" t="s">
        <v>5985</v>
      </c>
      <c r="M1454" t="s">
        <v>5986</v>
      </c>
      <c r="N1454" t="str">
        <f>VLOOKUP(O1454,index!$Q:$R,2,0)</f>
        <v>08. 하이브리드러닝 - 하이브리드형 러닝</v>
      </c>
      <c r="O1454" t="s">
        <v>5988</v>
      </c>
      <c r="P1454" t="s">
        <v>48</v>
      </c>
      <c r="Q1454" t="s">
        <v>21</v>
      </c>
      <c r="R1454" s="226" t="e">
        <f>VLOOKUP(C1454,'26년 databook(취합)'!$M:$M,2,0)</f>
        <v>#N/A</v>
      </c>
      <c r="S1454" s="3" t="s">
        <v>11567</v>
      </c>
      <c r="T1454" s="3" t="s">
        <v>48</v>
      </c>
      <c r="U1454" s="3" t="s">
        <v>11567</v>
      </c>
      <c r="V1454" s="3" t="s">
        <v>48</v>
      </c>
      <c r="W1454" s="3" t="s">
        <v>48</v>
      </c>
      <c r="X1454" s="3" t="s">
        <v>48</v>
      </c>
      <c r="Y1454" s="3" t="s">
        <v>48</v>
      </c>
      <c r="Z1454" s="3" t="s">
        <v>48</v>
      </c>
      <c r="AA1454" s="3" t="s">
        <v>48</v>
      </c>
      <c r="AB1454" s="3" t="s">
        <v>48</v>
      </c>
      <c r="AC1454" s="3" t="s">
        <v>48</v>
      </c>
      <c r="AD1454" s="3" t="s">
        <v>48</v>
      </c>
      <c r="AE1454" s="3" t="s">
        <v>48</v>
      </c>
      <c r="AG1454" s="3"/>
      <c r="AI1454" s="3" t="s">
        <v>48</v>
      </c>
      <c r="AK1454" s="3" t="s">
        <v>48</v>
      </c>
      <c r="AM1454" s="3" t="s">
        <v>48</v>
      </c>
      <c r="AO1454" s="3" t="s">
        <v>48</v>
      </c>
      <c r="AQ1454" s="3" t="s">
        <v>48</v>
      </c>
      <c r="AS1454" s="3" t="s">
        <v>48</v>
      </c>
    </row>
    <row r="1455" spans="1:45">
      <c r="A1455">
        <v>1452</v>
      </c>
      <c r="B1455" t="s">
        <v>5982</v>
      </c>
      <c r="C1455" t="s">
        <v>5304</v>
      </c>
      <c r="D1455" t="s">
        <v>45</v>
      </c>
      <c r="E1455" t="s">
        <v>77</v>
      </c>
      <c r="F1455" t="s">
        <v>706</v>
      </c>
      <c r="G1455" t="s">
        <v>9138</v>
      </c>
      <c r="H1455" t="s">
        <v>706</v>
      </c>
      <c r="I1455" t="s">
        <v>9138</v>
      </c>
      <c r="J1455" t="s">
        <v>6503</v>
      </c>
      <c r="K1455" t="s">
        <v>6504</v>
      </c>
      <c r="L1455" t="s">
        <v>5985</v>
      </c>
      <c r="M1455" t="s">
        <v>5986</v>
      </c>
      <c r="N1455" t="str">
        <f>VLOOKUP(O1455,index!$Q:$R,2,0)</f>
        <v>02. 이러닝 - 단과</v>
      </c>
      <c r="O1455" t="s">
        <v>5987</v>
      </c>
      <c r="P1455" t="s">
        <v>48</v>
      </c>
      <c r="Q1455" t="s">
        <v>20</v>
      </c>
      <c r="R1455" s="226" t="e">
        <f>VLOOKUP(C1455,'26년 databook(취합)'!$M:$M,2,0)</f>
        <v>#N/A</v>
      </c>
      <c r="S1455" s="3" t="s">
        <v>11567</v>
      </c>
      <c r="T1455" s="3" t="s">
        <v>12410</v>
      </c>
      <c r="U1455" s="3" t="s">
        <v>12410</v>
      </c>
      <c r="V1455" s="3" t="s">
        <v>48</v>
      </c>
      <c r="W1455" s="3" t="s">
        <v>11567</v>
      </c>
      <c r="X1455" s="3" t="s">
        <v>48</v>
      </c>
      <c r="Y1455" s="3" t="s">
        <v>11567</v>
      </c>
      <c r="Z1455" s="3" t="s">
        <v>48</v>
      </c>
      <c r="AA1455" s="3" t="s">
        <v>11567</v>
      </c>
      <c r="AB1455" s="3" t="s">
        <v>48</v>
      </c>
      <c r="AC1455" s="3" t="s">
        <v>11567</v>
      </c>
      <c r="AD1455" s="3" t="s">
        <v>48</v>
      </c>
      <c r="AE1455" s="3" t="s">
        <v>11567</v>
      </c>
      <c r="AG1455" s="3">
        <v>175000</v>
      </c>
      <c r="AI1455" s="3" t="s">
        <v>11567</v>
      </c>
      <c r="AK1455" s="3" t="s">
        <v>11567</v>
      </c>
      <c r="AM1455" s="3" t="s">
        <v>11567</v>
      </c>
      <c r="AO1455" s="3" t="s">
        <v>11567</v>
      </c>
      <c r="AQ1455" s="3" t="s">
        <v>11567</v>
      </c>
      <c r="AS1455" s="3" t="s">
        <v>11567</v>
      </c>
    </row>
    <row r="1456" spans="1:45">
      <c r="A1456">
        <v>1453</v>
      </c>
      <c r="B1456" t="s">
        <v>5982</v>
      </c>
      <c r="C1456" t="s">
        <v>3510</v>
      </c>
      <c r="D1456" t="s">
        <v>45</v>
      </c>
      <c r="E1456" t="s">
        <v>73</v>
      </c>
      <c r="F1456" t="s">
        <v>1839</v>
      </c>
      <c r="G1456" t="s">
        <v>9139</v>
      </c>
      <c r="H1456" t="s">
        <v>1839</v>
      </c>
      <c r="I1456" t="s">
        <v>9139</v>
      </c>
      <c r="J1456" t="s">
        <v>1839</v>
      </c>
      <c r="K1456" t="s">
        <v>6505</v>
      </c>
      <c r="L1456" t="s">
        <v>5985</v>
      </c>
      <c r="M1456" t="s">
        <v>5986</v>
      </c>
      <c r="N1456" t="str">
        <f>VLOOKUP(O1456,index!$Q:$R,2,0)</f>
        <v>02. 이러닝 - 단과</v>
      </c>
      <c r="O1456" t="s">
        <v>5987</v>
      </c>
      <c r="P1456" t="s">
        <v>48</v>
      </c>
      <c r="Q1456" t="s">
        <v>20</v>
      </c>
      <c r="R1456" s="226" t="e">
        <f>VLOOKUP(C1456,'26년 databook(취합)'!$M:$M,2,0)</f>
        <v>#N/A</v>
      </c>
      <c r="S1456" s="3" t="s">
        <v>13016</v>
      </c>
      <c r="T1456" s="3" t="s">
        <v>13017</v>
      </c>
      <c r="U1456" s="3" t="s">
        <v>12796</v>
      </c>
      <c r="V1456" s="3" t="s">
        <v>48</v>
      </c>
      <c r="W1456" s="3" t="s">
        <v>12010</v>
      </c>
      <c r="X1456" s="3" t="s">
        <v>48</v>
      </c>
      <c r="Y1456" s="3" t="s">
        <v>12011</v>
      </c>
      <c r="Z1456" s="3" t="s">
        <v>48</v>
      </c>
      <c r="AA1456" s="3" t="s">
        <v>12012</v>
      </c>
      <c r="AB1456" s="3" t="s">
        <v>48</v>
      </c>
      <c r="AC1456" s="3" t="s">
        <v>11629</v>
      </c>
      <c r="AD1456" s="3" t="s">
        <v>48</v>
      </c>
      <c r="AE1456" s="3" t="s">
        <v>11567</v>
      </c>
      <c r="AG1456" s="3">
        <v>0</v>
      </c>
      <c r="AI1456" s="3" t="s">
        <v>11567</v>
      </c>
      <c r="AK1456" s="3" t="s">
        <v>11567</v>
      </c>
      <c r="AM1456" s="3" t="s">
        <v>11567</v>
      </c>
      <c r="AO1456" s="3" t="s">
        <v>11567</v>
      </c>
      <c r="AQ1456" s="3" t="s">
        <v>11567</v>
      </c>
      <c r="AR1456" s="3">
        <v>17000000</v>
      </c>
      <c r="AS1456" s="3" t="s">
        <v>11567</v>
      </c>
    </row>
    <row r="1457" spans="1:45">
      <c r="A1457">
        <v>1454</v>
      </c>
      <c r="B1457" t="s">
        <v>5982</v>
      </c>
      <c r="C1457" t="s">
        <v>4492</v>
      </c>
      <c r="D1457" t="s">
        <v>45</v>
      </c>
      <c r="E1457" t="s">
        <v>76</v>
      </c>
      <c r="F1457" t="s">
        <v>850</v>
      </c>
      <c r="G1457" t="s">
        <v>9140</v>
      </c>
      <c r="H1457" t="s">
        <v>850</v>
      </c>
      <c r="I1457" t="s">
        <v>9140</v>
      </c>
      <c r="J1457" t="s">
        <v>48</v>
      </c>
      <c r="K1457" t="s">
        <v>48</v>
      </c>
      <c r="L1457" t="s">
        <v>5985</v>
      </c>
      <c r="M1457" t="s">
        <v>5986</v>
      </c>
      <c r="N1457" t="str">
        <f>VLOOKUP(O1457,index!$Q:$R,2,0)</f>
        <v>03. 이러닝 - 법정</v>
      </c>
      <c r="O1457" t="s">
        <v>6002</v>
      </c>
      <c r="P1457" t="s">
        <v>48</v>
      </c>
      <c r="Q1457" t="s">
        <v>23</v>
      </c>
      <c r="R1457" s="226" t="e">
        <f>VLOOKUP(C1457,'26년 databook(취합)'!$M:$M,2,0)</f>
        <v>#N/A</v>
      </c>
      <c r="S1457" s="3" t="s">
        <v>11612</v>
      </c>
      <c r="T1457" s="3" t="s">
        <v>48</v>
      </c>
      <c r="U1457" s="3" t="s">
        <v>11572</v>
      </c>
      <c r="V1457" s="3" t="s">
        <v>48</v>
      </c>
      <c r="W1457" s="3" t="s">
        <v>48</v>
      </c>
      <c r="X1457" s="3" t="s">
        <v>48</v>
      </c>
      <c r="Y1457" s="3" t="s">
        <v>48</v>
      </c>
      <c r="Z1457" s="3" t="s">
        <v>48</v>
      </c>
      <c r="AA1457" s="3" t="s">
        <v>48</v>
      </c>
      <c r="AB1457" s="3" t="s">
        <v>48</v>
      </c>
      <c r="AC1457" s="3" t="s">
        <v>48</v>
      </c>
      <c r="AD1457" s="3" t="s">
        <v>11578</v>
      </c>
      <c r="AE1457" s="3" t="s">
        <v>48</v>
      </c>
      <c r="AG1457" s="3"/>
      <c r="AI1457" s="3" t="s">
        <v>48</v>
      </c>
      <c r="AK1457" s="3" t="s">
        <v>48</v>
      </c>
      <c r="AM1457" s="3" t="s">
        <v>48</v>
      </c>
      <c r="AN1457" s="3">
        <v>2000000</v>
      </c>
      <c r="AO1457" s="3" t="s">
        <v>48</v>
      </c>
      <c r="AQ1457" s="3" t="s">
        <v>48</v>
      </c>
      <c r="AS1457" s="3" t="s">
        <v>48</v>
      </c>
    </row>
    <row r="1458" spans="1:45">
      <c r="A1458">
        <v>1455</v>
      </c>
      <c r="B1458" t="s">
        <v>5982</v>
      </c>
      <c r="C1458" t="s">
        <v>4491</v>
      </c>
      <c r="D1458" t="s">
        <v>45</v>
      </c>
      <c r="E1458" t="s">
        <v>76</v>
      </c>
      <c r="F1458" t="s">
        <v>850</v>
      </c>
      <c r="G1458" t="s">
        <v>9140</v>
      </c>
      <c r="H1458" t="s">
        <v>850</v>
      </c>
      <c r="I1458" t="s">
        <v>9140</v>
      </c>
      <c r="J1458" t="s">
        <v>48</v>
      </c>
      <c r="K1458" t="s">
        <v>48</v>
      </c>
      <c r="L1458" t="s">
        <v>5985</v>
      </c>
      <c r="M1458" t="s">
        <v>5986</v>
      </c>
      <c r="N1458" t="str">
        <f>VLOOKUP(O1458,index!$Q:$R,2,0)</f>
        <v>02. 이러닝 - 단과</v>
      </c>
      <c r="O1458" t="s">
        <v>5987</v>
      </c>
      <c r="P1458" t="s">
        <v>48</v>
      </c>
      <c r="Q1458" t="s">
        <v>23</v>
      </c>
      <c r="R1458" s="226" t="e">
        <f>VLOOKUP(C1458,'26년 databook(취합)'!$M:$M,2,0)</f>
        <v>#N/A</v>
      </c>
      <c r="S1458" s="3" t="s">
        <v>11580</v>
      </c>
      <c r="T1458" s="3" t="s">
        <v>16395</v>
      </c>
      <c r="U1458" s="3" t="s">
        <v>16635</v>
      </c>
      <c r="V1458" s="3" t="s">
        <v>11587</v>
      </c>
      <c r="W1458" s="3" t="s">
        <v>11567</v>
      </c>
      <c r="X1458" s="3" t="s">
        <v>11587</v>
      </c>
      <c r="Y1458" s="3" t="s">
        <v>11567</v>
      </c>
      <c r="Z1458" s="3" t="s">
        <v>11587</v>
      </c>
      <c r="AA1458" s="3" t="s">
        <v>11567</v>
      </c>
      <c r="AB1458" s="3" t="s">
        <v>11587</v>
      </c>
      <c r="AC1458" s="3" t="s">
        <v>11567</v>
      </c>
      <c r="AD1458" s="3" t="s">
        <v>11587</v>
      </c>
      <c r="AE1458" s="3" t="s">
        <v>11567</v>
      </c>
      <c r="AF1458" s="3">
        <v>300000</v>
      </c>
      <c r="AG1458" s="3">
        <v>14185000</v>
      </c>
      <c r="AH1458" s="3">
        <v>300000</v>
      </c>
      <c r="AI1458" s="3" t="s">
        <v>11567</v>
      </c>
      <c r="AJ1458" s="3">
        <v>300000</v>
      </c>
      <c r="AK1458" s="3" t="s">
        <v>11567</v>
      </c>
      <c r="AL1458" s="3">
        <v>300000</v>
      </c>
      <c r="AM1458" s="3" t="s">
        <v>11567</v>
      </c>
      <c r="AN1458" s="3">
        <v>300000</v>
      </c>
      <c r="AO1458" s="3" t="s">
        <v>11567</v>
      </c>
      <c r="AP1458" s="3">
        <v>300000</v>
      </c>
      <c r="AQ1458" s="3" t="s">
        <v>11567</v>
      </c>
      <c r="AR1458" s="3">
        <v>700000</v>
      </c>
      <c r="AS1458" s="3" t="s">
        <v>11567</v>
      </c>
    </row>
    <row r="1459" spans="1:45">
      <c r="A1459">
        <v>1456</v>
      </c>
      <c r="B1459" t="s">
        <v>5982</v>
      </c>
      <c r="C1459" t="s">
        <v>2859</v>
      </c>
      <c r="D1459" t="s">
        <v>45</v>
      </c>
      <c r="E1459" t="s">
        <v>75</v>
      </c>
      <c r="F1459" t="s">
        <v>6506</v>
      </c>
      <c r="G1459" t="s">
        <v>9141</v>
      </c>
      <c r="H1459" t="s">
        <v>6506</v>
      </c>
      <c r="I1459" t="s">
        <v>9141</v>
      </c>
      <c r="J1459" t="s">
        <v>6507</v>
      </c>
      <c r="K1459" t="s">
        <v>6508</v>
      </c>
      <c r="L1459" t="s">
        <v>5985</v>
      </c>
      <c r="M1459" t="s">
        <v>5986</v>
      </c>
      <c r="N1459" t="str">
        <f>VLOOKUP(O1459,index!$Q:$R,2,0)</f>
        <v>03. 이러닝 - 법정</v>
      </c>
      <c r="O1459" t="s">
        <v>6002</v>
      </c>
      <c r="P1459" t="s">
        <v>48</v>
      </c>
      <c r="Q1459" t="s">
        <v>23</v>
      </c>
      <c r="R1459" s="226" t="e">
        <f>VLOOKUP(C1459,'26년 databook(취합)'!$M:$M,2,0)</f>
        <v>#N/A</v>
      </c>
      <c r="S1459" s="3" t="s">
        <v>11567</v>
      </c>
      <c r="T1459" s="3" t="s">
        <v>48</v>
      </c>
      <c r="U1459" s="3" t="s">
        <v>11567</v>
      </c>
      <c r="V1459" s="3" t="s">
        <v>48</v>
      </c>
      <c r="W1459" s="3" t="s">
        <v>48</v>
      </c>
      <c r="X1459" s="3" t="s">
        <v>48</v>
      </c>
      <c r="Y1459" s="3" t="s">
        <v>48</v>
      </c>
      <c r="Z1459" s="3" t="s">
        <v>48</v>
      </c>
      <c r="AA1459" s="3" t="s">
        <v>48</v>
      </c>
      <c r="AB1459" s="3" t="s">
        <v>48</v>
      </c>
      <c r="AC1459" s="3" t="s">
        <v>48</v>
      </c>
      <c r="AD1459" s="3" t="s">
        <v>11567</v>
      </c>
      <c r="AE1459" s="3" t="s">
        <v>48</v>
      </c>
      <c r="AF1459" s="3">
        <v>0</v>
      </c>
      <c r="AG1459" s="3"/>
      <c r="AH1459" s="3">
        <v>0</v>
      </c>
      <c r="AI1459" s="3" t="s">
        <v>48</v>
      </c>
      <c r="AJ1459" s="3">
        <v>0</v>
      </c>
      <c r="AK1459" s="3" t="s">
        <v>48</v>
      </c>
      <c r="AL1459" s="3">
        <v>0</v>
      </c>
      <c r="AM1459" s="3" t="s">
        <v>48</v>
      </c>
      <c r="AN1459" s="3">
        <v>0</v>
      </c>
      <c r="AO1459" s="3" t="s">
        <v>48</v>
      </c>
      <c r="AP1459" s="3">
        <v>0</v>
      </c>
      <c r="AQ1459" s="3" t="s">
        <v>48</v>
      </c>
      <c r="AR1459" s="3">
        <v>0</v>
      </c>
      <c r="AS1459" s="3" t="s">
        <v>48</v>
      </c>
    </row>
    <row r="1460" spans="1:45">
      <c r="A1460">
        <v>1457</v>
      </c>
      <c r="B1460" t="s">
        <v>5982</v>
      </c>
      <c r="C1460" t="s">
        <v>2860</v>
      </c>
      <c r="D1460" t="s">
        <v>45</v>
      </c>
      <c r="E1460" t="s">
        <v>75</v>
      </c>
      <c r="F1460" t="s">
        <v>6506</v>
      </c>
      <c r="G1460" t="s">
        <v>9141</v>
      </c>
      <c r="H1460" t="s">
        <v>6506</v>
      </c>
      <c r="I1460" t="s">
        <v>9141</v>
      </c>
      <c r="J1460" t="s">
        <v>6507</v>
      </c>
      <c r="K1460" t="s">
        <v>6508</v>
      </c>
      <c r="L1460" t="s">
        <v>5985</v>
      </c>
      <c r="M1460" t="s">
        <v>5986</v>
      </c>
      <c r="N1460" t="str">
        <f>VLOOKUP(O1460,index!$Q:$R,2,0)</f>
        <v>02. 이러닝 - 단과</v>
      </c>
      <c r="O1460" t="s">
        <v>5987</v>
      </c>
      <c r="P1460" t="s">
        <v>48</v>
      </c>
      <c r="Q1460" t="s">
        <v>23</v>
      </c>
      <c r="R1460" s="226" t="e">
        <f>VLOOKUP(C1460,'26년 databook(취합)'!$M:$M,2,0)</f>
        <v>#N/A</v>
      </c>
      <c r="S1460" s="3" t="s">
        <v>11568</v>
      </c>
      <c r="T1460" s="3" t="s">
        <v>14738</v>
      </c>
      <c r="U1460" s="3" t="s">
        <v>16636</v>
      </c>
      <c r="V1460" s="3" t="s">
        <v>11581</v>
      </c>
      <c r="W1460" s="3" t="s">
        <v>11666</v>
      </c>
      <c r="X1460" s="3" t="s">
        <v>11581</v>
      </c>
      <c r="Y1460" s="3" t="s">
        <v>12013</v>
      </c>
      <c r="Z1460" s="3" t="s">
        <v>11581</v>
      </c>
      <c r="AA1460" s="3" t="s">
        <v>11648</v>
      </c>
      <c r="AB1460" s="3" t="s">
        <v>11581</v>
      </c>
      <c r="AC1460" s="3" t="s">
        <v>13676</v>
      </c>
      <c r="AD1460" s="3" t="s">
        <v>11581</v>
      </c>
      <c r="AE1460" s="3" t="s">
        <v>14739</v>
      </c>
      <c r="AF1460" s="3">
        <v>1200000</v>
      </c>
      <c r="AG1460" s="3">
        <v>534400</v>
      </c>
      <c r="AH1460" s="3">
        <v>1700000</v>
      </c>
      <c r="AI1460" s="3" t="s">
        <v>11567</v>
      </c>
      <c r="AJ1460" s="3">
        <v>1700000</v>
      </c>
      <c r="AK1460" s="3" t="s">
        <v>11567</v>
      </c>
      <c r="AL1460" s="3">
        <v>200000</v>
      </c>
      <c r="AM1460" s="3" t="s">
        <v>11567</v>
      </c>
      <c r="AN1460" s="3">
        <v>200000</v>
      </c>
      <c r="AO1460" s="3" t="s">
        <v>11567</v>
      </c>
      <c r="AP1460" s="3">
        <v>0</v>
      </c>
      <c r="AQ1460" s="3" t="s">
        <v>11567</v>
      </c>
      <c r="AR1460" s="3">
        <v>0</v>
      </c>
      <c r="AS1460" s="3" t="s">
        <v>11567</v>
      </c>
    </row>
    <row r="1461" spans="1:45">
      <c r="A1461">
        <v>1458</v>
      </c>
      <c r="B1461" t="s">
        <v>5982</v>
      </c>
      <c r="C1461" t="s">
        <v>5332</v>
      </c>
      <c r="D1461" t="s">
        <v>45</v>
      </c>
      <c r="E1461" t="s">
        <v>77</v>
      </c>
      <c r="F1461" t="s">
        <v>6509</v>
      </c>
      <c r="G1461" t="s">
        <v>9142</v>
      </c>
      <c r="H1461" t="s">
        <v>6509</v>
      </c>
      <c r="I1461" t="s">
        <v>9142</v>
      </c>
      <c r="J1461" t="s">
        <v>2427</v>
      </c>
      <c r="K1461" t="s">
        <v>6510</v>
      </c>
      <c r="L1461" t="s">
        <v>5985</v>
      </c>
      <c r="M1461" t="s">
        <v>5986</v>
      </c>
      <c r="N1461" t="str">
        <f>VLOOKUP(O1461,index!$Q:$R,2,0)</f>
        <v>02. 이러닝 - 단과</v>
      </c>
      <c r="O1461" t="s">
        <v>5987</v>
      </c>
      <c r="P1461" t="s">
        <v>48</v>
      </c>
      <c r="Q1461" t="s">
        <v>20</v>
      </c>
      <c r="R1461" s="226" t="e">
        <f>VLOOKUP(C1461,'26년 databook(취합)'!$M:$M,2,0)</f>
        <v>#N/A</v>
      </c>
      <c r="S1461" s="3" t="s">
        <v>11567</v>
      </c>
      <c r="T1461" s="3" t="s">
        <v>14740</v>
      </c>
      <c r="U1461" s="3" t="s">
        <v>14740</v>
      </c>
      <c r="V1461" s="3" t="s">
        <v>48</v>
      </c>
      <c r="W1461" s="3" t="s">
        <v>11567</v>
      </c>
      <c r="X1461" s="3" t="s">
        <v>48</v>
      </c>
      <c r="Y1461" s="3" t="s">
        <v>11647</v>
      </c>
      <c r="Z1461" s="3" t="s">
        <v>48</v>
      </c>
      <c r="AA1461" s="3" t="s">
        <v>11567</v>
      </c>
      <c r="AB1461" s="3" t="s">
        <v>48</v>
      </c>
      <c r="AC1461" s="3" t="s">
        <v>12281</v>
      </c>
      <c r="AD1461" s="3" t="s">
        <v>48</v>
      </c>
      <c r="AE1461" s="3" t="s">
        <v>11581</v>
      </c>
      <c r="AG1461" s="3">
        <v>189000</v>
      </c>
      <c r="AI1461" s="3" t="s">
        <v>11567</v>
      </c>
      <c r="AK1461" s="3" t="s">
        <v>11567</v>
      </c>
      <c r="AM1461" s="3" t="s">
        <v>11567</v>
      </c>
      <c r="AO1461" s="3" t="s">
        <v>11567</v>
      </c>
      <c r="AQ1461" s="3" t="s">
        <v>11567</v>
      </c>
      <c r="AS1461" s="3" t="s">
        <v>11567</v>
      </c>
    </row>
    <row r="1462" spans="1:45">
      <c r="A1462">
        <v>1459</v>
      </c>
      <c r="B1462" t="s">
        <v>5982</v>
      </c>
      <c r="C1462" t="s">
        <v>3139</v>
      </c>
      <c r="D1462" t="s">
        <v>45</v>
      </c>
      <c r="E1462" t="s">
        <v>71</v>
      </c>
      <c r="F1462" t="s">
        <v>6511</v>
      </c>
      <c r="G1462" t="s">
        <v>9143</v>
      </c>
      <c r="H1462" t="s">
        <v>6511</v>
      </c>
      <c r="I1462" t="s">
        <v>9143</v>
      </c>
      <c r="J1462" t="s">
        <v>48</v>
      </c>
      <c r="K1462" t="s">
        <v>48</v>
      </c>
      <c r="L1462" t="s">
        <v>5985</v>
      </c>
      <c r="M1462" t="s">
        <v>5986</v>
      </c>
      <c r="N1462" t="str">
        <f>VLOOKUP(O1462,index!$Q:$R,2,0)</f>
        <v>08. 하이브리드러닝 - 하이브리드형 러닝</v>
      </c>
      <c r="O1462" t="s">
        <v>5988</v>
      </c>
      <c r="P1462" t="s">
        <v>48</v>
      </c>
      <c r="Q1462" t="s">
        <v>20</v>
      </c>
      <c r="R1462" s="226" t="e">
        <f>VLOOKUP(C1462,'26년 databook(취합)'!$M:$M,2,0)</f>
        <v>#N/A</v>
      </c>
      <c r="S1462" s="3" t="s">
        <v>11567</v>
      </c>
      <c r="T1462" s="3" t="s">
        <v>48</v>
      </c>
      <c r="U1462" s="3" t="s">
        <v>11567</v>
      </c>
      <c r="V1462" s="3" t="s">
        <v>48</v>
      </c>
      <c r="W1462" s="3" t="s">
        <v>48</v>
      </c>
      <c r="X1462" s="3" t="s">
        <v>48</v>
      </c>
      <c r="Y1462" s="3" t="s">
        <v>48</v>
      </c>
      <c r="Z1462" s="3" t="s">
        <v>48</v>
      </c>
      <c r="AA1462" s="3" t="s">
        <v>48</v>
      </c>
      <c r="AB1462" s="3" t="s">
        <v>48</v>
      </c>
      <c r="AC1462" s="3" t="s">
        <v>48</v>
      </c>
      <c r="AD1462" s="3" t="s">
        <v>48</v>
      </c>
      <c r="AE1462" s="3" t="s">
        <v>48</v>
      </c>
      <c r="AG1462" s="3"/>
      <c r="AI1462" s="3" t="s">
        <v>48</v>
      </c>
      <c r="AK1462" s="3" t="s">
        <v>48</v>
      </c>
      <c r="AM1462" s="3" t="s">
        <v>48</v>
      </c>
      <c r="AO1462" s="3" t="s">
        <v>48</v>
      </c>
      <c r="AQ1462" s="3" t="s">
        <v>48</v>
      </c>
      <c r="AS1462" s="3" t="s">
        <v>48</v>
      </c>
    </row>
    <row r="1463" spans="1:45">
      <c r="A1463">
        <v>1460</v>
      </c>
      <c r="B1463" t="s">
        <v>5982</v>
      </c>
      <c r="C1463" t="s">
        <v>4161</v>
      </c>
      <c r="D1463" t="s">
        <v>45</v>
      </c>
      <c r="E1463" t="s">
        <v>75</v>
      </c>
      <c r="F1463" t="s">
        <v>861</v>
      </c>
      <c r="G1463" t="s">
        <v>9144</v>
      </c>
      <c r="H1463" t="s">
        <v>861</v>
      </c>
      <c r="I1463" t="s">
        <v>9144</v>
      </c>
      <c r="J1463" t="s">
        <v>861</v>
      </c>
      <c r="K1463" t="s">
        <v>6512</v>
      </c>
      <c r="L1463" t="s">
        <v>5985</v>
      </c>
      <c r="M1463" t="s">
        <v>5986</v>
      </c>
      <c r="N1463" t="str">
        <f>VLOOKUP(O1463,index!$Q:$R,2,0)</f>
        <v>08. 하이브리드러닝 - 하이브리드형 러닝</v>
      </c>
      <c r="O1463" t="s">
        <v>5988</v>
      </c>
      <c r="P1463" t="s">
        <v>48</v>
      </c>
      <c r="Q1463" t="s">
        <v>23</v>
      </c>
      <c r="R1463" s="226" t="e">
        <f>VLOOKUP(C1463,'26년 databook(취합)'!$M:$M,2,0)</f>
        <v>#N/A</v>
      </c>
      <c r="S1463" s="3" t="s">
        <v>11574</v>
      </c>
      <c r="T1463" s="3" t="s">
        <v>11955</v>
      </c>
      <c r="U1463" s="3" t="s">
        <v>11955</v>
      </c>
      <c r="V1463" s="3" t="s">
        <v>48</v>
      </c>
      <c r="W1463" s="3" t="s">
        <v>11567</v>
      </c>
      <c r="X1463" s="3" t="s">
        <v>11574</v>
      </c>
      <c r="Y1463" s="3" t="s">
        <v>11567</v>
      </c>
      <c r="Z1463" s="3" t="s">
        <v>11567</v>
      </c>
      <c r="AA1463" s="3" t="s">
        <v>11955</v>
      </c>
      <c r="AB1463" s="3" t="s">
        <v>11567</v>
      </c>
      <c r="AC1463" s="3" t="s">
        <v>11567</v>
      </c>
      <c r="AD1463" s="3" t="s">
        <v>11567</v>
      </c>
      <c r="AE1463" s="3" t="s">
        <v>11567</v>
      </c>
      <c r="AF1463" s="3">
        <v>0</v>
      </c>
      <c r="AG1463" s="3">
        <v>0</v>
      </c>
      <c r="AH1463" s="3">
        <v>0</v>
      </c>
      <c r="AI1463" s="3" t="s">
        <v>11567</v>
      </c>
      <c r="AJ1463" s="3">
        <v>0</v>
      </c>
      <c r="AK1463" s="3" t="s">
        <v>11567</v>
      </c>
      <c r="AL1463" s="3">
        <v>0</v>
      </c>
      <c r="AM1463" s="3" t="s">
        <v>11567</v>
      </c>
      <c r="AN1463" s="3">
        <v>0</v>
      </c>
      <c r="AO1463" s="3" t="s">
        <v>11567</v>
      </c>
      <c r="AP1463" s="3">
        <v>0</v>
      </c>
      <c r="AQ1463" s="3" t="s">
        <v>11567</v>
      </c>
      <c r="AR1463" s="3">
        <v>0</v>
      </c>
      <c r="AS1463" s="3" t="s">
        <v>11567</v>
      </c>
    </row>
    <row r="1464" spans="1:45">
      <c r="A1464">
        <v>1461</v>
      </c>
      <c r="B1464" t="s">
        <v>5982</v>
      </c>
      <c r="C1464" t="s">
        <v>5008</v>
      </c>
      <c r="D1464" t="s">
        <v>45</v>
      </c>
      <c r="E1464" t="s">
        <v>77</v>
      </c>
      <c r="F1464" t="s">
        <v>1003</v>
      </c>
      <c r="G1464" t="s">
        <v>9145</v>
      </c>
      <c r="H1464" t="s">
        <v>1003</v>
      </c>
      <c r="I1464" t="s">
        <v>9145</v>
      </c>
      <c r="J1464" t="s">
        <v>6513</v>
      </c>
      <c r="K1464" t="s">
        <v>6514</v>
      </c>
      <c r="L1464" t="s">
        <v>5985</v>
      </c>
      <c r="M1464" t="s">
        <v>5986</v>
      </c>
      <c r="N1464" t="str">
        <f>VLOOKUP(O1464,index!$Q:$R,2,0)</f>
        <v>02. 이러닝 - 단과</v>
      </c>
      <c r="O1464" t="s">
        <v>5987</v>
      </c>
      <c r="P1464" t="s">
        <v>48</v>
      </c>
      <c r="Q1464" t="s">
        <v>20</v>
      </c>
      <c r="R1464" s="226" t="e">
        <f>VLOOKUP(C1464,'26년 databook(취합)'!$M:$M,2,0)</f>
        <v>#N/A</v>
      </c>
      <c r="S1464" s="3" t="s">
        <v>11567</v>
      </c>
      <c r="T1464" s="3" t="s">
        <v>48</v>
      </c>
      <c r="U1464" s="3" t="s">
        <v>11567</v>
      </c>
      <c r="V1464" s="3" t="s">
        <v>48</v>
      </c>
      <c r="W1464" s="3" t="s">
        <v>48</v>
      </c>
      <c r="X1464" s="3" t="s">
        <v>48</v>
      </c>
      <c r="Y1464" s="3" t="s">
        <v>48</v>
      </c>
      <c r="Z1464" s="3" t="s">
        <v>48</v>
      </c>
      <c r="AA1464" s="3" t="s">
        <v>48</v>
      </c>
      <c r="AB1464" s="3" t="s">
        <v>48</v>
      </c>
      <c r="AC1464" s="3" t="s">
        <v>48</v>
      </c>
      <c r="AD1464" s="3" t="s">
        <v>48</v>
      </c>
      <c r="AE1464" s="3" t="s">
        <v>48</v>
      </c>
      <c r="AG1464" s="3"/>
      <c r="AI1464" s="3" t="s">
        <v>48</v>
      </c>
      <c r="AK1464" s="3" t="s">
        <v>48</v>
      </c>
      <c r="AM1464" s="3" t="s">
        <v>48</v>
      </c>
      <c r="AO1464" s="3" t="s">
        <v>48</v>
      </c>
      <c r="AQ1464" s="3" t="s">
        <v>48</v>
      </c>
      <c r="AS1464" s="3" t="s">
        <v>48</v>
      </c>
    </row>
    <row r="1465" spans="1:45">
      <c r="A1465">
        <v>1462</v>
      </c>
      <c r="B1465" t="s">
        <v>5982</v>
      </c>
      <c r="C1465" t="s">
        <v>4831</v>
      </c>
      <c r="D1465" t="s">
        <v>45</v>
      </c>
      <c r="E1465" t="s">
        <v>77</v>
      </c>
      <c r="F1465" t="s">
        <v>934</v>
      </c>
      <c r="G1465" t="s">
        <v>9146</v>
      </c>
      <c r="H1465" t="s">
        <v>934</v>
      </c>
      <c r="I1465" t="s">
        <v>9146</v>
      </c>
      <c r="J1465" t="s">
        <v>48</v>
      </c>
      <c r="K1465" t="s">
        <v>48</v>
      </c>
      <c r="L1465" t="s">
        <v>5985</v>
      </c>
      <c r="M1465" t="s">
        <v>5986</v>
      </c>
      <c r="N1465" t="str">
        <f>VLOOKUP(O1465,index!$Q:$R,2,0)</f>
        <v>02. 이러닝 - 단과</v>
      </c>
      <c r="O1465" t="s">
        <v>5987</v>
      </c>
      <c r="P1465" t="s">
        <v>48</v>
      </c>
      <c r="Q1465" t="s">
        <v>20</v>
      </c>
      <c r="R1465" s="226" t="e">
        <f>VLOOKUP(C1465,'26년 databook(취합)'!$M:$M,2,0)</f>
        <v>#N/A</v>
      </c>
      <c r="S1465" s="3" t="s">
        <v>11567</v>
      </c>
      <c r="T1465" s="3" t="s">
        <v>48</v>
      </c>
      <c r="U1465" s="3" t="s">
        <v>11567</v>
      </c>
      <c r="V1465" s="3" t="s">
        <v>48</v>
      </c>
      <c r="W1465" s="3" t="s">
        <v>48</v>
      </c>
      <c r="X1465" s="3" t="s">
        <v>48</v>
      </c>
      <c r="Y1465" s="3" t="s">
        <v>48</v>
      </c>
      <c r="Z1465" s="3" t="s">
        <v>48</v>
      </c>
      <c r="AA1465" s="3" t="s">
        <v>48</v>
      </c>
      <c r="AB1465" s="3" t="s">
        <v>48</v>
      </c>
      <c r="AC1465" s="3" t="s">
        <v>48</v>
      </c>
      <c r="AD1465" s="3" t="s">
        <v>48</v>
      </c>
      <c r="AE1465" s="3" t="s">
        <v>48</v>
      </c>
      <c r="AI1465" s="3" t="s">
        <v>48</v>
      </c>
      <c r="AK1465" s="3" t="s">
        <v>48</v>
      </c>
      <c r="AM1465" s="3" t="s">
        <v>48</v>
      </c>
      <c r="AO1465" s="3" t="s">
        <v>48</v>
      </c>
      <c r="AQ1465" s="3" t="s">
        <v>48</v>
      </c>
      <c r="AS1465" s="3" t="s">
        <v>48</v>
      </c>
    </row>
    <row r="1466" spans="1:45">
      <c r="A1466">
        <v>1463</v>
      </c>
      <c r="B1466" t="s">
        <v>5982</v>
      </c>
      <c r="C1466" t="s">
        <v>3325</v>
      </c>
      <c r="D1466" t="s">
        <v>45</v>
      </c>
      <c r="E1466" t="s">
        <v>72</v>
      </c>
      <c r="F1466" t="s">
        <v>929</v>
      </c>
      <c r="G1466" t="s">
        <v>9147</v>
      </c>
      <c r="H1466" t="s">
        <v>929</v>
      </c>
      <c r="I1466" t="s">
        <v>9147</v>
      </c>
      <c r="J1466" t="s">
        <v>48</v>
      </c>
      <c r="K1466" t="s">
        <v>48</v>
      </c>
      <c r="L1466" t="s">
        <v>5985</v>
      </c>
      <c r="M1466" t="s">
        <v>5986</v>
      </c>
      <c r="N1466" t="str">
        <f>VLOOKUP(O1466,index!$Q:$R,2,0)</f>
        <v>07. 이러닝 - 컨텐츠 임대/판매</v>
      </c>
      <c r="O1466" t="s">
        <v>6310</v>
      </c>
      <c r="P1466" t="s">
        <v>48</v>
      </c>
      <c r="Q1466" t="s">
        <v>20</v>
      </c>
      <c r="R1466" s="226" t="e">
        <f>VLOOKUP(C1466,'26년 databook(취합)'!$M:$M,2,0)</f>
        <v>#N/A</v>
      </c>
      <c r="S1466" s="3" t="s">
        <v>11567</v>
      </c>
      <c r="T1466" s="3" t="s">
        <v>48</v>
      </c>
      <c r="U1466" s="3" t="s">
        <v>11567</v>
      </c>
      <c r="V1466" s="3" t="s">
        <v>48</v>
      </c>
      <c r="W1466" s="3" t="s">
        <v>48</v>
      </c>
      <c r="X1466" s="3" t="s">
        <v>48</v>
      </c>
      <c r="Y1466" s="3" t="s">
        <v>48</v>
      </c>
      <c r="Z1466" s="3" t="s">
        <v>48</v>
      </c>
      <c r="AA1466" s="3" t="s">
        <v>48</v>
      </c>
      <c r="AB1466" s="3" t="s">
        <v>48</v>
      </c>
      <c r="AC1466" s="3" t="s">
        <v>48</v>
      </c>
      <c r="AD1466" s="3" t="s">
        <v>11567</v>
      </c>
      <c r="AE1466" s="3" t="s">
        <v>48</v>
      </c>
      <c r="AF1466" s="3">
        <v>0</v>
      </c>
      <c r="AG1466" s="3"/>
      <c r="AH1466" s="3">
        <v>0</v>
      </c>
      <c r="AI1466" s="3" t="s">
        <v>48</v>
      </c>
      <c r="AJ1466" s="3">
        <v>0</v>
      </c>
      <c r="AK1466" s="3" t="s">
        <v>48</v>
      </c>
      <c r="AL1466" s="3">
        <v>0</v>
      </c>
      <c r="AM1466" s="3" t="s">
        <v>48</v>
      </c>
      <c r="AN1466" s="3">
        <v>0</v>
      </c>
      <c r="AO1466" s="3" t="s">
        <v>48</v>
      </c>
      <c r="AP1466" s="3">
        <v>0</v>
      </c>
      <c r="AQ1466" s="3" t="s">
        <v>48</v>
      </c>
      <c r="AR1466" s="3">
        <v>0</v>
      </c>
      <c r="AS1466" s="3" t="s">
        <v>48</v>
      </c>
    </row>
    <row r="1467" spans="1:45">
      <c r="A1467">
        <v>1464</v>
      </c>
      <c r="B1467" t="s">
        <v>5982</v>
      </c>
      <c r="C1467" t="s">
        <v>4680</v>
      </c>
      <c r="D1467" t="s">
        <v>45</v>
      </c>
      <c r="E1467" t="s">
        <v>77</v>
      </c>
      <c r="F1467" t="s">
        <v>6515</v>
      </c>
      <c r="G1467" t="s">
        <v>9148</v>
      </c>
      <c r="H1467" t="s">
        <v>6515</v>
      </c>
      <c r="I1467" t="s">
        <v>9148</v>
      </c>
      <c r="J1467" t="s">
        <v>6516</v>
      </c>
      <c r="K1467" t="s">
        <v>6517</v>
      </c>
      <c r="L1467" t="s">
        <v>5985</v>
      </c>
      <c r="M1467" t="s">
        <v>5986</v>
      </c>
      <c r="N1467" t="str">
        <f>VLOOKUP(O1467,index!$Q:$R,2,0)</f>
        <v>02. 이러닝 - 단과</v>
      </c>
      <c r="O1467" t="s">
        <v>5987</v>
      </c>
      <c r="P1467" t="s">
        <v>48</v>
      </c>
      <c r="Q1467" t="s">
        <v>20</v>
      </c>
      <c r="R1467" s="226" t="e">
        <f>VLOOKUP(C1467,'26년 databook(취합)'!$M:$M,2,0)</f>
        <v>#N/A</v>
      </c>
      <c r="S1467" s="3" t="s">
        <v>11576</v>
      </c>
      <c r="T1467" s="3" t="s">
        <v>11695</v>
      </c>
      <c r="U1467" s="3" t="s">
        <v>12797</v>
      </c>
      <c r="V1467" s="3" t="s">
        <v>48</v>
      </c>
      <c r="W1467" s="3" t="s">
        <v>11567</v>
      </c>
      <c r="X1467" s="3" t="s">
        <v>48</v>
      </c>
      <c r="Y1467" s="3" t="s">
        <v>11567</v>
      </c>
      <c r="Z1467" s="3" t="s">
        <v>48</v>
      </c>
      <c r="AA1467" s="3" t="s">
        <v>11567</v>
      </c>
      <c r="AB1467" s="3" t="s">
        <v>48</v>
      </c>
      <c r="AC1467" s="3" t="s">
        <v>11695</v>
      </c>
      <c r="AD1467" s="3" t="s">
        <v>48</v>
      </c>
      <c r="AE1467" s="3" t="s">
        <v>11567</v>
      </c>
      <c r="AG1467" s="3">
        <v>0</v>
      </c>
      <c r="AI1467" s="3" t="s">
        <v>11567</v>
      </c>
      <c r="AK1467" s="3" t="s">
        <v>11567</v>
      </c>
      <c r="AM1467" s="3" t="s">
        <v>11567</v>
      </c>
      <c r="AO1467" s="3" t="s">
        <v>11567</v>
      </c>
      <c r="AQ1467" s="3" t="s">
        <v>11567</v>
      </c>
      <c r="AR1467" s="3">
        <v>1000000</v>
      </c>
      <c r="AS1467" s="3" t="s">
        <v>11567</v>
      </c>
    </row>
    <row r="1468" spans="1:45">
      <c r="A1468">
        <v>1465</v>
      </c>
      <c r="B1468" t="s">
        <v>5982</v>
      </c>
      <c r="C1468" t="s">
        <v>2900</v>
      </c>
      <c r="D1468" t="s">
        <v>45</v>
      </c>
      <c r="E1468" t="s">
        <v>75</v>
      </c>
      <c r="F1468" t="s">
        <v>6518</v>
      </c>
      <c r="G1468" t="s">
        <v>9149</v>
      </c>
      <c r="H1468" t="s">
        <v>6518</v>
      </c>
      <c r="I1468" t="s">
        <v>9149</v>
      </c>
      <c r="J1468" t="s">
        <v>2347</v>
      </c>
      <c r="K1468" t="s">
        <v>6519</v>
      </c>
      <c r="L1468" t="s">
        <v>5985</v>
      </c>
      <c r="M1468" t="s">
        <v>5986</v>
      </c>
      <c r="N1468" t="str">
        <f>VLOOKUP(O1468,index!$Q:$R,2,0)</f>
        <v>02. 이러닝 - 단과</v>
      </c>
      <c r="O1468" t="s">
        <v>5987</v>
      </c>
      <c r="P1468" t="s">
        <v>48</v>
      </c>
      <c r="Q1468" t="s">
        <v>23</v>
      </c>
      <c r="R1468" s="226" t="e">
        <f>VLOOKUP(C1468,'26년 databook(취합)'!$M:$M,2,0)</f>
        <v>#N/A</v>
      </c>
      <c r="S1468" s="3" t="s">
        <v>11567</v>
      </c>
      <c r="T1468" s="3" t="s">
        <v>14741</v>
      </c>
      <c r="U1468" s="3" t="s">
        <v>14741</v>
      </c>
      <c r="V1468" s="3" t="s">
        <v>48</v>
      </c>
      <c r="W1468" s="3" t="s">
        <v>11567</v>
      </c>
      <c r="X1468" s="3" t="s">
        <v>48</v>
      </c>
      <c r="Y1468" s="3" t="s">
        <v>12014</v>
      </c>
      <c r="Z1468" s="3" t="s">
        <v>48</v>
      </c>
      <c r="AA1468" s="3" t="s">
        <v>12015</v>
      </c>
      <c r="AB1468" s="3" t="s">
        <v>48</v>
      </c>
      <c r="AC1468" s="3" t="s">
        <v>13677</v>
      </c>
      <c r="AD1468" s="3" t="s">
        <v>11567</v>
      </c>
      <c r="AE1468" s="3" t="s">
        <v>14742</v>
      </c>
      <c r="AF1468" s="3">
        <v>0</v>
      </c>
      <c r="AG1468" s="3">
        <v>1716800</v>
      </c>
      <c r="AH1468" s="3">
        <v>0</v>
      </c>
      <c r="AI1468" s="3" t="s">
        <v>11567</v>
      </c>
      <c r="AJ1468" s="3">
        <v>0</v>
      </c>
      <c r="AK1468" s="3" t="s">
        <v>11567</v>
      </c>
      <c r="AL1468" s="3">
        <v>0</v>
      </c>
      <c r="AM1468" s="3" t="s">
        <v>11567</v>
      </c>
      <c r="AN1468" s="3">
        <v>0</v>
      </c>
      <c r="AO1468" s="3" t="s">
        <v>11567</v>
      </c>
      <c r="AP1468" s="3">
        <v>0</v>
      </c>
      <c r="AQ1468" s="3" t="s">
        <v>11567</v>
      </c>
      <c r="AR1468" s="3">
        <v>0</v>
      </c>
      <c r="AS1468" s="3" t="s">
        <v>11567</v>
      </c>
    </row>
    <row r="1469" spans="1:45">
      <c r="A1469">
        <v>1466</v>
      </c>
      <c r="B1469" t="s">
        <v>5982</v>
      </c>
      <c r="C1469" t="s">
        <v>5148</v>
      </c>
      <c r="D1469" t="s">
        <v>45</v>
      </c>
      <c r="E1469" t="s">
        <v>79</v>
      </c>
      <c r="F1469" t="s">
        <v>6520</v>
      </c>
      <c r="G1469" t="s">
        <v>9150</v>
      </c>
      <c r="H1469" t="s">
        <v>6520</v>
      </c>
      <c r="I1469" t="s">
        <v>9150</v>
      </c>
      <c r="J1469" t="s">
        <v>6521</v>
      </c>
      <c r="K1469" t="s">
        <v>6522</v>
      </c>
      <c r="L1469" t="s">
        <v>5985</v>
      </c>
      <c r="M1469" t="s">
        <v>5986</v>
      </c>
      <c r="N1469" t="str">
        <f>VLOOKUP(O1469,index!$Q:$R,2,0)</f>
        <v>02. 이러닝 - 단과</v>
      </c>
      <c r="O1469" t="s">
        <v>5987</v>
      </c>
      <c r="P1469" t="s">
        <v>48</v>
      </c>
      <c r="Q1469" t="s">
        <v>20</v>
      </c>
      <c r="R1469" s="226" t="e">
        <f>VLOOKUP(C1469,'26년 databook(취합)'!$M:$M,2,0)</f>
        <v>#N/A</v>
      </c>
      <c r="S1469" s="3" t="s">
        <v>11580</v>
      </c>
      <c r="T1469" s="3" t="s">
        <v>48</v>
      </c>
      <c r="U1469" s="3" t="s">
        <v>11580</v>
      </c>
      <c r="V1469" s="3" t="s">
        <v>48</v>
      </c>
      <c r="W1469" s="3" t="s">
        <v>48</v>
      </c>
      <c r="X1469" s="3" t="s">
        <v>48</v>
      </c>
      <c r="Y1469" s="3" t="s">
        <v>48</v>
      </c>
      <c r="Z1469" s="3" t="s">
        <v>48</v>
      </c>
      <c r="AA1469" s="3" t="s">
        <v>48</v>
      </c>
      <c r="AB1469" s="3" t="s">
        <v>48</v>
      </c>
      <c r="AC1469" s="3" t="s">
        <v>48</v>
      </c>
      <c r="AD1469" s="3" t="s">
        <v>48</v>
      </c>
      <c r="AE1469" s="3" t="s">
        <v>48</v>
      </c>
      <c r="AG1469" s="3"/>
      <c r="AI1469" s="3" t="s">
        <v>48</v>
      </c>
      <c r="AK1469" s="3" t="s">
        <v>48</v>
      </c>
      <c r="AM1469" s="3" t="s">
        <v>48</v>
      </c>
      <c r="AO1469" s="3" t="s">
        <v>48</v>
      </c>
      <c r="AQ1469" s="3" t="s">
        <v>48</v>
      </c>
      <c r="AR1469" s="3">
        <v>4000000</v>
      </c>
      <c r="AS1469" s="3" t="s">
        <v>48</v>
      </c>
    </row>
    <row r="1470" spans="1:45">
      <c r="A1470">
        <v>1467</v>
      </c>
      <c r="B1470" t="s">
        <v>5982</v>
      </c>
      <c r="C1470" t="s">
        <v>5288</v>
      </c>
      <c r="D1470" t="s">
        <v>45</v>
      </c>
      <c r="E1470" t="s">
        <v>72</v>
      </c>
      <c r="F1470" t="s">
        <v>687</v>
      </c>
      <c r="G1470" t="s">
        <v>9151</v>
      </c>
      <c r="H1470" t="s">
        <v>687</v>
      </c>
      <c r="I1470" t="s">
        <v>9151</v>
      </c>
      <c r="J1470" t="s">
        <v>48</v>
      </c>
      <c r="K1470" t="s">
        <v>48</v>
      </c>
      <c r="L1470" t="s">
        <v>5985</v>
      </c>
      <c r="M1470" t="s">
        <v>5986</v>
      </c>
      <c r="N1470" t="str">
        <f>VLOOKUP(O1470,index!$Q:$R,2,0)</f>
        <v>02. 이러닝 - 단과</v>
      </c>
      <c r="O1470" t="s">
        <v>5987</v>
      </c>
      <c r="P1470" t="s">
        <v>48</v>
      </c>
      <c r="Q1470" t="s">
        <v>20</v>
      </c>
      <c r="R1470" s="226" t="e">
        <f>VLOOKUP(C1470,'26년 databook(취합)'!$M:$M,2,0)</f>
        <v>#N/A</v>
      </c>
      <c r="S1470" s="3" t="s">
        <v>11567</v>
      </c>
      <c r="T1470" s="3" t="s">
        <v>48</v>
      </c>
      <c r="U1470" s="3" t="s">
        <v>11567</v>
      </c>
      <c r="V1470" s="3" t="s">
        <v>48</v>
      </c>
      <c r="W1470" s="3" t="s">
        <v>48</v>
      </c>
      <c r="X1470" s="3" t="s">
        <v>48</v>
      </c>
      <c r="Y1470" s="3" t="s">
        <v>48</v>
      </c>
      <c r="Z1470" s="3" t="s">
        <v>48</v>
      </c>
      <c r="AA1470" s="3" t="s">
        <v>48</v>
      </c>
      <c r="AB1470" s="3" t="s">
        <v>48</v>
      </c>
      <c r="AC1470" s="3" t="s">
        <v>48</v>
      </c>
      <c r="AD1470" s="3" t="s">
        <v>11567</v>
      </c>
      <c r="AE1470" s="3" t="s">
        <v>48</v>
      </c>
      <c r="AF1470" s="3">
        <v>0</v>
      </c>
      <c r="AG1470" s="3"/>
      <c r="AH1470" s="3">
        <v>0</v>
      </c>
      <c r="AI1470" s="3" t="s">
        <v>48</v>
      </c>
      <c r="AJ1470" s="3">
        <v>0</v>
      </c>
      <c r="AK1470" s="3" t="s">
        <v>48</v>
      </c>
      <c r="AL1470" s="3">
        <v>0</v>
      </c>
      <c r="AM1470" s="3" t="s">
        <v>48</v>
      </c>
      <c r="AN1470" s="3">
        <v>0</v>
      </c>
      <c r="AO1470" s="3" t="s">
        <v>48</v>
      </c>
      <c r="AP1470" s="3">
        <v>0</v>
      </c>
      <c r="AQ1470" s="3" t="s">
        <v>48</v>
      </c>
      <c r="AR1470" s="3">
        <v>0</v>
      </c>
      <c r="AS1470" s="3" t="s">
        <v>48</v>
      </c>
    </row>
    <row r="1471" spans="1:45">
      <c r="A1471">
        <v>1468</v>
      </c>
      <c r="B1471" t="s">
        <v>5982</v>
      </c>
      <c r="C1471" t="s">
        <v>3509</v>
      </c>
      <c r="D1471" t="s">
        <v>45</v>
      </c>
      <c r="E1471" t="s">
        <v>73</v>
      </c>
      <c r="F1471" t="s">
        <v>1838</v>
      </c>
      <c r="G1471" t="s">
        <v>9152</v>
      </c>
      <c r="H1471" t="s">
        <v>1838</v>
      </c>
      <c r="I1471" t="s">
        <v>9152</v>
      </c>
      <c r="J1471" t="s">
        <v>1838</v>
      </c>
      <c r="K1471" t="s">
        <v>6523</v>
      </c>
      <c r="L1471" t="s">
        <v>5985</v>
      </c>
      <c r="M1471" t="s">
        <v>5986</v>
      </c>
      <c r="N1471" t="str">
        <f>VLOOKUP(O1471,index!$Q:$R,2,0)</f>
        <v>02. 이러닝 - 단과</v>
      </c>
      <c r="O1471" t="s">
        <v>5987</v>
      </c>
      <c r="P1471" t="s">
        <v>48</v>
      </c>
      <c r="Q1471" t="s">
        <v>20</v>
      </c>
      <c r="R1471" s="226" t="e">
        <f>VLOOKUP(C1471,'26년 databook(취합)'!$M:$M,2,0)</f>
        <v>#N/A</v>
      </c>
      <c r="S1471" s="3" t="s">
        <v>11567</v>
      </c>
      <c r="T1471" s="3" t="s">
        <v>48</v>
      </c>
      <c r="U1471" s="3" t="s">
        <v>11567</v>
      </c>
      <c r="V1471" s="3" t="s">
        <v>48</v>
      </c>
      <c r="W1471" s="3" t="s">
        <v>48</v>
      </c>
      <c r="X1471" s="3" t="s">
        <v>48</v>
      </c>
      <c r="Y1471" s="3" t="s">
        <v>48</v>
      </c>
      <c r="Z1471" s="3" t="s">
        <v>48</v>
      </c>
      <c r="AA1471" s="3" t="s">
        <v>48</v>
      </c>
      <c r="AB1471" s="3" t="s">
        <v>48</v>
      </c>
      <c r="AC1471" s="3" t="s">
        <v>48</v>
      </c>
      <c r="AD1471" s="3" t="s">
        <v>48</v>
      </c>
      <c r="AE1471" s="3" t="s">
        <v>48</v>
      </c>
      <c r="AG1471" s="3"/>
      <c r="AI1471" s="3" t="s">
        <v>48</v>
      </c>
      <c r="AK1471" s="3" t="s">
        <v>48</v>
      </c>
      <c r="AM1471" s="3" t="s">
        <v>48</v>
      </c>
      <c r="AO1471" s="3" t="s">
        <v>48</v>
      </c>
      <c r="AQ1471" s="3" t="s">
        <v>48</v>
      </c>
      <c r="AS1471" s="3" t="s">
        <v>48</v>
      </c>
    </row>
    <row r="1472" spans="1:45">
      <c r="A1472">
        <v>1469</v>
      </c>
      <c r="B1472" t="s">
        <v>5982</v>
      </c>
      <c r="C1472" t="s">
        <v>3258</v>
      </c>
      <c r="D1472" t="s">
        <v>45</v>
      </c>
      <c r="E1472" t="s">
        <v>72</v>
      </c>
      <c r="F1472" t="s">
        <v>6524</v>
      </c>
      <c r="G1472" t="s">
        <v>9153</v>
      </c>
      <c r="H1472" t="s">
        <v>6524</v>
      </c>
      <c r="I1472" t="s">
        <v>9153</v>
      </c>
      <c r="J1472" t="s">
        <v>48</v>
      </c>
      <c r="K1472" t="s">
        <v>48</v>
      </c>
      <c r="L1472" t="s">
        <v>5985</v>
      </c>
      <c r="M1472" t="s">
        <v>5986</v>
      </c>
      <c r="N1472" t="str">
        <f>VLOOKUP(O1472,index!$Q:$R,2,0)</f>
        <v>03. 이러닝 - 법정</v>
      </c>
      <c r="O1472" t="s">
        <v>6002</v>
      </c>
      <c r="P1472" t="s">
        <v>48</v>
      </c>
      <c r="Q1472" t="s">
        <v>23</v>
      </c>
      <c r="R1472" s="226" t="e">
        <f>VLOOKUP(C1472,'26년 databook(취합)'!$M:$M,2,0)</f>
        <v>#N/A</v>
      </c>
      <c r="S1472" s="3" t="s">
        <v>11570</v>
      </c>
      <c r="T1472" s="3" t="s">
        <v>14383</v>
      </c>
      <c r="U1472" s="3" t="s">
        <v>14425</v>
      </c>
      <c r="V1472" s="3" t="s">
        <v>48</v>
      </c>
      <c r="W1472" s="3" t="s">
        <v>11567</v>
      </c>
      <c r="X1472" s="3" t="s">
        <v>48</v>
      </c>
      <c r="Y1472" s="3" t="s">
        <v>11567</v>
      </c>
      <c r="Z1472" s="3" t="s">
        <v>48</v>
      </c>
      <c r="AA1472" s="3" t="s">
        <v>11567</v>
      </c>
      <c r="AB1472" s="3" t="s">
        <v>48</v>
      </c>
      <c r="AC1472" s="3" t="s">
        <v>11567</v>
      </c>
      <c r="AD1472" s="3" t="s">
        <v>11567</v>
      </c>
      <c r="AE1472" s="3" t="s">
        <v>11567</v>
      </c>
      <c r="AF1472" s="3">
        <v>0</v>
      </c>
      <c r="AG1472" s="3">
        <v>822500</v>
      </c>
      <c r="AH1472" s="3">
        <v>0</v>
      </c>
      <c r="AI1472" s="3" t="s">
        <v>11567</v>
      </c>
      <c r="AJ1472" s="3">
        <v>0</v>
      </c>
      <c r="AK1472" s="3" t="s">
        <v>11567</v>
      </c>
      <c r="AL1472" s="3">
        <v>0</v>
      </c>
      <c r="AM1472" s="3" t="s">
        <v>11567</v>
      </c>
      <c r="AN1472" s="3">
        <v>3000000</v>
      </c>
      <c r="AO1472" s="3" t="s">
        <v>11567</v>
      </c>
      <c r="AP1472" s="3">
        <v>0</v>
      </c>
      <c r="AQ1472" s="3" t="s">
        <v>11567</v>
      </c>
      <c r="AR1472" s="3">
        <v>0</v>
      </c>
      <c r="AS1472" s="3" t="s">
        <v>11567</v>
      </c>
    </row>
    <row r="1473" spans="1:45">
      <c r="A1473">
        <v>1470</v>
      </c>
      <c r="B1473" t="s">
        <v>5982</v>
      </c>
      <c r="C1473" t="s">
        <v>4485</v>
      </c>
      <c r="D1473" t="s">
        <v>45</v>
      </c>
      <c r="E1473" t="s">
        <v>76</v>
      </c>
      <c r="F1473" t="s">
        <v>2251</v>
      </c>
      <c r="G1473" t="s">
        <v>9154</v>
      </c>
      <c r="H1473" t="s">
        <v>2251</v>
      </c>
      <c r="I1473" t="s">
        <v>9154</v>
      </c>
      <c r="J1473" t="s">
        <v>6526</v>
      </c>
      <c r="K1473" t="s">
        <v>6527</v>
      </c>
      <c r="L1473" t="s">
        <v>5985</v>
      </c>
      <c r="M1473" t="s">
        <v>5986</v>
      </c>
      <c r="N1473" t="str">
        <f>VLOOKUP(O1473,index!$Q:$R,2,0)</f>
        <v>01. 이러닝 - 통합위탁</v>
      </c>
      <c r="O1473" t="s">
        <v>40</v>
      </c>
      <c r="P1473" t="s">
        <v>48</v>
      </c>
      <c r="Q1473" t="s">
        <v>23</v>
      </c>
      <c r="R1473" s="226" t="e">
        <f>VLOOKUP(C1473,'26년 databook(취합)'!$M:$M,2,0)</f>
        <v>#N/A</v>
      </c>
      <c r="S1473" s="3" t="s">
        <v>11567</v>
      </c>
      <c r="T1473" s="3" t="s">
        <v>16396</v>
      </c>
      <c r="U1473" s="3" t="s">
        <v>16396</v>
      </c>
      <c r="V1473" s="3" t="s">
        <v>48</v>
      </c>
      <c r="W1473" s="3" t="s">
        <v>12016</v>
      </c>
      <c r="X1473" s="3" t="s">
        <v>48</v>
      </c>
      <c r="Y1473" s="3" t="s">
        <v>11643</v>
      </c>
      <c r="Z1473" s="3" t="s">
        <v>48</v>
      </c>
      <c r="AA1473" s="3" t="s">
        <v>12017</v>
      </c>
      <c r="AB1473" s="3" t="s">
        <v>48</v>
      </c>
      <c r="AC1473" s="3" t="s">
        <v>13678</v>
      </c>
      <c r="AD1473" s="3" t="s">
        <v>48</v>
      </c>
      <c r="AE1473" s="3" t="s">
        <v>11624</v>
      </c>
      <c r="AG1473" s="3">
        <v>1610000</v>
      </c>
      <c r="AI1473" s="3" t="s">
        <v>11567</v>
      </c>
      <c r="AK1473" s="3" t="s">
        <v>11567</v>
      </c>
      <c r="AM1473" s="3" t="s">
        <v>11567</v>
      </c>
      <c r="AO1473" s="3" t="s">
        <v>11567</v>
      </c>
      <c r="AQ1473" s="3" t="s">
        <v>11567</v>
      </c>
      <c r="AR1473" s="3">
        <v>0</v>
      </c>
      <c r="AS1473" s="3" t="s">
        <v>11567</v>
      </c>
    </row>
    <row r="1474" spans="1:45">
      <c r="A1474">
        <v>1471</v>
      </c>
      <c r="B1474" t="s">
        <v>5982</v>
      </c>
      <c r="C1474" t="s">
        <v>4237</v>
      </c>
      <c r="D1474" t="s">
        <v>45</v>
      </c>
      <c r="E1474" t="s">
        <v>76</v>
      </c>
      <c r="F1474" t="s">
        <v>2055</v>
      </c>
      <c r="G1474" t="s">
        <v>9155</v>
      </c>
      <c r="H1474" t="s">
        <v>2055</v>
      </c>
      <c r="I1474" t="s">
        <v>9155</v>
      </c>
      <c r="J1474" t="s">
        <v>48</v>
      </c>
      <c r="K1474" t="s">
        <v>48</v>
      </c>
      <c r="L1474" t="s">
        <v>5985</v>
      </c>
      <c r="M1474" t="s">
        <v>5986</v>
      </c>
      <c r="N1474" t="str">
        <f>VLOOKUP(O1474,index!$Q:$R,2,0)</f>
        <v>02. 이러닝 - 단과</v>
      </c>
      <c r="O1474" t="s">
        <v>5987</v>
      </c>
      <c r="P1474" t="s">
        <v>48</v>
      </c>
      <c r="Q1474" t="s">
        <v>20</v>
      </c>
      <c r="R1474" s="226" t="e">
        <f>VLOOKUP(C1474,'26년 databook(취합)'!$M:$M,2,0)</f>
        <v>#N/A</v>
      </c>
      <c r="S1474" s="3" t="s">
        <v>11567</v>
      </c>
      <c r="T1474" s="3" t="s">
        <v>48</v>
      </c>
      <c r="U1474" s="3" t="s">
        <v>11567</v>
      </c>
      <c r="V1474" s="3" t="s">
        <v>48</v>
      </c>
      <c r="W1474" s="3" t="s">
        <v>48</v>
      </c>
      <c r="X1474" s="3" t="s">
        <v>48</v>
      </c>
      <c r="Y1474" s="3" t="s">
        <v>48</v>
      </c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48</v>
      </c>
      <c r="AG1474" s="3"/>
      <c r="AI1474" s="3" t="s">
        <v>48</v>
      </c>
      <c r="AK1474" s="3" t="s">
        <v>48</v>
      </c>
      <c r="AM1474" s="3" t="s">
        <v>48</v>
      </c>
      <c r="AO1474" s="3" t="s">
        <v>48</v>
      </c>
      <c r="AQ1474" s="3" t="s">
        <v>48</v>
      </c>
      <c r="AS1474" s="3" t="s">
        <v>48</v>
      </c>
    </row>
    <row r="1475" spans="1:45">
      <c r="A1475">
        <v>1472</v>
      </c>
      <c r="B1475" t="s">
        <v>5982</v>
      </c>
      <c r="C1475" t="s">
        <v>3493</v>
      </c>
      <c r="D1475" t="s">
        <v>45</v>
      </c>
      <c r="E1475" t="s">
        <v>73</v>
      </c>
      <c r="F1475" t="s">
        <v>1824</v>
      </c>
      <c r="G1475" t="s">
        <v>9156</v>
      </c>
      <c r="H1475" t="s">
        <v>1824</v>
      </c>
      <c r="I1475" t="s">
        <v>9156</v>
      </c>
      <c r="J1475" t="s">
        <v>6528</v>
      </c>
      <c r="K1475" t="s">
        <v>6529</v>
      </c>
      <c r="L1475" t="s">
        <v>5985</v>
      </c>
      <c r="M1475" t="s">
        <v>5986</v>
      </c>
      <c r="N1475" t="str">
        <f>VLOOKUP(O1475,index!$Q:$R,2,0)</f>
        <v>02. 이러닝 - 단과</v>
      </c>
      <c r="O1475" t="s">
        <v>5987</v>
      </c>
      <c r="P1475" t="s">
        <v>48</v>
      </c>
      <c r="Q1475" t="s">
        <v>20</v>
      </c>
      <c r="R1475" s="226" t="e">
        <f>VLOOKUP(C1475,'26년 databook(취합)'!$M:$M,2,0)</f>
        <v>#N/A</v>
      </c>
      <c r="S1475" s="3" t="s">
        <v>11570</v>
      </c>
      <c r="T1475" s="3" t="s">
        <v>16397</v>
      </c>
      <c r="U1475" s="3" t="s">
        <v>16398</v>
      </c>
      <c r="V1475" s="3" t="s">
        <v>48</v>
      </c>
      <c r="W1475" s="3" t="s">
        <v>11567</v>
      </c>
      <c r="X1475" s="3" t="s">
        <v>48</v>
      </c>
      <c r="Y1475" s="3" t="s">
        <v>12018</v>
      </c>
      <c r="Z1475" s="3" t="s">
        <v>48</v>
      </c>
      <c r="AA1475" s="3" t="s">
        <v>11708</v>
      </c>
      <c r="AB1475" s="3" t="s">
        <v>48</v>
      </c>
      <c r="AC1475" s="3" t="s">
        <v>13679</v>
      </c>
      <c r="AD1475" s="3" t="s">
        <v>48</v>
      </c>
      <c r="AE1475" s="3" t="s">
        <v>14743</v>
      </c>
      <c r="AG1475" s="3">
        <v>480000</v>
      </c>
      <c r="AI1475" s="3" t="s">
        <v>11567</v>
      </c>
      <c r="AK1475" s="3" t="s">
        <v>11567</v>
      </c>
      <c r="AL1475" s="3">
        <v>3000000</v>
      </c>
      <c r="AM1475" s="3" t="s">
        <v>11567</v>
      </c>
      <c r="AO1475" s="3" t="s">
        <v>11567</v>
      </c>
      <c r="AQ1475" s="3" t="s">
        <v>11567</v>
      </c>
      <c r="AS1475" s="3" t="s">
        <v>11567</v>
      </c>
    </row>
    <row r="1476" spans="1:45">
      <c r="A1476">
        <v>1473</v>
      </c>
      <c r="B1476" t="s">
        <v>5982</v>
      </c>
      <c r="C1476" t="s">
        <v>3576</v>
      </c>
      <c r="D1476" t="s">
        <v>45</v>
      </c>
      <c r="E1476" t="s">
        <v>73</v>
      </c>
      <c r="F1476" t="s">
        <v>1898</v>
      </c>
      <c r="G1476" t="s">
        <v>9157</v>
      </c>
      <c r="H1476" t="s">
        <v>1898</v>
      </c>
      <c r="I1476" t="s">
        <v>9157</v>
      </c>
      <c r="J1476" t="s">
        <v>1898</v>
      </c>
      <c r="K1476" t="s">
        <v>6530</v>
      </c>
      <c r="L1476" t="s">
        <v>5985</v>
      </c>
      <c r="M1476" t="s">
        <v>5986</v>
      </c>
      <c r="N1476" t="str">
        <f>VLOOKUP(O1476,index!$Q:$R,2,0)</f>
        <v>02. 이러닝 - 단과</v>
      </c>
      <c r="O1476" t="s">
        <v>5987</v>
      </c>
      <c r="P1476" t="s">
        <v>48</v>
      </c>
      <c r="Q1476" t="s">
        <v>20</v>
      </c>
      <c r="R1476" s="226" t="e">
        <f>VLOOKUP(C1476,'26년 databook(취합)'!$M:$M,2,0)</f>
        <v>#N/A</v>
      </c>
      <c r="S1476" s="3" t="s">
        <v>11567</v>
      </c>
      <c r="T1476" s="3" t="s">
        <v>48</v>
      </c>
      <c r="U1476" s="3" t="s">
        <v>11567</v>
      </c>
      <c r="V1476" s="3" t="s">
        <v>48</v>
      </c>
      <c r="W1476" s="3" t="s">
        <v>48</v>
      </c>
      <c r="X1476" s="3" t="s">
        <v>48</v>
      </c>
      <c r="Y1476" s="3" t="s">
        <v>48</v>
      </c>
      <c r="Z1476" s="3" t="s">
        <v>48</v>
      </c>
      <c r="AA1476" s="3" t="s">
        <v>48</v>
      </c>
      <c r="AB1476" s="3" t="s">
        <v>48</v>
      </c>
      <c r="AC1476" s="3" t="s">
        <v>48</v>
      </c>
      <c r="AD1476" s="3" t="s">
        <v>48</v>
      </c>
      <c r="AE1476" s="3" t="s">
        <v>48</v>
      </c>
      <c r="AG1476" s="3"/>
      <c r="AI1476" s="3" t="s">
        <v>48</v>
      </c>
      <c r="AK1476" s="3" t="s">
        <v>48</v>
      </c>
      <c r="AM1476" s="3" t="s">
        <v>48</v>
      </c>
      <c r="AO1476" s="3" t="s">
        <v>48</v>
      </c>
      <c r="AQ1476" s="3" t="s">
        <v>48</v>
      </c>
      <c r="AS1476" s="3" t="s">
        <v>48</v>
      </c>
    </row>
    <row r="1477" spans="1:45">
      <c r="A1477">
        <v>1474</v>
      </c>
      <c r="B1477" t="s">
        <v>5982</v>
      </c>
      <c r="C1477" t="s">
        <v>3189</v>
      </c>
      <c r="D1477" t="s">
        <v>45</v>
      </c>
      <c r="E1477" t="s">
        <v>71</v>
      </c>
      <c r="F1477" t="s">
        <v>6531</v>
      </c>
      <c r="G1477" t="s">
        <v>9158</v>
      </c>
      <c r="H1477" t="s">
        <v>6531</v>
      </c>
      <c r="I1477" t="s">
        <v>9158</v>
      </c>
      <c r="J1477" t="s">
        <v>2458</v>
      </c>
      <c r="K1477" t="s">
        <v>6532</v>
      </c>
      <c r="L1477" t="s">
        <v>5985</v>
      </c>
      <c r="M1477" t="s">
        <v>5986</v>
      </c>
      <c r="N1477" t="str">
        <f>VLOOKUP(O1477,index!$Q:$R,2,0)</f>
        <v>02. 이러닝 - 단과</v>
      </c>
      <c r="O1477" t="s">
        <v>5987</v>
      </c>
      <c r="P1477" t="s">
        <v>48</v>
      </c>
      <c r="Q1477" t="s">
        <v>20</v>
      </c>
      <c r="R1477" s="226" t="e">
        <f>VLOOKUP(C1477,'26년 databook(취합)'!$M:$M,2,0)</f>
        <v>#N/A</v>
      </c>
      <c r="S1477" s="3" t="s">
        <v>13018</v>
      </c>
      <c r="T1477" s="3" t="s">
        <v>14744</v>
      </c>
      <c r="U1477" s="3" t="s">
        <v>16637</v>
      </c>
      <c r="V1477" s="3" t="s">
        <v>11572</v>
      </c>
      <c r="W1477" s="3" t="s">
        <v>12019</v>
      </c>
      <c r="X1477" s="3" t="s">
        <v>11572</v>
      </c>
      <c r="Y1477" s="3" t="s">
        <v>11689</v>
      </c>
      <c r="Z1477" s="3" t="s">
        <v>11572</v>
      </c>
      <c r="AA1477" s="3" t="s">
        <v>12020</v>
      </c>
      <c r="AB1477" s="3" t="s">
        <v>11572</v>
      </c>
      <c r="AC1477" s="3" t="s">
        <v>13680</v>
      </c>
      <c r="AD1477" s="3" t="s">
        <v>11572</v>
      </c>
      <c r="AE1477" s="3" t="s">
        <v>14745</v>
      </c>
      <c r="AF1477" s="3">
        <v>2000000</v>
      </c>
      <c r="AG1477" s="3">
        <v>2017200</v>
      </c>
      <c r="AH1477" s="3">
        <v>2000000</v>
      </c>
      <c r="AI1477" s="3" t="s">
        <v>11567</v>
      </c>
      <c r="AJ1477" s="3">
        <v>2000000</v>
      </c>
      <c r="AK1477" s="3" t="s">
        <v>11567</v>
      </c>
      <c r="AL1477" s="3">
        <v>2000000</v>
      </c>
      <c r="AM1477" s="3" t="s">
        <v>11567</v>
      </c>
      <c r="AN1477" s="3">
        <v>2000000</v>
      </c>
      <c r="AO1477" s="3" t="s">
        <v>11567</v>
      </c>
      <c r="AP1477" s="3">
        <v>2000000</v>
      </c>
      <c r="AQ1477" s="3" t="s">
        <v>11567</v>
      </c>
      <c r="AR1477" s="3">
        <v>2000000</v>
      </c>
      <c r="AS1477" s="3" t="s">
        <v>11567</v>
      </c>
    </row>
    <row r="1478" spans="1:45">
      <c r="A1478">
        <v>1475</v>
      </c>
      <c r="B1478" t="s">
        <v>5982</v>
      </c>
      <c r="C1478" t="s">
        <v>3272</v>
      </c>
      <c r="D1478" t="s">
        <v>45</v>
      </c>
      <c r="E1478" t="s">
        <v>72</v>
      </c>
      <c r="F1478" t="s">
        <v>6533</v>
      </c>
      <c r="G1478" t="s">
        <v>9160</v>
      </c>
      <c r="H1478" t="s">
        <v>6533</v>
      </c>
      <c r="I1478" t="s">
        <v>9160</v>
      </c>
      <c r="J1478" t="s">
        <v>2305</v>
      </c>
      <c r="K1478" t="s">
        <v>6534</v>
      </c>
      <c r="L1478" t="s">
        <v>5985</v>
      </c>
      <c r="M1478" t="s">
        <v>5986</v>
      </c>
      <c r="N1478" t="str">
        <f>VLOOKUP(O1478,index!$Q:$R,2,0)</f>
        <v>02. 이러닝 - 단과</v>
      </c>
      <c r="O1478" t="s">
        <v>5987</v>
      </c>
      <c r="P1478" t="s">
        <v>48</v>
      </c>
      <c r="Q1478" t="s">
        <v>20</v>
      </c>
      <c r="R1478" s="226" t="e">
        <f>VLOOKUP(C1478,'26년 databook(취합)'!$M:$M,2,0)</f>
        <v>#N/A</v>
      </c>
      <c r="S1478" s="3" t="s">
        <v>11567</v>
      </c>
      <c r="T1478" s="3" t="s">
        <v>48</v>
      </c>
      <c r="U1478" s="3" t="s">
        <v>11567</v>
      </c>
      <c r="V1478" s="3" t="s">
        <v>48</v>
      </c>
      <c r="W1478" s="3" t="s">
        <v>48</v>
      </c>
      <c r="X1478" s="3" t="s">
        <v>48</v>
      </c>
      <c r="Y1478" s="3" t="s">
        <v>48</v>
      </c>
      <c r="Z1478" s="3" t="s">
        <v>48</v>
      </c>
      <c r="AA1478" s="3" t="s">
        <v>48</v>
      </c>
      <c r="AB1478" s="3" t="s">
        <v>48</v>
      </c>
      <c r="AC1478" s="3" t="s">
        <v>48</v>
      </c>
      <c r="AD1478" s="3" t="s">
        <v>48</v>
      </c>
      <c r="AE1478" s="3" t="s">
        <v>48</v>
      </c>
      <c r="AG1478" s="3"/>
      <c r="AI1478" s="3" t="s">
        <v>48</v>
      </c>
      <c r="AK1478" s="3" t="s">
        <v>48</v>
      </c>
      <c r="AM1478" s="3" t="s">
        <v>48</v>
      </c>
      <c r="AO1478" s="3" t="s">
        <v>48</v>
      </c>
      <c r="AQ1478" s="3" t="s">
        <v>48</v>
      </c>
      <c r="AS1478" s="3" t="s">
        <v>48</v>
      </c>
    </row>
    <row r="1479" spans="1:45">
      <c r="A1479">
        <v>1476</v>
      </c>
      <c r="B1479" t="s">
        <v>5982</v>
      </c>
      <c r="C1479" t="s">
        <v>5504</v>
      </c>
      <c r="D1479" t="s">
        <v>45</v>
      </c>
      <c r="E1479" t="s">
        <v>214</v>
      </c>
      <c r="F1479" t="s">
        <v>2786</v>
      </c>
      <c r="G1479" t="s">
        <v>9162</v>
      </c>
      <c r="H1479" t="s">
        <v>2786</v>
      </c>
      <c r="I1479" t="s">
        <v>9162</v>
      </c>
      <c r="J1479" t="s">
        <v>2786</v>
      </c>
      <c r="K1479" t="s">
        <v>6536</v>
      </c>
      <c r="L1479" t="s">
        <v>5985</v>
      </c>
      <c r="M1479" t="s">
        <v>5986</v>
      </c>
      <c r="N1479" t="str">
        <f>VLOOKUP(O1479,index!$Q:$R,2,0)</f>
        <v>02. 이러닝 - 단과</v>
      </c>
      <c r="O1479" t="s">
        <v>5987</v>
      </c>
      <c r="P1479" t="s">
        <v>48</v>
      </c>
      <c r="Q1479" t="s">
        <v>20</v>
      </c>
      <c r="R1479" s="226" t="e">
        <f>VLOOKUP(C1479,'26년 databook(취합)'!$M:$M,2,0)</f>
        <v>#N/A</v>
      </c>
      <c r="S1479" s="3" t="s">
        <v>11567</v>
      </c>
      <c r="T1479" s="3" t="s">
        <v>48</v>
      </c>
      <c r="U1479" s="3" t="s">
        <v>11567</v>
      </c>
      <c r="V1479" s="3" t="s">
        <v>48</v>
      </c>
      <c r="W1479" s="3" t="s">
        <v>48</v>
      </c>
      <c r="X1479" s="3" t="s">
        <v>48</v>
      </c>
      <c r="Y1479" s="3" t="s">
        <v>48</v>
      </c>
      <c r="Z1479" s="3" t="s">
        <v>48</v>
      </c>
      <c r="AA1479" s="3" t="s">
        <v>48</v>
      </c>
      <c r="AB1479" s="3" t="s">
        <v>48</v>
      </c>
      <c r="AC1479" s="3" t="s">
        <v>48</v>
      </c>
      <c r="AD1479" s="3" t="s">
        <v>48</v>
      </c>
      <c r="AE1479" s="3" t="s">
        <v>48</v>
      </c>
      <c r="AG1479" s="3"/>
      <c r="AI1479" s="3" t="s">
        <v>48</v>
      </c>
      <c r="AK1479" s="3" t="s">
        <v>48</v>
      </c>
      <c r="AM1479" s="3" t="s">
        <v>48</v>
      </c>
      <c r="AO1479" s="3" t="s">
        <v>48</v>
      </c>
      <c r="AQ1479" s="3" t="s">
        <v>48</v>
      </c>
      <c r="AS1479" s="3" t="s">
        <v>48</v>
      </c>
    </row>
    <row r="1480" spans="1:45">
      <c r="A1480">
        <v>1477</v>
      </c>
      <c r="B1480" t="s">
        <v>5982</v>
      </c>
      <c r="C1480" t="s">
        <v>3869</v>
      </c>
      <c r="D1480" t="s">
        <v>45</v>
      </c>
      <c r="E1480" t="s">
        <v>75</v>
      </c>
      <c r="F1480" t="s">
        <v>6537</v>
      </c>
      <c r="G1480" t="s">
        <v>9163</v>
      </c>
      <c r="H1480" t="s">
        <v>6537</v>
      </c>
      <c r="I1480" t="s">
        <v>9163</v>
      </c>
      <c r="J1480" t="s">
        <v>48</v>
      </c>
      <c r="K1480" t="s">
        <v>48</v>
      </c>
      <c r="L1480" t="s">
        <v>5985</v>
      </c>
      <c r="M1480" t="s">
        <v>5986</v>
      </c>
      <c r="N1480" t="str">
        <f>VLOOKUP(O1480,index!$Q:$R,2,0)</f>
        <v>02. 이러닝 - 단과</v>
      </c>
      <c r="O1480" t="s">
        <v>5987</v>
      </c>
      <c r="P1480" t="s">
        <v>48</v>
      </c>
      <c r="Q1480" t="s">
        <v>20</v>
      </c>
      <c r="R1480" s="226" t="e">
        <f>VLOOKUP(C1480,'26년 databook(취합)'!$M:$M,2,0)</f>
        <v>#N/A</v>
      </c>
      <c r="S1480" s="3" t="s">
        <v>11580</v>
      </c>
      <c r="T1480" s="3" t="s">
        <v>48</v>
      </c>
      <c r="U1480" s="3" t="s">
        <v>11580</v>
      </c>
      <c r="V1480" s="3" t="s">
        <v>48</v>
      </c>
      <c r="W1480" s="3" t="s">
        <v>48</v>
      </c>
      <c r="X1480" s="3" t="s">
        <v>48</v>
      </c>
      <c r="Y1480" s="3" t="s">
        <v>48</v>
      </c>
      <c r="Z1480" s="3" t="s">
        <v>48</v>
      </c>
      <c r="AA1480" s="3" t="s">
        <v>48</v>
      </c>
      <c r="AB1480" s="3" t="s">
        <v>48</v>
      </c>
      <c r="AC1480" s="3" t="s">
        <v>48</v>
      </c>
      <c r="AD1480" s="3" t="s">
        <v>11567</v>
      </c>
      <c r="AE1480" s="3" t="s">
        <v>48</v>
      </c>
      <c r="AF1480" s="3">
        <v>0</v>
      </c>
      <c r="AH1480" s="3">
        <v>0</v>
      </c>
      <c r="AI1480" s="3" t="s">
        <v>48</v>
      </c>
      <c r="AJ1480" s="3">
        <v>0</v>
      </c>
      <c r="AK1480" s="3" t="s">
        <v>48</v>
      </c>
      <c r="AL1480" s="3">
        <v>4000000</v>
      </c>
      <c r="AM1480" s="3" t="s">
        <v>48</v>
      </c>
      <c r="AN1480" s="3">
        <v>0</v>
      </c>
      <c r="AO1480" s="3" t="s">
        <v>48</v>
      </c>
      <c r="AP1480" s="3">
        <v>0</v>
      </c>
      <c r="AQ1480" s="3" t="s">
        <v>48</v>
      </c>
      <c r="AR1480" s="3">
        <v>0</v>
      </c>
      <c r="AS1480" s="3" t="s">
        <v>48</v>
      </c>
    </row>
    <row r="1481" spans="1:45">
      <c r="A1481">
        <v>1478</v>
      </c>
      <c r="B1481" t="s">
        <v>5982</v>
      </c>
      <c r="C1481" t="s">
        <v>5169</v>
      </c>
      <c r="D1481" t="s">
        <v>45</v>
      </c>
      <c r="E1481" t="s">
        <v>79</v>
      </c>
      <c r="F1481" t="s">
        <v>583</v>
      </c>
      <c r="G1481" t="s">
        <v>9164</v>
      </c>
      <c r="H1481" t="s">
        <v>583</v>
      </c>
      <c r="I1481" t="s">
        <v>9164</v>
      </c>
      <c r="J1481" t="s">
        <v>6538</v>
      </c>
      <c r="K1481" t="s">
        <v>6539</v>
      </c>
      <c r="L1481" t="s">
        <v>5985</v>
      </c>
      <c r="M1481" t="s">
        <v>5986</v>
      </c>
      <c r="N1481" t="str">
        <f>VLOOKUP(O1481,index!$Q:$R,2,0)</f>
        <v>02. 이러닝 - 단과</v>
      </c>
      <c r="O1481" t="s">
        <v>5987</v>
      </c>
      <c r="P1481" t="s">
        <v>48</v>
      </c>
      <c r="Q1481" t="s">
        <v>23</v>
      </c>
      <c r="R1481" s="226" t="e">
        <f>VLOOKUP(C1481,'26년 databook(취합)'!$M:$M,2,0)</f>
        <v>#N/A</v>
      </c>
      <c r="S1481" s="3" t="s">
        <v>11567</v>
      </c>
      <c r="T1481" s="3" t="s">
        <v>14012</v>
      </c>
      <c r="U1481" s="3" t="s">
        <v>14012</v>
      </c>
      <c r="V1481" s="3" t="s">
        <v>48</v>
      </c>
      <c r="W1481" s="3" t="s">
        <v>11567</v>
      </c>
      <c r="X1481" s="3" t="s">
        <v>48</v>
      </c>
      <c r="Y1481" s="3" t="s">
        <v>11567</v>
      </c>
      <c r="Z1481" s="3" t="s">
        <v>48</v>
      </c>
      <c r="AA1481" s="3" t="s">
        <v>11567</v>
      </c>
      <c r="AB1481" s="3" t="s">
        <v>48</v>
      </c>
      <c r="AC1481" s="3" t="s">
        <v>11567</v>
      </c>
      <c r="AD1481" s="3" t="s">
        <v>48</v>
      </c>
      <c r="AE1481" s="3" t="s">
        <v>14012</v>
      </c>
      <c r="AG1481" s="3">
        <v>0</v>
      </c>
      <c r="AI1481" s="3" t="s">
        <v>11567</v>
      </c>
      <c r="AK1481" s="3" t="s">
        <v>11567</v>
      </c>
      <c r="AM1481" s="3" t="s">
        <v>11567</v>
      </c>
      <c r="AO1481" s="3" t="s">
        <v>11567</v>
      </c>
      <c r="AQ1481" s="3" t="s">
        <v>11567</v>
      </c>
      <c r="AS1481" s="3" t="s">
        <v>11567</v>
      </c>
    </row>
    <row r="1482" spans="1:45">
      <c r="A1482">
        <v>1479</v>
      </c>
      <c r="B1482" t="s">
        <v>5982</v>
      </c>
      <c r="C1482" t="s">
        <v>3962</v>
      </c>
      <c r="D1482" t="s">
        <v>45</v>
      </c>
      <c r="E1482" t="s">
        <v>75</v>
      </c>
      <c r="F1482" t="s">
        <v>428</v>
      </c>
      <c r="G1482" t="s">
        <v>9165</v>
      </c>
      <c r="H1482" t="s">
        <v>428</v>
      </c>
      <c r="I1482" t="s">
        <v>9165</v>
      </c>
      <c r="J1482" t="s">
        <v>48</v>
      </c>
      <c r="K1482" t="s">
        <v>48</v>
      </c>
      <c r="L1482" t="s">
        <v>5985</v>
      </c>
      <c r="M1482" t="s">
        <v>5986</v>
      </c>
      <c r="N1482" t="str">
        <f>VLOOKUP(O1482,index!$Q:$R,2,0)</f>
        <v>02. 이러닝 - 단과</v>
      </c>
      <c r="O1482" t="s">
        <v>5987</v>
      </c>
      <c r="P1482" t="s">
        <v>48</v>
      </c>
      <c r="Q1482" t="s">
        <v>20</v>
      </c>
      <c r="R1482" s="226" t="e">
        <f>VLOOKUP(C1482,'26년 databook(취합)'!$M:$M,2,0)</f>
        <v>#N/A</v>
      </c>
      <c r="S1482" s="3" t="s">
        <v>11567</v>
      </c>
      <c r="T1482" s="3" t="s">
        <v>48</v>
      </c>
      <c r="U1482" s="3" t="s">
        <v>11567</v>
      </c>
      <c r="V1482" s="3" t="s">
        <v>48</v>
      </c>
      <c r="W1482" s="3" t="s">
        <v>48</v>
      </c>
      <c r="X1482" s="3" t="s">
        <v>48</v>
      </c>
      <c r="Y1482" s="3" t="s">
        <v>48</v>
      </c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G1482" s="3"/>
      <c r="AI1482" s="3" t="s">
        <v>48</v>
      </c>
      <c r="AK1482" s="3" t="s">
        <v>48</v>
      </c>
      <c r="AM1482" s="3" t="s">
        <v>48</v>
      </c>
      <c r="AO1482" s="3" t="s">
        <v>48</v>
      </c>
      <c r="AQ1482" s="3" t="s">
        <v>48</v>
      </c>
      <c r="AS1482" s="3" t="s">
        <v>48</v>
      </c>
    </row>
    <row r="1483" spans="1:45">
      <c r="A1483">
        <v>1480</v>
      </c>
      <c r="B1483" t="s">
        <v>5982</v>
      </c>
      <c r="C1483" t="s">
        <v>3736</v>
      </c>
      <c r="D1483" t="s">
        <v>45</v>
      </c>
      <c r="E1483" t="s">
        <v>73</v>
      </c>
      <c r="F1483" t="s">
        <v>2029</v>
      </c>
      <c r="G1483" t="s">
        <v>9166</v>
      </c>
      <c r="H1483" t="s">
        <v>2029</v>
      </c>
      <c r="I1483" t="s">
        <v>9166</v>
      </c>
      <c r="J1483" t="s">
        <v>2029</v>
      </c>
      <c r="K1483" t="s">
        <v>6540</v>
      </c>
      <c r="L1483" t="s">
        <v>5985</v>
      </c>
      <c r="M1483" t="s">
        <v>5986</v>
      </c>
      <c r="N1483" t="str">
        <f>VLOOKUP(O1483,index!$Q:$R,2,0)</f>
        <v>02. 이러닝 - 단과</v>
      </c>
      <c r="O1483" t="s">
        <v>5987</v>
      </c>
      <c r="P1483" t="s">
        <v>48</v>
      </c>
      <c r="Q1483" t="s">
        <v>20</v>
      </c>
      <c r="R1483" s="226" t="e">
        <f>VLOOKUP(C1483,'26년 databook(취합)'!$M:$M,2,0)</f>
        <v>#N/A</v>
      </c>
      <c r="S1483" s="3" t="s">
        <v>11567</v>
      </c>
      <c r="T1483" s="3" t="s">
        <v>48</v>
      </c>
      <c r="U1483" s="3" t="s">
        <v>11567</v>
      </c>
      <c r="V1483" s="3" t="s">
        <v>48</v>
      </c>
      <c r="W1483" s="3" t="s">
        <v>48</v>
      </c>
      <c r="X1483" s="3" t="s">
        <v>48</v>
      </c>
      <c r="Y1483" s="3" t="s">
        <v>48</v>
      </c>
      <c r="Z1483" s="3" t="s">
        <v>48</v>
      </c>
      <c r="AA1483" s="3" t="s">
        <v>48</v>
      </c>
      <c r="AB1483" s="3" t="s">
        <v>48</v>
      </c>
      <c r="AC1483" s="3" t="s">
        <v>48</v>
      </c>
      <c r="AD1483" s="3" t="s">
        <v>48</v>
      </c>
      <c r="AE1483" s="3" t="s">
        <v>48</v>
      </c>
      <c r="AG1483" s="3"/>
      <c r="AI1483" s="3" t="s">
        <v>48</v>
      </c>
      <c r="AK1483" s="3" t="s">
        <v>48</v>
      </c>
      <c r="AM1483" s="3" t="s">
        <v>48</v>
      </c>
      <c r="AO1483" s="3" t="s">
        <v>48</v>
      </c>
      <c r="AQ1483" s="3" t="s">
        <v>48</v>
      </c>
      <c r="AS1483" s="3" t="s">
        <v>48</v>
      </c>
    </row>
    <row r="1484" spans="1:45">
      <c r="A1484">
        <v>1481</v>
      </c>
      <c r="B1484" t="s">
        <v>5982</v>
      </c>
      <c r="C1484" t="s">
        <v>5233</v>
      </c>
      <c r="D1484" t="s">
        <v>45</v>
      </c>
      <c r="E1484" t="s">
        <v>77</v>
      </c>
      <c r="F1484" t="s">
        <v>6541</v>
      </c>
      <c r="G1484" t="s">
        <v>9167</v>
      </c>
      <c r="H1484" t="s">
        <v>6541</v>
      </c>
      <c r="I1484" t="s">
        <v>9167</v>
      </c>
      <c r="J1484" t="s">
        <v>2446</v>
      </c>
      <c r="K1484" t="s">
        <v>6542</v>
      </c>
      <c r="L1484" t="s">
        <v>5985</v>
      </c>
      <c r="M1484" t="s">
        <v>5986</v>
      </c>
      <c r="N1484" t="str">
        <f>VLOOKUP(O1484,index!$Q:$R,2,0)</f>
        <v>02. 이러닝 - 단과</v>
      </c>
      <c r="O1484" t="s">
        <v>5987</v>
      </c>
      <c r="P1484" t="s">
        <v>48</v>
      </c>
      <c r="Q1484" t="s">
        <v>20</v>
      </c>
      <c r="R1484" s="226" t="e">
        <f>VLOOKUP(C1484,'26년 databook(취합)'!$M:$M,2,0)</f>
        <v>#N/A</v>
      </c>
      <c r="S1484" s="3" t="s">
        <v>11567</v>
      </c>
      <c r="T1484" s="3" t="s">
        <v>12299</v>
      </c>
      <c r="U1484" s="3" t="s">
        <v>12299</v>
      </c>
      <c r="V1484" s="3" t="s">
        <v>48</v>
      </c>
      <c r="W1484" s="3" t="s">
        <v>11567</v>
      </c>
      <c r="X1484" s="3" t="s">
        <v>48</v>
      </c>
      <c r="Y1484" s="3" t="s">
        <v>11567</v>
      </c>
      <c r="Z1484" s="3" t="s">
        <v>48</v>
      </c>
      <c r="AA1484" s="3" t="s">
        <v>11567</v>
      </c>
      <c r="AB1484" s="3" t="s">
        <v>48</v>
      </c>
      <c r="AC1484" s="3" t="s">
        <v>11567</v>
      </c>
      <c r="AD1484" s="3" t="s">
        <v>48</v>
      </c>
      <c r="AE1484" s="3" t="s">
        <v>11567</v>
      </c>
      <c r="AG1484" s="3">
        <v>0</v>
      </c>
      <c r="AI1484" s="3" t="s">
        <v>12299</v>
      </c>
      <c r="AK1484" s="3" t="s">
        <v>11567</v>
      </c>
      <c r="AM1484" s="3" t="s">
        <v>11567</v>
      </c>
      <c r="AO1484" s="3" t="s">
        <v>11567</v>
      </c>
      <c r="AQ1484" s="3" t="s">
        <v>11567</v>
      </c>
      <c r="AS1484" s="3" t="s">
        <v>11567</v>
      </c>
    </row>
    <row r="1485" spans="1:45">
      <c r="A1485">
        <v>1482</v>
      </c>
      <c r="B1485" t="s">
        <v>5982</v>
      </c>
      <c r="C1485" t="s">
        <v>3705</v>
      </c>
      <c r="D1485" t="s">
        <v>45</v>
      </c>
      <c r="E1485" t="s">
        <v>73</v>
      </c>
      <c r="F1485" t="s">
        <v>2005</v>
      </c>
      <c r="G1485" t="s">
        <v>9168</v>
      </c>
      <c r="H1485" t="s">
        <v>2005</v>
      </c>
      <c r="I1485" t="s">
        <v>9168</v>
      </c>
      <c r="J1485" t="s">
        <v>2005</v>
      </c>
      <c r="K1485" t="s">
        <v>6543</v>
      </c>
      <c r="L1485" t="s">
        <v>5985</v>
      </c>
      <c r="M1485" t="s">
        <v>5986</v>
      </c>
      <c r="N1485" t="str">
        <f>VLOOKUP(O1485,index!$Q:$R,2,0)</f>
        <v>02. 이러닝 - 단과</v>
      </c>
      <c r="O1485" t="s">
        <v>5987</v>
      </c>
      <c r="P1485" t="s">
        <v>48</v>
      </c>
      <c r="Q1485" t="s">
        <v>20</v>
      </c>
      <c r="R1485" s="226" t="e">
        <f>VLOOKUP(C1485,'26년 databook(취합)'!$M:$M,2,0)</f>
        <v>#N/A</v>
      </c>
      <c r="S1485" s="3" t="s">
        <v>11567</v>
      </c>
      <c r="T1485" s="3" t="s">
        <v>48</v>
      </c>
      <c r="U1485" s="3" t="s">
        <v>11567</v>
      </c>
      <c r="V1485" s="3" t="s">
        <v>48</v>
      </c>
      <c r="W1485" s="3" t="s">
        <v>48</v>
      </c>
      <c r="X1485" s="3" t="s">
        <v>48</v>
      </c>
      <c r="Y1485" s="3" t="s">
        <v>48</v>
      </c>
      <c r="Z1485" s="3" t="s">
        <v>48</v>
      </c>
      <c r="AA1485" s="3" t="s">
        <v>48</v>
      </c>
      <c r="AB1485" s="3" t="s">
        <v>48</v>
      </c>
      <c r="AC1485" s="3" t="s">
        <v>48</v>
      </c>
      <c r="AD1485" s="3" t="s">
        <v>48</v>
      </c>
      <c r="AE1485" s="3" t="s">
        <v>48</v>
      </c>
      <c r="AG1485" s="3"/>
      <c r="AI1485" s="3" t="s">
        <v>48</v>
      </c>
      <c r="AK1485" s="3" t="s">
        <v>48</v>
      </c>
      <c r="AM1485" s="3" t="s">
        <v>48</v>
      </c>
      <c r="AO1485" s="3" t="s">
        <v>48</v>
      </c>
      <c r="AQ1485" s="3" t="s">
        <v>48</v>
      </c>
      <c r="AS1485" s="3" t="s">
        <v>48</v>
      </c>
    </row>
    <row r="1486" spans="1:45">
      <c r="A1486">
        <v>1483</v>
      </c>
      <c r="B1486" t="s">
        <v>5982</v>
      </c>
      <c r="C1486" t="s">
        <v>3039</v>
      </c>
      <c r="D1486" t="s">
        <v>45</v>
      </c>
      <c r="E1486" t="s">
        <v>71</v>
      </c>
      <c r="F1486" t="s">
        <v>239</v>
      </c>
      <c r="G1486" t="s">
        <v>9169</v>
      </c>
      <c r="H1486" t="s">
        <v>239</v>
      </c>
      <c r="I1486" t="s">
        <v>9169</v>
      </c>
      <c r="J1486" t="s">
        <v>48</v>
      </c>
      <c r="K1486" t="s">
        <v>48</v>
      </c>
      <c r="L1486" t="s">
        <v>5985</v>
      </c>
      <c r="M1486" t="s">
        <v>5986</v>
      </c>
      <c r="N1486" t="str">
        <f>VLOOKUP(O1486,index!$Q:$R,2,0)</f>
        <v>02. 이러닝 - 단과</v>
      </c>
      <c r="O1486" t="s">
        <v>5987</v>
      </c>
      <c r="P1486" t="s">
        <v>48</v>
      </c>
      <c r="Q1486" t="s">
        <v>23</v>
      </c>
      <c r="R1486" s="226" t="e">
        <f>VLOOKUP(C1486,'26년 databook(취합)'!$M:$M,2,0)</f>
        <v>#N/A</v>
      </c>
      <c r="S1486" s="3" t="s">
        <v>11570</v>
      </c>
      <c r="T1486" s="3" t="s">
        <v>16638</v>
      </c>
      <c r="U1486" s="3" t="s">
        <v>16639</v>
      </c>
      <c r="V1486" s="3" t="s">
        <v>48</v>
      </c>
      <c r="W1486" s="3" t="s">
        <v>11618</v>
      </c>
      <c r="X1486" s="3" t="s">
        <v>48</v>
      </c>
      <c r="Y1486" s="3" t="s">
        <v>12022</v>
      </c>
      <c r="Z1486" s="3" t="s">
        <v>48</v>
      </c>
      <c r="AA1486" s="3" t="s">
        <v>12023</v>
      </c>
      <c r="AB1486" s="3" t="s">
        <v>48</v>
      </c>
      <c r="AC1486" s="3" t="s">
        <v>11658</v>
      </c>
      <c r="AD1486" s="3" t="s">
        <v>48</v>
      </c>
      <c r="AE1486" s="3" t="s">
        <v>14746</v>
      </c>
      <c r="AF1486" s="3">
        <v>2000000</v>
      </c>
      <c r="AG1486" s="3">
        <v>2186000</v>
      </c>
      <c r="AH1486" s="3">
        <v>0</v>
      </c>
      <c r="AI1486" s="3" t="s">
        <v>11567</v>
      </c>
      <c r="AJ1486" s="3">
        <v>0</v>
      </c>
      <c r="AK1486" s="3" t="s">
        <v>11567</v>
      </c>
      <c r="AL1486" s="3">
        <v>0</v>
      </c>
      <c r="AM1486" s="3" t="s">
        <v>11567</v>
      </c>
      <c r="AN1486" s="3">
        <v>0</v>
      </c>
      <c r="AO1486" s="3" t="s">
        <v>11567</v>
      </c>
      <c r="AP1486" s="3">
        <v>0</v>
      </c>
      <c r="AQ1486" s="3" t="s">
        <v>11567</v>
      </c>
      <c r="AR1486" s="3">
        <v>1000000</v>
      </c>
      <c r="AS1486" s="3" t="s">
        <v>11567</v>
      </c>
    </row>
    <row r="1487" spans="1:45">
      <c r="A1487">
        <v>1484</v>
      </c>
      <c r="B1487" t="s">
        <v>5982</v>
      </c>
      <c r="C1487" t="s">
        <v>4247</v>
      </c>
      <c r="D1487" t="s">
        <v>45</v>
      </c>
      <c r="E1487" t="s">
        <v>76</v>
      </c>
      <c r="F1487" t="s">
        <v>2064</v>
      </c>
      <c r="G1487" t="s">
        <v>9170</v>
      </c>
      <c r="H1487" t="s">
        <v>2064</v>
      </c>
      <c r="I1487" t="s">
        <v>9170</v>
      </c>
      <c r="J1487" t="s">
        <v>48</v>
      </c>
      <c r="K1487" t="s">
        <v>48</v>
      </c>
      <c r="L1487" t="s">
        <v>5985</v>
      </c>
      <c r="M1487" t="s">
        <v>5986</v>
      </c>
      <c r="N1487" t="str">
        <f>VLOOKUP(O1487,index!$Q:$R,2,0)</f>
        <v>02. 이러닝 - 단과</v>
      </c>
      <c r="O1487" t="s">
        <v>5987</v>
      </c>
      <c r="P1487" t="s">
        <v>48</v>
      </c>
      <c r="Q1487" t="s">
        <v>20</v>
      </c>
      <c r="R1487" s="226" t="e">
        <f>VLOOKUP(C1487,'26년 databook(취합)'!$M:$M,2,0)</f>
        <v>#N/A</v>
      </c>
      <c r="S1487" s="3" t="s">
        <v>11567</v>
      </c>
      <c r="T1487" s="3" t="s">
        <v>48</v>
      </c>
      <c r="U1487" s="3" t="s">
        <v>11567</v>
      </c>
      <c r="V1487" s="3" t="s">
        <v>48</v>
      </c>
      <c r="W1487" s="3" t="s">
        <v>48</v>
      </c>
      <c r="X1487" s="3" t="s">
        <v>48</v>
      </c>
      <c r="Y1487" s="3" t="s">
        <v>48</v>
      </c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G1487" s="3"/>
      <c r="AI1487" s="3" t="s">
        <v>48</v>
      </c>
      <c r="AK1487" s="3" t="s">
        <v>48</v>
      </c>
      <c r="AM1487" s="3" t="s">
        <v>48</v>
      </c>
      <c r="AO1487" s="3" t="s">
        <v>48</v>
      </c>
      <c r="AQ1487" s="3" t="s">
        <v>48</v>
      </c>
      <c r="AR1487" s="3">
        <v>0</v>
      </c>
      <c r="AS1487" s="3" t="s">
        <v>48</v>
      </c>
    </row>
    <row r="1488" spans="1:45">
      <c r="A1488">
        <v>1485</v>
      </c>
      <c r="B1488" t="s">
        <v>5982</v>
      </c>
      <c r="C1488" t="s">
        <v>3263</v>
      </c>
      <c r="D1488" t="s">
        <v>45</v>
      </c>
      <c r="E1488" t="s">
        <v>72</v>
      </c>
      <c r="F1488" t="s">
        <v>874</v>
      </c>
      <c r="G1488" t="s">
        <v>9171</v>
      </c>
      <c r="H1488" t="s">
        <v>874</v>
      </c>
      <c r="I1488" t="s">
        <v>9171</v>
      </c>
      <c r="J1488" t="s">
        <v>6544</v>
      </c>
      <c r="K1488" t="s">
        <v>6545</v>
      </c>
      <c r="L1488" t="s">
        <v>5985</v>
      </c>
      <c r="M1488" t="s">
        <v>5986</v>
      </c>
      <c r="N1488" t="str">
        <f>VLOOKUP(O1488,index!$Q:$R,2,0)</f>
        <v>02. 이러닝 - 단과</v>
      </c>
      <c r="O1488" t="s">
        <v>5987</v>
      </c>
      <c r="P1488" t="s">
        <v>48</v>
      </c>
      <c r="Q1488" t="s">
        <v>23</v>
      </c>
      <c r="R1488" s="226" t="e">
        <f>VLOOKUP(C1488,'26년 databook(취합)'!$M:$M,2,0)</f>
        <v>#N/A</v>
      </c>
      <c r="S1488" s="3" t="s">
        <v>11610</v>
      </c>
      <c r="T1488" s="3" t="s">
        <v>14747</v>
      </c>
      <c r="U1488" s="3" t="s">
        <v>14748</v>
      </c>
      <c r="V1488" s="3" t="s">
        <v>48</v>
      </c>
      <c r="W1488" s="3" t="s">
        <v>12024</v>
      </c>
      <c r="X1488" s="3" t="s">
        <v>48</v>
      </c>
      <c r="Y1488" s="3" t="s">
        <v>11567</v>
      </c>
      <c r="Z1488" s="3" t="s">
        <v>48</v>
      </c>
      <c r="AA1488" s="3" t="s">
        <v>11567</v>
      </c>
      <c r="AB1488" s="3" t="s">
        <v>11571</v>
      </c>
      <c r="AC1488" s="3" t="s">
        <v>13681</v>
      </c>
      <c r="AD1488" s="3" t="s">
        <v>11571</v>
      </c>
      <c r="AE1488" s="3" t="s">
        <v>14749</v>
      </c>
      <c r="AF1488" s="3">
        <v>5000000</v>
      </c>
      <c r="AG1488" s="3">
        <v>2573000</v>
      </c>
      <c r="AH1488" s="3">
        <v>0</v>
      </c>
      <c r="AI1488" s="3" t="s">
        <v>11567</v>
      </c>
      <c r="AJ1488" s="3">
        <v>5000000</v>
      </c>
      <c r="AK1488" s="3" t="s">
        <v>11567</v>
      </c>
      <c r="AL1488" s="3">
        <v>5000000</v>
      </c>
      <c r="AM1488" s="3" t="s">
        <v>11567</v>
      </c>
      <c r="AN1488" s="3">
        <v>5000000</v>
      </c>
      <c r="AO1488" s="3" t="s">
        <v>11567</v>
      </c>
      <c r="AP1488" s="3">
        <v>5000000</v>
      </c>
      <c r="AQ1488" s="3" t="s">
        <v>11567</v>
      </c>
      <c r="AR1488" s="3">
        <v>5000000</v>
      </c>
      <c r="AS1488" s="3" t="s">
        <v>11567</v>
      </c>
    </row>
    <row r="1489" spans="1:45">
      <c r="A1489">
        <v>1486</v>
      </c>
      <c r="B1489" t="s">
        <v>5982</v>
      </c>
      <c r="C1489" t="s">
        <v>5278</v>
      </c>
      <c r="D1489" t="s">
        <v>45</v>
      </c>
      <c r="E1489" t="s">
        <v>77</v>
      </c>
      <c r="F1489" t="s">
        <v>677</v>
      </c>
      <c r="G1489" t="s">
        <v>9172</v>
      </c>
      <c r="H1489" t="s">
        <v>677</v>
      </c>
      <c r="I1489" t="s">
        <v>9172</v>
      </c>
      <c r="J1489" t="s">
        <v>677</v>
      </c>
      <c r="K1489" t="s">
        <v>6546</v>
      </c>
      <c r="L1489" t="s">
        <v>5985</v>
      </c>
      <c r="M1489" t="s">
        <v>5986</v>
      </c>
      <c r="N1489" t="str">
        <f>VLOOKUP(O1489,index!$Q:$R,2,0)</f>
        <v>02. 이러닝 - 단과</v>
      </c>
      <c r="O1489" t="s">
        <v>5987</v>
      </c>
      <c r="P1489" t="s">
        <v>48</v>
      </c>
      <c r="Q1489" t="s">
        <v>23</v>
      </c>
      <c r="R1489" s="226" t="e">
        <f>VLOOKUP(C1489,'26년 databook(취합)'!$M:$M,2,0)</f>
        <v>#N/A</v>
      </c>
      <c r="S1489" s="3" t="s">
        <v>12872</v>
      </c>
      <c r="T1489" s="3" t="s">
        <v>48</v>
      </c>
      <c r="U1489" s="3" t="s">
        <v>11567</v>
      </c>
      <c r="V1489" s="3" t="s">
        <v>48</v>
      </c>
      <c r="W1489" s="3" t="s">
        <v>48</v>
      </c>
      <c r="X1489" s="3" t="s">
        <v>48</v>
      </c>
      <c r="Y1489" s="3" t="s">
        <v>48</v>
      </c>
      <c r="Z1489" s="3" t="s">
        <v>48</v>
      </c>
      <c r="AA1489" s="3" t="s">
        <v>48</v>
      </c>
      <c r="AB1489" s="3" t="s">
        <v>12872</v>
      </c>
      <c r="AC1489" s="3" t="s">
        <v>48</v>
      </c>
      <c r="AD1489" s="3" t="s">
        <v>11567</v>
      </c>
      <c r="AE1489" s="3" t="s">
        <v>48</v>
      </c>
      <c r="AF1489" s="3">
        <v>0</v>
      </c>
      <c r="AG1489" s="3"/>
      <c r="AH1489" s="3">
        <v>0</v>
      </c>
      <c r="AI1489" s="3" t="s">
        <v>48</v>
      </c>
      <c r="AJ1489" s="3">
        <v>0</v>
      </c>
      <c r="AK1489" s="3" t="s">
        <v>48</v>
      </c>
      <c r="AL1489" s="3">
        <v>0</v>
      </c>
      <c r="AM1489" s="3" t="s">
        <v>48</v>
      </c>
      <c r="AN1489" s="3">
        <v>0</v>
      </c>
      <c r="AO1489" s="3" t="s">
        <v>48</v>
      </c>
      <c r="AP1489" s="3">
        <v>0</v>
      </c>
      <c r="AQ1489" s="3" t="s">
        <v>48</v>
      </c>
      <c r="AR1489" s="3">
        <v>0</v>
      </c>
      <c r="AS1489" s="3" t="s">
        <v>48</v>
      </c>
    </row>
    <row r="1490" spans="1:45">
      <c r="A1490">
        <v>1487</v>
      </c>
      <c r="B1490" t="s">
        <v>5982</v>
      </c>
      <c r="C1490" t="s">
        <v>4118</v>
      </c>
      <c r="D1490" t="s">
        <v>45</v>
      </c>
      <c r="E1490" t="s">
        <v>75</v>
      </c>
      <c r="F1490" t="s">
        <v>6547</v>
      </c>
      <c r="G1490" t="s">
        <v>9173</v>
      </c>
      <c r="H1490" t="s">
        <v>6547</v>
      </c>
      <c r="I1490" t="s">
        <v>9173</v>
      </c>
      <c r="J1490" t="s">
        <v>48</v>
      </c>
      <c r="K1490" t="s">
        <v>48</v>
      </c>
      <c r="L1490" t="s">
        <v>5985</v>
      </c>
      <c r="M1490" t="s">
        <v>5986</v>
      </c>
      <c r="N1490" t="str">
        <f>VLOOKUP(O1490,index!$Q:$R,2,0)</f>
        <v>02. 이러닝 - 단과</v>
      </c>
      <c r="O1490" t="s">
        <v>5987</v>
      </c>
      <c r="P1490" t="s">
        <v>48</v>
      </c>
      <c r="Q1490" t="s">
        <v>23</v>
      </c>
      <c r="R1490" s="226" t="e">
        <f>VLOOKUP(C1490,'26년 databook(취합)'!$M:$M,2,0)</f>
        <v>#N/A</v>
      </c>
      <c r="S1490" s="3" t="s">
        <v>11567</v>
      </c>
      <c r="T1490" s="3" t="s">
        <v>16640</v>
      </c>
      <c r="U1490" s="3" t="s">
        <v>16640</v>
      </c>
      <c r="V1490" s="3" t="s">
        <v>48</v>
      </c>
      <c r="W1490" s="3" t="s">
        <v>12025</v>
      </c>
      <c r="X1490" s="3" t="s">
        <v>11567</v>
      </c>
      <c r="Y1490" s="3" t="s">
        <v>11631</v>
      </c>
      <c r="Z1490" s="3" t="s">
        <v>11567</v>
      </c>
      <c r="AA1490" s="3" t="s">
        <v>11620</v>
      </c>
      <c r="AB1490" s="3" t="s">
        <v>11567</v>
      </c>
      <c r="AC1490" s="3" t="s">
        <v>11942</v>
      </c>
      <c r="AD1490" s="3" t="s">
        <v>11567</v>
      </c>
      <c r="AE1490" s="3" t="s">
        <v>14750</v>
      </c>
      <c r="AF1490" s="3">
        <v>0</v>
      </c>
      <c r="AG1490" s="3">
        <v>238000</v>
      </c>
      <c r="AH1490" s="3">
        <v>0</v>
      </c>
      <c r="AI1490" s="3" t="s">
        <v>11567</v>
      </c>
      <c r="AJ1490" s="3">
        <v>0</v>
      </c>
      <c r="AK1490" s="3" t="s">
        <v>11567</v>
      </c>
      <c r="AL1490" s="3">
        <v>0</v>
      </c>
      <c r="AM1490" s="3" t="s">
        <v>11567</v>
      </c>
      <c r="AN1490" s="3">
        <v>0</v>
      </c>
      <c r="AO1490" s="3" t="s">
        <v>11567</v>
      </c>
      <c r="AP1490" s="3">
        <v>0</v>
      </c>
      <c r="AQ1490" s="3" t="s">
        <v>11567</v>
      </c>
      <c r="AR1490" s="3">
        <v>0</v>
      </c>
      <c r="AS1490" s="3" t="s">
        <v>11567</v>
      </c>
    </row>
    <row r="1491" spans="1:45">
      <c r="A1491">
        <v>1488</v>
      </c>
      <c r="B1491" t="s">
        <v>5982</v>
      </c>
      <c r="C1491" t="s">
        <v>4564</v>
      </c>
      <c r="D1491" t="s">
        <v>45</v>
      </c>
      <c r="E1491" t="s">
        <v>79</v>
      </c>
      <c r="F1491" t="s">
        <v>1189</v>
      </c>
      <c r="G1491" t="s">
        <v>9175</v>
      </c>
      <c r="H1491" t="s">
        <v>1189</v>
      </c>
      <c r="I1491" t="s">
        <v>9175</v>
      </c>
      <c r="J1491" t="s">
        <v>1189</v>
      </c>
      <c r="K1491" t="s">
        <v>6549</v>
      </c>
      <c r="L1491" t="s">
        <v>5985</v>
      </c>
      <c r="M1491" t="s">
        <v>5986</v>
      </c>
      <c r="N1491" t="str">
        <f>VLOOKUP(O1491,index!$Q:$R,2,0)</f>
        <v>02. 이러닝 - 단과</v>
      </c>
      <c r="O1491" t="s">
        <v>5987</v>
      </c>
      <c r="P1491" t="s">
        <v>48</v>
      </c>
      <c r="Q1491" t="s">
        <v>20</v>
      </c>
      <c r="R1491" s="226" t="e">
        <f>VLOOKUP(C1491,'26년 databook(취합)'!$M:$M,2,0)</f>
        <v>#N/A</v>
      </c>
      <c r="S1491" s="3" t="s">
        <v>11567</v>
      </c>
      <c r="T1491" s="3" t="s">
        <v>48</v>
      </c>
      <c r="U1491" s="3" t="s">
        <v>11567</v>
      </c>
      <c r="V1491" s="3" t="s">
        <v>48</v>
      </c>
      <c r="W1491" s="3" t="s">
        <v>48</v>
      </c>
      <c r="X1491" s="3" t="s">
        <v>48</v>
      </c>
      <c r="Y1491" s="3" t="s">
        <v>48</v>
      </c>
      <c r="Z1491" s="3" t="s">
        <v>48</v>
      </c>
      <c r="AA1491" s="3" t="s">
        <v>48</v>
      </c>
      <c r="AB1491" s="3" t="s">
        <v>48</v>
      </c>
      <c r="AC1491" s="3" t="s">
        <v>48</v>
      </c>
      <c r="AD1491" s="3" t="s">
        <v>48</v>
      </c>
      <c r="AE1491" s="3" t="s">
        <v>48</v>
      </c>
      <c r="AG1491" s="3"/>
      <c r="AI1491" s="3" t="s">
        <v>48</v>
      </c>
      <c r="AK1491" s="3" t="s">
        <v>48</v>
      </c>
      <c r="AM1491" s="3" t="s">
        <v>48</v>
      </c>
      <c r="AO1491" s="3" t="s">
        <v>48</v>
      </c>
      <c r="AQ1491" s="3" t="s">
        <v>48</v>
      </c>
      <c r="AS1491" s="3" t="s">
        <v>48</v>
      </c>
    </row>
    <row r="1492" spans="1:45">
      <c r="A1492">
        <v>1489</v>
      </c>
      <c r="B1492" t="s">
        <v>5982</v>
      </c>
      <c r="C1492" t="s">
        <v>3719</v>
      </c>
      <c r="D1492" t="s">
        <v>45</v>
      </c>
      <c r="E1492" t="s">
        <v>73</v>
      </c>
      <c r="F1492" t="s">
        <v>2333</v>
      </c>
      <c r="G1492" t="s">
        <v>9176</v>
      </c>
      <c r="H1492" t="s">
        <v>2333</v>
      </c>
      <c r="I1492" t="s">
        <v>9176</v>
      </c>
      <c r="J1492" t="s">
        <v>2333</v>
      </c>
      <c r="K1492" t="s">
        <v>6550</v>
      </c>
      <c r="L1492" t="s">
        <v>5985</v>
      </c>
      <c r="M1492" t="s">
        <v>5986</v>
      </c>
      <c r="N1492" t="str">
        <f>VLOOKUP(O1492,index!$Q:$R,2,0)</f>
        <v>02. 이러닝 - 단과</v>
      </c>
      <c r="O1492" t="s">
        <v>5987</v>
      </c>
      <c r="P1492" t="s">
        <v>48</v>
      </c>
      <c r="Q1492" t="s">
        <v>20</v>
      </c>
      <c r="R1492" s="226" t="e">
        <f>VLOOKUP(C1492,'26년 databook(취합)'!$M:$M,2,0)</f>
        <v>#N/A</v>
      </c>
      <c r="S1492" s="3" t="s">
        <v>11576</v>
      </c>
      <c r="T1492" s="3" t="s">
        <v>14751</v>
      </c>
      <c r="U1492" s="3" t="s">
        <v>14752</v>
      </c>
      <c r="V1492" s="3" t="s">
        <v>48</v>
      </c>
      <c r="W1492" s="3" t="s">
        <v>11567</v>
      </c>
      <c r="X1492" s="3" t="s">
        <v>48</v>
      </c>
      <c r="Y1492" s="3" t="s">
        <v>12026</v>
      </c>
      <c r="Z1492" s="3" t="s">
        <v>48</v>
      </c>
      <c r="AA1492" s="3" t="s">
        <v>12027</v>
      </c>
      <c r="AB1492" s="3" t="s">
        <v>48</v>
      </c>
      <c r="AC1492" s="3" t="s">
        <v>11643</v>
      </c>
      <c r="AD1492" s="3" t="s">
        <v>48</v>
      </c>
      <c r="AE1492" s="3" t="s">
        <v>11584</v>
      </c>
      <c r="AG1492" s="3">
        <v>100000</v>
      </c>
      <c r="AI1492" s="3" t="s">
        <v>11567</v>
      </c>
      <c r="AK1492" s="3" t="s">
        <v>11567</v>
      </c>
      <c r="AM1492" s="3" t="s">
        <v>11567</v>
      </c>
      <c r="AO1492" s="3" t="s">
        <v>11567</v>
      </c>
      <c r="AQ1492" s="3" t="s">
        <v>11567</v>
      </c>
      <c r="AR1492" s="3">
        <v>1000000</v>
      </c>
      <c r="AS1492" s="3" t="s">
        <v>11567</v>
      </c>
    </row>
    <row r="1493" spans="1:45">
      <c r="A1493">
        <v>1490</v>
      </c>
      <c r="B1493" t="s">
        <v>5982</v>
      </c>
      <c r="C1493" t="s">
        <v>5379</v>
      </c>
      <c r="D1493" t="s">
        <v>45</v>
      </c>
      <c r="E1493" t="s">
        <v>79</v>
      </c>
      <c r="F1493" t="s">
        <v>782</v>
      </c>
      <c r="G1493" t="s">
        <v>9177</v>
      </c>
      <c r="H1493" t="s">
        <v>782</v>
      </c>
      <c r="I1493" t="s">
        <v>9177</v>
      </c>
      <c r="J1493" t="s">
        <v>6551</v>
      </c>
      <c r="K1493" t="s">
        <v>6552</v>
      </c>
      <c r="L1493" t="s">
        <v>5985</v>
      </c>
      <c r="M1493" t="s">
        <v>5986</v>
      </c>
      <c r="N1493" t="str">
        <f>VLOOKUP(O1493,index!$Q:$R,2,0)</f>
        <v>02. 이러닝 - 단과</v>
      </c>
      <c r="O1493" t="s">
        <v>5987</v>
      </c>
      <c r="P1493" t="s">
        <v>48</v>
      </c>
      <c r="Q1493" t="s">
        <v>20</v>
      </c>
      <c r="R1493" s="226" t="e">
        <f>VLOOKUP(C1493,'26년 databook(취합)'!$M:$M,2,0)</f>
        <v>#N/A</v>
      </c>
      <c r="S1493" s="3" t="s">
        <v>11567</v>
      </c>
      <c r="T1493" s="3" t="s">
        <v>12502</v>
      </c>
      <c r="U1493" s="3" t="s">
        <v>12502</v>
      </c>
      <c r="V1493" s="3" t="s">
        <v>48</v>
      </c>
      <c r="W1493" s="3" t="s">
        <v>11567</v>
      </c>
      <c r="X1493" s="3" t="s">
        <v>48</v>
      </c>
      <c r="Y1493" s="3" t="s">
        <v>11567</v>
      </c>
      <c r="Z1493" s="3" t="s">
        <v>48</v>
      </c>
      <c r="AA1493" s="3" t="s">
        <v>11567</v>
      </c>
      <c r="AB1493" s="3" t="s">
        <v>48</v>
      </c>
      <c r="AC1493" s="3" t="s">
        <v>12502</v>
      </c>
      <c r="AD1493" s="3" t="s">
        <v>48</v>
      </c>
      <c r="AE1493" s="3" t="s">
        <v>11567</v>
      </c>
      <c r="AG1493" s="3">
        <v>0</v>
      </c>
      <c r="AI1493" s="3" t="s">
        <v>11567</v>
      </c>
      <c r="AK1493" s="3" t="s">
        <v>11567</v>
      </c>
      <c r="AM1493" s="3" t="s">
        <v>11567</v>
      </c>
      <c r="AO1493" s="3" t="s">
        <v>11567</v>
      </c>
      <c r="AQ1493" s="3" t="s">
        <v>11567</v>
      </c>
      <c r="AS1493" s="3" t="s">
        <v>11567</v>
      </c>
    </row>
    <row r="1494" spans="1:45">
      <c r="A1494">
        <v>1491</v>
      </c>
      <c r="B1494" t="s">
        <v>5982</v>
      </c>
      <c r="C1494" t="s">
        <v>3257</v>
      </c>
      <c r="D1494" t="s">
        <v>45</v>
      </c>
      <c r="E1494" t="s">
        <v>77</v>
      </c>
      <c r="F1494" t="s">
        <v>6553</v>
      </c>
      <c r="G1494" t="s">
        <v>9178</v>
      </c>
      <c r="H1494" t="s">
        <v>6554</v>
      </c>
      <c r="I1494" t="s">
        <v>15227</v>
      </c>
      <c r="J1494" t="s">
        <v>6555</v>
      </c>
      <c r="K1494" t="s">
        <v>6556</v>
      </c>
      <c r="L1494" t="s">
        <v>5985</v>
      </c>
      <c r="M1494" t="s">
        <v>5986</v>
      </c>
      <c r="N1494" t="str">
        <f>VLOOKUP(O1494,index!$Q:$R,2,0)</f>
        <v>08. 하이브리드러닝 - 하이브리드형 러닝</v>
      </c>
      <c r="O1494" t="s">
        <v>5988</v>
      </c>
      <c r="P1494" t="s">
        <v>48</v>
      </c>
      <c r="Q1494" t="s">
        <v>23</v>
      </c>
      <c r="R1494" s="226" t="e">
        <f>VLOOKUP(C1494,'26년 databook(취합)'!$M:$M,2,0)</f>
        <v>#N/A</v>
      </c>
      <c r="S1494" s="3" t="s">
        <v>11572</v>
      </c>
      <c r="T1494" s="3" t="s">
        <v>48</v>
      </c>
      <c r="U1494" s="3" t="s">
        <v>11572</v>
      </c>
      <c r="V1494" s="3" t="s">
        <v>48</v>
      </c>
      <c r="W1494" s="3" t="s">
        <v>48</v>
      </c>
      <c r="X1494" s="3" t="s">
        <v>48</v>
      </c>
      <c r="Y1494" s="3" t="s">
        <v>48</v>
      </c>
      <c r="Z1494" s="3" t="s">
        <v>48</v>
      </c>
      <c r="AA1494" s="3" t="s">
        <v>48</v>
      </c>
      <c r="AB1494" s="3" t="s">
        <v>48</v>
      </c>
      <c r="AC1494" s="3" t="s">
        <v>48</v>
      </c>
      <c r="AD1494" s="3" t="s">
        <v>48</v>
      </c>
      <c r="AE1494" s="3" t="s">
        <v>48</v>
      </c>
      <c r="AG1494" s="3"/>
      <c r="AI1494" s="3" t="s">
        <v>48</v>
      </c>
      <c r="AK1494" s="3" t="s">
        <v>48</v>
      </c>
      <c r="AM1494" s="3" t="s">
        <v>48</v>
      </c>
      <c r="AN1494" s="3">
        <v>2000000</v>
      </c>
      <c r="AO1494" s="3" t="s">
        <v>48</v>
      </c>
      <c r="AQ1494" s="3" t="s">
        <v>48</v>
      </c>
      <c r="AS1494" s="3" t="s">
        <v>48</v>
      </c>
    </row>
    <row r="1495" spans="1:45">
      <c r="A1495">
        <v>1492</v>
      </c>
      <c r="B1495" t="s">
        <v>5982</v>
      </c>
      <c r="C1495" t="s">
        <v>3256</v>
      </c>
      <c r="D1495" t="s">
        <v>45</v>
      </c>
      <c r="E1495" t="s">
        <v>77</v>
      </c>
      <c r="F1495" t="s">
        <v>6553</v>
      </c>
      <c r="G1495" t="s">
        <v>9178</v>
      </c>
      <c r="H1495" t="s">
        <v>6554</v>
      </c>
      <c r="I1495" t="s">
        <v>15227</v>
      </c>
      <c r="J1495" t="s">
        <v>6555</v>
      </c>
      <c r="K1495" t="s">
        <v>6556</v>
      </c>
      <c r="L1495" t="s">
        <v>5985</v>
      </c>
      <c r="M1495" t="s">
        <v>5986</v>
      </c>
      <c r="N1495" t="str">
        <f>VLOOKUP(O1495,index!$Q:$R,2,0)</f>
        <v>02. 이러닝 - 단과</v>
      </c>
      <c r="O1495" t="s">
        <v>5987</v>
      </c>
      <c r="P1495" t="s">
        <v>48</v>
      </c>
      <c r="Q1495" t="s">
        <v>23</v>
      </c>
      <c r="R1495" s="226" t="e">
        <f>VLOOKUP(C1495,'26년 databook(취합)'!$M:$M,2,0)</f>
        <v>#N/A</v>
      </c>
      <c r="S1495" s="3" t="s">
        <v>11571</v>
      </c>
      <c r="T1495" s="3" t="s">
        <v>48</v>
      </c>
      <c r="U1495" s="3" t="s">
        <v>11579</v>
      </c>
      <c r="V1495" s="3" t="s">
        <v>11588</v>
      </c>
      <c r="W1495" s="3" t="s">
        <v>48</v>
      </c>
      <c r="X1495" s="3" t="s">
        <v>11588</v>
      </c>
      <c r="Y1495" s="3" t="s">
        <v>48</v>
      </c>
      <c r="Z1495" s="3" t="s">
        <v>11588</v>
      </c>
      <c r="AA1495" s="3" t="s">
        <v>48</v>
      </c>
      <c r="AB1495" s="3" t="s">
        <v>11588</v>
      </c>
      <c r="AC1495" s="3" t="s">
        <v>48</v>
      </c>
      <c r="AD1495" s="3" t="s">
        <v>11588</v>
      </c>
      <c r="AE1495" s="3" t="s">
        <v>48</v>
      </c>
      <c r="AF1495" s="3">
        <v>400000</v>
      </c>
      <c r="AG1495" s="3"/>
      <c r="AH1495" s="3">
        <v>400000</v>
      </c>
      <c r="AI1495" s="3" t="s">
        <v>48</v>
      </c>
      <c r="AJ1495" s="3">
        <v>400000</v>
      </c>
      <c r="AK1495" s="3" t="s">
        <v>48</v>
      </c>
      <c r="AL1495" s="3">
        <v>400000</v>
      </c>
      <c r="AM1495" s="3" t="s">
        <v>48</v>
      </c>
      <c r="AN1495" s="3">
        <v>400000</v>
      </c>
      <c r="AO1495" s="3" t="s">
        <v>48</v>
      </c>
      <c r="AP1495" s="3">
        <v>500000</v>
      </c>
      <c r="AQ1495" s="3" t="s">
        <v>48</v>
      </c>
      <c r="AR1495" s="3">
        <v>500000</v>
      </c>
      <c r="AS1495" s="3" t="s">
        <v>48</v>
      </c>
    </row>
    <row r="1496" spans="1:45">
      <c r="A1496">
        <v>1493</v>
      </c>
      <c r="B1496" t="s">
        <v>5982</v>
      </c>
      <c r="C1496" t="s">
        <v>4228</v>
      </c>
      <c r="D1496" t="s">
        <v>45</v>
      </c>
      <c r="E1496" t="s">
        <v>76</v>
      </c>
      <c r="F1496" t="s">
        <v>6557</v>
      </c>
      <c r="G1496" t="s">
        <v>9179</v>
      </c>
      <c r="H1496" t="s">
        <v>6557</v>
      </c>
      <c r="I1496" t="s">
        <v>9179</v>
      </c>
      <c r="J1496" t="s">
        <v>6558</v>
      </c>
      <c r="K1496" t="s">
        <v>6559</v>
      </c>
      <c r="L1496" t="s">
        <v>5985</v>
      </c>
      <c r="M1496" t="s">
        <v>5986</v>
      </c>
      <c r="N1496" t="str">
        <f>VLOOKUP(O1496,index!$Q:$R,2,0)</f>
        <v>02. 이러닝 - 단과</v>
      </c>
      <c r="O1496" t="s">
        <v>5987</v>
      </c>
      <c r="P1496" t="s">
        <v>48</v>
      </c>
      <c r="Q1496" t="s">
        <v>20</v>
      </c>
      <c r="R1496" s="226" t="e">
        <f>VLOOKUP(C1496,'26년 databook(취합)'!$M:$M,2,0)</f>
        <v>#N/A</v>
      </c>
      <c r="S1496" s="3" t="s">
        <v>11567</v>
      </c>
      <c r="T1496" s="3" t="s">
        <v>11636</v>
      </c>
      <c r="U1496" s="3" t="s">
        <v>11636</v>
      </c>
      <c r="V1496" s="3" t="s">
        <v>48</v>
      </c>
      <c r="W1496" s="3" t="s">
        <v>11636</v>
      </c>
      <c r="X1496" s="3" t="s">
        <v>48</v>
      </c>
      <c r="Y1496" s="3" t="s">
        <v>11567</v>
      </c>
      <c r="Z1496" s="3" t="s">
        <v>48</v>
      </c>
      <c r="AA1496" s="3" t="s">
        <v>11567</v>
      </c>
      <c r="AB1496" s="3" t="s">
        <v>48</v>
      </c>
      <c r="AC1496" s="3" t="s">
        <v>11567</v>
      </c>
      <c r="AD1496" s="3" t="s">
        <v>48</v>
      </c>
      <c r="AE1496" s="3" t="s">
        <v>11567</v>
      </c>
      <c r="AG1496" s="3">
        <v>0</v>
      </c>
      <c r="AI1496" s="3" t="s">
        <v>11567</v>
      </c>
      <c r="AK1496" s="3" t="s">
        <v>11567</v>
      </c>
      <c r="AM1496" s="3" t="s">
        <v>11567</v>
      </c>
      <c r="AO1496" s="3" t="s">
        <v>11567</v>
      </c>
      <c r="AQ1496" s="3" t="s">
        <v>11567</v>
      </c>
      <c r="AR1496" s="3">
        <v>0</v>
      </c>
      <c r="AS1496" s="3" t="s">
        <v>11567</v>
      </c>
    </row>
    <row r="1497" spans="1:45">
      <c r="A1497">
        <v>1494</v>
      </c>
      <c r="B1497" t="s">
        <v>5982</v>
      </c>
      <c r="C1497" t="s">
        <v>5686</v>
      </c>
      <c r="D1497" t="s">
        <v>45</v>
      </c>
      <c r="E1497" t="s">
        <v>214</v>
      </c>
      <c r="F1497" t="s">
        <v>2606</v>
      </c>
      <c r="G1497" t="s">
        <v>9180</v>
      </c>
      <c r="H1497" t="s">
        <v>2606</v>
      </c>
      <c r="I1497" t="s">
        <v>9180</v>
      </c>
      <c r="J1497" t="s">
        <v>2606</v>
      </c>
      <c r="K1497" t="s">
        <v>6560</v>
      </c>
      <c r="L1497" t="s">
        <v>5985</v>
      </c>
      <c r="M1497" t="s">
        <v>5986</v>
      </c>
      <c r="N1497" t="str">
        <f>VLOOKUP(O1497,index!$Q:$R,2,0)</f>
        <v>02. 이러닝 - 단과</v>
      </c>
      <c r="O1497" t="s">
        <v>5987</v>
      </c>
      <c r="P1497" t="s">
        <v>48</v>
      </c>
      <c r="Q1497" t="s">
        <v>20</v>
      </c>
      <c r="R1497" s="226" t="e">
        <f>VLOOKUP(C1497,'26년 databook(취합)'!$M:$M,2,0)</f>
        <v>#N/A</v>
      </c>
      <c r="S1497" s="3" t="s">
        <v>11567</v>
      </c>
      <c r="T1497" s="3" t="s">
        <v>48</v>
      </c>
      <c r="U1497" s="3" t="s">
        <v>11567</v>
      </c>
      <c r="V1497" s="3" t="s">
        <v>48</v>
      </c>
      <c r="W1497" s="3" t="s">
        <v>48</v>
      </c>
      <c r="X1497" s="3" t="s">
        <v>48</v>
      </c>
      <c r="Y1497" s="3" t="s">
        <v>48</v>
      </c>
      <c r="Z1497" s="3" t="s">
        <v>48</v>
      </c>
      <c r="AA1497" s="3" t="s">
        <v>48</v>
      </c>
      <c r="AB1497" s="3" t="s">
        <v>48</v>
      </c>
      <c r="AC1497" s="3" t="s">
        <v>48</v>
      </c>
      <c r="AD1497" s="3" t="s">
        <v>48</v>
      </c>
      <c r="AE1497" s="3" t="s">
        <v>48</v>
      </c>
      <c r="AG1497" s="3"/>
      <c r="AI1497" s="3" t="s">
        <v>48</v>
      </c>
      <c r="AK1497" s="3" t="s">
        <v>48</v>
      </c>
      <c r="AM1497" s="3" t="s">
        <v>48</v>
      </c>
      <c r="AO1497" s="3" t="s">
        <v>48</v>
      </c>
      <c r="AQ1497" s="3" t="s">
        <v>48</v>
      </c>
      <c r="AS1497" s="3" t="s">
        <v>48</v>
      </c>
    </row>
    <row r="1498" spans="1:45">
      <c r="A1498">
        <v>1495</v>
      </c>
      <c r="B1498" t="s">
        <v>5982</v>
      </c>
      <c r="C1498" t="s">
        <v>3360</v>
      </c>
      <c r="D1498" t="s">
        <v>45</v>
      </c>
      <c r="E1498" t="s">
        <v>72</v>
      </c>
      <c r="F1498" t="s">
        <v>6561</v>
      </c>
      <c r="G1498" t="s">
        <v>9181</v>
      </c>
      <c r="H1498" t="s">
        <v>6561</v>
      </c>
      <c r="I1498" t="s">
        <v>9181</v>
      </c>
      <c r="J1498" t="s">
        <v>2326</v>
      </c>
      <c r="K1498" t="s">
        <v>6562</v>
      </c>
      <c r="L1498" t="s">
        <v>5985</v>
      </c>
      <c r="M1498" t="s">
        <v>5986</v>
      </c>
      <c r="N1498" t="str">
        <f>VLOOKUP(O1498,index!$Q:$R,2,0)</f>
        <v>02. 이러닝 - 단과</v>
      </c>
      <c r="O1498" t="s">
        <v>5987</v>
      </c>
      <c r="P1498" t="s">
        <v>48</v>
      </c>
      <c r="Q1498" t="s">
        <v>20</v>
      </c>
      <c r="R1498" s="226" t="e">
        <f>VLOOKUP(C1498,'26년 databook(취합)'!$M:$M,2,0)</f>
        <v>#N/A</v>
      </c>
      <c r="S1498" s="3" t="s">
        <v>11567</v>
      </c>
      <c r="T1498" s="3" t="s">
        <v>48</v>
      </c>
      <c r="U1498" s="3" t="s">
        <v>11567</v>
      </c>
      <c r="V1498" s="3" t="s">
        <v>48</v>
      </c>
      <c r="W1498" s="3" t="s">
        <v>48</v>
      </c>
      <c r="X1498" s="3" t="s">
        <v>48</v>
      </c>
      <c r="Y1498" s="3" t="s">
        <v>48</v>
      </c>
      <c r="Z1498" s="3" t="s">
        <v>48</v>
      </c>
      <c r="AA1498" s="3" t="s">
        <v>48</v>
      </c>
      <c r="AB1498" s="3" t="s">
        <v>48</v>
      </c>
      <c r="AC1498" s="3" t="s">
        <v>48</v>
      </c>
      <c r="AD1498" s="3" t="s">
        <v>11567</v>
      </c>
      <c r="AE1498" s="3" t="s">
        <v>48</v>
      </c>
      <c r="AF1498" s="3">
        <v>0</v>
      </c>
      <c r="AG1498" s="3"/>
      <c r="AH1498" s="3">
        <v>0</v>
      </c>
      <c r="AI1498" s="3" t="s">
        <v>48</v>
      </c>
      <c r="AJ1498" s="3">
        <v>0</v>
      </c>
      <c r="AK1498" s="3" t="s">
        <v>48</v>
      </c>
      <c r="AL1498" s="3">
        <v>0</v>
      </c>
      <c r="AM1498" s="3" t="s">
        <v>48</v>
      </c>
      <c r="AN1498" s="3">
        <v>0</v>
      </c>
      <c r="AO1498" s="3" t="s">
        <v>48</v>
      </c>
      <c r="AP1498" s="3">
        <v>0</v>
      </c>
      <c r="AQ1498" s="3" t="s">
        <v>48</v>
      </c>
      <c r="AR1498" s="3">
        <v>0</v>
      </c>
      <c r="AS1498" s="3" t="s">
        <v>48</v>
      </c>
    </row>
    <row r="1499" spans="1:45">
      <c r="A1499">
        <v>1496</v>
      </c>
      <c r="B1499" t="s">
        <v>5982</v>
      </c>
      <c r="C1499" t="s">
        <v>3392</v>
      </c>
      <c r="D1499" t="s">
        <v>45</v>
      </c>
      <c r="E1499" t="s">
        <v>72</v>
      </c>
      <c r="F1499" t="s">
        <v>6563</v>
      </c>
      <c r="G1499" t="s">
        <v>9182</v>
      </c>
      <c r="H1499" t="s">
        <v>6563</v>
      </c>
      <c r="I1499" t="s">
        <v>9182</v>
      </c>
      <c r="J1499" t="s">
        <v>48</v>
      </c>
      <c r="K1499" t="s">
        <v>48</v>
      </c>
      <c r="L1499" t="s">
        <v>5985</v>
      </c>
      <c r="M1499" t="s">
        <v>5986</v>
      </c>
      <c r="N1499" t="str">
        <f>VLOOKUP(O1499,index!$Q:$R,2,0)</f>
        <v>08. 하이브리드러닝 - 하이브리드형 러닝</v>
      </c>
      <c r="O1499" t="s">
        <v>5988</v>
      </c>
      <c r="P1499" t="s">
        <v>48</v>
      </c>
      <c r="Q1499" t="s">
        <v>21</v>
      </c>
      <c r="R1499" s="226" t="e">
        <f>VLOOKUP(C1499,'26년 databook(취합)'!$M:$M,2,0)</f>
        <v>#N/A</v>
      </c>
      <c r="S1499" s="3" t="s">
        <v>11615</v>
      </c>
      <c r="T1499" s="3" t="s">
        <v>48</v>
      </c>
      <c r="U1499" s="3" t="s">
        <v>11615</v>
      </c>
      <c r="V1499" s="3" t="s">
        <v>48</v>
      </c>
      <c r="W1499" s="3" t="s">
        <v>48</v>
      </c>
      <c r="X1499" s="3" t="s">
        <v>48</v>
      </c>
      <c r="Y1499" s="3" t="s">
        <v>48</v>
      </c>
      <c r="Z1499" s="3" t="s">
        <v>48</v>
      </c>
      <c r="AA1499" s="3" t="s">
        <v>48</v>
      </c>
      <c r="AB1499" s="3" t="s">
        <v>48</v>
      </c>
      <c r="AC1499" s="3" t="s">
        <v>48</v>
      </c>
      <c r="AD1499" s="3" t="s">
        <v>48</v>
      </c>
      <c r="AE1499" s="3" t="s">
        <v>48</v>
      </c>
      <c r="AG1499" s="3"/>
      <c r="AI1499" s="3" t="s">
        <v>48</v>
      </c>
      <c r="AK1499" s="3" t="s">
        <v>48</v>
      </c>
      <c r="AM1499" s="3" t="s">
        <v>48</v>
      </c>
      <c r="AO1499" s="3" t="s">
        <v>48</v>
      </c>
      <c r="AQ1499" s="3" t="s">
        <v>48</v>
      </c>
      <c r="AR1499" s="3">
        <v>20000000</v>
      </c>
      <c r="AS1499" s="3" t="s">
        <v>48</v>
      </c>
    </row>
    <row r="1500" spans="1:45">
      <c r="A1500">
        <v>1497</v>
      </c>
      <c r="B1500" t="s">
        <v>5982</v>
      </c>
      <c r="C1500" t="s">
        <v>4958</v>
      </c>
      <c r="D1500" t="s">
        <v>45</v>
      </c>
      <c r="E1500" t="s">
        <v>77</v>
      </c>
      <c r="F1500" t="s">
        <v>6564</v>
      </c>
      <c r="G1500" t="s">
        <v>9183</v>
      </c>
      <c r="H1500" t="s">
        <v>6564</v>
      </c>
      <c r="I1500" t="s">
        <v>9183</v>
      </c>
      <c r="J1500" t="s">
        <v>2317</v>
      </c>
      <c r="K1500" t="s">
        <v>6565</v>
      </c>
      <c r="L1500" t="s">
        <v>5985</v>
      </c>
      <c r="M1500" t="s">
        <v>5986</v>
      </c>
      <c r="N1500" t="str">
        <f>VLOOKUP(O1500,index!$Q:$R,2,0)</f>
        <v>02. 이러닝 - 단과</v>
      </c>
      <c r="O1500" t="s">
        <v>5987</v>
      </c>
      <c r="P1500" t="s">
        <v>48</v>
      </c>
      <c r="Q1500" t="s">
        <v>20</v>
      </c>
      <c r="R1500" s="226" t="e">
        <f>VLOOKUP(C1500,'26년 databook(취합)'!$M:$M,2,0)</f>
        <v>#N/A</v>
      </c>
      <c r="S1500" s="3" t="s">
        <v>11571</v>
      </c>
      <c r="T1500" s="3" t="s">
        <v>48</v>
      </c>
      <c r="U1500" s="3" t="s">
        <v>11571</v>
      </c>
      <c r="V1500" s="3" t="s">
        <v>48</v>
      </c>
      <c r="W1500" s="3" t="s">
        <v>48</v>
      </c>
      <c r="X1500" s="3" t="s">
        <v>48</v>
      </c>
      <c r="Y1500" s="3" t="s">
        <v>48</v>
      </c>
      <c r="Z1500" s="3" t="s">
        <v>48</v>
      </c>
      <c r="AA1500" s="3" t="s">
        <v>48</v>
      </c>
      <c r="AB1500" s="3" t="s">
        <v>48</v>
      </c>
      <c r="AC1500" s="3" t="s">
        <v>48</v>
      </c>
      <c r="AD1500" s="3" t="s">
        <v>48</v>
      </c>
      <c r="AE1500" s="3" t="s">
        <v>48</v>
      </c>
      <c r="AG1500" s="3"/>
      <c r="AI1500" s="3" t="s">
        <v>48</v>
      </c>
      <c r="AK1500" s="3" t="s">
        <v>48</v>
      </c>
      <c r="AM1500" s="3" t="s">
        <v>48</v>
      </c>
      <c r="AO1500" s="3" t="s">
        <v>48</v>
      </c>
      <c r="AQ1500" s="3" t="s">
        <v>48</v>
      </c>
      <c r="AR1500" s="3">
        <v>5000000</v>
      </c>
      <c r="AS1500" s="3" t="s">
        <v>48</v>
      </c>
    </row>
    <row r="1501" spans="1:45">
      <c r="A1501">
        <v>1498</v>
      </c>
      <c r="B1501" t="s">
        <v>5982</v>
      </c>
      <c r="C1501" t="s">
        <v>6566</v>
      </c>
      <c r="D1501" t="s">
        <v>45</v>
      </c>
      <c r="E1501" t="s">
        <v>77</v>
      </c>
      <c r="F1501" t="s">
        <v>6567</v>
      </c>
      <c r="G1501" t="s">
        <v>9184</v>
      </c>
      <c r="H1501" t="s">
        <v>6567</v>
      </c>
      <c r="I1501" t="s">
        <v>9184</v>
      </c>
      <c r="J1501" t="s">
        <v>48</v>
      </c>
      <c r="K1501" t="s">
        <v>48</v>
      </c>
      <c r="L1501" t="s">
        <v>5985</v>
      </c>
      <c r="M1501" t="s">
        <v>5986</v>
      </c>
      <c r="N1501" t="str">
        <f>VLOOKUP(O1501,index!$Q:$R,2,0)</f>
        <v>02. 이러닝 - 단과</v>
      </c>
      <c r="O1501" t="s">
        <v>5987</v>
      </c>
      <c r="P1501" t="s">
        <v>48</v>
      </c>
      <c r="Q1501" t="s">
        <v>20</v>
      </c>
      <c r="R1501" s="226" t="e">
        <f>VLOOKUP(C1501,'26년 databook(취합)'!$M:$M,2,0)</f>
        <v>#N/A</v>
      </c>
      <c r="S1501" s="3" t="s">
        <v>11567</v>
      </c>
      <c r="T1501" s="3" t="s">
        <v>48</v>
      </c>
      <c r="U1501" s="3" t="s">
        <v>11567</v>
      </c>
      <c r="V1501" s="3" t="s">
        <v>48</v>
      </c>
      <c r="W1501" s="3" t="s">
        <v>48</v>
      </c>
      <c r="X1501" s="3" t="s">
        <v>48</v>
      </c>
      <c r="Y1501" s="3" t="s">
        <v>48</v>
      </c>
      <c r="Z1501" s="3" t="s">
        <v>48</v>
      </c>
      <c r="AA1501" s="3" t="s">
        <v>48</v>
      </c>
      <c r="AB1501" s="3" t="s">
        <v>48</v>
      </c>
      <c r="AC1501" s="3" t="s">
        <v>48</v>
      </c>
      <c r="AD1501" s="3" t="s">
        <v>48</v>
      </c>
      <c r="AE1501" s="3" t="s">
        <v>48</v>
      </c>
      <c r="AG1501" s="3"/>
      <c r="AI1501" s="3" t="s">
        <v>48</v>
      </c>
      <c r="AK1501" s="3" t="s">
        <v>48</v>
      </c>
      <c r="AM1501" s="3" t="s">
        <v>48</v>
      </c>
      <c r="AO1501" s="3" t="s">
        <v>48</v>
      </c>
      <c r="AQ1501" s="3" t="s">
        <v>48</v>
      </c>
      <c r="AS1501" s="3" t="s">
        <v>48</v>
      </c>
    </row>
    <row r="1502" spans="1:45">
      <c r="A1502">
        <v>1499</v>
      </c>
      <c r="B1502" t="s">
        <v>5982</v>
      </c>
      <c r="C1502" t="s">
        <v>6568</v>
      </c>
      <c r="D1502" t="s">
        <v>45</v>
      </c>
      <c r="E1502" t="s">
        <v>71</v>
      </c>
      <c r="F1502" t="s">
        <v>346</v>
      </c>
      <c r="G1502" t="s">
        <v>9185</v>
      </c>
      <c r="H1502" t="s">
        <v>346</v>
      </c>
      <c r="I1502" t="s">
        <v>9185</v>
      </c>
      <c r="J1502" t="s">
        <v>48</v>
      </c>
      <c r="K1502" t="s">
        <v>48</v>
      </c>
      <c r="L1502" t="s">
        <v>5985</v>
      </c>
      <c r="M1502" t="s">
        <v>5986</v>
      </c>
      <c r="N1502" t="str">
        <f>VLOOKUP(O1502,index!$Q:$R,2,0)</f>
        <v>02. 이러닝 - 단과</v>
      </c>
      <c r="O1502" t="s">
        <v>5987</v>
      </c>
      <c r="P1502" t="s">
        <v>48</v>
      </c>
      <c r="Q1502" t="s">
        <v>20</v>
      </c>
      <c r="R1502" s="226" t="e">
        <f>VLOOKUP(C1502,'26년 databook(취합)'!$M:$M,2,0)</f>
        <v>#N/A</v>
      </c>
      <c r="S1502" s="3" t="s">
        <v>11567</v>
      </c>
      <c r="T1502" s="3" t="s">
        <v>48</v>
      </c>
      <c r="U1502" s="3" t="s">
        <v>11567</v>
      </c>
      <c r="V1502" s="3" t="s">
        <v>48</v>
      </c>
      <c r="W1502" s="3" t="s">
        <v>48</v>
      </c>
      <c r="X1502" s="3" t="s">
        <v>48</v>
      </c>
      <c r="Y1502" s="3" t="s">
        <v>48</v>
      </c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G1502" s="3"/>
      <c r="AI1502" s="3" t="s">
        <v>48</v>
      </c>
      <c r="AK1502" s="3" t="s">
        <v>48</v>
      </c>
      <c r="AM1502" s="3" t="s">
        <v>48</v>
      </c>
      <c r="AO1502" s="3" t="s">
        <v>48</v>
      </c>
      <c r="AQ1502" s="3" t="s">
        <v>48</v>
      </c>
      <c r="AS1502" s="3" t="s">
        <v>48</v>
      </c>
    </row>
    <row r="1503" spans="1:45">
      <c r="A1503">
        <v>1500</v>
      </c>
      <c r="B1503" t="s">
        <v>5982</v>
      </c>
      <c r="C1503" t="s">
        <v>3192</v>
      </c>
      <c r="D1503" t="s">
        <v>45</v>
      </c>
      <c r="E1503" t="s">
        <v>71</v>
      </c>
      <c r="F1503" t="s">
        <v>346</v>
      </c>
      <c r="G1503" t="s">
        <v>9185</v>
      </c>
      <c r="H1503" t="s">
        <v>346</v>
      </c>
      <c r="I1503" t="s">
        <v>9185</v>
      </c>
      <c r="J1503" t="s">
        <v>48</v>
      </c>
      <c r="K1503" t="s">
        <v>48</v>
      </c>
      <c r="L1503" t="s">
        <v>5985</v>
      </c>
      <c r="M1503" t="s">
        <v>5986</v>
      </c>
      <c r="N1503" t="str">
        <f>VLOOKUP(O1503,index!$Q:$R,2,0)</f>
        <v>02. 이러닝 - 단과</v>
      </c>
      <c r="O1503" t="s">
        <v>5987</v>
      </c>
      <c r="P1503" t="s">
        <v>48</v>
      </c>
      <c r="Q1503" t="s">
        <v>20</v>
      </c>
      <c r="R1503" s="226" t="e">
        <f>VLOOKUP(C1503,'26년 databook(취합)'!$M:$M,2,0)</f>
        <v>#N/A</v>
      </c>
      <c r="S1503" s="3" t="s">
        <v>11567</v>
      </c>
      <c r="T1503" s="3" t="s">
        <v>48</v>
      </c>
      <c r="U1503" s="3" t="s">
        <v>11567</v>
      </c>
      <c r="V1503" s="3" t="s">
        <v>48</v>
      </c>
      <c r="W1503" s="3" t="s">
        <v>48</v>
      </c>
      <c r="X1503" s="3" t="s">
        <v>48</v>
      </c>
      <c r="Y1503" s="3" t="s">
        <v>48</v>
      </c>
      <c r="Z1503" s="3" t="s">
        <v>48</v>
      </c>
      <c r="AA1503" s="3" t="s">
        <v>48</v>
      </c>
      <c r="AB1503" s="3" t="s">
        <v>48</v>
      </c>
      <c r="AC1503" s="3" t="s">
        <v>48</v>
      </c>
      <c r="AD1503" s="3" t="s">
        <v>48</v>
      </c>
      <c r="AE1503" s="3" t="s">
        <v>48</v>
      </c>
      <c r="AG1503" s="3"/>
      <c r="AI1503" s="3" t="s">
        <v>48</v>
      </c>
      <c r="AK1503" s="3" t="s">
        <v>48</v>
      </c>
      <c r="AM1503" s="3" t="s">
        <v>48</v>
      </c>
      <c r="AO1503" s="3" t="s">
        <v>48</v>
      </c>
      <c r="AQ1503" s="3" t="s">
        <v>48</v>
      </c>
      <c r="AS1503" s="3" t="s">
        <v>48</v>
      </c>
    </row>
    <row r="1504" spans="1:45">
      <c r="A1504">
        <v>1501</v>
      </c>
      <c r="B1504" t="s">
        <v>5982</v>
      </c>
      <c r="C1504" t="s">
        <v>4099</v>
      </c>
      <c r="D1504" t="s">
        <v>45</v>
      </c>
      <c r="E1504" t="s">
        <v>75</v>
      </c>
      <c r="F1504" t="s">
        <v>784</v>
      </c>
      <c r="G1504" t="s">
        <v>9186</v>
      </c>
      <c r="H1504" t="s">
        <v>784</v>
      </c>
      <c r="I1504" t="s">
        <v>9186</v>
      </c>
      <c r="J1504" t="s">
        <v>48</v>
      </c>
      <c r="K1504" t="s">
        <v>48</v>
      </c>
      <c r="L1504" t="s">
        <v>5985</v>
      </c>
      <c r="M1504" t="s">
        <v>5986</v>
      </c>
      <c r="N1504" t="str">
        <f>VLOOKUP(O1504,index!$Q:$R,2,0)</f>
        <v>02. 이러닝 - 단과</v>
      </c>
      <c r="O1504" t="s">
        <v>5987</v>
      </c>
      <c r="P1504" t="s">
        <v>48</v>
      </c>
      <c r="Q1504" t="s">
        <v>21</v>
      </c>
      <c r="R1504" s="226" t="e">
        <f>VLOOKUP(C1504,'26년 databook(취합)'!$M:$M,2,0)</f>
        <v>#N/A</v>
      </c>
      <c r="S1504" s="3" t="s">
        <v>11576</v>
      </c>
      <c r="T1504" s="3" t="s">
        <v>48</v>
      </c>
      <c r="U1504" s="3" t="s">
        <v>11567</v>
      </c>
      <c r="V1504" s="3" t="s">
        <v>48</v>
      </c>
      <c r="W1504" s="3" t="s">
        <v>48</v>
      </c>
      <c r="X1504" s="3" t="s">
        <v>48</v>
      </c>
      <c r="Y1504" s="3" t="s">
        <v>48</v>
      </c>
      <c r="Z1504" s="3" t="s">
        <v>48</v>
      </c>
      <c r="AA1504" s="3" t="s">
        <v>48</v>
      </c>
      <c r="AB1504" s="3" t="s">
        <v>48</v>
      </c>
      <c r="AC1504" s="3" t="s">
        <v>48</v>
      </c>
      <c r="AD1504" s="3" t="s">
        <v>11567</v>
      </c>
      <c r="AE1504" s="3" t="s">
        <v>48</v>
      </c>
      <c r="AF1504" s="3">
        <v>1000000</v>
      </c>
      <c r="AG1504" s="3"/>
      <c r="AH1504" s="3">
        <v>0</v>
      </c>
      <c r="AI1504" s="3" t="s">
        <v>48</v>
      </c>
      <c r="AJ1504" s="3">
        <v>0</v>
      </c>
      <c r="AK1504" s="3" t="s">
        <v>48</v>
      </c>
      <c r="AL1504" s="3">
        <v>0</v>
      </c>
      <c r="AM1504" s="3" t="s">
        <v>48</v>
      </c>
      <c r="AN1504" s="3">
        <v>0</v>
      </c>
      <c r="AO1504" s="3" t="s">
        <v>48</v>
      </c>
      <c r="AP1504" s="3">
        <v>0</v>
      </c>
      <c r="AQ1504" s="3" t="s">
        <v>48</v>
      </c>
      <c r="AR1504" s="3">
        <v>0</v>
      </c>
      <c r="AS1504" s="3" t="s">
        <v>48</v>
      </c>
    </row>
    <row r="1505" spans="1:45">
      <c r="A1505">
        <v>1502</v>
      </c>
      <c r="B1505" t="s">
        <v>5982</v>
      </c>
      <c r="C1505" t="s">
        <v>3404</v>
      </c>
      <c r="D1505" t="s">
        <v>45</v>
      </c>
      <c r="E1505" t="s">
        <v>72</v>
      </c>
      <c r="F1505" t="s">
        <v>1015</v>
      </c>
      <c r="G1505" t="s">
        <v>9187</v>
      </c>
      <c r="H1505" t="s">
        <v>1015</v>
      </c>
      <c r="I1505" t="s">
        <v>9187</v>
      </c>
      <c r="J1505" t="s">
        <v>1015</v>
      </c>
      <c r="K1505" t="s">
        <v>6569</v>
      </c>
      <c r="L1505" t="s">
        <v>5985</v>
      </c>
      <c r="M1505" t="s">
        <v>5986</v>
      </c>
      <c r="N1505" t="str">
        <f>VLOOKUP(O1505,index!$Q:$R,2,0)</f>
        <v>02. 이러닝 - 단과</v>
      </c>
      <c r="O1505" t="s">
        <v>5987</v>
      </c>
      <c r="P1505" t="s">
        <v>48</v>
      </c>
      <c r="Q1505" t="s">
        <v>23</v>
      </c>
      <c r="R1505" s="226" t="e">
        <f>VLOOKUP(C1505,'26년 databook(취합)'!$M:$M,2,0)</f>
        <v>#N/A</v>
      </c>
      <c r="S1505" s="3" t="s">
        <v>11567</v>
      </c>
      <c r="T1505" s="3" t="s">
        <v>14013</v>
      </c>
      <c r="U1505" s="3" t="s">
        <v>14013</v>
      </c>
      <c r="V1505" s="3" t="s">
        <v>48</v>
      </c>
      <c r="W1505" s="3" t="s">
        <v>11567</v>
      </c>
      <c r="X1505" s="3" t="s">
        <v>48</v>
      </c>
      <c r="Y1505" s="3" t="s">
        <v>11567</v>
      </c>
      <c r="Z1505" s="3" t="s">
        <v>48</v>
      </c>
      <c r="AA1505" s="3" t="s">
        <v>12028</v>
      </c>
      <c r="AB1505" s="3" t="s">
        <v>48</v>
      </c>
      <c r="AC1505" s="3" t="s">
        <v>11567</v>
      </c>
      <c r="AD1505" s="3" t="s">
        <v>11567</v>
      </c>
      <c r="AE1505" s="3" t="s">
        <v>11968</v>
      </c>
      <c r="AF1505" s="3">
        <v>0</v>
      </c>
      <c r="AG1505" s="3">
        <v>0</v>
      </c>
      <c r="AH1505" s="3">
        <v>0</v>
      </c>
      <c r="AI1505" s="3" t="s">
        <v>11567</v>
      </c>
      <c r="AJ1505" s="3">
        <v>0</v>
      </c>
      <c r="AK1505" s="3" t="s">
        <v>11567</v>
      </c>
      <c r="AL1505" s="3">
        <v>0</v>
      </c>
      <c r="AM1505" s="3" t="s">
        <v>11567</v>
      </c>
      <c r="AN1505" s="3">
        <v>0</v>
      </c>
      <c r="AO1505" s="3" t="s">
        <v>11567</v>
      </c>
      <c r="AP1505" s="3">
        <v>0</v>
      </c>
      <c r="AQ1505" s="3" t="s">
        <v>11567</v>
      </c>
      <c r="AR1505" s="3">
        <v>0</v>
      </c>
      <c r="AS1505" s="3" t="s">
        <v>11567</v>
      </c>
    </row>
    <row r="1506" spans="1:45">
      <c r="A1506">
        <v>1503</v>
      </c>
      <c r="B1506" t="s">
        <v>5982</v>
      </c>
      <c r="C1506" t="s">
        <v>4679</v>
      </c>
      <c r="D1506" t="s">
        <v>45</v>
      </c>
      <c r="E1506" t="s">
        <v>77</v>
      </c>
      <c r="F1506" t="s">
        <v>6572</v>
      </c>
      <c r="G1506" t="s">
        <v>9189</v>
      </c>
      <c r="H1506" t="s">
        <v>6572</v>
      </c>
      <c r="I1506" t="s">
        <v>9189</v>
      </c>
      <c r="J1506" t="s">
        <v>6572</v>
      </c>
      <c r="K1506" t="s">
        <v>6573</v>
      </c>
      <c r="L1506" t="s">
        <v>5985</v>
      </c>
      <c r="M1506" t="s">
        <v>5986</v>
      </c>
      <c r="N1506" t="str">
        <f>VLOOKUP(O1506,index!$Q:$R,2,0)</f>
        <v>02. 이러닝 - 단과</v>
      </c>
      <c r="O1506" t="s">
        <v>5987</v>
      </c>
      <c r="P1506" t="s">
        <v>48</v>
      </c>
      <c r="Q1506" t="s">
        <v>20</v>
      </c>
      <c r="R1506" s="226" t="e">
        <f>VLOOKUP(C1506,'26년 databook(취합)'!$M:$M,2,0)</f>
        <v>#N/A</v>
      </c>
      <c r="S1506" s="3" t="s">
        <v>11567</v>
      </c>
      <c r="T1506" s="3" t="s">
        <v>48</v>
      </c>
      <c r="U1506" s="3" t="s">
        <v>11567</v>
      </c>
      <c r="V1506" s="3" t="s">
        <v>48</v>
      </c>
      <c r="W1506" s="3" t="s">
        <v>48</v>
      </c>
      <c r="X1506" s="3" t="s">
        <v>48</v>
      </c>
      <c r="Y1506" s="3" t="s">
        <v>48</v>
      </c>
      <c r="Z1506" s="3" t="s">
        <v>48</v>
      </c>
      <c r="AA1506" s="3" t="s">
        <v>48</v>
      </c>
      <c r="AB1506" s="3" t="s">
        <v>48</v>
      </c>
      <c r="AC1506" s="3" t="s">
        <v>48</v>
      </c>
      <c r="AD1506" s="3" t="s">
        <v>48</v>
      </c>
      <c r="AE1506" s="3" t="s">
        <v>48</v>
      </c>
      <c r="AG1506" s="3"/>
      <c r="AI1506" s="3" t="s">
        <v>48</v>
      </c>
      <c r="AK1506" s="3" t="s">
        <v>48</v>
      </c>
      <c r="AM1506" s="3" t="s">
        <v>48</v>
      </c>
      <c r="AO1506" s="3" t="s">
        <v>48</v>
      </c>
      <c r="AQ1506" s="3" t="s">
        <v>48</v>
      </c>
      <c r="AS1506" s="3" t="s">
        <v>48</v>
      </c>
    </row>
    <row r="1507" spans="1:45">
      <c r="A1507">
        <v>1504</v>
      </c>
      <c r="B1507" t="s">
        <v>5982</v>
      </c>
      <c r="C1507" t="s">
        <v>5382</v>
      </c>
      <c r="D1507" t="s">
        <v>45</v>
      </c>
      <c r="E1507" t="s">
        <v>77</v>
      </c>
      <c r="F1507" t="s">
        <v>6574</v>
      </c>
      <c r="G1507" t="s">
        <v>9190</v>
      </c>
      <c r="H1507" t="s">
        <v>6574</v>
      </c>
      <c r="I1507" t="s">
        <v>9190</v>
      </c>
      <c r="J1507" t="s">
        <v>2436</v>
      </c>
      <c r="K1507" t="s">
        <v>6575</v>
      </c>
      <c r="L1507" t="s">
        <v>5985</v>
      </c>
      <c r="M1507" t="s">
        <v>5986</v>
      </c>
      <c r="N1507" t="str">
        <f>VLOOKUP(O1507,index!$Q:$R,2,0)</f>
        <v>02. 이러닝 - 단과</v>
      </c>
      <c r="O1507" t="s">
        <v>5987</v>
      </c>
      <c r="P1507" t="s">
        <v>48</v>
      </c>
      <c r="Q1507" t="s">
        <v>20</v>
      </c>
      <c r="R1507" s="226" t="e">
        <f>VLOOKUP(C1507,'26년 databook(취합)'!$M:$M,2,0)</f>
        <v>#N/A</v>
      </c>
      <c r="S1507" s="3" t="s">
        <v>11567</v>
      </c>
      <c r="T1507" s="3" t="s">
        <v>48</v>
      </c>
      <c r="U1507" s="3" t="s">
        <v>11567</v>
      </c>
      <c r="V1507" s="3" t="s">
        <v>48</v>
      </c>
      <c r="W1507" s="3" t="s">
        <v>48</v>
      </c>
      <c r="X1507" s="3" t="s">
        <v>48</v>
      </c>
      <c r="Y1507" s="3" t="s">
        <v>48</v>
      </c>
      <c r="Z1507" s="3" t="s">
        <v>48</v>
      </c>
      <c r="AA1507" s="3" t="s">
        <v>48</v>
      </c>
      <c r="AB1507" s="3" t="s">
        <v>48</v>
      </c>
      <c r="AC1507" s="3" t="s">
        <v>48</v>
      </c>
      <c r="AD1507" s="3" t="s">
        <v>48</v>
      </c>
      <c r="AE1507" s="3" t="s">
        <v>48</v>
      </c>
      <c r="AG1507" s="3"/>
      <c r="AI1507" s="3" t="s">
        <v>48</v>
      </c>
      <c r="AK1507" s="3" t="s">
        <v>48</v>
      </c>
      <c r="AM1507" s="3" t="s">
        <v>48</v>
      </c>
      <c r="AO1507" s="3" t="s">
        <v>48</v>
      </c>
      <c r="AQ1507" s="3" t="s">
        <v>48</v>
      </c>
      <c r="AS1507" s="3" t="s">
        <v>48</v>
      </c>
    </row>
    <row r="1508" spans="1:45">
      <c r="A1508">
        <v>1505</v>
      </c>
      <c r="B1508" t="s">
        <v>5982</v>
      </c>
      <c r="C1508" t="s">
        <v>4472</v>
      </c>
      <c r="D1508" t="s">
        <v>45</v>
      </c>
      <c r="E1508" t="s">
        <v>76</v>
      </c>
      <c r="F1508" t="s">
        <v>6576</v>
      </c>
      <c r="G1508" t="s">
        <v>9191</v>
      </c>
      <c r="H1508" t="s">
        <v>6576</v>
      </c>
      <c r="I1508" t="s">
        <v>9191</v>
      </c>
      <c r="J1508" t="s">
        <v>2380</v>
      </c>
      <c r="K1508" t="s">
        <v>6577</v>
      </c>
      <c r="L1508" t="s">
        <v>5985</v>
      </c>
      <c r="M1508" t="s">
        <v>5986</v>
      </c>
      <c r="N1508" t="str">
        <f>VLOOKUP(O1508,index!$Q:$R,2,0)</f>
        <v>02. 이러닝 - 단과</v>
      </c>
      <c r="O1508" t="s">
        <v>5987</v>
      </c>
      <c r="P1508" t="s">
        <v>48</v>
      </c>
      <c r="Q1508" t="s">
        <v>20</v>
      </c>
      <c r="R1508" s="226" t="e">
        <f>VLOOKUP(C1508,'26년 databook(취합)'!$M:$M,2,0)</f>
        <v>#N/A</v>
      </c>
      <c r="S1508" s="3" t="s">
        <v>11567</v>
      </c>
      <c r="T1508" s="3" t="s">
        <v>48</v>
      </c>
      <c r="U1508" s="3" t="s">
        <v>11567</v>
      </c>
      <c r="V1508" s="3" t="s">
        <v>11567</v>
      </c>
      <c r="W1508" s="3" t="s">
        <v>48</v>
      </c>
      <c r="X1508" s="3" t="s">
        <v>48</v>
      </c>
      <c r="Y1508" s="3" t="s">
        <v>48</v>
      </c>
      <c r="Z1508" s="3" t="s">
        <v>48</v>
      </c>
      <c r="AA1508" s="3" t="s">
        <v>48</v>
      </c>
      <c r="AB1508" s="3" t="s">
        <v>48</v>
      </c>
      <c r="AC1508" s="3" t="s">
        <v>48</v>
      </c>
      <c r="AD1508" s="3" t="s">
        <v>48</v>
      </c>
      <c r="AE1508" s="3" t="s">
        <v>48</v>
      </c>
      <c r="AG1508" s="3"/>
      <c r="AI1508" s="3" t="s">
        <v>48</v>
      </c>
      <c r="AK1508" s="3" t="s">
        <v>48</v>
      </c>
      <c r="AM1508" s="3" t="s">
        <v>48</v>
      </c>
      <c r="AO1508" s="3" t="s">
        <v>48</v>
      </c>
      <c r="AQ1508" s="3" t="s">
        <v>48</v>
      </c>
      <c r="AS1508" s="3" t="s">
        <v>48</v>
      </c>
    </row>
    <row r="1509" spans="1:45">
      <c r="A1509">
        <v>1506</v>
      </c>
      <c r="B1509" t="s">
        <v>5982</v>
      </c>
      <c r="C1509" t="s">
        <v>3918</v>
      </c>
      <c r="D1509" t="s">
        <v>45</v>
      </c>
      <c r="E1509" t="s">
        <v>75</v>
      </c>
      <c r="F1509" t="s">
        <v>391</v>
      </c>
      <c r="G1509" t="s">
        <v>9192</v>
      </c>
      <c r="H1509" t="s">
        <v>391</v>
      </c>
      <c r="I1509" t="s">
        <v>9192</v>
      </c>
      <c r="J1509" t="s">
        <v>391</v>
      </c>
      <c r="K1509" t="s">
        <v>6578</v>
      </c>
      <c r="L1509" t="s">
        <v>5985</v>
      </c>
      <c r="M1509" t="s">
        <v>5986</v>
      </c>
      <c r="N1509" t="str">
        <f>VLOOKUP(O1509,index!$Q:$R,2,0)</f>
        <v>02. 이러닝 - 단과</v>
      </c>
      <c r="O1509" t="s">
        <v>5987</v>
      </c>
      <c r="P1509" t="s">
        <v>48</v>
      </c>
      <c r="Q1509" t="s">
        <v>23</v>
      </c>
      <c r="R1509" s="226" t="e">
        <f>VLOOKUP(C1509,'26년 databook(취합)'!$M:$M,2,0)</f>
        <v>#N/A</v>
      </c>
      <c r="S1509" s="3" t="s">
        <v>11567</v>
      </c>
      <c r="T1509" s="3" t="s">
        <v>13709</v>
      </c>
      <c r="U1509" s="3" t="s">
        <v>13709</v>
      </c>
      <c r="V1509" s="3" t="s">
        <v>48</v>
      </c>
      <c r="W1509" s="3" t="s">
        <v>11567</v>
      </c>
      <c r="X1509" s="3" t="s">
        <v>48</v>
      </c>
      <c r="Y1509" s="3" t="s">
        <v>11567</v>
      </c>
      <c r="Z1509" s="3" t="s">
        <v>48</v>
      </c>
      <c r="AA1509" s="3" t="s">
        <v>11655</v>
      </c>
      <c r="AB1509" s="3" t="s">
        <v>48</v>
      </c>
      <c r="AC1509" s="3" t="s">
        <v>13682</v>
      </c>
      <c r="AD1509" s="3" t="s">
        <v>11567</v>
      </c>
      <c r="AE1509" s="3" t="s">
        <v>11642</v>
      </c>
      <c r="AF1509" s="3">
        <v>0</v>
      </c>
      <c r="AG1509" s="3">
        <v>0</v>
      </c>
      <c r="AH1509" s="3">
        <v>0</v>
      </c>
      <c r="AI1509" s="3" t="s">
        <v>11567</v>
      </c>
      <c r="AJ1509" s="3">
        <v>0</v>
      </c>
      <c r="AK1509" s="3" t="s">
        <v>11567</v>
      </c>
      <c r="AL1509" s="3">
        <v>0</v>
      </c>
      <c r="AM1509" s="3" t="s">
        <v>11567</v>
      </c>
      <c r="AN1509" s="3">
        <v>0</v>
      </c>
      <c r="AO1509" s="3" t="s">
        <v>11567</v>
      </c>
      <c r="AP1509" s="3">
        <v>0</v>
      </c>
      <c r="AQ1509" s="3" t="s">
        <v>11567</v>
      </c>
      <c r="AR1509" s="3">
        <v>0</v>
      </c>
      <c r="AS1509" s="3" t="s">
        <v>11567</v>
      </c>
    </row>
    <row r="1510" spans="1:45">
      <c r="A1510">
        <v>1507</v>
      </c>
      <c r="B1510" t="s">
        <v>5982</v>
      </c>
      <c r="C1510" t="s">
        <v>3882</v>
      </c>
      <c r="D1510" t="s">
        <v>45</v>
      </c>
      <c r="E1510" t="s">
        <v>75</v>
      </c>
      <c r="F1510" t="s">
        <v>362</v>
      </c>
      <c r="G1510" t="s">
        <v>9194</v>
      </c>
      <c r="H1510" t="s">
        <v>362</v>
      </c>
      <c r="I1510" t="s">
        <v>9194</v>
      </c>
      <c r="J1510" t="s">
        <v>362</v>
      </c>
      <c r="K1510" t="s">
        <v>6580</v>
      </c>
      <c r="L1510" t="s">
        <v>5985</v>
      </c>
      <c r="M1510" t="s">
        <v>5986</v>
      </c>
      <c r="N1510" t="str">
        <f>VLOOKUP(O1510,index!$Q:$R,2,0)</f>
        <v>02. 이러닝 - 단과</v>
      </c>
      <c r="O1510" t="s">
        <v>5987</v>
      </c>
      <c r="P1510" t="s">
        <v>48</v>
      </c>
      <c r="Q1510" t="s">
        <v>23</v>
      </c>
      <c r="R1510" s="226" t="e">
        <f>VLOOKUP(C1510,'26년 databook(취합)'!$M:$M,2,0)</f>
        <v>#N/A</v>
      </c>
      <c r="S1510" s="3" t="s">
        <v>11963</v>
      </c>
      <c r="T1510" s="3" t="s">
        <v>48</v>
      </c>
      <c r="U1510" s="3" t="s">
        <v>11963</v>
      </c>
      <c r="V1510" s="3" t="s">
        <v>48</v>
      </c>
      <c r="W1510" s="3" t="s">
        <v>48</v>
      </c>
      <c r="X1510" s="3" t="s">
        <v>48</v>
      </c>
      <c r="Y1510" s="3" t="s">
        <v>48</v>
      </c>
      <c r="Z1510" s="3" t="s">
        <v>11567</v>
      </c>
      <c r="AA1510" s="3" t="s">
        <v>48</v>
      </c>
      <c r="AB1510" s="3" t="s">
        <v>11567</v>
      </c>
      <c r="AC1510" s="3" t="s">
        <v>48</v>
      </c>
      <c r="AD1510" s="3" t="s">
        <v>11567</v>
      </c>
      <c r="AE1510" s="3" t="s">
        <v>48</v>
      </c>
      <c r="AF1510" s="3">
        <v>0</v>
      </c>
      <c r="AG1510" s="3"/>
      <c r="AH1510" s="3">
        <v>0</v>
      </c>
      <c r="AI1510" s="3" t="s">
        <v>48</v>
      </c>
      <c r="AJ1510" s="3">
        <v>0</v>
      </c>
      <c r="AK1510" s="3" t="s">
        <v>48</v>
      </c>
      <c r="AL1510" s="3">
        <v>0</v>
      </c>
      <c r="AM1510" s="3" t="s">
        <v>48</v>
      </c>
      <c r="AN1510" s="3">
        <v>0</v>
      </c>
      <c r="AO1510" s="3" t="s">
        <v>48</v>
      </c>
      <c r="AP1510" s="3">
        <v>0</v>
      </c>
      <c r="AQ1510" s="3" t="s">
        <v>48</v>
      </c>
      <c r="AR1510" s="3">
        <v>11000000</v>
      </c>
      <c r="AS1510" s="3" t="s">
        <v>48</v>
      </c>
    </row>
    <row r="1511" spans="1:45">
      <c r="A1511">
        <v>1508</v>
      </c>
      <c r="B1511" t="s">
        <v>5982</v>
      </c>
      <c r="C1511" t="s">
        <v>4262</v>
      </c>
      <c r="D1511" t="s">
        <v>45</v>
      </c>
      <c r="E1511" t="s">
        <v>76</v>
      </c>
      <c r="F1511" t="s">
        <v>2079</v>
      </c>
      <c r="G1511" t="s">
        <v>9196</v>
      </c>
      <c r="H1511" t="s">
        <v>2079</v>
      </c>
      <c r="I1511" t="s">
        <v>9196</v>
      </c>
      <c r="J1511" t="s">
        <v>48</v>
      </c>
      <c r="K1511" t="s">
        <v>48</v>
      </c>
      <c r="L1511" t="s">
        <v>5985</v>
      </c>
      <c r="M1511" t="s">
        <v>5986</v>
      </c>
      <c r="N1511" t="str">
        <f>VLOOKUP(O1511,index!$Q:$R,2,0)</f>
        <v>02. 이러닝 - 단과</v>
      </c>
      <c r="O1511" t="s">
        <v>5987</v>
      </c>
      <c r="P1511" t="s">
        <v>48</v>
      </c>
      <c r="Q1511" t="s">
        <v>20</v>
      </c>
      <c r="R1511" s="226" t="e">
        <f>VLOOKUP(C1511,'26년 databook(취합)'!$M:$M,2,0)</f>
        <v>#N/A</v>
      </c>
      <c r="S1511" s="3" t="s">
        <v>11567</v>
      </c>
      <c r="T1511" s="3" t="s">
        <v>48</v>
      </c>
      <c r="U1511" s="3" t="s">
        <v>11567</v>
      </c>
      <c r="V1511" s="3" t="s">
        <v>48</v>
      </c>
      <c r="W1511" s="3" t="s">
        <v>48</v>
      </c>
      <c r="X1511" s="3" t="s">
        <v>48</v>
      </c>
      <c r="Y1511" s="3" t="s">
        <v>48</v>
      </c>
      <c r="Z1511" s="3" t="s">
        <v>48</v>
      </c>
      <c r="AA1511" s="3" t="s">
        <v>48</v>
      </c>
      <c r="AB1511" s="3" t="s">
        <v>48</v>
      </c>
      <c r="AC1511" s="3" t="s">
        <v>48</v>
      </c>
      <c r="AD1511" s="3" t="s">
        <v>48</v>
      </c>
      <c r="AE1511" s="3" t="s">
        <v>48</v>
      </c>
      <c r="AG1511" s="3"/>
      <c r="AI1511" s="3" t="s">
        <v>48</v>
      </c>
      <c r="AK1511" s="3" t="s">
        <v>48</v>
      </c>
      <c r="AM1511" s="3" t="s">
        <v>48</v>
      </c>
      <c r="AO1511" s="3" t="s">
        <v>48</v>
      </c>
      <c r="AQ1511" s="3" t="s">
        <v>48</v>
      </c>
      <c r="AS1511" s="3" t="s">
        <v>48</v>
      </c>
    </row>
    <row r="1512" spans="1:45">
      <c r="A1512">
        <v>1509</v>
      </c>
      <c r="B1512" t="s">
        <v>5982</v>
      </c>
      <c r="C1512" t="s">
        <v>2994</v>
      </c>
      <c r="D1512" t="s">
        <v>45</v>
      </c>
      <c r="E1512" t="s">
        <v>71</v>
      </c>
      <c r="F1512" t="s">
        <v>6582</v>
      </c>
      <c r="G1512" t="s">
        <v>9197</v>
      </c>
      <c r="H1512" t="s">
        <v>6582</v>
      </c>
      <c r="I1512" t="s">
        <v>9197</v>
      </c>
      <c r="J1512" t="s">
        <v>6583</v>
      </c>
      <c r="K1512" t="s">
        <v>6584</v>
      </c>
      <c r="L1512" t="s">
        <v>5985</v>
      </c>
      <c r="M1512" t="s">
        <v>5986</v>
      </c>
      <c r="N1512" t="str">
        <f>VLOOKUP(O1512,index!$Q:$R,2,0)</f>
        <v>02. 이러닝 - 단과</v>
      </c>
      <c r="O1512" t="s">
        <v>5987</v>
      </c>
      <c r="P1512" t="s">
        <v>48</v>
      </c>
      <c r="Q1512" t="s">
        <v>20</v>
      </c>
      <c r="R1512" s="226" t="e">
        <f>VLOOKUP(C1512,'26년 databook(취합)'!$M:$M,2,0)</f>
        <v>#N/A</v>
      </c>
      <c r="S1512" s="3" t="s">
        <v>12030</v>
      </c>
      <c r="T1512" s="3" t="s">
        <v>16625</v>
      </c>
      <c r="U1512" s="3" t="s">
        <v>16641</v>
      </c>
      <c r="V1512" s="3" t="s">
        <v>48</v>
      </c>
      <c r="W1512" s="3" t="s">
        <v>11567</v>
      </c>
      <c r="X1512" s="3" t="s">
        <v>48</v>
      </c>
      <c r="Y1512" s="3" t="s">
        <v>11567</v>
      </c>
      <c r="Z1512" s="3" t="s">
        <v>48</v>
      </c>
      <c r="AA1512" s="3" t="s">
        <v>11567</v>
      </c>
      <c r="AB1512" s="3" t="s">
        <v>48</v>
      </c>
      <c r="AC1512" s="3" t="s">
        <v>11567</v>
      </c>
      <c r="AD1512" s="3" t="s">
        <v>48</v>
      </c>
      <c r="AE1512" s="3" t="s">
        <v>11567</v>
      </c>
      <c r="AG1512" s="3">
        <v>810000</v>
      </c>
      <c r="AI1512" s="3" t="s">
        <v>11567</v>
      </c>
      <c r="AK1512" s="3" t="s">
        <v>11567</v>
      </c>
      <c r="AM1512" s="3" t="s">
        <v>11567</v>
      </c>
      <c r="AO1512" s="3" t="s">
        <v>11567</v>
      </c>
      <c r="AQ1512" s="3" t="s">
        <v>11567</v>
      </c>
      <c r="AR1512" s="3">
        <v>16000000</v>
      </c>
      <c r="AS1512" s="3" t="s">
        <v>11567</v>
      </c>
    </row>
    <row r="1513" spans="1:45">
      <c r="A1513">
        <v>1510</v>
      </c>
      <c r="B1513" t="s">
        <v>5982</v>
      </c>
      <c r="C1513" t="s">
        <v>3868</v>
      </c>
      <c r="D1513" t="s">
        <v>45</v>
      </c>
      <c r="E1513" t="s">
        <v>75</v>
      </c>
      <c r="F1513" t="s">
        <v>6586</v>
      </c>
      <c r="G1513" t="s">
        <v>9199</v>
      </c>
      <c r="H1513" t="s">
        <v>6586</v>
      </c>
      <c r="I1513" t="s">
        <v>9199</v>
      </c>
      <c r="J1513" t="s">
        <v>6587</v>
      </c>
      <c r="K1513" t="s">
        <v>6588</v>
      </c>
      <c r="L1513" t="s">
        <v>5985</v>
      </c>
      <c r="M1513" t="s">
        <v>5986</v>
      </c>
      <c r="N1513" t="str">
        <f>VLOOKUP(O1513,index!$Q:$R,2,0)</f>
        <v>02. 이러닝 - 단과</v>
      </c>
      <c r="O1513" t="s">
        <v>5987</v>
      </c>
      <c r="P1513" t="s">
        <v>48</v>
      </c>
      <c r="Q1513" t="s">
        <v>23</v>
      </c>
      <c r="R1513" s="226" t="e">
        <f>VLOOKUP(C1513,'26년 databook(취합)'!$M:$M,2,0)</f>
        <v>#N/A</v>
      </c>
      <c r="S1513" s="3" t="s">
        <v>11567</v>
      </c>
      <c r="T1513" s="3" t="s">
        <v>16642</v>
      </c>
      <c r="U1513" s="3" t="s">
        <v>16642</v>
      </c>
      <c r="V1513" s="3" t="s">
        <v>48</v>
      </c>
      <c r="W1513" s="3" t="s">
        <v>11567</v>
      </c>
      <c r="X1513" s="3" t="s">
        <v>48</v>
      </c>
      <c r="Y1513" s="3" t="s">
        <v>11567</v>
      </c>
      <c r="Z1513" s="3" t="s">
        <v>48</v>
      </c>
      <c r="AA1513" s="3" t="s">
        <v>11567</v>
      </c>
      <c r="AB1513" s="3" t="s">
        <v>48</v>
      </c>
      <c r="AC1513" s="3" t="s">
        <v>11567</v>
      </c>
      <c r="AD1513" s="3" t="s">
        <v>48</v>
      </c>
      <c r="AE1513" s="3" t="s">
        <v>11567</v>
      </c>
      <c r="AG1513" s="3">
        <v>1655000</v>
      </c>
      <c r="AI1513" s="3" t="s">
        <v>11567</v>
      </c>
      <c r="AK1513" s="3" t="s">
        <v>11567</v>
      </c>
      <c r="AM1513" s="3" t="s">
        <v>11567</v>
      </c>
      <c r="AO1513" s="3" t="s">
        <v>11567</v>
      </c>
      <c r="AQ1513" s="3" t="s">
        <v>11567</v>
      </c>
      <c r="AS1513" s="3" t="s">
        <v>11567</v>
      </c>
    </row>
    <row r="1514" spans="1:45">
      <c r="A1514">
        <v>1511</v>
      </c>
      <c r="B1514" t="s">
        <v>5982</v>
      </c>
      <c r="C1514" t="s">
        <v>3129</v>
      </c>
      <c r="D1514" t="s">
        <v>45</v>
      </c>
      <c r="E1514" t="s">
        <v>71</v>
      </c>
      <c r="F1514" t="s">
        <v>6590</v>
      </c>
      <c r="G1514" t="s">
        <v>9200</v>
      </c>
      <c r="H1514" t="s">
        <v>6590</v>
      </c>
      <c r="I1514" t="s">
        <v>9200</v>
      </c>
      <c r="J1514" t="s">
        <v>48</v>
      </c>
      <c r="K1514" t="s">
        <v>48</v>
      </c>
      <c r="L1514" t="s">
        <v>5985</v>
      </c>
      <c r="M1514" t="s">
        <v>5986</v>
      </c>
      <c r="N1514" t="str">
        <f>VLOOKUP(O1514,index!$Q:$R,2,0)</f>
        <v>02. 이러닝 - 단과</v>
      </c>
      <c r="O1514" t="s">
        <v>5987</v>
      </c>
      <c r="P1514" t="s">
        <v>48</v>
      </c>
      <c r="Q1514" t="s">
        <v>21</v>
      </c>
      <c r="R1514" s="226" t="e">
        <f>VLOOKUP(C1514,'26년 databook(취합)'!$M:$M,2,0)</f>
        <v>#N/A</v>
      </c>
      <c r="S1514" s="3" t="s">
        <v>11567</v>
      </c>
      <c r="T1514" s="3" t="s">
        <v>48</v>
      </c>
      <c r="U1514" s="3" t="s">
        <v>11567</v>
      </c>
      <c r="V1514" s="3" t="s">
        <v>48</v>
      </c>
      <c r="W1514" s="3" t="s">
        <v>48</v>
      </c>
      <c r="X1514" s="3" t="s">
        <v>48</v>
      </c>
      <c r="Y1514" s="3" t="s">
        <v>48</v>
      </c>
      <c r="Z1514" s="3" t="s">
        <v>48</v>
      </c>
      <c r="AA1514" s="3" t="s">
        <v>48</v>
      </c>
      <c r="AB1514" s="3" t="s">
        <v>48</v>
      </c>
      <c r="AC1514" s="3" t="s">
        <v>48</v>
      </c>
      <c r="AD1514" s="3" t="s">
        <v>48</v>
      </c>
      <c r="AE1514" s="3" t="s">
        <v>48</v>
      </c>
      <c r="AG1514" s="3"/>
      <c r="AI1514" s="3" t="s">
        <v>48</v>
      </c>
      <c r="AK1514" s="3" t="s">
        <v>48</v>
      </c>
      <c r="AM1514" s="3" t="s">
        <v>48</v>
      </c>
      <c r="AO1514" s="3" t="s">
        <v>48</v>
      </c>
      <c r="AQ1514" s="3" t="s">
        <v>48</v>
      </c>
      <c r="AS1514" s="3" t="s">
        <v>48</v>
      </c>
    </row>
    <row r="1515" spans="1:45">
      <c r="A1515">
        <v>1512</v>
      </c>
      <c r="B1515" t="s">
        <v>5982</v>
      </c>
      <c r="C1515" t="s">
        <v>4151</v>
      </c>
      <c r="D1515" t="s">
        <v>45</v>
      </c>
      <c r="E1515" t="s">
        <v>75</v>
      </c>
      <c r="F1515" t="s">
        <v>847</v>
      </c>
      <c r="G1515" t="s">
        <v>9201</v>
      </c>
      <c r="H1515" t="s">
        <v>847</v>
      </c>
      <c r="I1515" t="s">
        <v>9201</v>
      </c>
      <c r="J1515" t="s">
        <v>847</v>
      </c>
      <c r="K1515" t="s">
        <v>6591</v>
      </c>
      <c r="L1515" t="s">
        <v>5985</v>
      </c>
      <c r="M1515" t="s">
        <v>5986</v>
      </c>
      <c r="N1515" t="str">
        <f>VLOOKUP(O1515,index!$Q:$R,2,0)</f>
        <v>03. 이러닝 - 법정</v>
      </c>
      <c r="O1515" t="s">
        <v>6002</v>
      </c>
      <c r="P1515" t="s">
        <v>48</v>
      </c>
      <c r="Q1515" t="s">
        <v>20</v>
      </c>
      <c r="R1515" s="226" t="e">
        <f>VLOOKUP(C1515,'26년 databook(취합)'!$M:$M,2,0)</f>
        <v>#N/A</v>
      </c>
      <c r="S1515" s="3" t="s">
        <v>11578</v>
      </c>
      <c r="T1515" s="3" t="s">
        <v>48</v>
      </c>
      <c r="U1515" s="3" t="s">
        <v>11578</v>
      </c>
      <c r="V1515" s="3" t="s">
        <v>48</v>
      </c>
      <c r="W1515" s="3" t="s">
        <v>48</v>
      </c>
      <c r="X1515" s="3" t="s">
        <v>48</v>
      </c>
      <c r="Y1515" s="3" t="s">
        <v>48</v>
      </c>
      <c r="Z1515" s="3" t="s">
        <v>48</v>
      </c>
      <c r="AA1515" s="3" t="s">
        <v>48</v>
      </c>
      <c r="AB1515" s="3" t="s">
        <v>48</v>
      </c>
      <c r="AC1515" s="3" t="s">
        <v>48</v>
      </c>
      <c r="AD1515" s="3" t="s">
        <v>11567</v>
      </c>
      <c r="AE1515" s="3" t="s">
        <v>48</v>
      </c>
      <c r="AF1515" s="3">
        <v>0</v>
      </c>
      <c r="AG1515" s="3"/>
      <c r="AH1515" s="3">
        <v>0</v>
      </c>
      <c r="AI1515" s="3" t="s">
        <v>48</v>
      </c>
      <c r="AJ1515" s="3">
        <v>0</v>
      </c>
      <c r="AK1515" s="3" t="s">
        <v>48</v>
      </c>
      <c r="AL1515" s="3">
        <v>0</v>
      </c>
      <c r="AM1515" s="3" t="s">
        <v>48</v>
      </c>
      <c r="AN1515" s="3">
        <v>0</v>
      </c>
      <c r="AO1515" s="3" t="s">
        <v>48</v>
      </c>
      <c r="AP1515" s="3">
        <v>10000000</v>
      </c>
      <c r="AQ1515" s="3" t="s">
        <v>48</v>
      </c>
      <c r="AR1515" s="3">
        <v>0</v>
      </c>
      <c r="AS1515" s="3" t="s">
        <v>48</v>
      </c>
    </row>
    <row r="1516" spans="1:45">
      <c r="A1516">
        <v>1513</v>
      </c>
      <c r="B1516" t="s">
        <v>5982</v>
      </c>
      <c r="C1516" t="s">
        <v>4227</v>
      </c>
      <c r="D1516" t="s">
        <v>45</v>
      </c>
      <c r="E1516" t="s">
        <v>76</v>
      </c>
      <c r="F1516" t="s">
        <v>6592</v>
      </c>
      <c r="G1516" t="s">
        <v>9202</v>
      </c>
      <c r="H1516" t="s">
        <v>6592</v>
      </c>
      <c r="I1516" t="s">
        <v>9202</v>
      </c>
      <c r="J1516" t="s">
        <v>6593</v>
      </c>
      <c r="K1516" t="s">
        <v>6594</v>
      </c>
      <c r="L1516" t="s">
        <v>5985</v>
      </c>
      <c r="M1516" t="s">
        <v>5986</v>
      </c>
      <c r="N1516" t="str">
        <f>VLOOKUP(O1516,index!$Q:$R,2,0)</f>
        <v>17. 솔루션 - 기타</v>
      </c>
      <c r="O1516" t="s">
        <v>59</v>
      </c>
      <c r="P1516" t="s">
        <v>48</v>
      </c>
      <c r="Q1516" t="s">
        <v>20</v>
      </c>
      <c r="R1516" s="226" t="e">
        <f>VLOOKUP(C1516,'26년 databook(취합)'!$M:$M,2,0)</f>
        <v>#N/A</v>
      </c>
      <c r="S1516" s="3" t="s">
        <v>11567</v>
      </c>
      <c r="T1516" s="3" t="s">
        <v>48</v>
      </c>
      <c r="U1516" s="3" t="s">
        <v>11567</v>
      </c>
      <c r="V1516" s="3" t="s">
        <v>48</v>
      </c>
      <c r="W1516" s="3" t="s">
        <v>48</v>
      </c>
      <c r="X1516" s="3" t="s">
        <v>48</v>
      </c>
      <c r="Y1516" s="3" t="s">
        <v>48</v>
      </c>
      <c r="Z1516" s="3" t="s">
        <v>48</v>
      </c>
      <c r="AA1516" s="3" t="s">
        <v>48</v>
      </c>
      <c r="AB1516" s="3" t="s">
        <v>48</v>
      </c>
      <c r="AC1516" s="3" t="s">
        <v>48</v>
      </c>
      <c r="AD1516" s="3" t="s">
        <v>48</v>
      </c>
      <c r="AE1516" s="3" t="s">
        <v>48</v>
      </c>
      <c r="AG1516" s="3"/>
      <c r="AI1516" s="3" t="s">
        <v>48</v>
      </c>
      <c r="AK1516" s="3" t="s">
        <v>48</v>
      </c>
      <c r="AM1516" s="3" t="s">
        <v>48</v>
      </c>
      <c r="AO1516" s="3" t="s">
        <v>48</v>
      </c>
      <c r="AQ1516" s="3" t="s">
        <v>48</v>
      </c>
      <c r="AR1516" s="3">
        <v>0</v>
      </c>
      <c r="AS1516" s="3" t="s">
        <v>48</v>
      </c>
    </row>
    <row r="1517" spans="1:45">
      <c r="A1517">
        <v>1514</v>
      </c>
      <c r="B1517" t="s">
        <v>5982</v>
      </c>
      <c r="C1517" t="s">
        <v>4226</v>
      </c>
      <c r="D1517" t="s">
        <v>45</v>
      </c>
      <c r="E1517" t="s">
        <v>76</v>
      </c>
      <c r="F1517" t="s">
        <v>6592</v>
      </c>
      <c r="G1517" t="s">
        <v>9202</v>
      </c>
      <c r="H1517" t="s">
        <v>6592</v>
      </c>
      <c r="I1517" t="s">
        <v>9202</v>
      </c>
      <c r="J1517" t="s">
        <v>6593</v>
      </c>
      <c r="K1517" t="s">
        <v>6594</v>
      </c>
      <c r="L1517" t="s">
        <v>5985</v>
      </c>
      <c r="M1517" t="s">
        <v>5986</v>
      </c>
      <c r="N1517" t="str">
        <f>VLOOKUP(O1517,index!$Q:$R,2,0)</f>
        <v>02. 이러닝 - 단과</v>
      </c>
      <c r="O1517" t="s">
        <v>5987</v>
      </c>
      <c r="P1517" t="s">
        <v>48</v>
      </c>
      <c r="Q1517" t="s">
        <v>20</v>
      </c>
      <c r="R1517" s="226" t="e">
        <f>VLOOKUP(C1517,'26년 databook(취합)'!$M:$M,2,0)</f>
        <v>#N/A</v>
      </c>
      <c r="S1517" s="3" t="s">
        <v>11567</v>
      </c>
      <c r="T1517" s="3" t="s">
        <v>48</v>
      </c>
      <c r="U1517" s="3" t="s">
        <v>11567</v>
      </c>
      <c r="V1517" s="3" t="s">
        <v>48</v>
      </c>
      <c r="W1517" s="3" t="s">
        <v>48</v>
      </c>
      <c r="X1517" s="3" t="s">
        <v>48</v>
      </c>
      <c r="Y1517" s="3" t="s">
        <v>48</v>
      </c>
      <c r="Z1517" s="3" t="s">
        <v>48</v>
      </c>
      <c r="AA1517" s="3" t="s">
        <v>48</v>
      </c>
      <c r="AB1517" s="3" t="s">
        <v>48</v>
      </c>
      <c r="AC1517" s="3" t="s">
        <v>48</v>
      </c>
      <c r="AD1517" s="3" t="s">
        <v>48</v>
      </c>
      <c r="AE1517" s="3" t="s">
        <v>48</v>
      </c>
      <c r="AG1517" s="3"/>
      <c r="AI1517" s="3" t="s">
        <v>48</v>
      </c>
      <c r="AK1517" s="3" t="s">
        <v>48</v>
      </c>
      <c r="AM1517" s="3" t="s">
        <v>48</v>
      </c>
      <c r="AO1517" s="3" t="s">
        <v>48</v>
      </c>
      <c r="AQ1517" s="3" t="s">
        <v>48</v>
      </c>
      <c r="AS1517" s="3" t="s">
        <v>48</v>
      </c>
    </row>
    <row r="1518" spans="1:45">
      <c r="A1518">
        <v>1515</v>
      </c>
      <c r="B1518" t="s">
        <v>5982</v>
      </c>
      <c r="C1518" t="s">
        <v>3289</v>
      </c>
      <c r="D1518" t="s">
        <v>45</v>
      </c>
      <c r="E1518" t="s">
        <v>72</v>
      </c>
      <c r="F1518" t="s">
        <v>6595</v>
      </c>
      <c r="G1518" t="s">
        <v>9203</v>
      </c>
      <c r="H1518" t="s">
        <v>6595</v>
      </c>
      <c r="I1518" t="s">
        <v>9203</v>
      </c>
      <c r="J1518" t="s">
        <v>2306</v>
      </c>
      <c r="K1518" t="s">
        <v>6596</v>
      </c>
      <c r="L1518" t="s">
        <v>5985</v>
      </c>
      <c r="M1518" t="s">
        <v>5986</v>
      </c>
      <c r="N1518" t="str">
        <f>VLOOKUP(O1518,index!$Q:$R,2,0)</f>
        <v>02. 이러닝 - 단과</v>
      </c>
      <c r="O1518" t="s">
        <v>5987</v>
      </c>
      <c r="P1518" t="s">
        <v>48</v>
      </c>
      <c r="Q1518" t="s">
        <v>20</v>
      </c>
      <c r="R1518" s="226" t="e">
        <f>VLOOKUP(C1518,'26년 databook(취합)'!$M:$M,2,0)</f>
        <v>#N/A</v>
      </c>
      <c r="S1518" s="3" t="s">
        <v>11567</v>
      </c>
      <c r="T1518" s="3" t="s">
        <v>11962</v>
      </c>
      <c r="U1518" s="3" t="s">
        <v>11962</v>
      </c>
      <c r="V1518" s="3" t="s">
        <v>48</v>
      </c>
      <c r="W1518" s="3" t="s">
        <v>11567</v>
      </c>
      <c r="X1518" s="3" t="s">
        <v>48</v>
      </c>
      <c r="Y1518" s="3" t="s">
        <v>11567</v>
      </c>
      <c r="Z1518" s="3" t="s">
        <v>48</v>
      </c>
      <c r="AA1518" s="3" t="s">
        <v>11567</v>
      </c>
      <c r="AB1518" s="3" t="s">
        <v>48</v>
      </c>
      <c r="AC1518" s="3" t="s">
        <v>11567</v>
      </c>
      <c r="AD1518" s="3" t="s">
        <v>11567</v>
      </c>
      <c r="AE1518" s="3" t="s">
        <v>11567</v>
      </c>
      <c r="AF1518" s="3">
        <v>0</v>
      </c>
      <c r="AG1518" s="3">
        <v>2360000</v>
      </c>
      <c r="AH1518" s="3">
        <v>0</v>
      </c>
      <c r="AI1518" s="3" t="s">
        <v>11567</v>
      </c>
      <c r="AJ1518" s="3">
        <v>0</v>
      </c>
      <c r="AK1518" s="3" t="s">
        <v>11567</v>
      </c>
      <c r="AL1518" s="3">
        <v>0</v>
      </c>
      <c r="AM1518" s="3" t="s">
        <v>11567</v>
      </c>
      <c r="AN1518" s="3">
        <v>0</v>
      </c>
      <c r="AO1518" s="3" t="s">
        <v>11567</v>
      </c>
      <c r="AP1518" s="3">
        <v>0</v>
      </c>
      <c r="AQ1518" s="3" t="s">
        <v>11567</v>
      </c>
      <c r="AR1518" s="3">
        <v>0</v>
      </c>
      <c r="AS1518" s="3" t="s">
        <v>11567</v>
      </c>
    </row>
    <row r="1519" spans="1:45">
      <c r="A1519">
        <v>1516</v>
      </c>
      <c r="B1519" t="s">
        <v>5982</v>
      </c>
      <c r="C1519" t="s">
        <v>3867</v>
      </c>
      <c r="D1519" t="s">
        <v>45</v>
      </c>
      <c r="E1519" t="s">
        <v>75</v>
      </c>
      <c r="F1519" t="s">
        <v>6597</v>
      </c>
      <c r="G1519" t="s">
        <v>9204</v>
      </c>
      <c r="H1519" t="s">
        <v>6597</v>
      </c>
      <c r="I1519" t="s">
        <v>9204</v>
      </c>
      <c r="J1519" t="s">
        <v>48</v>
      </c>
      <c r="K1519" t="s">
        <v>48</v>
      </c>
      <c r="L1519" t="s">
        <v>5985</v>
      </c>
      <c r="M1519" t="s">
        <v>5986</v>
      </c>
      <c r="N1519" t="str">
        <f>VLOOKUP(O1519,index!$Q:$R,2,0)</f>
        <v>28.구독 - 휴넷FLEX</v>
      </c>
      <c r="O1519" t="s">
        <v>6013</v>
      </c>
      <c r="P1519" t="s">
        <v>48</v>
      </c>
      <c r="Q1519" t="s">
        <v>23</v>
      </c>
      <c r="R1519" s="226" t="e">
        <f>VLOOKUP(C1519,'26년 databook(취합)'!$M:$M,2,0)</f>
        <v>#N/A</v>
      </c>
      <c r="S1519" s="3" t="s">
        <v>11577</v>
      </c>
      <c r="T1519" s="3" t="s">
        <v>11577</v>
      </c>
      <c r="U1519" s="3" t="s">
        <v>11577</v>
      </c>
      <c r="V1519" s="3" t="s">
        <v>48</v>
      </c>
      <c r="W1519" s="3" t="s">
        <v>11567</v>
      </c>
      <c r="X1519" s="3" t="s">
        <v>48</v>
      </c>
      <c r="Y1519" s="3" t="s">
        <v>11567</v>
      </c>
      <c r="Z1519" s="3" t="s">
        <v>48</v>
      </c>
      <c r="AA1519" s="3" t="s">
        <v>11567</v>
      </c>
      <c r="AB1519" s="3" t="s">
        <v>48</v>
      </c>
      <c r="AC1519" s="3" t="s">
        <v>11567</v>
      </c>
      <c r="AD1519" s="3" t="s">
        <v>11577</v>
      </c>
      <c r="AE1519" s="3" t="s">
        <v>11577</v>
      </c>
      <c r="AF1519" s="3">
        <v>0</v>
      </c>
      <c r="AG1519" s="3">
        <v>0</v>
      </c>
      <c r="AH1519" s="3">
        <v>0</v>
      </c>
      <c r="AI1519" s="3" t="s">
        <v>11567</v>
      </c>
      <c r="AJ1519" s="3">
        <v>0</v>
      </c>
      <c r="AK1519" s="3" t="s">
        <v>11567</v>
      </c>
      <c r="AL1519" s="3">
        <v>0</v>
      </c>
      <c r="AM1519" s="3" t="s">
        <v>11567</v>
      </c>
      <c r="AN1519" s="3">
        <v>0</v>
      </c>
      <c r="AO1519" s="3" t="s">
        <v>11567</v>
      </c>
      <c r="AP1519" s="3">
        <v>0</v>
      </c>
      <c r="AQ1519" s="3" t="s">
        <v>11567</v>
      </c>
      <c r="AR1519" s="3">
        <v>0</v>
      </c>
      <c r="AS1519" s="3" t="s">
        <v>11567</v>
      </c>
    </row>
    <row r="1520" spans="1:45">
      <c r="A1520">
        <v>1517</v>
      </c>
      <c r="B1520" t="s">
        <v>5982</v>
      </c>
      <c r="C1520" t="s">
        <v>2993</v>
      </c>
      <c r="D1520" t="s">
        <v>45</v>
      </c>
      <c r="E1520" t="s">
        <v>71</v>
      </c>
      <c r="F1520" t="s">
        <v>6598</v>
      </c>
      <c r="G1520" t="s">
        <v>9205</v>
      </c>
      <c r="H1520" t="s">
        <v>6598</v>
      </c>
      <c r="I1520" t="s">
        <v>9205</v>
      </c>
      <c r="J1520" t="s">
        <v>48</v>
      </c>
      <c r="K1520" t="s">
        <v>48</v>
      </c>
      <c r="L1520" t="s">
        <v>5985</v>
      </c>
      <c r="M1520" t="s">
        <v>5986</v>
      </c>
      <c r="N1520" t="str">
        <f>VLOOKUP(O1520,index!$Q:$R,2,0)</f>
        <v>14. 컨텐츠 - 컨텐츠 개발</v>
      </c>
      <c r="O1520" t="s">
        <v>6059</v>
      </c>
      <c r="P1520" t="s">
        <v>48</v>
      </c>
      <c r="Q1520" t="s">
        <v>21</v>
      </c>
      <c r="R1520" s="226" t="e">
        <f>VLOOKUP(C1520,'26년 databook(취합)'!$M:$M,2,0)</f>
        <v>#N/A</v>
      </c>
      <c r="S1520" s="3" t="s">
        <v>11616</v>
      </c>
      <c r="T1520" s="3" t="s">
        <v>48</v>
      </c>
      <c r="U1520" s="3" t="s">
        <v>11616</v>
      </c>
      <c r="V1520" s="3" t="s">
        <v>48</v>
      </c>
      <c r="W1520" s="3" t="s">
        <v>48</v>
      </c>
      <c r="X1520" s="3" t="s">
        <v>48</v>
      </c>
      <c r="Y1520" s="3" t="s">
        <v>48</v>
      </c>
      <c r="Z1520" s="3" t="s">
        <v>48</v>
      </c>
      <c r="AA1520" s="3" t="s">
        <v>48</v>
      </c>
      <c r="AB1520" s="3" t="s">
        <v>48</v>
      </c>
      <c r="AC1520" s="3" t="s">
        <v>48</v>
      </c>
      <c r="AD1520" s="3" t="s">
        <v>48</v>
      </c>
      <c r="AE1520" s="3" t="s">
        <v>48</v>
      </c>
      <c r="AG1520" s="3"/>
      <c r="AI1520" s="3" t="s">
        <v>48</v>
      </c>
      <c r="AK1520" s="3" t="s">
        <v>48</v>
      </c>
      <c r="AM1520" s="3" t="s">
        <v>48</v>
      </c>
      <c r="AO1520" s="3" t="s">
        <v>48</v>
      </c>
      <c r="AQ1520" s="3" t="s">
        <v>48</v>
      </c>
      <c r="AR1520" s="3">
        <v>7000000</v>
      </c>
      <c r="AS1520" s="3" t="s">
        <v>48</v>
      </c>
    </row>
    <row r="1521" spans="1:45">
      <c r="A1521">
        <v>1518</v>
      </c>
      <c r="B1521" t="s">
        <v>5982</v>
      </c>
      <c r="C1521" t="s">
        <v>3866</v>
      </c>
      <c r="D1521" t="s">
        <v>45</v>
      </c>
      <c r="E1521" t="s">
        <v>75</v>
      </c>
      <c r="F1521" t="s">
        <v>6601</v>
      </c>
      <c r="G1521" t="s">
        <v>9206</v>
      </c>
      <c r="H1521" t="s">
        <v>6601</v>
      </c>
      <c r="I1521" t="s">
        <v>9206</v>
      </c>
      <c r="J1521" t="s">
        <v>48</v>
      </c>
      <c r="K1521" t="s">
        <v>48</v>
      </c>
      <c r="L1521" t="s">
        <v>5985</v>
      </c>
      <c r="M1521" t="s">
        <v>5986</v>
      </c>
      <c r="N1521" t="str">
        <f>VLOOKUP(O1521,index!$Q:$R,2,0)</f>
        <v>02. 이러닝 - 단과</v>
      </c>
      <c r="O1521" t="s">
        <v>5987</v>
      </c>
      <c r="P1521" t="s">
        <v>48</v>
      </c>
      <c r="Q1521" t="s">
        <v>20</v>
      </c>
      <c r="R1521" s="226" t="e">
        <f>VLOOKUP(C1521,'26년 databook(취합)'!$M:$M,2,0)</f>
        <v>#N/A</v>
      </c>
      <c r="S1521" s="3" t="s">
        <v>11567</v>
      </c>
      <c r="T1521" s="3" t="s">
        <v>48</v>
      </c>
      <c r="U1521" s="3" t="s">
        <v>11567</v>
      </c>
      <c r="V1521" s="3" t="s">
        <v>48</v>
      </c>
      <c r="W1521" s="3" t="s">
        <v>48</v>
      </c>
      <c r="X1521" s="3" t="s">
        <v>48</v>
      </c>
      <c r="Y1521" s="3" t="s">
        <v>48</v>
      </c>
      <c r="Z1521" s="3" t="s">
        <v>48</v>
      </c>
      <c r="AA1521" s="3" t="s">
        <v>48</v>
      </c>
      <c r="AB1521" s="3" t="s">
        <v>48</v>
      </c>
      <c r="AC1521" s="3" t="s">
        <v>48</v>
      </c>
      <c r="AD1521" s="3" t="s">
        <v>48</v>
      </c>
      <c r="AE1521" s="3" t="s">
        <v>48</v>
      </c>
      <c r="AG1521" s="3"/>
      <c r="AI1521" s="3" t="s">
        <v>48</v>
      </c>
      <c r="AK1521" s="3" t="s">
        <v>48</v>
      </c>
      <c r="AM1521" s="3" t="s">
        <v>48</v>
      </c>
      <c r="AO1521" s="3" t="s">
        <v>48</v>
      </c>
      <c r="AQ1521" s="3" t="s">
        <v>48</v>
      </c>
      <c r="AS1521" s="3" t="s">
        <v>48</v>
      </c>
    </row>
    <row r="1522" spans="1:45">
      <c r="A1522">
        <v>1519</v>
      </c>
      <c r="B1522" t="s">
        <v>5982</v>
      </c>
      <c r="C1522" t="s">
        <v>5147</v>
      </c>
      <c r="D1522" t="s">
        <v>45</v>
      </c>
      <c r="E1522" t="s">
        <v>79</v>
      </c>
      <c r="F1522" t="s">
        <v>586</v>
      </c>
      <c r="G1522" t="s">
        <v>8923</v>
      </c>
      <c r="H1522" t="s">
        <v>6602</v>
      </c>
      <c r="I1522" t="s">
        <v>15228</v>
      </c>
      <c r="J1522" t="s">
        <v>48</v>
      </c>
      <c r="K1522" t="s">
        <v>48</v>
      </c>
      <c r="L1522" t="s">
        <v>5985</v>
      </c>
      <c r="M1522" t="s">
        <v>5986</v>
      </c>
      <c r="N1522" t="str">
        <f>VLOOKUP(O1522,index!$Q:$R,2,0)</f>
        <v>02. 이러닝 - 단과</v>
      </c>
      <c r="O1522" t="s">
        <v>5987</v>
      </c>
      <c r="P1522" t="s">
        <v>48</v>
      </c>
      <c r="Q1522" t="s">
        <v>20</v>
      </c>
      <c r="R1522" s="226" t="e">
        <f>VLOOKUP(C1522,'26년 databook(취합)'!$M:$M,2,0)</f>
        <v>#N/A</v>
      </c>
      <c r="S1522" s="3" t="s">
        <v>11567</v>
      </c>
      <c r="T1522" s="3" t="s">
        <v>48</v>
      </c>
      <c r="U1522" s="3" t="s">
        <v>11567</v>
      </c>
      <c r="V1522" s="3" t="s">
        <v>48</v>
      </c>
      <c r="W1522" s="3" t="s">
        <v>48</v>
      </c>
      <c r="X1522" s="3" t="s">
        <v>48</v>
      </c>
      <c r="Y1522" s="3" t="s">
        <v>48</v>
      </c>
      <c r="Z1522" s="3" t="s">
        <v>48</v>
      </c>
      <c r="AA1522" s="3" t="s">
        <v>48</v>
      </c>
      <c r="AB1522" s="3" t="s">
        <v>48</v>
      </c>
      <c r="AC1522" s="3" t="s">
        <v>48</v>
      </c>
      <c r="AD1522" s="3" t="s">
        <v>48</v>
      </c>
      <c r="AE1522" s="3" t="s">
        <v>48</v>
      </c>
      <c r="AG1522" s="3"/>
      <c r="AI1522" s="3" t="s">
        <v>48</v>
      </c>
      <c r="AK1522" s="3" t="s">
        <v>48</v>
      </c>
      <c r="AM1522" s="3" t="s">
        <v>48</v>
      </c>
      <c r="AO1522" s="3" t="s">
        <v>48</v>
      </c>
      <c r="AQ1522" s="3" t="s">
        <v>48</v>
      </c>
      <c r="AS1522" s="3" t="s">
        <v>48</v>
      </c>
    </row>
    <row r="1523" spans="1:45">
      <c r="A1523">
        <v>1520</v>
      </c>
      <c r="B1523" t="s">
        <v>5982</v>
      </c>
      <c r="C1523" t="s">
        <v>5146</v>
      </c>
      <c r="D1523" t="s">
        <v>45</v>
      </c>
      <c r="E1523" t="s">
        <v>79</v>
      </c>
      <c r="F1523" t="s">
        <v>586</v>
      </c>
      <c r="G1523" t="s">
        <v>8923</v>
      </c>
      <c r="H1523" t="s">
        <v>6603</v>
      </c>
      <c r="I1523" t="s">
        <v>15229</v>
      </c>
      <c r="J1523" t="s">
        <v>48</v>
      </c>
      <c r="K1523" t="s">
        <v>48</v>
      </c>
      <c r="L1523" t="s">
        <v>5985</v>
      </c>
      <c r="M1523" t="s">
        <v>5986</v>
      </c>
      <c r="N1523" t="str">
        <f>VLOOKUP(O1523,index!$Q:$R,2,0)</f>
        <v>02. 이러닝 - 단과</v>
      </c>
      <c r="O1523" t="s">
        <v>5987</v>
      </c>
      <c r="P1523" t="s">
        <v>48</v>
      </c>
      <c r="Q1523" t="s">
        <v>20</v>
      </c>
      <c r="R1523" s="226" t="e">
        <f>VLOOKUP(C1523,'26년 databook(취합)'!$M:$M,2,0)</f>
        <v>#N/A</v>
      </c>
      <c r="S1523" s="3" t="s">
        <v>11567</v>
      </c>
      <c r="T1523" s="3" t="s">
        <v>48</v>
      </c>
      <c r="U1523" s="3" t="s">
        <v>11567</v>
      </c>
      <c r="V1523" s="3" t="s">
        <v>48</v>
      </c>
      <c r="W1523" s="3" t="s">
        <v>48</v>
      </c>
      <c r="X1523" s="3" t="s">
        <v>48</v>
      </c>
      <c r="Y1523" s="3" t="s">
        <v>48</v>
      </c>
      <c r="Z1523" s="3" t="s">
        <v>48</v>
      </c>
      <c r="AA1523" s="3" t="s">
        <v>48</v>
      </c>
      <c r="AB1523" s="3" t="s">
        <v>48</v>
      </c>
      <c r="AC1523" s="3" t="s">
        <v>48</v>
      </c>
      <c r="AD1523" s="3" t="s">
        <v>48</v>
      </c>
      <c r="AE1523" s="3" t="s">
        <v>48</v>
      </c>
      <c r="AG1523" s="3"/>
      <c r="AI1523" s="3" t="s">
        <v>48</v>
      </c>
      <c r="AK1523" s="3" t="s">
        <v>48</v>
      </c>
      <c r="AM1523" s="3" t="s">
        <v>48</v>
      </c>
      <c r="AO1523" s="3" t="s">
        <v>48</v>
      </c>
      <c r="AQ1523" s="3" t="s">
        <v>48</v>
      </c>
      <c r="AS1523" s="3" t="s">
        <v>48</v>
      </c>
    </row>
    <row r="1524" spans="1:45">
      <c r="A1524">
        <v>1521</v>
      </c>
      <c r="B1524" t="s">
        <v>5982</v>
      </c>
      <c r="C1524" t="s">
        <v>2927</v>
      </c>
      <c r="D1524" t="s">
        <v>45</v>
      </c>
      <c r="E1524" t="s">
        <v>79</v>
      </c>
      <c r="F1524" t="s">
        <v>6604</v>
      </c>
      <c r="G1524" t="s">
        <v>9207</v>
      </c>
      <c r="H1524" t="s">
        <v>6604</v>
      </c>
      <c r="I1524" t="s">
        <v>9207</v>
      </c>
      <c r="J1524" t="s">
        <v>48</v>
      </c>
      <c r="K1524" t="s">
        <v>48</v>
      </c>
      <c r="L1524" t="s">
        <v>5985</v>
      </c>
      <c r="M1524" t="s">
        <v>5986</v>
      </c>
      <c r="N1524" t="str">
        <f>VLOOKUP(O1524,index!$Q:$R,2,0)</f>
        <v>09. 하이브리드러닝 - 순수 오프라인</v>
      </c>
      <c r="O1524" t="s">
        <v>6019</v>
      </c>
      <c r="P1524" t="s">
        <v>48</v>
      </c>
      <c r="Q1524" t="s">
        <v>23</v>
      </c>
      <c r="R1524" s="226" t="e">
        <f>VLOOKUP(C1524,'26년 databook(취합)'!$M:$M,2,0)</f>
        <v>#N/A</v>
      </c>
      <c r="S1524" s="3" t="s">
        <v>11567</v>
      </c>
      <c r="T1524" s="3" t="s">
        <v>11589</v>
      </c>
      <c r="U1524" s="3" t="s">
        <v>11589</v>
      </c>
      <c r="V1524" s="3" t="s">
        <v>48</v>
      </c>
      <c r="W1524" s="3" t="s">
        <v>11589</v>
      </c>
      <c r="X1524" s="3" t="s">
        <v>48</v>
      </c>
      <c r="Y1524" s="3" t="s">
        <v>11567</v>
      </c>
      <c r="Z1524" s="3" t="s">
        <v>48</v>
      </c>
      <c r="AA1524" s="3" t="s">
        <v>11567</v>
      </c>
      <c r="AB1524" s="3" t="s">
        <v>48</v>
      </c>
      <c r="AC1524" s="3" t="s">
        <v>11567</v>
      </c>
      <c r="AD1524" s="3" t="s">
        <v>48</v>
      </c>
      <c r="AE1524" s="3" t="s">
        <v>11567</v>
      </c>
      <c r="AG1524" s="3">
        <v>0</v>
      </c>
      <c r="AI1524" s="3" t="s">
        <v>11567</v>
      </c>
      <c r="AK1524" s="3" t="s">
        <v>11567</v>
      </c>
      <c r="AM1524" s="3" t="s">
        <v>11567</v>
      </c>
      <c r="AO1524" s="3" t="s">
        <v>11567</v>
      </c>
      <c r="AQ1524" s="3" t="s">
        <v>11567</v>
      </c>
      <c r="AS1524" s="3" t="s">
        <v>11567</v>
      </c>
    </row>
    <row r="1525" spans="1:45">
      <c r="A1525">
        <v>1522</v>
      </c>
      <c r="B1525" t="s">
        <v>5982</v>
      </c>
      <c r="C1525" t="s">
        <v>5145</v>
      </c>
      <c r="D1525" t="s">
        <v>45</v>
      </c>
      <c r="E1525" t="s">
        <v>79</v>
      </c>
      <c r="F1525" t="s">
        <v>586</v>
      </c>
      <c r="G1525" t="s">
        <v>8923</v>
      </c>
      <c r="H1525" t="s">
        <v>6605</v>
      </c>
      <c r="I1525" t="s">
        <v>15230</v>
      </c>
      <c r="J1525" t="s">
        <v>48</v>
      </c>
      <c r="K1525" t="s">
        <v>48</v>
      </c>
      <c r="L1525" t="s">
        <v>5985</v>
      </c>
      <c r="M1525" t="s">
        <v>5986</v>
      </c>
      <c r="N1525" t="str">
        <f>VLOOKUP(O1525,index!$Q:$R,2,0)</f>
        <v>02. 이러닝 - 단과</v>
      </c>
      <c r="O1525" t="s">
        <v>5987</v>
      </c>
      <c r="P1525" t="s">
        <v>48</v>
      </c>
      <c r="Q1525" t="s">
        <v>20</v>
      </c>
      <c r="R1525" s="226" t="e">
        <f>VLOOKUP(C1525,'26년 databook(취합)'!$M:$M,2,0)</f>
        <v>#N/A</v>
      </c>
      <c r="S1525" s="3" t="s">
        <v>11567</v>
      </c>
      <c r="T1525" s="3" t="s">
        <v>48</v>
      </c>
      <c r="U1525" s="3" t="s">
        <v>11567</v>
      </c>
      <c r="V1525" s="3" t="s">
        <v>48</v>
      </c>
      <c r="W1525" s="3" t="s">
        <v>48</v>
      </c>
      <c r="X1525" s="3" t="s">
        <v>48</v>
      </c>
      <c r="Y1525" s="3" t="s">
        <v>48</v>
      </c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G1525" s="3"/>
      <c r="AI1525" s="3" t="s">
        <v>48</v>
      </c>
      <c r="AK1525" s="3" t="s">
        <v>48</v>
      </c>
      <c r="AM1525" s="3" t="s">
        <v>48</v>
      </c>
      <c r="AO1525" s="3" t="s">
        <v>48</v>
      </c>
      <c r="AQ1525" s="3" t="s">
        <v>48</v>
      </c>
      <c r="AS1525" s="3" t="s">
        <v>48</v>
      </c>
    </row>
    <row r="1526" spans="1:45">
      <c r="A1526">
        <v>1523</v>
      </c>
      <c r="B1526" t="s">
        <v>5982</v>
      </c>
      <c r="C1526" t="s">
        <v>6606</v>
      </c>
      <c r="D1526" t="s">
        <v>45</v>
      </c>
      <c r="E1526" t="s">
        <v>71</v>
      </c>
      <c r="F1526" t="s">
        <v>6607</v>
      </c>
      <c r="G1526" t="s">
        <v>9208</v>
      </c>
      <c r="H1526" t="s">
        <v>6607</v>
      </c>
      <c r="I1526" t="s">
        <v>9208</v>
      </c>
      <c r="J1526" t="s">
        <v>6608</v>
      </c>
      <c r="K1526" t="s">
        <v>6609</v>
      </c>
      <c r="L1526" t="s">
        <v>5985</v>
      </c>
      <c r="M1526" t="s">
        <v>5986</v>
      </c>
      <c r="N1526" t="str">
        <f>VLOOKUP(O1526,index!$Q:$R,2,0)</f>
        <v>02. 이러닝 - 단과</v>
      </c>
      <c r="O1526" t="s">
        <v>5987</v>
      </c>
      <c r="P1526" t="s">
        <v>48</v>
      </c>
      <c r="Q1526" t="s">
        <v>20</v>
      </c>
      <c r="R1526" s="226" t="e">
        <f>VLOOKUP(C1526,'26년 databook(취합)'!$M:$M,2,0)</f>
        <v>#N/A</v>
      </c>
      <c r="S1526" s="3" t="s">
        <v>11567</v>
      </c>
      <c r="T1526" s="3" t="s">
        <v>48</v>
      </c>
      <c r="U1526" s="3" t="s">
        <v>11567</v>
      </c>
      <c r="V1526" s="3" t="s">
        <v>48</v>
      </c>
      <c r="W1526" s="3" t="s">
        <v>48</v>
      </c>
      <c r="X1526" s="3" t="s">
        <v>48</v>
      </c>
      <c r="Y1526" s="3" t="s">
        <v>48</v>
      </c>
      <c r="Z1526" s="3" t="s">
        <v>48</v>
      </c>
      <c r="AA1526" s="3" t="s">
        <v>48</v>
      </c>
      <c r="AB1526" s="3" t="s">
        <v>48</v>
      </c>
      <c r="AC1526" s="3" t="s">
        <v>48</v>
      </c>
      <c r="AD1526" s="3" t="s">
        <v>48</v>
      </c>
      <c r="AE1526" s="3" t="s">
        <v>48</v>
      </c>
      <c r="AG1526" s="3"/>
      <c r="AI1526" s="3" t="s">
        <v>48</v>
      </c>
      <c r="AK1526" s="3" t="s">
        <v>48</v>
      </c>
      <c r="AM1526" s="3" t="s">
        <v>48</v>
      </c>
      <c r="AO1526" s="3" t="s">
        <v>48</v>
      </c>
      <c r="AQ1526" s="3" t="s">
        <v>48</v>
      </c>
      <c r="AS1526" s="3" t="s">
        <v>48</v>
      </c>
    </row>
    <row r="1527" spans="1:45">
      <c r="A1527">
        <v>1524</v>
      </c>
      <c r="B1527" t="s">
        <v>5982</v>
      </c>
      <c r="C1527" t="s">
        <v>2857</v>
      </c>
      <c r="D1527" t="s">
        <v>45</v>
      </c>
      <c r="E1527" t="s">
        <v>71</v>
      </c>
      <c r="F1527" t="s">
        <v>6607</v>
      </c>
      <c r="G1527" t="s">
        <v>9208</v>
      </c>
      <c r="H1527" t="s">
        <v>6607</v>
      </c>
      <c r="I1527" t="s">
        <v>9208</v>
      </c>
      <c r="J1527" t="s">
        <v>6608</v>
      </c>
      <c r="K1527" t="s">
        <v>6609</v>
      </c>
      <c r="L1527" t="s">
        <v>5985</v>
      </c>
      <c r="M1527" t="s">
        <v>5986</v>
      </c>
      <c r="N1527" t="str">
        <f>VLOOKUP(O1527,index!$Q:$R,2,0)</f>
        <v>02. 이러닝 - 단과</v>
      </c>
      <c r="O1527" t="s">
        <v>5987</v>
      </c>
      <c r="P1527" t="s">
        <v>48</v>
      </c>
      <c r="Q1527" t="s">
        <v>23</v>
      </c>
      <c r="R1527" s="226" t="e">
        <f>VLOOKUP(C1527,'26년 databook(취합)'!$M:$M,2,0)</f>
        <v>#N/A</v>
      </c>
      <c r="S1527" s="3" t="s">
        <v>11567</v>
      </c>
      <c r="T1527" s="3" t="s">
        <v>11970</v>
      </c>
      <c r="U1527" s="3" t="s">
        <v>11970</v>
      </c>
      <c r="V1527" s="3" t="s">
        <v>48</v>
      </c>
      <c r="W1527" s="3" t="s">
        <v>11978</v>
      </c>
      <c r="X1527" s="3" t="s">
        <v>48</v>
      </c>
      <c r="Y1527" s="3" t="s">
        <v>11567</v>
      </c>
      <c r="Z1527" s="3" t="s">
        <v>48</v>
      </c>
      <c r="AA1527" s="3" t="s">
        <v>11567</v>
      </c>
      <c r="AB1527" s="3" t="s">
        <v>48</v>
      </c>
      <c r="AC1527" s="3" t="s">
        <v>13658</v>
      </c>
      <c r="AD1527" s="3" t="s">
        <v>48</v>
      </c>
      <c r="AE1527" s="3" t="s">
        <v>11567</v>
      </c>
      <c r="AG1527" s="3">
        <v>0</v>
      </c>
      <c r="AI1527" s="3" t="s">
        <v>11567</v>
      </c>
      <c r="AK1527" s="3" t="s">
        <v>11567</v>
      </c>
      <c r="AM1527" s="3" t="s">
        <v>11567</v>
      </c>
      <c r="AO1527" s="3" t="s">
        <v>11567</v>
      </c>
      <c r="AQ1527" s="3" t="s">
        <v>11567</v>
      </c>
      <c r="AS1527" s="3" t="s">
        <v>11567</v>
      </c>
    </row>
    <row r="1528" spans="1:45">
      <c r="A1528">
        <v>1525</v>
      </c>
      <c r="B1528" t="s">
        <v>5982</v>
      </c>
      <c r="C1528" t="s">
        <v>5144</v>
      </c>
      <c r="D1528" t="s">
        <v>45</v>
      </c>
      <c r="E1528" t="s">
        <v>79</v>
      </c>
      <c r="F1528" t="s">
        <v>586</v>
      </c>
      <c r="G1528" t="s">
        <v>8923</v>
      </c>
      <c r="H1528" t="s">
        <v>6610</v>
      </c>
      <c r="I1528" t="s">
        <v>15231</v>
      </c>
      <c r="J1528" t="s">
        <v>48</v>
      </c>
      <c r="K1528" t="s">
        <v>48</v>
      </c>
      <c r="L1528" t="s">
        <v>5985</v>
      </c>
      <c r="M1528" t="s">
        <v>5986</v>
      </c>
      <c r="N1528" t="str">
        <f>VLOOKUP(O1528,index!$Q:$R,2,0)</f>
        <v>02. 이러닝 - 단과</v>
      </c>
      <c r="O1528" t="s">
        <v>5987</v>
      </c>
      <c r="P1528" t="s">
        <v>48</v>
      </c>
      <c r="Q1528" t="s">
        <v>20</v>
      </c>
      <c r="R1528" s="226" t="e">
        <f>VLOOKUP(C1528,'26년 databook(취합)'!$M:$M,2,0)</f>
        <v>#N/A</v>
      </c>
      <c r="S1528" s="3" t="s">
        <v>11567</v>
      </c>
      <c r="T1528" s="3" t="s">
        <v>48</v>
      </c>
      <c r="U1528" s="3" t="s">
        <v>11567</v>
      </c>
      <c r="V1528" s="3" t="s">
        <v>48</v>
      </c>
      <c r="W1528" s="3" t="s">
        <v>48</v>
      </c>
      <c r="X1528" s="3" t="s">
        <v>48</v>
      </c>
      <c r="Y1528" s="3" t="s">
        <v>48</v>
      </c>
      <c r="Z1528" s="3" t="s">
        <v>48</v>
      </c>
      <c r="AA1528" s="3" t="s">
        <v>48</v>
      </c>
      <c r="AB1528" s="3" t="s">
        <v>48</v>
      </c>
      <c r="AC1528" s="3" t="s">
        <v>48</v>
      </c>
      <c r="AD1528" s="3" t="s">
        <v>48</v>
      </c>
      <c r="AE1528" s="3" t="s">
        <v>48</v>
      </c>
      <c r="AG1528" s="3"/>
      <c r="AI1528" s="3" t="s">
        <v>48</v>
      </c>
      <c r="AK1528" s="3" t="s">
        <v>48</v>
      </c>
      <c r="AM1528" s="3" t="s">
        <v>48</v>
      </c>
      <c r="AO1528" s="3" t="s">
        <v>48</v>
      </c>
      <c r="AQ1528" s="3" t="s">
        <v>48</v>
      </c>
      <c r="AS1528" s="3" t="s">
        <v>48</v>
      </c>
    </row>
    <row r="1529" spans="1:45">
      <c r="A1529">
        <v>1526</v>
      </c>
      <c r="B1529" t="s">
        <v>5982</v>
      </c>
      <c r="C1529" t="s">
        <v>5143</v>
      </c>
      <c r="D1529" t="s">
        <v>45</v>
      </c>
      <c r="E1529" t="s">
        <v>79</v>
      </c>
      <c r="F1529" t="s">
        <v>586</v>
      </c>
      <c r="G1529" t="s">
        <v>8923</v>
      </c>
      <c r="H1529" t="s">
        <v>6611</v>
      </c>
      <c r="I1529" t="s">
        <v>15232</v>
      </c>
      <c r="J1529" t="s">
        <v>48</v>
      </c>
      <c r="K1529" t="s">
        <v>48</v>
      </c>
      <c r="L1529" t="s">
        <v>5985</v>
      </c>
      <c r="M1529" t="s">
        <v>5986</v>
      </c>
      <c r="N1529" t="str">
        <f>VLOOKUP(O1529,index!$Q:$R,2,0)</f>
        <v>02. 이러닝 - 단과</v>
      </c>
      <c r="O1529" t="s">
        <v>5987</v>
      </c>
      <c r="P1529" t="s">
        <v>48</v>
      </c>
      <c r="Q1529" t="s">
        <v>20</v>
      </c>
      <c r="R1529" s="226" t="e">
        <f>VLOOKUP(C1529,'26년 databook(취합)'!$M:$M,2,0)</f>
        <v>#N/A</v>
      </c>
      <c r="S1529" s="3" t="s">
        <v>11567</v>
      </c>
      <c r="T1529" s="3" t="s">
        <v>48</v>
      </c>
      <c r="U1529" s="3" t="s">
        <v>11567</v>
      </c>
      <c r="V1529" s="3" t="s">
        <v>48</v>
      </c>
      <c r="W1529" s="3" t="s">
        <v>48</v>
      </c>
      <c r="X1529" s="3" t="s">
        <v>48</v>
      </c>
      <c r="Y1529" s="3" t="s">
        <v>48</v>
      </c>
      <c r="Z1529" s="3" t="s">
        <v>48</v>
      </c>
      <c r="AA1529" s="3" t="s">
        <v>48</v>
      </c>
      <c r="AB1529" s="3" t="s">
        <v>48</v>
      </c>
      <c r="AC1529" s="3" t="s">
        <v>48</v>
      </c>
      <c r="AD1529" s="3" t="s">
        <v>48</v>
      </c>
      <c r="AE1529" s="3" t="s">
        <v>48</v>
      </c>
      <c r="AG1529" s="3"/>
      <c r="AI1529" s="3" t="s">
        <v>48</v>
      </c>
      <c r="AK1529" s="3" t="s">
        <v>48</v>
      </c>
      <c r="AM1529" s="3" t="s">
        <v>48</v>
      </c>
      <c r="AO1529" s="3" t="s">
        <v>48</v>
      </c>
      <c r="AQ1529" s="3" t="s">
        <v>48</v>
      </c>
      <c r="AS1529" s="3" t="s">
        <v>48</v>
      </c>
    </row>
    <row r="1530" spans="1:45">
      <c r="A1530">
        <v>1527</v>
      </c>
      <c r="B1530" t="s">
        <v>5982</v>
      </c>
      <c r="C1530" t="s">
        <v>5188</v>
      </c>
      <c r="D1530" t="s">
        <v>45</v>
      </c>
      <c r="E1530" t="s">
        <v>79</v>
      </c>
      <c r="F1530" t="s">
        <v>6612</v>
      </c>
      <c r="G1530" t="s">
        <v>9209</v>
      </c>
      <c r="H1530" t="s">
        <v>6612</v>
      </c>
      <c r="I1530" t="s">
        <v>9209</v>
      </c>
      <c r="J1530" t="s">
        <v>48</v>
      </c>
      <c r="K1530" t="s">
        <v>48</v>
      </c>
      <c r="L1530" t="s">
        <v>5985</v>
      </c>
      <c r="M1530" t="s">
        <v>5986</v>
      </c>
      <c r="N1530" t="str">
        <f>VLOOKUP(O1530,index!$Q:$R,2,0)</f>
        <v>02. 이러닝 - 단과</v>
      </c>
      <c r="O1530" t="s">
        <v>5987</v>
      </c>
      <c r="P1530" t="s">
        <v>48</v>
      </c>
      <c r="Q1530" t="s">
        <v>20</v>
      </c>
      <c r="R1530" s="226" t="e">
        <f>VLOOKUP(C1530,'26년 databook(취합)'!$M:$M,2,0)</f>
        <v>#N/A</v>
      </c>
      <c r="S1530" s="3" t="s">
        <v>11567</v>
      </c>
      <c r="T1530" s="3" t="s">
        <v>48</v>
      </c>
      <c r="U1530" s="3" t="s">
        <v>11567</v>
      </c>
      <c r="V1530" s="3" t="s">
        <v>48</v>
      </c>
      <c r="W1530" s="3" t="s">
        <v>48</v>
      </c>
      <c r="X1530" s="3" t="s">
        <v>48</v>
      </c>
      <c r="Y1530" s="3" t="s">
        <v>48</v>
      </c>
      <c r="Z1530" s="3" t="s">
        <v>48</v>
      </c>
      <c r="AA1530" s="3" t="s">
        <v>48</v>
      </c>
      <c r="AB1530" s="3" t="s">
        <v>48</v>
      </c>
      <c r="AC1530" s="3" t="s">
        <v>48</v>
      </c>
      <c r="AD1530" s="3" t="s">
        <v>48</v>
      </c>
      <c r="AE1530" s="3" t="s">
        <v>48</v>
      </c>
      <c r="AG1530" s="3"/>
      <c r="AI1530" s="3" t="s">
        <v>48</v>
      </c>
      <c r="AK1530" s="3" t="s">
        <v>48</v>
      </c>
      <c r="AM1530" s="3" t="s">
        <v>48</v>
      </c>
      <c r="AO1530" s="3" t="s">
        <v>48</v>
      </c>
      <c r="AQ1530" s="3" t="s">
        <v>48</v>
      </c>
      <c r="AS1530" s="3" t="s">
        <v>48</v>
      </c>
    </row>
    <row r="1531" spans="1:45">
      <c r="A1531">
        <v>1528</v>
      </c>
      <c r="B1531" t="s">
        <v>5982</v>
      </c>
      <c r="C1531" t="s">
        <v>4225</v>
      </c>
      <c r="D1531" t="s">
        <v>45</v>
      </c>
      <c r="E1531" t="s">
        <v>76</v>
      </c>
      <c r="F1531" t="s">
        <v>6613</v>
      </c>
      <c r="G1531" t="s">
        <v>9210</v>
      </c>
      <c r="H1531" t="s">
        <v>6613</v>
      </c>
      <c r="I1531" t="s">
        <v>9210</v>
      </c>
      <c r="J1531" t="s">
        <v>48</v>
      </c>
      <c r="K1531" t="s">
        <v>48</v>
      </c>
      <c r="L1531" t="s">
        <v>5985</v>
      </c>
      <c r="M1531" t="s">
        <v>5986</v>
      </c>
      <c r="N1531" t="str">
        <f>VLOOKUP(O1531,index!$Q:$R,2,0)</f>
        <v>28.구독 - 휴넷FLEX</v>
      </c>
      <c r="O1531" t="s">
        <v>6013</v>
      </c>
      <c r="P1531" t="s">
        <v>48</v>
      </c>
      <c r="Q1531" t="s">
        <v>23</v>
      </c>
      <c r="R1531" s="226" t="e">
        <f>VLOOKUP(C1531,'26년 databook(취합)'!$M:$M,2,0)</f>
        <v>#N/A</v>
      </c>
      <c r="S1531" s="3" t="s">
        <v>11567</v>
      </c>
      <c r="T1531" s="3" t="s">
        <v>12987</v>
      </c>
      <c r="U1531" s="3" t="s">
        <v>12987</v>
      </c>
      <c r="V1531" s="3" t="s">
        <v>48</v>
      </c>
      <c r="W1531" s="3" t="s">
        <v>11567</v>
      </c>
      <c r="X1531" s="3" t="s">
        <v>48</v>
      </c>
      <c r="Y1531" s="3" t="s">
        <v>12032</v>
      </c>
      <c r="Z1531" s="3" t="s">
        <v>48</v>
      </c>
      <c r="AA1531" s="3" t="s">
        <v>11607</v>
      </c>
      <c r="AB1531" s="3" t="s">
        <v>48</v>
      </c>
      <c r="AC1531" s="3" t="s">
        <v>11648</v>
      </c>
      <c r="AD1531" s="3" t="s">
        <v>11567</v>
      </c>
      <c r="AE1531" s="3" t="s">
        <v>11581</v>
      </c>
      <c r="AF1531" s="3">
        <v>0</v>
      </c>
      <c r="AG1531" s="3">
        <v>240000</v>
      </c>
      <c r="AH1531" s="3">
        <v>0</v>
      </c>
      <c r="AI1531" s="3" t="s">
        <v>11567</v>
      </c>
      <c r="AJ1531" s="3">
        <v>0</v>
      </c>
      <c r="AK1531" s="3" t="s">
        <v>11567</v>
      </c>
      <c r="AL1531" s="3">
        <v>0</v>
      </c>
      <c r="AM1531" s="3" t="s">
        <v>11567</v>
      </c>
      <c r="AN1531" s="3">
        <v>0</v>
      </c>
      <c r="AO1531" s="3" t="s">
        <v>11567</v>
      </c>
      <c r="AP1531" s="3">
        <v>0</v>
      </c>
      <c r="AQ1531" s="3" t="s">
        <v>11567</v>
      </c>
      <c r="AR1531" s="3">
        <v>0</v>
      </c>
      <c r="AS1531" s="3" t="s">
        <v>11567</v>
      </c>
    </row>
    <row r="1532" spans="1:45">
      <c r="A1532">
        <v>1529</v>
      </c>
      <c r="B1532" t="s">
        <v>5982</v>
      </c>
      <c r="C1532" t="s">
        <v>5142</v>
      </c>
      <c r="D1532" t="s">
        <v>45</v>
      </c>
      <c r="E1532" t="s">
        <v>79</v>
      </c>
      <c r="F1532" t="s">
        <v>6614</v>
      </c>
      <c r="G1532" t="s">
        <v>9211</v>
      </c>
      <c r="H1532" t="s">
        <v>6614</v>
      </c>
      <c r="I1532" t="s">
        <v>9211</v>
      </c>
      <c r="J1532" t="s">
        <v>48</v>
      </c>
      <c r="K1532" t="s">
        <v>48</v>
      </c>
      <c r="L1532" t="s">
        <v>5985</v>
      </c>
      <c r="M1532" t="s">
        <v>5986</v>
      </c>
      <c r="N1532" t="str">
        <f>VLOOKUP(O1532,index!$Q:$R,2,0)</f>
        <v>08. 하이브리드러닝 - 하이브리드형 러닝</v>
      </c>
      <c r="O1532" t="s">
        <v>5988</v>
      </c>
      <c r="P1532" t="s">
        <v>48</v>
      </c>
      <c r="Q1532" t="s">
        <v>21</v>
      </c>
      <c r="R1532" s="226" t="e">
        <f>VLOOKUP(C1532,'26년 databook(취합)'!$M:$M,2,0)</f>
        <v>#N/A</v>
      </c>
      <c r="S1532" s="3" t="s">
        <v>11576</v>
      </c>
      <c r="T1532" s="3" t="s">
        <v>48</v>
      </c>
      <c r="U1532" s="3" t="s">
        <v>11576</v>
      </c>
      <c r="V1532" s="3" t="s">
        <v>48</v>
      </c>
      <c r="W1532" s="3" t="s">
        <v>48</v>
      </c>
      <c r="X1532" s="3" t="s">
        <v>48</v>
      </c>
      <c r="Y1532" s="3" t="s">
        <v>48</v>
      </c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G1532" s="3"/>
      <c r="AI1532" s="3" t="s">
        <v>48</v>
      </c>
      <c r="AK1532" s="3" t="s">
        <v>48</v>
      </c>
      <c r="AM1532" s="3" t="s">
        <v>48</v>
      </c>
      <c r="AO1532" s="3" t="s">
        <v>48</v>
      </c>
      <c r="AQ1532" s="3" t="s">
        <v>48</v>
      </c>
      <c r="AR1532" s="3">
        <v>1000000</v>
      </c>
      <c r="AS1532" s="3" t="s">
        <v>48</v>
      </c>
    </row>
    <row r="1533" spans="1:45">
      <c r="A1533">
        <v>1530</v>
      </c>
      <c r="B1533" t="s">
        <v>5982</v>
      </c>
      <c r="C1533" t="s">
        <v>5187</v>
      </c>
      <c r="D1533" t="s">
        <v>45</v>
      </c>
      <c r="E1533" t="s">
        <v>72</v>
      </c>
      <c r="F1533" t="s">
        <v>6616</v>
      </c>
      <c r="G1533" t="s">
        <v>9213</v>
      </c>
      <c r="H1533" t="s">
        <v>6616</v>
      </c>
      <c r="I1533" t="s">
        <v>9213</v>
      </c>
      <c r="J1533" t="s">
        <v>48</v>
      </c>
      <c r="K1533" t="s">
        <v>48</v>
      </c>
      <c r="L1533" t="s">
        <v>5985</v>
      </c>
      <c r="M1533" t="s">
        <v>5986</v>
      </c>
      <c r="N1533" t="str">
        <f>VLOOKUP(O1533,index!$Q:$R,2,0)</f>
        <v>02. 이러닝 - 단과</v>
      </c>
      <c r="O1533" t="s">
        <v>5987</v>
      </c>
      <c r="P1533" t="s">
        <v>48</v>
      </c>
      <c r="Q1533" t="s">
        <v>20</v>
      </c>
      <c r="R1533" s="226" t="e">
        <f>VLOOKUP(C1533,'26년 databook(취합)'!$M:$M,2,0)</f>
        <v>#N/A</v>
      </c>
      <c r="S1533" s="3" t="s">
        <v>11567</v>
      </c>
      <c r="T1533" s="3" t="s">
        <v>48</v>
      </c>
      <c r="U1533" s="3" t="s">
        <v>11567</v>
      </c>
      <c r="V1533" s="3" t="s">
        <v>48</v>
      </c>
      <c r="W1533" s="3" t="s">
        <v>48</v>
      </c>
      <c r="X1533" s="3" t="s">
        <v>48</v>
      </c>
      <c r="Y1533" s="3" t="s">
        <v>48</v>
      </c>
      <c r="Z1533" s="3" t="s">
        <v>48</v>
      </c>
      <c r="AA1533" s="3" t="s">
        <v>48</v>
      </c>
      <c r="AB1533" s="3" t="s">
        <v>48</v>
      </c>
      <c r="AC1533" s="3" t="s">
        <v>48</v>
      </c>
      <c r="AD1533" s="3" t="s">
        <v>11567</v>
      </c>
      <c r="AE1533" s="3" t="s">
        <v>48</v>
      </c>
      <c r="AF1533" s="3">
        <v>0</v>
      </c>
      <c r="AG1533" s="3"/>
      <c r="AH1533" s="3">
        <v>0</v>
      </c>
      <c r="AI1533" s="3" t="s">
        <v>48</v>
      </c>
      <c r="AJ1533" s="3">
        <v>0</v>
      </c>
      <c r="AK1533" s="3" t="s">
        <v>48</v>
      </c>
      <c r="AL1533" s="3">
        <v>0</v>
      </c>
      <c r="AM1533" s="3" t="s">
        <v>48</v>
      </c>
      <c r="AN1533" s="3">
        <v>0</v>
      </c>
      <c r="AO1533" s="3" t="s">
        <v>48</v>
      </c>
      <c r="AP1533" s="3">
        <v>0</v>
      </c>
      <c r="AQ1533" s="3" t="s">
        <v>48</v>
      </c>
      <c r="AR1533" s="3">
        <v>0</v>
      </c>
      <c r="AS1533" s="3" t="s">
        <v>48</v>
      </c>
    </row>
    <row r="1534" spans="1:45">
      <c r="A1534">
        <v>1531</v>
      </c>
      <c r="B1534" t="s">
        <v>5982</v>
      </c>
      <c r="C1534" t="s">
        <v>5141</v>
      </c>
      <c r="D1534" t="s">
        <v>45</v>
      </c>
      <c r="E1534" t="s">
        <v>79</v>
      </c>
      <c r="F1534" t="s">
        <v>6617</v>
      </c>
      <c r="G1534" t="s">
        <v>9214</v>
      </c>
      <c r="H1534" t="s">
        <v>6617</v>
      </c>
      <c r="I1534" t="s">
        <v>9214</v>
      </c>
      <c r="J1534" t="s">
        <v>48</v>
      </c>
      <c r="K1534" t="s">
        <v>48</v>
      </c>
      <c r="L1534" t="s">
        <v>5985</v>
      </c>
      <c r="M1534" t="s">
        <v>5986</v>
      </c>
      <c r="N1534" t="str">
        <f>VLOOKUP(O1534,index!$Q:$R,2,0)</f>
        <v>02. 이러닝 - 단과</v>
      </c>
      <c r="O1534" t="s">
        <v>5987</v>
      </c>
      <c r="P1534" t="s">
        <v>48</v>
      </c>
      <c r="Q1534" t="s">
        <v>20</v>
      </c>
      <c r="R1534" s="226" t="e">
        <f>VLOOKUP(C1534,'26년 databook(취합)'!$M:$M,2,0)</f>
        <v>#N/A</v>
      </c>
      <c r="S1534" s="3" t="s">
        <v>11576</v>
      </c>
      <c r="T1534" s="3" t="s">
        <v>48</v>
      </c>
      <c r="U1534" s="3" t="s">
        <v>11576</v>
      </c>
      <c r="V1534" s="3" t="s">
        <v>48</v>
      </c>
      <c r="W1534" s="3" t="s">
        <v>48</v>
      </c>
      <c r="X1534" s="3" t="s">
        <v>48</v>
      </c>
      <c r="Y1534" s="3" t="s">
        <v>48</v>
      </c>
      <c r="Z1534" s="3" t="s">
        <v>48</v>
      </c>
      <c r="AA1534" s="3" t="s">
        <v>48</v>
      </c>
      <c r="AB1534" s="3" t="s">
        <v>48</v>
      </c>
      <c r="AC1534" s="3" t="s">
        <v>48</v>
      </c>
      <c r="AD1534" s="3" t="s">
        <v>48</v>
      </c>
      <c r="AE1534" s="3" t="s">
        <v>48</v>
      </c>
      <c r="AG1534" s="3"/>
      <c r="AI1534" s="3" t="s">
        <v>48</v>
      </c>
      <c r="AK1534" s="3" t="s">
        <v>48</v>
      </c>
      <c r="AM1534" s="3" t="s">
        <v>48</v>
      </c>
      <c r="AO1534" s="3" t="s">
        <v>48</v>
      </c>
      <c r="AQ1534" s="3" t="s">
        <v>48</v>
      </c>
      <c r="AR1534" s="3">
        <v>1000000</v>
      </c>
      <c r="AS1534" s="3" t="s">
        <v>48</v>
      </c>
    </row>
    <row r="1535" spans="1:45">
      <c r="A1535">
        <v>1532</v>
      </c>
      <c r="B1535" t="s">
        <v>5982</v>
      </c>
      <c r="C1535" t="s">
        <v>3086</v>
      </c>
      <c r="D1535" t="s">
        <v>45</v>
      </c>
      <c r="E1535" t="s">
        <v>71</v>
      </c>
      <c r="F1535" t="s">
        <v>267</v>
      </c>
      <c r="G1535" t="s">
        <v>9215</v>
      </c>
      <c r="H1535" t="s">
        <v>267</v>
      </c>
      <c r="I1535" t="s">
        <v>9215</v>
      </c>
      <c r="J1535" t="s">
        <v>48</v>
      </c>
      <c r="K1535" t="s">
        <v>48</v>
      </c>
      <c r="L1535" t="s">
        <v>5985</v>
      </c>
      <c r="M1535" t="s">
        <v>5986</v>
      </c>
      <c r="N1535" t="str">
        <f>VLOOKUP(O1535,index!$Q:$R,2,0)</f>
        <v>02. 이러닝 - 단과</v>
      </c>
      <c r="O1535" t="s">
        <v>5987</v>
      </c>
      <c r="P1535" t="s">
        <v>48</v>
      </c>
      <c r="Q1535" t="s">
        <v>20</v>
      </c>
      <c r="R1535" s="226" t="e">
        <f>VLOOKUP(C1535,'26년 databook(취합)'!$M:$M,2,0)</f>
        <v>#N/A</v>
      </c>
      <c r="S1535" s="3" t="s">
        <v>11576</v>
      </c>
      <c r="T1535" s="3" t="s">
        <v>48</v>
      </c>
      <c r="U1535" s="3" t="s">
        <v>11576</v>
      </c>
      <c r="V1535" s="3" t="s">
        <v>48</v>
      </c>
      <c r="W1535" s="3" t="s">
        <v>48</v>
      </c>
      <c r="X1535" s="3" t="s">
        <v>48</v>
      </c>
      <c r="Y1535" s="3" t="s">
        <v>48</v>
      </c>
      <c r="Z1535" s="3" t="s">
        <v>48</v>
      </c>
      <c r="AA1535" s="3" t="s">
        <v>48</v>
      </c>
      <c r="AB1535" s="3" t="s">
        <v>48</v>
      </c>
      <c r="AC1535" s="3" t="s">
        <v>48</v>
      </c>
      <c r="AD1535" s="3" t="s">
        <v>48</v>
      </c>
      <c r="AE1535" s="3" t="s">
        <v>48</v>
      </c>
      <c r="AG1535" s="3"/>
      <c r="AI1535" s="3" t="s">
        <v>48</v>
      </c>
      <c r="AK1535" s="3" t="s">
        <v>48</v>
      </c>
      <c r="AM1535" s="3" t="s">
        <v>48</v>
      </c>
      <c r="AO1535" s="3" t="s">
        <v>48</v>
      </c>
      <c r="AQ1535" s="3" t="s">
        <v>48</v>
      </c>
      <c r="AR1535" s="3">
        <v>1000000</v>
      </c>
      <c r="AS1535" s="3" t="s">
        <v>48</v>
      </c>
    </row>
    <row r="1536" spans="1:45">
      <c r="A1536">
        <v>1533</v>
      </c>
      <c r="B1536" t="s">
        <v>5982</v>
      </c>
      <c r="C1536" t="s">
        <v>2992</v>
      </c>
      <c r="D1536" t="s">
        <v>45</v>
      </c>
      <c r="E1536" t="s">
        <v>71</v>
      </c>
      <c r="F1536" t="s">
        <v>6618</v>
      </c>
      <c r="G1536" t="s">
        <v>9216</v>
      </c>
      <c r="H1536" t="s">
        <v>6618</v>
      </c>
      <c r="I1536" t="s">
        <v>9216</v>
      </c>
      <c r="J1536" t="s">
        <v>48</v>
      </c>
      <c r="K1536" t="s">
        <v>48</v>
      </c>
      <c r="L1536" t="s">
        <v>5985</v>
      </c>
      <c r="M1536" t="s">
        <v>5986</v>
      </c>
      <c r="N1536" t="str">
        <f>VLOOKUP(O1536,index!$Q:$R,2,0)</f>
        <v>03. 이러닝 - 법정</v>
      </c>
      <c r="O1536" t="s">
        <v>6002</v>
      </c>
      <c r="P1536" t="s">
        <v>48</v>
      </c>
      <c r="Q1536" t="s">
        <v>20</v>
      </c>
      <c r="R1536" s="226" t="e">
        <f>VLOOKUP(C1536,'26년 databook(취합)'!$M:$M,2,0)</f>
        <v>#N/A</v>
      </c>
      <c r="S1536" s="3" t="s">
        <v>12808</v>
      </c>
      <c r="T1536" s="3" t="s">
        <v>14753</v>
      </c>
      <c r="U1536" s="3" t="s">
        <v>16643</v>
      </c>
      <c r="V1536" s="3" t="s">
        <v>48</v>
      </c>
      <c r="W1536" s="3" t="s">
        <v>11567</v>
      </c>
      <c r="X1536" s="3" t="s">
        <v>48</v>
      </c>
      <c r="Y1536" s="3" t="s">
        <v>12033</v>
      </c>
      <c r="Z1536" s="3" t="s">
        <v>11586</v>
      </c>
      <c r="AA1536" s="3" t="s">
        <v>12034</v>
      </c>
      <c r="AB1536" s="3" t="s">
        <v>11586</v>
      </c>
      <c r="AC1536" s="3" t="s">
        <v>13683</v>
      </c>
      <c r="AD1536" s="3" t="s">
        <v>11586</v>
      </c>
      <c r="AE1536" s="3" t="s">
        <v>14754</v>
      </c>
      <c r="AF1536" s="3">
        <v>500000</v>
      </c>
      <c r="AG1536" s="3">
        <v>553800</v>
      </c>
      <c r="AH1536" s="3">
        <v>500000</v>
      </c>
      <c r="AI1536" s="3" t="s">
        <v>11567</v>
      </c>
      <c r="AJ1536" s="3">
        <v>500000</v>
      </c>
      <c r="AK1536" s="3" t="s">
        <v>11567</v>
      </c>
      <c r="AL1536" s="3">
        <v>500000</v>
      </c>
      <c r="AM1536" s="3" t="s">
        <v>11567</v>
      </c>
      <c r="AN1536" s="3">
        <v>500000</v>
      </c>
      <c r="AO1536" s="3" t="s">
        <v>11567</v>
      </c>
      <c r="AP1536" s="3">
        <v>500000</v>
      </c>
      <c r="AQ1536" s="3" t="s">
        <v>11567</v>
      </c>
      <c r="AR1536" s="3">
        <v>5000000</v>
      </c>
      <c r="AS1536" s="3" t="s">
        <v>11567</v>
      </c>
    </row>
    <row r="1537" spans="1:45">
      <c r="A1537">
        <v>1534</v>
      </c>
      <c r="B1537" t="s">
        <v>5982</v>
      </c>
      <c r="C1537" t="s">
        <v>4304</v>
      </c>
      <c r="D1537" t="s">
        <v>45</v>
      </c>
      <c r="E1537" t="s">
        <v>76</v>
      </c>
      <c r="F1537" t="s">
        <v>2110</v>
      </c>
      <c r="G1537" t="s">
        <v>9217</v>
      </c>
      <c r="H1537" t="s">
        <v>2110</v>
      </c>
      <c r="I1537" t="s">
        <v>9217</v>
      </c>
      <c r="J1537" t="s">
        <v>48</v>
      </c>
      <c r="K1537" t="s">
        <v>48</v>
      </c>
      <c r="L1537" t="s">
        <v>5985</v>
      </c>
      <c r="M1537" t="s">
        <v>5986</v>
      </c>
      <c r="N1537" t="str">
        <f>VLOOKUP(O1537,index!$Q:$R,2,0)</f>
        <v>02. 이러닝 - 단과</v>
      </c>
      <c r="O1537" t="s">
        <v>5987</v>
      </c>
      <c r="P1537" t="s">
        <v>48</v>
      </c>
      <c r="Q1537" t="s">
        <v>20</v>
      </c>
      <c r="R1537" s="226" t="e">
        <f>VLOOKUP(C1537,'26년 databook(취합)'!$M:$M,2,0)</f>
        <v>#N/A</v>
      </c>
      <c r="S1537" s="3" t="s">
        <v>11567</v>
      </c>
      <c r="T1537" s="3" t="s">
        <v>48</v>
      </c>
      <c r="U1537" s="3" t="s">
        <v>11567</v>
      </c>
      <c r="V1537" s="3" t="s">
        <v>48</v>
      </c>
      <c r="W1537" s="3" t="s">
        <v>48</v>
      </c>
      <c r="X1537" s="3" t="s">
        <v>48</v>
      </c>
      <c r="Y1537" s="3" t="s">
        <v>48</v>
      </c>
      <c r="Z1537" s="3" t="s">
        <v>48</v>
      </c>
      <c r="AA1537" s="3" t="s">
        <v>48</v>
      </c>
      <c r="AB1537" s="3" t="s">
        <v>48</v>
      </c>
      <c r="AC1537" s="3" t="s">
        <v>48</v>
      </c>
      <c r="AD1537" s="3" t="s">
        <v>48</v>
      </c>
      <c r="AE1537" s="3" t="s">
        <v>48</v>
      </c>
      <c r="AG1537" s="3"/>
      <c r="AI1537" s="3" t="s">
        <v>48</v>
      </c>
      <c r="AK1537" s="3" t="s">
        <v>48</v>
      </c>
      <c r="AM1537" s="3" t="s">
        <v>48</v>
      </c>
      <c r="AO1537" s="3" t="s">
        <v>48</v>
      </c>
      <c r="AQ1537" s="3" t="s">
        <v>48</v>
      </c>
      <c r="AS1537" s="3" t="s">
        <v>48</v>
      </c>
    </row>
    <row r="1538" spans="1:45">
      <c r="A1538">
        <v>1535</v>
      </c>
      <c r="B1538" t="s">
        <v>5982</v>
      </c>
      <c r="C1538" t="s">
        <v>5162</v>
      </c>
      <c r="D1538" t="s">
        <v>45</v>
      </c>
      <c r="E1538" t="s">
        <v>79</v>
      </c>
      <c r="F1538" t="s">
        <v>727</v>
      </c>
      <c r="G1538" t="s">
        <v>9218</v>
      </c>
      <c r="H1538" t="s">
        <v>727</v>
      </c>
      <c r="I1538" t="s">
        <v>9218</v>
      </c>
      <c r="J1538" t="s">
        <v>48</v>
      </c>
      <c r="K1538" t="s">
        <v>48</v>
      </c>
      <c r="L1538" t="s">
        <v>5985</v>
      </c>
      <c r="M1538" t="s">
        <v>5986</v>
      </c>
      <c r="N1538" t="str">
        <f>VLOOKUP(O1538,index!$Q:$R,2,0)</f>
        <v>02. 이러닝 - 단과</v>
      </c>
      <c r="O1538" t="s">
        <v>5987</v>
      </c>
      <c r="P1538" t="s">
        <v>48</v>
      </c>
      <c r="Q1538" t="s">
        <v>20</v>
      </c>
      <c r="R1538" s="226" t="e">
        <f>VLOOKUP(C1538,'26년 databook(취합)'!$M:$M,2,0)</f>
        <v>#N/A</v>
      </c>
      <c r="S1538" s="3" t="s">
        <v>11567</v>
      </c>
      <c r="T1538" s="3" t="s">
        <v>48</v>
      </c>
      <c r="U1538" s="3" t="s">
        <v>11567</v>
      </c>
      <c r="V1538" s="3" t="s">
        <v>48</v>
      </c>
      <c r="W1538" s="3" t="s">
        <v>48</v>
      </c>
      <c r="X1538" s="3" t="s">
        <v>48</v>
      </c>
      <c r="Y1538" s="3" t="s">
        <v>48</v>
      </c>
      <c r="Z1538" s="3" t="s">
        <v>48</v>
      </c>
      <c r="AA1538" s="3" t="s">
        <v>48</v>
      </c>
      <c r="AB1538" s="3" t="s">
        <v>48</v>
      </c>
      <c r="AC1538" s="3" t="s">
        <v>48</v>
      </c>
      <c r="AD1538" s="3" t="s">
        <v>48</v>
      </c>
      <c r="AE1538" s="3" t="s">
        <v>48</v>
      </c>
      <c r="AG1538" s="3"/>
      <c r="AI1538" s="3" t="s">
        <v>48</v>
      </c>
      <c r="AK1538" s="3" t="s">
        <v>48</v>
      </c>
      <c r="AM1538" s="3" t="s">
        <v>48</v>
      </c>
      <c r="AO1538" s="3" t="s">
        <v>48</v>
      </c>
      <c r="AQ1538" s="3" t="s">
        <v>48</v>
      </c>
      <c r="AS1538" s="3" t="s">
        <v>48</v>
      </c>
    </row>
    <row r="1539" spans="1:45">
      <c r="A1539">
        <v>1536</v>
      </c>
      <c r="B1539" t="s">
        <v>5982</v>
      </c>
      <c r="C1539" t="s">
        <v>3865</v>
      </c>
      <c r="D1539" t="s">
        <v>45</v>
      </c>
      <c r="E1539" t="s">
        <v>75</v>
      </c>
      <c r="F1539" t="s">
        <v>6619</v>
      </c>
      <c r="G1539" t="s">
        <v>9219</v>
      </c>
      <c r="H1539" t="s">
        <v>6619</v>
      </c>
      <c r="I1539" t="s">
        <v>9219</v>
      </c>
      <c r="J1539" t="s">
        <v>48</v>
      </c>
      <c r="K1539" t="s">
        <v>48</v>
      </c>
      <c r="L1539" t="s">
        <v>5985</v>
      </c>
      <c r="M1539" t="s">
        <v>5986</v>
      </c>
      <c r="N1539" t="str">
        <f>VLOOKUP(O1539,index!$Q:$R,2,0)</f>
        <v>02. 이러닝 - 단과</v>
      </c>
      <c r="O1539" t="s">
        <v>5987</v>
      </c>
      <c r="P1539" t="s">
        <v>48</v>
      </c>
      <c r="Q1539" t="s">
        <v>20</v>
      </c>
      <c r="R1539" s="226" t="e">
        <f>VLOOKUP(C1539,'26년 databook(취합)'!$M:$M,2,0)</f>
        <v>#N/A</v>
      </c>
      <c r="S1539" s="3" t="s">
        <v>11567</v>
      </c>
      <c r="T1539" s="3" t="s">
        <v>48</v>
      </c>
      <c r="U1539" s="3" t="s">
        <v>11567</v>
      </c>
      <c r="V1539" s="3" t="s">
        <v>48</v>
      </c>
      <c r="W1539" s="3" t="s">
        <v>48</v>
      </c>
      <c r="X1539" s="3" t="s">
        <v>48</v>
      </c>
      <c r="Y1539" s="3" t="s">
        <v>48</v>
      </c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G1539" s="3"/>
      <c r="AI1539" s="3" t="s">
        <v>48</v>
      </c>
      <c r="AK1539" s="3" t="s">
        <v>48</v>
      </c>
      <c r="AM1539" s="3" t="s">
        <v>48</v>
      </c>
      <c r="AO1539" s="3" t="s">
        <v>48</v>
      </c>
      <c r="AQ1539" s="3" t="s">
        <v>48</v>
      </c>
      <c r="AS1539" s="3" t="s">
        <v>48</v>
      </c>
    </row>
    <row r="1540" spans="1:45">
      <c r="A1540">
        <v>1537</v>
      </c>
      <c r="B1540" t="s">
        <v>5982</v>
      </c>
      <c r="C1540" t="s">
        <v>3003</v>
      </c>
      <c r="D1540" t="s">
        <v>45</v>
      </c>
      <c r="E1540" t="s">
        <v>71</v>
      </c>
      <c r="F1540" t="s">
        <v>218</v>
      </c>
      <c r="G1540" t="s">
        <v>9220</v>
      </c>
      <c r="H1540" t="s">
        <v>218</v>
      </c>
      <c r="I1540" t="s">
        <v>9220</v>
      </c>
      <c r="J1540" t="s">
        <v>48</v>
      </c>
      <c r="K1540" t="s">
        <v>48</v>
      </c>
      <c r="L1540" t="s">
        <v>5985</v>
      </c>
      <c r="M1540" t="s">
        <v>5986</v>
      </c>
      <c r="N1540" t="str">
        <f>VLOOKUP(O1540,index!$Q:$R,2,0)</f>
        <v>02. 이러닝 - 단과</v>
      </c>
      <c r="O1540" t="s">
        <v>5987</v>
      </c>
      <c r="P1540" t="s">
        <v>48</v>
      </c>
      <c r="Q1540" t="s">
        <v>23</v>
      </c>
      <c r="R1540" s="226" t="e">
        <f>VLOOKUP(C1540,'26년 databook(취합)'!$M:$M,2,0)</f>
        <v>#N/A</v>
      </c>
      <c r="S1540" s="3" t="s">
        <v>14138</v>
      </c>
      <c r="T1540" s="3" t="s">
        <v>48</v>
      </c>
      <c r="U1540" s="3" t="s">
        <v>11567</v>
      </c>
      <c r="V1540" s="3" t="s">
        <v>48</v>
      </c>
      <c r="W1540" s="3" t="s">
        <v>48</v>
      </c>
      <c r="X1540" s="3" t="s">
        <v>48</v>
      </c>
      <c r="Y1540" s="3" t="s">
        <v>48</v>
      </c>
      <c r="Z1540" s="3" t="s">
        <v>48</v>
      </c>
      <c r="AA1540" s="3" t="s">
        <v>48</v>
      </c>
      <c r="AB1540" s="3" t="s">
        <v>48</v>
      </c>
      <c r="AC1540" s="3" t="s">
        <v>48</v>
      </c>
      <c r="AD1540" s="3" t="s">
        <v>14138</v>
      </c>
      <c r="AE1540" s="3" t="s">
        <v>48</v>
      </c>
      <c r="AF1540" s="3">
        <v>0</v>
      </c>
      <c r="AG1540" s="3"/>
      <c r="AH1540" s="3">
        <v>0</v>
      </c>
      <c r="AI1540" s="3" t="s">
        <v>48</v>
      </c>
      <c r="AJ1540" s="3">
        <v>0</v>
      </c>
      <c r="AK1540" s="3" t="s">
        <v>48</v>
      </c>
      <c r="AL1540" s="3">
        <v>0</v>
      </c>
      <c r="AM1540" s="3" t="s">
        <v>48</v>
      </c>
      <c r="AN1540" s="3">
        <v>0</v>
      </c>
      <c r="AO1540" s="3" t="s">
        <v>48</v>
      </c>
      <c r="AP1540" s="3">
        <v>0</v>
      </c>
      <c r="AQ1540" s="3" t="s">
        <v>48</v>
      </c>
      <c r="AR1540" s="3">
        <v>0</v>
      </c>
      <c r="AS1540" s="3" t="s">
        <v>48</v>
      </c>
    </row>
    <row r="1541" spans="1:45">
      <c r="A1541">
        <v>1538</v>
      </c>
      <c r="B1541" t="s">
        <v>5982</v>
      </c>
      <c r="C1541" t="s">
        <v>4224</v>
      </c>
      <c r="D1541" t="s">
        <v>45</v>
      </c>
      <c r="E1541" t="s">
        <v>77</v>
      </c>
      <c r="F1541" t="s">
        <v>6623</v>
      </c>
      <c r="G1541" t="s">
        <v>9223</v>
      </c>
      <c r="H1541" t="s">
        <v>6623</v>
      </c>
      <c r="I1541" t="s">
        <v>9223</v>
      </c>
      <c r="J1541" t="s">
        <v>48</v>
      </c>
      <c r="K1541" t="s">
        <v>48</v>
      </c>
      <c r="L1541" t="s">
        <v>5985</v>
      </c>
      <c r="M1541" t="s">
        <v>5986</v>
      </c>
      <c r="N1541" t="str">
        <f>VLOOKUP(O1541,index!$Q:$R,2,0)</f>
        <v>02. 이러닝 - 단과</v>
      </c>
      <c r="O1541" t="s">
        <v>5987</v>
      </c>
      <c r="P1541" t="s">
        <v>48</v>
      </c>
      <c r="Q1541" t="s">
        <v>20</v>
      </c>
      <c r="R1541" s="226" t="e">
        <f>VLOOKUP(C1541,'26년 databook(취합)'!$M:$M,2,0)</f>
        <v>#N/A</v>
      </c>
      <c r="S1541" s="3" t="s">
        <v>11567</v>
      </c>
      <c r="T1541" s="3" t="s">
        <v>11648</v>
      </c>
      <c r="U1541" s="3" t="s">
        <v>11648</v>
      </c>
      <c r="V1541" s="3" t="s">
        <v>48</v>
      </c>
      <c r="W1541" s="3" t="s">
        <v>11567</v>
      </c>
      <c r="X1541" s="3" t="s">
        <v>48</v>
      </c>
      <c r="Y1541" s="3" t="s">
        <v>11567</v>
      </c>
      <c r="Z1541" s="3" t="s">
        <v>48</v>
      </c>
      <c r="AA1541" s="3" t="s">
        <v>11567</v>
      </c>
      <c r="AB1541" s="3" t="s">
        <v>48</v>
      </c>
      <c r="AC1541" s="3" t="s">
        <v>11567</v>
      </c>
      <c r="AD1541" s="3" t="s">
        <v>48</v>
      </c>
      <c r="AE1541" s="3" t="s">
        <v>11567</v>
      </c>
      <c r="AG1541" s="3">
        <v>160000</v>
      </c>
      <c r="AI1541" s="3" t="s">
        <v>11567</v>
      </c>
      <c r="AK1541" s="3" t="s">
        <v>11567</v>
      </c>
      <c r="AM1541" s="3" t="s">
        <v>11567</v>
      </c>
      <c r="AO1541" s="3" t="s">
        <v>11567</v>
      </c>
      <c r="AQ1541" s="3" t="s">
        <v>11567</v>
      </c>
      <c r="AS1541" s="3" t="s">
        <v>11567</v>
      </c>
    </row>
    <row r="1542" spans="1:45">
      <c r="A1542">
        <v>1539</v>
      </c>
      <c r="B1542" t="s">
        <v>5982</v>
      </c>
      <c r="C1542" t="s">
        <v>5186</v>
      </c>
      <c r="D1542" t="s">
        <v>45</v>
      </c>
      <c r="E1542" t="s">
        <v>77</v>
      </c>
      <c r="F1542" t="s">
        <v>6625</v>
      </c>
      <c r="G1542" t="s">
        <v>9224</v>
      </c>
      <c r="H1542" t="s">
        <v>6625</v>
      </c>
      <c r="I1542" t="s">
        <v>9224</v>
      </c>
      <c r="J1542" t="s">
        <v>48</v>
      </c>
      <c r="K1542" t="s">
        <v>48</v>
      </c>
      <c r="L1542" t="s">
        <v>5985</v>
      </c>
      <c r="M1542" t="s">
        <v>5986</v>
      </c>
      <c r="N1542" t="str">
        <f>VLOOKUP(O1542,index!$Q:$R,2,0)</f>
        <v>02. 이러닝 - 단과</v>
      </c>
      <c r="O1542" t="s">
        <v>5987</v>
      </c>
      <c r="P1542" t="s">
        <v>48</v>
      </c>
      <c r="Q1542" t="s">
        <v>20</v>
      </c>
      <c r="R1542" s="226" t="e">
        <f>VLOOKUP(C1542,'26년 databook(취합)'!$M:$M,2,0)</f>
        <v>#N/A</v>
      </c>
      <c r="S1542" s="3" t="s">
        <v>11567</v>
      </c>
      <c r="T1542" s="3" t="s">
        <v>48</v>
      </c>
      <c r="U1542" s="3" t="s">
        <v>11567</v>
      </c>
      <c r="V1542" s="3" t="s">
        <v>48</v>
      </c>
      <c r="W1542" s="3" t="s">
        <v>48</v>
      </c>
      <c r="X1542" s="3" t="s">
        <v>48</v>
      </c>
      <c r="Y1542" s="3" t="s">
        <v>48</v>
      </c>
      <c r="Z1542" s="3" t="s">
        <v>48</v>
      </c>
      <c r="AA1542" s="3" t="s">
        <v>48</v>
      </c>
      <c r="AB1542" s="3" t="s">
        <v>48</v>
      </c>
      <c r="AC1542" s="3" t="s">
        <v>48</v>
      </c>
      <c r="AD1542" s="3" t="s">
        <v>48</v>
      </c>
      <c r="AE1542" s="3" t="s">
        <v>48</v>
      </c>
      <c r="AG1542" s="3"/>
      <c r="AI1542" s="3" t="s">
        <v>48</v>
      </c>
      <c r="AK1542" s="3" t="s">
        <v>48</v>
      </c>
      <c r="AM1542" s="3" t="s">
        <v>48</v>
      </c>
      <c r="AO1542" s="3" t="s">
        <v>48</v>
      </c>
      <c r="AQ1542" s="3" t="s">
        <v>48</v>
      </c>
      <c r="AS1542" s="3" t="s">
        <v>48</v>
      </c>
    </row>
    <row r="1543" spans="1:45">
      <c r="A1543">
        <v>1540</v>
      </c>
      <c r="B1543" t="s">
        <v>5982</v>
      </c>
      <c r="C1543" t="s">
        <v>3068</v>
      </c>
      <c r="D1543" t="s">
        <v>45</v>
      </c>
      <c r="E1543" t="s">
        <v>71</v>
      </c>
      <c r="F1543" t="s">
        <v>255</v>
      </c>
      <c r="G1543" t="s">
        <v>9225</v>
      </c>
      <c r="H1543" t="s">
        <v>255</v>
      </c>
      <c r="I1543" t="s">
        <v>9225</v>
      </c>
      <c r="J1543" t="s">
        <v>48</v>
      </c>
      <c r="K1543" t="s">
        <v>48</v>
      </c>
      <c r="L1543" t="s">
        <v>5985</v>
      </c>
      <c r="M1543" t="s">
        <v>5986</v>
      </c>
      <c r="N1543" t="str">
        <f>VLOOKUP(O1543,index!$Q:$R,2,0)</f>
        <v>02. 이러닝 - 단과</v>
      </c>
      <c r="O1543" t="s">
        <v>5987</v>
      </c>
      <c r="P1543" t="s">
        <v>48</v>
      </c>
      <c r="Q1543" t="s">
        <v>20</v>
      </c>
      <c r="R1543" s="226" t="e">
        <f>VLOOKUP(C1543,'26년 databook(취합)'!$M:$M,2,0)</f>
        <v>#N/A</v>
      </c>
      <c r="S1543" s="3" t="s">
        <v>11576</v>
      </c>
      <c r="T1543" s="3" t="s">
        <v>48</v>
      </c>
      <c r="U1543" s="3" t="s">
        <v>11576</v>
      </c>
      <c r="V1543" s="3" t="s">
        <v>48</v>
      </c>
      <c r="W1543" s="3" t="s">
        <v>48</v>
      </c>
      <c r="X1543" s="3" t="s">
        <v>48</v>
      </c>
      <c r="Y1543" s="3" t="s">
        <v>48</v>
      </c>
      <c r="Z1543" s="3" t="s">
        <v>48</v>
      </c>
      <c r="AA1543" s="3" t="s">
        <v>48</v>
      </c>
      <c r="AB1543" s="3" t="s">
        <v>48</v>
      </c>
      <c r="AC1543" s="3" t="s">
        <v>48</v>
      </c>
      <c r="AD1543" s="3" t="s">
        <v>48</v>
      </c>
      <c r="AE1543" s="3" t="s">
        <v>48</v>
      </c>
      <c r="AG1543" s="3"/>
      <c r="AI1543" s="3" t="s">
        <v>48</v>
      </c>
      <c r="AK1543" s="3" t="s">
        <v>48</v>
      </c>
      <c r="AM1543" s="3" t="s">
        <v>48</v>
      </c>
      <c r="AO1543" s="3" t="s">
        <v>48</v>
      </c>
      <c r="AQ1543" s="3" t="s">
        <v>48</v>
      </c>
      <c r="AR1543" s="3">
        <v>1000000</v>
      </c>
      <c r="AS1543" s="3" t="s">
        <v>48</v>
      </c>
    </row>
    <row r="1544" spans="1:45">
      <c r="A1544">
        <v>1541</v>
      </c>
      <c r="B1544" t="s">
        <v>5982</v>
      </c>
      <c r="C1544" t="s">
        <v>4223</v>
      </c>
      <c r="D1544" t="s">
        <v>45</v>
      </c>
      <c r="E1544" t="s">
        <v>76</v>
      </c>
      <c r="F1544" t="s">
        <v>6626</v>
      </c>
      <c r="G1544" t="s">
        <v>9226</v>
      </c>
      <c r="H1544" t="s">
        <v>6626</v>
      </c>
      <c r="I1544" t="s">
        <v>9226</v>
      </c>
      <c r="J1544" t="s">
        <v>48</v>
      </c>
      <c r="K1544" t="s">
        <v>48</v>
      </c>
      <c r="L1544" t="s">
        <v>5985</v>
      </c>
      <c r="M1544" t="s">
        <v>5986</v>
      </c>
      <c r="N1544" t="str">
        <f>VLOOKUP(O1544,index!$Q:$R,2,0)</f>
        <v>02. 이러닝 - 단과</v>
      </c>
      <c r="O1544" t="s">
        <v>5987</v>
      </c>
      <c r="P1544" t="s">
        <v>48</v>
      </c>
      <c r="Q1544" t="s">
        <v>20</v>
      </c>
      <c r="R1544" s="226" t="e">
        <f>VLOOKUP(C1544,'26년 databook(취합)'!$M:$M,2,0)</f>
        <v>#N/A</v>
      </c>
      <c r="S1544" s="3" t="s">
        <v>11567</v>
      </c>
      <c r="T1544" s="3" t="s">
        <v>48</v>
      </c>
      <c r="U1544" s="3" t="s">
        <v>11567</v>
      </c>
      <c r="V1544" s="3" t="s">
        <v>48</v>
      </c>
      <c r="W1544" s="3" t="s">
        <v>48</v>
      </c>
      <c r="X1544" s="3" t="s">
        <v>48</v>
      </c>
      <c r="Y1544" s="3" t="s">
        <v>48</v>
      </c>
      <c r="Z1544" s="3" t="s">
        <v>48</v>
      </c>
      <c r="AA1544" s="3" t="s">
        <v>48</v>
      </c>
      <c r="AB1544" s="3" t="s">
        <v>48</v>
      </c>
      <c r="AC1544" s="3" t="s">
        <v>48</v>
      </c>
      <c r="AD1544" s="3" t="s">
        <v>48</v>
      </c>
      <c r="AE1544" s="3" t="s">
        <v>48</v>
      </c>
      <c r="AG1544" s="3"/>
      <c r="AI1544" s="3" t="s">
        <v>48</v>
      </c>
      <c r="AK1544" s="3" t="s">
        <v>48</v>
      </c>
      <c r="AM1544" s="3" t="s">
        <v>48</v>
      </c>
      <c r="AO1544" s="3" t="s">
        <v>48</v>
      </c>
      <c r="AQ1544" s="3" t="s">
        <v>48</v>
      </c>
      <c r="AR1544" s="3">
        <v>0</v>
      </c>
      <c r="AS1544" s="3" t="s">
        <v>48</v>
      </c>
    </row>
    <row r="1545" spans="1:45">
      <c r="A1545">
        <v>1542</v>
      </c>
      <c r="B1545" t="s">
        <v>5982</v>
      </c>
      <c r="C1545" t="s">
        <v>3864</v>
      </c>
      <c r="D1545" t="s">
        <v>45</v>
      </c>
      <c r="E1545" t="s">
        <v>75</v>
      </c>
      <c r="F1545" t="s">
        <v>6627</v>
      </c>
      <c r="G1545" t="s">
        <v>9227</v>
      </c>
      <c r="H1545" t="s">
        <v>6627</v>
      </c>
      <c r="I1545" t="s">
        <v>9227</v>
      </c>
      <c r="J1545" t="s">
        <v>48</v>
      </c>
      <c r="K1545" t="s">
        <v>48</v>
      </c>
      <c r="L1545" t="s">
        <v>5985</v>
      </c>
      <c r="M1545" t="s">
        <v>5986</v>
      </c>
      <c r="N1545" t="str">
        <f>VLOOKUP(O1545,index!$Q:$R,2,0)</f>
        <v>02. 이러닝 - 단과</v>
      </c>
      <c r="O1545" t="s">
        <v>5987</v>
      </c>
      <c r="P1545" t="s">
        <v>48</v>
      </c>
      <c r="Q1545" t="s">
        <v>23</v>
      </c>
      <c r="R1545" s="226" t="e">
        <f>VLOOKUP(C1545,'26년 databook(취합)'!$M:$M,2,0)</f>
        <v>#N/A</v>
      </c>
      <c r="S1545" s="3" t="s">
        <v>11567</v>
      </c>
      <c r="T1545" s="3" t="s">
        <v>12371</v>
      </c>
      <c r="U1545" s="3" t="s">
        <v>12371</v>
      </c>
      <c r="V1545" s="3" t="s">
        <v>48</v>
      </c>
      <c r="W1545" s="3" t="s">
        <v>11567</v>
      </c>
      <c r="X1545" s="3" t="s">
        <v>48</v>
      </c>
      <c r="Y1545" s="3" t="s">
        <v>11567</v>
      </c>
      <c r="Z1545" s="3" t="s">
        <v>48</v>
      </c>
      <c r="AA1545" s="3" t="s">
        <v>12035</v>
      </c>
      <c r="AB1545" s="3" t="s">
        <v>48</v>
      </c>
      <c r="AC1545" s="3" t="s">
        <v>11567</v>
      </c>
      <c r="AD1545" s="3" t="s">
        <v>11567</v>
      </c>
      <c r="AE1545" s="3" t="s">
        <v>11658</v>
      </c>
      <c r="AF1545" s="3">
        <v>0</v>
      </c>
      <c r="AG1545" s="3">
        <v>0</v>
      </c>
      <c r="AH1545" s="3">
        <v>0</v>
      </c>
      <c r="AI1545" s="3" t="s">
        <v>11567</v>
      </c>
      <c r="AJ1545" s="3">
        <v>0</v>
      </c>
      <c r="AK1545" s="3" t="s">
        <v>11567</v>
      </c>
      <c r="AL1545" s="3">
        <v>0</v>
      </c>
      <c r="AM1545" s="3" t="s">
        <v>11567</v>
      </c>
      <c r="AN1545" s="3">
        <v>0</v>
      </c>
      <c r="AO1545" s="3" t="s">
        <v>11567</v>
      </c>
      <c r="AP1545" s="3">
        <v>0</v>
      </c>
      <c r="AQ1545" s="3" t="s">
        <v>11567</v>
      </c>
      <c r="AR1545" s="3">
        <v>0</v>
      </c>
      <c r="AS1545" s="3" t="s">
        <v>11567</v>
      </c>
    </row>
    <row r="1546" spans="1:45">
      <c r="A1546">
        <v>1543</v>
      </c>
      <c r="B1546" t="s">
        <v>5982</v>
      </c>
      <c r="C1546" t="s">
        <v>5140</v>
      </c>
      <c r="D1546" t="s">
        <v>45</v>
      </c>
      <c r="E1546" t="s">
        <v>79</v>
      </c>
      <c r="F1546" t="s">
        <v>586</v>
      </c>
      <c r="G1546" t="s">
        <v>8923</v>
      </c>
      <c r="H1546" t="s">
        <v>6628</v>
      </c>
      <c r="I1546" t="s">
        <v>15233</v>
      </c>
      <c r="J1546" t="s">
        <v>48</v>
      </c>
      <c r="K1546" t="s">
        <v>48</v>
      </c>
      <c r="L1546" t="s">
        <v>5985</v>
      </c>
      <c r="M1546" t="s">
        <v>5986</v>
      </c>
      <c r="N1546" t="str">
        <f>VLOOKUP(O1546,index!$Q:$R,2,0)</f>
        <v>02. 이러닝 - 단과</v>
      </c>
      <c r="O1546" t="s">
        <v>5987</v>
      </c>
      <c r="P1546" t="s">
        <v>48</v>
      </c>
      <c r="Q1546" t="s">
        <v>20</v>
      </c>
      <c r="R1546" s="226" t="e">
        <f>VLOOKUP(C1546,'26년 databook(취합)'!$M:$M,2,0)</f>
        <v>#N/A</v>
      </c>
      <c r="S1546" s="3" t="s">
        <v>11567</v>
      </c>
      <c r="T1546" s="3" t="s">
        <v>48</v>
      </c>
      <c r="U1546" s="3" t="s">
        <v>11567</v>
      </c>
      <c r="V1546" s="3" t="s">
        <v>48</v>
      </c>
      <c r="W1546" s="3" t="s">
        <v>48</v>
      </c>
      <c r="X1546" s="3" t="s">
        <v>48</v>
      </c>
      <c r="Y1546" s="3" t="s">
        <v>48</v>
      </c>
      <c r="Z1546" s="3" t="s">
        <v>48</v>
      </c>
      <c r="AA1546" s="3" t="s">
        <v>48</v>
      </c>
      <c r="AB1546" s="3" t="s">
        <v>48</v>
      </c>
      <c r="AC1546" s="3" t="s">
        <v>48</v>
      </c>
      <c r="AD1546" s="3" t="s">
        <v>48</v>
      </c>
      <c r="AE1546" s="3" t="s">
        <v>48</v>
      </c>
      <c r="AG1546" s="3"/>
      <c r="AI1546" s="3" t="s">
        <v>48</v>
      </c>
      <c r="AK1546" s="3" t="s">
        <v>48</v>
      </c>
      <c r="AM1546" s="3" t="s">
        <v>48</v>
      </c>
      <c r="AO1546" s="3" t="s">
        <v>48</v>
      </c>
      <c r="AQ1546" s="3" t="s">
        <v>48</v>
      </c>
      <c r="AS1546" s="3" t="s">
        <v>48</v>
      </c>
    </row>
    <row r="1547" spans="1:45">
      <c r="A1547">
        <v>1544</v>
      </c>
      <c r="B1547" t="s">
        <v>5982</v>
      </c>
      <c r="C1547" t="s">
        <v>5139</v>
      </c>
      <c r="D1547" t="s">
        <v>45</v>
      </c>
      <c r="E1547" t="s">
        <v>79</v>
      </c>
      <c r="F1547" t="s">
        <v>586</v>
      </c>
      <c r="G1547" t="s">
        <v>8923</v>
      </c>
      <c r="H1547" t="s">
        <v>6629</v>
      </c>
      <c r="I1547" t="s">
        <v>15234</v>
      </c>
      <c r="J1547" t="s">
        <v>48</v>
      </c>
      <c r="K1547" t="s">
        <v>48</v>
      </c>
      <c r="L1547" t="s">
        <v>5985</v>
      </c>
      <c r="M1547" t="s">
        <v>5986</v>
      </c>
      <c r="N1547" t="str">
        <f>VLOOKUP(O1547,index!$Q:$R,2,0)</f>
        <v>02. 이러닝 - 단과</v>
      </c>
      <c r="O1547" t="s">
        <v>5987</v>
      </c>
      <c r="P1547" t="s">
        <v>48</v>
      </c>
      <c r="Q1547" t="s">
        <v>20</v>
      </c>
      <c r="R1547" s="226" t="e">
        <f>VLOOKUP(C1547,'26년 databook(취합)'!$M:$M,2,0)</f>
        <v>#N/A</v>
      </c>
      <c r="S1547" s="3" t="s">
        <v>11567</v>
      </c>
      <c r="T1547" s="3" t="s">
        <v>13718</v>
      </c>
      <c r="U1547" s="3" t="s">
        <v>13718</v>
      </c>
      <c r="V1547" s="3" t="s">
        <v>48</v>
      </c>
      <c r="W1547" s="3" t="s">
        <v>11567</v>
      </c>
      <c r="X1547" s="3" t="s">
        <v>48</v>
      </c>
      <c r="Y1547" s="3" t="s">
        <v>11567</v>
      </c>
      <c r="Z1547" s="3" t="s">
        <v>48</v>
      </c>
      <c r="AA1547" s="3" t="s">
        <v>11567</v>
      </c>
      <c r="AB1547" s="3" t="s">
        <v>48</v>
      </c>
      <c r="AC1547" s="3" t="s">
        <v>11567</v>
      </c>
      <c r="AD1547" s="3" t="s">
        <v>48</v>
      </c>
      <c r="AE1547" s="3" t="s">
        <v>13718</v>
      </c>
      <c r="AG1547" s="3">
        <v>0</v>
      </c>
      <c r="AI1547" s="3" t="s">
        <v>11567</v>
      </c>
      <c r="AK1547" s="3" t="s">
        <v>11567</v>
      </c>
      <c r="AM1547" s="3" t="s">
        <v>11567</v>
      </c>
      <c r="AO1547" s="3" t="s">
        <v>11567</v>
      </c>
      <c r="AQ1547" s="3" t="s">
        <v>11567</v>
      </c>
      <c r="AS1547" s="3" t="s">
        <v>11567</v>
      </c>
    </row>
    <row r="1548" spans="1:45">
      <c r="A1548">
        <v>1545</v>
      </c>
      <c r="B1548" t="s">
        <v>5982</v>
      </c>
      <c r="C1548" t="s">
        <v>4678</v>
      </c>
      <c r="D1548" t="s">
        <v>45</v>
      </c>
      <c r="E1548" t="s">
        <v>77</v>
      </c>
      <c r="F1548" t="s">
        <v>6029</v>
      </c>
      <c r="G1548" t="s">
        <v>8925</v>
      </c>
      <c r="H1548" t="s">
        <v>6630</v>
      </c>
      <c r="I1548" t="s">
        <v>15235</v>
      </c>
      <c r="J1548" t="s">
        <v>48</v>
      </c>
      <c r="K1548" t="s">
        <v>48</v>
      </c>
      <c r="L1548" t="s">
        <v>5985</v>
      </c>
      <c r="M1548" t="s">
        <v>5986</v>
      </c>
      <c r="N1548" t="str">
        <f>VLOOKUP(O1548,index!$Q:$R,2,0)</f>
        <v>02. 이러닝 - 단과</v>
      </c>
      <c r="O1548" t="s">
        <v>5987</v>
      </c>
      <c r="P1548" t="s">
        <v>48</v>
      </c>
      <c r="Q1548" t="s">
        <v>20</v>
      </c>
      <c r="R1548" s="226" t="e">
        <f>VLOOKUP(C1548,'26년 databook(취합)'!$M:$M,2,0)</f>
        <v>#N/A</v>
      </c>
      <c r="S1548" s="3" t="s">
        <v>11567</v>
      </c>
      <c r="T1548" s="3" t="s">
        <v>48</v>
      </c>
      <c r="U1548" s="3" t="s">
        <v>11567</v>
      </c>
      <c r="V1548" s="3" t="s">
        <v>48</v>
      </c>
      <c r="W1548" s="3" t="s">
        <v>48</v>
      </c>
      <c r="X1548" s="3" t="s">
        <v>48</v>
      </c>
      <c r="Y1548" s="3" t="s">
        <v>48</v>
      </c>
      <c r="Z1548" s="3" t="s">
        <v>48</v>
      </c>
      <c r="AA1548" s="3" t="s">
        <v>48</v>
      </c>
      <c r="AB1548" s="3" t="s">
        <v>48</v>
      </c>
      <c r="AC1548" s="3" t="s">
        <v>48</v>
      </c>
      <c r="AD1548" s="3" t="s">
        <v>48</v>
      </c>
      <c r="AE1548" s="3" t="s">
        <v>48</v>
      </c>
      <c r="AG1548" s="3"/>
      <c r="AI1548" s="3" t="s">
        <v>48</v>
      </c>
      <c r="AK1548" s="3" t="s">
        <v>48</v>
      </c>
      <c r="AM1548" s="3" t="s">
        <v>48</v>
      </c>
      <c r="AO1548" s="3" t="s">
        <v>48</v>
      </c>
      <c r="AQ1548" s="3" t="s">
        <v>48</v>
      </c>
      <c r="AS1548" s="3" t="s">
        <v>48</v>
      </c>
    </row>
    <row r="1549" spans="1:45">
      <c r="A1549">
        <v>1546</v>
      </c>
      <c r="B1549" t="s">
        <v>5982</v>
      </c>
      <c r="C1549" t="s">
        <v>3863</v>
      </c>
      <c r="D1549" t="s">
        <v>45</v>
      </c>
      <c r="E1549" t="s">
        <v>75</v>
      </c>
      <c r="F1549" t="s">
        <v>6631</v>
      </c>
      <c r="G1549" t="s">
        <v>9228</v>
      </c>
      <c r="H1549" t="s">
        <v>6631</v>
      </c>
      <c r="I1549" t="s">
        <v>9228</v>
      </c>
      <c r="J1549" t="s">
        <v>48</v>
      </c>
      <c r="K1549" t="s">
        <v>48</v>
      </c>
      <c r="L1549" t="s">
        <v>5985</v>
      </c>
      <c r="M1549" t="s">
        <v>5986</v>
      </c>
      <c r="N1549" t="str">
        <f>VLOOKUP(O1549,index!$Q:$R,2,0)</f>
        <v>02. 이러닝 - 단과</v>
      </c>
      <c r="O1549" t="s">
        <v>5987</v>
      </c>
      <c r="P1549" t="s">
        <v>48</v>
      </c>
      <c r="Q1549" t="s">
        <v>20</v>
      </c>
      <c r="R1549" s="226" t="e">
        <f>VLOOKUP(C1549,'26년 databook(취합)'!$M:$M,2,0)</f>
        <v>#N/A</v>
      </c>
      <c r="S1549" s="3" t="s">
        <v>11567</v>
      </c>
      <c r="T1549" s="3" t="s">
        <v>48</v>
      </c>
      <c r="U1549" s="3" t="s">
        <v>11567</v>
      </c>
      <c r="V1549" s="3" t="s">
        <v>48</v>
      </c>
      <c r="W1549" s="3" t="s">
        <v>48</v>
      </c>
      <c r="X1549" s="3" t="s">
        <v>48</v>
      </c>
      <c r="Y1549" s="3" t="s">
        <v>48</v>
      </c>
      <c r="Z1549" s="3" t="s">
        <v>48</v>
      </c>
      <c r="AA1549" s="3" t="s">
        <v>48</v>
      </c>
      <c r="AB1549" s="3" t="s">
        <v>48</v>
      </c>
      <c r="AC1549" s="3" t="s">
        <v>48</v>
      </c>
      <c r="AD1549" s="3" t="s">
        <v>48</v>
      </c>
      <c r="AE1549" s="3" t="s">
        <v>48</v>
      </c>
      <c r="AG1549" s="3"/>
      <c r="AI1549" s="3" t="s">
        <v>48</v>
      </c>
      <c r="AK1549" s="3" t="s">
        <v>48</v>
      </c>
      <c r="AM1549" s="3" t="s">
        <v>48</v>
      </c>
      <c r="AO1549" s="3" t="s">
        <v>48</v>
      </c>
      <c r="AQ1549" s="3" t="s">
        <v>48</v>
      </c>
      <c r="AS1549" s="3" t="s">
        <v>48</v>
      </c>
    </row>
    <row r="1550" spans="1:45">
      <c r="A1550">
        <v>1547</v>
      </c>
      <c r="B1550" t="s">
        <v>5982</v>
      </c>
      <c r="C1550" t="s">
        <v>3862</v>
      </c>
      <c r="D1550" t="s">
        <v>45</v>
      </c>
      <c r="E1550" t="s">
        <v>75</v>
      </c>
      <c r="F1550" t="s">
        <v>6632</v>
      </c>
      <c r="G1550" t="s">
        <v>9229</v>
      </c>
      <c r="H1550" t="s">
        <v>6632</v>
      </c>
      <c r="I1550" t="s">
        <v>9229</v>
      </c>
      <c r="J1550" t="s">
        <v>48</v>
      </c>
      <c r="K1550" t="s">
        <v>48</v>
      </c>
      <c r="L1550" t="s">
        <v>5985</v>
      </c>
      <c r="M1550" t="s">
        <v>5986</v>
      </c>
      <c r="N1550" t="str">
        <f>VLOOKUP(O1550,index!$Q:$R,2,0)</f>
        <v>08. 하이브리드러닝 - 하이브리드형 러닝</v>
      </c>
      <c r="O1550" t="s">
        <v>5988</v>
      </c>
      <c r="P1550" t="s">
        <v>48</v>
      </c>
      <c r="Q1550" t="s">
        <v>20</v>
      </c>
      <c r="R1550" s="226" t="e">
        <f>VLOOKUP(C1550,'26년 databook(취합)'!$M:$M,2,0)</f>
        <v>#N/A</v>
      </c>
      <c r="S1550" s="3" t="s">
        <v>11567</v>
      </c>
      <c r="T1550" s="3" t="s">
        <v>48</v>
      </c>
      <c r="U1550" s="3" t="s">
        <v>11567</v>
      </c>
      <c r="V1550" s="3" t="s">
        <v>48</v>
      </c>
      <c r="W1550" s="3" t="s">
        <v>48</v>
      </c>
      <c r="X1550" s="3" t="s">
        <v>48</v>
      </c>
      <c r="Y1550" s="3" t="s">
        <v>48</v>
      </c>
      <c r="Z1550" s="3" t="s">
        <v>48</v>
      </c>
      <c r="AA1550" s="3" t="s">
        <v>48</v>
      </c>
      <c r="AB1550" s="3" t="s">
        <v>48</v>
      </c>
      <c r="AC1550" s="3" t="s">
        <v>48</v>
      </c>
      <c r="AD1550" s="3" t="s">
        <v>48</v>
      </c>
      <c r="AE1550" s="3" t="s">
        <v>48</v>
      </c>
      <c r="AG1550" s="3"/>
      <c r="AI1550" s="3" t="s">
        <v>48</v>
      </c>
      <c r="AK1550" s="3" t="s">
        <v>48</v>
      </c>
      <c r="AM1550" s="3" t="s">
        <v>48</v>
      </c>
      <c r="AO1550" s="3" t="s">
        <v>48</v>
      </c>
      <c r="AQ1550" s="3" t="s">
        <v>48</v>
      </c>
      <c r="AS1550" s="3" t="s">
        <v>48</v>
      </c>
    </row>
    <row r="1551" spans="1:45">
      <c r="A1551">
        <v>1548</v>
      </c>
      <c r="B1551" t="s">
        <v>5982</v>
      </c>
      <c r="C1551" t="s">
        <v>5185</v>
      </c>
      <c r="D1551" t="s">
        <v>45</v>
      </c>
      <c r="E1551" t="s">
        <v>72</v>
      </c>
      <c r="F1551" t="s">
        <v>6633</v>
      </c>
      <c r="G1551" t="s">
        <v>9230</v>
      </c>
      <c r="H1551" t="s">
        <v>6633</v>
      </c>
      <c r="I1551" t="s">
        <v>9230</v>
      </c>
      <c r="J1551" t="s">
        <v>48</v>
      </c>
      <c r="K1551" t="s">
        <v>48</v>
      </c>
      <c r="L1551" t="s">
        <v>5985</v>
      </c>
      <c r="M1551" t="s">
        <v>5986</v>
      </c>
      <c r="N1551" t="str">
        <f>VLOOKUP(O1551,index!$Q:$R,2,0)</f>
        <v>02. 이러닝 - 단과</v>
      </c>
      <c r="O1551" t="s">
        <v>5987</v>
      </c>
      <c r="P1551" t="s">
        <v>48</v>
      </c>
      <c r="Q1551" t="s">
        <v>20</v>
      </c>
      <c r="R1551" s="226" t="e">
        <f>VLOOKUP(C1551,'26년 databook(취합)'!$M:$M,2,0)</f>
        <v>#N/A</v>
      </c>
      <c r="S1551" s="3" t="s">
        <v>11567</v>
      </c>
      <c r="T1551" s="3" t="s">
        <v>48</v>
      </c>
      <c r="U1551" s="3" t="s">
        <v>11567</v>
      </c>
      <c r="V1551" s="3" t="s">
        <v>48</v>
      </c>
      <c r="W1551" s="3" t="s">
        <v>48</v>
      </c>
      <c r="X1551" s="3" t="s">
        <v>48</v>
      </c>
      <c r="Y1551" s="3" t="s">
        <v>48</v>
      </c>
      <c r="Z1551" s="3" t="s">
        <v>48</v>
      </c>
      <c r="AA1551" s="3" t="s">
        <v>48</v>
      </c>
      <c r="AB1551" s="3" t="s">
        <v>48</v>
      </c>
      <c r="AC1551" s="3" t="s">
        <v>48</v>
      </c>
      <c r="AD1551" s="3" t="s">
        <v>11567</v>
      </c>
      <c r="AE1551" s="3" t="s">
        <v>48</v>
      </c>
      <c r="AF1551" s="3">
        <v>0</v>
      </c>
      <c r="AG1551" s="3"/>
      <c r="AH1551" s="3">
        <v>0</v>
      </c>
      <c r="AI1551" s="3" t="s">
        <v>48</v>
      </c>
      <c r="AJ1551" s="3">
        <v>0</v>
      </c>
      <c r="AK1551" s="3" t="s">
        <v>48</v>
      </c>
      <c r="AL1551" s="3">
        <v>0</v>
      </c>
      <c r="AM1551" s="3" t="s">
        <v>48</v>
      </c>
      <c r="AN1551" s="3">
        <v>0</v>
      </c>
      <c r="AO1551" s="3" t="s">
        <v>48</v>
      </c>
      <c r="AP1551" s="3">
        <v>0</v>
      </c>
      <c r="AQ1551" s="3" t="s">
        <v>48</v>
      </c>
      <c r="AR1551" s="3">
        <v>0</v>
      </c>
      <c r="AS1551" s="3" t="s">
        <v>48</v>
      </c>
    </row>
    <row r="1552" spans="1:45">
      <c r="A1552">
        <v>1549</v>
      </c>
      <c r="B1552" t="s">
        <v>5982</v>
      </c>
      <c r="C1552" t="s">
        <v>5138</v>
      </c>
      <c r="D1552" t="s">
        <v>45</v>
      </c>
      <c r="E1552" t="s">
        <v>79</v>
      </c>
      <c r="F1552" t="s">
        <v>586</v>
      </c>
      <c r="G1552" t="s">
        <v>8923</v>
      </c>
      <c r="H1552" t="s">
        <v>6634</v>
      </c>
      <c r="I1552" t="s">
        <v>15236</v>
      </c>
      <c r="J1552" t="s">
        <v>48</v>
      </c>
      <c r="K1552" t="s">
        <v>48</v>
      </c>
      <c r="L1552" t="s">
        <v>5985</v>
      </c>
      <c r="M1552" t="s">
        <v>5986</v>
      </c>
      <c r="N1552" t="str">
        <f>VLOOKUP(O1552,index!$Q:$R,2,0)</f>
        <v>02. 이러닝 - 단과</v>
      </c>
      <c r="O1552" t="s">
        <v>5987</v>
      </c>
      <c r="P1552" t="s">
        <v>48</v>
      </c>
      <c r="Q1552" t="s">
        <v>20</v>
      </c>
      <c r="R1552" s="226" t="e">
        <f>VLOOKUP(C1552,'26년 databook(취합)'!$M:$M,2,0)</f>
        <v>#N/A</v>
      </c>
      <c r="S1552" s="3" t="s">
        <v>11567</v>
      </c>
      <c r="T1552" s="3" t="s">
        <v>11628</v>
      </c>
      <c r="U1552" s="3" t="s">
        <v>11628</v>
      </c>
      <c r="V1552" s="3" t="s">
        <v>48</v>
      </c>
      <c r="W1552" s="3" t="s">
        <v>11567</v>
      </c>
      <c r="X1552" s="3" t="s">
        <v>48</v>
      </c>
      <c r="Y1552" s="3" t="s">
        <v>11567</v>
      </c>
      <c r="Z1552" s="3" t="s">
        <v>48</v>
      </c>
      <c r="AA1552" s="3" t="s">
        <v>11567</v>
      </c>
      <c r="AB1552" s="3" t="s">
        <v>48</v>
      </c>
      <c r="AC1552" s="3" t="s">
        <v>11567</v>
      </c>
      <c r="AD1552" s="3" t="s">
        <v>48</v>
      </c>
      <c r="AE1552" s="3" t="s">
        <v>11567</v>
      </c>
      <c r="AG1552" s="3">
        <v>0</v>
      </c>
      <c r="AI1552" s="3" t="s">
        <v>11628</v>
      </c>
      <c r="AK1552" s="3" t="s">
        <v>11567</v>
      </c>
      <c r="AM1552" s="3" t="s">
        <v>11567</v>
      </c>
      <c r="AO1552" s="3" t="s">
        <v>11567</v>
      </c>
      <c r="AQ1552" s="3" t="s">
        <v>11567</v>
      </c>
      <c r="AS1552" s="3" t="s">
        <v>11567</v>
      </c>
    </row>
    <row r="1553" spans="1:45">
      <c r="A1553">
        <v>1550</v>
      </c>
      <c r="B1553" t="s">
        <v>5982</v>
      </c>
      <c r="C1553" t="s">
        <v>3861</v>
      </c>
      <c r="D1553" t="s">
        <v>45</v>
      </c>
      <c r="E1553" t="s">
        <v>75</v>
      </c>
      <c r="F1553" t="s">
        <v>6635</v>
      </c>
      <c r="G1553" t="s">
        <v>9231</v>
      </c>
      <c r="H1553" t="s">
        <v>6635</v>
      </c>
      <c r="I1553" t="s">
        <v>9231</v>
      </c>
      <c r="J1553" t="s">
        <v>48</v>
      </c>
      <c r="K1553" t="s">
        <v>48</v>
      </c>
      <c r="L1553" t="s">
        <v>5985</v>
      </c>
      <c r="M1553" t="s">
        <v>5986</v>
      </c>
      <c r="N1553" t="str">
        <f>VLOOKUP(O1553,index!$Q:$R,2,0)</f>
        <v>02. 이러닝 - 단과</v>
      </c>
      <c r="O1553" t="s">
        <v>5987</v>
      </c>
      <c r="P1553" t="s">
        <v>48</v>
      </c>
      <c r="Q1553" t="s">
        <v>20</v>
      </c>
      <c r="R1553" s="226" t="e">
        <f>VLOOKUP(C1553,'26년 databook(취합)'!$M:$M,2,0)</f>
        <v>#N/A</v>
      </c>
      <c r="S1553" s="3" t="s">
        <v>11567</v>
      </c>
      <c r="T1553" s="3" t="s">
        <v>48</v>
      </c>
      <c r="U1553" s="3" t="s">
        <v>11567</v>
      </c>
      <c r="V1553" s="3" t="s">
        <v>48</v>
      </c>
      <c r="W1553" s="3" t="s">
        <v>48</v>
      </c>
      <c r="X1553" s="3" t="s">
        <v>48</v>
      </c>
      <c r="Y1553" s="3" t="s">
        <v>48</v>
      </c>
      <c r="Z1553" s="3" t="s">
        <v>48</v>
      </c>
      <c r="AA1553" s="3" t="s">
        <v>48</v>
      </c>
      <c r="AB1553" s="3" t="s">
        <v>48</v>
      </c>
      <c r="AC1553" s="3" t="s">
        <v>48</v>
      </c>
      <c r="AD1553" s="3" t="s">
        <v>48</v>
      </c>
      <c r="AE1553" s="3" t="s">
        <v>48</v>
      </c>
      <c r="AG1553" s="3"/>
      <c r="AI1553" s="3" t="s">
        <v>48</v>
      </c>
      <c r="AK1553" s="3" t="s">
        <v>48</v>
      </c>
      <c r="AM1553" s="3" t="s">
        <v>48</v>
      </c>
      <c r="AO1553" s="3" t="s">
        <v>48</v>
      </c>
      <c r="AQ1553" s="3" t="s">
        <v>48</v>
      </c>
      <c r="AS1553" s="3" t="s">
        <v>48</v>
      </c>
    </row>
    <row r="1554" spans="1:45">
      <c r="A1554">
        <v>1551</v>
      </c>
      <c r="B1554" t="s">
        <v>5982</v>
      </c>
      <c r="C1554" t="s">
        <v>4677</v>
      </c>
      <c r="D1554" t="s">
        <v>45</v>
      </c>
      <c r="E1554" t="s">
        <v>77</v>
      </c>
      <c r="F1554" t="s">
        <v>6638</v>
      </c>
      <c r="G1554" t="s">
        <v>9233</v>
      </c>
      <c r="H1554" t="s">
        <v>6638</v>
      </c>
      <c r="I1554" t="s">
        <v>9233</v>
      </c>
      <c r="J1554" t="s">
        <v>48</v>
      </c>
      <c r="K1554" t="s">
        <v>48</v>
      </c>
      <c r="L1554" t="s">
        <v>5985</v>
      </c>
      <c r="M1554" t="s">
        <v>5986</v>
      </c>
      <c r="N1554" t="str">
        <f>VLOOKUP(O1554,index!$Q:$R,2,0)</f>
        <v>02. 이러닝 - 단과</v>
      </c>
      <c r="O1554" t="s">
        <v>5987</v>
      </c>
      <c r="P1554" t="s">
        <v>48</v>
      </c>
      <c r="Q1554" t="s">
        <v>20</v>
      </c>
      <c r="R1554" s="226" t="e">
        <f>VLOOKUP(C1554,'26년 databook(취합)'!$M:$M,2,0)</f>
        <v>#N/A</v>
      </c>
      <c r="S1554" s="3" t="s">
        <v>11568</v>
      </c>
      <c r="T1554" s="3" t="s">
        <v>48</v>
      </c>
      <c r="U1554" s="3" t="s">
        <v>11568</v>
      </c>
      <c r="V1554" s="3" t="s">
        <v>48</v>
      </c>
      <c r="W1554" s="3" t="s">
        <v>48</v>
      </c>
      <c r="X1554" s="3" t="s">
        <v>48</v>
      </c>
      <c r="Y1554" s="3" t="s">
        <v>48</v>
      </c>
      <c r="Z1554" s="3" t="s">
        <v>48</v>
      </c>
      <c r="AA1554" s="3" t="s">
        <v>48</v>
      </c>
      <c r="AB1554" s="3" t="s">
        <v>48</v>
      </c>
      <c r="AC1554" s="3" t="s">
        <v>48</v>
      </c>
      <c r="AD1554" s="3" t="s">
        <v>48</v>
      </c>
      <c r="AE1554" s="3" t="s">
        <v>48</v>
      </c>
      <c r="AG1554" s="3"/>
      <c r="AI1554" s="3" t="s">
        <v>48</v>
      </c>
      <c r="AK1554" s="3" t="s">
        <v>48</v>
      </c>
      <c r="AM1554" s="3" t="s">
        <v>48</v>
      </c>
      <c r="AO1554" s="3" t="s">
        <v>48</v>
      </c>
      <c r="AQ1554" s="3" t="s">
        <v>48</v>
      </c>
      <c r="AR1554" s="3">
        <v>6000000</v>
      </c>
      <c r="AS1554" s="3" t="s">
        <v>48</v>
      </c>
    </row>
    <row r="1555" spans="1:45">
      <c r="A1555">
        <v>1552</v>
      </c>
      <c r="B1555" t="s">
        <v>5982</v>
      </c>
      <c r="C1555" t="s">
        <v>5150</v>
      </c>
      <c r="D1555" t="s">
        <v>45</v>
      </c>
      <c r="E1555" t="s">
        <v>79</v>
      </c>
      <c r="F1555" t="s">
        <v>592</v>
      </c>
      <c r="G1555" t="s">
        <v>9234</v>
      </c>
      <c r="H1555" t="s">
        <v>592</v>
      </c>
      <c r="I1555" t="s">
        <v>9234</v>
      </c>
      <c r="J1555" t="s">
        <v>48</v>
      </c>
      <c r="K1555" t="s">
        <v>48</v>
      </c>
      <c r="L1555" t="s">
        <v>5985</v>
      </c>
      <c r="M1555" t="s">
        <v>5986</v>
      </c>
      <c r="N1555" t="str">
        <f>VLOOKUP(O1555,index!$Q:$R,2,0)</f>
        <v>02. 이러닝 - 단과</v>
      </c>
      <c r="O1555" t="s">
        <v>5987</v>
      </c>
      <c r="P1555" t="s">
        <v>48</v>
      </c>
      <c r="Q1555" t="s">
        <v>20</v>
      </c>
      <c r="R1555" s="226" t="e">
        <f>VLOOKUP(C1555,'26년 databook(취합)'!$M:$M,2,0)</f>
        <v>#N/A</v>
      </c>
      <c r="S1555" s="3" t="s">
        <v>11567</v>
      </c>
      <c r="T1555" s="3" t="s">
        <v>48</v>
      </c>
      <c r="U1555" s="3" t="s">
        <v>11567</v>
      </c>
      <c r="V1555" s="3" t="s">
        <v>48</v>
      </c>
      <c r="W1555" s="3" t="s">
        <v>48</v>
      </c>
      <c r="X1555" s="3" t="s">
        <v>48</v>
      </c>
      <c r="Y1555" s="3" t="s">
        <v>48</v>
      </c>
      <c r="Z1555" s="3" t="s">
        <v>48</v>
      </c>
      <c r="AA1555" s="3" t="s">
        <v>48</v>
      </c>
      <c r="AB1555" s="3" t="s">
        <v>48</v>
      </c>
      <c r="AC1555" s="3" t="s">
        <v>48</v>
      </c>
      <c r="AD1555" s="3" t="s">
        <v>48</v>
      </c>
      <c r="AE1555" s="3" t="s">
        <v>48</v>
      </c>
      <c r="AG1555" s="3"/>
      <c r="AI1555" s="3" t="s">
        <v>48</v>
      </c>
      <c r="AK1555" s="3" t="s">
        <v>48</v>
      </c>
      <c r="AM1555" s="3" t="s">
        <v>48</v>
      </c>
      <c r="AO1555" s="3" t="s">
        <v>48</v>
      </c>
      <c r="AQ1555" s="3" t="s">
        <v>48</v>
      </c>
      <c r="AS1555" s="3" t="s">
        <v>48</v>
      </c>
    </row>
    <row r="1556" spans="1:45">
      <c r="A1556">
        <v>1553</v>
      </c>
      <c r="B1556" t="s">
        <v>5982</v>
      </c>
      <c r="C1556" t="s">
        <v>5137</v>
      </c>
      <c r="D1556" t="s">
        <v>45</v>
      </c>
      <c r="E1556" t="s">
        <v>79</v>
      </c>
      <c r="F1556" t="s">
        <v>586</v>
      </c>
      <c r="G1556" t="s">
        <v>8923</v>
      </c>
      <c r="H1556" t="s">
        <v>6639</v>
      </c>
      <c r="I1556" t="s">
        <v>15237</v>
      </c>
      <c r="J1556" t="s">
        <v>48</v>
      </c>
      <c r="K1556" t="s">
        <v>48</v>
      </c>
      <c r="L1556" t="s">
        <v>5985</v>
      </c>
      <c r="M1556" t="s">
        <v>5986</v>
      </c>
      <c r="N1556" t="str">
        <f>VLOOKUP(O1556,index!$Q:$R,2,0)</f>
        <v>02. 이러닝 - 단과</v>
      </c>
      <c r="O1556" t="s">
        <v>5987</v>
      </c>
      <c r="P1556" t="s">
        <v>48</v>
      </c>
      <c r="Q1556" t="s">
        <v>20</v>
      </c>
      <c r="R1556" s="226" t="e">
        <f>VLOOKUP(C1556,'26년 databook(취합)'!$M:$M,2,0)</f>
        <v>#N/A</v>
      </c>
      <c r="S1556" s="3" t="s">
        <v>11567</v>
      </c>
      <c r="T1556" s="3" t="s">
        <v>48</v>
      </c>
      <c r="U1556" s="3" t="s">
        <v>11567</v>
      </c>
      <c r="V1556" s="3" t="s">
        <v>48</v>
      </c>
      <c r="W1556" s="3" t="s">
        <v>48</v>
      </c>
      <c r="X1556" s="3" t="s">
        <v>48</v>
      </c>
      <c r="Y1556" s="3" t="s">
        <v>48</v>
      </c>
      <c r="Z1556" s="3" t="s">
        <v>48</v>
      </c>
      <c r="AA1556" s="3" t="s">
        <v>48</v>
      </c>
      <c r="AB1556" s="3" t="s">
        <v>48</v>
      </c>
      <c r="AC1556" s="3" t="s">
        <v>48</v>
      </c>
      <c r="AD1556" s="3" t="s">
        <v>48</v>
      </c>
      <c r="AE1556" s="3" t="s">
        <v>48</v>
      </c>
      <c r="AG1556" s="3"/>
      <c r="AI1556" s="3" t="s">
        <v>48</v>
      </c>
      <c r="AK1556" s="3" t="s">
        <v>48</v>
      </c>
      <c r="AM1556" s="3" t="s">
        <v>48</v>
      </c>
      <c r="AO1556" s="3" t="s">
        <v>48</v>
      </c>
      <c r="AQ1556" s="3" t="s">
        <v>48</v>
      </c>
      <c r="AS1556" s="3" t="s">
        <v>48</v>
      </c>
    </row>
    <row r="1557" spans="1:45">
      <c r="A1557">
        <v>1554</v>
      </c>
      <c r="B1557" t="s">
        <v>5982</v>
      </c>
      <c r="C1557" t="s">
        <v>4222</v>
      </c>
      <c r="D1557" t="s">
        <v>45</v>
      </c>
      <c r="E1557" t="s">
        <v>76</v>
      </c>
      <c r="F1557" t="s">
        <v>6640</v>
      </c>
      <c r="G1557" t="s">
        <v>9235</v>
      </c>
      <c r="H1557" t="s">
        <v>6640</v>
      </c>
      <c r="I1557" t="s">
        <v>9235</v>
      </c>
      <c r="J1557" t="s">
        <v>48</v>
      </c>
      <c r="K1557" t="s">
        <v>48</v>
      </c>
      <c r="L1557" t="s">
        <v>5985</v>
      </c>
      <c r="M1557" t="s">
        <v>5986</v>
      </c>
      <c r="N1557" t="str">
        <f>VLOOKUP(O1557,index!$Q:$R,2,0)</f>
        <v>08. 하이브리드러닝 - 하이브리드형 러닝</v>
      </c>
      <c r="O1557" t="s">
        <v>5988</v>
      </c>
      <c r="P1557" t="s">
        <v>48</v>
      </c>
      <c r="Q1557" t="s">
        <v>23</v>
      </c>
      <c r="R1557" s="226" t="e">
        <f>VLOOKUP(C1557,'26년 databook(취합)'!$M:$M,2,0)</f>
        <v>#N/A</v>
      </c>
      <c r="S1557" s="3" t="s">
        <v>11571</v>
      </c>
      <c r="T1557" s="3" t="s">
        <v>48</v>
      </c>
      <c r="U1557" s="3" t="s">
        <v>11567</v>
      </c>
      <c r="V1557" s="3" t="s">
        <v>48</v>
      </c>
      <c r="W1557" s="3" t="s">
        <v>48</v>
      </c>
      <c r="X1557" s="3" t="s">
        <v>48</v>
      </c>
      <c r="Y1557" s="3" t="s">
        <v>48</v>
      </c>
      <c r="Z1557" s="3" t="s">
        <v>11570</v>
      </c>
      <c r="AA1557" s="3" t="s">
        <v>48</v>
      </c>
      <c r="AB1557" s="3" t="s">
        <v>48</v>
      </c>
      <c r="AC1557" s="3" t="s">
        <v>48</v>
      </c>
      <c r="AD1557" s="3" t="s">
        <v>48</v>
      </c>
      <c r="AE1557" s="3" t="s">
        <v>48</v>
      </c>
      <c r="AF1557" s="3">
        <v>2000000</v>
      </c>
      <c r="AG1557" s="3"/>
      <c r="AI1557" s="3" t="s">
        <v>48</v>
      </c>
      <c r="AK1557" s="3" t="s">
        <v>48</v>
      </c>
      <c r="AM1557" s="3" t="s">
        <v>48</v>
      </c>
      <c r="AO1557" s="3" t="s">
        <v>48</v>
      </c>
      <c r="AQ1557" s="3" t="s">
        <v>48</v>
      </c>
      <c r="AS1557" s="3" t="s">
        <v>48</v>
      </c>
    </row>
    <row r="1558" spans="1:45">
      <c r="A1558">
        <v>1555</v>
      </c>
      <c r="B1558" t="s">
        <v>5982</v>
      </c>
      <c r="C1558" t="s">
        <v>4221</v>
      </c>
      <c r="D1558" t="s">
        <v>45</v>
      </c>
      <c r="E1558" t="s">
        <v>76</v>
      </c>
      <c r="F1558" t="s">
        <v>6640</v>
      </c>
      <c r="G1558" t="s">
        <v>9235</v>
      </c>
      <c r="H1558" t="s">
        <v>6640</v>
      </c>
      <c r="I1558" t="s">
        <v>9235</v>
      </c>
      <c r="J1558" t="s">
        <v>48</v>
      </c>
      <c r="K1558" t="s">
        <v>48</v>
      </c>
      <c r="L1558" t="s">
        <v>5985</v>
      </c>
      <c r="M1558" t="s">
        <v>5986</v>
      </c>
      <c r="N1558" t="str">
        <f>VLOOKUP(O1558,index!$Q:$R,2,0)</f>
        <v>02. 이러닝 - 단과</v>
      </c>
      <c r="O1558" t="s">
        <v>5987</v>
      </c>
      <c r="P1558" t="s">
        <v>48</v>
      </c>
      <c r="Q1558" t="s">
        <v>21</v>
      </c>
      <c r="R1558" s="226" t="e">
        <f>VLOOKUP(C1558,'26년 databook(취합)'!$M:$M,2,0)</f>
        <v>#N/A</v>
      </c>
      <c r="S1558" s="3" t="s">
        <v>11570</v>
      </c>
      <c r="T1558" s="3" t="s">
        <v>48</v>
      </c>
      <c r="U1558" s="3" t="s">
        <v>11570</v>
      </c>
      <c r="V1558" s="3" t="s">
        <v>48</v>
      </c>
      <c r="W1558" s="3" t="s">
        <v>48</v>
      </c>
      <c r="X1558" s="3" t="s">
        <v>48</v>
      </c>
      <c r="Y1558" s="3" t="s">
        <v>48</v>
      </c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G1558" s="3"/>
      <c r="AI1558" s="3" t="s">
        <v>48</v>
      </c>
      <c r="AK1558" s="3" t="s">
        <v>48</v>
      </c>
      <c r="AM1558" s="3" t="s">
        <v>48</v>
      </c>
      <c r="AO1558" s="3" t="s">
        <v>48</v>
      </c>
      <c r="AQ1558" s="3" t="s">
        <v>48</v>
      </c>
      <c r="AR1558" s="3">
        <v>3000000</v>
      </c>
      <c r="AS1558" s="3" t="s">
        <v>48</v>
      </c>
    </row>
    <row r="1559" spans="1:45">
      <c r="A1559">
        <v>1556</v>
      </c>
      <c r="B1559" t="s">
        <v>5982</v>
      </c>
      <c r="C1559" t="s">
        <v>4988</v>
      </c>
      <c r="D1559" t="s">
        <v>45</v>
      </c>
      <c r="E1559" t="s">
        <v>77</v>
      </c>
      <c r="F1559" t="s">
        <v>1468</v>
      </c>
      <c r="G1559" t="s">
        <v>8914</v>
      </c>
      <c r="H1559" t="s">
        <v>1726</v>
      </c>
      <c r="I1559" t="s">
        <v>15238</v>
      </c>
      <c r="J1559" t="s">
        <v>48</v>
      </c>
      <c r="K1559" t="s">
        <v>48</v>
      </c>
      <c r="L1559" t="s">
        <v>5985</v>
      </c>
      <c r="M1559" t="s">
        <v>5986</v>
      </c>
      <c r="N1559" t="str">
        <f>VLOOKUP(O1559,index!$Q:$R,2,0)</f>
        <v>02. 이러닝 - 단과</v>
      </c>
      <c r="O1559" t="s">
        <v>5987</v>
      </c>
      <c r="P1559" t="s">
        <v>48</v>
      </c>
      <c r="Q1559" t="s">
        <v>20</v>
      </c>
      <c r="R1559" s="226" t="e">
        <f>VLOOKUP(C1559,'26년 databook(취합)'!$M:$M,2,0)</f>
        <v>#N/A</v>
      </c>
      <c r="S1559" s="3" t="s">
        <v>11567</v>
      </c>
      <c r="T1559" s="3" t="s">
        <v>12866</v>
      </c>
      <c r="U1559" s="3" t="s">
        <v>12866</v>
      </c>
      <c r="V1559" s="3" t="s">
        <v>48</v>
      </c>
      <c r="W1559" s="3" t="s">
        <v>11567</v>
      </c>
      <c r="X1559" s="3" t="s">
        <v>48</v>
      </c>
      <c r="Y1559" s="3" t="s">
        <v>11567</v>
      </c>
      <c r="Z1559" s="3" t="s">
        <v>48</v>
      </c>
      <c r="AA1559" s="3" t="s">
        <v>11567</v>
      </c>
      <c r="AB1559" s="3" t="s">
        <v>48</v>
      </c>
      <c r="AC1559" s="3" t="s">
        <v>11567</v>
      </c>
      <c r="AD1559" s="3" t="s">
        <v>48</v>
      </c>
      <c r="AE1559" s="3" t="s">
        <v>12866</v>
      </c>
      <c r="AG1559" s="3">
        <v>0</v>
      </c>
      <c r="AI1559" s="3" t="s">
        <v>11567</v>
      </c>
      <c r="AK1559" s="3" t="s">
        <v>11567</v>
      </c>
      <c r="AM1559" s="3" t="s">
        <v>11567</v>
      </c>
      <c r="AO1559" s="3" t="s">
        <v>11567</v>
      </c>
      <c r="AQ1559" s="3" t="s">
        <v>11567</v>
      </c>
      <c r="AS1559" s="3" t="s">
        <v>11567</v>
      </c>
    </row>
    <row r="1560" spans="1:45">
      <c r="A1560">
        <v>1557</v>
      </c>
      <c r="B1560" t="s">
        <v>5982</v>
      </c>
      <c r="C1560" t="s">
        <v>3860</v>
      </c>
      <c r="D1560" t="s">
        <v>45</v>
      </c>
      <c r="E1560" t="s">
        <v>75</v>
      </c>
      <c r="F1560" t="s">
        <v>6641</v>
      </c>
      <c r="G1560" t="s">
        <v>9236</v>
      </c>
      <c r="H1560" t="s">
        <v>6641</v>
      </c>
      <c r="I1560" t="s">
        <v>9236</v>
      </c>
      <c r="J1560" t="s">
        <v>48</v>
      </c>
      <c r="K1560" t="s">
        <v>48</v>
      </c>
      <c r="L1560" t="s">
        <v>5985</v>
      </c>
      <c r="M1560" t="s">
        <v>5986</v>
      </c>
      <c r="N1560" t="str">
        <f>VLOOKUP(O1560,index!$Q:$R,2,0)</f>
        <v>02. 이러닝 - 단과</v>
      </c>
      <c r="O1560" t="s">
        <v>5987</v>
      </c>
      <c r="P1560" t="s">
        <v>48</v>
      </c>
      <c r="Q1560" t="s">
        <v>23</v>
      </c>
      <c r="R1560" s="226" t="e">
        <f>VLOOKUP(C1560,'26년 databook(취합)'!$M:$M,2,0)</f>
        <v>#N/A</v>
      </c>
      <c r="S1560" s="3" t="s">
        <v>11567</v>
      </c>
      <c r="T1560" s="3" t="s">
        <v>11590</v>
      </c>
      <c r="U1560" s="3" t="s">
        <v>11590</v>
      </c>
      <c r="V1560" s="3" t="s">
        <v>48</v>
      </c>
      <c r="W1560" s="3" t="s">
        <v>11567</v>
      </c>
      <c r="X1560" s="3" t="s">
        <v>48</v>
      </c>
      <c r="Y1560" s="3" t="s">
        <v>11567</v>
      </c>
      <c r="Z1560" s="3" t="s">
        <v>48</v>
      </c>
      <c r="AA1560" s="3" t="s">
        <v>11676</v>
      </c>
      <c r="AB1560" s="3" t="s">
        <v>48</v>
      </c>
      <c r="AC1560" s="3" t="s">
        <v>11665</v>
      </c>
      <c r="AD1560" s="3" t="s">
        <v>11567</v>
      </c>
      <c r="AE1560" s="3" t="s">
        <v>11567</v>
      </c>
      <c r="AF1560" s="3">
        <v>0</v>
      </c>
      <c r="AG1560" s="3">
        <v>365000</v>
      </c>
      <c r="AH1560" s="3">
        <v>0</v>
      </c>
      <c r="AI1560" s="3" t="s">
        <v>11567</v>
      </c>
      <c r="AJ1560" s="3">
        <v>0</v>
      </c>
      <c r="AK1560" s="3" t="s">
        <v>11567</v>
      </c>
      <c r="AL1560" s="3">
        <v>0</v>
      </c>
      <c r="AM1560" s="3" t="s">
        <v>11567</v>
      </c>
      <c r="AN1560" s="3">
        <v>0</v>
      </c>
      <c r="AO1560" s="3" t="s">
        <v>11567</v>
      </c>
      <c r="AP1560" s="3">
        <v>0</v>
      </c>
      <c r="AQ1560" s="3" t="s">
        <v>11567</v>
      </c>
      <c r="AR1560" s="3">
        <v>0</v>
      </c>
      <c r="AS1560" s="3" t="s">
        <v>11567</v>
      </c>
    </row>
    <row r="1561" spans="1:45">
      <c r="A1561">
        <v>1558</v>
      </c>
      <c r="B1561" t="s">
        <v>5982</v>
      </c>
      <c r="C1561" t="s">
        <v>4676</v>
      </c>
      <c r="D1561" t="s">
        <v>45</v>
      </c>
      <c r="E1561" t="s">
        <v>77</v>
      </c>
      <c r="F1561" t="s">
        <v>6642</v>
      </c>
      <c r="G1561" t="s">
        <v>9237</v>
      </c>
      <c r="H1561" t="s">
        <v>6642</v>
      </c>
      <c r="I1561" t="s">
        <v>9237</v>
      </c>
      <c r="J1561" t="s">
        <v>48</v>
      </c>
      <c r="K1561" t="s">
        <v>48</v>
      </c>
      <c r="L1561" t="s">
        <v>5985</v>
      </c>
      <c r="M1561" t="s">
        <v>5986</v>
      </c>
      <c r="N1561" t="str">
        <f>VLOOKUP(O1561,index!$Q:$R,2,0)</f>
        <v>02. 이러닝 - 단과</v>
      </c>
      <c r="O1561" t="s">
        <v>5987</v>
      </c>
      <c r="P1561" t="s">
        <v>48</v>
      </c>
      <c r="Q1561" t="s">
        <v>20</v>
      </c>
      <c r="R1561" s="226" t="e">
        <f>VLOOKUP(C1561,'26년 databook(취합)'!$M:$M,2,0)</f>
        <v>#N/A</v>
      </c>
      <c r="S1561" s="3" t="s">
        <v>11576</v>
      </c>
      <c r="T1561" s="3" t="s">
        <v>11934</v>
      </c>
      <c r="U1561" s="3" t="s">
        <v>14755</v>
      </c>
      <c r="V1561" s="3" t="s">
        <v>48</v>
      </c>
      <c r="W1561" s="3" t="s">
        <v>11567</v>
      </c>
      <c r="X1561" s="3" t="s">
        <v>48</v>
      </c>
      <c r="Y1561" s="3" t="s">
        <v>11577</v>
      </c>
      <c r="Z1561" s="3" t="s">
        <v>48</v>
      </c>
      <c r="AA1561" s="3" t="s">
        <v>11567</v>
      </c>
      <c r="AB1561" s="3" t="s">
        <v>48</v>
      </c>
      <c r="AC1561" s="3" t="s">
        <v>11567</v>
      </c>
      <c r="AD1561" s="3" t="s">
        <v>48</v>
      </c>
      <c r="AE1561" s="3" t="s">
        <v>11624</v>
      </c>
      <c r="AG1561" s="3">
        <v>45000</v>
      </c>
      <c r="AI1561" s="3" t="s">
        <v>11567</v>
      </c>
      <c r="AK1561" s="3" t="s">
        <v>11567</v>
      </c>
      <c r="AM1561" s="3" t="s">
        <v>11567</v>
      </c>
      <c r="AO1561" s="3" t="s">
        <v>11567</v>
      </c>
      <c r="AQ1561" s="3" t="s">
        <v>11567</v>
      </c>
      <c r="AR1561" s="3">
        <v>1000000</v>
      </c>
      <c r="AS1561" s="3" t="s">
        <v>11567</v>
      </c>
    </row>
    <row r="1562" spans="1:45">
      <c r="A1562">
        <v>1559</v>
      </c>
      <c r="B1562" t="s">
        <v>5982</v>
      </c>
      <c r="C1562" t="s">
        <v>3859</v>
      </c>
      <c r="D1562" t="s">
        <v>45</v>
      </c>
      <c r="E1562" t="s">
        <v>75</v>
      </c>
      <c r="F1562" t="s">
        <v>6643</v>
      </c>
      <c r="G1562" t="s">
        <v>9238</v>
      </c>
      <c r="H1562" t="s">
        <v>6643</v>
      </c>
      <c r="I1562" t="s">
        <v>9238</v>
      </c>
      <c r="J1562" t="s">
        <v>48</v>
      </c>
      <c r="K1562" t="s">
        <v>48</v>
      </c>
      <c r="L1562" t="s">
        <v>5985</v>
      </c>
      <c r="M1562" t="s">
        <v>5986</v>
      </c>
      <c r="N1562" t="str">
        <f>VLOOKUP(O1562,index!$Q:$R,2,0)</f>
        <v>26. 이러닝 - 정부지원사업</v>
      </c>
      <c r="O1562" t="s">
        <v>14217</v>
      </c>
      <c r="P1562" t="s">
        <v>48</v>
      </c>
      <c r="Q1562" t="s">
        <v>23</v>
      </c>
      <c r="R1562" s="226" t="e">
        <f>VLOOKUP(C1562,'26년 databook(취합)'!$M:$M,2,0)</f>
        <v>#N/A</v>
      </c>
      <c r="S1562" s="3" t="s">
        <v>11567</v>
      </c>
      <c r="T1562" s="3" t="s">
        <v>12036</v>
      </c>
      <c r="U1562" s="3" t="s">
        <v>12036</v>
      </c>
      <c r="V1562" s="3" t="s">
        <v>48</v>
      </c>
      <c r="W1562" s="3" t="s">
        <v>11567</v>
      </c>
      <c r="X1562" s="3" t="s">
        <v>48</v>
      </c>
      <c r="Y1562" s="3" t="s">
        <v>11567</v>
      </c>
      <c r="Z1562" s="3" t="s">
        <v>48</v>
      </c>
      <c r="AA1562" s="3" t="s">
        <v>12036</v>
      </c>
      <c r="AB1562" s="3" t="s">
        <v>48</v>
      </c>
      <c r="AC1562" s="3" t="s">
        <v>11567</v>
      </c>
      <c r="AD1562" s="3" t="s">
        <v>11567</v>
      </c>
      <c r="AE1562" s="3" t="s">
        <v>11567</v>
      </c>
      <c r="AF1562" s="3">
        <v>0</v>
      </c>
      <c r="AG1562" s="3">
        <v>0</v>
      </c>
      <c r="AH1562" s="3">
        <v>0</v>
      </c>
      <c r="AI1562" s="3" t="s">
        <v>11567</v>
      </c>
      <c r="AJ1562" s="3">
        <v>0</v>
      </c>
      <c r="AK1562" s="3" t="s">
        <v>11567</v>
      </c>
      <c r="AL1562" s="3">
        <v>0</v>
      </c>
      <c r="AM1562" s="3" t="s">
        <v>11567</v>
      </c>
      <c r="AN1562" s="3">
        <v>0</v>
      </c>
      <c r="AO1562" s="3" t="s">
        <v>11567</v>
      </c>
      <c r="AP1562" s="3">
        <v>0</v>
      </c>
      <c r="AQ1562" s="3" t="s">
        <v>11567</v>
      </c>
      <c r="AR1562" s="3">
        <v>0</v>
      </c>
      <c r="AS1562" s="3" t="s">
        <v>11567</v>
      </c>
    </row>
    <row r="1563" spans="1:45">
      <c r="A1563">
        <v>1560</v>
      </c>
      <c r="B1563" t="s">
        <v>5982</v>
      </c>
      <c r="C1563" t="s">
        <v>4463</v>
      </c>
      <c r="D1563" t="s">
        <v>45</v>
      </c>
      <c r="E1563" t="s">
        <v>76</v>
      </c>
      <c r="F1563" t="s">
        <v>6644</v>
      </c>
      <c r="G1563" t="s">
        <v>9239</v>
      </c>
      <c r="H1563" t="s">
        <v>6644</v>
      </c>
      <c r="I1563" t="s">
        <v>9239</v>
      </c>
      <c r="J1563" t="s">
        <v>6645</v>
      </c>
      <c r="K1563" t="s">
        <v>6646</v>
      </c>
      <c r="L1563" t="s">
        <v>5985</v>
      </c>
      <c r="M1563" t="s">
        <v>5986</v>
      </c>
      <c r="N1563" t="str">
        <f>VLOOKUP(O1563,index!$Q:$R,2,0)</f>
        <v>20. 기타 - 독서통신(제휴)</v>
      </c>
      <c r="O1563" t="s">
        <v>6246</v>
      </c>
      <c r="P1563" t="s">
        <v>48</v>
      </c>
      <c r="Q1563" t="s">
        <v>20</v>
      </c>
      <c r="R1563" s="226" t="e">
        <f>VLOOKUP(C1563,'26년 databook(취합)'!$M:$M,2,0)</f>
        <v>#N/A</v>
      </c>
      <c r="S1563" s="3" t="s">
        <v>11567</v>
      </c>
      <c r="T1563" s="3" t="s">
        <v>48</v>
      </c>
      <c r="U1563" s="3" t="s">
        <v>11567</v>
      </c>
      <c r="V1563" s="3" t="s">
        <v>48</v>
      </c>
      <c r="W1563" s="3" t="s">
        <v>48</v>
      </c>
      <c r="X1563" s="3" t="s">
        <v>48</v>
      </c>
      <c r="Y1563" s="3" t="s">
        <v>48</v>
      </c>
      <c r="Z1563" s="3" t="s">
        <v>48</v>
      </c>
      <c r="AA1563" s="3" t="s">
        <v>48</v>
      </c>
      <c r="AB1563" s="3" t="s">
        <v>48</v>
      </c>
      <c r="AC1563" s="3" t="s">
        <v>48</v>
      </c>
      <c r="AD1563" s="3" t="s">
        <v>48</v>
      </c>
      <c r="AE1563" s="3" t="s">
        <v>48</v>
      </c>
      <c r="AG1563" s="3"/>
      <c r="AI1563" s="3" t="s">
        <v>48</v>
      </c>
      <c r="AK1563" s="3" t="s">
        <v>48</v>
      </c>
      <c r="AM1563" s="3" t="s">
        <v>48</v>
      </c>
      <c r="AO1563" s="3" t="s">
        <v>48</v>
      </c>
      <c r="AQ1563" s="3" t="s">
        <v>48</v>
      </c>
      <c r="AR1563" s="3">
        <v>0</v>
      </c>
      <c r="AS1563" s="3" t="s">
        <v>48</v>
      </c>
    </row>
    <row r="1564" spans="1:45">
      <c r="A1564">
        <v>1561</v>
      </c>
      <c r="B1564" t="s">
        <v>5982</v>
      </c>
      <c r="C1564" t="s">
        <v>4462</v>
      </c>
      <c r="D1564" t="s">
        <v>45</v>
      </c>
      <c r="E1564" t="s">
        <v>76</v>
      </c>
      <c r="F1564" t="s">
        <v>6644</v>
      </c>
      <c r="G1564" t="s">
        <v>9239</v>
      </c>
      <c r="H1564" t="s">
        <v>6644</v>
      </c>
      <c r="I1564" t="s">
        <v>9239</v>
      </c>
      <c r="J1564" t="s">
        <v>6645</v>
      </c>
      <c r="K1564" t="s">
        <v>6646</v>
      </c>
      <c r="L1564" t="s">
        <v>5985</v>
      </c>
      <c r="M1564" t="s">
        <v>5986</v>
      </c>
      <c r="N1564" t="str">
        <f>VLOOKUP(O1564,index!$Q:$R,2,0)</f>
        <v>10. 구독 - 휴넷CEO멤버십</v>
      </c>
      <c r="O1564" t="s">
        <v>6009</v>
      </c>
      <c r="P1564" t="s">
        <v>48</v>
      </c>
      <c r="Q1564" t="s">
        <v>20</v>
      </c>
      <c r="R1564" s="226" t="e">
        <f>VLOOKUP(C1564,'26년 databook(취합)'!$M:$M,2,0)</f>
        <v>#N/A</v>
      </c>
      <c r="S1564" s="3" t="s">
        <v>11567</v>
      </c>
      <c r="T1564" s="3" t="s">
        <v>48</v>
      </c>
      <c r="U1564" s="3" t="s">
        <v>11567</v>
      </c>
      <c r="V1564" s="3" t="s">
        <v>48</v>
      </c>
      <c r="W1564" s="3" t="s">
        <v>48</v>
      </c>
      <c r="X1564" s="3" t="s">
        <v>48</v>
      </c>
      <c r="Y1564" s="3" t="s">
        <v>48</v>
      </c>
      <c r="Z1564" s="3" t="s">
        <v>48</v>
      </c>
      <c r="AA1564" s="3" t="s">
        <v>48</v>
      </c>
      <c r="AB1564" s="3" t="s">
        <v>48</v>
      </c>
      <c r="AC1564" s="3" t="s">
        <v>48</v>
      </c>
      <c r="AD1564" s="3" t="s">
        <v>48</v>
      </c>
      <c r="AE1564" s="3" t="s">
        <v>48</v>
      </c>
      <c r="AG1564" s="3"/>
      <c r="AI1564" s="3" t="s">
        <v>48</v>
      </c>
      <c r="AK1564" s="3" t="s">
        <v>48</v>
      </c>
      <c r="AM1564" s="3" t="s">
        <v>48</v>
      </c>
      <c r="AO1564" s="3" t="s">
        <v>48</v>
      </c>
      <c r="AQ1564" s="3" t="s">
        <v>48</v>
      </c>
      <c r="AR1564" s="3">
        <v>0</v>
      </c>
      <c r="AS1564" s="3" t="s">
        <v>48</v>
      </c>
    </row>
    <row r="1565" spans="1:45">
      <c r="A1565">
        <v>1562</v>
      </c>
      <c r="B1565" t="s">
        <v>5982</v>
      </c>
      <c r="C1565" t="s">
        <v>2918</v>
      </c>
      <c r="D1565" t="s">
        <v>45</v>
      </c>
      <c r="E1565" t="s">
        <v>76</v>
      </c>
      <c r="F1565" t="s">
        <v>6644</v>
      </c>
      <c r="G1565" t="s">
        <v>9239</v>
      </c>
      <c r="H1565" t="s">
        <v>6644</v>
      </c>
      <c r="I1565" t="s">
        <v>9239</v>
      </c>
      <c r="J1565" t="s">
        <v>6645</v>
      </c>
      <c r="K1565" t="s">
        <v>6646</v>
      </c>
      <c r="L1565" t="s">
        <v>5985</v>
      </c>
      <c r="M1565" t="s">
        <v>5986</v>
      </c>
      <c r="N1565" t="str">
        <f>VLOOKUP(O1565,index!$Q:$R,2,0)</f>
        <v>02. 이러닝 - 단과</v>
      </c>
      <c r="O1565" t="s">
        <v>5987</v>
      </c>
      <c r="P1565" t="s">
        <v>48</v>
      </c>
      <c r="Q1565" t="s">
        <v>23</v>
      </c>
      <c r="R1565" s="226" t="e">
        <f>VLOOKUP(C1565,'26년 databook(취합)'!$M:$M,2,0)</f>
        <v>#N/A</v>
      </c>
      <c r="S1565" s="3" t="s">
        <v>11567</v>
      </c>
      <c r="T1565" s="3" t="s">
        <v>14756</v>
      </c>
      <c r="U1565" s="3" t="s">
        <v>14756</v>
      </c>
      <c r="V1565" s="3" t="s">
        <v>48</v>
      </c>
      <c r="W1565" s="3" t="s">
        <v>12037</v>
      </c>
      <c r="X1565" s="3" t="s">
        <v>48</v>
      </c>
      <c r="Y1565" s="3" t="s">
        <v>12038</v>
      </c>
      <c r="Z1565" s="3" t="s">
        <v>48</v>
      </c>
      <c r="AA1565" s="3" t="s">
        <v>11681</v>
      </c>
      <c r="AB1565" s="3" t="s">
        <v>48</v>
      </c>
      <c r="AC1565" s="3" t="s">
        <v>13684</v>
      </c>
      <c r="AD1565" s="3" t="s">
        <v>48</v>
      </c>
      <c r="AE1565" s="3" t="s">
        <v>12057</v>
      </c>
      <c r="AG1565" s="3">
        <v>462000</v>
      </c>
      <c r="AI1565" s="3" t="s">
        <v>11567</v>
      </c>
      <c r="AK1565" s="3" t="s">
        <v>11567</v>
      </c>
      <c r="AM1565" s="3" t="s">
        <v>11567</v>
      </c>
      <c r="AO1565" s="3" t="s">
        <v>11567</v>
      </c>
      <c r="AQ1565" s="3" t="s">
        <v>11567</v>
      </c>
      <c r="AR1565" s="3">
        <v>0</v>
      </c>
      <c r="AS1565" s="3" t="s">
        <v>11567</v>
      </c>
    </row>
    <row r="1566" spans="1:45">
      <c r="A1566">
        <v>1563</v>
      </c>
      <c r="B1566" t="s">
        <v>5982</v>
      </c>
      <c r="C1566" t="s">
        <v>2991</v>
      </c>
      <c r="D1566" t="s">
        <v>45</v>
      </c>
      <c r="E1566" t="s">
        <v>71</v>
      </c>
      <c r="F1566" t="s">
        <v>6066</v>
      </c>
      <c r="G1566" t="s">
        <v>8935</v>
      </c>
      <c r="H1566" t="s">
        <v>6647</v>
      </c>
      <c r="I1566" t="s">
        <v>15239</v>
      </c>
      <c r="J1566" t="s">
        <v>48</v>
      </c>
      <c r="K1566" t="s">
        <v>48</v>
      </c>
      <c r="L1566" t="s">
        <v>5985</v>
      </c>
      <c r="M1566" t="s">
        <v>5986</v>
      </c>
      <c r="N1566" t="str">
        <f>VLOOKUP(O1566,index!$Q:$R,2,0)</f>
        <v>28.구독 - 휴넷FLEX</v>
      </c>
      <c r="O1566" t="s">
        <v>6013</v>
      </c>
      <c r="P1566" t="s">
        <v>48</v>
      </c>
      <c r="Q1566" t="s">
        <v>20</v>
      </c>
      <c r="R1566" s="226" t="e">
        <f>VLOOKUP(C1566,'26년 databook(취합)'!$M:$M,2,0)</f>
        <v>#N/A</v>
      </c>
      <c r="S1566" s="3" t="s">
        <v>11567</v>
      </c>
      <c r="T1566" s="3" t="s">
        <v>11641</v>
      </c>
      <c r="U1566" s="3" t="s">
        <v>11641</v>
      </c>
      <c r="V1566" s="3" t="s">
        <v>48</v>
      </c>
      <c r="W1566" s="3" t="s">
        <v>11567</v>
      </c>
      <c r="X1566" s="3" t="s">
        <v>48</v>
      </c>
      <c r="Y1566" s="3" t="s">
        <v>11567</v>
      </c>
      <c r="Z1566" s="3" t="s">
        <v>48</v>
      </c>
      <c r="AA1566" s="3" t="s">
        <v>11641</v>
      </c>
      <c r="AB1566" s="3" t="s">
        <v>48</v>
      </c>
      <c r="AC1566" s="3" t="s">
        <v>11567</v>
      </c>
      <c r="AD1566" s="3" t="s">
        <v>48</v>
      </c>
      <c r="AE1566" s="3" t="s">
        <v>11567</v>
      </c>
      <c r="AG1566" s="3">
        <v>0</v>
      </c>
      <c r="AI1566" s="3" t="s">
        <v>11567</v>
      </c>
      <c r="AK1566" s="3" t="s">
        <v>11567</v>
      </c>
      <c r="AM1566" s="3" t="s">
        <v>11567</v>
      </c>
      <c r="AO1566" s="3" t="s">
        <v>11567</v>
      </c>
      <c r="AQ1566" s="3" t="s">
        <v>11567</v>
      </c>
      <c r="AS1566" s="3" t="s">
        <v>11567</v>
      </c>
    </row>
    <row r="1567" spans="1:45">
      <c r="A1567">
        <v>1564</v>
      </c>
      <c r="B1567" t="s">
        <v>5982</v>
      </c>
      <c r="C1567" t="s">
        <v>4675</v>
      </c>
      <c r="D1567" t="s">
        <v>45</v>
      </c>
      <c r="E1567" t="s">
        <v>77</v>
      </c>
      <c r="F1567" t="s">
        <v>1468</v>
      </c>
      <c r="G1567" t="s">
        <v>8914</v>
      </c>
      <c r="H1567" t="s">
        <v>6648</v>
      </c>
      <c r="I1567" t="s">
        <v>15240</v>
      </c>
      <c r="J1567" t="s">
        <v>48</v>
      </c>
      <c r="K1567" t="s">
        <v>48</v>
      </c>
      <c r="L1567" t="s">
        <v>5985</v>
      </c>
      <c r="M1567" t="s">
        <v>5986</v>
      </c>
      <c r="N1567" t="str">
        <f>VLOOKUP(O1567,index!$Q:$R,2,0)</f>
        <v>02. 이러닝 - 단과</v>
      </c>
      <c r="O1567" t="s">
        <v>5987</v>
      </c>
      <c r="P1567" t="s">
        <v>48</v>
      </c>
      <c r="Q1567" t="s">
        <v>20</v>
      </c>
      <c r="R1567" s="226" t="e">
        <f>VLOOKUP(C1567,'26년 databook(취합)'!$M:$M,2,0)</f>
        <v>#N/A</v>
      </c>
      <c r="S1567" s="3" t="s">
        <v>11567</v>
      </c>
      <c r="T1567" s="3" t="s">
        <v>48</v>
      </c>
      <c r="U1567" s="3" t="s">
        <v>11567</v>
      </c>
      <c r="V1567" s="3" t="s">
        <v>48</v>
      </c>
      <c r="W1567" s="3" t="s">
        <v>48</v>
      </c>
      <c r="X1567" s="3" t="s">
        <v>48</v>
      </c>
      <c r="Y1567" s="3" t="s">
        <v>48</v>
      </c>
      <c r="Z1567" s="3" t="s">
        <v>48</v>
      </c>
      <c r="AA1567" s="3" t="s">
        <v>48</v>
      </c>
      <c r="AB1567" s="3" t="s">
        <v>48</v>
      </c>
      <c r="AC1567" s="3" t="s">
        <v>48</v>
      </c>
      <c r="AD1567" s="3" t="s">
        <v>48</v>
      </c>
      <c r="AE1567" s="3" t="s">
        <v>48</v>
      </c>
      <c r="AG1567" s="3"/>
      <c r="AI1567" s="3" t="s">
        <v>48</v>
      </c>
      <c r="AK1567" s="3" t="s">
        <v>48</v>
      </c>
      <c r="AM1567" s="3" t="s">
        <v>48</v>
      </c>
      <c r="AO1567" s="3" t="s">
        <v>48</v>
      </c>
      <c r="AQ1567" s="3" t="s">
        <v>48</v>
      </c>
      <c r="AS1567" s="3" t="s">
        <v>48</v>
      </c>
    </row>
    <row r="1568" spans="1:45">
      <c r="A1568">
        <v>1565</v>
      </c>
      <c r="B1568" t="s">
        <v>5982</v>
      </c>
      <c r="C1568" t="s">
        <v>4674</v>
      </c>
      <c r="D1568" t="s">
        <v>45</v>
      </c>
      <c r="E1568" t="s">
        <v>77</v>
      </c>
      <c r="F1568" t="s">
        <v>1468</v>
      </c>
      <c r="G1568" t="s">
        <v>8914</v>
      </c>
      <c r="H1568" t="s">
        <v>6649</v>
      </c>
      <c r="I1568" t="s">
        <v>15241</v>
      </c>
      <c r="J1568" t="s">
        <v>48</v>
      </c>
      <c r="K1568" t="s">
        <v>48</v>
      </c>
      <c r="L1568" t="s">
        <v>5985</v>
      </c>
      <c r="M1568" t="s">
        <v>5986</v>
      </c>
      <c r="N1568" t="str">
        <f>VLOOKUP(O1568,index!$Q:$R,2,0)</f>
        <v>02. 이러닝 - 단과</v>
      </c>
      <c r="O1568" t="s">
        <v>5987</v>
      </c>
      <c r="P1568" t="s">
        <v>48</v>
      </c>
      <c r="Q1568" t="s">
        <v>20</v>
      </c>
      <c r="R1568" s="226" t="e">
        <f>VLOOKUP(C1568,'26년 databook(취합)'!$M:$M,2,0)</f>
        <v>#N/A</v>
      </c>
      <c r="S1568" s="3" t="s">
        <v>11567</v>
      </c>
      <c r="T1568" s="3" t="s">
        <v>48</v>
      </c>
      <c r="U1568" s="3" t="s">
        <v>11567</v>
      </c>
      <c r="V1568" s="3" t="s">
        <v>48</v>
      </c>
      <c r="W1568" s="3" t="s">
        <v>48</v>
      </c>
      <c r="X1568" s="3" t="s">
        <v>48</v>
      </c>
      <c r="Y1568" s="3" t="s">
        <v>48</v>
      </c>
      <c r="Z1568" s="3" t="s">
        <v>48</v>
      </c>
      <c r="AA1568" s="3" t="s">
        <v>48</v>
      </c>
      <c r="AB1568" s="3" t="s">
        <v>48</v>
      </c>
      <c r="AC1568" s="3" t="s">
        <v>48</v>
      </c>
      <c r="AD1568" s="3" t="s">
        <v>48</v>
      </c>
      <c r="AE1568" s="3" t="s">
        <v>48</v>
      </c>
      <c r="AG1568" s="3"/>
      <c r="AI1568" s="3" t="s">
        <v>48</v>
      </c>
      <c r="AK1568" s="3" t="s">
        <v>48</v>
      </c>
      <c r="AM1568" s="3" t="s">
        <v>48</v>
      </c>
      <c r="AO1568" s="3" t="s">
        <v>48</v>
      </c>
      <c r="AQ1568" s="3" t="s">
        <v>48</v>
      </c>
      <c r="AS1568" s="3" t="s">
        <v>48</v>
      </c>
    </row>
    <row r="1569" spans="1:45">
      <c r="A1569">
        <v>1566</v>
      </c>
      <c r="B1569" t="s">
        <v>5982</v>
      </c>
      <c r="C1569" t="s">
        <v>5136</v>
      </c>
      <c r="D1569" t="s">
        <v>45</v>
      </c>
      <c r="E1569" t="s">
        <v>79</v>
      </c>
      <c r="F1569" t="s">
        <v>586</v>
      </c>
      <c r="G1569" t="s">
        <v>8923</v>
      </c>
      <c r="H1569" t="s">
        <v>6650</v>
      </c>
      <c r="I1569" t="s">
        <v>15242</v>
      </c>
      <c r="J1569" t="s">
        <v>48</v>
      </c>
      <c r="K1569" t="s">
        <v>48</v>
      </c>
      <c r="L1569" t="s">
        <v>5985</v>
      </c>
      <c r="M1569" t="s">
        <v>5986</v>
      </c>
      <c r="N1569" t="str">
        <f>VLOOKUP(O1569,index!$Q:$R,2,0)</f>
        <v>02. 이러닝 - 단과</v>
      </c>
      <c r="O1569" t="s">
        <v>5987</v>
      </c>
      <c r="P1569" t="s">
        <v>48</v>
      </c>
      <c r="Q1569" t="s">
        <v>20</v>
      </c>
      <c r="R1569" s="226" t="e">
        <f>VLOOKUP(C1569,'26년 databook(취합)'!$M:$M,2,0)</f>
        <v>#N/A</v>
      </c>
      <c r="S1569" s="3" t="s">
        <v>11567</v>
      </c>
      <c r="T1569" s="3" t="s">
        <v>11633</v>
      </c>
      <c r="U1569" s="3" t="s">
        <v>11633</v>
      </c>
      <c r="V1569" s="3" t="s">
        <v>48</v>
      </c>
      <c r="W1569" s="3" t="s">
        <v>11567</v>
      </c>
      <c r="X1569" s="3" t="s">
        <v>48</v>
      </c>
      <c r="Y1569" s="3" t="s">
        <v>11567</v>
      </c>
      <c r="Z1569" s="3" t="s">
        <v>48</v>
      </c>
      <c r="AA1569" s="3" t="s">
        <v>11567</v>
      </c>
      <c r="AB1569" s="3" t="s">
        <v>48</v>
      </c>
      <c r="AC1569" s="3" t="s">
        <v>11567</v>
      </c>
      <c r="AD1569" s="3" t="s">
        <v>48</v>
      </c>
      <c r="AE1569" s="3" t="s">
        <v>11633</v>
      </c>
      <c r="AG1569" s="3">
        <v>0</v>
      </c>
      <c r="AI1569" s="3" t="s">
        <v>11567</v>
      </c>
      <c r="AK1569" s="3" t="s">
        <v>11567</v>
      </c>
      <c r="AM1569" s="3" t="s">
        <v>11567</v>
      </c>
      <c r="AO1569" s="3" t="s">
        <v>11567</v>
      </c>
      <c r="AQ1569" s="3" t="s">
        <v>11567</v>
      </c>
      <c r="AS1569" s="3" t="s">
        <v>11567</v>
      </c>
    </row>
    <row r="1570" spans="1:45">
      <c r="A1570">
        <v>1567</v>
      </c>
      <c r="B1570" t="s">
        <v>5982</v>
      </c>
      <c r="C1570" t="s">
        <v>5152</v>
      </c>
      <c r="D1570" t="s">
        <v>45</v>
      </c>
      <c r="E1570" t="s">
        <v>79</v>
      </c>
      <c r="F1570" t="s">
        <v>616</v>
      </c>
      <c r="G1570" t="s">
        <v>9240</v>
      </c>
      <c r="H1570" t="s">
        <v>616</v>
      </c>
      <c r="I1570" t="s">
        <v>9240</v>
      </c>
      <c r="J1570" t="s">
        <v>48</v>
      </c>
      <c r="K1570" t="s">
        <v>48</v>
      </c>
      <c r="L1570" t="s">
        <v>5985</v>
      </c>
      <c r="M1570" t="s">
        <v>5986</v>
      </c>
      <c r="N1570" t="str">
        <f>VLOOKUP(O1570,index!$Q:$R,2,0)</f>
        <v>02. 이러닝 - 단과</v>
      </c>
      <c r="O1570" t="s">
        <v>5987</v>
      </c>
      <c r="P1570" t="s">
        <v>48</v>
      </c>
      <c r="Q1570" t="s">
        <v>20</v>
      </c>
      <c r="R1570" s="226" t="e">
        <f>VLOOKUP(C1570,'26년 databook(취합)'!$M:$M,2,0)</f>
        <v>#N/A</v>
      </c>
      <c r="S1570" s="3" t="s">
        <v>11567</v>
      </c>
      <c r="T1570" s="3" t="s">
        <v>48</v>
      </c>
      <c r="U1570" s="3" t="s">
        <v>11567</v>
      </c>
      <c r="V1570" s="3" t="s">
        <v>48</v>
      </c>
      <c r="W1570" s="3" t="s">
        <v>48</v>
      </c>
      <c r="X1570" s="3" t="s">
        <v>48</v>
      </c>
      <c r="Y1570" s="3" t="s">
        <v>48</v>
      </c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G1570" s="3"/>
      <c r="AI1570" s="3" t="s">
        <v>48</v>
      </c>
      <c r="AK1570" s="3" t="s">
        <v>48</v>
      </c>
      <c r="AM1570" s="3" t="s">
        <v>48</v>
      </c>
      <c r="AO1570" s="3" t="s">
        <v>48</v>
      </c>
      <c r="AQ1570" s="3" t="s">
        <v>48</v>
      </c>
      <c r="AS1570" s="3" t="s">
        <v>48</v>
      </c>
    </row>
    <row r="1571" spans="1:45">
      <c r="A1571">
        <v>1568</v>
      </c>
      <c r="B1571" t="s">
        <v>5982</v>
      </c>
      <c r="C1571" t="s">
        <v>4673</v>
      </c>
      <c r="D1571" t="s">
        <v>45</v>
      </c>
      <c r="E1571" t="s">
        <v>77</v>
      </c>
      <c r="F1571" t="s">
        <v>6029</v>
      </c>
      <c r="G1571" t="s">
        <v>8925</v>
      </c>
      <c r="H1571" t="s">
        <v>6651</v>
      </c>
      <c r="I1571" t="s">
        <v>15243</v>
      </c>
      <c r="J1571" t="s">
        <v>48</v>
      </c>
      <c r="K1571" t="s">
        <v>48</v>
      </c>
      <c r="L1571" t="s">
        <v>5985</v>
      </c>
      <c r="M1571" t="s">
        <v>5986</v>
      </c>
      <c r="N1571" t="str">
        <f>VLOOKUP(O1571,index!$Q:$R,2,0)</f>
        <v>02. 이러닝 - 단과</v>
      </c>
      <c r="O1571" t="s">
        <v>5987</v>
      </c>
      <c r="P1571" t="s">
        <v>48</v>
      </c>
      <c r="Q1571" t="s">
        <v>20</v>
      </c>
      <c r="R1571" s="226" t="e">
        <f>VLOOKUP(C1571,'26년 databook(취합)'!$M:$M,2,0)</f>
        <v>#N/A</v>
      </c>
      <c r="S1571" s="3" t="s">
        <v>11576</v>
      </c>
      <c r="T1571" s="3" t="s">
        <v>48</v>
      </c>
      <c r="U1571" s="3" t="s">
        <v>11576</v>
      </c>
      <c r="V1571" s="3" t="s">
        <v>48</v>
      </c>
      <c r="W1571" s="3" t="s">
        <v>48</v>
      </c>
      <c r="X1571" s="3" t="s">
        <v>48</v>
      </c>
      <c r="Y1571" s="3" t="s">
        <v>48</v>
      </c>
      <c r="Z1571" s="3" t="s">
        <v>48</v>
      </c>
      <c r="AA1571" s="3" t="s">
        <v>48</v>
      </c>
      <c r="AB1571" s="3" t="s">
        <v>48</v>
      </c>
      <c r="AC1571" s="3" t="s">
        <v>48</v>
      </c>
      <c r="AD1571" s="3" t="s">
        <v>48</v>
      </c>
      <c r="AE1571" s="3" t="s">
        <v>48</v>
      </c>
      <c r="AG1571" s="3"/>
      <c r="AI1571" s="3" t="s">
        <v>48</v>
      </c>
      <c r="AK1571" s="3" t="s">
        <v>48</v>
      </c>
      <c r="AM1571" s="3" t="s">
        <v>48</v>
      </c>
      <c r="AO1571" s="3" t="s">
        <v>48</v>
      </c>
      <c r="AQ1571" s="3" t="s">
        <v>48</v>
      </c>
      <c r="AR1571" s="3">
        <v>1000000</v>
      </c>
      <c r="AS1571" s="3" t="s">
        <v>48</v>
      </c>
    </row>
    <row r="1572" spans="1:45">
      <c r="A1572">
        <v>1569</v>
      </c>
      <c r="B1572" t="s">
        <v>5982</v>
      </c>
      <c r="C1572" t="s">
        <v>3858</v>
      </c>
      <c r="D1572" t="s">
        <v>45</v>
      </c>
      <c r="E1572" t="s">
        <v>75</v>
      </c>
      <c r="F1572" t="s">
        <v>6652</v>
      </c>
      <c r="G1572" t="s">
        <v>9241</v>
      </c>
      <c r="H1572" t="s">
        <v>6652</v>
      </c>
      <c r="I1572" t="s">
        <v>9241</v>
      </c>
      <c r="J1572" t="s">
        <v>48</v>
      </c>
      <c r="K1572" t="s">
        <v>48</v>
      </c>
      <c r="L1572" t="s">
        <v>5985</v>
      </c>
      <c r="M1572" t="s">
        <v>5986</v>
      </c>
      <c r="N1572" t="str">
        <f>VLOOKUP(O1572,index!$Q:$R,2,0)</f>
        <v>26. 이러닝 - 정부지원사업</v>
      </c>
      <c r="O1572" t="s">
        <v>14217</v>
      </c>
      <c r="P1572" t="s">
        <v>48</v>
      </c>
      <c r="Q1572" t="s">
        <v>23</v>
      </c>
      <c r="R1572" s="226" t="e">
        <f>VLOOKUP(C1572,'26년 databook(취합)'!$M:$M,2,0)</f>
        <v>#N/A</v>
      </c>
      <c r="S1572" s="3" t="s">
        <v>11567</v>
      </c>
      <c r="T1572" s="3" t="s">
        <v>11873</v>
      </c>
      <c r="U1572" s="3" t="s">
        <v>11873</v>
      </c>
      <c r="V1572" s="3" t="s">
        <v>48</v>
      </c>
      <c r="W1572" s="3" t="s">
        <v>11567</v>
      </c>
      <c r="X1572" s="3" t="s">
        <v>48</v>
      </c>
      <c r="Y1572" s="3" t="s">
        <v>11567</v>
      </c>
      <c r="Z1572" s="3" t="s">
        <v>48</v>
      </c>
      <c r="AA1572" s="3" t="s">
        <v>11873</v>
      </c>
      <c r="AB1572" s="3" t="s">
        <v>48</v>
      </c>
      <c r="AC1572" s="3" t="s">
        <v>11567</v>
      </c>
      <c r="AD1572" s="3" t="s">
        <v>11567</v>
      </c>
      <c r="AE1572" s="3" t="s">
        <v>11567</v>
      </c>
      <c r="AF1572" s="3">
        <v>0</v>
      </c>
      <c r="AG1572" s="3">
        <v>0</v>
      </c>
      <c r="AH1572" s="3">
        <v>0</v>
      </c>
      <c r="AI1572" s="3" t="s">
        <v>11567</v>
      </c>
      <c r="AJ1572" s="3">
        <v>0</v>
      </c>
      <c r="AK1572" s="3" t="s">
        <v>11567</v>
      </c>
      <c r="AL1572" s="3">
        <v>0</v>
      </c>
      <c r="AM1572" s="3" t="s">
        <v>11567</v>
      </c>
      <c r="AN1572" s="3">
        <v>0</v>
      </c>
      <c r="AO1572" s="3" t="s">
        <v>11567</v>
      </c>
      <c r="AP1572" s="3">
        <v>0</v>
      </c>
      <c r="AQ1572" s="3" t="s">
        <v>11567</v>
      </c>
      <c r="AR1572" s="3">
        <v>0</v>
      </c>
      <c r="AS1572" s="3" t="s">
        <v>11567</v>
      </c>
    </row>
    <row r="1573" spans="1:45">
      <c r="A1573">
        <v>1570</v>
      </c>
      <c r="B1573" t="s">
        <v>5982</v>
      </c>
      <c r="C1573" t="s">
        <v>4220</v>
      </c>
      <c r="D1573" t="s">
        <v>45</v>
      </c>
      <c r="E1573" t="s">
        <v>76</v>
      </c>
      <c r="F1573" t="s">
        <v>6066</v>
      </c>
      <c r="G1573" t="s">
        <v>8935</v>
      </c>
      <c r="H1573" t="s">
        <v>6653</v>
      </c>
      <c r="I1573" t="s">
        <v>15244</v>
      </c>
      <c r="J1573" t="s">
        <v>48</v>
      </c>
      <c r="K1573" t="s">
        <v>48</v>
      </c>
      <c r="L1573" t="s">
        <v>5985</v>
      </c>
      <c r="M1573" t="s">
        <v>5986</v>
      </c>
      <c r="N1573" t="str">
        <f>VLOOKUP(O1573,index!$Q:$R,2,0)</f>
        <v>28.구독 - 휴넷FLEX</v>
      </c>
      <c r="O1573" t="s">
        <v>6013</v>
      </c>
      <c r="P1573" t="s">
        <v>48</v>
      </c>
      <c r="Q1573" t="s">
        <v>20</v>
      </c>
      <c r="R1573" s="226" t="e">
        <f>VLOOKUP(C1573,'26년 databook(취합)'!$M:$M,2,0)</f>
        <v>#N/A</v>
      </c>
      <c r="S1573" s="3" t="s">
        <v>11567</v>
      </c>
      <c r="T1573" s="3" t="s">
        <v>11590</v>
      </c>
      <c r="U1573" s="3" t="s">
        <v>11590</v>
      </c>
      <c r="V1573" s="3" t="s">
        <v>48</v>
      </c>
      <c r="W1573" s="3" t="s">
        <v>11567</v>
      </c>
      <c r="X1573" s="3" t="s">
        <v>48</v>
      </c>
      <c r="Y1573" s="3" t="s">
        <v>11567</v>
      </c>
      <c r="Z1573" s="3" t="s">
        <v>48</v>
      </c>
      <c r="AA1573" s="3" t="s">
        <v>11590</v>
      </c>
      <c r="AB1573" s="3" t="s">
        <v>48</v>
      </c>
      <c r="AC1573" s="3" t="s">
        <v>11567</v>
      </c>
      <c r="AD1573" s="3" t="s">
        <v>48</v>
      </c>
      <c r="AE1573" s="3" t="s">
        <v>11567</v>
      </c>
      <c r="AG1573" s="3">
        <v>0</v>
      </c>
      <c r="AI1573" s="3" t="s">
        <v>11567</v>
      </c>
      <c r="AK1573" s="3" t="s">
        <v>11567</v>
      </c>
      <c r="AM1573" s="3" t="s">
        <v>11567</v>
      </c>
      <c r="AO1573" s="3" t="s">
        <v>11567</v>
      </c>
      <c r="AQ1573" s="3" t="s">
        <v>11567</v>
      </c>
      <c r="AS1573" s="3" t="s">
        <v>11567</v>
      </c>
    </row>
    <row r="1574" spans="1:45">
      <c r="A1574">
        <v>1571</v>
      </c>
      <c r="B1574" t="s">
        <v>5982</v>
      </c>
      <c r="C1574" t="s">
        <v>5135</v>
      </c>
      <c r="D1574" t="s">
        <v>45</v>
      </c>
      <c r="E1574" t="s">
        <v>79</v>
      </c>
      <c r="F1574" t="s">
        <v>6654</v>
      </c>
      <c r="G1574" t="s">
        <v>9242</v>
      </c>
      <c r="H1574" t="s">
        <v>6654</v>
      </c>
      <c r="I1574" t="s">
        <v>9242</v>
      </c>
      <c r="J1574" t="s">
        <v>48</v>
      </c>
      <c r="K1574" t="s">
        <v>48</v>
      </c>
      <c r="L1574" t="s">
        <v>5985</v>
      </c>
      <c r="M1574" t="s">
        <v>5986</v>
      </c>
      <c r="N1574" t="str">
        <f>VLOOKUP(O1574,index!$Q:$R,2,0)</f>
        <v>02. 이러닝 - 단과</v>
      </c>
      <c r="O1574" t="s">
        <v>5987</v>
      </c>
      <c r="P1574" t="s">
        <v>48</v>
      </c>
      <c r="Q1574" t="s">
        <v>20</v>
      </c>
      <c r="R1574" s="226" t="e">
        <f>VLOOKUP(C1574,'26년 databook(취합)'!$M:$M,2,0)</f>
        <v>#N/A</v>
      </c>
      <c r="S1574" s="3" t="s">
        <v>11576</v>
      </c>
      <c r="T1574" s="3" t="s">
        <v>48</v>
      </c>
      <c r="U1574" s="3" t="s">
        <v>11576</v>
      </c>
      <c r="V1574" s="3" t="s">
        <v>48</v>
      </c>
      <c r="W1574" s="3" t="s">
        <v>48</v>
      </c>
      <c r="X1574" s="3" t="s">
        <v>48</v>
      </c>
      <c r="Y1574" s="3" t="s">
        <v>48</v>
      </c>
      <c r="Z1574" s="3" t="s">
        <v>48</v>
      </c>
      <c r="AA1574" s="3" t="s">
        <v>48</v>
      </c>
      <c r="AB1574" s="3" t="s">
        <v>48</v>
      </c>
      <c r="AC1574" s="3" t="s">
        <v>48</v>
      </c>
      <c r="AD1574" s="3" t="s">
        <v>48</v>
      </c>
      <c r="AE1574" s="3" t="s">
        <v>48</v>
      </c>
      <c r="AG1574" s="3"/>
      <c r="AI1574" s="3" t="s">
        <v>48</v>
      </c>
      <c r="AK1574" s="3" t="s">
        <v>48</v>
      </c>
      <c r="AM1574" s="3" t="s">
        <v>48</v>
      </c>
      <c r="AO1574" s="3" t="s">
        <v>48</v>
      </c>
      <c r="AQ1574" s="3" t="s">
        <v>48</v>
      </c>
      <c r="AR1574" s="3">
        <v>1000000</v>
      </c>
      <c r="AS1574" s="3" t="s">
        <v>48</v>
      </c>
    </row>
    <row r="1575" spans="1:45">
      <c r="A1575">
        <v>1572</v>
      </c>
      <c r="B1575" t="s">
        <v>5982</v>
      </c>
      <c r="C1575" t="s">
        <v>2990</v>
      </c>
      <c r="D1575" t="s">
        <v>45</v>
      </c>
      <c r="E1575" t="s">
        <v>71</v>
      </c>
      <c r="F1575" t="s">
        <v>6066</v>
      </c>
      <c r="G1575" t="s">
        <v>8935</v>
      </c>
      <c r="H1575" t="s">
        <v>6655</v>
      </c>
      <c r="I1575" t="s">
        <v>15245</v>
      </c>
      <c r="J1575" t="s">
        <v>48</v>
      </c>
      <c r="K1575" t="s">
        <v>48</v>
      </c>
      <c r="L1575" t="s">
        <v>5985</v>
      </c>
      <c r="M1575" t="s">
        <v>5986</v>
      </c>
      <c r="N1575" t="str">
        <f>VLOOKUP(O1575,index!$Q:$R,2,0)</f>
        <v>28.구독 - 휴넷FLEX</v>
      </c>
      <c r="O1575" t="s">
        <v>6013</v>
      </c>
      <c r="P1575" t="s">
        <v>48</v>
      </c>
      <c r="Q1575" t="s">
        <v>23</v>
      </c>
      <c r="R1575" s="226" t="e">
        <f>VLOOKUP(C1575,'26년 databook(취합)'!$M:$M,2,0)</f>
        <v>#N/A</v>
      </c>
      <c r="S1575" s="3" t="s">
        <v>12039</v>
      </c>
      <c r="T1575" s="3" t="s">
        <v>12039</v>
      </c>
      <c r="U1575" s="3" t="s">
        <v>12039</v>
      </c>
      <c r="V1575" s="3" t="s">
        <v>48</v>
      </c>
      <c r="W1575" s="3" t="s">
        <v>11567</v>
      </c>
      <c r="X1575" s="3" t="s">
        <v>12039</v>
      </c>
      <c r="Y1575" s="3" t="s">
        <v>11567</v>
      </c>
      <c r="Z1575" s="3" t="s">
        <v>11567</v>
      </c>
      <c r="AA1575" s="3" t="s">
        <v>12039</v>
      </c>
      <c r="AB1575" s="3" t="s">
        <v>11567</v>
      </c>
      <c r="AC1575" s="3" t="s">
        <v>11567</v>
      </c>
      <c r="AD1575" s="3" t="s">
        <v>11567</v>
      </c>
      <c r="AE1575" s="3" t="s">
        <v>11567</v>
      </c>
      <c r="AF1575" s="3">
        <v>0</v>
      </c>
      <c r="AG1575" s="3">
        <v>0</v>
      </c>
      <c r="AH1575" s="3">
        <v>0</v>
      </c>
      <c r="AI1575" s="3" t="s">
        <v>11567</v>
      </c>
      <c r="AJ1575" s="3">
        <v>0</v>
      </c>
      <c r="AK1575" s="3" t="s">
        <v>11567</v>
      </c>
      <c r="AL1575" s="3">
        <v>0</v>
      </c>
      <c r="AM1575" s="3" t="s">
        <v>11567</v>
      </c>
      <c r="AN1575" s="3">
        <v>0</v>
      </c>
      <c r="AO1575" s="3" t="s">
        <v>11567</v>
      </c>
      <c r="AP1575" s="3">
        <v>0</v>
      </c>
      <c r="AQ1575" s="3" t="s">
        <v>11567</v>
      </c>
      <c r="AR1575" s="3">
        <v>0</v>
      </c>
      <c r="AS1575" s="3" t="s">
        <v>11567</v>
      </c>
    </row>
    <row r="1576" spans="1:45">
      <c r="A1576">
        <v>1573</v>
      </c>
      <c r="B1576" t="s">
        <v>5982</v>
      </c>
      <c r="C1576" t="s">
        <v>4219</v>
      </c>
      <c r="D1576" t="s">
        <v>45</v>
      </c>
      <c r="E1576" t="s">
        <v>76</v>
      </c>
      <c r="F1576" t="s">
        <v>6656</v>
      </c>
      <c r="G1576" t="s">
        <v>9243</v>
      </c>
      <c r="H1576" t="s">
        <v>6656</v>
      </c>
      <c r="I1576" t="s">
        <v>9243</v>
      </c>
      <c r="J1576" t="s">
        <v>48</v>
      </c>
      <c r="K1576" t="s">
        <v>48</v>
      </c>
      <c r="L1576" t="s">
        <v>5985</v>
      </c>
      <c r="M1576" t="s">
        <v>5986</v>
      </c>
      <c r="N1576" t="str">
        <f>VLOOKUP(O1576,index!$Q:$R,2,0)</f>
        <v>28.구독 - 휴넷FLEX</v>
      </c>
      <c r="O1576" t="s">
        <v>6013</v>
      </c>
      <c r="P1576" t="s">
        <v>48</v>
      </c>
      <c r="Q1576" t="s">
        <v>23</v>
      </c>
      <c r="R1576" s="226" t="e">
        <f>VLOOKUP(C1576,'26년 databook(취합)'!$M:$M,2,0)</f>
        <v>#N/A</v>
      </c>
      <c r="S1576" s="3" t="s">
        <v>11567</v>
      </c>
      <c r="T1576" s="3" t="s">
        <v>11990</v>
      </c>
      <c r="U1576" s="3" t="s">
        <v>11990</v>
      </c>
      <c r="V1576" s="3" t="s">
        <v>48</v>
      </c>
      <c r="W1576" s="3" t="s">
        <v>11567</v>
      </c>
      <c r="X1576" s="3" t="s">
        <v>48</v>
      </c>
      <c r="Y1576" s="3" t="s">
        <v>11990</v>
      </c>
      <c r="Z1576" s="3" t="s">
        <v>48</v>
      </c>
      <c r="AA1576" s="3" t="s">
        <v>11567</v>
      </c>
      <c r="AB1576" s="3" t="s">
        <v>48</v>
      </c>
      <c r="AC1576" s="3" t="s">
        <v>11567</v>
      </c>
      <c r="AD1576" s="3" t="s">
        <v>11567</v>
      </c>
      <c r="AE1576" s="3" t="s">
        <v>11567</v>
      </c>
      <c r="AF1576" s="3">
        <v>0</v>
      </c>
      <c r="AG1576" s="4">
        <v>0</v>
      </c>
      <c r="AH1576" s="3">
        <v>0</v>
      </c>
      <c r="AI1576" s="3" t="s">
        <v>11567</v>
      </c>
      <c r="AJ1576" s="3">
        <v>0</v>
      </c>
      <c r="AK1576" s="3" t="s">
        <v>11567</v>
      </c>
      <c r="AL1576" s="3">
        <v>0</v>
      </c>
      <c r="AM1576" s="3" t="s">
        <v>11567</v>
      </c>
      <c r="AN1576" s="3">
        <v>0</v>
      </c>
      <c r="AO1576" s="3" t="s">
        <v>11567</v>
      </c>
      <c r="AP1576" s="3">
        <v>0</v>
      </c>
      <c r="AQ1576" s="3" t="s">
        <v>11567</v>
      </c>
      <c r="AR1576" s="3">
        <v>0</v>
      </c>
      <c r="AS1576" s="3" t="s">
        <v>11567</v>
      </c>
    </row>
    <row r="1577" spans="1:45">
      <c r="A1577">
        <v>1574</v>
      </c>
      <c r="B1577" t="s">
        <v>5982</v>
      </c>
      <c r="C1577" t="s">
        <v>5184</v>
      </c>
      <c r="D1577" t="s">
        <v>45</v>
      </c>
      <c r="E1577" t="s">
        <v>77</v>
      </c>
      <c r="F1577" t="s">
        <v>2796</v>
      </c>
      <c r="G1577" t="s">
        <v>9134</v>
      </c>
      <c r="H1577" t="s">
        <v>6659</v>
      </c>
      <c r="I1577" t="s">
        <v>15246</v>
      </c>
      <c r="J1577" t="s">
        <v>48</v>
      </c>
      <c r="K1577" t="s">
        <v>48</v>
      </c>
      <c r="L1577" t="s">
        <v>5985</v>
      </c>
      <c r="M1577" t="s">
        <v>5986</v>
      </c>
      <c r="N1577" t="str">
        <f>VLOOKUP(O1577,index!$Q:$R,2,0)</f>
        <v>02. 이러닝 - 단과</v>
      </c>
      <c r="O1577" t="s">
        <v>5987</v>
      </c>
      <c r="P1577" t="s">
        <v>48</v>
      </c>
      <c r="Q1577" t="s">
        <v>20</v>
      </c>
      <c r="R1577" s="226" t="e">
        <f>VLOOKUP(C1577,'26년 databook(취합)'!$M:$M,2,0)</f>
        <v>#N/A</v>
      </c>
      <c r="S1577" s="3" t="s">
        <v>11567</v>
      </c>
      <c r="T1577" s="3" t="s">
        <v>48</v>
      </c>
      <c r="U1577" s="3" t="s">
        <v>11567</v>
      </c>
      <c r="V1577" s="3" t="s">
        <v>48</v>
      </c>
      <c r="W1577" s="3" t="s">
        <v>48</v>
      </c>
      <c r="X1577" s="3" t="s">
        <v>48</v>
      </c>
      <c r="Y1577" s="3" t="s">
        <v>48</v>
      </c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G1577" s="3"/>
      <c r="AI1577" s="3" t="s">
        <v>48</v>
      </c>
      <c r="AK1577" s="3" t="s">
        <v>48</v>
      </c>
      <c r="AM1577" s="3" t="s">
        <v>48</v>
      </c>
      <c r="AO1577" s="3" t="s">
        <v>48</v>
      </c>
      <c r="AQ1577" s="3" t="s">
        <v>48</v>
      </c>
      <c r="AS1577" s="3" t="s">
        <v>48</v>
      </c>
    </row>
    <row r="1578" spans="1:45">
      <c r="A1578">
        <v>1575</v>
      </c>
      <c r="B1578" t="s">
        <v>5982</v>
      </c>
      <c r="C1578" t="s">
        <v>3857</v>
      </c>
      <c r="D1578" t="s">
        <v>45</v>
      </c>
      <c r="E1578" t="s">
        <v>75</v>
      </c>
      <c r="F1578" t="s">
        <v>6660</v>
      </c>
      <c r="G1578" t="s">
        <v>9244</v>
      </c>
      <c r="H1578" t="s">
        <v>6660</v>
      </c>
      <c r="I1578" t="s">
        <v>9244</v>
      </c>
      <c r="J1578" t="s">
        <v>48</v>
      </c>
      <c r="K1578" t="s">
        <v>48</v>
      </c>
      <c r="L1578" t="s">
        <v>5985</v>
      </c>
      <c r="M1578" t="s">
        <v>5986</v>
      </c>
      <c r="N1578" t="str">
        <f>VLOOKUP(O1578,index!$Q:$R,2,0)</f>
        <v>28.구독 - 휴넷FLEX</v>
      </c>
      <c r="O1578" t="s">
        <v>6013</v>
      </c>
      <c r="P1578" t="s">
        <v>48</v>
      </c>
      <c r="Q1578" t="s">
        <v>23</v>
      </c>
      <c r="R1578" s="226" t="e">
        <f>VLOOKUP(C1578,'26년 databook(취합)'!$M:$M,2,0)</f>
        <v>#N/A</v>
      </c>
      <c r="S1578" s="3" t="s">
        <v>11895</v>
      </c>
      <c r="T1578" s="3" t="s">
        <v>12040</v>
      </c>
      <c r="U1578" s="3" t="s">
        <v>12040</v>
      </c>
      <c r="V1578" s="3" t="s">
        <v>48</v>
      </c>
      <c r="W1578" s="3" t="s">
        <v>11567</v>
      </c>
      <c r="X1578" s="3" t="s">
        <v>48</v>
      </c>
      <c r="Y1578" s="3" t="s">
        <v>12040</v>
      </c>
      <c r="Z1578" s="3" t="s">
        <v>48</v>
      </c>
      <c r="AA1578" s="3" t="s">
        <v>11567</v>
      </c>
      <c r="AB1578" s="3" t="s">
        <v>48</v>
      </c>
      <c r="AC1578" s="3" t="s">
        <v>11567</v>
      </c>
      <c r="AD1578" s="3" t="s">
        <v>11567</v>
      </c>
      <c r="AE1578" s="3" t="s">
        <v>11567</v>
      </c>
      <c r="AF1578" s="3">
        <v>0</v>
      </c>
      <c r="AG1578" s="3">
        <v>0</v>
      </c>
      <c r="AH1578" s="3">
        <v>3360000</v>
      </c>
      <c r="AI1578" s="3" t="s">
        <v>11567</v>
      </c>
      <c r="AJ1578" s="3">
        <v>0</v>
      </c>
      <c r="AK1578" s="3" t="s">
        <v>11567</v>
      </c>
      <c r="AL1578" s="3">
        <v>0</v>
      </c>
      <c r="AM1578" s="3" t="s">
        <v>11567</v>
      </c>
      <c r="AN1578" s="3">
        <v>0</v>
      </c>
      <c r="AO1578" s="3" t="s">
        <v>11567</v>
      </c>
      <c r="AP1578" s="3">
        <v>0</v>
      </c>
      <c r="AQ1578" s="3" t="s">
        <v>11567</v>
      </c>
      <c r="AR1578" s="3">
        <v>0</v>
      </c>
      <c r="AS1578" s="3" t="s">
        <v>11567</v>
      </c>
    </row>
    <row r="1579" spans="1:45">
      <c r="A1579">
        <v>1576</v>
      </c>
      <c r="B1579" t="s">
        <v>5982</v>
      </c>
      <c r="C1579" t="s">
        <v>5134</v>
      </c>
      <c r="D1579" t="s">
        <v>45</v>
      </c>
      <c r="E1579" t="s">
        <v>79</v>
      </c>
      <c r="F1579" t="s">
        <v>6661</v>
      </c>
      <c r="G1579" t="s">
        <v>9245</v>
      </c>
      <c r="H1579" t="s">
        <v>6661</v>
      </c>
      <c r="I1579" t="s">
        <v>9245</v>
      </c>
      <c r="J1579" t="s">
        <v>48</v>
      </c>
      <c r="K1579" t="s">
        <v>48</v>
      </c>
      <c r="L1579" t="s">
        <v>5985</v>
      </c>
      <c r="M1579" t="s">
        <v>5986</v>
      </c>
      <c r="N1579" t="str">
        <f>VLOOKUP(O1579,index!$Q:$R,2,0)</f>
        <v>08. 하이브리드러닝 - 하이브리드형 러닝</v>
      </c>
      <c r="O1579" t="s">
        <v>5988</v>
      </c>
      <c r="P1579" t="s">
        <v>48</v>
      </c>
      <c r="Q1579" t="s">
        <v>21</v>
      </c>
      <c r="R1579" s="226" t="e">
        <f>VLOOKUP(C1579,'26년 databook(취합)'!$M:$M,2,0)</f>
        <v>#N/A</v>
      </c>
      <c r="S1579" s="3" t="s">
        <v>11567</v>
      </c>
      <c r="T1579" s="3" t="s">
        <v>48</v>
      </c>
      <c r="U1579" s="3" t="s">
        <v>11567</v>
      </c>
      <c r="V1579" s="3" t="s">
        <v>48</v>
      </c>
      <c r="W1579" s="3" t="s">
        <v>48</v>
      </c>
      <c r="X1579" s="3" t="s">
        <v>48</v>
      </c>
      <c r="Y1579" s="3" t="s">
        <v>48</v>
      </c>
      <c r="Z1579" s="3" t="s">
        <v>48</v>
      </c>
      <c r="AA1579" s="3" t="s">
        <v>48</v>
      </c>
      <c r="AB1579" s="3" t="s">
        <v>48</v>
      </c>
      <c r="AC1579" s="3" t="s">
        <v>48</v>
      </c>
      <c r="AD1579" s="3" t="s">
        <v>48</v>
      </c>
      <c r="AE1579" s="3" t="s">
        <v>48</v>
      </c>
      <c r="AG1579" s="3"/>
      <c r="AI1579" s="3" t="s">
        <v>48</v>
      </c>
      <c r="AK1579" s="3" t="s">
        <v>48</v>
      </c>
      <c r="AM1579" s="3" t="s">
        <v>48</v>
      </c>
      <c r="AO1579" s="3" t="s">
        <v>48</v>
      </c>
      <c r="AQ1579" s="3" t="s">
        <v>48</v>
      </c>
      <c r="AS1579" s="3" t="s">
        <v>48</v>
      </c>
    </row>
    <row r="1580" spans="1:45">
      <c r="A1580">
        <v>1577</v>
      </c>
      <c r="B1580" t="s">
        <v>5982</v>
      </c>
      <c r="C1580" t="s">
        <v>4218</v>
      </c>
      <c r="D1580" t="s">
        <v>45</v>
      </c>
      <c r="E1580" t="s">
        <v>76</v>
      </c>
      <c r="F1580" t="s">
        <v>6066</v>
      </c>
      <c r="G1580" t="s">
        <v>8935</v>
      </c>
      <c r="H1580" t="s">
        <v>6662</v>
      </c>
      <c r="I1580" t="s">
        <v>15247</v>
      </c>
      <c r="J1580" t="s">
        <v>48</v>
      </c>
      <c r="K1580" t="s">
        <v>48</v>
      </c>
      <c r="L1580" t="s">
        <v>5985</v>
      </c>
      <c r="M1580" t="s">
        <v>5986</v>
      </c>
      <c r="N1580" t="str">
        <f>VLOOKUP(O1580,index!$Q:$R,2,0)</f>
        <v>01. 이러닝 - 통합위탁</v>
      </c>
      <c r="O1580" t="s">
        <v>40</v>
      </c>
      <c r="P1580" t="s">
        <v>48</v>
      </c>
      <c r="Q1580" t="s">
        <v>23</v>
      </c>
      <c r="R1580" s="226" t="e">
        <f>VLOOKUP(C1580,'26년 databook(취합)'!$M:$M,2,0)</f>
        <v>#N/A</v>
      </c>
      <c r="S1580" s="3" t="s">
        <v>11567</v>
      </c>
      <c r="T1580" s="3" t="s">
        <v>11899</v>
      </c>
      <c r="U1580" s="3" t="s">
        <v>11899</v>
      </c>
      <c r="V1580" s="3" t="s">
        <v>48</v>
      </c>
      <c r="W1580" s="3" t="s">
        <v>11567</v>
      </c>
      <c r="X1580" s="3" t="s">
        <v>48</v>
      </c>
      <c r="Y1580" s="3" t="s">
        <v>11567</v>
      </c>
      <c r="Z1580" s="3" t="s">
        <v>48</v>
      </c>
      <c r="AA1580" s="3" t="s">
        <v>11899</v>
      </c>
      <c r="AB1580" s="3" t="s">
        <v>48</v>
      </c>
      <c r="AC1580" s="3" t="s">
        <v>11567</v>
      </c>
      <c r="AD1580" s="3" t="s">
        <v>48</v>
      </c>
      <c r="AE1580" s="3" t="s">
        <v>11567</v>
      </c>
      <c r="AG1580" s="3">
        <v>0</v>
      </c>
      <c r="AI1580" s="3" t="s">
        <v>11567</v>
      </c>
      <c r="AK1580" s="3" t="s">
        <v>11567</v>
      </c>
      <c r="AM1580" s="3" t="s">
        <v>11567</v>
      </c>
      <c r="AO1580" s="3" t="s">
        <v>11567</v>
      </c>
      <c r="AQ1580" s="3" t="s">
        <v>11567</v>
      </c>
      <c r="AS1580" s="3" t="s">
        <v>11567</v>
      </c>
    </row>
    <row r="1581" spans="1:45">
      <c r="A1581">
        <v>1578</v>
      </c>
      <c r="B1581" t="s">
        <v>5982</v>
      </c>
      <c r="C1581" t="s">
        <v>5133</v>
      </c>
      <c r="D1581" t="s">
        <v>45</v>
      </c>
      <c r="E1581" t="s">
        <v>79</v>
      </c>
      <c r="F1581" t="s">
        <v>6025</v>
      </c>
      <c r="G1581" t="s">
        <v>8922</v>
      </c>
      <c r="H1581" t="s">
        <v>6663</v>
      </c>
      <c r="I1581" t="s">
        <v>15248</v>
      </c>
      <c r="J1581" t="s">
        <v>48</v>
      </c>
      <c r="K1581" t="s">
        <v>48</v>
      </c>
      <c r="L1581" t="s">
        <v>5985</v>
      </c>
      <c r="M1581" t="s">
        <v>5986</v>
      </c>
      <c r="N1581" t="str">
        <f>VLOOKUP(O1581,index!$Q:$R,2,0)</f>
        <v>02. 이러닝 - 단과</v>
      </c>
      <c r="O1581" t="s">
        <v>5987</v>
      </c>
      <c r="P1581" t="s">
        <v>48</v>
      </c>
      <c r="Q1581" t="s">
        <v>20</v>
      </c>
      <c r="R1581" s="226" t="e">
        <f>VLOOKUP(C1581,'26년 databook(취합)'!$M:$M,2,0)</f>
        <v>#N/A</v>
      </c>
      <c r="S1581" s="3" t="s">
        <v>11567</v>
      </c>
      <c r="T1581" s="3" t="s">
        <v>48</v>
      </c>
      <c r="U1581" s="3" t="s">
        <v>11567</v>
      </c>
      <c r="V1581" s="3" t="s">
        <v>48</v>
      </c>
      <c r="W1581" s="3" t="s">
        <v>48</v>
      </c>
      <c r="X1581" s="3" t="s">
        <v>48</v>
      </c>
      <c r="Y1581" s="3" t="s">
        <v>48</v>
      </c>
      <c r="Z1581" s="3" t="s">
        <v>48</v>
      </c>
      <c r="AA1581" s="3" t="s">
        <v>48</v>
      </c>
      <c r="AB1581" s="3" t="s">
        <v>48</v>
      </c>
      <c r="AC1581" s="3" t="s">
        <v>48</v>
      </c>
      <c r="AD1581" s="3" t="s">
        <v>48</v>
      </c>
      <c r="AE1581" s="3" t="s">
        <v>48</v>
      </c>
      <c r="AG1581" s="3"/>
      <c r="AI1581" s="3" t="s">
        <v>48</v>
      </c>
      <c r="AK1581" s="3" t="s">
        <v>48</v>
      </c>
      <c r="AM1581" s="3" t="s">
        <v>48</v>
      </c>
      <c r="AO1581" s="3" t="s">
        <v>48</v>
      </c>
      <c r="AQ1581" s="3" t="s">
        <v>48</v>
      </c>
      <c r="AS1581" s="3" t="s">
        <v>48</v>
      </c>
    </row>
    <row r="1582" spans="1:45">
      <c r="A1582">
        <v>1579</v>
      </c>
      <c r="B1582" t="s">
        <v>5982</v>
      </c>
      <c r="C1582" t="s">
        <v>4456</v>
      </c>
      <c r="D1582" t="s">
        <v>45</v>
      </c>
      <c r="E1582" t="s">
        <v>76</v>
      </c>
      <c r="F1582" t="s">
        <v>6066</v>
      </c>
      <c r="G1582" t="s">
        <v>8935</v>
      </c>
      <c r="H1582" t="s">
        <v>2271</v>
      </c>
      <c r="I1582" t="s">
        <v>15249</v>
      </c>
      <c r="J1582" t="s">
        <v>48</v>
      </c>
      <c r="K1582" t="s">
        <v>48</v>
      </c>
      <c r="L1582" t="s">
        <v>5985</v>
      </c>
      <c r="M1582" t="s">
        <v>5986</v>
      </c>
      <c r="N1582" t="str">
        <f>VLOOKUP(O1582,index!$Q:$R,2,0)</f>
        <v>28.구독 - 휴넷FLEX</v>
      </c>
      <c r="O1582" t="s">
        <v>6013</v>
      </c>
      <c r="P1582" t="s">
        <v>48</v>
      </c>
      <c r="Q1582" t="s">
        <v>23</v>
      </c>
      <c r="R1582" s="226" t="e">
        <f>VLOOKUP(C1582,'26년 databook(취합)'!$M:$M,2,0)</f>
        <v>#N/A</v>
      </c>
      <c r="S1582" s="3" t="s">
        <v>11567</v>
      </c>
      <c r="T1582" s="3" t="s">
        <v>12036</v>
      </c>
      <c r="U1582" s="3" t="s">
        <v>12036</v>
      </c>
      <c r="V1582" s="3" t="s">
        <v>48</v>
      </c>
      <c r="W1582" s="3" t="s">
        <v>11567</v>
      </c>
      <c r="X1582" s="3" t="s">
        <v>48</v>
      </c>
      <c r="Y1582" s="3" t="s">
        <v>11567</v>
      </c>
      <c r="Z1582" s="3" t="s">
        <v>48</v>
      </c>
      <c r="AA1582" s="3" t="s">
        <v>12036</v>
      </c>
      <c r="AB1582" s="3" t="s">
        <v>48</v>
      </c>
      <c r="AC1582" s="3" t="s">
        <v>11567</v>
      </c>
      <c r="AD1582" s="3" t="s">
        <v>48</v>
      </c>
      <c r="AE1582" s="3" t="s">
        <v>11567</v>
      </c>
      <c r="AG1582" s="3">
        <v>0</v>
      </c>
      <c r="AI1582" s="3" t="s">
        <v>11567</v>
      </c>
      <c r="AK1582" s="3" t="s">
        <v>11567</v>
      </c>
      <c r="AM1582" s="3" t="s">
        <v>11567</v>
      </c>
      <c r="AO1582" s="3" t="s">
        <v>11567</v>
      </c>
      <c r="AQ1582" s="3" t="s">
        <v>11567</v>
      </c>
      <c r="AS1582" s="3" t="s">
        <v>11567</v>
      </c>
    </row>
    <row r="1583" spans="1:45">
      <c r="A1583">
        <v>1580</v>
      </c>
      <c r="B1583" t="s">
        <v>5982</v>
      </c>
      <c r="C1583" t="s">
        <v>4672</v>
      </c>
      <c r="D1583" t="s">
        <v>45</v>
      </c>
      <c r="E1583" t="s">
        <v>77</v>
      </c>
      <c r="F1583" t="s">
        <v>6029</v>
      </c>
      <c r="G1583" t="s">
        <v>8925</v>
      </c>
      <c r="H1583" t="s">
        <v>6664</v>
      </c>
      <c r="I1583" t="s">
        <v>15250</v>
      </c>
      <c r="J1583" t="s">
        <v>48</v>
      </c>
      <c r="K1583" t="s">
        <v>48</v>
      </c>
      <c r="L1583" t="s">
        <v>5985</v>
      </c>
      <c r="M1583" t="s">
        <v>5986</v>
      </c>
      <c r="N1583" t="str">
        <f>VLOOKUP(O1583,index!$Q:$R,2,0)</f>
        <v>02. 이러닝 - 단과</v>
      </c>
      <c r="O1583" t="s">
        <v>5987</v>
      </c>
      <c r="P1583" t="s">
        <v>48</v>
      </c>
      <c r="Q1583" t="s">
        <v>20</v>
      </c>
      <c r="R1583" s="226" t="e">
        <f>VLOOKUP(C1583,'26년 databook(취합)'!$M:$M,2,0)</f>
        <v>#N/A</v>
      </c>
      <c r="S1583" s="3" t="s">
        <v>11567</v>
      </c>
      <c r="T1583" s="3" t="s">
        <v>48</v>
      </c>
      <c r="U1583" s="3" t="s">
        <v>11567</v>
      </c>
      <c r="V1583" s="3" t="s">
        <v>48</v>
      </c>
      <c r="W1583" s="3" t="s">
        <v>48</v>
      </c>
      <c r="X1583" s="3" t="s">
        <v>48</v>
      </c>
      <c r="Y1583" s="3" t="s">
        <v>48</v>
      </c>
      <c r="Z1583" s="3" t="s">
        <v>48</v>
      </c>
      <c r="AA1583" s="3" t="s">
        <v>48</v>
      </c>
      <c r="AB1583" s="3" t="s">
        <v>48</v>
      </c>
      <c r="AC1583" s="3" t="s">
        <v>48</v>
      </c>
      <c r="AD1583" s="3" t="s">
        <v>48</v>
      </c>
      <c r="AE1583" s="3" t="s">
        <v>48</v>
      </c>
      <c r="AG1583" s="3"/>
      <c r="AI1583" s="3" t="s">
        <v>48</v>
      </c>
      <c r="AK1583" s="3" t="s">
        <v>48</v>
      </c>
      <c r="AM1583" s="3" t="s">
        <v>48</v>
      </c>
      <c r="AO1583" s="3" t="s">
        <v>48</v>
      </c>
      <c r="AQ1583" s="3" t="s">
        <v>48</v>
      </c>
      <c r="AS1583" s="3" t="s">
        <v>48</v>
      </c>
    </row>
    <row r="1584" spans="1:45">
      <c r="A1584">
        <v>1581</v>
      </c>
      <c r="B1584" t="s">
        <v>5982</v>
      </c>
      <c r="C1584" t="s">
        <v>5132</v>
      </c>
      <c r="D1584" t="s">
        <v>45</v>
      </c>
      <c r="E1584" t="s">
        <v>79</v>
      </c>
      <c r="F1584" t="s">
        <v>6665</v>
      </c>
      <c r="G1584" t="s">
        <v>9246</v>
      </c>
      <c r="H1584" t="s">
        <v>6665</v>
      </c>
      <c r="I1584" t="s">
        <v>9246</v>
      </c>
      <c r="J1584" t="s">
        <v>48</v>
      </c>
      <c r="K1584" t="s">
        <v>48</v>
      </c>
      <c r="L1584" t="s">
        <v>5985</v>
      </c>
      <c r="M1584" t="s">
        <v>5986</v>
      </c>
      <c r="N1584" t="str">
        <f>VLOOKUP(O1584,index!$Q:$R,2,0)</f>
        <v>02. 이러닝 - 단과</v>
      </c>
      <c r="O1584" t="s">
        <v>5987</v>
      </c>
      <c r="P1584" t="s">
        <v>48</v>
      </c>
      <c r="Q1584" t="s">
        <v>20</v>
      </c>
      <c r="R1584" s="226" t="e">
        <f>VLOOKUP(C1584,'26년 databook(취합)'!$M:$M,2,0)</f>
        <v>#N/A</v>
      </c>
      <c r="S1584" s="3" t="s">
        <v>11567</v>
      </c>
      <c r="T1584" s="3" t="s">
        <v>48</v>
      </c>
      <c r="U1584" s="3" t="s">
        <v>11567</v>
      </c>
      <c r="V1584" s="3" t="s">
        <v>48</v>
      </c>
      <c r="W1584" s="3" t="s">
        <v>48</v>
      </c>
      <c r="X1584" s="3" t="s">
        <v>48</v>
      </c>
      <c r="Y1584" s="3" t="s">
        <v>48</v>
      </c>
      <c r="Z1584" s="3" t="s">
        <v>48</v>
      </c>
      <c r="AA1584" s="3" t="s">
        <v>48</v>
      </c>
      <c r="AB1584" s="3" t="s">
        <v>48</v>
      </c>
      <c r="AC1584" s="3" t="s">
        <v>48</v>
      </c>
      <c r="AD1584" s="3" t="s">
        <v>48</v>
      </c>
      <c r="AE1584" s="3" t="s">
        <v>48</v>
      </c>
      <c r="AG1584" s="3"/>
      <c r="AI1584" s="3" t="s">
        <v>48</v>
      </c>
      <c r="AK1584" s="3" t="s">
        <v>48</v>
      </c>
      <c r="AM1584" s="3" t="s">
        <v>48</v>
      </c>
      <c r="AO1584" s="3" t="s">
        <v>48</v>
      </c>
      <c r="AQ1584" s="3" t="s">
        <v>48</v>
      </c>
      <c r="AS1584" s="3" t="s">
        <v>48</v>
      </c>
    </row>
    <row r="1585" spans="1:45">
      <c r="A1585">
        <v>1582</v>
      </c>
      <c r="B1585" t="s">
        <v>5982</v>
      </c>
      <c r="C1585" t="s">
        <v>5131</v>
      </c>
      <c r="D1585" t="s">
        <v>45</v>
      </c>
      <c r="E1585" t="s">
        <v>79</v>
      </c>
      <c r="F1585" t="s">
        <v>6666</v>
      </c>
      <c r="G1585" t="s">
        <v>9247</v>
      </c>
      <c r="H1585" t="s">
        <v>6666</v>
      </c>
      <c r="I1585" t="s">
        <v>9247</v>
      </c>
      <c r="J1585" t="s">
        <v>48</v>
      </c>
      <c r="K1585" t="s">
        <v>48</v>
      </c>
      <c r="L1585" t="s">
        <v>5985</v>
      </c>
      <c r="M1585" t="s">
        <v>5986</v>
      </c>
      <c r="N1585" t="str">
        <f>VLOOKUP(O1585,index!$Q:$R,2,0)</f>
        <v>02. 이러닝 - 단과</v>
      </c>
      <c r="O1585" t="s">
        <v>5987</v>
      </c>
      <c r="P1585" t="s">
        <v>48</v>
      </c>
      <c r="Q1585" t="s">
        <v>23</v>
      </c>
      <c r="R1585" s="226" t="e">
        <f>VLOOKUP(C1585,'26년 databook(취합)'!$M:$M,2,0)</f>
        <v>#N/A</v>
      </c>
      <c r="S1585" s="3" t="s">
        <v>11567</v>
      </c>
      <c r="T1585" s="3" t="s">
        <v>11609</v>
      </c>
      <c r="U1585" s="3" t="s">
        <v>11609</v>
      </c>
      <c r="V1585" s="3" t="s">
        <v>48</v>
      </c>
      <c r="W1585" s="3" t="s">
        <v>11567</v>
      </c>
      <c r="X1585" s="3" t="s">
        <v>48</v>
      </c>
      <c r="Y1585" s="3" t="s">
        <v>11567</v>
      </c>
      <c r="Z1585" s="3" t="s">
        <v>48</v>
      </c>
      <c r="AA1585" s="3" t="s">
        <v>11567</v>
      </c>
      <c r="AB1585" s="3" t="s">
        <v>48</v>
      </c>
      <c r="AC1585" s="3" t="s">
        <v>11567</v>
      </c>
      <c r="AD1585" s="3" t="s">
        <v>48</v>
      </c>
      <c r="AE1585" s="3" t="s">
        <v>11567</v>
      </c>
      <c r="AG1585" s="3">
        <v>210000</v>
      </c>
      <c r="AI1585" s="3" t="s">
        <v>11567</v>
      </c>
      <c r="AK1585" s="3" t="s">
        <v>11567</v>
      </c>
      <c r="AM1585" s="3" t="s">
        <v>11567</v>
      </c>
      <c r="AO1585" s="3" t="s">
        <v>11567</v>
      </c>
      <c r="AQ1585" s="3" t="s">
        <v>11567</v>
      </c>
      <c r="AS1585" s="3" t="s">
        <v>11567</v>
      </c>
    </row>
    <row r="1586" spans="1:45">
      <c r="A1586">
        <v>1583</v>
      </c>
      <c r="B1586" t="s">
        <v>5982</v>
      </c>
      <c r="C1586" t="s">
        <v>5130</v>
      </c>
      <c r="D1586" t="s">
        <v>45</v>
      </c>
      <c r="E1586" t="s">
        <v>79</v>
      </c>
      <c r="F1586" t="s">
        <v>586</v>
      </c>
      <c r="G1586" t="s">
        <v>8923</v>
      </c>
      <c r="H1586" t="s">
        <v>6667</v>
      </c>
      <c r="I1586" t="s">
        <v>15251</v>
      </c>
      <c r="J1586" t="s">
        <v>48</v>
      </c>
      <c r="K1586" t="s">
        <v>48</v>
      </c>
      <c r="L1586" t="s">
        <v>5985</v>
      </c>
      <c r="M1586" t="s">
        <v>5986</v>
      </c>
      <c r="N1586" t="str">
        <f>VLOOKUP(O1586,index!$Q:$R,2,0)</f>
        <v>02. 이러닝 - 단과</v>
      </c>
      <c r="O1586" t="s">
        <v>5987</v>
      </c>
      <c r="P1586" t="s">
        <v>48</v>
      </c>
      <c r="Q1586" t="s">
        <v>20</v>
      </c>
      <c r="R1586" s="226" t="e">
        <f>VLOOKUP(C1586,'26년 databook(취합)'!$M:$M,2,0)</f>
        <v>#N/A</v>
      </c>
      <c r="S1586" s="3" t="s">
        <v>11567</v>
      </c>
      <c r="T1586" s="3" t="s">
        <v>48</v>
      </c>
      <c r="U1586" s="3" t="s">
        <v>11567</v>
      </c>
      <c r="V1586" s="3" t="s">
        <v>48</v>
      </c>
      <c r="W1586" s="3" t="s">
        <v>48</v>
      </c>
      <c r="X1586" s="3" t="s">
        <v>48</v>
      </c>
      <c r="Y1586" s="3" t="s">
        <v>48</v>
      </c>
      <c r="Z1586" s="3" t="s">
        <v>48</v>
      </c>
      <c r="AA1586" s="3" t="s">
        <v>48</v>
      </c>
      <c r="AB1586" s="3" t="s">
        <v>48</v>
      </c>
      <c r="AC1586" s="3" t="s">
        <v>48</v>
      </c>
      <c r="AD1586" s="3" t="s">
        <v>48</v>
      </c>
      <c r="AE1586" s="3" t="s">
        <v>48</v>
      </c>
      <c r="AG1586" s="3"/>
      <c r="AI1586" s="3" t="s">
        <v>48</v>
      </c>
      <c r="AK1586" s="3" t="s">
        <v>48</v>
      </c>
      <c r="AM1586" s="3" t="s">
        <v>48</v>
      </c>
      <c r="AO1586" s="3" t="s">
        <v>48</v>
      </c>
      <c r="AQ1586" s="3" t="s">
        <v>48</v>
      </c>
      <c r="AS1586" s="3" t="s">
        <v>48</v>
      </c>
    </row>
    <row r="1587" spans="1:45">
      <c r="A1587">
        <v>1584</v>
      </c>
      <c r="B1587" t="s">
        <v>5982</v>
      </c>
      <c r="C1587" t="s">
        <v>5183</v>
      </c>
      <c r="D1587" t="s">
        <v>45</v>
      </c>
      <c r="E1587" t="s">
        <v>77</v>
      </c>
      <c r="F1587" t="s">
        <v>2796</v>
      </c>
      <c r="G1587" t="s">
        <v>9134</v>
      </c>
      <c r="H1587" t="s">
        <v>6668</v>
      </c>
      <c r="I1587" t="s">
        <v>15252</v>
      </c>
      <c r="J1587" t="s">
        <v>48</v>
      </c>
      <c r="K1587" t="s">
        <v>48</v>
      </c>
      <c r="L1587" t="s">
        <v>5985</v>
      </c>
      <c r="M1587" t="s">
        <v>5986</v>
      </c>
      <c r="N1587" t="str">
        <f>VLOOKUP(O1587,index!$Q:$R,2,0)</f>
        <v>02. 이러닝 - 단과</v>
      </c>
      <c r="O1587" t="s">
        <v>5987</v>
      </c>
      <c r="P1587" t="s">
        <v>48</v>
      </c>
      <c r="Q1587" t="s">
        <v>20</v>
      </c>
      <c r="R1587" s="226" t="e">
        <f>VLOOKUP(C1587,'26년 databook(취합)'!$M:$M,2,0)</f>
        <v>#N/A</v>
      </c>
      <c r="S1587" s="3" t="s">
        <v>11567</v>
      </c>
      <c r="T1587" s="3" t="s">
        <v>48</v>
      </c>
      <c r="U1587" s="3" t="s">
        <v>11567</v>
      </c>
      <c r="V1587" s="3" t="s">
        <v>48</v>
      </c>
      <c r="W1587" s="3" t="s">
        <v>48</v>
      </c>
      <c r="X1587" s="3" t="s">
        <v>48</v>
      </c>
      <c r="Y1587" s="3" t="s">
        <v>48</v>
      </c>
      <c r="Z1587" s="3" t="s">
        <v>48</v>
      </c>
      <c r="AA1587" s="3" t="s">
        <v>48</v>
      </c>
      <c r="AB1587" s="3" t="s">
        <v>48</v>
      </c>
      <c r="AC1587" s="3" t="s">
        <v>48</v>
      </c>
      <c r="AD1587" s="3" t="s">
        <v>48</v>
      </c>
      <c r="AE1587" s="3" t="s">
        <v>48</v>
      </c>
      <c r="AG1587" s="3"/>
      <c r="AI1587" s="3" t="s">
        <v>48</v>
      </c>
      <c r="AK1587" s="3" t="s">
        <v>48</v>
      </c>
      <c r="AM1587" s="3" t="s">
        <v>48</v>
      </c>
      <c r="AO1587" s="3" t="s">
        <v>48</v>
      </c>
      <c r="AQ1587" s="3" t="s">
        <v>48</v>
      </c>
      <c r="AS1587" s="3" t="s">
        <v>48</v>
      </c>
    </row>
    <row r="1588" spans="1:45">
      <c r="A1588">
        <v>1585</v>
      </c>
      <c r="B1588" t="s">
        <v>5982</v>
      </c>
      <c r="C1588" t="s">
        <v>5129</v>
      </c>
      <c r="D1588" t="s">
        <v>45</v>
      </c>
      <c r="E1588" t="s">
        <v>79</v>
      </c>
      <c r="F1588" t="s">
        <v>586</v>
      </c>
      <c r="G1588" t="s">
        <v>8923</v>
      </c>
      <c r="H1588" t="s">
        <v>6669</v>
      </c>
      <c r="I1588" t="s">
        <v>15253</v>
      </c>
      <c r="J1588" t="s">
        <v>48</v>
      </c>
      <c r="K1588" t="s">
        <v>48</v>
      </c>
      <c r="L1588" t="s">
        <v>5985</v>
      </c>
      <c r="M1588" t="s">
        <v>5986</v>
      </c>
      <c r="N1588" t="str">
        <f>VLOOKUP(O1588,index!$Q:$R,2,0)</f>
        <v>02. 이러닝 - 단과</v>
      </c>
      <c r="O1588" t="s">
        <v>5987</v>
      </c>
      <c r="P1588" t="s">
        <v>48</v>
      </c>
      <c r="Q1588" t="s">
        <v>20</v>
      </c>
      <c r="R1588" s="226" t="e">
        <f>VLOOKUP(C1588,'26년 databook(취합)'!$M:$M,2,0)</f>
        <v>#N/A</v>
      </c>
      <c r="S1588" s="3" t="s">
        <v>11567</v>
      </c>
      <c r="T1588" s="3" t="s">
        <v>48</v>
      </c>
      <c r="U1588" s="3" t="s">
        <v>11567</v>
      </c>
      <c r="V1588" s="3" t="s">
        <v>48</v>
      </c>
      <c r="W1588" s="3" t="s">
        <v>48</v>
      </c>
      <c r="X1588" s="3" t="s">
        <v>48</v>
      </c>
      <c r="Y1588" s="3" t="s">
        <v>48</v>
      </c>
      <c r="Z1588" s="3" t="s">
        <v>48</v>
      </c>
      <c r="AA1588" s="3" t="s">
        <v>48</v>
      </c>
      <c r="AB1588" s="3" t="s">
        <v>48</v>
      </c>
      <c r="AC1588" s="3" t="s">
        <v>48</v>
      </c>
      <c r="AD1588" s="3" t="s">
        <v>48</v>
      </c>
      <c r="AE1588" s="3" t="s">
        <v>48</v>
      </c>
      <c r="AG1588" s="3"/>
      <c r="AI1588" s="3" t="s">
        <v>48</v>
      </c>
      <c r="AK1588" s="3" t="s">
        <v>48</v>
      </c>
      <c r="AM1588" s="3" t="s">
        <v>48</v>
      </c>
      <c r="AO1588" s="3" t="s">
        <v>48</v>
      </c>
      <c r="AQ1588" s="3" t="s">
        <v>48</v>
      </c>
      <c r="AS1588" s="3" t="s">
        <v>48</v>
      </c>
    </row>
    <row r="1589" spans="1:45">
      <c r="A1589">
        <v>1586</v>
      </c>
      <c r="B1589" t="s">
        <v>5982</v>
      </c>
      <c r="C1589" t="s">
        <v>5161</v>
      </c>
      <c r="D1589" t="s">
        <v>45</v>
      </c>
      <c r="E1589" t="s">
        <v>79</v>
      </c>
      <c r="F1589" t="s">
        <v>586</v>
      </c>
      <c r="G1589" t="s">
        <v>8923</v>
      </c>
      <c r="H1589" t="s">
        <v>718</v>
      </c>
      <c r="I1589" t="s">
        <v>15254</v>
      </c>
      <c r="J1589" t="s">
        <v>48</v>
      </c>
      <c r="K1589" t="s">
        <v>48</v>
      </c>
      <c r="L1589" t="s">
        <v>5985</v>
      </c>
      <c r="M1589" t="s">
        <v>5986</v>
      </c>
      <c r="N1589" t="str">
        <f>VLOOKUP(O1589,index!$Q:$R,2,0)</f>
        <v>02. 이러닝 - 단과</v>
      </c>
      <c r="O1589" t="s">
        <v>5987</v>
      </c>
      <c r="P1589" t="s">
        <v>48</v>
      </c>
      <c r="Q1589" t="s">
        <v>20</v>
      </c>
      <c r="R1589" s="226" t="e">
        <f>VLOOKUP(C1589,'26년 databook(취합)'!$M:$M,2,0)</f>
        <v>#N/A</v>
      </c>
      <c r="S1589" s="3" t="s">
        <v>11567</v>
      </c>
      <c r="T1589" s="3" t="s">
        <v>48</v>
      </c>
      <c r="U1589" s="3" t="s">
        <v>11567</v>
      </c>
      <c r="V1589" s="3" t="s">
        <v>48</v>
      </c>
      <c r="W1589" s="3" t="s">
        <v>48</v>
      </c>
      <c r="X1589" s="3" t="s">
        <v>48</v>
      </c>
      <c r="Y1589" s="3" t="s">
        <v>48</v>
      </c>
      <c r="Z1589" s="3" t="s">
        <v>48</v>
      </c>
      <c r="AA1589" s="3" t="s">
        <v>48</v>
      </c>
      <c r="AB1589" s="3" t="s">
        <v>48</v>
      </c>
      <c r="AC1589" s="3" t="s">
        <v>48</v>
      </c>
      <c r="AD1589" s="3" t="s">
        <v>48</v>
      </c>
      <c r="AE1589" s="3" t="s">
        <v>48</v>
      </c>
      <c r="AG1589" s="3"/>
      <c r="AI1589" s="3" t="s">
        <v>48</v>
      </c>
      <c r="AK1589" s="3" t="s">
        <v>48</v>
      </c>
      <c r="AM1589" s="3" t="s">
        <v>48</v>
      </c>
      <c r="AO1589" s="3" t="s">
        <v>48</v>
      </c>
      <c r="AQ1589" s="3" t="s">
        <v>48</v>
      </c>
      <c r="AS1589" s="3" t="s">
        <v>48</v>
      </c>
    </row>
    <row r="1590" spans="1:45">
      <c r="A1590">
        <v>1587</v>
      </c>
      <c r="B1590" t="s">
        <v>5982</v>
      </c>
      <c r="C1590" t="s">
        <v>3982</v>
      </c>
      <c r="D1590" t="s">
        <v>45</v>
      </c>
      <c r="E1590" t="s">
        <v>75</v>
      </c>
      <c r="F1590" t="s">
        <v>442</v>
      </c>
      <c r="G1590" t="s">
        <v>9248</v>
      </c>
      <c r="H1590" t="s">
        <v>442</v>
      </c>
      <c r="I1590" t="s">
        <v>9248</v>
      </c>
      <c r="J1590" t="s">
        <v>48</v>
      </c>
      <c r="K1590" t="s">
        <v>48</v>
      </c>
      <c r="L1590" t="s">
        <v>5985</v>
      </c>
      <c r="M1590" t="s">
        <v>5986</v>
      </c>
      <c r="N1590" t="str">
        <f>VLOOKUP(O1590,index!$Q:$R,2,0)</f>
        <v>17. 솔루션 - 기타</v>
      </c>
      <c r="O1590" t="s">
        <v>59</v>
      </c>
      <c r="P1590" t="s">
        <v>48</v>
      </c>
      <c r="Q1590" t="s">
        <v>20</v>
      </c>
      <c r="R1590" s="226" t="e">
        <f>VLOOKUP(C1590,'26년 databook(취합)'!$M:$M,2,0)</f>
        <v>#N/A</v>
      </c>
      <c r="S1590" s="3" t="s">
        <v>11567</v>
      </c>
      <c r="T1590" s="3" t="s">
        <v>48</v>
      </c>
      <c r="U1590" s="3" t="s">
        <v>11567</v>
      </c>
      <c r="V1590" s="3" t="s">
        <v>48</v>
      </c>
      <c r="W1590" s="3" t="s">
        <v>48</v>
      </c>
      <c r="X1590" s="3" t="s">
        <v>48</v>
      </c>
      <c r="Y1590" s="3" t="s">
        <v>48</v>
      </c>
      <c r="Z1590" s="3" t="s">
        <v>48</v>
      </c>
      <c r="AA1590" s="3" t="s">
        <v>48</v>
      </c>
      <c r="AB1590" s="3" t="s">
        <v>48</v>
      </c>
      <c r="AC1590" s="3" t="s">
        <v>48</v>
      </c>
      <c r="AD1590" s="3" t="s">
        <v>48</v>
      </c>
      <c r="AE1590" s="3" t="s">
        <v>48</v>
      </c>
      <c r="AG1590" s="3"/>
      <c r="AI1590" s="3" t="s">
        <v>48</v>
      </c>
      <c r="AK1590" s="3" t="s">
        <v>48</v>
      </c>
      <c r="AM1590" s="3" t="s">
        <v>48</v>
      </c>
      <c r="AO1590" s="3" t="s">
        <v>48</v>
      </c>
      <c r="AQ1590" s="3" t="s">
        <v>48</v>
      </c>
      <c r="AS1590" s="3" t="s">
        <v>48</v>
      </c>
    </row>
    <row r="1591" spans="1:45">
      <c r="A1591">
        <v>1588</v>
      </c>
      <c r="B1591" t="s">
        <v>5982</v>
      </c>
      <c r="C1591" t="s">
        <v>3981</v>
      </c>
      <c r="D1591" t="s">
        <v>45</v>
      </c>
      <c r="E1591" t="s">
        <v>75</v>
      </c>
      <c r="F1591" t="s">
        <v>442</v>
      </c>
      <c r="G1591" t="s">
        <v>9248</v>
      </c>
      <c r="H1591" t="s">
        <v>442</v>
      </c>
      <c r="I1591" t="s">
        <v>9248</v>
      </c>
      <c r="J1591" t="s">
        <v>48</v>
      </c>
      <c r="K1591" t="s">
        <v>48</v>
      </c>
      <c r="L1591" t="s">
        <v>5985</v>
      </c>
      <c r="M1591" t="s">
        <v>5986</v>
      </c>
      <c r="N1591" t="str">
        <f>VLOOKUP(O1591,index!$Q:$R,2,0)</f>
        <v>02. 이러닝 - 단과</v>
      </c>
      <c r="O1591" t="s">
        <v>5987</v>
      </c>
      <c r="P1591" t="s">
        <v>48</v>
      </c>
      <c r="Q1591" t="s">
        <v>20</v>
      </c>
      <c r="R1591" s="226" t="e">
        <f>VLOOKUP(C1591,'26년 databook(취합)'!$M:$M,2,0)</f>
        <v>#N/A</v>
      </c>
      <c r="S1591" s="3" t="s">
        <v>11567</v>
      </c>
      <c r="T1591" s="3" t="s">
        <v>48</v>
      </c>
      <c r="U1591" s="3" t="s">
        <v>11567</v>
      </c>
      <c r="V1591" s="3" t="s">
        <v>48</v>
      </c>
      <c r="W1591" s="3" t="s">
        <v>48</v>
      </c>
      <c r="X1591" s="3" t="s">
        <v>48</v>
      </c>
      <c r="Y1591" s="3" t="s">
        <v>48</v>
      </c>
      <c r="Z1591" s="3" t="s">
        <v>48</v>
      </c>
      <c r="AA1591" s="3" t="s">
        <v>48</v>
      </c>
      <c r="AB1591" s="3" t="s">
        <v>48</v>
      </c>
      <c r="AC1591" s="3" t="s">
        <v>48</v>
      </c>
      <c r="AD1591" s="3" t="s">
        <v>48</v>
      </c>
      <c r="AE1591" s="3" t="s">
        <v>48</v>
      </c>
      <c r="AG1591" s="3"/>
      <c r="AI1591" s="3" t="s">
        <v>48</v>
      </c>
      <c r="AK1591" s="3" t="s">
        <v>48</v>
      </c>
      <c r="AM1591" s="3" t="s">
        <v>48</v>
      </c>
      <c r="AO1591" s="3" t="s">
        <v>48</v>
      </c>
      <c r="AQ1591" s="3" t="s">
        <v>48</v>
      </c>
      <c r="AS1591" s="3" t="s">
        <v>48</v>
      </c>
    </row>
    <row r="1592" spans="1:45">
      <c r="A1592">
        <v>1589</v>
      </c>
      <c r="B1592" t="s">
        <v>5982</v>
      </c>
      <c r="C1592" t="s">
        <v>5166</v>
      </c>
      <c r="D1592" t="s">
        <v>45</v>
      </c>
      <c r="E1592" t="s">
        <v>79</v>
      </c>
      <c r="F1592" t="s">
        <v>586</v>
      </c>
      <c r="G1592" t="s">
        <v>8923</v>
      </c>
      <c r="H1592" t="s">
        <v>821</v>
      </c>
      <c r="I1592" t="s">
        <v>15255</v>
      </c>
      <c r="J1592" t="s">
        <v>48</v>
      </c>
      <c r="K1592" t="s">
        <v>48</v>
      </c>
      <c r="L1592" t="s">
        <v>5985</v>
      </c>
      <c r="M1592" t="s">
        <v>5986</v>
      </c>
      <c r="N1592" t="str">
        <f>VLOOKUP(O1592,index!$Q:$R,2,0)</f>
        <v>02. 이러닝 - 단과</v>
      </c>
      <c r="O1592" t="s">
        <v>5987</v>
      </c>
      <c r="P1592" t="s">
        <v>48</v>
      </c>
      <c r="Q1592" t="s">
        <v>20</v>
      </c>
      <c r="R1592" s="226" t="e">
        <f>VLOOKUP(C1592,'26년 databook(취합)'!$M:$M,2,0)</f>
        <v>#N/A</v>
      </c>
      <c r="S1592" s="3" t="s">
        <v>11567</v>
      </c>
      <c r="T1592" s="3" t="s">
        <v>48</v>
      </c>
      <c r="U1592" s="3" t="s">
        <v>11567</v>
      </c>
      <c r="V1592" s="3" t="s">
        <v>48</v>
      </c>
      <c r="W1592" s="3" t="s">
        <v>48</v>
      </c>
      <c r="X1592" s="3" t="s">
        <v>48</v>
      </c>
      <c r="Y1592" s="3" t="s">
        <v>48</v>
      </c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G1592" s="3"/>
      <c r="AI1592" s="3" t="s">
        <v>48</v>
      </c>
      <c r="AK1592" s="3" t="s">
        <v>48</v>
      </c>
      <c r="AM1592" s="3" t="s">
        <v>48</v>
      </c>
      <c r="AO1592" s="3" t="s">
        <v>48</v>
      </c>
      <c r="AQ1592" s="3" t="s">
        <v>48</v>
      </c>
      <c r="AS1592" s="3" t="s">
        <v>48</v>
      </c>
    </row>
    <row r="1593" spans="1:45">
      <c r="A1593">
        <v>1590</v>
      </c>
      <c r="B1593" t="s">
        <v>5982</v>
      </c>
      <c r="C1593" t="s">
        <v>5182</v>
      </c>
      <c r="D1593" t="s">
        <v>45</v>
      </c>
      <c r="E1593" t="s">
        <v>75</v>
      </c>
      <c r="F1593" t="s">
        <v>6670</v>
      </c>
      <c r="G1593" t="s">
        <v>9249</v>
      </c>
      <c r="H1593" t="s">
        <v>6670</v>
      </c>
      <c r="I1593" t="s">
        <v>9249</v>
      </c>
      <c r="J1593" t="s">
        <v>48</v>
      </c>
      <c r="K1593" t="s">
        <v>48</v>
      </c>
      <c r="L1593" t="s">
        <v>5985</v>
      </c>
      <c r="M1593" t="s">
        <v>5986</v>
      </c>
      <c r="N1593" t="str">
        <f>VLOOKUP(O1593,index!$Q:$R,2,0)</f>
        <v>02. 이러닝 - 단과</v>
      </c>
      <c r="O1593" t="s">
        <v>5987</v>
      </c>
      <c r="P1593" t="s">
        <v>48</v>
      </c>
      <c r="Q1593" t="s">
        <v>20</v>
      </c>
      <c r="R1593" s="226" t="e">
        <f>VLOOKUP(C1593,'26년 databook(취합)'!$M:$M,2,0)</f>
        <v>#N/A</v>
      </c>
      <c r="S1593" s="3" t="s">
        <v>11567</v>
      </c>
      <c r="T1593" s="3" t="s">
        <v>48</v>
      </c>
      <c r="U1593" s="3" t="s">
        <v>11567</v>
      </c>
      <c r="V1593" s="3" t="s">
        <v>48</v>
      </c>
      <c r="W1593" s="3" t="s">
        <v>48</v>
      </c>
      <c r="X1593" s="3" t="s">
        <v>48</v>
      </c>
      <c r="Y1593" s="3" t="s">
        <v>48</v>
      </c>
      <c r="Z1593" s="3" t="s">
        <v>48</v>
      </c>
      <c r="AA1593" s="3" t="s">
        <v>48</v>
      </c>
      <c r="AB1593" s="3" t="s">
        <v>48</v>
      </c>
      <c r="AC1593" s="3" t="s">
        <v>48</v>
      </c>
      <c r="AD1593" s="3" t="s">
        <v>48</v>
      </c>
      <c r="AE1593" s="3" t="s">
        <v>48</v>
      </c>
      <c r="AG1593" s="3"/>
      <c r="AI1593" s="3" t="s">
        <v>48</v>
      </c>
      <c r="AK1593" s="3" t="s">
        <v>48</v>
      </c>
      <c r="AM1593" s="3" t="s">
        <v>48</v>
      </c>
      <c r="AO1593" s="3" t="s">
        <v>48</v>
      </c>
      <c r="AQ1593" s="3" t="s">
        <v>48</v>
      </c>
      <c r="AS1593" s="3" t="s">
        <v>48</v>
      </c>
    </row>
    <row r="1594" spans="1:45">
      <c r="A1594">
        <v>1591</v>
      </c>
      <c r="B1594" t="s">
        <v>5982</v>
      </c>
      <c r="C1594" t="s">
        <v>5181</v>
      </c>
      <c r="D1594" t="s">
        <v>45</v>
      </c>
      <c r="E1594" t="s">
        <v>77</v>
      </c>
      <c r="F1594" t="s">
        <v>13969</v>
      </c>
      <c r="G1594" t="s">
        <v>9250</v>
      </c>
      <c r="H1594" t="s">
        <v>13969</v>
      </c>
      <c r="I1594" t="s">
        <v>9250</v>
      </c>
      <c r="J1594" t="s">
        <v>48</v>
      </c>
      <c r="K1594" t="s">
        <v>48</v>
      </c>
      <c r="L1594" t="s">
        <v>5985</v>
      </c>
      <c r="M1594" t="s">
        <v>5986</v>
      </c>
      <c r="N1594" t="str">
        <f>VLOOKUP(O1594,index!$Q:$R,2,0)</f>
        <v>02. 이러닝 - 단과</v>
      </c>
      <c r="O1594" t="s">
        <v>5987</v>
      </c>
      <c r="P1594" t="s">
        <v>48</v>
      </c>
      <c r="Q1594" t="s">
        <v>20</v>
      </c>
      <c r="R1594" s="226" t="e">
        <f>VLOOKUP(C1594,'26년 databook(취합)'!$M:$M,2,0)</f>
        <v>#N/A</v>
      </c>
      <c r="S1594" s="3" t="s">
        <v>11567</v>
      </c>
      <c r="T1594" s="3" t="s">
        <v>14237</v>
      </c>
      <c r="U1594" s="3" t="s">
        <v>14237</v>
      </c>
      <c r="V1594" s="3" t="s">
        <v>48</v>
      </c>
      <c r="W1594" s="3" t="s">
        <v>11567</v>
      </c>
      <c r="X1594" s="3" t="s">
        <v>48</v>
      </c>
      <c r="Y1594" s="3" t="s">
        <v>11567</v>
      </c>
      <c r="Z1594" s="3" t="s">
        <v>48</v>
      </c>
      <c r="AA1594" s="3" t="s">
        <v>11567</v>
      </c>
      <c r="AB1594" s="3" t="s">
        <v>48</v>
      </c>
      <c r="AC1594" s="3" t="s">
        <v>12187</v>
      </c>
      <c r="AD1594" s="3" t="s">
        <v>48</v>
      </c>
      <c r="AE1594" s="3" t="s">
        <v>12253</v>
      </c>
      <c r="AG1594" s="3">
        <v>0</v>
      </c>
      <c r="AI1594" s="3" t="s">
        <v>11567</v>
      </c>
      <c r="AK1594" s="3" t="s">
        <v>11567</v>
      </c>
      <c r="AM1594" s="3" t="s">
        <v>11567</v>
      </c>
      <c r="AO1594" s="3" t="s">
        <v>11567</v>
      </c>
      <c r="AQ1594" s="3" t="s">
        <v>11567</v>
      </c>
      <c r="AS1594" s="3" t="s">
        <v>11567</v>
      </c>
    </row>
    <row r="1595" spans="1:45">
      <c r="A1595">
        <v>1592</v>
      </c>
      <c r="B1595" t="s">
        <v>5982</v>
      </c>
      <c r="C1595" t="s">
        <v>4029</v>
      </c>
      <c r="D1595" t="s">
        <v>45</v>
      </c>
      <c r="E1595" t="s">
        <v>75</v>
      </c>
      <c r="F1595" t="s">
        <v>480</v>
      </c>
      <c r="G1595" t="s">
        <v>9251</v>
      </c>
      <c r="H1595" t="s">
        <v>480</v>
      </c>
      <c r="I1595" t="s">
        <v>9251</v>
      </c>
      <c r="J1595" t="s">
        <v>48</v>
      </c>
      <c r="K1595" t="s">
        <v>48</v>
      </c>
      <c r="L1595" t="s">
        <v>5985</v>
      </c>
      <c r="M1595" t="s">
        <v>5986</v>
      </c>
      <c r="N1595" t="str">
        <f>VLOOKUP(O1595,index!$Q:$R,2,0)</f>
        <v>28.구독 - 휴넷FLEX</v>
      </c>
      <c r="O1595" t="s">
        <v>6013</v>
      </c>
      <c r="P1595" t="s">
        <v>48</v>
      </c>
      <c r="Q1595" t="s">
        <v>23</v>
      </c>
      <c r="R1595" s="226" t="e">
        <f>VLOOKUP(C1595,'26년 databook(취합)'!$M:$M,2,0)</f>
        <v>#N/A</v>
      </c>
      <c r="S1595" s="3" t="s">
        <v>11567</v>
      </c>
      <c r="T1595" s="3" t="s">
        <v>11937</v>
      </c>
      <c r="U1595" s="3" t="s">
        <v>11937</v>
      </c>
      <c r="V1595" s="3" t="s">
        <v>48</v>
      </c>
      <c r="W1595" s="3" t="s">
        <v>11567</v>
      </c>
      <c r="X1595" s="3" t="s">
        <v>48</v>
      </c>
      <c r="Y1595" s="3" t="s">
        <v>11567</v>
      </c>
      <c r="Z1595" s="3" t="s">
        <v>48</v>
      </c>
      <c r="AA1595" s="3" t="s">
        <v>11567</v>
      </c>
      <c r="AB1595" s="3" t="s">
        <v>48</v>
      </c>
      <c r="AC1595" s="3" t="s">
        <v>11937</v>
      </c>
      <c r="AD1595" s="3" t="s">
        <v>11567</v>
      </c>
      <c r="AE1595" s="3" t="s">
        <v>11567</v>
      </c>
      <c r="AF1595" s="3">
        <v>0</v>
      </c>
      <c r="AG1595" s="3">
        <v>0</v>
      </c>
      <c r="AH1595" s="3">
        <v>0</v>
      </c>
      <c r="AI1595" s="3" t="s">
        <v>11567</v>
      </c>
      <c r="AJ1595" s="3">
        <v>0</v>
      </c>
      <c r="AK1595" s="3" t="s">
        <v>11567</v>
      </c>
      <c r="AL1595" s="3">
        <v>0</v>
      </c>
      <c r="AM1595" s="3" t="s">
        <v>11567</v>
      </c>
      <c r="AN1595" s="3">
        <v>0</v>
      </c>
      <c r="AO1595" s="3" t="s">
        <v>11567</v>
      </c>
      <c r="AP1595" s="3">
        <v>0</v>
      </c>
      <c r="AQ1595" s="3" t="s">
        <v>11567</v>
      </c>
      <c r="AR1595" s="3">
        <v>0</v>
      </c>
      <c r="AS1595" s="3" t="s">
        <v>11567</v>
      </c>
    </row>
    <row r="1596" spans="1:45">
      <c r="A1596">
        <v>1593</v>
      </c>
      <c r="B1596" t="s">
        <v>5982</v>
      </c>
      <c r="C1596" t="s">
        <v>4986</v>
      </c>
      <c r="D1596" t="s">
        <v>45</v>
      </c>
      <c r="E1596" t="s">
        <v>77</v>
      </c>
      <c r="F1596" t="s">
        <v>6029</v>
      </c>
      <c r="G1596" t="s">
        <v>8925</v>
      </c>
      <c r="H1596" t="s">
        <v>1724</v>
      </c>
      <c r="I1596" t="s">
        <v>15256</v>
      </c>
      <c r="J1596" t="s">
        <v>48</v>
      </c>
      <c r="K1596" t="s">
        <v>48</v>
      </c>
      <c r="L1596" t="s">
        <v>5985</v>
      </c>
      <c r="M1596" t="s">
        <v>5986</v>
      </c>
      <c r="N1596" t="str">
        <f>VLOOKUP(O1596,index!$Q:$R,2,0)</f>
        <v>02. 이러닝 - 단과</v>
      </c>
      <c r="O1596" t="s">
        <v>5987</v>
      </c>
      <c r="P1596" t="s">
        <v>48</v>
      </c>
      <c r="Q1596" t="s">
        <v>20</v>
      </c>
      <c r="R1596" s="226" t="e">
        <f>VLOOKUP(C1596,'26년 databook(취합)'!$M:$M,2,0)</f>
        <v>#N/A</v>
      </c>
      <c r="S1596" s="3" t="s">
        <v>11576</v>
      </c>
      <c r="T1596" s="3" t="s">
        <v>48</v>
      </c>
      <c r="U1596" s="3" t="s">
        <v>11576</v>
      </c>
      <c r="V1596" s="3" t="s">
        <v>48</v>
      </c>
      <c r="W1596" s="3" t="s">
        <v>48</v>
      </c>
      <c r="X1596" s="3" t="s">
        <v>48</v>
      </c>
      <c r="Y1596" s="3" t="s">
        <v>48</v>
      </c>
      <c r="Z1596" s="3" t="s">
        <v>48</v>
      </c>
      <c r="AA1596" s="3" t="s">
        <v>48</v>
      </c>
      <c r="AB1596" s="3" t="s">
        <v>48</v>
      </c>
      <c r="AC1596" s="3" t="s">
        <v>48</v>
      </c>
      <c r="AD1596" s="3" t="s">
        <v>48</v>
      </c>
      <c r="AE1596" s="3" t="s">
        <v>48</v>
      </c>
      <c r="AG1596" s="3"/>
      <c r="AI1596" s="3" t="s">
        <v>48</v>
      </c>
      <c r="AK1596" s="3" t="s">
        <v>48</v>
      </c>
      <c r="AM1596" s="3" t="s">
        <v>48</v>
      </c>
      <c r="AO1596" s="3" t="s">
        <v>48</v>
      </c>
      <c r="AQ1596" s="3" t="s">
        <v>48</v>
      </c>
      <c r="AR1596" s="3">
        <v>1000000</v>
      </c>
      <c r="AS1596" s="3" t="s">
        <v>48</v>
      </c>
    </row>
    <row r="1597" spans="1:45">
      <c r="A1597">
        <v>1594</v>
      </c>
      <c r="B1597" t="s">
        <v>5982</v>
      </c>
      <c r="C1597" t="s">
        <v>2890</v>
      </c>
      <c r="D1597" t="s">
        <v>45</v>
      </c>
      <c r="E1597" t="s">
        <v>75</v>
      </c>
      <c r="F1597" t="s">
        <v>6672</v>
      </c>
      <c r="G1597" t="s">
        <v>9253</v>
      </c>
      <c r="H1597" t="s">
        <v>6672</v>
      </c>
      <c r="I1597" t="s">
        <v>9253</v>
      </c>
      <c r="J1597" t="s">
        <v>48</v>
      </c>
      <c r="K1597" t="s">
        <v>48</v>
      </c>
      <c r="L1597" t="s">
        <v>5985</v>
      </c>
      <c r="M1597" t="s">
        <v>5986</v>
      </c>
      <c r="N1597" t="str">
        <f>VLOOKUP(O1597,index!$Q:$R,2,0)</f>
        <v>02. 이러닝 - 단과</v>
      </c>
      <c r="O1597" t="s">
        <v>5987</v>
      </c>
      <c r="P1597" t="s">
        <v>48</v>
      </c>
      <c r="Q1597" t="s">
        <v>23</v>
      </c>
      <c r="R1597" s="226" t="e">
        <f>VLOOKUP(C1597,'26년 databook(취합)'!$M:$M,2,0)</f>
        <v>#N/A</v>
      </c>
      <c r="S1597" s="3" t="s">
        <v>11567</v>
      </c>
      <c r="T1597" s="3" t="s">
        <v>11703</v>
      </c>
      <c r="U1597" s="3" t="s">
        <v>11703</v>
      </c>
      <c r="V1597" s="3" t="s">
        <v>48</v>
      </c>
      <c r="W1597" s="3" t="s">
        <v>11567</v>
      </c>
      <c r="X1597" s="3" t="s">
        <v>48</v>
      </c>
      <c r="Y1597" s="3" t="s">
        <v>11567</v>
      </c>
      <c r="Z1597" s="3" t="s">
        <v>48</v>
      </c>
      <c r="AA1597" s="3" t="s">
        <v>11567</v>
      </c>
      <c r="AB1597" s="3" t="s">
        <v>48</v>
      </c>
      <c r="AC1597" s="3" t="s">
        <v>11567</v>
      </c>
      <c r="AD1597" s="3" t="s">
        <v>11567</v>
      </c>
      <c r="AE1597" s="3" t="s">
        <v>11703</v>
      </c>
      <c r="AF1597" s="3">
        <v>0</v>
      </c>
      <c r="AG1597" s="3">
        <v>0</v>
      </c>
      <c r="AH1597" s="3">
        <v>0</v>
      </c>
      <c r="AI1597" s="3" t="s">
        <v>11567</v>
      </c>
      <c r="AJ1597" s="3">
        <v>0</v>
      </c>
      <c r="AK1597" s="3" t="s">
        <v>11567</v>
      </c>
      <c r="AL1597" s="3">
        <v>0</v>
      </c>
      <c r="AM1597" s="3" t="s">
        <v>11567</v>
      </c>
      <c r="AN1597" s="3">
        <v>0</v>
      </c>
      <c r="AO1597" s="3" t="s">
        <v>11567</v>
      </c>
      <c r="AP1597" s="3">
        <v>0</v>
      </c>
      <c r="AQ1597" s="3" t="s">
        <v>11567</v>
      </c>
      <c r="AR1597" s="3">
        <v>0</v>
      </c>
      <c r="AS1597" s="3" t="s">
        <v>11567</v>
      </c>
    </row>
    <row r="1598" spans="1:45">
      <c r="A1598">
        <v>1595</v>
      </c>
      <c r="B1598" t="s">
        <v>5982</v>
      </c>
      <c r="C1598" t="s">
        <v>2928</v>
      </c>
      <c r="D1598" t="s">
        <v>45</v>
      </c>
      <c r="E1598" t="s">
        <v>71</v>
      </c>
      <c r="F1598" t="s">
        <v>6673</v>
      </c>
      <c r="G1598" t="s">
        <v>9254</v>
      </c>
      <c r="H1598" t="s">
        <v>6673</v>
      </c>
      <c r="I1598" t="s">
        <v>9254</v>
      </c>
      <c r="J1598" t="s">
        <v>48</v>
      </c>
      <c r="K1598" t="s">
        <v>48</v>
      </c>
      <c r="L1598" t="s">
        <v>5985</v>
      </c>
      <c r="M1598" t="s">
        <v>5986</v>
      </c>
      <c r="N1598" t="str">
        <f>VLOOKUP(O1598,index!$Q:$R,2,0)</f>
        <v>04. 이러닝 - 마이크로러닝</v>
      </c>
      <c r="O1598" t="s">
        <v>6247</v>
      </c>
      <c r="P1598" t="s">
        <v>48</v>
      </c>
      <c r="Q1598" t="s">
        <v>23</v>
      </c>
      <c r="R1598" s="226" t="e">
        <f>VLOOKUP(C1598,'26년 databook(취합)'!$M:$M,2,0)</f>
        <v>#N/A</v>
      </c>
      <c r="S1598" s="3" t="s">
        <v>12041</v>
      </c>
      <c r="T1598" s="3" t="s">
        <v>12041</v>
      </c>
      <c r="U1598" s="3" t="s">
        <v>12041</v>
      </c>
      <c r="V1598" s="3" t="s">
        <v>48</v>
      </c>
      <c r="W1598" s="3" t="s">
        <v>11567</v>
      </c>
      <c r="X1598" s="3" t="s">
        <v>12041</v>
      </c>
      <c r="Y1598" s="3" t="s">
        <v>12041</v>
      </c>
      <c r="Z1598" s="3" t="s">
        <v>11567</v>
      </c>
      <c r="AA1598" s="3" t="s">
        <v>11567</v>
      </c>
      <c r="AB1598" s="3" t="s">
        <v>11567</v>
      </c>
      <c r="AC1598" s="3" t="s">
        <v>11567</v>
      </c>
      <c r="AD1598" s="3" t="s">
        <v>11567</v>
      </c>
      <c r="AE1598" s="3" t="s">
        <v>11567</v>
      </c>
      <c r="AF1598" s="3">
        <v>0</v>
      </c>
      <c r="AG1598" s="3">
        <v>0</v>
      </c>
      <c r="AH1598" s="3">
        <v>0</v>
      </c>
      <c r="AI1598" s="3" t="s">
        <v>11567</v>
      </c>
      <c r="AJ1598" s="3">
        <v>0</v>
      </c>
      <c r="AK1598" s="3" t="s">
        <v>11567</v>
      </c>
      <c r="AL1598" s="3">
        <v>0</v>
      </c>
      <c r="AM1598" s="3" t="s">
        <v>11567</v>
      </c>
      <c r="AN1598" s="3">
        <v>0</v>
      </c>
      <c r="AO1598" s="3" t="s">
        <v>11567</v>
      </c>
      <c r="AP1598" s="3">
        <v>0</v>
      </c>
      <c r="AQ1598" s="3" t="s">
        <v>11567</v>
      </c>
      <c r="AR1598" s="3">
        <v>0</v>
      </c>
      <c r="AS1598" s="3" t="s">
        <v>11567</v>
      </c>
    </row>
    <row r="1599" spans="1:45">
      <c r="A1599">
        <v>1596</v>
      </c>
      <c r="B1599" t="s">
        <v>5982</v>
      </c>
      <c r="C1599" t="s">
        <v>2989</v>
      </c>
      <c r="D1599" t="s">
        <v>45</v>
      </c>
      <c r="E1599" t="s">
        <v>71</v>
      </c>
      <c r="F1599" t="s">
        <v>6673</v>
      </c>
      <c r="G1599" t="s">
        <v>9254</v>
      </c>
      <c r="H1599" t="s">
        <v>6673</v>
      </c>
      <c r="I1599" t="s">
        <v>9254</v>
      </c>
      <c r="J1599" t="s">
        <v>48</v>
      </c>
      <c r="K1599" t="s">
        <v>48</v>
      </c>
      <c r="L1599" t="s">
        <v>5985</v>
      </c>
      <c r="M1599" t="s">
        <v>5986</v>
      </c>
      <c r="N1599" t="str">
        <f>VLOOKUP(O1599,index!$Q:$R,2,0)</f>
        <v>14. 컨텐츠 - 컨텐츠 개발</v>
      </c>
      <c r="O1599" t="s">
        <v>6059</v>
      </c>
      <c r="P1599" t="s">
        <v>48</v>
      </c>
      <c r="Q1599" t="s">
        <v>21</v>
      </c>
      <c r="R1599" s="226" t="e">
        <f>VLOOKUP(C1599,'26년 databook(취합)'!$M:$M,2,0)</f>
        <v>#N/A</v>
      </c>
      <c r="S1599" s="3" t="s">
        <v>12030</v>
      </c>
      <c r="T1599" s="3" t="s">
        <v>48</v>
      </c>
      <c r="U1599" s="3" t="s">
        <v>12030</v>
      </c>
      <c r="V1599" s="3" t="s">
        <v>48</v>
      </c>
      <c r="W1599" s="3" t="s">
        <v>48</v>
      </c>
      <c r="X1599" s="3" t="s">
        <v>48</v>
      </c>
      <c r="Y1599" s="3" t="s">
        <v>48</v>
      </c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G1599" s="3"/>
      <c r="AI1599" s="3" t="s">
        <v>48</v>
      </c>
      <c r="AK1599" s="3" t="s">
        <v>48</v>
      </c>
      <c r="AM1599" s="3" t="s">
        <v>48</v>
      </c>
      <c r="AO1599" s="3" t="s">
        <v>48</v>
      </c>
      <c r="AQ1599" s="3" t="s">
        <v>48</v>
      </c>
      <c r="AR1599" s="3">
        <v>16000000</v>
      </c>
      <c r="AS1599" s="3" t="s">
        <v>48</v>
      </c>
    </row>
    <row r="1600" spans="1:45">
      <c r="A1600">
        <v>1597</v>
      </c>
      <c r="B1600" t="s">
        <v>5982</v>
      </c>
      <c r="C1600" t="s">
        <v>3945</v>
      </c>
      <c r="D1600" t="s">
        <v>45</v>
      </c>
      <c r="E1600" t="s">
        <v>75</v>
      </c>
      <c r="F1600" t="s">
        <v>414</v>
      </c>
      <c r="G1600" t="s">
        <v>9255</v>
      </c>
      <c r="H1600" t="s">
        <v>414</v>
      </c>
      <c r="I1600" t="s">
        <v>9255</v>
      </c>
      <c r="J1600" t="s">
        <v>48</v>
      </c>
      <c r="K1600" t="s">
        <v>48</v>
      </c>
      <c r="L1600" t="s">
        <v>5985</v>
      </c>
      <c r="M1600" t="s">
        <v>5986</v>
      </c>
      <c r="N1600" t="str">
        <f>VLOOKUP(O1600,index!$Q:$R,2,0)</f>
        <v>28.구독 - 휴넷FLEX</v>
      </c>
      <c r="O1600" t="s">
        <v>6013</v>
      </c>
      <c r="P1600" t="s">
        <v>48</v>
      </c>
      <c r="Q1600" t="s">
        <v>23</v>
      </c>
      <c r="R1600" s="226" t="e">
        <f>VLOOKUP(C1600,'26년 databook(취합)'!$M:$M,2,0)</f>
        <v>#N/A</v>
      </c>
      <c r="S1600" s="3" t="s">
        <v>11577</v>
      </c>
      <c r="T1600" s="3" t="s">
        <v>11577</v>
      </c>
      <c r="U1600" s="3" t="s">
        <v>11577</v>
      </c>
      <c r="V1600" s="3" t="s">
        <v>48</v>
      </c>
      <c r="W1600" s="3" t="s">
        <v>11567</v>
      </c>
      <c r="X1600" s="3" t="s">
        <v>48</v>
      </c>
      <c r="Y1600" s="3" t="s">
        <v>11567</v>
      </c>
      <c r="Z1600" s="3" t="s">
        <v>48</v>
      </c>
      <c r="AA1600" s="3" t="s">
        <v>11567</v>
      </c>
      <c r="AB1600" s="3" t="s">
        <v>48</v>
      </c>
      <c r="AC1600" s="3" t="s">
        <v>11567</v>
      </c>
      <c r="AD1600" s="3" t="s">
        <v>11567</v>
      </c>
      <c r="AE1600" s="3" t="s">
        <v>11567</v>
      </c>
      <c r="AF1600" s="3">
        <v>1200000</v>
      </c>
      <c r="AG1600" s="3">
        <v>1200000</v>
      </c>
      <c r="AH1600" s="3">
        <v>0</v>
      </c>
      <c r="AI1600" s="3" t="s">
        <v>11567</v>
      </c>
      <c r="AJ1600" s="3">
        <v>0</v>
      </c>
      <c r="AK1600" s="3" t="s">
        <v>11567</v>
      </c>
      <c r="AL1600" s="3">
        <v>0</v>
      </c>
      <c r="AM1600" s="3" t="s">
        <v>11567</v>
      </c>
      <c r="AN1600" s="3">
        <v>0</v>
      </c>
      <c r="AO1600" s="3" t="s">
        <v>11567</v>
      </c>
      <c r="AP1600" s="3">
        <v>0</v>
      </c>
      <c r="AQ1600" s="3" t="s">
        <v>11567</v>
      </c>
      <c r="AR1600" s="3">
        <v>0</v>
      </c>
      <c r="AS1600" s="3" t="s">
        <v>11567</v>
      </c>
    </row>
    <row r="1601" spans="1:45">
      <c r="A1601">
        <v>1598</v>
      </c>
      <c r="B1601" t="s">
        <v>5982</v>
      </c>
      <c r="C1601" t="s">
        <v>4984</v>
      </c>
      <c r="D1601" t="s">
        <v>45</v>
      </c>
      <c r="E1601" t="s">
        <v>77</v>
      </c>
      <c r="F1601" t="s">
        <v>6029</v>
      </c>
      <c r="G1601" t="s">
        <v>8925</v>
      </c>
      <c r="H1601" t="s">
        <v>1722</v>
      </c>
      <c r="I1601" t="s">
        <v>15257</v>
      </c>
      <c r="J1601" t="s">
        <v>48</v>
      </c>
      <c r="K1601" t="s">
        <v>48</v>
      </c>
      <c r="L1601" t="s">
        <v>5985</v>
      </c>
      <c r="M1601" t="s">
        <v>5986</v>
      </c>
      <c r="N1601" t="str">
        <f>VLOOKUP(O1601,index!$Q:$R,2,0)</f>
        <v>08. 하이브리드러닝 - 하이브리드형 러닝</v>
      </c>
      <c r="O1601" t="s">
        <v>5988</v>
      </c>
      <c r="P1601" t="s">
        <v>48</v>
      </c>
      <c r="Q1601" t="s">
        <v>21</v>
      </c>
      <c r="R1601" s="226" t="e">
        <f>VLOOKUP(C1601,'26년 databook(취합)'!$M:$M,2,0)</f>
        <v>#N/A</v>
      </c>
      <c r="S1601" s="3" t="s">
        <v>11567</v>
      </c>
      <c r="T1601" s="3" t="s">
        <v>48</v>
      </c>
      <c r="U1601" s="3" t="s">
        <v>11567</v>
      </c>
      <c r="V1601" s="3" t="s">
        <v>48</v>
      </c>
      <c r="W1601" s="3" t="s">
        <v>48</v>
      </c>
      <c r="X1601" s="3" t="s">
        <v>48</v>
      </c>
      <c r="Y1601" s="3" t="s">
        <v>48</v>
      </c>
      <c r="Z1601" s="3" t="s">
        <v>48</v>
      </c>
      <c r="AA1601" s="3" t="s">
        <v>48</v>
      </c>
      <c r="AB1601" s="3" t="s">
        <v>48</v>
      </c>
      <c r="AC1601" s="3" t="s">
        <v>48</v>
      </c>
      <c r="AD1601" s="3" t="s">
        <v>48</v>
      </c>
      <c r="AE1601" s="3" t="s">
        <v>48</v>
      </c>
      <c r="AG1601" s="3"/>
      <c r="AI1601" s="3" t="s">
        <v>48</v>
      </c>
      <c r="AK1601" s="3" t="s">
        <v>48</v>
      </c>
      <c r="AM1601" s="3" t="s">
        <v>48</v>
      </c>
      <c r="AO1601" s="3" t="s">
        <v>48</v>
      </c>
      <c r="AQ1601" s="3" t="s">
        <v>48</v>
      </c>
      <c r="AS1601" s="3" t="s">
        <v>48</v>
      </c>
    </row>
    <row r="1602" spans="1:45">
      <c r="A1602">
        <v>1599</v>
      </c>
      <c r="B1602" t="s">
        <v>5982</v>
      </c>
      <c r="C1602" t="s">
        <v>5180</v>
      </c>
      <c r="D1602" t="s">
        <v>45</v>
      </c>
      <c r="E1602" t="s">
        <v>79</v>
      </c>
      <c r="F1602" t="s">
        <v>6674</v>
      </c>
      <c r="G1602" t="s">
        <v>9256</v>
      </c>
      <c r="H1602" t="s">
        <v>6674</v>
      </c>
      <c r="I1602" t="s">
        <v>9256</v>
      </c>
      <c r="J1602" t="s">
        <v>48</v>
      </c>
      <c r="K1602" t="s">
        <v>48</v>
      </c>
      <c r="L1602" t="s">
        <v>5985</v>
      </c>
      <c r="M1602" t="s">
        <v>5986</v>
      </c>
      <c r="N1602" t="str">
        <f>VLOOKUP(O1602,index!$Q:$R,2,0)</f>
        <v>02. 이러닝 - 단과</v>
      </c>
      <c r="O1602" t="s">
        <v>5987</v>
      </c>
      <c r="P1602" t="s">
        <v>48</v>
      </c>
      <c r="Q1602" t="s">
        <v>20</v>
      </c>
      <c r="R1602" s="226" t="e">
        <f>VLOOKUP(C1602,'26년 databook(취합)'!$M:$M,2,0)</f>
        <v>#N/A</v>
      </c>
      <c r="S1602" s="3" t="s">
        <v>11567</v>
      </c>
      <c r="T1602" s="3" t="s">
        <v>48</v>
      </c>
      <c r="U1602" s="3" t="s">
        <v>11567</v>
      </c>
      <c r="V1602" s="3" t="s">
        <v>48</v>
      </c>
      <c r="W1602" s="3" t="s">
        <v>48</v>
      </c>
      <c r="X1602" s="3" t="s">
        <v>48</v>
      </c>
      <c r="Y1602" s="3" t="s">
        <v>48</v>
      </c>
      <c r="Z1602" s="3" t="s">
        <v>48</v>
      </c>
      <c r="AA1602" s="3" t="s">
        <v>48</v>
      </c>
      <c r="AB1602" s="3" t="s">
        <v>48</v>
      </c>
      <c r="AC1602" s="3" t="s">
        <v>48</v>
      </c>
      <c r="AD1602" s="3" t="s">
        <v>48</v>
      </c>
      <c r="AE1602" s="3" t="s">
        <v>48</v>
      </c>
      <c r="AG1602" s="3"/>
      <c r="AI1602" s="3" t="s">
        <v>48</v>
      </c>
      <c r="AK1602" s="3" t="s">
        <v>48</v>
      </c>
      <c r="AM1602" s="3" t="s">
        <v>48</v>
      </c>
      <c r="AO1602" s="3" t="s">
        <v>48</v>
      </c>
      <c r="AQ1602" s="3" t="s">
        <v>48</v>
      </c>
      <c r="AS1602" s="3" t="s">
        <v>48</v>
      </c>
    </row>
    <row r="1603" spans="1:45">
      <c r="A1603">
        <v>1600</v>
      </c>
      <c r="B1603" t="s">
        <v>5982</v>
      </c>
      <c r="C1603" t="s">
        <v>5493</v>
      </c>
      <c r="D1603" t="s">
        <v>45</v>
      </c>
      <c r="E1603" t="s">
        <v>77</v>
      </c>
      <c r="F1603" t="s">
        <v>2796</v>
      </c>
      <c r="G1603" t="s">
        <v>9134</v>
      </c>
      <c r="H1603" t="s">
        <v>6675</v>
      </c>
      <c r="I1603" t="s">
        <v>15258</v>
      </c>
      <c r="J1603" t="s">
        <v>48</v>
      </c>
      <c r="K1603" t="s">
        <v>48</v>
      </c>
      <c r="L1603" t="s">
        <v>5985</v>
      </c>
      <c r="M1603" t="s">
        <v>5986</v>
      </c>
      <c r="N1603" t="str">
        <f>VLOOKUP(O1603,index!$Q:$R,2,0)</f>
        <v>02. 이러닝 - 단과</v>
      </c>
      <c r="O1603" t="s">
        <v>5987</v>
      </c>
      <c r="P1603" t="s">
        <v>48</v>
      </c>
      <c r="Q1603" t="s">
        <v>20</v>
      </c>
      <c r="R1603" s="226" t="e">
        <f>VLOOKUP(C1603,'26년 databook(취합)'!$M:$M,2,0)</f>
        <v>#N/A</v>
      </c>
      <c r="S1603" s="3" t="s">
        <v>11567</v>
      </c>
      <c r="T1603" s="3" t="s">
        <v>48</v>
      </c>
      <c r="U1603" s="3" t="s">
        <v>11567</v>
      </c>
      <c r="V1603" s="3" t="s">
        <v>48</v>
      </c>
      <c r="W1603" s="3" t="s">
        <v>48</v>
      </c>
      <c r="X1603" s="3" t="s">
        <v>48</v>
      </c>
      <c r="Y1603" s="3" t="s">
        <v>48</v>
      </c>
      <c r="Z1603" s="3" t="s">
        <v>48</v>
      </c>
      <c r="AA1603" s="3" t="s">
        <v>48</v>
      </c>
      <c r="AB1603" s="3" t="s">
        <v>48</v>
      </c>
      <c r="AC1603" s="3" t="s">
        <v>48</v>
      </c>
      <c r="AD1603" s="3" t="s">
        <v>48</v>
      </c>
      <c r="AE1603" s="3" t="s">
        <v>48</v>
      </c>
      <c r="AG1603" s="3"/>
      <c r="AI1603" s="3" t="s">
        <v>48</v>
      </c>
      <c r="AK1603" s="3" t="s">
        <v>48</v>
      </c>
      <c r="AM1603" s="3" t="s">
        <v>48</v>
      </c>
      <c r="AO1603" s="3" t="s">
        <v>48</v>
      </c>
      <c r="AQ1603" s="3" t="s">
        <v>48</v>
      </c>
      <c r="AS1603" s="3" t="s">
        <v>48</v>
      </c>
    </row>
    <row r="1604" spans="1:45">
      <c r="A1604">
        <v>1601</v>
      </c>
      <c r="B1604" t="s">
        <v>5982</v>
      </c>
      <c r="C1604" t="s">
        <v>4671</v>
      </c>
      <c r="D1604" t="s">
        <v>45</v>
      </c>
      <c r="E1604" t="s">
        <v>77</v>
      </c>
      <c r="F1604" t="s">
        <v>6029</v>
      </c>
      <c r="G1604" t="s">
        <v>8925</v>
      </c>
      <c r="H1604" t="s">
        <v>6679</v>
      </c>
      <c r="I1604" t="s">
        <v>15259</v>
      </c>
      <c r="J1604" t="s">
        <v>48</v>
      </c>
      <c r="K1604" t="s">
        <v>48</v>
      </c>
      <c r="L1604" t="s">
        <v>5985</v>
      </c>
      <c r="M1604" t="s">
        <v>5986</v>
      </c>
      <c r="N1604" t="str">
        <f>VLOOKUP(O1604,index!$Q:$R,2,0)</f>
        <v>02. 이러닝 - 단과</v>
      </c>
      <c r="O1604" t="s">
        <v>5987</v>
      </c>
      <c r="P1604" t="s">
        <v>48</v>
      </c>
      <c r="Q1604" t="s">
        <v>20</v>
      </c>
      <c r="R1604" s="226" t="e">
        <f>VLOOKUP(C1604,'26년 databook(취합)'!$M:$M,2,0)</f>
        <v>#N/A</v>
      </c>
      <c r="S1604" s="3" t="s">
        <v>11576</v>
      </c>
      <c r="T1604" s="3" t="s">
        <v>48</v>
      </c>
      <c r="U1604" s="3" t="s">
        <v>11576</v>
      </c>
      <c r="V1604" s="3" t="s">
        <v>48</v>
      </c>
      <c r="W1604" s="3" t="s">
        <v>48</v>
      </c>
      <c r="X1604" s="3" t="s">
        <v>48</v>
      </c>
      <c r="Y1604" s="3" t="s">
        <v>48</v>
      </c>
      <c r="Z1604" s="3" t="s">
        <v>48</v>
      </c>
      <c r="AA1604" s="3" t="s">
        <v>48</v>
      </c>
      <c r="AB1604" s="3" t="s">
        <v>48</v>
      </c>
      <c r="AC1604" s="3" t="s">
        <v>48</v>
      </c>
      <c r="AD1604" s="3" t="s">
        <v>48</v>
      </c>
      <c r="AE1604" s="3" t="s">
        <v>48</v>
      </c>
      <c r="AG1604" s="3"/>
      <c r="AI1604" s="3" t="s">
        <v>48</v>
      </c>
      <c r="AK1604" s="3" t="s">
        <v>48</v>
      </c>
      <c r="AM1604" s="3" t="s">
        <v>48</v>
      </c>
      <c r="AO1604" s="3" t="s">
        <v>48</v>
      </c>
      <c r="AQ1604" s="3" t="s">
        <v>48</v>
      </c>
      <c r="AR1604" s="3">
        <v>1000000</v>
      </c>
      <c r="AS1604" s="3" t="s">
        <v>48</v>
      </c>
    </row>
    <row r="1605" spans="1:45">
      <c r="A1605">
        <v>1602</v>
      </c>
      <c r="B1605" t="s">
        <v>5982</v>
      </c>
      <c r="C1605" t="s">
        <v>4231</v>
      </c>
      <c r="D1605" t="s">
        <v>45</v>
      </c>
      <c r="E1605" t="s">
        <v>76</v>
      </c>
      <c r="F1605" t="s">
        <v>2048</v>
      </c>
      <c r="G1605" t="s">
        <v>9258</v>
      </c>
      <c r="H1605" t="s">
        <v>2048</v>
      </c>
      <c r="I1605" t="s">
        <v>9258</v>
      </c>
      <c r="J1605" t="s">
        <v>48</v>
      </c>
      <c r="K1605" t="s">
        <v>48</v>
      </c>
      <c r="L1605" t="s">
        <v>5985</v>
      </c>
      <c r="M1605" t="s">
        <v>5986</v>
      </c>
      <c r="N1605" t="str">
        <f>VLOOKUP(O1605,index!$Q:$R,2,0)</f>
        <v>02. 이러닝 - 단과</v>
      </c>
      <c r="O1605" t="s">
        <v>5987</v>
      </c>
      <c r="P1605" t="s">
        <v>48</v>
      </c>
      <c r="Q1605" t="s">
        <v>20</v>
      </c>
      <c r="R1605" s="226" t="e">
        <f>VLOOKUP(C1605,'26년 databook(취합)'!$M:$M,2,0)</f>
        <v>#N/A</v>
      </c>
      <c r="S1605" s="3" t="s">
        <v>11567</v>
      </c>
      <c r="T1605" s="3" t="s">
        <v>48</v>
      </c>
      <c r="U1605" s="3" t="s">
        <v>11567</v>
      </c>
      <c r="V1605" s="3" t="s">
        <v>48</v>
      </c>
      <c r="W1605" s="3" t="s">
        <v>48</v>
      </c>
      <c r="X1605" s="3" t="s">
        <v>48</v>
      </c>
      <c r="Y1605" s="3" t="s">
        <v>48</v>
      </c>
      <c r="Z1605" s="3" t="s">
        <v>48</v>
      </c>
      <c r="AA1605" s="3" t="s">
        <v>48</v>
      </c>
      <c r="AB1605" s="3" t="s">
        <v>48</v>
      </c>
      <c r="AC1605" s="3" t="s">
        <v>48</v>
      </c>
      <c r="AD1605" s="3" t="s">
        <v>48</v>
      </c>
      <c r="AE1605" s="3" t="s">
        <v>48</v>
      </c>
      <c r="AG1605" s="3"/>
      <c r="AI1605" s="3" t="s">
        <v>48</v>
      </c>
      <c r="AK1605" s="3" t="s">
        <v>48</v>
      </c>
      <c r="AM1605" s="3" t="s">
        <v>48</v>
      </c>
      <c r="AO1605" s="3" t="s">
        <v>48</v>
      </c>
      <c r="AQ1605" s="3" t="s">
        <v>48</v>
      </c>
      <c r="AR1605" s="3">
        <v>0</v>
      </c>
      <c r="AS1605" s="3" t="s">
        <v>48</v>
      </c>
    </row>
    <row r="1606" spans="1:45">
      <c r="A1606">
        <v>1603</v>
      </c>
      <c r="B1606" t="s">
        <v>5982</v>
      </c>
      <c r="C1606" t="s">
        <v>4810</v>
      </c>
      <c r="D1606" t="s">
        <v>45</v>
      </c>
      <c r="E1606" t="s">
        <v>77</v>
      </c>
      <c r="F1606" t="s">
        <v>6029</v>
      </c>
      <c r="G1606" t="s">
        <v>8925</v>
      </c>
      <c r="H1606" t="s">
        <v>6682</v>
      </c>
      <c r="I1606" t="s">
        <v>15260</v>
      </c>
      <c r="J1606" t="s">
        <v>48</v>
      </c>
      <c r="K1606" t="s">
        <v>48</v>
      </c>
      <c r="L1606" t="s">
        <v>5985</v>
      </c>
      <c r="M1606" t="s">
        <v>5986</v>
      </c>
      <c r="N1606" t="str">
        <f>VLOOKUP(O1606,index!$Q:$R,2,0)</f>
        <v>02. 이러닝 - 단과</v>
      </c>
      <c r="O1606" t="s">
        <v>5987</v>
      </c>
      <c r="P1606" t="s">
        <v>48</v>
      </c>
      <c r="Q1606" t="s">
        <v>20</v>
      </c>
      <c r="R1606" s="226" t="e">
        <f>VLOOKUP(C1606,'26년 databook(취합)'!$M:$M,2,0)</f>
        <v>#N/A</v>
      </c>
      <c r="S1606" s="3" t="s">
        <v>11567</v>
      </c>
      <c r="T1606" s="3" t="s">
        <v>11658</v>
      </c>
      <c r="U1606" s="3" t="s">
        <v>11658</v>
      </c>
      <c r="V1606" s="3" t="s">
        <v>48</v>
      </c>
      <c r="W1606" s="3" t="s">
        <v>11567</v>
      </c>
      <c r="X1606" s="3" t="s">
        <v>48</v>
      </c>
      <c r="Y1606" s="3" t="s">
        <v>11567</v>
      </c>
      <c r="Z1606" s="3" t="s">
        <v>48</v>
      </c>
      <c r="AA1606" s="3" t="s">
        <v>11567</v>
      </c>
      <c r="AB1606" s="3" t="s">
        <v>48</v>
      </c>
      <c r="AC1606" s="3" t="s">
        <v>11623</v>
      </c>
      <c r="AD1606" s="3" t="s">
        <v>48</v>
      </c>
      <c r="AE1606" s="3" t="s">
        <v>11567</v>
      </c>
      <c r="AG1606" s="3">
        <v>250000</v>
      </c>
      <c r="AI1606" s="3" t="s">
        <v>11567</v>
      </c>
      <c r="AK1606" s="3" t="s">
        <v>11567</v>
      </c>
      <c r="AM1606" s="3" t="s">
        <v>11567</v>
      </c>
      <c r="AO1606" s="3" t="s">
        <v>11567</v>
      </c>
      <c r="AQ1606" s="3" t="s">
        <v>11567</v>
      </c>
      <c r="AS1606" s="3" t="s">
        <v>11567</v>
      </c>
    </row>
    <row r="1607" spans="1:45">
      <c r="A1607">
        <v>1604</v>
      </c>
      <c r="B1607" t="s">
        <v>5982</v>
      </c>
      <c r="C1607" t="s">
        <v>3187</v>
      </c>
      <c r="D1607" t="s">
        <v>45</v>
      </c>
      <c r="E1607" t="s">
        <v>71</v>
      </c>
      <c r="F1607" t="s">
        <v>12486</v>
      </c>
      <c r="G1607" t="s">
        <v>9259</v>
      </c>
      <c r="H1607" t="s">
        <v>12486</v>
      </c>
      <c r="I1607" t="s">
        <v>9259</v>
      </c>
      <c r="J1607" t="s">
        <v>48</v>
      </c>
      <c r="K1607" t="s">
        <v>48</v>
      </c>
      <c r="L1607" t="s">
        <v>5985</v>
      </c>
      <c r="M1607" t="s">
        <v>5986</v>
      </c>
      <c r="N1607" t="str">
        <f>VLOOKUP(O1607,index!$Q:$R,2,0)</f>
        <v>01. 이러닝 - 통합위탁</v>
      </c>
      <c r="O1607" t="s">
        <v>40</v>
      </c>
      <c r="P1607" t="s">
        <v>48</v>
      </c>
      <c r="Q1607" t="s">
        <v>23</v>
      </c>
      <c r="R1607" s="226" t="e">
        <f>VLOOKUP(C1607,'26년 databook(취합)'!$M:$M,2,0)</f>
        <v>#N/A</v>
      </c>
      <c r="S1607" s="3" t="s">
        <v>11571</v>
      </c>
      <c r="T1607" s="3" t="s">
        <v>48</v>
      </c>
      <c r="U1607" s="3" t="s">
        <v>11571</v>
      </c>
      <c r="V1607" s="3" t="s">
        <v>48</v>
      </c>
      <c r="W1607" s="3" t="s">
        <v>48</v>
      </c>
      <c r="X1607" s="3" t="s">
        <v>48</v>
      </c>
      <c r="Y1607" s="3" t="s">
        <v>48</v>
      </c>
      <c r="Z1607" s="3" t="s">
        <v>11567</v>
      </c>
      <c r="AA1607" s="3" t="s">
        <v>48</v>
      </c>
      <c r="AB1607" s="3" t="s">
        <v>11567</v>
      </c>
      <c r="AC1607" s="3" t="s">
        <v>48</v>
      </c>
      <c r="AD1607" s="3" t="s">
        <v>11567</v>
      </c>
      <c r="AE1607" s="3" t="s">
        <v>48</v>
      </c>
      <c r="AF1607" s="3">
        <v>0</v>
      </c>
      <c r="AG1607" s="3"/>
      <c r="AH1607" s="3">
        <v>0</v>
      </c>
      <c r="AI1607" s="3" t="s">
        <v>48</v>
      </c>
      <c r="AJ1607" s="3">
        <v>0</v>
      </c>
      <c r="AK1607" s="3" t="s">
        <v>48</v>
      </c>
      <c r="AL1607" s="3">
        <v>0</v>
      </c>
      <c r="AM1607" s="3" t="s">
        <v>48</v>
      </c>
      <c r="AN1607" s="3">
        <v>0</v>
      </c>
      <c r="AO1607" s="3" t="s">
        <v>48</v>
      </c>
      <c r="AP1607" s="3">
        <v>0</v>
      </c>
      <c r="AQ1607" s="3" t="s">
        <v>48</v>
      </c>
      <c r="AR1607" s="3">
        <v>5000000</v>
      </c>
      <c r="AS1607" s="3" t="s">
        <v>48</v>
      </c>
    </row>
    <row r="1608" spans="1:45">
      <c r="A1608">
        <v>1605</v>
      </c>
      <c r="B1608" t="s">
        <v>5982</v>
      </c>
      <c r="C1608" t="s">
        <v>3141</v>
      </c>
      <c r="D1608" t="s">
        <v>45</v>
      </c>
      <c r="E1608" t="s">
        <v>71</v>
      </c>
      <c r="F1608" t="s">
        <v>6683</v>
      </c>
      <c r="G1608" t="s">
        <v>9260</v>
      </c>
      <c r="H1608" t="s">
        <v>312</v>
      </c>
      <c r="I1608" t="s">
        <v>15261</v>
      </c>
      <c r="J1608" t="s">
        <v>48</v>
      </c>
      <c r="K1608" t="s">
        <v>48</v>
      </c>
      <c r="L1608" t="s">
        <v>5985</v>
      </c>
      <c r="M1608" t="s">
        <v>5986</v>
      </c>
      <c r="N1608" t="str">
        <f>VLOOKUP(O1608,index!$Q:$R,2,0)</f>
        <v>28.구독 - 휴넷FLEX</v>
      </c>
      <c r="O1608" t="s">
        <v>6013</v>
      </c>
      <c r="P1608" t="s">
        <v>48</v>
      </c>
      <c r="Q1608" t="s">
        <v>20</v>
      </c>
      <c r="R1608" s="226" t="e">
        <f>VLOOKUP(C1608,'26년 databook(취합)'!$M:$M,2,0)</f>
        <v>#N/A</v>
      </c>
      <c r="S1608" s="3" t="s">
        <v>11567</v>
      </c>
      <c r="T1608" s="3" t="s">
        <v>48</v>
      </c>
      <c r="U1608" s="3" t="s">
        <v>11567</v>
      </c>
      <c r="V1608" s="3" t="s">
        <v>48</v>
      </c>
      <c r="W1608" s="3" t="s">
        <v>48</v>
      </c>
      <c r="X1608" s="3" t="s">
        <v>48</v>
      </c>
      <c r="Y1608" s="3" t="s">
        <v>48</v>
      </c>
      <c r="Z1608" s="3" t="s">
        <v>48</v>
      </c>
      <c r="AA1608" s="3" t="s">
        <v>48</v>
      </c>
      <c r="AB1608" s="3" t="s">
        <v>48</v>
      </c>
      <c r="AC1608" s="3" t="s">
        <v>48</v>
      </c>
      <c r="AD1608" s="3" t="s">
        <v>48</v>
      </c>
      <c r="AE1608" s="3" t="s">
        <v>48</v>
      </c>
      <c r="AG1608" s="3"/>
      <c r="AI1608" s="3" t="s">
        <v>48</v>
      </c>
      <c r="AK1608" s="3" t="s">
        <v>48</v>
      </c>
      <c r="AM1608" s="3" t="s">
        <v>48</v>
      </c>
      <c r="AO1608" s="3" t="s">
        <v>48</v>
      </c>
      <c r="AQ1608" s="3" t="s">
        <v>48</v>
      </c>
      <c r="AS1608" s="3" t="s">
        <v>48</v>
      </c>
    </row>
    <row r="1609" spans="1:45">
      <c r="A1609">
        <v>1606</v>
      </c>
      <c r="B1609" t="s">
        <v>5982</v>
      </c>
      <c r="C1609" t="s">
        <v>3172</v>
      </c>
      <c r="D1609" t="s">
        <v>45</v>
      </c>
      <c r="E1609" t="s">
        <v>71</v>
      </c>
      <c r="F1609" t="s">
        <v>6683</v>
      </c>
      <c r="G1609" t="s">
        <v>9260</v>
      </c>
      <c r="H1609" t="s">
        <v>335</v>
      </c>
      <c r="I1609" t="s">
        <v>15262</v>
      </c>
      <c r="J1609" t="s">
        <v>48</v>
      </c>
      <c r="K1609" t="s">
        <v>48</v>
      </c>
      <c r="L1609" t="s">
        <v>5985</v>
      </c>
      <c r="M1609" t="s">
        <v>5986</v>
      </c>
      <c r="N1609" t="str">
        <f>VLOOKUP(O1609,index!$Q:$R,2,0)</f>
        <v>28.구독 - 휴넷FLEX</v>
      </c>
      <c r="O1609" t="s">
        <v>6013</v>
      </c>
      <c r="P1609" t="s">
        <v>48</v>
      </c>
      <c r="Q1609" t="s">
        <v>20</v>
      </c>
      <c r="R1609" s="226" t="e">
        <f>VLOOKUP(C1609,'26년 databook(취합)'!$M:$M,2,0)</f>
        <v>#N/A</v>
      </c>
      <c r="S1609" s="3" t="s">
        <v>11567</v>
      </c>
      <c r="T1609" s="3" t="s">
        <v>48</v>
      </c>
      <c r="U1609" s="3" t="s">
        <v>11567</v>
      </c>
      <c r="V1609" s="3" t="s">
        <v>48</v>
      </c>
      <c r="W1609" s="3" t="s">
        <v>48</v>
      </c>
      <c r="X1609" s="3" t="s">
        <v>48</v>
      </c>
      <c r="Y1609" s="3" t="s">
        <v>48</v>
      </c>
      <c r="Z1609" s="3" t="s">
        <v>48</v>
      </c>
      <c r="AA1609" s="3" t="s">
        <v>48</v>
      </c>
      <c r="AB1609" s="3" t="s">
        <v>48</v>
      </c>
      <c r="AC1609" s="3" t="s">
        <v>48</v>
      </c>
      <c r="AD1609" s="3" t="s">
        <v>48</v>
      </c>
      <c r="AE1609" s="3" t="s">
        <v>48</v>
      </c>
      <c r="AG1609" s="3"/>
      <c r="AI1609" s="3" t="s">
        <v>48</v>
      </c>
      <c r="AK1609" s="3" t="s">
        <v>48</v>
      </c>
      <c r="AM1609" s="3" t="s">
        <v>48</v>
      </c>
      <c r="AO1609" s="3" t="s">
        <v>48</v>
      </c>
      <c r="AQ1609" s="3" t="s">
        <v>48</v>
      </c>
      <c r="AS1609" s="3" t="s">
        <v>48</v>
      </c>
    </row>
    <row r="1610" spans="1:45">
      <c r="A1610">
        <v>1607</v>
      </c>
      <c r="B1610" t="s">
        <v>5982</v>
      </c>
      <c r="C1610" t="s">
        <v>4970</v>
      </c>
      <c r="D1610" t="s">
        <v>45</v>
      </c>
      <c r="E1610" t="s">
        <v>77</v>
      </c>
      <c r="F1610" t="s">
        <v>6029</v>
      </c>
      <c r="G1610" t="s">
        <v>8925</v>
      </c>
      <c r="H1610" t="s">
        <v>1713</v>
      </c>
      <c r="I1610" t="s">
        <v>15263</v>
      </c>
      <c r="J1610" t="s">
        <v>48</v>
      </c>
      <c r="K1610" t="s">
        <v>48</v>
      </c>
      <c r="L1610" t="s">
        <v>5985</v>
      </c>
      <c r="M1610" t="s">
        <v>5986</v>
      </c>
      <c r="N1610" t="str">
        <f>VLOOKUP(O1610,index!$Q:$R,2,0)</f>
        <v>02. 이러닝 - 단과</v>
      </c>
      <c r="O1610" t="s">
        <v>5987</v>
      </c>
      <c r="P1610" t="s">
        <v>48</v>
      </c>
      <c r="Q1610" t="s">
        <v>20</v>
      </c>
      <c r="R1610" s="226" t="e">
        <f>VLOOKUP(C1610,'26년 databook(취합)'!$M:$M,2,0)</f>
        <v>#N/A</v>
      </c>
      <c r="S1610" s="3" t="s">
        <v>11572</v>
      </c>
      <c r="T1610" s="3" t="s">
        <v>48</v>
      </c>
      <c r="U1610" s="3" t="s">
        <v>11567</v>
      </c>
      <c r="V1610" s="3" t="s">
        <v>11572</v>
      </c>
      <c r="W1610" s="3" t="s">
        <v>48</v>
      </c>
      <c r="X1610" s="3" t="s">
        <v>48</v>
      </c>
      <c r="Y1610" s="3" t="s">
        <v>48</v>
      </c>
      <c r="Z1610" s="3" t="s">
        <v>48</v>
      </c>
      <c r="AA1610" s="3" t="s">
        <v>48</v>
      </c>
      <c r="AB1610" s="3" t="s">
        <v>48</v>
      </c>
      <c r="AC1610" s="3" t="s">
        <v>48</v>
      </c>
      <c r="AD1610" s="3" t="s">
        <v>48</v>
      </c>
      <c r="AE1610" s="3" t="s">
        <v>48</v>
      </c>
      <c r="AG1610" s="3"/>
      <c r="AI1610" s="3" t="s">
        <v>48</v>
      </c>
      <c r="AK1610" s="3" t="s">
        <v>48</v>
      </c>
      <c r="AM1610" s="3" t="s">
        <v>48</v>
      </c>
      <c r="AO1610" s="3" t="s">
        <v>48</v>
      </c>
      <c r="AQ1610" s="3" t="s">
        <v>48</v>
      </c>
      <c r="AS1610" s="3" t="s">
        <v>48</v>
      </c>
    </row>
    <row r="1611" spans="1:45">
      <c r="A1611">
        <v>1608</v>
      </c>
      <c r="B1611" t="s">
        <v>5982</v>
      </c>
      <c r="C1611" t="s">
        <v>4759</v>
      </c>
      <c r="D1611" t="s">
        <v>45</v>
      </c>
      <c r="E1611" t="s">
        <v>77</v>
      </c>
      <c r="F1611" t="s">
        <v>6684</v>
      </c>
      <c r="G1611" t="s">
        <v>9261</v>
      </c>
      <c r="H1611" t="s">
        <v>6684</v>
      </c>
      <c r="I1611" t="s">
        <v>9261</v>
      </c>
      <c r="J1611" t="s">
        <v>48</v>
      </c>
      <c r="K1611" t="s">
        <v>48</v>
      </c>
      <c r="L1611" t="s">
        <v>5985</v>
      </c>
      <c r="M1611" t="s">
        <v>5986</v>
      </c>
      <c r="N1611" t="str">
        <f>VLOOKUP(O1611,index!$Q:$R,2,0)</f>
        <v>02. 이러닝 - 단과</v>
      </c>
      <c r="O1611" t="s">
        <v>5987</v>
      </c>
      <c r="P1611" t="s">
        <v>48</v>
      </c>
      <c r="Q1611" t="s">
        <v>20</v>
      </c>
      <c r="R1611" s="226" t="e">
        <f>VLOOKUP(C1611,'26년 databook(취합)'!$M:$M,2,0)</f>
        <v>#N/A</v>
      </c>
      <c r="S1611" s="3" t="s">
        <v>11567</v>
      </c>
      <c r="T1611" s="3" t="s">
        <v>11634</v>
      </c>
      <c r="U1611" s="3" t="s">
        <v>11634</v>
      </c>
      <c r="V1611" s="3" t="s">
        <v>48</v>
      </c>
      <c r="W1611" s="3" t="s">
        <v>11634</v>
      </c>
      <c r="X1611" s="3" t="s">
        <v>48</v>
      </c>
      <c r="Y1611" s="3" t="s">
        <v>11567</v>
      </c>
      <c r="Z1611" s="3" t="s">
        <v>48</v>
      </c>
      <c r="AA1611" s="3" t="s">
        <v>11567</v>
      </c>
      <c r="AB1611" s="3" t="s">
        <v>48</v>
      </c>
      <c r="AC1611" s="3" t="s">
        <v>11567</v>
      </c>
      <c r="AD1611" s="3" t="s">
        <v>48</v>
      </c>
      <c r="AE1611" s="3" t="s">
        <v>11567</v>
      </c>
      <c r="AG1611" s="3">
        <v>0</v>
      </c>
      <c r="AI1611" s="3" t="s">
        <v>11567</v>
      </c>
      <c r="AK1611" s="3" t="s">
        <v>11567</v>
      </c>
      <c r="AM1611" s="3" t="s">
        <v>11567</v>
      </c>
      <c r="AO1611" s="3" t="s">
        <v>11567</v>
      </c>
      <c r="AQ1611" s="3" t="s">
        <v>11567</v>
      </c>
      <c r="AS1611" s="3" t="s">
        <v>11567</v>
      </c>
    </row>
    <row r="1612" spans="1:45">
      <c r="A1612">
        <v>1609</v>
      </c>
      <c r="B1612" t="s">
        <v>5982</v>
      </c>
      <c r="C1612" t="s">
        <v>5179</v>
      </c>
      <c r="D1612" t="s">
        <v>45</v>
      </c>
      <c r="E1612" t="s">
        <v>77</v>
      </c>
      <c r="F1612" t="s">
        <v>2796</v>
      </c>
      <c r="G1612" t="s">
        <v>9134</v>
      </c>
      <c r="H1612" t="s">
        <v>14213</v>
      </c>
      <c r="I1612" t="s">
        <v>15264</v>
      </c>
      <c r="J1612" t="s">
        <v>48</v>
      </c>
      <c r="K1612" t="s">
        <v>48</v>
      </c>
      <c r="L1612" t="s">
        <v>5985</v>
      </c>
      <c r="M1612" t="s">
        <v>5986</v>
      </c>
      <c r="N1612" t="str">
        <f>VLOOKUP(O1612,index!$Q:$R,2,0)</f>
        <v>02. 이러닝 - 단과</v>
      </c>
      <c r="O1612" t="s">
        <v>5987</v>
      </c>
      <c r="P1612" t="s">
        <v>48</v>
      </c>
      <c r="Q1612" t="s">
        <v>20</v>
      </c>
      <c r="R1612" s="226" t="e">
        <f>VLOOKUP(C1612,'26년 databook(취합)'!$M:$M,2,0)</f>
        <v>#N/A</v>
      </c>
      <c r="S1612" s="3" t="s">
        <v>11567</v>
      </c>
      <c r="T1612" s="3" t="s">
        <v>12070</v>
      </c>
      <c r="U1612" s="3" t="s">
        <v>12070</v>
      </c>
      <c r="V1612" s="3" t="s">
        <v>48</v>
      </c>
      <c r="W1612" s="3" t="s">
        <v>11567</v>
      </c>
      <c r="X1612" s="3" t="s">
        <v>48</v>
      </c>
      <c r="Y1612" s="3" t="s">
        <v>11567</v>
      </c>
      <c r="Z1612" s="3" t="s">
        <v>48</v>
      </c>
      <c r="AA1612" s="3" t="s">
        <v>11567</v>
      </c>
      <c r="AB1612" s="3" t="s">
        <v>48</v>
      </c>
      <c r="AC1612" s="3" t="s">
        <v>12799</v>
      </c>
      <c r="AD1612" s="3" t="s">
        <v>48</v>
      </c>
      <c r="AE1612" s="3" t="s">
        <v>11567</v>
      </c>
      <c r="AG1612" s="3">
        <v>117000</v>
      </c>
      <c r="AI1612" s="3" t="s">
        <v>11567</v>
      </c>
      <c r="AK1612" s="3" t="s">
        <v>11567</v>
      </c>
      <c r="AM1612" s="3" t="s">
        <v>11567</v>
      </c>
      <c r="AO1612" s="3" t="s">
        <v>11567</v>
      </c>
      <c r="AQ1612" s="3" t="s">
        <v>11567</v>
      </c>
      <c r="AS1612" s="3" t="s">
        <v>11567</v>
      </c>
    </row>
    <row r="1613" spans="1:45">
      <c r="A1613">
        <v>1610</v>
      </c>
      <c r="B1613" t="s">
        <v>5982</v>
      </c>
      <c r="C1613" t="s">
        <v>5178</v>
      </c>
      <c r="D1613" t="s">
        <v>45</v>
      </c>
      <c r="E1613" t="s">
        <v>77</v>
      </c>
      <c r="F1613" t="s">
        <v>2796</v>
      </c>
      <c r="G1613" t="s">
        <v>9134</v>
      </c>
      <c r="H1613" t="s">
        <v>6685</v>
      </c>
      <c r="I1613" t="s">
        <v>15265</v>
      </c>
      <c r="J1613" t="s">
        <v>48</v>
      </c>
      <c r="K1613" t="s">
        <v>48</v>
      </c>
      <c r="L1613" t="s">
        <v>5985</v>
      </c>
      <c r="M1613" t="s">
        <v>5986</v>
      </c>
      <c r="N1613" t="str">
        <f>VLOOKUP(O1613,index!$Q:$R,2,0)</f>
        <v>02. 이러닝 - 단과</v>
      </c>
      <c r="O1613" t="s">
        <v>5987</v>
      </c>
      <c r="P1613" t="s">
        <v>48</v>
      </c>
      <c r="Q1613" t="s">
        <v>20</v>
      </c>
      <c r="R1613" s="226" t="e">
        <f>VLOOKUP(C1613,'26년 databook(취합)'!$M:$M,2,0)</f>
        <v>#N/A</v>
      </c>
      <c r="S1613" s="3" t="s">
        <v>11567</v>
      </c>
      <c r="T1613" s="3" t="s">
        <v>14014</v>
      </c>
      <c r="U1613" s="3" t="s">
        <v>14014</v>
      </c>
      <c r="V1613" s="3" t="s">
        <v>48</v>
      </c>
      <c r="W1613" s="3" t="s">
        <v>11702</v>
      </c>
      <c r="X1613" s="3" t="s">
        <v>48</v>
      </c>
      <c r="Y1613" s="3" t="s">
        <v>11567</v>
      </c>
      <c r="Z1613" s="3" t="s">
        <v>48</v>
      </c>
      <c r="AA1613" s="3" t="s">
        <v>11567</v>
      </c>
      <c r="AB1613" s="3" t="s">
        <v>48</v>
      </c>
      <c r="AC1613" s="3" t="s">
        <v>13685</v>
      </c>
      <c r="AD1613" s="3" t="s">
        <v>48</v>
      </c>
      <c r="AE1613" s="3" t="s">
        <v>12043</v>
      </c>
      <c r="AG1613" s="3">
        <v>0</v>
      </c>
      <c r="AI1613" s="3" t="s">
        <v>11567</v>
      </c>
      <c r="AK1613" s="3" t="s">
        <v>11567</v>
      </c>
      <c r="AM1613" s="3" t="s">
        <v>11567</v>
      </c>
      <c r="AO1613" s="3" t="s">
        <v>11567</v>
      </c>
      <c r="AQ1613" s="3" t="s">
        <v>11567</v>
      </c>
      <c r="AS1613" s="3" t="s">
        <v>11567</v>
      </c>
    </row>
    <row r="1614" spans="1:45">
      <c r="A1614">
        <v>1611</v>
      </c>
      <c r="B1614" t="s">
        <v>5982</v>
      </c>
      <c r="C1614" t="s">
        <v>5584</v>
      </c>
      <c r="D1614" t="s">
        <v>45</v>
      </c>
      <c r="E1614" t="s">
        <v>77</v>
      </c>
      <c r="F1614" t="s">
        <v>2796</v>
      </c>
      <c r="G1614" t="s">
        <v>9134</v>
      </c>
      <c r="H1614" t="s">
        <v>2706</v>
      </c>
      <c r="I1614" t="s">
        <v>15266</v>
      </c>
      <c r="J1614" t="s">
        <v>48</v>
      </c>
      <c r="K1614" t="s">
        <v>48</v>
      </c>
      <c r="L1614" t="s">
        <v>5985</v>
      </c>
      <c r="M1614" t="s">
        <v>5986</v>
      </c>
      <c r="N1614" t="str">
        <f>VLOOKUP(O1614,index!$Q:$R,2,0)</f>
        <v>03. 이러닝 - 법정</v>
      </c>
      <c r="O1614" t="s">
        <v>6002</v>
      </c>
      <c r="P1614" t="s">
        <v>48</v>
      </c>
      <c r="Q1614" t="s">
        <v>20</v>
      </c>
      <c r="R1614" s="226" t="e">
        <f>VLOOKUP(C1614,'26년 databook(취합)'!$M:$M,2,0)</f>
        <v>#N/A</v>
      </c>
      <c r="S1614" s="3" t="s">
        <v>11567</v>
      </c>
      <c r="T1614" s="3" t="s">
        <v>48</v>
      </c>
      <c r="U1614" s="3" t="s">
        <v>11567</v>
      </c>
      <c r="V1614" s="3" t="s">
        <v>48</v>
      </c>
      <c r="W1614" s="3" t="s">
        <v>48</v>
      </c>
      <c r="X1614" s="3" t="s">
        <v>48</v>
      </c>
      <c r="Y1614" s="3" t="s">
        <v>48</v>
      </c>
      <c r="Z1614" s="3" t="s">
        <v>48</v>
      </c>
      <c r="AA1614" s="3" t="s">
        <v>48</v>
      </c>
      <c r="AB1614" s="3" t="s">
        <v>48</v>
      </c>
      <c r="AC1614" s="3" t="s">
        <v>48</v>
      </c>
      <c r="AD1614" s="3" t="s">
        <v>48</v>
      </c>
      <c r="AE1614" s="3" t="s">
        <v>48</v>
      </c>
      <c r="AG1614" s="3"/>
      <c r="AI1614" s="3" t="s">
        <v>48</v>
      </c>
      <c r="AK1614" s="3" t="s">
        <v>48</v>
      </c>
      <c r="AM1614" s="3" t="s">
        <v>48</v>
      </c>
      <c r="AO1614" s="3" t="s">
        <v>48</v>
      </c>
      <c r="AQ1614" s="3" t="s">
        <v>48</v>
      </c>
      <c r="AS1614" s="3" t="s">
        <v>48</v>
      </c>
    </row>
    <row r="1615" spans="1:45">
      <c r="A1615">
        <v>1612</v>
      </c>
      <c r="B1615" t="s">
        <v>5982</v>
      </c>
      <c r="C1615" t="s">
        <v>4898</v>
      </c>
      <c r="D1615" t="s">
        <v>45</v>
      </c>
      <c r="E1615" t="s">
        <v>77</v>
      </c>
      <c r="F1615" t="s">
        <v>1468</v>
      </c>
      <c r="G1615" t="s">
        <v>8914</v>
      </c>
      <c r="H1615" t="s">
        <v>1654</v>
      </c>
      <c r="I1615" t="s">
        <v>15267</v>
      </c>
      <c r="J1615" t="s">
        <v>48</v>
      </c>
      <c r="K1615" t="s">
        <v>48</v>
      </c>
      <c r="L1615" t="s">
        <v>5985</v>
      </c>
      <c r="M1615" t="s">
        <v>5986</v>
      </c>
      <c r="N1615" t="str">
        <f>VLOOKUP(O1615,index!$Q:$R,2,0)</f>
        <v>02. 이러닝 - 단과</v>
      </c>
      <c r="O1615" t="s">
        <v>5987</v>
      </c>
      <c r="P1615" t="s">
        <v>48</v>
      </c>
      <c r="Q1615" t="s">
        <v>20</v>
      </c>
      <c r="R1615" s="226" t="e">
        <f>VLOOKUP(C1615,'26년 databook(취합)'!$M:$M,2,0)</f>
        <v>#N/A</v>
      </c>
      <c r="S1615" s="3" t="s">
        <v>11567</v>
      </c>
      <c r="T1615" s="3" t="s">
        <v>48</v>
      </c>
      <c r="U1615" s="3" t="s">
        <v>11567</v>
      </c>
      <c r="V1615" s="3" t="s">
        <v>48</v>
      </c>
      <c r="W1615" s="3" t="s">
        <v>48</v>
      </c>
      <c r="X1615" s="3" t="s">
        <v>48</v>
      </c>
      <c r="Y1615" s="3" t="s">
        <v>48</v>
      </c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G1615" s="3"/>
      <c r="AI1615" s="3" t="s">
        <v>48</v>
      </c>
      <c r="AK1615" s="3" t="s">
        <v>48</v>
      </c>
      <c r="AM1615" s="3" t="s">
        <v>48</v>
      </c>
      <c r="AO1615" s="3" t="s">
        <v>48</v>
      </c>
      <c r="AQ1615" s="3" t="s">
        <v>48</v>
      </c>
      <c r="AS1615" s="3" t="s">
        <v>48</v>
      </c>
    </row>
    <row r="1616" spans="1:45">
      <c r="A1616">
        <v>1613</v>
      </c>
      <c r="B1616" t="s">
        <v>5982</v>
      </c>
      <c r="C1616" t="s">
        <v>3949</v>
      </c>
      <c r="D1616" t="s">
        <v>45</v>
      </c>
      <c r="E1616" t="s">
        <v>75</v>
      </c>
      <c r="F1616" t="s">
        <v>6686</v>
      </c>
      <c r="G1616" t="s">
        <v>9262</v>
      </c>
      <c r="H1616" t="s">
        <v>418</v>
      </c>
      <c r="I1616" t="s">
        <v>15268</v>
      </c>
      <c r="J1616" t="s">
        <v>48</v>
      </c>
      <c r="K1616" t="s">
        <v>48</v>
      </c>
      <c r="L1616" t="s">
        <v>5985</v>
      </c>
      <c r="M1616" t="s">
        <v>5986</v>
      </c>
      <c r="N1616" t="str">
        <f>VLOOKUP(O1616,index!$Q:$R,2,0)</f>
        <v>28.구독 - 휴넷FLEX</v>
      </c>
      <c r="O1616" t="s">
        <v>6013</v>
      </c>
      <c r="P1616" t="s">
        <v>48</v>
      </c>
      <c r="Q1616" t="s">
        <v>20</v>
      </c>
      <c r="R1616" s="226" t="e">
        <f>VLOOKUP(C1616,'26년 databook(취합)'!$M:$M,2,0)</f>
        <v>#N/A</v>
      </c>
      <c r="S1616" s="3" t="s">
        <v>11567</v>
      </c>
      <c r="T1616" s="3" t="s">
        <v>48</v>
      </c>
      <c r="U1616" s="3" t="s">
        <v>11567</v>
      </c>
      <c r="V1616" s="3" t="s">
        <v>48</v>
      </c>
      <c r="W1616" s="3" t="s">
        <v>48</v>
      </c>
      <c r="X1616" s="3" t="s">
        <v>48</v>
      </c>
      <c r="Y1616" s="3" t="s">
        <v>48</v>
      </c>
      <c r="Z1616" s="3" t="s">
        <v>48</v>
      </c>
      <c r="AA1616" s="3" t="s">
        <v>48</v>
      </c>
      <c r="AB1616" s="3" t="s">
        <v>48</v>
      </c>
      <c r="AC1616" s="3" t="s">
        <v>48</v>
      </c>
      <c r="AD1616" s="3" t="s">
        <v>48</v>
      </c>
      <c r="AE1616" s="3" t="s">
        <v>48</v>
      </c>
      <c r="AG1616" s="3"/>
      <c r="AI1616" s="3" t="s">
        <v>48</v>
      </c>
      <c r="AK1616" s="3" t="s">
        <v>48</v>
      </c>
      <c r="AM1616" s="3" t="s">
        <v>48</v>
      </c>
      <c r="AO1616" s="3" t="s">
        <v>48</v>
      </c>
      <c r="AQ1616" s="3" t="s">
        <v>48</v>
      </c>
      <c r="AS1616" s="3" t="s">
        <v>48</v>
      </c>
    </row>
    <row r="1617" spans="1:45">
      <c r="A1617">
        <v>1614</v>
      </c>
      <c r="B1617" t="s">
        <v>5982</v>
      </c>
      <c r="C1617" t="s">
        <v>3890</v>
      </c>
      <c r="D1617" t="s">
        <v>45</v>
      </c>
      <c r="E1617" t="s">
        <v>75</v>
      </c>
      <c r="F1617" t="s">
        <v>16578</v>
      </c>
      <c r="G1617" t="s">
        <v>16579</v>
      </c>
      <c r="H1617" t="s">
        <v>16578</v>
      </c>
      <c r="I1617" t="s">
        <v>16579</v>
      </c>
      <c r="J1617" t="s">
        <v>48</v>
      </c>
      <c r="K1617" t="s">
        <v>48</v>
      </c>
      <c r="L1617" t="s">
        <v>5985</v>
      </c>
      <c r="M1617" t="s">
        <v>5986</v>
      </c>
      <c r="N1617" t="str">
        <f>VLOOKUP(O1617,index!$Q:$R,2,0)</f>
        <v>26. 이러닝 - 정부지원사업</v>
      </c>
      <c r="O1617" t="s">
        <v>14217</v>
      </c>
      <c r="P1617" t="s">
        <v>48</v>
      </c>
      <c r="Q1617" t="s">
        <v>23</v>
      </c>
      <c r="R1617" s="226" t="e">
        <f>VLOOKUP(C1617,'26년 databook(취합)'!$M:$M,2,0)</f>
        <v>#N/A</v>
      </c>
      <c r="S1617" s="3" t="s">
        <v>11601</v>
      </c>
      <c r="T1617" s="3" t="s">
        <v>48</v>
      </c>
      <c r="U1617" s="3" t="s">
        <v>11567</v>
      </c>
      <c r="V1617" s="3" t="s">
        <v>48</v>
      </c>
      <c r="W1617" s="3" t="s">
        <v>48</v>
      </c>
      <c r="X1617" s="3" t="s">
        <v>48</v>
      </c>
      <c r="Y1617" s="3" t="s">
        <v>48</v>
      </c>
      <c r="Z1617" s="3" t="s">
        <v>48</v>
      </c>
      <c r="AA1617" s="3" t="s">
        <v>48</v>
      </c>
      <c r="AB1617" s="3" t="s">
        <v>48</v>
      </c>
      <c r="AC1617" s="3" t="s">
        <v>48</v>
      </c>
      <c r="AD1617" s="3" t="s">
        <v>48</v>
      </c>
      <c r="AE1617" s="3" t="s">
        <v>48</v>
      </c>
      <c r="AG1617" s="3"/>
      <c r="AH1617" s="3">
        <v>3600000</v>
      </c>
      <c r="AI1617" s="3" t="s">
        <v>48</v>
      </c>
      <c r="AJ1617" s="3">
        <v>0</v>
      </c>
      <c r="AK1617" s="3" t="s">
        <v>48</v>
      </c>
      <c r="AL1617" s="3">
        <v>0</v>
      </c>
      <c r="AM1617" s="3" t="s">
        <v>48</v>
      </c>
      <c r="AN1617" s="3">
        <v>0</v>
      </c>
      <c r="AO1617" s="3" t="s">
        <v>48</v>
      </c>
      <c r="AP1617" s="3">
        <v>0</v>
      </c>
      <c r="AQ1617" s="3" t="s">
        <v>48</v>
      </c>
      <c r="AR1617" s="3">
        <v>0</v>
      </c>
      <c r="AS1617" s="3" t="s">
        <v>48</v>
      </c>
    </row>
    <row r="1618" spans="1:45">
      <c r="A1618">
        <v>1615</v>
      </c>
      <c r="B1618" t="s">
        <v>5982</v>
      </c>
      <c r="C1618" t="s">
        <v>4024</v>
      </c>
      <c r="D1618" t="s">
        <v>45</v>
      </c>
      <c r="E1618" t="s">
        <v>75</v>
      </c>
      <c r="F1618" t="s">
        <v>476</v>
      </c>
      <c r="G1618" t="s">
        <v>9263</v>
      </c>
      <c r="H1618" t="s">
        <v>476</v>
      </c>
      <c r="I1618" t="s">
        <v>9263</v>
      </c>
      <c r="J1618" t="s">
        <v>48</v>
      </c>
      <c r="K1618" t="s">
        <v>48</v>
      </c>
      <c r="L1618" t="s">
        <v>5985</v>
      </c>
      <c r="M1618" t="s">
        <v>5986</v>
      </c>
      <c r="N1618" t="str">
        <f>VLOOKUP(O1618,index!$Q:$R,2,0)</f>
        <v>02. 이러닝 - 단과</v>
      </c>
      <c r="O1618" t="s">
        <v>5987</v>
      </c>
      <c r="P1618" t="s">
        <v>48</v>
      </c>
      <c r="Q1618" t="s">
        <v>23</v>
      </c>
      <c r="R1618" s="226" t="e">
        <f>VLOOKUP(C1618,'26년 databook(취합)'!$M:$M,2,0)</f>
        <v>#N/A</v>
      </c>
      <c r="S1618" s="3" t="s">
        <v>11567</v>
      </c>
      <c r="T1618" s="3" t="s">
        <v>11889</v>
      </c>
      <c r="U1618" s="3" t="s">
        <v>11889</v>
      </c>
      <c r="V1618" s="3" t="s">
        <v>48</v>
      </c>
      <c r="W1618" s="3" t="s">
        <v>11567</v>
      </c>
      <c r="X1618" s="3" t="s">
        <v>48</v>
      </c>
      <c r="Y1618" s="3" t="s">
        <v>11567</v>
      </c>
      <c r="Z1618" s="3" t="s">
        <v>48</v>
      </c>
      <c r="AA1618" s="3" t="s">
        <v>11567</v>
      </c>
      <c r="AB1618" s="3" t="s">
        <v>48</v>
      </c>
      <c r="AC1618" s="3" t="s">
        <v>11889</v>
      </c>
      <c r="AD1618" s="3" t="s">
        <v>11567</v>
      </c>
      <c r="AE1618" s="3" t="s">
        <v>11567</v>
      </c>
      <c r="AF1618" s="3">
        <v>0</v>
      </c>
      <c r="AG1618" s="3">
        <v>0</v>
      </c>
      <c r="AH1618" s="3">
        <v>0</v>
      </c>
      <c r="AI1618" s="3" t="s">
        <v>11567</v>
      </c>
      <c r="AJ1618" s="3">
        <v>0</v>
      </c>
      <c r="AK1618" s="3" t="s">
        <v>11567</v>
      </c>
      <c r="AL1618" s="3">
        <v>0</v>
      </c>
      <c r="AM1618" s="3" t="s">
        <v>11567</v>
      </c>
      <c r="AN1618" s="3">
        <v>0</v>
      </c>
      <c r="AO1618" s="3" t="s">
        <v>11567</v>
      </c>
      <c r="AP1618" s="3">
        <v>0</v>
      </c>
      <c r="AQ1618" s="3" t="s">
        <v>11567</v>
      </c>
      <c r="AR1618" s="3">
        <v>0</v>
      </c>
      <c r="AS1618" s="3" t="s">
        <v>11567</v>
      </c>
    </row>
    <row r="1619" spans="1:45">
      <c r="A1619">
        <v>1616</v>
      </c>
      <c r="B1619" t="s">
        <v>5982</v>
      </c>
      <c r="C1619" t="s">
        <v>4140</v>
      </c>
      <c r="D1619" t="s">
        <v>45</v>
      </c>
      <c r="E1619" t="s">
        <v>75</v>
      </c>
      <c r="F1619" t="s">
        <v>6686</v>
      </c>
      <c r="G1619" t="s">
        <v>9262</v>
      </c>
      <c r="H1619" t="s">
        <v>6688</v>
      </c>
      <c r="I1619" t="s">
        <v>15269</v>
      </c>
      <c r="J1619" t="s">
        <v>48</v>
      </c>
      <c r="K1619" t="s">
        <v>48</v>
      </c>
      <c r="L1619" t="s">
        <v>5985</v>
      </c>
      <c r="M1619" t="s">
        <v>5986</v>
      </c>
      <c r="N1619" t="str">
        <f>VLOOKUP(O1619,index!$Q:$R,2,0)</f>
        <v>28.구독 - 휴넷FLEX</v>
      </c>
      <c r="O1619" t="s">
        <v>6013</v>
      </c>
      <c r="P1619" t="s">
        <v>48</v>
      </c>
      <c r="Q1619" t="s">
        <v>23</v>
      </c>
      <c r="R1619" s="226" t="e">
        <f>VLOOKUP(C1619,'26년 databook(취합)'!$M:$M,2,0)</f>
        <v>#N/A</v>
      </c>
      <c r="S1619" s="3" t="s">
        <v>11567</v>
      </c>
      <c r="T1619" s="3" t="s">
        <v>48</v>
      </c>
      <c r="U1619" s="3" t="s">
        <v>11567</v>
      </c>
      <c r="V1619" s="3" t="s">
        <v>48</v>
      </c>
      <c r="W1619" s="3" t="s">
        <v>48</v>
      </c>
      <c r="X1619" s="3" t="s">
        <v>48</v>
      </c>
      <c r="Y1619" s="3" t="s">
        <v>48</v>
      </c>
      <c r="Z1619" s="3" t="s">
        <v>48</v>
      </c>
      <c r="AA1619" s="3" t="s">
        <v>48</v>
      </c>
      <c r="AB1619" s="3" t="s">
        <v>48</v>
      </c>
      <c r="AC1619" s="3" t="s">
        <v>48</v>
      </c>
      <c r="AD1619" s="3" t="s">
        <v>48</v>
      </c>
      <c r="AE1619" s="3" t="s">
        <v>48</v>
      </c>
      <c r="AG1619" s="3"/>
      <c r="AI1619" s="3" t="s">
        <v>48</v>
      </c>
      <c r="AK1619" s="3" t="s">
        <v>48</v>
      </c>
      <c r="AM1619" s="3" t="s">
        <v>48</v>
      </c>
      <c r="AO1619" s="3" t="s">
        <v>48</v>
      </c>
      <c r="AQ1619" s="3" t="s">
        <v>48</v>
      </c>
      <c r="AS1619" s="3" t="s">
        <v>48</v>
      </c>
    </row>
    <row r="1620" spans="1:45">
      <c r="A1620">
        <v>1617</v>
      </c>
      <c r="B1620" t="s">
        <v>5982</v>
      </c>
      <c r="C1620" t="s">
        <v>3856</v>
      </c>
      <c r="D1620" t="s">
        <v>45</v>
      </c>
      <c r="E1620" t="s">
        <v>75</v>
      </c>
      <c r="F1620" t="s">
        <v>6689</v>
      </c>
      <c r="G1620" t="s">
        <v>9264</v>
      </c>
      <c r="H1620" t="s">
        <v>6689</v>
      </c>
      <c r="I1620" t="s">
        <v>9264</v>
      </c>
      <c r="J1620" t="s">
        <v>48</v>
      </c>
      <c r="K1620" t="s">
        <v>48</v>
      </c>
      <c r="L1620" t="s">
        <v>5985</v>
      </c>
      <c r="M1620" t="s">
        <v>5986</v>
      </c>
      <c r="N1620" t="str">
        <f>VLOOKUP(O1620,index!$Q:$R,2,0)</f>
        <v>03. 이러닝 - 법정</v>
      </c>
      <c r="O1620" t="s">
        <v>6002</v>
      </c>
      <c r="P1620" t="s">
        <v>48</v>
      </c>
      <c r="Q1620" t="s">
        <v>20</v>
      </c>
      <c r="R1620" s="226" t="e">
        <f>VLOOKUP(C1620,'26년 databook(취합)'!$M:$M,2,0)</f>
        <v>#N/A</v>
      </c>
      <c r="S1620" s="3" t="s">
        <v>11567</v>
      </c>
      <c r="T1620" s="3" t="s">
        <v>48</v>
      </c>
      <c r="U1620" s="3" t="s">
        <v>11567</v>
      </c>
      <c r="V1620" s="3" t="s">
        <v>48</v>
      </c>
      <c r="W1620" s="3" t="s">
        <v>48</v>
      </c>
      <c r="X1620" s="3" t="s">
        <v>48</v>
      </c>
      <c r="Y1620" s="3" t="s">
        <v>48</v>
      </c>
      <c r="Z1620" s="3" t="s">
        <v>48</v>
      </c>
      <c r="AA1620" s="3" t="s">
        <v>48</v>
      </c>
      <c r="AB1620" s="3" t="s">
        <v>48</v>
      </c>
      <c r="AC1620" s="3" t="s">
        <v>48</v>
      </c>
      <c r="AD1620" s="3" t="s">
        <v>48</v>
      </c>
      <c r="AE1620" s="3" t="s">
        <v>48</v>
      </c>
      <c r="AG1620" s="3"/>
      <c r="AI1620" s="3" t="s">
        <v>48</v>
      </c>
      <c r="AK1620" s="3" t="s">
        <v>48</v>
      </c>
      <c r="AM1620" s="3" t="s">
        <v>48</v>
      </c>
      <c r="AO1620" s="3" t="s">
        <v>48</v>
      </c>
      <c r="AQ1620" s="3" t="s">
        <v>48</v>
      </c>
      <c r="AS1620" s="3" t="s">
        <v>48</v>
      </c>
    </row>
    <row r="1621" spans="1:45">
      <c r="A1621">
        <v>1618</v>
      </c>
      <c r="B1621" t="s">
        <v>5982</v>
      </c>
      <c r="C1621" t="s">
        <v>3913</v>
      </c>
      <c r="D1621" t="s">
        <v>45</v>
      </c>
      <c r="E1621" t="s">
        <v>75</v>
      </c>
      <c r="F1621" t="s">
        <v>6686</v>
      </c>
      <c r="G1621" t="s">
        <v>9262</v>
      </c>
      <c r="H1621" t="s">
        <v>386</v>
      </c>
      <c r="I1621" t="s">
        <v>15270</v>
      </c>
      <c r="J1621" t="s">
        <v>48</v>
      </c>
      <c r="K1621" t="s">
        <v>48</v>
      </c>
      <c r="L1621" t="s">
        <v>5985</v>
      </c>
      <c r="M1621" t="s">
        <v>5986</v>
      </c>
      <c r="N1621" t="str">
        <f>VLOOKUP(O1621,index!$Q:$R,2,0)</f>
        <v>28.구독 - 휴넷FLEX</v>
      </c>
      <c r="O1621" t="s">
        <v>6013</v>
      </c>
      <c r="P1621" t="s">
        <v>48</v>
      </c>
      <c r="Q1621" t="s">
        <v>21</v>
      </c>
      <c r="R1621" s="226" t="e">
        <f>VLOOKUP(C1621,'26년 databook(취합)'!$M:$M,2,0)</f>
        <v>#N/A</v>
      </c>
      <c r="S1621" s="3" t="s">
        <v>11567</v>
      </c>
      <c r="T1621" s="3" t="s">
        <v>48</v>
      </c>
      <c r="U1621" s="3" t="s">
        <v>11567</v>
      </c>
      <c r="V1621" s="3" t="s">
        <v>48</v>
      </c>
      <c r="W1621" s="3" t="s">
        <v>48</v>
      </c>
      <c r="X1621" s="3" t="s">
        <v>48</v>
      </c>
      <c r="Y1621" s="3" t="s">
        <v>48</v>
      </c>
      <c r="Z1621" s="3" t="s">
        <v>48</v>
      </c>
      <c r="AA1621" s="3" t="s">
        <v>48</v>
      </c>
      <c r="AB1621" s="3" t="s">
        <v>48</v>
      </c>
      <c r="AC1621" s="3" t="s">
        <v>48</v>
      </c>
      <c r="AD1621" s="3" t="s">
        <v>48</v>
      </c>
      <c r="AE1621" s="3" t="s">
        <v>48</v>
      </c>
      <c r="AG1621" s="3"/>
      <c r="AI1621" s="3" t="s">
        <v>48</v>
      </c>
      <c r="AK1621" s="3" t="s">
        <v>48</v>
      </c>
      <c r="AM1621" s="3" t="s">
        <v>48</v>
      </c>
      <c r="AO1621" s="3" t="s">
        <v>48</v>
      </c>
      <c r="AQ1621" s="3" t="s">
        <v>48</v>
      </c>
      <c r="AS1621" s="3" t="s">
        <v>48</v>
      </c>
    </row>
    <row r="1622" spans="1:45">
      <c r="A1622">
        <v>1619</v>
      </c>
      <c r="B1622" t="s">
        <v>5982</v>
      </c>
      <c r="C1622" t="s">
        <v>4217</v>
      </c>
      <c r="D1622" t="s">
        <v>45</v>
      </c>
      <c r="E1622" t="s">
        <v>76</v>
      </c>
      <c r="F1622" t="s">
        <v>6690</v>
      </c>
      <c r="G1622" t="s">
        <v>9265</v>
      </c>
      <c r="H1622" t="s">
        <v>6690</v>
      </c>
      <c r="I1622" t="s">
        <v>9265</v>
      </c>
      <c r="J1622" t="s">
        <v>48</v>
      </c>
      <c r="K1622" t="s">
        <v>48</v>
      </c>
      <c r="L1622" t="s">
        <v>5985</v>
      </c>
      <c r="M1622" t="s">
        <v>5986</v>
      </c>
      <c r="N1622" t="str">
        <f>VLOOKUP(O1622,index!$Q:$R,2,0)</f>
        <v>02. 이러닝 - 단과</v>
      </c>
      <c r="O1622" t="s">
        <v>5987</v>
      </c>
      <c r="P1622" t="s">
        <v>48</v>
      </c>
      <c r="Q1622" t="s">
        <v>20</v>
      </c>
      <c r="R1622" s="226" t="e">
        <f>VLOOKUP(C1622,'26년 databook(취합)'!$M:$M,2,0)</f>
        <v>#N/A</v>
      </c>
      <c r="S1622" s="3" t="s">
        <v>11567</v>
      </c>
      <c r="T1622" s="3" t="s">
        <v>12043</v>
      </c>
      <c r="U1622" s="3" t="s">
        <v>12043</v>
      </c>
      <c r="V1622" s="3" t="s">
        <v>48</v>
      </c>
      <c r="W1622" s="3" t="s">
        <v>11567</v>
      </c>
      <c r="X1622" s="3" t="s">
        <v>48</v>
      </c>
      <c r="Y1622" s="3" t="s">
        <v>11567</v>
      </c>
      <c r="Z1622" s="3" t="s">
        <v>48</v>
      </c>
      <c r="AA1622" s="3" t="s">
        <v>12043</v>
      </c>
      <c r="AB1622" s="3" t="s">
        <v>48</v>
      </c>
      <c r="AC1622" s="3" t="s">
        <v>11567</v>
      </c>
      <c r="AD1622" s="3" t="s">
        <v>48</v>
      </c>
      <c r="AE1622" s="3" t="s">
        <v>11567</v>
      </c>
      <c r="AG1622" s="3">
        <v>0</v>
      </c>
      <c r="AI1622" s="3" t="s">
        <v>11567</v>
      </c>
      <c r="AK1622" s="3" t="s">
        <v>11567</v>
      </c>
      <c r="AM1622" s="3" t="s">
        <v>11567</v>
      </c>
      <c r="AO1622" s="3" t="s">
        <v>11567</v>
      </c>
      <c r="AQ1622" s="3" t="s">
        <v>11567</v>
      </c>
      <c r="AR1622" s="3">
        <v>0</v>
      </c>
      <c r="AS1622" s="3" t="s">
        <v>11567</v>
      </c>
    </row>
    <row r="1623" spans="1:45">
      <c r="A1623">
        <v>1620</v>
      </c>
      <c r="B1623" t="s">
        <v>5982</v>
      </c>
      <c r="C1623" t="s">
        <v>5086</v>
      </c>
      <c r="D1623" t="s">
        <v>45</v>
      </c>
      <c r="E1623" t="s">
        <v>77</v>
      </c>
      <c r="F1623" t="s">
        <v>6691</v>
      </c>
      <c r="G1623" t="s">
        <v>9266</v>
      </c>
      <c r="H1623" t="s">
        <v>6691</v>
      </c>
      <c r="I1623" t="s">
        <v>9266</v>
      </c>
      <c r="J1623" t="s">
        <v>48</v>
      </c>
      <c r="K1623" t="s">
        <v>48</v>
      </c>
      <c r="L1623" t="s">
        <v>5985</v>
      </c>
      <c r="M1623" t="s">
        <v>5986</v>
      </c>
      <c r="N1623" t="str">
        <f>VLOOKUP(O1623,index!$Q:$R,2,0)</f>
        <v>02. 이러닝 - 단과</v>
      </c>
      <c r="O1623" t="s">
        <v>5987</v>
      </c>
      <c r="P1623" t="s">
        <v>48</v>
      </c>
      <c r="Q1623" t="s">
        <v>20</v>
      </c>
      <c r="R1623" s="226" t="e">
        <f>VLOOKUP(C1623,'26년 databook(취합)'!$M:$M,2,0)</f>
        <v>#N/A</v>
      </c>
      <c r="S1623" s="3" t="s">
        <v>11576</v>
      </c>
      <c r="T1623" s="3" t="s">
        <v>48</v>
      </c>
      <c r="U1623" s="3" t="s">
        <v>11576</v>
      </c>
      <c r="V1623" s="3" t="s">
        <v>48</v>
      </c>
      <c r="W1623" s="3" t="s">
        <v>48</v>
      </c>
      <c r="X1623" s="3" t="s">
        <v>48</v>
      </c>
      <c r="Y1623" s="3" t="s">
        <v>48</v>
      </c>
      <c r="Z1623" s="3" t="s">
        <v>48</v>
      </c>
      <c r="AA1623" s="3" t="s">
        <v>48</v>
      </c>
      <c r="AB1623" s="3" t="s">
        <v>48</v>
      </c>
      <c r="AC1623" s="3" t="s">
        <v>48</v>
      </c>
      <c r="AD1623" s="3" t="s">
        <v>48</v>
      </c>
      <c r="AE1623" s="3" t="s">
        <v>48</v>
      </c>
      <c r="AG1623" s="3"/>
      <c r="AI1623" s="3" t="s">
        <v>48</v>
      </c>
      <c r="AK1623" s="3" t="s">
        <v>48</v>
      </c>
      <c r="AM1623" s="3" t="s">
        <v>48</v>
      </c>
      <c r="AO1623" s="3" t="s">
        <v>48</v>
      </c>
      <c r="AQ1623" s="3" t="s">
        <v>48</v>
      </c>
      <c r="AR1623" s="3">
        <v>1000000</v>
      </c>
      <c r="AS1623" s="3" t="s">
        <v>48</v>
      </c>
    </row>
    <row r="1624" spans="1:45">
      <c r="A1624">
        <v>1621</v>
      </c>
      <c r="B1624" t="s">
        <v>5982</v>
      </c>
      <c r="C1624" t="s">
        <v>4684</v>
      </c>
      <c r="D1624" t="s">
        <v>45</v>
      </c>
      <c r="E1624" t="s">
        <v>77</v>
      </c>
      <c r="F1624" t="s">
        <v>1468</v>
      </c>
      <c r="G1624" t="s">
        <v>8914</v>
      </c>
      <c r="H1624" t="s">
        <v>1471</v>
      </c>
      <c r="I1624" t="s">
        <v>15271</v>
      </c>
      <c r="J1624" t="s">
        <v>48</v>
      </c>
      <c r="K1624" t="s">
        <v>48</v>
      </c>
      <c r="L1624" t="s">
        <v>5985</v>
      </c>
      <c r="M1624" t="s">
        <v>5986</v>
      </c>
      <c r="N1624" t="str">
        <f>VLOOKUP(O1624,index!$Q:$R,2,0)</f>
        <v>02. 이러닝 - 단과</v>
      </c>
      <c r="O1624" t="s">
        <v>5987</v>
      </c>
      <c r="P1624" t="s">
        <v>48</v>
      </c>
      <c r="Q1624" t="s">
        <v>20</v>
      </c>
      <c r="R1624" s="226" t="e">
        <f>VLOOKUP(C1624,'26년 databook(취합)'!$M:$M,2,0)</f>
        <v>#N/A</v>
      </c>
      <c r="S1624" s="3" t="s">
        <v>11567</v>
      </c>
      <c r="T1624" s="3" t="s">
        <v>12410</v>
      </c>
      <c r="U1624" s="3" t="s">
        <v>12410</v>
      </c>
      <c r="V1624" s="3" t="s">
        <v>48</v>
      </c>
      <c r="W1624" s="3" t="s">
        <v>11567</v>
      </c>
      <c r="X1624" s="3" t="s">
        <v>48</v>
      </c>
      <c r="Y1624" s="3" t="s">
        <v>11567</v>
      </c>
      <c r="Z1624" s="3" t="s">
        <v>48</v>
      </c>
      <c r="AA1624" s="3" t="s">
        <v>11567</v>
      </c>
      <c r="AB1624" s="3" t="s">
        <v>48</v>
      </c>
      <c r="AC1624" s="3" t="s">
        <v>11567</v>
      </c>
      <c r="AD1624" s="3" t="s">
        <v>48</v>
      </c>
      <c r="AE1624" s="3" t="s">
        <v>11567</v>
      </c>
      <c r="AG1624" s="3">
        <v>175000</v>
      </c>
      <c r="AI1624" s="3" t="s">
        <v>11567</v>
      </c>
      <c r="AK1624" s="3" t="s">
        <v>11567</v>
      </c>
      <c r="AM1624" s="3" t="s">
        <v>11567</v>
      </c>
      <c r="AO1624" s="3" t="s">
        <v>11567</v>
      </c>
      <c r="AQ1624" s="3" t="s">
        <v>11567</v>
      </c>
      <c r="AS1624" s="3" t="s">
        <v>11567</v>
      </c>
    </row>
    <row r="1625" spans="1:45">
      <c r="A1625">
        <v>1622</v>
      </c>
      <c r="B1625" t="s">
        <v>5982</v>
      </c>
      <c r="C1625" t="s">
        <v>3092</v>
      </c>
      <c r="D1625" t="s">
        <v>45</v>
      </c>
      <c r="E1625" t="s">
        <v>71</v>
      </c>
      <c r="F1625" t="s">
        <v>6686</v>
      </c>
      <c r="G1625" t="s">
        <v>9262</v>
      </c>
      <c r="H1625" t="s">
        <v>273</v>
      </c>
      <c r="I1625" t="s">
        <v>15272</v>
      </c>
      <c r="J1625" t="s">
        <v>48</v>
      </c>
      <c r="K1625" t="s">
        <v>48</v>
      </c>
      <c r="L1625" t="s">
        <v>5985</v>
      </c>
      <c r="M1625" t="s">
        <v>5986</v>
      </c>
      <c r="N1625" t="str">
        <f>VLOOKUP(O1625,index!$Q:$R,2,0)</f>
        <v>28.구독 - 휴넷FLEX</v>
      </c>
      <c r="O1625" t="s">
        <v>6013</v>
      </c>
      <c r="P1625" t="s">
        <v>48</v>
      </c>
      <c r="Q1625" t="s">
        <v>20</v>
      </c>
      <c r="R1625" s="226" t="e">
        <f>VLOOKUP(C1625,'26년 databook(취합)'!$M:$M,2,0)</f>
        <v>#N/A</v>
      </c>
      <c r="S1625" s="3" t="s">
        <v>11567</v>
      </c>
      <c r="T1625" s="3" t="s">
        <v>48</v>
      </c>
      <c r="U1625" s="3" t="s">
        <v>11567</v>
      </c>
      <c r="V1625" s="3" t="s">
        <v>48</v>
      </c>
      <c r="W1625" s="3" t="s">
        <v>48</v>
      </c>
      <c r="X1625" s="3" t="s">
        <v>48</v>
      </c>
      <c r="Y1625" s="3" t="s">
        <v>48</v>
      </c>
      <c r="Z1625" s="3" t="s">
        <v>48</v>
      </c>
      <c r="AA1625" s="3" t="s">
        <v>48</v>
      </c>
      <c r="AB1625" s="3" t="s">
        <v>48</v>
      </c>
      <c r="AC1625" s="3" t="s">
        <v>48</v>
      </c>
      <c r="AD1625" s="3" t="s">
        <v>48</v>
      </c>
      <c r="AE1625" s="3" t="s">
        <v>48</v>
      </c>
      <c r="AG1625" s="3"/>
      <c r="AI1625" s="3" t="s">
        <v>48</v>
      </c>
      <c r="AK1625" s="3" t="s">
        <v>48</v>
      </c>
      <c r="AM1625" s="3" t="s">
        <v>48</v>
      </c>
      <c r="AO1625" s="3" t="s">
        <v>48</v>
      </c>
      <c r="AQ1625" s="3" t="s">
        <v>48</v>
      </c>
      <c r="AS1625" s="3" t="s">
        <v>48</v>
      </c>
    </row>
    <row r="1626" spans="1:45">
      <c r="A1626">
        <v>1623</v>
      </c>
      <c r="B1626" t="s">
        <v>5982</v>
      </c>
      <c r="C1626" t="s">
        <v>3103</v>
      </c>
      <c r="D1626" t="s">
        <v>45</v>
      </c>
      <c r="E1626" t="s">
        <v>71</v>
      </c>
      <c r="F1626" t="s">
        <v>6686</v>
      </c>
      <c r="G1626" t="s">
        <v>9262</v>
      </c>
      <c r="H1626" t="s">
        <v>281</v>
      </c>
      <c r="I1626" t="s">
        <v>15273</v>
      </c>
      <c r="J1626" t="s">
        <v>48</v>
      </c>
      <c r="K1626" t="s">
        <v>48</v>
      </c>
      <c r="L1626" t="s">
        <v>5985</v>
      </c>
      <c r="M1626" t="s">
        <v>5986</v>
      </c>
      <c r="N1626" t="str">
        <f>VLOOKUP(O1626,index!$Q:$R,2,0)</f>
        <v>28.구독 - 휴넷FLEX</v>
      </c>
      <c r="O1626" t="s">
        <v>6013</v>
      </c>
      <c r="P1626" t="s">
        <v>48</v>
      </c>
      <c r="Q1626" t="s">
        <v>20</v>
      </c>
      <c r="R1626" s="226" t="e">
        <f>VLOOKUP(C1626,'26년 databook(취합)'!$M:$M,2,0)</f>
        <v>#N/A</v>
      </c>
      <c r="S1626" s="3" t="s">
        <v>11567</v>
      </c>
      <c r="T1626" s="3" t="s">
        <v>48</v>
      </c>
      <c r="U1626" s="3" t="s">
        <v>11567</v>
      </c>
      <c r="V1626" s="3" t="s">
        <v>48</v>
      </c>
      <c r="W1626" s="3" t="s">
        <v>48</v>
      </c>
      <c r="X1626" s="3" t="s">
        <v>48</v>
      </c>
      <c r="Y1626" s="3" t="s">
        <v>48</v>
      </c>
      <c r="Z1626" s="3" t="s">
        <v>48</v>
      </c>
      <c r="AA1626" s="3" t="s">
        <v>48</v>
      </c>
      <c r="AB1626" s="3" t="s">
        <v>48</v>
      </c>
      <c r="AC1626" s="3" t="s">
        <v>48</v>
      </c>
      <c r="AD1626" s="3" t="s">
        <v>48</v>
      </c>
      <c r="AE1626" s="3" t="s">
        <v>48</v>
      </c>
      <c r="AG1626" s="3"/>
      <c r="AI1626" s="3" t="s">
        <v>48</v>
      </c>
      <c r="AK1626" s="3" t="s">
        <v>48</v>
      </c>
      <c r="AM1626" s="3" t="s">
        <v>48</v>
      </c>
      <c r="AO1626" s="3" t="s">
        <v>48</v>
      </c>
      <c r="AQ1626" s="3" t="s">
        <v>48</v>
      </c>
      <c r="AS1626" s="3" t="s">
        <v>48</v>
      </c>
    </row>
    <row r="1627" spans="1:45">
      <c r="A1627">
        <v>1624</v>
      </c>
      <c r="B1627" t="s">
        <v>5982</v>
      </c>
      <c r="C1627" t="s">
        <v>3134</v>
      </c>
      <c r="D1627" t="s">
        <v>45</v>
      </c>
      <c r="E1627" t="s">
        <v>77</v>
      </c>
      <c r="F1627" t="s">
        <v>6686</v>
      </c>
      <c r="G1627" t="s">
        <v>9262</v>
      </c>
      <c r="H1627" t="s">
        <v>308</v>
      </c>
      <c r="I1627" t="s">
        <v>15274</v>
      </c>
      <c r="J1627" t="s">
        <v>48</v>
      </c>
      <c r="K1627" t="s">
        <v>48</v>
      </c>
      <c r="L1627" t="s">
        <v>5985</v>
      </c>
      <c r="M1627" t="s">
        <v>5986</v>
      </c>
      <c r="N1627" t="str">
        <f>VLOOKUP(O1627,index!$Q:$R,2,0)</f>
        <v>28.구독 - 휴넷FLEX</v>
      </c>
      <c r="O1627" t="s">
        <v>6013</v>
      </c>
      <c r="P1627" t="s">
        <v>48</v>
      </c>
      <c r="Q1627" t="s">
        <v>20</v>
      </c>
      <c r="R1627" s="226" t="e">
        <f>VLOOKUP(C1627,'26년 databook(취합)'!$M:$M,2,0)</f>
        <v>#N/A</v>
      </c>
      <c r="S1627" s="3" t="s">
        <v>11567</v>
      </c>
      <c r="T1627" s="3" t="s">
        <v>48</v>
      </c>
      <c r="U1627" s="3" t="s">
        <v>11567</v>
      </c>
      <c r="V1627" s="3" t="s">
        <v>48</v>
      </c>
      <c r="W1627" s="3" t="s">
        <v>48</v>
      </c>
      <c r="X1627" s="3" t="s">
        <v>48</v>
      </c>
      <c r="Y1627" s="3" t="s">
        <v>48</v>
      </c>
      <c r="Z1627" s="3" t="s">
        <v>48</v>
      </c>
      <c r="AA1627" s="3" t="s">
        <v>48</v>
      </c>
      <c r="AB1627" s="3" t="s">
        <v>48</v>
      </c>
      <c r="AC1627" s="3" t="s">
        <v>48</v>
      </c>
      <c r="AD1627" s="3" t="s">
        <v>48</v>
      </c>
      <c r="AE1627" s="3" t="s">
        <v>48</v>
      </c>
      <c r="AG1627" s="3"/>
      <c r="AI1627" s="3" t="s">
        <v>48</v>
      </c>
      <c r="AK1627" s="3" t="s">
        <v>48</v>
      </c>
      <c r="AM1627" s="3" t="s">
        <v>48</v>
      </c>
      <c r="AO1627" s="3" t="s">
        <v>48</v>
      </c>
      <c r="AQ1627" s="3" t="s">
        <v>48</v>
      </c>
      <c r="AS1627" s="3" t="s">
        <v>48</v>
      </c>
    </row>
    <row r="1628" spans="1:45">
      <c r="A1628">
        <v>1625</v>
      </c>
      <c r="B1628" t="s">
        <v>5982</v>
      </c>
      <c r="C1628" t="s">
        <v>5322</v>
      </c>
      <c r="D1628" t="s">
        <v>45</v>
      </c>
      <c r="E1628" t="s">
        <v>77</v>
      </c>
      <c r="F1628" t="s">
        <v>2796</v>
      </c>
      <c r="G1628" t="s">
        <v>9134</v>
      </c>
      <c r="H1628" t="s">
        <v>731</v>
      </c>
      <c r="I1628" t="s">
        <v>15275</v>
      </c>
      <c r="J1628" t="s">
        <v>48</v>
      </c>
      <c r="K1628" t="s">
        <v>48</v>
      </c>
      <c r="L1628" t="s">
        <v>5985</v>
      </c>
      <c r="M1628" t="s">
        <v>5986</v>
      </c>
      <c r="N1628" t="str">
        <f>VLOOKUP(O1628,index!$Q:$R,2,0)</f>
        <v>03. 이러닝 - 법정</v>
      </c>
      <c r="O1628" t="s">
        <v>6002</v>
      </c>
      <c r="P1628" t="s">
        <v>48</v>
      </c>
      <c r="Q1628" t="s">
        <v>20</v>
      </c>
      <c r="R1628" s="226" t="e">
        <f>VLOOKUP(C1628,'26년 databook(취합)'!$M:$M,2,0)</f>
        <v>#N/A</v>
      </c>
      <c r="S1628" s="3" t="s">
        <v>11567</v>
      </c>
      <c r="T1628" s="3" t="s">
        <v>14426</v>
      </c>
      <c r="U1628" s="3" t="s">
        <v>14426</v>
      </c>
      <c r="V1628" s="3" t="s">
        <v>48</v>
      </c>
      <c r="W1628" s="3" t="s">
        <v>11567</v>
      </c>
      <c r="X1628" s="3" t="s">
        <v>48</v>
      </c>
      <c r="Y1628" s="3" t="s">
        <v>11567</v>
      </c>
      <c r="Z1628" s="3" t="s">
        <v>48</v>
      </c>
      <c r="AA1628" s="3" t="s">
        <v>11567</v>
      </c>
      <c r="AB1628" s="3" t="s">
        <v>48</v>
      </c>
      <c r="AC1628" s="3" t="s">
        <v>11567</v>
      </c>
      <c r="AD1628" s="3" t="s">
        <v>48</v>
      </c>
      <c r="AE1628" s="3" t="s">
        <v>14426</v>
      </c>
      <c r="AG1628" s="3">
        <v>0</v>
      </c>
      <c r="AI1628" s="3" t="s">
        <v>11567</v>
      </c>
      <c r="AK1628" s="3" t="s">
        <v>11567</v>
      </c>
      <c r="AM1628" s="3" t="s">
        <v>11567</v>
      </c>
      <c r="AO1628" s="3" t="s">
        <v>11567</v>
      </c>
      <c r="AQ1628" s="3" t="s">
        <v>11567</v>
      </c>
      <c r="AS1628" s="3" t="s">
        <v>11567</v>
      </c>
    </row>
    <row r="1629" spans="1:45">
      <c r="A1629">
        <v>1626</v>
      </c>
      <c r="B1629" t="s">
        <v>5982</v>
      </c>
      <c r="C1629" t="s">
        <v>4305</v>
      </c>
      <c r="D1629" t="s">
        <v>45</v>
      </c>
      <c r="E1629" t="s">
        <v>76</v>
      </c>
      <c r="F1629" t="s">
        <v>6686</v>
      </c>
      <c r="G1629" t="s">
        <v>9262</v>
      </c>
      <c r="H1629" t="s">
        <v>2111</v>
      </c>
      <c r="I1629" t="s">
        <v>15276</v>
      </c>
      <c r="J1629" t="s">
        <v>48</v>
      </c>
      <c r="K1629" t="s">
        <v>48</v>
      </c>
      <c r="L1629" t="s">
        <v>5985</v>
      </c>
      <c r="M1629" t="s">
        <v>5986</v>
      </c>
      <c r="N1629" t="str">
        <f>VLOOKUP(O1629,index!$Q:$R,2,0)</f>
        <v>28.구독 - 휴넷FLEX</v>
      </c>
      <c r="O1629" t="s">
        <v>6013</v>
      </c>
      <c r="P1629" t="s">
        <v>48</v>
      </c>
      <c r="Q1629" t="s">
        <v>20</v>
      </c>
      <c r="R1629" s="226" t="e">
        <f>VLOOKUP(C1629,'26년 databook(취합)'!$M:$M,2,0)</f>
        <v>#N/A</v>
      </c>
      <c r="S1629" s="3" t="s">
        <v>11567</v>
      </c>
      <c r="T1629" s="3" t="s">
        <v>48</v>
      </c>
      <c r="U1629" s="3" t="s">
        <v>11567</v>
      </c>
      <c r="V1629" s="3" t="s">
        <v>48</v>
      </c>
      <c r="W1629" s="3" t="s">
        <v>48</v>
      </c>
      <c r="X1629" s="3" t="s">
        <v>48</v>
      </c>
      <c r="Y1629" s="3" t="s">
        <v>48</v>
      </c>
      <c r="Z1629" s="3" t="s">
        <v>48</v>
      </c>
      <c r="AA1629" s="3" t="s">
        <v>48</v>
      </c>
      <c r="AB1629" s="3" t="s">
        <v>48</v>
      </c>
      <c r="AC1629" s="3" t="s">
        <v>48</v>
      </c>
      <c r="AD1629" s="3" t="s">
        <v>48</v>
      </c>
      <c r="AE1629" s="3" t="s">
        <v>48</v>
      </c>
      <c r="AG1629" s="3"/>
      <c r="AI1629" s="3" t="s">
        <v>48</v>
      </c>
      <c r="AK1629" s="3" t="s">
        <v>48</v>
      </c>
      <c r="AM1629" s="3" t="s">
        <v>48</v>
      </c>
      <c r="AO1629" s="3" t="s">
        <v>48</v>
      </c>
      <c r="AQ1629" s="3" t="s">
        <v>48</v>
      </c>
      <c r="AS1629" s="3" t="s">
        <v>48</v>
      </c>
    </row>
    <row r="1630" spans="1:45">
      <c r="A1630">
        <v>1627</v>
      </c>
      <c r="B1630" t="s">
        <v>5982</v>
      </c>
      <c r="C1630" t="s">
        <v>5211</v>
      </c>
      <c r="D1630" t="s">
        <v>45</v>
      </c>
      <c r="E1630" t="s">
        <v>77</v>
      </c>
      <c r="F1630" t="s">
        <v>2796</v>
      </c>
      <c r="G1630" t="s">
        <v>9134</v>
      </c>
      <c r="H1630" t="s">
        <v>610</v>
      </c>
      <c r="I1630" t="s">
        <v>15277</v>
      </c>
      <c r="J1630" t="s">
        <v>48</v>
      </c>
      <c r="K1630" t="s">
        <v>48</v>
      </c>
      <c r="L1630" t="s">
        <v>5985</v>
      </c>
      <c r="M1630" t="s">
        <v>5986</v>
      </c>
      <c r="N1630" t="str">
        <f>VLOOKUP(O1630,index!$Q:$R,2,0)</f>
        <v>02. 이러닝 - 단과</v>
      </c>
      <c r="O1630" t="s">
        <v>5987</v>
      </c>
      <c r="P1630" t="s">
        <v>48</v>
      </c>
      <c r="Q1630" t="s">
        <v>20</v>
      </c>
      <c r="R1630" s="226" t="e">
        <f>VLOOKUP(C1630,'26년 databook(취합)'!$M:$M,2,0)</f>
        <v>#N/A</v>
      </c>
      <c r="S1630" s="3" t="s">
        <v>11567</v>
      </c>
      <c r="T1630" s="3" t="s">
        <v>14015</v>
      </c>
      <c r="U1630" s="3" t="s">
        <v>14015</v>
      </c>
      <c r="V1630" s="3" t="s">
        <v>48</v>
      </c>
      <c r="W1630" s="3" t="s">
        <v>11567</v>
      </c>
      <c r="X1630" s="3" t="s">
        <v>48</v>
      </c>
      <c r="Y1630" s="3" t="s">
        <v>11567</v>
      </c>
      <c r="Z1630" s="3" t="s">
        <v>48</v>
      </c>
      <c r="AA1630" s="3" t="s">
        <v>11567</v>
      </c>
      <c r="AB1630" s="3" t="s">
        <v>48</v>
      </c>
      <c r="AC1630" s="3" t="s">
        <v>11567</v>
      </c>
      <c r="AD1630" s="3" t="s">
        <v>48</v>
      </c>
      <c r="AE1630" s="3" t="s">
        <v>14015</v>
      </c>
      <c r="AG1630" s="3">
        <v>0</v>
      </c>
      <c r="AI1630" s="3" t="s">
        <v>11567</v>
      </c>
      <c r="AK1630" s="3" t="s">
        <v>11567</v>
      </c>
      <c r="AM1630" s="3" t="s">
        <v>11567</v>
      </c>
      <c r="AO1630" s="3" t="s">
        <v>11567</v>
      </c>
      <c r="AQ1630" s="3" t="s">
        <v>11567</v>
      </c>
      <c r="AS1630" s="3" t="s">
        <v>11567</v>
      </c>
    </row>
    <row r="1631" spans="1:45">
      <c r="A1631">
        <v>1628</v>
      </c>
      <c r="B1631" t="s">
        <v>5982</v>
      </c>
      <c r="C1631" t="s">
        <v>4704</v>
      </c>
      <c r="D1631" t="s">
        <v>45</v>
      </c>
      <c r="E1631" t="s">
        <v>77</v>
      </c>
      <c r="F1631" t="s">
        <v>6029</v>
      </c>
      <c r="G1631" t="s">
        <v>8925</v>
      </c>
      <c r="H1631" t="s">
        <v>1488</v>
      </c>
      <c r="I1631" t="s">
        <v>15278</v>
      </c>
      <c r="J1631" t="s">
        <v>48</v>
      </c>
      <c r="K1631" t="s">
        <v>48</v>
      </c>
      <c r="L1631" t="s">
        <v>5985</v>
      </c>
      <c r="M1631" t="s">
        <v>5986</v>
      </c>
      <c r="N1631" t="str">
        <f>VLOOKUP(O1631,index!$Q:$R,2,0)</f>
        <v>02. 이러닝 - 단과</v>
      </c>
      <c r="O1631" t="s">
        <v>5987</v>
      </c>
      <c r="P1631" t="s">
        <v>48</v>
      </c>
      <c r="Q1631" t="s">
        <v>20</v>
      </c>
      <c r="R1631" s="226" t="e">
        <f>VLOOKUP(C1631,'26년 databook(취합)'!$M:$M,2,0)</f>
        <v>#N/A</v>
      </c>
      <c r="S1631" s="3" t="s">
        <v>11567</v>
      </c>
      <c r="T1631" s="3" t="s">
        <v>48</v>
      </c>
      <c r="U1631" s="3" t="s">
        <v>11567</v>
      </c>
      <c r="V1631" s="3" t="s">
        <v>48</v>
      </c>
      <c r="W1631" s="3" t="s">
        <v>48</v>
      </c>
      <c r="X1631" s="3" t="s">
        <v>48</v>
      </c>
      <c r="Y1631" s="3" t="s">
        <v>48</v>
      </c>
      <c r="Z1631" s="3" t="s">
        <v>48</v>
      </c>
      <c r="AA1631" s="3" t="s">
        <v>48</v>
      </c>
      <c r="AB1631" s="3" t="s">
        <v>48</v>
      </c>
      <c r="AC1631" s="3" t="s">
        <v>48</v>
      </c>
      <c r="AD1631" s="3" t="s">
        <v>48</v>
      </c>
      <c r="AE1631" s="3" t="s">
        <v>48</v>
      </c>
      <c r="AG1631" s="3"/>
      <c r="AI1631" s="3" t="s">
        <v>48</v>
      </c>
      <c r="AK1631" s="3" t="s">
        <v>48</v>
      </c>
      <c r="AM1631" s="3" t="s">
        <v>48</v>
      </c>
      <c r="AO1631" s="3" t="s">
        <v>48</v>
      </c>
      <c r="AQ1631" s="3" t="s">
        <v>48</v>
      </c>
      <c r="AS1631" s="3" t="s">
        <v>48</v>
      </c>
    </row>
    <row r="1632" spans="1:45">
      <c r="A1632">
        <v>1629</v>
      </c>
      <c r="B1632" t="s">
        <v>5982</v>
      </c>
      <c r="C1632" t="s">
        <v>4264</v>
      </c>
      <c r="D1632" t="s">
        <v>45</v>
      </c>
      <c r="E1632" t="s">
        <v>76</v>
      </c>
      <c r="F1632" t="s">
        <v>6692</v>
      </c>
      <c r="G1632" t="s">
        <v>9267</v>
      </c>
      <c r="H1632" t="s">
        <v>2081</v>
      </c>
      <c r="I1632" t="s">
        <v>15279</v>
      </c>
      <c r="J1632" t="s">
        <v>48</v>
      </c>
      <c r="K1632" t="s">
        <v>48</v>
      </c>
      <c r="L1632" t="s">
        <v>5985</v>
      </c>
      <c r="M1632" t="s">
        <v>5986</v>
      </c>
      <c r="N1632" t="str">
        <f>VLOOKUP(O1632,index!$Q:$R,2,0)</f>
        <v>28.구독 - 휴넷FLEX</v>
      </c>
      <c r="O1632" t="s">
        <v>6013</v>
      </c>
      <c r="P1632" t="s">
        <v>48</v>
      </c>
      <c r="Q1632" t="s">
        <v>21</v>
      </c>
      <c r="R1632" s="226" t="e">
        <f>VLOOKUP(C1632,'26년 databook(취합)'!$M:$M,2,0)</f>
        <v>#N/A</v>
      </c>
      <c r="S1632" s="3" t="s">
        <v>11567</v>
      </c>
      <c r="T1632" s="3" t="s">
        <v>48</v>
      </c>
      <c r="U1632" s="3" t="s">
        <v>11567</v>
      </c>
      <c r="V1632" s="3" t="s">
        <v>48</v>
      </c>
      <c r="W1632" s="3" t="s">
        <v>48</v>
      </c>
      <c r="X1632" s="3" t="s">
        <v>48</v>
      </c>
      <c r="Y1632" s="3" t="s">
        <v>48</v>
      </c>
      <c r="Z1632" s="3" t="s">
        <v>48</v>
      </c>
      <c r="AA1632" s="3" t="s">
        <v>48</v>
      </c>
      <c r="AB1632" s="3" t="s">
        <v>48</v>
      </c>
      <c r="AC1632" s="3" t="s">
        <v>48</v>
      </c>
      <c r="AD1632" s="3" t="s">
        <v>48</v>
      </c>
      <c r="AE1632" s="3" t="s">
        <v>48</v>
      </c>
      <c r="AG1632" s="3"/>
      <c r="AI1632" s="3" t="s">
        <v>48</v>
      </c>
      <c r="AK1632" s="3" t="s">
        <v>48</v>
      </c>
      <c r="AM1632" s="3" t="s">
        <v>48</v>
      </c>
      <c r="AO1632" s="3" t="s">
        <v>48</v>
      </c>
      <c r="AQ1632" s="3" t="s">
        <v>48</v>
      </c>
      <c r="AR1632" s="3">
        <v>0</v>
      </c>
      <c r="AS1632" s="3" t="s">
        <v>48</v>
      </c>
    </row>
    <row r="1633" spans="1:45">
      <c r="A1633">
        <v>1630</v>
      </c>
      <c r="B1633" t="s">
        <v>5982</v>
      </c>
      <c r="C1633" t="s">
        <v>5012</v>
      </c>
      <c r="D1633" t="s">
        <v>45</v>
      </c>
      <c r="E1633" t="s">
        <v>77</v>
      </c>
      <c r="F1633" t="s">
        <v>6029</v>
      </c>
      <c r="G1633" t="s">
        <v>8925</v>
      </c>
      <c r="H1633" t="s">
        <v>6693</v>
      </c>
      <c r="I1633" t="s">
        <v>15280</v>
      </c>
      <c r="J1633" t="s">
        <v>48</v>
      </c>
      <c r="K1633" t="s">
        <v>48</v>
      </c>
      <c r="L1633" t="s">
        <v>5985</v>
      </c>
      <c r="M1633" t="s">
        <v>5986</v>
      </c>
      <c r="N1633" t="str">
        <f>VLOOKUP(O1633,index!$Q:$R,2,0)</f>
        <v>02. 이러닝 - 단과</v>
      </c>
      <c r="O1633" t="s">
        <v>5987</v>
      </c>
      <c r="P1633" t="s">
        <v>48</v>
      </c>
      <c r="Q1633" t="s">
        <v>20</v>
      </c>
      <c r="R1633" s="226" t="e">
        <f>VLOOKUP(C1633,'26년 databook(취합)'!$M:$M,2,0)</f>
        <v>#N/A</v>
      </c>
      <c r="S1633" s="3" t="s">
        <v>11576</v>
      </c>
      <c r="T1633" s="3" t="s">
        <v>48</v>
      </c>
      <c r="U1633" s="3" t="s">
        <v>11576</v>
      </c>
      <c r="V1633" s="3" t="s">
        <v>48</v>
      </c>
      <c r="W1633" s="3" t="s">
        <v>48</v>
      </c>
      <c r="X1633" s="3" t="s">
        <v>48</v>
      </c>
      <c r="Y1633" s="3" t="s">
        <v>48</v>
      </c>
      <c r="Z1633" s="3" t="s">
        <v>48</v>
      </c>
      <c r="AA1633" s="3" t="s">
        <v>48</v>
      </c>
      <c r="AB1633" s="3" t="s">
        <v>48</v>
      </c>
      <c r="AC1633" s="3" t="s">
        <v>48</v>
      </c>
      <c r="AD1633" s="3" t="s">
        <v>48</v>
      </c>
      <c r="AE1633" s="3" t="s">
        <v>48</v>
      </c>
      <c r="AG1633" s="3"/>
      <c r="AI1633" s="3" t="s">
        <v>48</v>
      </c>
      <c r="AK1633" s="3" t="s">
        <v>48</v>
      </c>
      <c r="AM1633" s="3" t="s">
        <v>48</v>
      </c>
      <c r="AO1633" s="3" t="s">
        <v>48</v>
      </c>
      <c r="AQ1633" s="3" t="s">
        <v>48</v>
      </c>
      <c r="AR1633" s="3">
        <v>1000000</v>
      </c>
      <c r="AS1633" s="3" t="s">
        <v>48</v>
      </c>
    </row>
    <row r="1634" spans="1:45">
      <c r="A1634">
        <v>1631</v>
      </c>
      <c r="B1634" t="s">
        <v>5982</v>
      </c>
      <c r="C1634" t="s">
        <v>4786</v>
      </c>
      <c r="D1634" t="s">
        <v>45</v>
      </c>
      <c r="E1634" t="s">
        <v>77</v>
      </c>
      <c r="F1634" t="s">
        <v>1468</v>
      </c>
      <c r="G1634" t="s">
        <v>8914</v>
      </c>
      <c r="H1634" t="s">
        <v>1556</v>
      </c>
      <c r="I1634" t="s">
        <v>15281</v>
      </c>
      <c r="J1634" t="s">
        <v>48</v>
      </c>
      <c r="K1634" t="s">
        <v>48</v>
      </c>
      <c r="L1634" t="s">
        <v>5985</v>
      </c>
      <c r="M1634" t="s">
        <v>5986</v>
      </c>
      <c r="N1634" t="str">
        <f>VLOOKUP(O1634,index!$Q:$R,2,0)</f>
        <v>02. 이러닝 - 단과</v>
      </c>
      <c r="O1634" t="s">
        <v>5987</v>
      </c>
      <c r="P1634" t="s">
        <v>48</v>
      </c>
      <c r="Q1634" t="s">
        <v>20</v>
      </c>
      <c r="R1634" s="226" t="e">
        <f>VLOOKUP(C1634,'26년 databook(취합)'!$M:$M,2,0)</f>
        <v>#N/A</v>
      </c>
      <c r="S1634" s="3" t="s">
        <v>11567</v>
      </c>
      <c r="T1634" s="3" t="s">
        <v>11587</v>
      </c>
      <c r="U1634" s="3" t="s">
        <v>11587</v>
      </c>
      <c r="V1634" s="3" t="s">
        <v>48</v>
      </c>
      <c r="W1634" s="3" t="s">
        <v>11567</v>
      </c>
      <c r="X1634" s="3" t="s">
        <v>48</v>
      </c>
      <c r="Y1634" s="3" t="s">
        <v>11567</v>
      </c>
      <c r="Z1634" s="3" t="s">
        <v>48</v>
      </c>
      <c r="AA1634" s="3" t="s">
        <v>11567</v>
      </c>
      <c r="AB1634" s="3" t="s">
        <v>48</v>
      </c>
      <c r="AC1634" s="3" t="s">
        <v>11587</v>
      </c>
      <c r="AD1634" s="3" t="s">
        <v>48</v>
      </c>
      <c r="AE1634" s="3" t="s">
        <v>11567</v>
      </c>
      <c r="AG1634" s="3">
        <v>0</v>
      </c>
      <c r="AI1634" s="3" t="s">
        <v>11567</v>
      </c>
      <c r="AK1634" s="3" t="s">
        <v>11567</v>
      </c>
      <c r="AM1634" s="3" t="s">
        <v>11567</v>
      </c>
      <c r="AO1634" s="3" t="s">
        <v>11567</v>
      </c>
      <c r="AQ1634" s="3" t="s">
        <v>11567</v>
      </c>
      <c r="AS1634" s="3" t="s">
        <v>11567</v>
      </c>
    </row>
    <row r="1635" spans="1:45">
      <c r="A1635">
        <v>1632</v>
      </c>
      <c r="B1635" t="s">
        <v>5982</v>
      </c>
      <c r="C1635" t="s">
        <v>5446</v>
      </c>
      <c r="D1635" t="s">
        <v>45</v>
      </c>
      <c r="E1635" t="s">
        <v>77</v>
      </c>
      <c r="F1635" t="s">
        <v>2796</v>
      </c>
      <c r="G1635" t="s">
        <v>9134</v>
      </c>
      <c r="H1635" t="s">
        <v>856</v>
      </c>
      <c r="I1635" t="s">
        <v>15282</v>
      </c>
      <c r="J1635" t="s">
        <v>48</v>
      </c>
      <c r="K1635" t="s">
        <v>48</v>
      </c>
      <c r="L1635" t="s">
        <v>5985</v>
      </c>
      <c r="M1635" t="s">
        <v>5986</v>
      </c>
      <c r="N1635" t="str">
        <f>VLOOKUP(O1635,index!$Q:$R,2,0)</f>
        <v>02. 이러닝 - 단과</v>
      </c>
      <c r="O1635" t="s">
        <v>5987</v>
      </c>
      <c r="P1635" t="s">
        <v>48</v>
      </c>
      <c r="Q1635" t="s">
        <v>20</v>
      </c>
      <c r="R1635" s="226" t="e">
        <f>VLOOKUP(C1635,'26년 databook(취합)'!$M:$M,2,0)</f>
        <v>#N/A</v>
      </c>
      <c r="S1635" s="3" t="s">
        <v>11567</v>
      </c>
      <c r="T1635" s="3" t="s">
        <v>12800</v>
      </c>
      <c r="U1635" s="3" t="s">
        <v>12800</v>
      </c>
      <c r="V1635" s="3" t="s">
        <v>48</v>
      </c>
      <c r="W1635" s="3" t="s">
        <v>11567</v>
      </c>
      <c r="X1635" s="3" t="s">
        <v>48</v>
      </c>
      <c r="Y1635" s="3" t="s">
        <v>11567</v>
      </c>
      <c r="Z1635" s="3" t="s">
        <v>48</v>
      </c>
      <c r="AA1635" s="3" t="s">
        <v>11567</v>
      </c>
      <c r="AB1635" s="3" t="s">
        <v>48</v>
      </c>
      <c r="AC1635" s="3" t="s">
        <v>12800</v>
      </c>
      <c r="AD1635" s="3" t="s">
        <v>48</v>
      </c>
      <c r="AE1635" s="3" t="s">
        <v>11567</v>
      </c>
      <c r="AG1635" s="3">
        <v>0</v>
      </c>
      <c r="AI1635" s="3" t="s">
        <v>11567</v>
      </c>
      <c r="AK1635" s="3" t="s">
        <v>11567</v>
      </c>
      <c r="AM1635" s="3" t="s">
        <v>11567</v>
      </c>
      <c r="AO1635" s="3" t="s">
        <v>11567</v>
      </c>
      <c r="AQ1635" s="3" t="s">
        <v>11567</v>
      </c>
      <c r="AS1635" s="3" t="s">
        <v>11567</v>
      </c>
    </row>
    <row r="1636" spans="1:45">
      <c r="A1636">
        <v>1633</v>
      </c>
      <c r="B1636" t="s">
        <v>5982</v>
      </c>
      <c r="C1636" t="s">
        <v>3000</v>
      </c>
      <c r="D1636" t="s">
        <v>45</v>
      </c>
      <c r="E1636" t="s">
        <v>71</v>
      </c>
      <c r="F1636" t="s">
        <v>217</v>
      </c>
      <c r="G1636" t="s">
        <v>9270</v>
      </c>
      <c r="H1636" t="s">
        <v>217</v>
      </c>
      <c r="I1636" t="s">
        <v>9270</v>
      </c>
      <c r="J1636" t="s">
        <v>48</v>
      </c>
      <c r="K1636" t="s">
        <v>48</v>
      </c>
      <c r="L1636" t="s">
        <v>5985</v>
      </c>
      <c r="M1636" t="s">
        <v>5986</v>
      </c>
      <c r="N1636" t="str">
        <f>VLOOKUP(O1636,index!$Q:$R,2,0)</f>
        <v>02. 이러닝 - 단과</v>
      </c>
      <c r="O1636" t="s">
        <v>5987</v>
      </c>
      <c r="P1636" t="s">
        <v>48</v>
      </c>
      <c r="Q1636" t="s">
        <v>20</v>
      </c>
      <c r="R1636" s="226" t="e">
        <f>VLOOKUP(C1636,'26년 databook(취합)'!$M:$M,2,0)</f>
        <v>#N/A</v>
      </c>
      <c r="S1636" s="3" t="s">
        <v>11572</v>
      </c>
      <c r="T1636" s="3" t="s">
        <v>48</v>
      </c>
      <c r="U1636" s="3" t="s">
        <v>11567</v>
      </c>
      <c r="V1636" s="3" t="s">
        <v>11572</v>
      </c>
      <c r="W1636" s="3" t="s">
        <v>48</v>
      </c>
      <c r="X1636" s="3" t="s">
        <v>48</v>
      </c>
      <c r="Y1636" s="3" t="s">
        <v>48</v>
      </c>
      <c r="Z1636" s="3" t="s">
        <v>48</v>
      </c>
      <c r="AA1636" s="3" t="s">
        <v>48</v>
      </c>
      <c r="AB1636" s="3" t="s">
        <v>48</v>
      </c>
      <c r="AC1636" s="3" t="s">
        <v>48</v>
      </c>
      <c r="AD1636" s="3" t="s">
        <v>48</v>
      </c>
      <c r="AE1636" s="3" t="s">
        <v>48</v>
      </c>
      <c r="AG1636" s="3"/>
      <c r="AI1636" s="3" t="s">
        <v>48</v>
      </c>
      <c r="AK1636" s="3" t="s">
        <v>48</v>
      </c>
      <c r="AM1636" s="3" t="s">
        <v>48</v>
      </c>
      <c r="AO1636" s="3" t="s">
        <v>48</v>
      </c>
      <c r="AQ1636" s="3" t="s">
        <v>48</v>
      </c>
      <c r="AS1636" s="3" t="s">
        <v>48</v>
      </c>
    </row>
    <row r="1637" spans="1:45">
      <c r="A1637">
        <v>1634</v>
      </c>
      <c r="B1637" t="s">
        <v>5982</v>
      </c>
      <c r="C1637" t="s">
        <v>4859</v>
      </c>
      <c r="D1637" t="s">
        <v>45</v>
      </c>
      <c r="E1637" t="s">
        <v>77</v>
      </c>
      <c r="F1637" t="s">
        <v>1468</v>
      </c>
      <c r="G1637" t="s">
        <v>8914</v>
      </c>
      <c r="H1637" t="s">
        <v>1620</v>
      </c>
      <c r="I1637" t="s">
        <v>15283</v>
      </c>
      <c r="J1637" t="s">
        <v>48</v>
      </c>
      <c r="K1637" t="s">
        <v>48</v>
      </c>
      <c r="L1637" t="s">
        <v>5985</v>
      </c>
      <c r="M1637" t="s">
        <v>5986</v>
      </c>
      <c r="N1637" t="str">
        <f>VLOOKUP(O1637,index!$Q:$R,2,0)</f>
        <v>02. 이러닝 - 단과</v>
      </c>
      <c r="O1637" t="s">
        <v>5987</v>
      </c>
      <c r="P1637" t="s">
        <v>48</v>
      </c>
      <c r="Q1637" t="s">
        <v>20</v>
      </c>
      <c r="R1637" s="226" t="e">
        <f>VLOOKUP(C1637,'26년 databook(취합)'!$M:$M,2,0)</f>
        <v>#N/A</v>
      </c>
      <c r="S1637" s="3" t="s">
        <v>11567</v>
      </c>
      <c r="T1637" s="3" t="s">
        <v>11584</v>
      </c>
      <c r="U1637" s="3" t="s">
        <v>11584</v>
      </c>
      <c r="V1637" s="3" t="s">
        <v>48</v>
      </c>
      <c r="W1637" s="3" t="s">
        <v>11567</v>
      </c>
      <c r="X1637" s="3" t="s">
        <v>48</v>
      </c>
      <c r="Y1637" s="3" t="s">
        <v>11567</v>
      </c>
      <c r="Z1637" s="3" t="s">
        <v>48</v>
      </c>
      <c r="AA1637" s="3" t="s">
        <v>11567</v>
      </c>
      <c r="AB1637" s="3" t="s">
        <v>48</v>
      </c>
      <c r="AC1637" s="3" t="s">
        <v>11584</v>
      </c>
      <c r="AD1637" s="3" t="s">
        <v>48</v>
      </c>
      <c r="AE1637" s="3" t="s">
        <v>11567</v>
      </c>
      <c r="AG1637" s="3">
        <v>0</v>
      </c>
      <c r="AI1637" s="3" t="s">
        <v>11567</v>
      </c>
      <c r="AK1637" s="3" t="s">
        <v>11567</v>
      </c>
      <c r="AM1637" s="3" t="s">
        <v>11567</v>
      </c>
      <c r="AO1637" s="3" t="s">
        <v>11567</v>
      </c>
      <c r="AQ1637" s="3" t="s">
        <v>11567</v>
      </c>
      <c r="AS1637" s="3" t="s">
        <v>11567</v>
      </c>
    </row>
    <row r="1638" spans="1:45">
      <c r="A1638">
        <v>1635</v>
      </c>
      <c r="B1638" t="s">
        <v>5982</v>
      </c>
      <c r="C1638" t="s">
        <v>5758</v>
      </c>
      <c r="D1638" t="s">
        <v>45</v>
      </c>
      <c r="E1638" t="s">
        <v>214</v>
      </c>
      <c r="F1638" t="s">
        <v>2535</v>
      </c>
      <c r="G1638" t="s">
        <v>9271</v>
      </c>
      <c r="H1638" t="s">
        <v>2535</v>
      </c>
      <c r="I1638" t="s">
        <v>9271</v>
      </c>
      <c r="J1638" t="s">
        <v>48</v>
      </c>
      <c r="K1638" t="s">
        <v>48</v>
      </c>
      <c r="L1638" t="s">
        <v>5985</v>
      </c>
      <c r="M1638" t="s">
        <v>5986</v>
      </c>
      <c r="N1638" t="str">
        <f>VLOOKUP(O1638,index!$Q:$R,2,0)</f>
        <v>02. 이러닝 - 단과</v>
      </c>
      <c r="O1638" t="s">
        <v>5987</v>
      </c>
      <c r="P1638" t="s">
        <v>48</v>
      </c>
      <c r="Q1638" t="s">
        <v>21</v>
      </c>
      <c r="R1638" s="226" t="e">
        <f>VLOOKUP(C1638,'26년 databook(취합)'!$M:$M,2,0)</f>
        <v>#N/A</v>
      </c>
      <c r="S1638" s="3" t="s">
        <v>11567</v>
      </c>
      <c r="T1638" s="3" t="s">
        <v>48</v>
      </c>
      <c r="U1638" s="3" t="s">
        <v>11567</v>
      </c>
      <c r="V1638" s="3" t="s">
        <v>48</v>
      </c>
      <c r="W1638" s="3" t="s">
        <v>48</v>
      </c>
      <c r="X1638" s="3" t="s">
        <v>48</v>
      </c>
      <c r="Y1638" s="3" t="s">
        <v>48</v>
      </c>
      <c r="Z1638" s="3" t="s">
        <v>48</v>
      </c>
      <c r="AA1638" s="3" t="s">
        <v>48</v>
      </c>
      <c r="AB1638" s="3" t="s">
        <v>48</v>
      </c>
      <c r="AC1638" s="3" t="s">
        <v>48</v>
      </c>
      <c r="AD1638" s="3" t="s">
        <v>48</v>
      </c>
      <c r="AE1638" s="3" t="s">
        <v>48</v>
      </c>
      <c r="AG1638" s="3"/>
      <c r="AI1638" s="3" t="s">
        <v>48</v>
      </c>
      <c r="AK1638" s="3" t="s">
        <v>48</v>
      </c>
      <c r="AM1638" s="3" t="s">
        <v>48</v>
      </c>
      <c r="AO1638" s="3" t="s">
        <v>48</v>
      </c>
      <c r="AQ1638" s="3" t="s">
        <v>48</v>
      </c>
      <c r="AS1638" s="3" t="s">
        <v>48</v>
      </c>
    </row>
    <row r="1639" spans="1:45">
      <c r="A1639">
        <v>1636</v>
      </c>
      <c r="B1639" t="s">
        <v>5982</v>
      </c>
      <c r="C1639" t="s">
        <v>3668</v>
      </c>
      <c r="D1639" t="s">
        <v>45</v>
      </c>
      <c r="E1639" t="s">
        <v>73</v>
      </c>
      <c r="F1639" t="s">
        <v>6692</v>
      </c>
      <c r="G1639" t="s">
        <v>9267</v>
      </c>
      <c r="H1639" t="s">
        <v>1977</v>
      </c>
      <c r="I1639" t="s">
        <v>15284</v>
      </c>
      <c r="J1639" t="s">
        <v>48</v>
      </c>
      <c r="K1639" t="s">
        <v>48</v>
      </c>
      <c r="L1639" t="s">
        <v>5985</v>
      </c>
      <c r="M1639" t="s">
        <v>5986</v>
      </c>
      <c r="N1639" t="str">
        <f>VLOOKUP(O1639,index!$Q:$R,2,0)</f>
        <v>28.구독 - 휴넷FLEX</v>
      </c>
      <c r="O1639" t="s">
        <v>6013</v>
      </c>
      <c r="P1639" t="s">
        <v>48</v>
      </c>
      <c r="Q1639" t="s">
        <v>21</v>
      </c>
      <c r="R1639" s="226" t="e">
        <f>VLOOKUP(C1639,'26년 databook(취합)'!$M:$M,2,0)</f>
        <v>#N/A</v>
      </c>
      <c r="S1639" s="3" t="s">
        <v>11567</v>
      </c>
      <c r="T1639" s="3" t="s">
        <v>48</v>
      </c>
      <c r="U1639" s="3" t="s">
        <v>11567</v>
      </c>
      <c r="V1639" s="3" t="s">
        <v>48</v>
      </c>
      <c r="W1639" s="3" t="s">
        <v>48</v>
      </c>
      <c r="X1639" s="3" t="s">
        <v>48</v>
      </c>
      <c r="Y1639" s="3" t="s">
        <v>48</v>
      </c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G1639" s="3"/>
      <c r="AI1639" s="3" t="s">
        <v>48</v>
      </c>
      <c r="AK1639" s="3" t="s">
        <v>48</v>
      </c>
      <c r="AM1639" s="3" t="s">
        <v>48</v>
      </c>
      <c r="AO1639" s="3" t="s">
        <v>48</v>
      </c>
      <c r="AQ1639" s="3" t="s">
        <v>48</v>
      </c>
      <c r="AS1639" s="3" t="s">
        <v>48</v>
      </c>
    </row>
    <row r="1640" spans="1:45">
      <c r="A1640">
        <v>1637</v>
      </c>
      <c r="B1640" t="s">
        <v>5982</v>
      </c>
      <c r="C1640" t="s">
        <v>3669</v>
      </c>
      <c r="D1640" t="s">
        <v>45</v>
      </c>
      <c r="E1640" t="s">
        <v>73</v>
      </c>
      <c r="F1640" t="s">
        <v>6692</v>
      </c>
      <c r="G1640" t="s">
        <v>9267</v>
      </c>
      <c r="H1640" t="s">
        <v>1978</v>
      </c>
      <c r="I1640" t="s">
        <v>15285</v>
      </c>
      <c r="J1640" t="s">
        <v>48</v>
      </c>
      <c r="K1640" t="s">
        <v>48</v>
      </c>
      <c r="L1640" t="s">
        <v>5985</v>
      </c>
      <c r="M1640" t="s">
        <v>5986</v>
      </c>
      <c r="N1640" t="str">
        <f>VLOOKUP(O1640,index!$Q:$R,2,0)</f>
        <v>28.구독 - 휴넷FLEX</v>
      </c>
      <c r="O1640" t="s">
        <v>6013</v>
      </c>
      <c r="P1640" t="s">
        <v>48</v>
      </c>
      <c r="Q1640" t="s">
        <v>21</v>
      </c>
      <c r="R1640" s="226" t="e">
        <f>VLOOKUP(C1640,'26년 databook(취합)'!$M:$M,2,0)</f>
        <v>#N/A</v>
      </c>
      <c r="S1640" s="3" t="s">
        <v>11567</v>
      </c>
      <c r="T1640" s="3" t="s">
        <v>48</v>
      </c>
      <c r="U1640" s="3" t="s">
        <v>11567</v>
      </c>
      <c r="V1640" s="3" t="s">
        <v>48</v>
      </c>
      <c r="W1640" s="3" t="s">
        <v>48</v>
      </c>
      <c r="X1640" s="3" t="s">
        <v>48</v>
      </c>
      <c r="Y1640" s="3" t="s">
        <v>48</v>
      </c>
      <c r="Z1640" s="3" t="s">
        <v>48</v>
      </c>
      <c r="AA1640" s="3" t="s">
        <v>48</v>
      </c>
      <c r="AB1640" s="3" t="s">
        <v>48</v>
      </c>
      <c r="AC1640" s="3" t="s">
        <v>48</v>
      </c>
      <c r="AD1640" s="3" t="s">
        <v>48</v>
      </c>
      <c r="AE1640" s="3" t="s">
        <v>48</v>
      </c>
      <c r="AG1640" s="3"/>
      <c r="AI1640" s="3" t="s">
        <v>48</v>
      </c>
      <c r="AK1640" s="3" t="s">
        <v>48</v>
      </c>
      <c r="AM1640" s="3" t="s">
        <v>48</v>
      </c>
      <c r="AO1640" s="3" t="s">
        <v>48</v>
      </c>
      <c r="AQ1640" s="3" t="s">
        <v>48</v>
      </c>
      <c r="AS1640" s="3" t="s">
        <v>48</v>
      </c>
    </row>
    <row r="1641" spans="1:45">
      <c r="A1641">
        <v>1638</v>
      </c>
      <c r="B1641" t="s">
        <v>5982</v>
      </c>
      <c r="C1641" t="s">
        <v>3667</v>
      </c>
      <c r="D1641" t="s">
        <v>45</v>
      </c>
      <c r="E1641" t="s">
        <v>73</v>
      </c>
      <c r="F1641" t="s">
        <v>6692</v>
      </c>
      <c r="G1641" t="s">
        <v>9267</v>
      </c>
      <c r="H1641" t="s">
        <v>1976</v>
      </c>
      <c r="I1641" t="s">
        <v>15286</v>
      </c>
      <c r="J1641" t="s">
        <v>48</v>
      </c>
      <c r="K1641" t="s">
        <v>48</v>
      </c>
      <c r="L1641" t="s">
        <v>5985</v>
      </c>
      <c r="M1641" t="s">
        <v>5986</v>
      </c>
      <c r="N1641" t="str">
        <f>VLOOKUP(O1641,index!$Q:$R,2,0)</f>
        <v>28.구독 - 휴넷FLEX</v>
      </c>
      <c r="O1641" t="s">
        <v>6013</v>
      </c>
      <c r="P1641" t="s">
        <v>48</v>
      </c>
      <c r="Q1641" t="s">
        <v>20</v>
      </c>
      <c r="R1641" s="226" t="e">
        <f>VLOOKUP(C1641,'26년 databook(취합)'!$M:$M,2,0)</f>
        <v>#N/A</v>
      </c>
      <c r="S1641" s="3" t="s">
        <v>11567</v>
      </c>
      <c r="T1641" s="3" t="s">
        <v>48</v>
      </c>
      <c r="U1641" s="3" t="s">
        <v>11567</v>
      </c>
      <c r="V1641" s="3" t="s">
        <v>48</v>
      </c>
      <c r="W1641" s="3" t="s">
        <v>48</v>
      </c>
      <c r="X1641" s="3" t="s">
        <v>48</v>
      </c>
      <c r="Y1641" s="3" t="s">
        <v>48</v>
      </c>
      <c r="Z1641" s="3" t="s">
        <v>48</v>
      </c>
      <c r="AA1641" s="3" t="s">
        <v>48</v>
      </c>
      <c r="AB1641" s="3" t="s">
        <v>48</v>
      </c>
      <c r="AC1641" s="3" t="s">
        <v>48</v>
      </c>
      <c r="AD1641" s="3" t="s">
        <v>48</v>
      </c>
      <c r="AE1641" s="3" t="s">
        <v>48</v>
      </c>
      <c r="AG1641" s="3"/>
      <c r="AI1641" s="3" t="s">
        <v>48</v>
      </c>
      <c r="AK1641" s="3" t="s">
        <v>48</v>
      </c>
      <c r="AM1641" s="3" t="s">
        <v>48</v>
      </c>
      <c r="AO1641" s="3" t="s">
        <v>48</v>
      </c>
      <c r="AQ1641" s="3" t="s">
        <v>48</v>
      </c>
      <c r="AS1641" s="3" t="s">
        <v>48</v>
      </c>
    </row>
    <row r="1642" spans="1:45">
      <c r="A1642">
        <v>1639</v>
      </c>
      <c r="B1642" t="s">
        <v>5982</v>
      </c>
      <c r="C1642" t="s">
        <v>3666</v>
      </c>
      <c r="D1642" t="s">
        <v>45</v>
      </c>
      <c r="E1642" t="s">
        <v>73</v>
      </c>
      <c r="F1642" t="s">
        <v>6692</v>
      </c>
      <c r="G1642" t="s">
        <v>9267</v>
      </c>
      <c r="H1642" t="s">
        <v>1975</v>
      </c>
      <c r="I1642" t="s">
        <v>15287</v>
      </c>
      <c r="J1642" t="s">
        <v>48</v>
      </c>
      <c r="K1642" t="s">
        <v>48</v>
      </c>
      <c r="L1642" t="s">
        <v>5985</v>
      </c>
      <c r="M1642" t="s">
        <v>5986</v>
      </c>
      <c r="N1642" t="str">
        <f>VLOOKUP(O1642,index!$Q:$R,2,0)</f>
        <v>28.구독 - 휴넷FLEX</v>
      </c>
      <c r="O1642" t="s">
        <v>6013</v>
      </c>
      <c r="P1642" t="s">
        <v>48</v>
      </c>
      <c r="Q1642" t="s">
        <v>21</v>
      </c>
      <c r="R1642" s="226" t="e">
        <f>VLOOKUP(C1642,'26년 databook(취합)'!$M:$M,2,0)</f>
        <v>#N/A</v>
      </c>
      <c r="S1642" s="3" t="s">
        <v>11567</v>
      </c>
      <c r="T1642" s="3" t="s">
        <v>48</v>
      </c>
      <c r="U1642" s="3" t="s">
        <v>11567</v>
      </c>
      <c r="V1642" s="3" t="s">
        <v>48</v>
      </c>
      <c r="W1642" s="3" t="s">
        <v>48</v>
      </c>
      <c r="X1642" s="3" t="s">
        <v>48</v>
      </c>
      <c r="Y1642" s="3" t="s">
        <v>48</v>
      </c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G1642" s="3"/>
      <c r="AI1642" s="3" t="s">
        <v>48</v>
      </c>
      <c r="AK1642" s="3" t="s">
        <v>48</v>
      </c>
      <c r="AM1642" s="3" t="s">
        <v>48</v>
      </c>
      <c r="AO1642" s="3" t="s">
        <v>48</v>
      </c>
      <c r="AQ1642" s="3" t="s">
        <v>48</v>
      </c>
      <c r="AS1642" s="3" t="s">
        <v>48</v>
      </c>
    </row>
    <row r="1643" spans="1:45">
      <c r="A1643">
        <v>1640</v>
      </c>
      <c r="B1643" t="s">
        <v>5982</v>
      </c>
      <c r="C1643" t="s">
        <v>3503</v>
      </c>
      <c r="D1643" t="s">
        <v>45</v>
      </c>
      <c r="E1643" t="s">
        <v>73</v>
      </c>
      <c r="F1643" t="s">
        <v>6694</v>
      </c>
      <c r="G1643" t="s">
        <v>9268</v>
      </c>
      <c r="H1643" t="s">
        <v>1833</v>
      </c>
      <c r="I1643" t="s">
        <v>15288</v>
      </c>
      <c r="J1643" t="s">
        <v>48</v>
      </c>
      <c r="K1643" t="s">
        <v>48</v>
      </c>
      <c r="L1643" t="s">
        <v>5985</v>
      </c>
      <c r="M1643" t="s">
        <v>5986</v>
      </c>
      <c r="N1643" t="str">
        <f>VLOOKUP(O1643,index!$Q:$R,2,0)</f>
        <v>28.구독 - 휴넷FLEX</v>
      </c>
      <c r="O1643" t="s">
        <v>6013</v>
      </c>
      <c r="P1643" t="s">
        <v>48</v>
      </c>
      <c r="Q1643" t="s">
        <v>21</v>
      </c>
      <c r="R1643" s="226" t="e">
        <f>VLOOKUP(C1643,'26년 databook(취합)'!$M:$M,2,0)</f>
        <v>#N/A</v>
      </c>
      <c r="S1643" s="3" t="s">
        <v>11571</v>
      </c>
      <c r="T1643" s="3" t="s">
        <v>48</v>
      </c>
      <c r="U1643" s="3" t="s">
        <v>11571</v>
      </c>
      <c r="V1643" s="3" t="s">
        <v>48</v>
      </c>
      <c r="W1643" s="3" t="s">
        <v>48</v>
      </c>
      <c r="X1643" s="3" t="s">
        <v>48</v>
      </c>
      <c r="Y1643" s="3" t="s">
        <v>48</v>
      </c>
      <c r="Z1643" s="3" t="s">
        <v>48</v>
      </c>
      <c r="AA1643" s="3" t="s">
        <v>48</v>
      </c>
      <c r="AB1643" s="3" t="s">
        <v>48</v>
      </c>
      <c r="AC1643" s="3" t="s">
        <v>48</v>
      </c>
      <c r="AD1643" s="3" t="s">
        <v>48</v>
      </c>
      <c r="AE1643" s="3" t="s">
        <v>48</v>
      </c>
      <c r="AG1643" s="3"/>
      <c r="AI1643" s="3" t="s">
        <v>48</v>
      </c>
      <c r="AK1643" s="3" t="s">
        <v>48</v>
      </c>
      <c r="AM1643" s="3" t="s">
        <v>48</v>
      </c>
      <c r="AO1643" s="3" t="s">
        <v>48</v>
      </c>
      <c r="AQ1643" s="3" t="s">
        <v>48</v>
      </c>
      <c r="AR1643" s="3">
        <v>5000000</v>
      </c>
      <c r="AS1643" s="3" t="s">
        <v>48</v>
      </c>
    </row>
    <row r="1644" spans="1:45">
      <c r="A1644">
        <v>1641</v>
      </c>
      <c r="B1644" t="s">
        <v>5982</v>
      </c>
      <c r="C1644" t="s">
        <v>3597</v>
      </c>
      <c r="D1644" t="s">
        <v>45</v>
      </c>
      <c r="E1644" t="s">
        <v>73</v>
      </c>
      <c r="F1644" t="s">
        <v>6694</v>
      </c>
      <c r="G1644" t="s">
        <v>9268</v>
      </c>
      <c r="H1644" t="s">
        <v>1917</v>
      </c>
      <c r="I1644" t="s">
        <v>15289</v>
      </c>
      <c r="J1644" t="s">
        <v>48</v>
      </c>
      <c r="K1644" t="s">
        <v>48</v>
      </c>
      <c r="L1644" t="s">
        <v>5985</v>
      </c>
      <c r="M1644" t="s">
        <v>5986</v>
      </c>
      <c r="N1644" t="str">
        <f>VLOOKUP(O1644,index!$Q:$R,2,0)</f>
        <v>28.구독 - 휴넷FLEX</v>
      </c>
      <c r="O1644" t="s">
        <v>6013</v>
      </c>
      <c r="P1644" t="s">
        <v>48</v>
      </c>
      <c r="Q1644" t="s">
        <v>20</v>
      </c>
      <c r="R1644" s="226" t="e">
        <f>VLOOKUP(C1644,'26년 databook(취합)'!$M:$M,2,0)</f>
        <v>#N/A</v>
      </c>
      <c r="S1644" s="3" t="s">
        <v>11567</v>
      </c>
      <c r="T1644" s="3" t="s">
        <v>48</v>
      </c>
      <c r="U1644" s="3" t="s">
        <v>11567</v>
      </c>
      <c r="V1644" s="3" t="s">
        <v>48</v>
      </c>
      <c r="W1644" s="3" t="s">
        <v>48</v>
      </c>
      <c r="X1644" s="3" t="s">
        <v>48</v>
      </c>
      <c r="Y1644" s="3" t="s">
        <v>48</v>
      </c>
      <c r="Z1644" s="3" t="s">
        <v>48</v>
      </c>
      <c r="AA1644" s="3" t="s">
        <v>48</v>
      </c>
      <c r="AB1644" s="3" t="s">
        <v>48</v>
      </c>
      <c r="AC1644" s="3" t="s">
        <v>48</v>
      </c>
      <c r="AD1644" s="3" t="s">
        <v>48</v>
      </c>
      <c r="AE1644" s="3" t="s">
        <v>48</v>
      </c>
      <c r="AG1644" s="3"/>
      <c r="AI1644" s="3" t="s">
        <v>48</v>
      </c>
      <c r="AK1644" s="3" t="s">
        <v>48</v>
      </c>
      <c r="AM1644" s="3" t="s">
        <v>48</v>
      </c>
      <c r="AO1644" s="3" t="s">
        <v>48</v>
      </c>
      <c r="AQ1644" s="3" t="s">
        <v>48</v>
      </c>
      <c r="AS1644" s="3" t="s">
        <v>48</v>
      </c>
    </row>
    <row r="1645" spans="1:45">
      <c r="A1645">
        <v>1642</v>
      </c>
      <c r="B1645" t="s">
        <v>5982</v>
      </c>
      <c r="C1645" t="s">
        <v>3255</v>
      </c>
      <c r="D1645" t="s">
        <v>45</v>
      </c>
      <c r="E1645" t="s">
        <v>72</v>
      </c>
      <c r="F1645" t="s">
        <v>6694</v>
      </c>
      <c r="G1645" t="s">
        <v>9268</v>
      </c>
      <c r="H1645" t="s">
        <v>5942</v>
      </c>
      <c r="I1645" t="s">
        <v>15290</v>
      </c>
      <c r="J1645" t="s">
        <v>48</v>
      </c>
      <c r="K1645" t="s">
        <v>48</v>
      </c>
      <c r="L1645" t="s">
        <v>5985</v>
      </c>
      <c r="M1645" t="s">
        <v>5986</v>
      </c>
      <c r="N1645" t="str">
        <f>VLOOKUP(O1645,index!$Q:$R,2,0)</f>
        <v>02. 이러닝 - 단과</v>
      </c>
      <c r="O1645" t="s">
        <v>5987</v>
      </c>
      <c r="P1645" t="s">
        <v>48</v>
      </c>
      <c r="Q1645" t="s">
        <v>20</v>
      </c>
      <c r="R1645" s="226" t="e">
        <f>VLOOKUP(C1645,'26년 databook(취합)'!$M:$M,2,0)</f>
        <v>#N/A</v>
      </c>
      <c r="S1645" s="3" t="s">
        <v>11567</v>
      </c>
      <c r="T1645" s="3" t="s">
        <v>48</v>
      </c>
      <c r="U1645" s="3" t="s">
        <v>11567</v>
      </c>
      <c r="V1645" s="3" t="s">
        <v>48</v>
      </c>
      <c r="W1645" s="3" t="s">
        <v>48</v>
      </c>
      <c r="X1645" s="3" t="s">
        <v>48</v>
      </c>
      <c r="Y1645" s="3" t="s">
        <v>48</v>
      </c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G1645" s="3"/>
      <c r="AI1645" s="3" t="s">
        <v>48</v>
      </c>
      <c r="AK1645" s="3" t="s">
        <v>48</v>
      </c>
      <c r="AM1645" s="3" t="s">
        <v>48</v>
      </c>
      <c r="AO1645" s="3" t="s">
        <v>48</v>
      </c>
      <c r="AQ1645" s="3" t="s">
        <v>48</v>
      </c>
      <c r="AS1645" s="3" t="s">
        <v>48</v>
      </c>
    </row>
    <row r="1646" spans="1:45">
      <c r="A1646">
        <v>1643</v>
      </c>
      <c r="B1646" t="s">
        <v>5982</v>
      </c>
      <c r="C1646" t="s">
        <v>3101</v>
      </c>
      <c r="D1646" t="s">
        <v>45</v>
      </c>
      <c r="E1646" t="s">
        <v>71</v>
      </c>
      <c r="F1646" t="s">
        <v>6694</v>
      </c>
      <c r="G1646" t="s">
        <v>9268</v>
      </c>
      <c r="H1646" t="s">
        <v>279</v>
      </c>
      <c r="I1646" t="s">
        <v>15291</v>
      </c>
      <c r="J1646" t="s">
        <v>48</v>
      </c>
      <c r="K1646" t="s">
        <v>48</v>
      </c>
      <c r="L1646" t="s">
        <v>5985</v>
      </c>
      <c r="M1646" t="s">
        <v>5986</v>
      </c>
      <c r="N1646" t="str">
        <f>VLOOKUP(O1646,index!$Q:$R,2,0)</f>
        <v>28.구독 - 휴넷FLEX</v>
      </c>
      <c r="O1646" t="s">
        <v>6013</v>
      </c>
      <c r="P1646" t="s">
        <v>48</v>
      </c>
      <c r="Q1646" t="s">
        <v>20</v>
      </c>
      <c r="R1646" s="226" t="e">
        <f>VLOOKUP(C1646,'26년 databook(취합)'!$M:$M,2,0)</f>
        <v>#N/A</v>
      </c>
      <c r="S1646" s="3" t="s">
        <v>11567</v>
      </c>
      <c r="T1646" s="3" t="s">
        <v>48</v>
      </c>
      <c r="U1646" s="3" t="s">
        <v>11567</v>
      </c>
      <c r="V1646" s="3" t="s">
        <v>48</v>
      </c>
      <c r="W1646" s="3" t="s">
        <v>48</v>
      </c>
      <c r="X1646" s="3" t="s">
        <v>48</v>
      </c>
      <c r="Y1646" s="3" t="s">
        <v>48</v>
      </c>
      <c r="Z1646" s="3" t="s">
        <v>48</v>
      </c>
      <c r="AA1646" s="3" t="s">
        <v>48</v>
      </c>
      <c r="AB1646" s="3" t="s">
        <v>48</v>
      </c>
      <c r="AC1646" s="3" t="s">
        <v>48</v>
      </c>
      <c r="AD1646" s="3" t="s">
        <v>48</v>
      </c>
      <c r="AE1646" s="3" t="s">
        <v>48</v>
      </c>
      <c r="AG1646" s="3"/>
      <c r="AI1646" s="3" t="s">
        <v>48</v>
      </c>
      <c r="AK1646" s="3" t="s">
        <v>48</v>
      </c>
      <c r="AM1646" s="3" t="s">
        <v>48</v>
      </c>
      <c r="AO1646" s="3" t="s">
        <v>48</v>
      </c>
      <c r="AQ1646" s="3" t="s">
        <v>48</v>
      </c>
      <c r="AS1646" s="3" t="s">
        <v>48</v>
      </c>
    </row>
    <row r="1647" spans="1:45">
      <c r="A1647">
        <v>1644</v>
      </c>
      <c r="B1647" t="s">
        <v>5982</v>
      </c>
      <c r="C1647" t="s">
        <v>5177</v>
      </c>
      <c r="D1647" t="s">
        <v>45</v>
      </c>
      <c r="E1647" t="s">
        <v>72</v>
      </c>
      <c r="F1647" t="s">
        <v>6697</v>
      </c>
      <c r="G1647" t="s">
        <v>9274</v>
      </c>
      <c r="H1647" t="s">
        <v>6698</v>
      </c>
      <c r="I1647" t="s">
        <v>15292</v>
      </c>
      <c r="J1647" t="s">
        <v>48</v>
      </c>
      <c r="K1647" t="s">
        <v>48</v>
      </c>
      <c r="L1647" t="s">
        <v>5985</v>
      </c>
      <c r="M1647" t="s">
        <v>5986</v>
      </c>
      <c r="N1647" t="str">
        <f>VLOOKUP(O1647,index!$Q:$R,2,0)</f>
        <v>28.구독 - 휴넷FLEX</v>
      </c>
      <c r="O1647" t="s">
        <v>6013</v>
      </c>
      <c r="P1647" t="s">
        <v>48</v>
      </c>
      <c r="Q1647" t="s">
        <v>20</v>
      </c>
      <c r="R1647" s="226" t="e">
        <f>VLOOKUP(C1647,'26년 databook(취합)'!$M:$M,2,0)</f>
        <v>#N/A</v>
      </c>
      <c r="S1647" s="3" t="s">
        <v>11567</v>
      </c>
      <c r="T1647" s="3" t="s">
        <v>48</v>
      </c>
      <c r="U1647" s="3" t="s">
        <v>11567</v>
      </c>
      <c r="V1647" s="3" t="s">
        <v>48</v>
      </c>
      <c r="W1647" s="3" t="s">
        <v>48</v>
      </c>
      <c r="X1647" s="3" t="s">
        <v>48</v>
      </c>
      <c r="Y1647" s="3" t="s">
        <v>48</v>
      </c>
      <c r="Z1647" s="3" t="s">
        <v>48</v>
      </c>
      <c r="AA1647" s="3" t="s">
        <v>48</v>
      </c>
      <c r="AB1647" s="3" t="s">
        <v>48</v>
      </c>
      <c r="AC1647" s="3" t="s">
        <v>48</v>
      </c>
      <c r="AD1647" s="3" t="s">
        <v>11567</v>
      </c>
      <c r="AE1647" s="3" t="s">
        <v>48</v>
      </c>
      <c r="AF1647" s="3">
        <v>0</v>
      </c>
      <c r="AG1647" s="3"/>
      <c r="AH1647" s="3">
        <v>0</v>
      </c>
      <c r="AI1647" s="3" t="s">
        <v>48</v>
      </c>
      <c r="AJ1647" s="3">
        <v>0</v>
      </c>
      <c r="AK1647" s="3" t="s">
        <v>48</v>
      </c>
      <c r="AL1647" s="3">
        <v>0</v>
      </c>
      <c r="AM1647" s="3" t="s">
        <v>48</v>
      </c>
      <c r="AN1647" s="3">
        <v>0</v>
      </c>
      <c r="AO1647" s="3" t="s">
        <v>48</v>
      </c>
      <c r="AP1647" s="3">
        <v>0</v>
      </c>
      <c r="AQ1647" s="3" t="s">
        <v>48</v>
      </c>
      <c r="AR1647" s="3">
        <v>0</v>
      </c>
      <c r="AS1647" s="3" t="s">
        <v>48</v>
      </c>
    </row>
    <row r="1648" spans="1:45">
      <c r="A1648">
        <v>1645</v>
      </c>
      <c r="B1648" t="s">
        <v>5982</v>
      </c>
      <c r="C1648" t="s">
        <v>4888</v>
      </c>
      <c r="D1648" t="s">
        <v>45</v>
      </c>
      <c r="E1648" t="s">
        <v>77</v>
      </c>
      <c r="F1648" t="s">
        <v>1468</v>
      </c>
      <c r="G1648" t="s">
        <v>8914</v>
      </c>
      <c r="H1648" t="s">
        <v>1646</v>
      </c>
      <c r="I1648" t="s">
        <v>15293</v>
      </c>
      <c r="J1648" t="s">
        <v>48</v>
      </c>
      <c r="K1648" t="s">
        <v>48</v>
      </c>
      <c r="L1648" t="s">
        <v>5985</v>
      </c>
      <c r="M1648" t="s">
        <v>5986</v>
      </c>
      <c r="N1648" t="str">
        <f>VLOOKUP(O1648,index!$Q:$R,2,0)</f>
        <v>02. 이러닝 - 단과</v>
      </c>
      <c r="O1648" t="s">
        <v>5987</v>
      </c>
      <c r="P1648" t="s">
        <v>48</v>
      </c>
      <c r="Q1648" t="s">
        <v>20</v>
      </c>
      <c r="R1648" s="226" t="e">
        <f>VLOOKUP(C1648,'26년 databook(취합)'!$M:$M,2,0)</f>
        <v>#N/A</v>
      </c>
      <c r="S1648" s="3" t="s">
        <v>11576</v>
      </c>
      <c r="T1648" s="3" t="s">
        <v>12802</v>
      </c>
      <c r="U1648" s="3" t="s">
        <v>12801</v>
      </c>
      <c r="V1648" s="3" t="s">
        <v>48</v>
      </c>
      <c r="W1648" s="3" t="s">
        <v>11567</v>
      </c>
      <c r="X1648" s="3" t="s">
        <v>48</v>
      </c>
      <c r="Y1648" s="3" t="s">
        <v>11567</v>
      </c>
      <c r="Z1648" s="3" t="s">
        <v>48</v>
      </c>
      <c r="AA1648" s="3" t="s">
        <v>11567</v>
      </c>
      <c r="AB1648" s="3" t="s">
        <v>48</v>
      </c>
      <c r="AC1648" s="3" t="s">
        <v>12802</v>
      </c>
      <c r="AD1648" s="3" t="s">
        <v>48</v>
      </c>
      <c r="AE1648" s="3" t="s">
        <v>11567</v>
      </c>
      <c r="AG1648" s="3">
        <v>0</v>
      </c>
      <c r="AI1648" s="3" t="s">
        <v>11567</v>
      </c>
      <c r="AK1648" s="3" t="s">
        <v>11567</v>
      </c>
      <c r="AM1648" s="3" t="s">
        <v>11567</v>
      </c>
      <c r="AO1648" s="3" t="s">
        <v>11567</v>
      </c>
      <c r="AQ1648" s="3" t="s">
        <v>11567</v>
      </c>
      <c r="AR1648" s="3">
        <v>1000000</v>
      </c>
      <c r="AS1648" s="3" t="s">
        <v>11567</v>
      </c>
    </row>
    <row r="1649" spans="1:45">
      <c r="A1649">
        <v>1646</v>
      </c>
      <c r="B1649" t="s">
        <v>5982</v>
      </c>
      <c r="C1649" t="s">
        <v>5295</v>
      </c>
      <c r="D1649" t="s">
        <v>45</v>
      </c>
      <c r="E1649" t="s">
        <v>79</v>
      </c>
      <c r="F1649" t="s">
        <v>694</v>
      </c>
      <c r="G1649" t="s">
        <v>9275</v>
      </c>
      <c r="H1649" t="s">
        <v>694</v>
      </c>
      <c r="I1649" t="s">
        <v>9275</v>
      </c>
      <c r="J1649" t="s">
        <v>48</v>
      </c>
      <c r="K1649" t="s">
        <v>48</v>
      </c>
      <c r="L1649" t="s">
        <v>5985</v>
      </c>
      <c r="M1649" t="s">
        <v>5986</v>
      </c>
      <c r="N1649" t="str">
        <f>VLOOKUP(O1649,index!$Q:$R,2,0)</f>
        <v>02. 이러닝 - 단과</v>
      </c>
      <c r="O1649" t="s">
        <v>5987</v>
      </c>
      <c r="P1649" t="s">
        <v>48</v>
      </c>
      <c r="Q1649" t="s">
        <v>20</v>
      </c>
      <c r="R1649" s="226" t="e">
        <f>VLOOKUP(C1649,'26년 databook(취합)'!$M:$M,2,0)</f>
        <v>#N/A</v>
      </c>
      <c r="S1649" s="3" t="s">
        <v>11567</v>
      </c>
      <c r="T1649" s="3" t="s">
        <v>11587</v>
      </c>
      <c r="U1649" s="3" t="s">
        <v>11587</v>
      </c>
      <c r="V1649" s="3" t="s">
        <v>48</v>
      </c>
      <c r="W1649" s="3" t="s">
        <v>11567</v>
      </c>
      <c r="X1649" s="3" t="s">
        <v>48</v>
      </c>
      <c r="Y1649" s="3" t="s">
        <v>11567</v>
      </c>
      <c r="Z1649" s="3" t="s">
        <v>48</v>
      </c>
      <c r="AA1649" s="3" t="s">
        <v>11695</v>
      </c>
      <c r="AB1649" s="3" t="s">
        <v>48</v>
      </c>
      <c r="AC1649" s="3" t="s">
        <v>11567</v>
      </c>
      <c r="AD1649" s="3" t="s">
        <v>48</v>
      </c>
      <c r="AE1649" s="3" t="s">
        <v>11640</v>
      </c>
      <c r="AG1649" s="3">
        <v>0</v>
      </c>
      <c r="AI1649" s="3" t="s">
        <v>11567</v>
      </c>
      <c r="AK1649" s="3" t="s">
        <v>11567</v>
      </c>
      <c r="AM1649" s="3" t="s">
        <v>11567</v>
      </c>
      <c r="AO1649" s="3" t="s">
        <v>11567</v>
      </c>
      <c r="AQ1649" s="3" t="s">
        <v>11567</v>
      </c>
      <c r="AS1649" s="3" t="s">
        <v>11567</v>
      </c>
    </row>
    <row r="1650" spans="1:45">
      <c r="A1650">
        <v>1647</v>
      </c>
      <c r="B1650" t="s">
        <v>5982</v>
      </c>
      <c r="C1650" t="s">
        <v>3202</v>
      </c>
      <c r="D1650" t="s">
        <v>45</v>
      </c>
      <c r="E1650" t="s">
        <v>71</v>
      </c>
      <c r="F1650" t="s">
        <v>6694</v>
      </c>
      <c r="G1650" t="s">
        <v>9268</v>
      </c>
      <c r="H1650" t="s">
        <v>355</v>
      </c>
      <c r="I1650" t="s">
        <v>15294</v>
      </c>
      <c r="J1650" t="s">
        <v>48</v>
      </c>
      <c r="K1650" t="s">
        <v>48</v>
      </c>
      <c r="L1650" t="s">
        <v>5985</v>
      </c>
      <c r="M1650" t="s">
        <v>5986</v>
      </c>
      <c r="N1650" t="str">
        <f>VLOOKUP(O1650,index!$Q:$R,2,0)</f>
        <v>28.구독 - 휴넷FLEX</v>
      </c>
      <c r="O1650" t="s">
        <v>6013</v>
      </c>
      <c r="P1650" t="s">
        <v>48</v>
      </c>
      <c r="Q1650" t="s">
        <v>20</v>
      </c>
      <c r="R1650" s="226" t="e">
        <f>VLOOKUP(C1650,'26년 databook(취합)'!$M:$M,2,0)</f>
        <v>#N/A</v>
      </c>
      <c r="S1650" s="3" t="s">
        <v>11567</v>
      </c>
      <c r="T1650" s="3" t="s">
        <v>48</v>
      </c>
      <c r="U1650" s="3" t="s">
        <v>11567</v>
      </c>
      <c r="V1650" s="3" t="s">
        <v>48</v>
      </c>
      <c r="W1650" s="3" t="s">
        <v>48</v>
      </c>
      <c r="X1650" s="3" t="s">
        <v>48</v>
      </c>
      <c r="Y1650" s="3" t="s">
        <v>48</v>
      </c>
      <c r="Z1650" s="3" t="s">
        <v>48</v>
      </c>
      <c r="AA1650" s="3" t="s">
        <v>48</v>
      </c>
      <c r="AB1650" s="3" t="s">
        <v>48</v>
      </c>
      <c r="AC1650" s="3" t="s">
        <v>48</v>
      </c>
      <c r="AD1650" s="3" t="s">
        <v>48</v>
      </c>
      <c r="AE1650" s="3" t="s">
        <v>48</v>
      </c>
      <c r="AG1650" s="3"/>
      <c r="AI1650" s="3" t="s">
        <v>48</v>
      </c>
      <c r="AK1650" s="3" t="s">
        <v>48</v>
      </c>
      <c r="AM1650" s="3" t="s">
        <v>48</v>
      </c>
      <c r="AO1650" s="3" t="s">
        <v>48</v>
      </c>
      <c r="AQ1650" s="3" t="s">
        <v>48</v>
      </c>
      <c r="AS1650" s="3" t="s">
        <v>48</v>
      </c>
    </row>
    <row r="1651" spans="1:45">
      <c r="A1651">
        <v>1648</v>
      </c>
      <c r="B1651" t="s">
        <v>5982</v>
      </c>
      <c r="C1651" t="s">
        <v>3156</v>
      </c>
      <c r="D1651" t="s">
        <v>45</v>
      </c>
      <c r="E1651" t="s">
        <v>71</v>
      </c>
      <c r="F1651" t="s">
        <v>6694</v>
      </c>
      <c r="G1651" t="s">
        <v>9268</v>
      </c>
      <c r="H1651" t="s">
        <v>323</v>
      </c>
      <c r="I1651" t="s">
        <v>15295</v>
      </c>
      <c r="J1651" t="s">
        <v>48</v>
      </c>
      <c r="K1651" t="s">
        <v>48</v>
      </c>
      <c r="L1651" t="s">
        <v>5985</v>
      </c>
      <c r="M1651" t="s">
        <v>5986</v>
      </c>
      <c r="N1651" t="str">
        <f>VLOOKUP(O1651,index!$Q:$R,2,0)</f>
        <v>28.구독 - 휴넷FLEX</v>
      </c>
      <c r="O1651" t="s">
        <v>6013</v>
      </c>
      <c r="P1651" t="s">
        <v>48</v>
      </c>
      <c r="Q1651" t="s">
        <v>21</v>
      </c>
      <c r="R1651" s="226" t="e">
        <f>VLOOKUP(C1651,'26년 databook(취합)'!$M:$M,2,0)</f>
        <v>#N/A</v>
      </c>
      <c r="S1651" s="3" t="s">
        <v>11567</v>
      </c>
      <c r="T1651" s="3" t="s">
        <v>48</v>
      </c>
      <c r="U1651" s="3" t="s">
        <v>11567</v>
      </c>
      <c r="V1651" s="3" t="s">
        <v>48</v>
      </c>
      <c r="W1651" s="3" t="s">
        <v>48</v>
      </c>
      <c r="X1651" s="3" t="s">
        <v>48</v>
      </c>
      <c r="Y1651" s="3" t="s">
        <v>48</v>
      </c>
      <c r="Z1651" s="3" t="s">
        <v>48</v>
      </c>
      <c r="AA1651" s="3" t="s">
        <v>48</v>
      </c>
      <c r="AB1651" s="3" t="s">
        <v>48</v>
      </c>
      <c r="AC1651" s="3" t="s">
        <v>48</v>
      </c>
      <c r="AD1651" s="3" t="s">
        <v>48</v>
      </c>
      <c r="AE1651" s="3" t="s">
        <v>48</v>
      </c>
      <c r="AG1651" s="3"/>
      <c r="AI1651" s="3" t="s">
        <v>48</v>
      </c>
      <c r="AK1651" s="3" t="s">
        <v>48</v>
      </c>
      <c r="AM1651" s="3" t="s">
        <v>48</v>
      </c>
      <c r="AO1651" s="3" t="s">
        <v>48</v>
      </c>
      <c r="AQ1651" s="3" t="s">
        <v>48</v>
      </c>
      <c r="AS1651" s="3" t="s">
        <v>48</v>
      </c>
    </row>
    <row r="1652" spans="1:45">
      <c r="A1652">
        <v>1649</v>
      </c>
      <c r="B1652" t="s">
        <v>5982</v>
      </c>
      <c r="C1652" t="s">
        <v>3513</v>
      </c>
      <c r="D1652" t="s">
        <v>45</v>
      </c>
      <c r="E1652" t="s">
        <v>73</v>
      </c>
      <c r="F1652" t="s">
        <v>6696</v>
      </c>
      <c r="G1652" t="s">
        <v>9272</v>
      </c>
      <c r="H1652" t="s">
        <v>1841</v>
      </c>
      <c r="I1652" t="s">
        <v>15296</v>
      </c>
      <c r="J1652" t="s">
        <v>48</v>
      </c>
      <c r="K1652" t="s">
        <v>48</v>
      </c>
      <c r="L1652" t="s">
        <v>5985</v>
      </c>
      <c r="M1652" t="s">
        <v>5986</v>
      </c>
      <c r="N1652" t="str">
        <f>VLOOKUP(O1652,index!$Q:$R,2,0)</f>
        <v>28.구독 - 휴넷FLEX</v>
      </c>
      <c r="O1652" t="s">
        <v>6013</v>
      </c>
      <c r="P1652" t="s">
        <v>48</v>
      </c>
      <c r="Q1652" t="s">
        <v>21</v>
      </c>
      <c r="R1652" s="226" t="e">
        <f>VLOOKUP(C1652,'26년 databook(취합)'!$M:$M,2,0)</f>
        <v>#N/A</v>
      </c>
      <c r="S1652" s="3" t="s">
        <v>11567</v>
      </c>
      <c r="T1652" s="3" t="s">
        <v>48</v>
      </c>
      <c r="U1652" s="3" t="s">
        <v>11567</v>
      </c>
      <c r="V1652" s="3" t="s">
        <v>48</v>
      </c>
      <c r="W1652" s="3" t="s">
        <v>48</v>
      </c>
      <c r="X1652" s="3" t="s">
        <v>48</v>
      </c>
      <c r="Y1652" s="3" t="s">
        <v>48</v>
      </c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G1652" s="3"/>
      <c r="AI1652" s="3" t="s">
        <v>48</v>
      </c>
      <c r="AK1652" s="3" t="s">
        <v>48</v>
      </c>
      <c r="AM1652" s="3" t="s">
        <v>48</v>
      </c>
      <c r="AO1652" s="3" t="s">
        <v>48</v>
      </c>
      <c r="AQ1652" s="3" t="s">
        <v>48</v>
      </c>
      <c r="AS1652" s="3" t="s">
        <v>48</v>
      </c>
    </row>
    <row r="1653" spans="1:45">
      <c r="A1653">
        <v>1650</v>
      </c>
      <c r="B1653" t="s">
        <v>5982</v>
      </c>
      <c r="C1653" t="s">
        <v>4216</v>
      </c>
      <c r="D1653" t="s">
        <v>45</v>
      </c>
      <c r="E1653" t="s">
        <v>76</v>
      </c>
      <c r="F1653" t="s">
        <v>6694</v>
      </c>
      <c r="G1653" t="s">
        <v>9268</v>
      </c>
      <c r="H1653" t="s">
        <v>5924</v>
      </c>
      <c r="I1653" t="s">
        <v>15297</v>
      </c>
      <c r="J1653" t="s">
        <v>48</v>
      </c>
      <c r="K1653" t="s">
        <v>48</v>
      </c>
      <c r="L1653" t="s">
        <v>5985</v>
      </c>
      <c r="M1653" t="s">
        <v>5986</v>
      </c>
      <c r="N1653" t="str">
        <f>VLOOKUP(O1653,index!$Q:$R,2,0)</f>
        <v>02. 이러닝 - 단과</v>
      </c>
      <c r="O1653" t="s">
        <v>5987</v>
      </c>
      <c r="P1653" t="s">
        <v>48</v>
      </c>
      <c r="Q1653" t="s">
        <v>20</v>
      </c>
      <c r="R1653" s="226" t="e">
        <f>VLOOKUP(C1653,'26년 databook(취합)'!$M:$M,2,0)</f>
        <v>#N/A</v>
      </c>
      <c r="S1653" s="3" t="s">
        <v>11571</v>
      </c>
      <c r="T1653" s="3" t="s">
        <v>48</v>
      </c>
      <c r="U1653" s="3" t="s">
        <v>11567</v>
      </c>
      <c r="V1653" s="3" t="s">
        <v>11571</v>
      </c>
      <c r="W1653" s="3" t="s">
        <v>48</v>
      </c>
      <c r="X1653" s="3" t="s">
        <v>48</v>
      </c>
      <c r="Y1653" s="3" t="s">
        <v>48</v>
      </c>
      <c r="Z1653" s="3" t="s">
        <v>48</v>
      </c>
      <c r="AA1653" s="3" t="s">
        <v>48</v>
      </c>
      <c r="AB1653" s="3" t="s">
        <v>48</v>
      </c>
      <c r="AC1653" s="3" t="s">
        <v>48</v>
      </c>
      <c r="AD1653" s="3" t="s">
        <v>48</v>
      </c>
      <c r="AE1653" s="3" t="s">
        <v>48</v>
      </c>
      <c r="AG1653" s="3"/>
      <c r="AI1653" s="3" t="s">
        <v>48</v>
      </c>
      <c r="AK1653" s="3" t="s">
        <v>48</v>
      </c>
      <c r="AM1653" s="3" t="s">
        <v>48</v>
      </c>
      <c r="AO1653" s="3" t="s">
        <v>48</v>
      </c>
      <c r="AQ1653" s="3" t="s">
        <v>48</v>
      </c>
      <c r="AS1653" s="3" t="s">
        <v>48</v>
      </c>
    </row>
    <row r="1654" spans="1:45">
      <c r="A1654">
        <v>1651</v>
      </c>
      <c r="B1654" t="s">
        <v>5982</v>
      </c>
      <c r="C1654" t="s">
        <v>4334</v>
      </c>
      <c r="D1654" t="s">
        <v>45</v>
      </c>
      <c r="E1654" t="s">
        <v>76</v>
      </c>
      <c r="F1654" t="s">
        <v>2131</v>
      </c>
      <c r="G1654" t="s">
        <v>9276</v>
      </c>
      <c r="H1654" t="s">
        <v>2131</v>
      </c>
      <c r="I1654" t="s">
        <v>9276</v>
      </c>
      <c r="J1654" t="s">
        <v>48</v>
      </c>
      <c r="K1654" t="s">
        <v>48</v>
      </c>
      <c r="L1654" t="s">
        <v>5985</v>
      </c>
      <c r="M1654" t="s">
        <v>5986</v>
      </c>
      <c r="N1654" t="str">
        <f>VLOOKUP(O1654,index!$Q:$R,2,0)</f>
        <v>02. 이러닝 - 단과</v>
      </c>
      <c r="O1654" t="s">
        <v>5987</v>
      </c>
      <c r="P1654" t="s">
        <v>48</v>
      </c>
      <c r="Q1654" t="s">
        <v>20</v>
      </c>
      <c r="R1654" s="226" t="e">
        <f>VLOOKUP(C1654,'26년 databook(취합)'!$M:$M,2,0)</f>
        <v>#N/A</v>
      </c>
      <c r="S1654" s="3" t="s">
        <v>11567</v>
      </c>
      <c r="T1654" s="3" t="s">
        <v>48</v>
      </c>
      <c r="U1654" s="3" t="s">
        <v>11567</v>
      </c>
      <c r="V1654" s="3" t="s">
        <v>48</v>
      </c>
      <c r="W1654" s="3" t="s">
        <v>48</v>
      </c>
      <c r="X1654" s="3" t="s">
        <v>48</v>
      </c>
      <c r="Y1654" s="3" t="s">
        <v>48</v>
      </c>
      <c r="Z1654" s="3" t="s">
        <v>48</v>
      </c>
      <c r="AA1654" s="3" t="s">
        <v>48</v>
      </c>
      <c r="AB1654" s="3" t="s">
        <v>48</v>
      </c>
      <c r="AC1654" s="3" t="s">
        <v>48</v>
      </c>
      <c r="AD1654" s="3" t="s">
        <v>48</v>
      </c>
      <c r="AE1654" s="3" t="s">
        <v>48</v>
      </c>
      <c r="AG1654" s="3"/>
      <c r="AI1654" s="3" t="s">
        <v>48</v>
      </c>
      <c r="AK1654" s="3" t="s">
        <v>48</v>
      </c>
      <c r="AM1654" s="3" t="s">
        <v>48</v>
      </c>
      <c r="AO1654" s="3" t="s">
        <v>48</v>
      </c>
      <c r="AQ1654" s="3" t="s">
        <v>48</v>
      </c>
      <c r="AS1654" s="3" t="s">
        <v>48</v>
      </c>
    </row>
    <row r="1655" spans="1:45">
      <c r="A1655">
        <v>1652</v>
      </c>
      <c r="B1655" t="s">
        <v>5982</v>
      </c>
      <c r="C1655" t="s">
        <v>4246</v>
      </c>
      <c r="D1655" t="s">
        <v>45</v>
      </c>
      <c r="E1655" t="s">
        <v>76</v>
      </c>
      <c r="F1655" t="s">
        <v>6697</v>
      </c>
      <c r="G1655" t="s">
        <v>9274</v>
      </c>
      <c r="H1655" t="s">
        <v>598</v>
      </c>
      <c r="I1655" t="s">
        <v>15298</v>
      </c>
      <c r="J1655" t="s">
        <v>48</v>
      </c>
      <c r="K1655" t="s">
        <v>48</v>
      </c>
      <c r="L1655" t="s">
        <v>5985</v>
      </c>
      <c r="M1655" t="s">
        <v>5986</v>
      </c>
      <c r="N1655" t="str">
        <f>VLOOKUP(O1655,index!$Q:$R,2,0)</f>
        <v>28.구독 - 휴넷FLEX</v>
      </c>
      <c r="O1655" t="s">
        <v>6013</v>
      </c>
      <c r="P1655" t="s">
        <v>48</v>
      </c>
      <c r="Q1655" t="s">
        <v>23</v>
      </c>
      <c r="R1655" s="226" t="e">
        <f>VLOOKUP(C1655,'26년 databook(취합)'!$M:$M,2,0)</f>
        <v>#N/A</v>
      </c>
      <c r="S1655" s="3" t="s">
        <v>11567</v>
      </c>
      <c r="T1655" s="3" t="s">
        <v>48</v>
      </c>
      <c r="U1655" s="3" t="s">
        <v>11567</v>
      </c>
      <c r="V1655" s="3" t="s">
        <v>48</v>
      </c>
      <c r="W1655" s="3" t="s">
        <v>48</v>
      </c>
      <c r="X1655" s="3" t="s">
        <v>48</v>
      </c>
      <c r="Y1655" s="3" t="s">
        <v>48</v>
      </c>
      <c r="Z1655" s="3" t="s">
        <v>48</v>
      </c>
      <c r="AA1655" s="3" t="s">
        <v>48</v>
      </c>
      <c r="AB1655" s="3" t="s">
        <v>48</v>
      </c>
      <c r="AC1655" s="3" t="s">
        <v>48</v>
      </c>
      <c r="AD1655" s="3" t="s">
        <v>48</v>
      </c>
      <c r="AE1655" s="3" t="s">
        <v>48</v>
      </c>
      <c r="AG1655" s="3"/>
      <c r="AI1655" s="3" t="s">
        <v>48</v>
      </c>
      <c r="AK1655" s="3" t="s">
        <v>48</v>
      </c>
      <c r="AM1655" s="3" t="s">
        <v>48</v>
      </c>
      <c r="AO1655" s="3" t="s">
        <v>48</v>
      </c>
      <c r="AQ1655" s="3" t="s">
        <v>48</v>
      </c>
      <c r="AS1655" s="3" t="s">
        <v>48</v>
      </c>
    </row>
    <row r="1656" spans="1:45">
      <c r="A1656">
        <v>1653</v>
      </c>
      <c r="B1656" t="s">
        <v>5982</v>
      </c>
      <c r="C1656" t="s">
        <v>3107</v>
      </c>
      <c r="D1656" t="s">
        <v>45</v>
      </c>
      <c r="E1656" t="s">
        <v>71</v>
      </c>
      <c r="F1656" t="s">
        <v>6694</v>
      </c>
      <c r="G1656" t="s">
        <v>9268</v>
      </c>
      <c r="H1656" t="s">
        <v>284</v>
      </c>
      <c r="I1656" t="s">
        <v>15299</v>
      </c>
      <c r="J1656" t="s">
        <v>48</v>
      </c>
      <c r="K1656" t="s">
        <v>48</v>
      </c>
      <c r="L1656" t="s">
        <v>5985</v>
      </c>
      <c r="M1656" t="s">
        <v>5986</v>
      </c>
      <c r="N1656" t="str">
        <f>VLOOKUP(O1656,index!$Q:$R,2,0)</f>
        <v>28.구독 - 휴넷FLEX</v>
      </c>
      <c r="O1656" t="s">
        <v>6013</v>
      </c>
      <c r="P1656" t="s">
        <v>48</v>
      </c>
      <c r="Q1656" t="s">
        <v>20</v>
      </c>
      <c r="R1656" s="226" t="e">
        <f>VLOOKUP(C1656,'26년 databook(취합)'!$M:$M,2,0)</f>
        <v>#N/A</v>
      </c>
      <c r="S1656" s="3" t="s">
        <v>11567</v>
      </c>
      <c r="T1656" s="3" t="s">
        <v>48</v>
      </c>
      <c r="U1656" s="3" t="s">
        <v>11567</v>
      </c>
      <c r="V1656" s="3" t="s">
        <v>48</v>
      </c>
      <c r="W1656" s="3" t="s">
        <v>48</v>
      </c>
      <c r="X1656" s="3" t="s">
        <v>48</v>
      </c>
      <c r="Y1656" s="3" t="s">
        <v>48</v>
      </c>
      <c r="Z1656" s="3" t="s">
        <v>48</v>
      </c>
      <c r="AA1656" s="3" t="s">
        <v>48</v>
      </c>
      <c r="AB1656" s="3" t="s">
        <v>48</v>
      </c>
      <c r="AC1656" s="3" t="s">
        <v>48</v>
      </c>
      <c r="AD1656" s="3" t="s">
        <v>48</v>
      </c>
      <c r="AE1656" s="3" t="s">
        <v>48</v>
      </c>
      <c r="AI1656" s="3" t="s">
        <v>48</v>
      </c>
      <c r="AK1656" s="3" t="s">
        <v>48</v>
      </c>
      <c r="AM1656" s="3" t="s">
        <v>48</v>
      </c>
      <c r="AO1656" s="3" t="s">
        <v>48</v>
      </c>
      <c r="AQ1656" s="3" t="s">
        <v>48</v>
      </c>
      <c r="AS1656" s="3" t="s">
        <v>48</v>
      </c>
    </row>
    <row r="1657" spans="1:45">
      <c r="A1657">
        <v>1654</v>
      </c>
      <c r="B1657" t="s">
        <v>5982</v>
      </c>
      <c r="C1657" t="s">
        <v>3106</v>
      </c>
      <c r="D1657" t="s">
        <v>45</v>
      </c>
      <c r="E1657" t="s">
        <v>71</v>
      </c>
      <c r="F1657" t="s">
        <v>6694</v>
      </c>
      <c r="G1657" t="s">
        <v>9268</v>
      </c>
      <c r="H1657" t="s">
        <v>283</v>
      </c>
      <c r="I1657" t="s">
        <v>15300</v>
      </c>
      <c r="J1657" t="s">
        <v>48</v>
      </c>
      <c r="K1657" t="s">
        <v>48</v>
      </c>
      <c r="L1657" t="s">
        <v>5985</v>
      </c>
      <c r="M1657" t="s">
        <v>5986</v>
      </c>
      <c r="N1657" t="str">
        <f>VLOOKUP(O1657,index!$Q:$R,2,0)</f>
        <v>28.구독 - 휴넷FLEX</v>
      </c>
      <c r="O1657" t="s">
        <v>6013</v>
      </c>
      <c r="P1657" t="s">
        <v>48</v>
      </c>
      <c r="Q1657" t="s">
        <v>21</v>
      </c>
      <c r="R1657" s="226" t="e">
        <f>VLOOKUP(C1657,'26년 databook(취합)'!$M:$M,2,0)</f>
        <v>#N/A</v>
      </c>
      <c r="S1657" s="3" t="s">
        <v>11567</v>
      </c>
      <c r="T1657" s="3" t="s">
        <v>48</v>
      </c>
      <c r="U1657" s="3" t="s">
        <v>11567</v>
      </c>
      <c r="V1657" s="3" t="s">
        <v>48</v>
      </c>
      <c r="W1657" s="3" t="s">
        <v>48</v>
      </c>
      <c r="X1657" s="3" t="s">
        <v>48</v>
      </c>
      <c r="Y1657" s="3" t="s">
        <v>48</v>
      </c>
      <c r="Z1657" s="3" t="s">
        <v>48</v>
      </c>
      <c r="AA1657" s="3" t="s">
        <v>48</v>
      </c>
      <c r="AB1657" s="3" t="s">
        <v>48</v>
      </c>
      <c r="AC1657" s="3" t="s">
        <v>48</v>
      </c>
      <c r="AD1657" s="3" t="s">
        <v>48</v>
      </c>
      <c r="AE1657" s="3" t="s">
        <v>48</v>
      </c>
      <c r="AG1657" s="3"/>
      <c r="AI1657" s="3" t="s">
        <v>48</v>
      </c>
      <c r="AK1657" s="3" t="s">
        <v>48</v>
      </c>
      <c r="AM1657" s="3" t="s">
        <v>48</v>
      </c>
      <c r="AO1657" s="3" t="s">
        <v>48</v>
      </c>
      <c r="AQ1657" s="3" t="s">
        <v>48</v>
      </c>
      <c r="AS1657" s="3" t="s">
        <v>48</v>
      </c>
    </row>
    <row r="1658" spans="1:45">
      <c r="A1658">
        <v>1655</v>
      </c>
      <c r="B1658" t="s">
        <v>5982</v>
      </c>
      <c r="C1658" t="s">
        <v>3415</v>
      </c>
      <c r="D1658" t="s">
        <v>45</v>
      </c>
      <c r="E1658" t="s">
        <v>72</v>
      </c>
      <c r="F1658" t="s">
        <v>6697</v>
      </c>
      <c r="G1658" t="s">
        <v>9274</v>
      </c>
      <c r="H1658" t="s">
        <v>1022</v>
      </c>
      <c r="I1658" t="s">
        <v>15301</v>
      </c>
      <c r="J1658" t="s">
        <v>48</v>
      </c>
      <c r="K1658" t="s">
        <v>48</v>
      </c>
      <c r="L1658" t="s">
        <v>5985</v>
      </c>
      <c r="M1658" t="s">
        <v>5986</v>
      </c>
      <c r="N1658" t="str">
        <f>VLOOKUP(O1658,index!$Q:$R,2,0)</f>
        <v>28.구독 - 휴넷FLEX</v>
      </c>
      <c r="O1658" t="s">
        <v>6013</v>
      </c>
      <c r="P1658" t="s">
        <v>48</v>
      </c>
      <c r="Q1658" t="s">
        <v>21</v>
      </c>
      <c r="R1658" s="226" t="e">
        <f>VLOOKUP(C1658,'26년 databook(취합)'!$M:$M,2,0)</f>
        <v>#N/A</v>
      </c>
      <c r="S1658" s="3" t="s">
        <v>11567</v>
      </c>
      <c r="T1658" s="3" t="s">
        <v>48</v>
      </c>
      <c r="U1658" s="3" t="s">
        <v>11567</v>
      </c>
      <c r="V1658" s="3" t="s">
        <v>48</v>
      </c>
      <c r="W1658" s="3" t="s">
        <v>48</v>
      </c>
      <c r="X1658" s="3" t="s">
        <v>48</v>
      </c>
      <c r="Y1658" s="3" t="s">
        <v>48</v>
      </c>
      <c r="Z1658" s="3" t="s">
        <v>48</v>
      </c>
      <c r="AA1658" s="3" t="s">
        <v>48</v>
      </c>
      <c r="AB1658" s="3" t="s">
        <v>48</v>
      </c>
      <c r="AC1658" s="3" t="s">
        <v>48</v>
      </c>
      <c r="AD1658" s="3" t="s">
        <v>48</v>
      </c>
      <c r="AE1658" s="3" t="s">
        <v>48</v>
      </c>
      <c r="AG1658" s="3"/>
      <c r="AI1658" s="3" t="s">
        <v>48</v>
      </c>
      <c r="AK1658" s="3" t="s">
        <v>48</v>
      </c>
      <c r="AM1658" s="3" t="s">
        <v>48</v>
      </c>
      <c r="AO1658" s="3" t="s">
        <v>48</v>
      </c>
      <c r="AQ1658" s="3" t="s">
        <v>48</v>
      </c>
      <c r="AS1658" s="3" t="s">
        <v>48</v>
      </c>
    </row>
    <row r="1659" spans="1:45">
      <c r="A1659">
        <v>1656</v>
      </c>
      <c r="B1659" t="s">
        <v>5982</v>
      </c>
      <c r="C1659" t="s">
        <v>4168</v>
      </c>
      <c r="D1659" t="s">
        <v>45</v>
      </c>
      <c r="E1659" t="s">
        <v>75</v>
      </c>
      <c r="F1659" t="s">
        <v>6696</v>
      </c>
      <c r="G1659" t="s">
        <v>9272</v>
      </c>
      <c r="H1659" t="s">
        <v>581</v>
      </c>
      <c r="I1659" t="s">
        <v>15302</v>
      </c>
      <c r="J1659" t="s">
        <v>48</v>
      </c>
      <c r="K1659" t="s">
        <v>48</v>
      </c>
      <c r="L1659" t="s">
        <v>5985</v>
      </c>
      <c r="M1659" t="s">
        <v>5986</v>
      </c>
      <c r="N1659" t="str">
        <f>VLOOKUP(O1659,index!$Q:$R,2,0)</f>
        <v>28.구독 - 휴넷FLEX</v>
      </c>
      <c r="O1659" t="s">
        <v>6013</v>
      </c>
      <c r="P1659" t="s">
        <v>48</v>
      </c>
      <c r="Q1659" t="s">
        <v>21</v>
      </c>
      <c r="R1659" s="226" t="e">
        <f>VLOOKUP(C1659,'26년 databook(취합)'!$M:$M,2,0)</f>
        <v>#N/A</v>
      </c>
      <c r="S1659" s="3" t="s">
        <v>11567</v>
      </c>
      <c r="T1659" s="3" t="s">
        <v>48</v>
      </c>
      <c r="U1659" s="3" t="s">
        <v>11567</v>
      </c>
      <c r="V1659" s="3" t="s">
        <v>48</v>
      </c>
      <c r="W1659" s="3" t="s">
        <v>48</v>
      </c>
      <c r="X1659" s="3" t="s">
        <v>48</v>
      </c>
      <c r="Y1659" s="3" t="s">
        <v>48</v>
      </c>
      <c r="Z1659" s="3" t="s">
        <v>48</v>
      </c>
      <c r="AA1659" s="3" t="s">
        <v>48</v>
      </c>
      <c r="AB1659" s="3" t="s">
        <v>48</v>
      </c>
      <c r="AC1659" s="3" t="s">
        <v>48</v>
      </c>
      <c r="AD1659" s="3" t="s">
        <v>48</v>
      </c>
      <c r="AE1659" s="3" t="s">
        <v>48</v>
      </c>
      <c r="AG1659" s="3"/>
      <c r="AI1659" s="3" t="s">
        <v>48</v>
      </c>
      <c r="AK1659" s="3" t="s">
        <v>48</v>
      </c>
      <c r="AM1659" s="3" t="s">
        <v>48</v>
      </c>
      <c r="AO1659" s="3" t="s">
        <v>48</v>
      </c>
      <c r="AQ1659" s="3" t="s">
        <v>48</v>
      </c>
      <c r="AS1659" s="3" t="s">
        <v>48</v>
      </c>
    </row>
    <row r="1660" spans="1:45">
      <c r="A1660">
        <v>1657</v>
      </c>
      <c r="B1660" t="s">
        <v>5982</v>
      </c>
      <c r="C1660" t="s">
        <v>4167</v>
      </c>
      <c r="D1660" t="s">
        <v>45</v>
      </c>
      <c r="E1660" t="s">
        <v>75</v>
      </c>
      <c r="F1660" t="s">
        <v>6696</v>
      </c>
      <c r="G1660" t="s">
        <v>9272</v>
      </c>
      <c r="H1660" t="s">
        <v>580</v>
      </c>
      <c r="I1660" t="s">
        <v>15303</v>
      </c>
      <c r="J1660" t="s">
        <v>48</v>
      </c>
      <c r="K1660" t="s">
        <v>48</v>
      </c>
      <c r="L1660" t="s">
        <v>5985</v>
      </c>
      <c r="M1660" t="s">
        <v>5986</v>
      </c>
      <c r="N1660" t="str">
        <f>VLOOKUP(O1660,index!$Q:$R,2,0)</f>
        <v>28.구독 - 휴넷FLEX</v>
      </c>
      <c r="O1660" t="s">
        <v>6013</v>
      </c>
      <c r="P1660" t="s">
        <v>48</v>
      </c>
      <c r="Q1660" t="s">
        <v>21</v>
      </c>
      <c r="R1660" s="226" t="e">
        <f>VLOOKUP(C1660,'26년 databook(취합)'!$M:$M,2,0)</f>
        <v>#N/A</v>
      </c>
      <c r="S1660" s="3" t="s">
        <v>11567</v>
      </c>
      <c r="T1660" s="3" t="s">
        <v>48</v>
      </c>
      <c r="U1660" s="3" t="s">
        <v>11567</v>
      </c>
      <c r="V1660" s="3" t="s">
        <v>48</v>
      </c>
      <c r="W1660" s="3" t="s">
        <v>48</v>
      </c>
      <c r="X1660" s="3" t="s">
        <v>48</v>
      </c>
      <c r="Y1660" s="3" t="s">
        <v>48</v>
      </c>
      <c r="Z1660" s="3" t="s">
        <v>48</v>
      </c>
      <c r="AA1660" s="3" t="s">
        <v>48</v>
      </c>
      <c r="AB1660" s="3" t="s">
        <v>48</v>
      </c>
      <c r="AC1660" s="3" t="s">
        <v>48</v>
      </c>
      <c r="AD1660" s="3" t="s">
        <v>48</v>
      </c>
      <c r="AE1660" s="3" t="s">
        <v>48</v>
      </c>
      <c r="AG1660" s="3"/>
      <c r="AI1660" s="3" t="s">
        <v>48</v>
      </c>
      <c r="AK1660" s="3" t="s">
        <v>48</v>
      </c>
      <c r="AM1660" s="3" t="s">
        <v>48</v>
      </c>
      <c r="AO1660" s="3" t="s">
        <v>48</v>
      </c>
      <c r="AQ1660" s="3" t="s">
        <v>48</v>
      </c>
      <c r="AS1660" s="3" t="s">
        <v>48</v>
      </c>
    </row>
    <row r="1661" spans="1:45">
      <c r="A1661">
        <v>1658</v>
      </c>
      <c r="B1661" t="s">
        <v>5982</v>
      </c>
      <c r="C1661" t="s">
        <v>3292</v>
      </c>
      <c r="D1661" t="s">
        <v>45</v>
      </c>
      <c r="E1661" t="s">
        <v>72</v>
      </c>
      <c r="F1661" t="s">
        <v>6697</v>
      </c>
      <c r="G1661" t="s">
        <v>9274</v>
      </c>
      <c r="H1661" t="s">
        <v>903</v>
      </c>
      <c r="I1661" t="s">
        <v>15304</v>
      </c>
      <c r="J1661" t="s">
        <v>48</v>
      </c>
      <c r="K1661" t="s">
        <v>48</v>
      </c>
      <c r="L1661" t="s">
        <v>5985</v>
      </c>
      <c r="M1661" t="s">
        <v>5986</v>
      </c>
      <c r="N1661" t="str">
        <f>VLOOKUP(O1661,index!$Q:$R,2,0)</f>
        <v>28.구독 - 휴넷FLEX</v>
      </c>
      <c r="O1661" t="s">
        <v>6013</v>
      </c>
      <c r="P1661" t="s">
        <v>48</v>
      </c>
      <c r="Q1661" t="s">
        <v>20</v>
      </c>
      <c r="R1661" s="226" t="e">
        <f>VLOOKUP(C1661,'26년 databook(취합)'!$M:$M,2,0)</f>
        <v>#N/A</v>
      </c>
      <c r="S1661" s="3" t="s">
        <v>11567</v>
      </c>
      <c r="T1661" s="3" t="s">
        <v>48</v>
      </c>
      <c r="U1661" s="3" t="s">
        <v>11567</v>
      </c>
      <c r="V1661" s="3" t="s">
        <v>48</v>
      </c>
      <c r="W1661" s="3" t="s">
        <v>48</v>
      </c>
      <c r="X1661" s="3" t="s">
        <v>48</v>
      </c>
      <c r="Y1661" s="3" t="s">
        <v>48</v>
      </c>
      <c r="Z1661" s="3" t="s">
        <v>48</v>
      </c>
      <c r="AA1661" s="3" t="s">
        <v>48</v>
      </c>
      <c r="AB1661" s="3" t="s">
        <v>48</v>
      </c>
      <c r="AC1661" s="3" t="s">
        <v>48</v>
      </c>
      <c r="AD1661" s="3" t="s">
        <v>11567</v>
      </c>
      <c r="AE1661" s="3" t="s">
        <v>48</v>
      </c>
      <c r="AF1661" s="3">
        <v>0</v>
      </c>
      <c r="AG1661" s="3"/>
      <c r="AH1661" s="3">
        <v>0</v>
      </c>
      <c r="AI1661" s="3" t="s">
        <v>48</v>
      </c>
      <c r="AJ1661" s="3">
        <v>0</v>
      </c>
      <c r="AK1661" s="3" t="s">
        <v>48</v>
      </c>
      <c r="AL1661" s="3">
        <v>0</v>
      </c>
      <c r="AM1661" s="3" t="s">
        <v>48</v>
      </c>
      <c r="AN1661" s="3">
        <v>0</v>
      </c>
      <c r="AO1661" s="3" t="s">
        <v>48</v>
      </c>
      <c r="AP1661" s="3">
        <v>0</v>
      </c>
      <c r="AQ1661" s="3" t="s">
        <v>48</v>
      </c>
      <c r="AR1661" s="3">
        <v>0</v>
      </c>
      <c r="AS1661" s="3" t="s">
        <v>48</v>
      </c>
    </row>
    <row r="1662" spans="1:45">
      <c r="A1662">
        <v>1659</v>
      </c>
      <c r="B1662" t="s">
        <v>5982</v>
      </c>
      <c r="C1662" t="s">
        <v>5346</v>
      </c>
      <c r="D1662" t="s">
        <v>45</v>
      </c>
      <c r="E1662" t="s">
        <v>79</v>
      </c>
      <c r="F1662" t="s">
        <v>6694</v>
      </c>
      <c r="G1662" t="s">
        <v>9268</v>
      </c>
      <c r="H1662" t="s">
        <v>749</v>
      </c>
      <c r="I1662" t="s">
        <v>15305</v>
      </c>
      <c r="J1662" t="s">
        <v>48</v>
      </c>
      <c r="K1662" t="s">
        <v>48</v>
      </c>
      <c r="L1662" t="s">
        <v>5985</v>
      </c>
      <c r="M1662" t="s">
        <v>5986</v>
      </c>
      <c r="N1662" t="str">
        <f>VLOOKUP(O1662,index!$Q:$R,2,0)</f>
        <v>28.구독 - 휴넷FLEX</v>
      </c>
      <c r="O1662" t="s">
        <v>6013</v>
      </c>
      <c r="P1662" t="s">
        <v>48</v>
      </c>
      <c r="Q1662" t="s">
        <v>20</v>
      </c>
      <c r="R1662" s="226" t="e">
        <f>VLOOKUP(C1662,'26년 databook(취합)'!$M:$M,2,0)</f>
        <v>#N/A</v>
      </c>
      <c r="S1662" s="3" t="s">
        <v>11567</v>
      </c>
      <c r="T1662" s="3" t="s">
        <v>48</v>
      </c>
      <c r="U1662" s="3" t="s">
        <v>11567</v>
      </c>
      <c r="V1662" s="3" t="s">
        <v>48</v>
      </c>
      <c r="W1662" s="3" t="s">
        <v>48</v>
      </c>
      <c r="X1662" s="3" t="s">
        <v>48</v>
      </c>
      <c r="Y1662" s="3" t="s">
        <v>48</v>
      </c>
      <c r="Z1662" s="3" t="s">
        <v>48</v>
      </c>
      <c r="AA1662" s="3" t="s">
        <v>48</v>
      </c>
      <c r="AB1662" s="3" t="s">
        <v>48</v>
      </c>
      <c r="AC1662" s="3" t="s">
        <v>48</v>
      </c>
      <c r="AD1662" s="3" t="s">
        <v>48</v>
      </c>
      <c r="AE1662" s="3" t="s">
        <v>48</v>
      </c>
      <c r="AG1662" s="3"/>
      <c r="AI1662" s="3" t="s">
        <v>48</v>
      </c>
      <c r="AK1662" s="3" t="s">
        <v>48</v>
      </c>
      <c r="AM1662" s="3" t="s">
        <v>48</v>
      </c>
      <c r="AO1662" s="3" t="s">
        <v>48</v>
      </c>
      <c r="AQ1662" s="3" t="s">
        <v>48</v>
      </c>
      <c r="AS1662" s="3" t="s">
        <v>48</v>
      </c>
    </row>
    <row r="1663" spans="1:45">
      <c r="A1663">
        <v>1660</v>
      </c>
      <c r="B1663" t="s">
        <v>5982</v>
      </c>
      <c r="C1663" t="s">
        <v>4062</v>
      </c>
      <c r="D1663" t="s">
        <v>45</v>
      </c>
      <c r="E1663" t="s">
        <v>75</v>
      </c>
      <c r="F1663" t="s">
        <v>6697</v>
      </c>
      <c r="G1663" t="s">
        <v>9274</v>
      </c>
      <c r="H1663" t="s">
        <v>503</v>
      </c>
      <c r="I1663" t="s">
        <v>15306</v>
      </c>
      <c r="J1663" t="s">
        <v>48</v>
      </c>
      <c r="K1663" t="s">
        <v>48</v>
      </c>
      <c r="L1663" t="s">
        <v>5985</v>
      </c>
      <c r="M1663" t="s">
        <v>5986</v>
      </c>
      <c r="N1663" t="str">
        <f>VLOOKUP(O1663,index!$Q:$R,2,0)</f>
        <v>28.구독 - 휴넷FLEX</v>
      </c>
      <c r="O1663" t="s">
        <v>6013</v>
      </c>
      <c r="P1663" t="s">
        <v>48</v>
      </c>
      <c r="Q1663" t="s">
        <v>21</v>
      </c>
      <c r="R1663" s="226" t="e">
        <f>VLOOKUP(C1663,'26년 databook(취합)'!$M:$M,2,0)</f>
        <v>#N/A</v>
      </c>
      <c r="S1663" s="3" t="s">
        <v>11567</v>
      </c>
      <c r="T1663" s="3" t="s">
        <v>48</v>
      </c>
      <c r="U1663" s="3" t="s">
        <v>11567</v>
      </c>
      <c r="V1663" s="3" t="s">
        <v>48</v>
      </c>
      <c r="W1663" s="3" t="s">
        <v>48</v>
      </c>
      <c r="X1663" s="3" t="s">
        <v>48</v>
      </c>
      <c r="Y1663" s="3" t="s">
        <v>48</v>
      </c>
      <c r="Z1663" s="3" t="s">
        <v>48</v>
      </c>
      <c r="AA1663" s="3" t="s">
        <v>48</v>
      </c>
      <c r="AB1663" s="3" t="s">
        <v>48</v>
      </c>
      <c r="AC1663" s="3" t="s">
        <v>48</v>
      </c>
      <c r="AD1663" s="3" t="s">
        <v>48</v>
      </c>
      <c r="AE1663" s="3" t="s">
        <v>48</v>
      </c>
      <c r="AG1663" s="3"/>
      <c r="AI1663" s="3" t="s">
        <v>48</v>
      </c>
      <c r="AK1663" s="3" t="s">
        <v>48</v>
      </c>
      <c r="AM1663" s="3" t="s">
        <v>48</v>
      </c>
      <c r="AO1663" s="3" t="s">
        <v>48</v>
      </c>
      <c r="AQ1663" s="3" t="s">
        <v>48</v>
      </c>
      <c r="AS1663" s="3" t="s">
        <v>48</v>
      </c>
    </row>
    <row r="1664" spans="1:45">
      <c r="A1664">
        <v>1661</v>
      </c>
      <c r="B1664" t="s">
        <v>5982</v>
      </c>
      <c r="C1664" t="s">
        <v>3921</v>
      </c>
      <c r="D1664" t="s">
        <v>45</v>
      </c>
      <c r="E1664" t="s">
        <v>75</v>
      </c>
      <c r="F1664" t="s">
        <v>6697</v>
      </c>
      <c r="G1664" t="s">
        <v>9274</v>
      </c>
      <c r="H1664" t="s">
        <v>394</v>
      </c>
      <c r="I1664" t="s">
        <v>15307</v>
      </c>
      <c r="J1664" t="s">
        <v>48</v>
      </c>
      <c r="K1664" t="s">
        <v>48</v>
      </c>
      <c r="L1664" t="s">
        <v>5985</v>
      </c>
      <c r="M1664" t="s">
        <v>5986</v>
      </c>
      <c r="N1664" t="str">
        <f>VLOOKUP(O1664,index!$Q:$R,2,0)</f>
        <v>28.구독 - 휴넷FLEX</v>
      </c>
      <c r="O1664" t="s">
        <v>6013</v>
      </c>
      <c r="P1664" t="s">
        <v>48</v>
      </c>
      <c r="Q1664" t="s">
        <v>20</v>
      </c>
      <c r="R1664" s="226" t="e">
        <f>VLOOKUP(C1664,'26년 databook(취합)'!$M:$M,2,0)</f>
        <v>#N/A</v>
      </c>
      <c r="S1664" s="3" t="s">
        <v>11567</v>
      </c>
      <c r="T1664" s="3" t="s">
        <v>48</v>
      </c>
      <c r="U1664" s="3" t="s">
        <v>11567</v>
      </c>
      <c r="V1664" s="3" t="s">
        <v>48</v>
      </c>
      <c r="W1664" s="3" t="s">
        <v>48</v>
      </c>
      <c r="X1664" s="3" t="s">
        <v>48</v>
      </c>
      <c r="Y1664" s="3" t="s">
        <v>48</v>
      </c>
      <c r="Z1664" s="3" t="s">
        <v>48</v>
      </c>
      <c r="AA1664" s="3" t="s">
        <v>48</v>
      </c>
      <c r="AB1664" s="3" t="s">
        <v>48</v>
      </c>
      <c r="AC1664" s="3" t="s">
        <v>48</v>
      </c>
      <c r="AD1664" s="3" t="s">
        <v>48</v>
      </c>
      <c r="AE1664" s="3" t="s">
        <v>48</v>
      </c>
      <c r="AG1664" s="3"/>
      <c r="AI1664" s="3" t="s">
        <v>48</v>
      </c>
      <c r="AK1664" s="3" t="s">
        <v>48</v>
      </c>
      <c r="AM1664" s="3" t="s">
        <v>48</v>
      </c>
      <c r="AO1664" s="3" t="s">
        <v>48</v>
      </c>
      <c r="AQ1664" s="3" t="s">
        <v>48</v>
      </c>
      <c r="AS1664" s="3" t="s">
        <v>48</v>
      </c>
    </row>
    <row r="1665" spans="1:45">
      <c r="A1665">
        <v>1662</v>
      </c>
      <c r="B1665" t="s">
        <v>5982</v>
      </c>
      <c r="C1665" t="s">
        <v>3966</v>
      </c>
      <c r="D1665" t="s">
        <v>45</v>
      </c>
      <c r="E1665" t="s">
        <v>75</v>
      </c>
      <c r="F1665" t="s">
        <v>6697</v>
      </c>
      <c r="G1665" t="s">
        <v>9274</v>
      </c>
      <c r="H1665" t="s">
        <v>431</v>
      </c>
      <c r="I1665" t="s">
        <v>15308</v>
      </c>
      <c r="J1665" t="s">
        <v>48</v>
      </c>
      <c r="K1665" t="s">
        <v>48</v>
      </c>
      <c r="L1665" t="s">
        <v>5985</v>
      </c>
      <c r="M1665" t="s">
        <v>5986</v>
      </c>
      <c r="N1665" t="str">
        <f>VLOOKUP(O1665,index!$Q:$R,2,0)</f>
        <v>28.구독 - 휴넷FLEX</v>
      </c>
      <c r="O1665" t="s">
        <v>6013</v>
      </c>
      <c r="P1665" t="s">
        <v>48</v>
      </c>
      <c r="Q1665" t="s">
        <v>21</v>
      </c>
      <c r="R1665" s="226" t="e">
        <f>VLOOKUP(C1665,'26년 databook(취합)'!$M:$M,2,0)</f>
        <v>#N/A</v>
      </c>
      <c r="S1665" s="3" t="s">
        <v>11567</v>
      </c>
      <c r="T1665" s="3" t="s">
        <v>48</v>
      </c>
      <c r="U1665" s="3" t="s">
        <v>11567</v>
      </c>
      <c r="V1665" s="3" t="s">
        <v>48</v>
      </c>
      <c r="W1665" s="3" t="s">
        <v>48</v>
      </c>
      <c r="X1665" s="3" t="s">
        <v>48</v>
      </c>
      <c r="Y1665" s="3" t="s">
        <v>48</v>
      </c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G1665" s="3"/>
      <c r="AI1665" s="3" t="s">
        <v>48</v>
      </c>
      <c r="AK1665" s="3" t="s">
        <v>48</v>
      </c>
      <c r="AM1665" s="3" t="s">
        <v>48</v>
      </c>
      <c r="AO1665" s="3" t="s">
        <v>48</v>
      </c>
      <c r="AQ1665" s="3" t="s">
        <v>48</v>
      </c>
      <c r="AS1665" s="3" t="s">
        <v>48</v>
      </c>
    </row>
    <row r="1666" spans="1:45">
      <c r="A1666">
        <v>1663</v>
      </c>
      <c r="B1666" t="s">
        <v>5982</v>
      </c>
      <c r="C1666" t="s">
        <v>4017</v>
      </c>
      <c r="D1666" t="s">
        <v>45</v>
      </c>
      <c r="E1666" t="s">
        <v>75</v>
      </c>
      <c r="F1666" t="s">
        <v>6697</v>
      </c>
      <c r="G1666" t="s">
        <v>9274</v>
      </c>
      <c r="H1666" t="s">
        <v>472</v>
      </c>
      <c r="I1666" t="s">
        <v>15309</v>
      </c>
      <c r="J1666" t="s">
        <v>48</v>
      </c>
      <c r="K1666" t="s">
        <v>48</v>
      </c>
      <c r="L1666" t="s">
        <v>5985</v>
      </c>
      <c r="M1666" t="s">
        <v>5986</v>
      </c>
      <c r="N1666" t="str">
        <f>VLOOKUP(O1666,index!$Q:$R,2,0)</f>
        <v>28.구독 - 휴넷FLEX</v>
      </c>
      <c r="O1666" t="s">
        <v>6013</v>
      </c>
      <c r="P1666" t="s">
        <v>48</v>
      </c>
      <c r="Q1666" t="s">
        <v>20</v>
      </c>
      <c r="R1666" s="226" t="e">
        <f>VLOOKUP(C1666,'26년 databook(취합)'!$M:$M,2,0)</f>
        <v>#N/A</v>
      </c>
      <c r="S1666" s="3" t="s">
        <v>11567</v>
      </c>
      <c r="T1666" s="3" t="s">
        <v>48</v>
      </c>
      <c r="U1666" s="3" t="s">
        <v>11567</v>
      </c>
      <c r="V1666" s="3" t="s">
        <v>48</v>
      </c>
      <c r="W1666" s="3" t="s">
        <v>48</v>
      </c>
      <c r="X1666" s="3" t="s">
        <v>48</v>
      </c>
      <c r="Y1666" s="3" t="s">
        <v>48</v>
      </c>
      <c r="Z1666" s="3" t="s">
        <v>48</v>
      </c>
      <c r="AA1666" s="3" t="s">
        <v>48</v>
      </c>
      <c r="AB1666" s="3" t="s">
        <v>48</v>
      </c>
      <c r="AC1666" s="3" t="s">
        <v>48</v>
      </c>
      <c r="AD1666" s="3" t="s">
        <v>48</v>
      </c>
      <c r="AE1666" s="3" t="s">
        <v>48</v>
      </c>
      <c r="AG1666" s="3"/>
      <c r="AI1666" s="3" t="s">
        <v>48</v>
      </c>
      <c r="AK1666" s="3" t="s">
        <v>48</v>
      </c>
      <c r="AM1666" s="3" t="s">
        <v>48</v>
      </c>
      <c r="AO1666" s="3" t="s">
        <v>48</v>
      </c>
      <c r="AQ1666" s="3" t="s">
        <v>48</v>
      </c>
      <c r="AS1666" s="3" t="s">
        <v>48</v>
      </c>
    </row>
    <row r="1667" spans="1:45">
      <c r="A1667">
        <v>1664</v>
      </c>
      <c r="B1667" t="s">
        <v>5982</v>
      </c>
      <c r="C1667" t="s">
        <v>4037</v>
      </c>
      <c r="D1667" t="s">
        <v>45</v>
      </c>
      <c r="E1667" t="s">
        <v>75</v>
      </c>
      <c r="F1667" t="s">
        <v>6697</v>
      </c>
      <c r="G1667" t="s">
        <v>9274</v>
      </c>
      <c r="H1667" t="s">
        <v>6699</v>
      </c>
      <c r="I1667" t="s">
        <v>15310</v>
      </c>
      <c r="J1667" t="s">
        <v>48</v>
      </c>
      <c r="K1667" t="s">
        <v>48</v>
      </c>
      <c r="L1667" t="s">
        <v>5985</v>
      </c>
      <c r="M1667" t="s">
        <v>5986</v>
      </c>
      <c r="N1667" t="str">
        <f>VLOOKUP(O1667,index!$Q:$R,2,0)</f>
        <v>28.구독 - 휴넷FLEX</v>
      </c>
      <c r="O1667" t="s">
        <v>6013</v>
      </c>
      <c r="P1667" t="s">
        <v>48</v>
      </c>
      <c r="Q1667" t="s">
        <v>20</v>
      </c>
      <c r="R1667" s="226" t="e">
        <f>VLOOKUP(C1667,'26년 databook(취합)'!$M:$M,2,0)</f>
        <v>#N/A</v>
      </c>
      <c r="S1667" s="3" t="s">
        <v>11567</v>
      </c>
      <c r="T1667" s="3" t="s">
        <v>48</v>
      </c>
      <c r="U1667" s="3" t="s">
        <v>11567</v>
      </c>
      <c r="V1667" s="3" t="s">
        <v>48</v>
      </c>
      <c r="W1667" s="3" t="s">
        <v>48</v>
      </c>
      <c r="X1667" s="3" t="s">
        <v>48</v>
      </c>
      <c r="Y1667" s="3" t="s">
        <v>48</v>
      </c>
      <c r="Z1667" s="3" t="s">
        <v>48</v>
      </c>
      <c r="AA1667" s="3" t="s">
        <v>48</v>
      </c>
      <c r="AB1667" s="3" t="s">
        <v>48</v>
      </c>
      <c r="AC1667" s="3" t="s">
        <v>48</v>
      </c>
      <c r="AD1667" s="3" t="s">
        <v>48</v>
      </c>
      <c r="AE1667" s="3" t="s">
        <v>48</v>
      </c>
      <c r="AG1667" s="3"/>
      <c r="AI1667" s="3" t="s">
        <v>48</v>
      </c>
      <c r="AK1667" s="3" t="s">
        <v>48</v>
      </c>
      <c r="AM1667" s="3" t="s">
        <v>48</v>
      </c>
      <c r="AO1667" s="3" t="s">
        <v>48</v>
      </c>
      <c r="AQ1667" s="3" t="s">
        <v>48</v>
      </c>
      <c r="AS1667" s="3" t="s">
        <v>48</v>
      </c>
    </row>
    <row r="1668" spans="1:45">
      <c r="A1668">
        <v>1665</v>
      </c>
      <c r="B1668" t="s">
        <v>5982</v>
      </c>
      <c r="C1668" t="s">
        <v>5063</v>
      </c>
      <c r="D1668" t="s">
        <v>45</v>
      </c>
      <c r="E1668" t="s">
        <v>77</v>
      </c>
      <c r="F1668" t="s">
        <v>6029</v>
      </c>
      <c r="G1668" t="s">
        <v>8925</v>
      </c>
      <c r="H1668" t="s">
        <v>1789</v>
      </c>
      <c r="I1668" t="s">
        <v>15311</v>
      </c>
      <c r="J1668" t="s">
        <v>48</v>
      </c>
      <c r="K1668" t="s">
        <v>48</v>
      </c>
      <c r="L1668" t="s">
        <v>5985</v>
      </c>
      <c r="M1668" t="s">
        <v>5986</v>
      </c>
      <c r="N1668" t="str">
        <f>VLOOKUP(O1668,index!$Q:$R,2,0)</f>
        <v>02. 이러닝 - 단과</v>
      </c>
      <c r="O1668" t="s">
        <v>5987</v>
      </c>
      <c r="P1668" t="s">
        <v>48</v>
      </c>
      <c r="Q1668" t="s">
        <v>20</v>
      </c>
      <c r="R1668" s="226" t="e">
        <f>VLOOKUP(C1668,'26년 databook(취합)'!$M:$M,2,0)</f>
        <v>#N/A</v>
      </c>
      <c r="S1668" s="3" t="s">
        <v>11567</v>
      </c>
      <c r="T1668" s="3" t="s">
        <v>48</v>
      </c>
      <c r="U1668" s="3" t="s">
        <v>11567</v>
      </c>
      <c r="V1668" s="3" t="s">
        <v>48</v>
      </c>
      <c r="W1668" s="3" t="s">
        <v>48</v>
      </c>
      <c r="X1668" s="3" t="s">
        <v>48</v>
      </c>
      <c r="Y1668" s="3" t="s">
        <v>48</v>
      </c>
      <c r="Z1668" s="3" t="s">
        <v>48</v>
      </c>
      <c r="AA1668" s="3" t="s">
        <v>48</v>
      </c>
      <c r="AB1668" s="3" t="s">
        <v>48</v>
      </c>
      <c r="AC1668" s="3" t="s">
        <v>48</v>
      </c>
      <c r="AD1668" s="3" t="s">
        <v>48</v>
      </c>
      <c r="AE1668" s="3" t="s">
        <v>48</v>
      </c>
      <c r="AG1668" s="3"/>
      <c r="AI1668" s="3" t="s">
        <v>48</v>
      </c>
      <c r="AK1668" s="3" t="s">
        <v>48</v>
      </c>
      <c r="AM1668" s="3" t="s">
        <v>48</v>
      </c>
      <c r="AO1668" s="3" t="s">
        <v>48</v>
      </c>
      <c r="AQ1668" s="3" t="s">
        <v>48</v>
      </c>
      <c r="AS1668" s="3" t="s">
        <v>48</v>
      </c>
    </row>
    <row r="1669" spans="1:45">
      <c r="A1669">
        <v>1666</v>
      </c>
      <c r="B1669" t="s">
        <v>5982</v>
      </c>
      <c r="C1669" t="s">
        <v>3655</v>
      </c>
      <c r="D1669" t="s">
        <v>45</v>
      </c>
      <c r="E1669" t="s">
        <v>73</v>
      </c>
      <c r="F1669" t="s">
        <v>6697</v>
      </c>
      <c r="G1669" t="s">
        <v>9274</v>
      </c>
      <c r="H1669" t="s">
        <v>1967</v>
      </c>
      <c r="I1669" t="s">
        <v>15312</v>
      </c>
      <c r="J1669" t="s">
        <v>48</v>
      </c>
      <c r="K1669" t="s">
        <v>48</v>
      </c>
      <c r="L1669" t="s">
        <v>5985</v>
      </c>
      <c r="M1669" t="s">
        <v>5986</v>
      </c>
      <c r="N1669" t="str">
        <f>VLOOKUP(O1669,index!$Q:$R,2,0)</f>
        <v>28.구독 - 휴넷FLEX</v>
      </c>
      <c r="O1669" t="s">
        <v>6013</v>
      </c>
      <c r="P1669" t="s">
        <v>48</v>
      </c>
      <c r="Q1669" t="s">
        <v>21</v>
      </c>
      <c r="R1669" s="226" t="e">
        <f>VLOOKUP(C1669,'26년 databook(취합)'!$M:$M,2,0)</f>
        <v>#N/A</v>
      </c>
      <c r="S1669" s="3" t="s">
        <v>11578</v>
      </c>
      <c r="T1669" s="3" t="s">
        <v>48</v>
      </c>
      <c r="U1669" s="3" t="s">
        <v>11578</v>
      </c>
      <c r="V1669" s="3" t="s">
        <v>48</v>
      </c>
      <c r="W1669" s="3" t="s">
        <v>48</v>
      </c>
      <c r="X1669" s="3" t="s">
        <v>48</v>
      </c>
      <c r="Y1669" s="3" t="s">
        <v>48</v>
      </c>
      <c r="Z1669" s="3" t="s">
        <v>48</v>
      </c>
      <c r="AA1669" s="3" t="s">
        <v>48</v>
      </c>
      <c r="AB1669" s="3" t="s">
        <v>48</v>
      </c>
      <c r="AC1669" s="3" t="s">
        <v>48</v>
      </c>
      <c r="AD1669" s="3" t="s">
        <v>48</v>
      </c>
      <c r="AE1669" s="3" t="s">
        <v>48</v>
      </c>
      <c r="AG1669" s="3"/>
      <c r="AI1669" s="3" t="s">
        <v>48</v>
      </c>
      <c r="AK1669" s="3" t="s">
        <v>48</v>
      </c>
      <c r="AM1669" s="3" t="s">
        <v>48</v>
      </c>
      <c r="AO1669" s="3" t="s">
        <v>48</v>
      </c>
      <c r="AQ1669" s="3" t="s">
        <v>48</v>
      </c>
      <c r="AR1669" s="3">
        <v>10000000</v>
      </c>
      <c r="AS1669" s="3" t="s">
        <v>48</v>
      </c>
    </row>
    <row r="1670" spans="1:45">
      <c r="A1670">
        <v>1667</v>
      </c>
      <c r="B1670" t="s">
        <v>5982</v>
      </c>
      <c r="C1670" t="s">
        <v>5266</v>
      </c>
      <c r="D1670" t="s">
        <v>45</v>
      </c>
      <c r="E1670" t="s">
        <v>79</v>
      </c>
      <c r="F1670" t="s">
        <v>6697</v>
      </c>
      <c r="G1670" t="s">
        <v>9274</v>
      </c>
      <c r="H1670" t="s">
        <v>662</v>
      </c>
      <c r="I1670" t="s">
        <v>15313</v>
      </c>
      <c r="J1670" t="s">
        <v>48</v>
      </c>
      <c r="K1670" t="s">
        <v>48</v>
      </c>
      <c r="L1670" t="s">
        <v>5985</v>
      </c>
      <c r="M1670" t="s">
        <v>5986</v>
      </c>
      <c r="N1670" t="str">
        <f>VLOOKUP(O1670,index!$Q:$R,2,0)</f>
        <v>28.구독 - 휴넷FLEX</v>
      </c>
      <c r="O1670" t="s">
        <v>6013</v>
      </c>
      <c r="P1670" t="s">
        <v>48</v>
      </c>
      <c r="Q1670" t="s">
        <v>20</v>
      </c>
      <c r="R1670" s="226" t="e">
        <f>VLOOKUP(C1670,'26년 databook(취합)'!$M:$M,2,0)</f>
        <v>#N/A</v>
      </c>
      <c r="S1670" s="3" t="s">
        <v>11567</v>
      </c>
      <c r="T1670" s="3" t="s">
        <v>48</v>
      </c>
      <c r="U1670" s="3" t="s">
        <v>11567</v>
      </c>
      <c r="V1670" s="3" t="s">
        <v>48</v>
      </c>
      <c r="W1670" s="3" t="s">
        <v>48</v>
      </c>
      <c r="X1670" s="3" t="s">
        <v>48</v>
      </c>
      <c r="Y1670" s="3" t="s">
        <v>48</v>
      </c>
      <c r="Z1670" s="3" t="s">
        <v>48</v>
      </c>
      <c r="AA1670" s="3" t="s">
        <v>48</v>
      </c>
      <c r="AB1670" s="3" t="s">
        <v>48</v>
      </c>
      <c r="AC1670" s="3" t="s">
        <v>48</v>
      </c>
      <c r="AD1670" s="3" t="s">
        <v>48</v>
      </c>
      <c r="AE1670" s="3" t="s">
        <v>48</v>
      </c>
      <c r="AG1670" s="3"/>
      <c r="AI1670" s="3" t="s">
        <v>48</v>
      </c>
      <c r="AK1670" s="3" t="s">
        <v>48</v>
      </c>
      <c r="AM1670" s="3" t="s">
        <v>48</v>
      </c>
      <c r="AO1670" s="3" t="s">
        <v>48</v>
      </c>
      <c r="AQ1670" s="3" t="s">
        <v>48</v>
      </c>
      <c r="AS1670" s="3" t="s">
        <v>48</v>
      </c>
    </row>
    <row r="1671" spans="1:45">
      <c r="A1671">
        <v>1668</v>
      </c>
      <c r="B1671" t="s">
        <v>5982</v>
      </c>
      <c r="C1671" t="s">
        <v>5265</v>
      </c>
      <c r="D1671" t="s">
        <v>45</v>
      </c>
      <c r="E1671" t="s">
        <v>79</v>
      </c>
      <c r="F1671" t="s">
        <v>6697</v>
      </c>
      <c r="G1671" t="s">
        <v>9274</v>
      </c>
      <c r="H1671" t="s">
        <v>661</v>
      </c>
      <c r="I1671" t="s">
        <v>15314</v>
      </c>
      <c r="J1671" t="s">
        <v>48</v>
      </c>
      <c r="K1671" t="s">
        <v>48</v>
      </c>
      <c r="L1671" t="s">
        <v>5985</v>
      </c>
      <c r="M1671" t="s">
        <v>5986</v>
      </c>
      <c r="N1671" t="str">
        <f>VLOOKUP(O1671,index!$Q:$R,2,0)</f>
        <v>28.구독 - 휴넷FLEX</v>
      </c>
      <c r="O1671" t="s">
        <v>6013</v>
      </c>
      <c r="P1671" t="s">
        <v>48</v>
      </c>
      <c r="Q1671" t="s">
        <v>20</v>
      </c>
      <c r="R1671" s="226" t="e">
        <f>VLOOKUP(C1671,'26년 databook(취합)'!$M:$M,2,0)</f>
        <v>#N/A</v>
      </c>
      <c r="S1671" s="3" t="s">
        <v>11567</v>
      </c>
      <c r="T1671" s="3" t="s">
        <v>48</v>
      </c>
      <c r="U1671" s="3" t="s">
        <v>11567</v>
      </c>
      <c r="V1671" s="3" t="s">
        <v>48</v>
      </c>
      <c r="W1671" s="3" t="s">
        <v>48</v>
      </c>
      <c r="X1671" s="3" t="s">
        <v>48</v>
      </c>
      <c r="Y1671" s="3" t="s">
        <v>48</v>
      </c>
      <c r="Z1671" s="3" t="s">
        <v>48</v>
      </c>
      <c r="AA1671" s="3" t="s">
        <v>48</v>
      </c>
      <c r="AB1671" s="3" t="s">
        <v>48</v>
      </c>
      <c r="AC1671" s="3" t="s">
        <v>48</v>
      </c>
      <c r="AD1671" s="3" t="s">
        <v>48</v>
      </c>
      <c r="AE1671" s="3" t="s">
        <v>48</v>
      </c>
      <c r="AG1671" s="3"/>
      <c r="AI1671" s="3" t="s">
        <v>48</v>
      </c>
      <c r="AK1671" s="3" t="s">
        <v>48</v>
      </c>
      <c r="AM1671" s="3" t="s">
        <v>48</v>
      </c>
      <c r="AO1671" s="3" t="s">
        <v>48</v>
      </c>
      <c r="AQ1671" s="3" t="s">
        <v>48</v>
      </c>
      <c r="AS1671" s="3" t="s">
        <v>48</v>
      </c>
    </row>
    <row r="1672" spans="1:45">
      <c r="A1672">
        <v>1669</v>
      </c>
      <c r="B1672" t="s">
        <v>5982</v>
      </c>
      <c r="C1672" t="s">
        <v>5282</v>
      </c>
      <c r="D1672" t="s">
        <v>45</v>
      </c>
      <c r="E1672" t="s">
        <v>79</v>
      </c>
      <c r="F1672" t="s">
        <v>6697</v>
      </c>
      <c r="G1672" t="s">
        <v>9274</v>
      </c>
      <c r="H1672" t="s">
        <v>681</v>
      </c>
      <c r="I1672" t="s">
        <v>15315</v>
      </c>
      <c r="J1672" t="s">
        <v>48</v>
      </c>
      <c r="K1672" t="s">
        <v>48</v>
      </c>
      <c r="L1672" t="s">
        <v>5985</v>
      </c>
      <c r="M1672" t="s">
        <v>5986</v>
      </c>
      <c r="N1672" t="str">
        <f>VLOOKUP(O1672,index!$Q:$R,2,0)</f>
        <v>28.구독 - 휴넷FLEX</v>
      </c>
      <c r="O1672" t="s">
        <v>6013</v>
      </c>
      <c r="P1672" t="s">
        <v>48</v>
      </c>
      <c r="Q1672" t="s">
        <v>20</v>
      </c>
      <c r="R1672" s="226" t="e">
        <f>VLOOKUP(C1672,'26년 databook(취합)'!$M:$M,2,0)</f>
        <v>#N/A</v>
      </c>
      <c r="S1672" s="3" t="s">
        <v>11567</v>
      </c>
      <c r="T1672" s="3" t="s">
        <v>48</v>
      </c>
      <c r="U1672" s="3" t="s">
        <v>11567</v>
      </c>
      <c r="V1672" s="3" t="s">
        <v>48</v>
      </c>
      <c r="W1672" s="3" t="s">
        <v>48</v>
      </c>
      <c r="X1672" s="3" t="s">
        <v>48</v>
      </c>
      <c r="Y1672" s="3" t="s">
        <v>48</v>
      </c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G1672" s="3"/>
      <c r="AI1672" s="3" t="s">
        <v>48</v>
      </c>
      <c r="AK1672" s="3" t="s">
        <v>48</v>
      </c>
      <c r="AM1672" s="3" t="s">
        <v>48</v>
      </c>
      <c r="AO1672" s="3" t="s">
        <v>48</v>
      </c>
      <c r="AQ1672" s="3" t="s">
        <v>48</v>
      </c>
      <c r="AS1672" s="3" t="s">
        <v>48</v>
      </c>
    </row>
    <row r="1673" spans="1:45">
      <c r="A1673">
        <v>1670</v>
      </c>
      <c r="B1673" t="s">
        <v>5982</v>
      </c>
      <c r="C1673" t="s">
        <v>5281</v>
      </c>
      <c r="D1673" t="s">
        <v>45</v>
      </c>
      <c r="E1673" t="s">
        <v>77</v>
      </c>
      <c r="F1673" t="s">
        <v>6697</v>
      </c>
      <c r="G1673" t="s">
        <v>9274</v>
      </c>
      <c r="H1673" t="s">
        <v>680</v>
      </c>
      <c r="I1673" t="s">
        <v>15316</v>
      </c>
      <c r="J1673" t="s">
        <v>48</v>
      </c>
      <c r="K1673" t="s">
        <v>48</v>
      </c>
      <c r="L1673" t="s">
        <v>5985</v>
      </c>
      <c r="M1673" t="s">
        <v>5986</v>
      </c>
      <c r="N1673" t="str">
        <f>VLOOKUP(O1673,index!$Q:$R,2,0)</f>
        <v>28.구독 - 휴넷FLEX</v>
      </c>
      <c r="O1673" t="s">
        <v>6013</v>
      </c>
      <c r="P1673" t="s">
        <v>48</v>
      </c>
      <c r="Q1673" t="s">
        <v>20</v>
      </c>
      <c r="R1673" s="226" t="e">
        <f>VLOOKUP(C1673,'26년 databook(취합)'!$M:$M,2,0)</f>
        <v>#N/A</v>
      </c>
      <c r="S1673" s="3" t="s">
        <v>11567</v>
      </c>
      <c r="T1673" s="3" t="s">
        <v>48</v>
      </c>
      <c r="U1673" s="3" t="s">
        <v>11567</v>
      </c>
      <c r="V1673" s="3" t="s">
        <v>48</v>
      </c>
      <c r="W1673" s="3" t="s">
        <v>48</v>
      </c>
      <c r="X1673" s="3" t="s">
        <v>48</v>
      </c>
      <c r="Y1673" s="3" t="s">
        <v>48</v>
      </c>
      <c r="Z1673" s="3" t="s">
        <v>48</v>
      </c>
      <c r="AA1673" s="3" t="s">
        <v>48</v>
      </c>
      <c r="AB1673" s="3" t="s">
        <v>48</v>
      </c>
      <c r="AC1673" s="3" t="s">
        <v>48</v>
      </c>
      <c r="AD1673" s="3" t="s">
        <v>48</v>
      </c>
      <c r="AE1673" s="3" t="s">
        <v>48</v>
      </c>
      <c r="AG1673" s="3"/>
      <c r="AI1673" s="3" t="s">
        <v>48</v>
      </c>
      <c r="AK1673" s="3" t="s">
        <v>48</v>
      </c>
      <c r="AM1673" s="3" t="s">
        <v>48</v>
      </c>
      <c r="AO1673" s="3" t="s">
        <v>48</v>
      </c>
      <c r="AQ1673" s="3" t="s">
        <v>48</v>
      </c>
      <c r="AS1673" s="3" t="s">
        <v>48</v>
      </c>
    </row>
    <row r="1674" spans="1:45">
      <c r="A1674">
        <v>1671</v>
      </c>
      <c r="B1674" t="s">
        <v>5982</v>
      </c>
      <c r="C1674" t="s">
        <v>5267</v>
      </c>
      <c r="D1674" t="s">
        <v>45</v>
      </c>
      <c r="E1674" t="s">
        <v>79</v>
      </c>
      <c r="F1674" t="s">
        <v>6697</v>
      </c>
      <c r="G1674" t="s">
        <v>9274</v>
      </c>
      <c r="H1674" t="s">
        <v>663</v>
      </c>
      <c r="I1674" t="s">
        <v>15317</v>
      </c>
      <c r="J1674" t="s">
        <v>48</v>
      </c>
      <c r="K1674" t="s">
        <v>48</v>
      </c>
      <c r="L1674" t="s">
        <v>5985</v>
      </c>
      <c r="M1674" t="s">
        <v>5986</v>
      </c>
      <c r="N1674" t="str">
        <f>VLOOKUP(O1674,index!$Q:$R,2,0)</f>
        <v>28.구독 - 휴넷FLEX</v>
      </c>
      <c r="O1674" t="s">
        <v>6013</v>
      </c>
      <c r="P1674" t="s">
        <v>48</v>
      </c>
      <c r="Q1674" t="s">
        <v>20</v>
      </c>
      <c r="R1674" s="226" t="e">
        <f>VLOOKUP(C1674,'26년 databook(취합)'!$M:$M,2,0)</f>
        <v>#N/A</v>
      </c>
      <c r="S1674" s="3" t="s">
        <v>11567</v>
      </c>
      <c r="T1674" s="3" t="s">
        <v>48</v>
      </c>
      <c r="U1674" s="3" t="s">
        <v>11567</v>
      </c>
      <c r="V1674" s="3" t="s">
        <v>48</v>
      </c>
      <c r="W1674" s="3" t="s">
        <v>48</v>
      </c>
      <c r="X1674" s="3" t="s">
        <v>48</v>
      </c>
      <c r="Y1674" s="3" t="s">
        <v>48</v>
      </c>
      <c r="Z1674" s="3" t="s">
        <v>48</v>
      </c>
      <c r="AA1674" s="3" t="s">
        <v>48</v>
      </c>
      <c r="AB1674" s="3" t="s">
        <v>48</v>
      </c>
      <c r="AC1674" s="3" t="s">
        <v>48</v>
      </c>
      <c r="AD1674" s="3" t="s">
        <v>48</v>
      </c>
      <c r="AE1674" s="3" t="s">
        <v>48</v>
      </c>
      <c r="AG1674" s="3"/>
      <c r="AI1674" s="3" t="s">
        <v>48</v>
      </c>
      <c r="AK1674" s="3" t="s">
        <v>48</v>
      </c>
      <c r="AM1674" s="3" t="s">
        <v>48</v>
      </c>
      <c r="AO1674" s="3" t="s">
        <v>48</v>
      </c>
      <c r="AQ1674" s="3" t="s">
        <v>48</v>
      </c>
      <c r="AS1674" s="3" t="s">
        <v>48</v>
      </c>
    </row>
    <row r="1675" spans="1:45">
      <c r="A1675">
        <v>1672</v>
      </c>
      <c r="B1675" t="s">
        <v>5982</v>
      </c>
      <c r="C1675" t="s">
        <v>3070</v>
      </c>
      <c r="D1675" t="s">
        <v>45</v>
      </c>
      <c r="E1675" t="s">
        <v>71</v>
      </c>
      <c r="F1675" t="s">
        <v>6694</v>
      </c>
      <c r="G1675" t="s">
        <v>9268</v>
      </c>
      <c r="H1675" t="s">
        <v>257</v>
      </c>
      <c r="I1675" t="s">
        <v>15318</v>
      </c>
      <c r="J1675" t="s">
        <v>48</v>
      </c>
      <c r="K1675" t="s">
        <v>48</v>
      </c>
      <c r="L1675" t="s">
        <v>5985</v>
      </c>
      <c r="M1675" t="s">
        <v>5986</v>
      </c>
      <c r="N1675" t="str">
        <f>VLOOKUP(O1675,index!$Q:$R,2,0)</f>
        <v>28.구독 - 휴넷FLEX</v>
      </c>
      <c r="O1675" t="s">
        <v>6013</v>
      </c>
      <c r="P1675" t="s">
        <v>48</v>
      </c>
      <c r="Q1675" t="s">
        <v>20</v>
      </c>
      <c r="R1675" s="226" t="e">
        <f>VLOOKUP(C1675,'26년 databook(취합)'!$M:$M,2,0)</f>
        <v>#N/A</v>
      </c>
      <c r="S1675" s="3" t="s">
        <v>11567</v>
      </c>
      <c r="T1675" s="3" t="s">
        <v>48</v>
      </c>
      <c r="U1675" s="3" t="s">
        <v>11567</v>
      </c>
      <c r="V1675" s="3" t="s">
        <v>48</v>
      </c>
      <c r="W1675" s="3" t="s">
        <v>48</v>
      </c>
      <c r="X1675" s="3" t="s">
        <v>48</v>
      </c>
      <c r="Y1675" s="3" t="s">
        <v>48</v>
      </c>
      <c r="Z1675" s="3" t="s">
        <v>48</v>
      </c>
      <c r="AA1675" s="3" t="s">
        <v>48</v>
      </c>
      <c r="AB1675" s="3" t="s">
        <v>48</v>
      </c>
      <c r="AC1675" s="3" t="s">
        <v>48</v>
      </c>
      <c r="AD1675" s="3" t="s">
        <v>48</v>
      </c>
      <c r="AE1675" s="3" t="s">
        <v>48</v>
      </c>
      <c r="AG1675" s="3"/>
      <c r="AI1675" s="3" t="s">
        <v>48</v>
      </c>
      <c r="AK1675" s="3" t="s">
        <v>48</v>
      </c>
      <c r="AM1675" s="3" t="s">
        <v>48</v>
      </c>
      <c r="AO1675" s="3" t="s">
        <v>48</v>
      </c>
      <c r="AQ1675" s="3" t="s">
        <v>48</v>
      </c>
      <c r="AS1675" s="3" t="s">
        <v>48</v>
      </c>
    </row>
    <row r="1676" spans="1:45">
      <c r="A1676">
        <v>1673</v>
      </c>
      <c r="B1676" t="s">
        <v>5982</v>
      </c>
      <c r="C1676" t="s">
        <v>3049</v>
      </c>
      <c r="D1676" t="s">
        <v>45</v>
      </c>
      <c r="E1676" t="s">
        <v>71</v>
      </c>
      <c r="F1676" t="s">
        <v>6694</v>
      </c>
      <c r="G1676" t="s">
        <v>9268</v>
      </c>
      <c r="H1676" t="s">
        <v>243</v>
      </c>
      <c r="I1676" t="s">
        <v>15319</v>
      </c>
      <c r="J1676" t="s">
        <v>48</v>
      </c>
      <c r="K1676" t="s">
        <v>48</v>
      </c>
      <c r="L1676" t="s">
        <v>5985</v>
      </c>
      <c r="M1676" t="s">
        <v>5986</v>
      </c>
      <c r="N1676" t="str">
        <f>VLOOKUP(O1676,index!$Q:$R,2,0)</f>
        <v>28.구독 - 휴넷FLEX</v>
      </c>
      <c r="O1676" t="s">
        <v>6013</v>
      </c>
      <c r="P1676" t="s">
        <v>48</v>
      </c>
      <c r="Q1676" t="s">
        <v>20</v>
      </c>
      <c r="R1676" s="226" t="e">
        <f>VLOOKUP(C1676,'26년 databook(취합)'!$M:$M,2,0)</f>
        <v>#N/A</v>
      </c>
      <c r="S1676" s="3" t="s">
        <v>11567</v>
      </c>
      <c r="T1676" s="3" t="s">
        <v>48</v>
      </c>
      <c r="U1676" s="3" t="s">
        <v>11567</v>
      </c>
      <c r="V1676" s="3" t="s">
        <v>48</v>
      </c>
      <c r="W1676" s="3" t="s">
        <v>48</v>
      </c>
      <c r="X1676" s="3" t="s">
        <v>48</v>
      </c>
      <c r="Y1676" s="3" t="s">
        <v>48</v>
      </c>
      <c r="Z1676" s="3" t="s">
        <v>48</v>
      </c>
      <c r="AA1676" s="3" t="s">
        <v>48</v>
      </c>
      <c r="AB1676" s="3" t="s">
        <v>48</v>
      </c>
      <c r="AC1676" s="3" t="s">
        <v>48</v>
      </c>
      <c r="AD1676" s="3" t="s">
        <v>48</v>
      </c>
      <c r="AE1676" s="3" t="s">
        <v>48</v>
      </c>
      <c r="AG1676" s="3"/>
      <c r="AI1676" s="3" t="s">
        <v>48</v>
      </c>
      <c r="AK1676" s="3" t="s">
        <v>48</v>
      </c>
      <c r="AM1676" s="3" t="s">
        <v>48</v>
      </c>
      <c r="AO1676" s="3" t="s">
        <v>48</v>
      </c>
      <c r="AQ1676" s="3" t="s">
        <v>48</v>
      </c>
      <c r="AS1676" s="3" t="s">
        <v>48</v>
      </c>
    </row>
    <row r="1677" spans="1:45">
      <c r="A1677">
        <v>1674</v>
      </c>
      <c r="B1677" t="s">
        <v>5982</v>
      </c>
      <c r="C1677" t="s">
        <v>3878</v>
      </c>
      <c r="D1677" t="s">
        <v>45</v>
      </c>
      <c r="E1677" t="s">
        <v>75</v>
      </c>
      <c r="F1677" t="s">
        <v>361</v>
      </c>
      <c r="G1677" t="s">
        <v>9278</v>
      </c>
      <c r="H1677" t="s">
        <v>361</v>
      </c>
      <c r="I1677" t="s">
        <v>9278</v>
      </c>
      <c r="J1677" t="s">
        <v>48</v>
      </c>
      <c r="K1677" t="s">
        <v>48</v>
      </c>
      <c r="L1677" t="s">
        <v>5985</v>
      </c>
      <c r="M1677" t="s">
        <v>5986</v>
      </c>
      <c r="N1677" t="str">
        <f>VLOOKUP(O1677,index!$Q:$R,2,0)</f>
        <v>02. 이러닝 - 단과</v>
      </c>
      <c r="O1677" t="s">
        <v>5987</v>
      </c>
      <c r="P1677" t="s">
        <v>48</v>
      </c>
      <c r="Q1677" t="s">
        <v>20</v>
      </c>
      <c r="R1677" s="226" t="e">
        <f>VLOOKUP(C1677,'26년 databook(취합)'!$M:$M,2,0)</f>
        <v>#N/A</v>
      </c>
      <c r="S1677" s="3" t="s">
        <v>11567</v>
      </c>
      <c r="T1677" s="3" t="s">
        <v>48</v>
      </c>
      <c r="U1677" s="3" t="s">
        <v>11567</v>
      </c>
      <c r="V1677" s="3" t="s">
        <v>48</v>
      </c>
      <c r="W1677" s="3" t="s">
        <v>48</v>
      </c>
      <c r="X1677" s="3" t="s">
        <v>48</v>
      </c>
      <c r="Y1677" s="3" t="s">
        <v>48</v>
      </c>
      <c r="Z1677" s="3" t="s">
        <v>48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G1677" s="3"/>
      <c r="AI1677" s="3" t="s">
        <v>48</v>
      </c>
      <c r="AK1677" s="3" t="s">
        <v>48</v>
      </c>
      <c r="AM1677" s="3" t="s">
        <v>48</v>
      </c>
      <c r="AO1677" s="3" t="s">
        <v>48</v>
      </c>
      <c r="AQ1677" s="3" t="s">
        <v>48</v>
      </c>
      <c r="AS1677" s="3" t="s">
        <v>48</v>
      </c>
    </row>
    <row r="1678" spans="1:45">
      <c r="A1678">
        <v>1675</v>
      </c>
      <c r="B1678" t="s">
        <v>5982</v>
      </c>
      <c r="C1678" t="s">
        <v>5441</v>
      </c>
      <c r="D1678" t="s">
        <v>45</v>
      </c>
      <c r="E1678" t="s">
        <v>77</v>
      </c>
      <c r="F1678" t="s">
        <v>6696</v>
      </c>
      <c r="G1678" t="s">
        <v>9272</v>
      </c>
      <c r="H1678" t="s">
        <v>852</v>
      </c>
      <c r="I1678" t="s">
        <v>15320</v>
      </c>
      <c r="J1678" t="s">
        <v>48</v>
      </c>
      <c r="K1678" t="s">
        <v>48</v>
      </c>
      <c r="L1678" t="s">
        <v>5985</v>
      </c>
      <c r="M1678" t="s">
        <v>5986</v>
      </c>
      <c r="N1678" t="str">
        <f>VLOOKUP(O1678,index!$Q:$R,2,0)</f>
        <v>28.구독 - 휴넷FLEX</v>
      </c>
      <c r="O1678" t="s">
        <v>6013</v>
      </c>
      <c r="P1678" t="s">
        <v>48</v>
      </c>
      <c r="Q1678" t="s">
        <v>20</v>
      </c>
      <c r="R1678" s="226" t="e">
        <f>VLOOKUP(C1678,'26년 databook(취합)'!$M:$M,2,0)</f>
        <v>#N/A</v>
      </c>
      <c r="S1678" s="3" t="s">
        <v>11567</v>
      </c>
      <c r="T1678" s="3" t="s">
        <v>48</v>
      </c>
      <c r="U1678" s="3" t="s">
        <v>11567</v>
      </c>
      <c r="V1678" s="3" t="s">
        <v>48</v>
      </c>
      <c r="W1678" s="3" t="s">
        <v>48</v>
      </c>
      <c r="X1678" s="3" t="s">
        <v>48</v>
      </c>
      <c r="Y1678" s="3" t="s">
        <v>48</v>
      </c>
      <c r="Z1678" s="3" t="s">
        <v>48</v>
      </c>
      <c r="AA1678" s="3" t="s">
        <v>48</v>
      </c>
      <c r="AB1678" s="3" t="s">
        <v>48</v>
      </c>
      <c r="AC1678" s="3" t="s">
        <v>48</v>
      </c>
      <c r="AD1678" s="3" t="s">
        <v>48</v>
      </c>
      <c r="AE1678" s="3" t="s">
        <v>48</v>
      </c>
      <c r="AG1678" s="3"/>
      <c r="AI1678" s="3" t="s">
        <v>48</v>
      </c>
      <c r="AK1678" s="3" t="s">
        <v>48</v>
      </c>
      <c r="AM1678" s="3" t="s">
        <v>48</v>
      </c>
      <c r="AO1678" s="3" t="s">
        <v>48</v>
      </c>
      <c r="AQ1678" s="3" t="s">
        <v>48</v>
      </c>
      <c r="AS1678" s="3" t="s">
        <v>48</v>
      </c>
    </row>
    <row r="1679" spans="1:45">
      <c r="A1679">
        <v>1676</v>
      </c>
      <c r="B1679" t="s">
        <v>5982</v>
      </c>
      <c r="C1679" t="s">
        <v>5160</v>
      </c>
      <c r="D1679" t="s">
        <v>45</v>
      </c>
      <c r="E1679" t="s">
        <v>71</v>
      </c>
      <c r="F1679" t="s">
        <v>6697</v>
      </c>
      <c r="G1679" t="s">
        <v>9274</v>
      </c>
      <c r="H1679" t="s">
        <v>717</v>
      </c>
      <c r="I1679" t="s">
        <v>15321</v>
      </c>
      <c r="J1679" t="s">
        <v>48</v>
      </c>
      <c r="K1679" t="s">
        <v>48</v>
      </c>
      <c r="L1679" t="s">
        <v>5985</v>
      </c>
      <c r="M1679" t="s">
        <v>5986</v>
      </c>
      <c r="N1679" t="str">
        <f>VLOOKUP(O1679,index!$Q:$R,2,0)</f>
        <v>28.구독 - 휴넷FLEX</v>
      </c>
      <c r="O1679" t="s">
        <v>6013</v>
      </c>
      <c r="P1679" t="s">
        <v>48</v>
      </c>
      <c r="Q1679" t="s">
        <v>20</v>
      </c>
      <c r="R1679" s="226" t="e">
        <f>VLOOKUP(C1679,'26년 databook(취합)'!$M:$M,2,0)</f>
        <v>#N/A</v>
      </c>
      <c r="S1679" s="3" t="s">
        <v>11567</v>
      </c>
      <c r="T1679" s="3" t="s">
        <v>48</v>
      </c>
      <c r="U1679" s="3" t="s">
        <v>11567</v>
      </c>
      <c r="V1679" s="3" t="s">
        <v>48</v>
      </c>
      <c r="W1679" s="3" t="s">
        <v>48</v>
      </c>
      <c r="X1679" s="3" t="s">
        <v>48</v>
      </c>
      <c r="Y1679" s="3" t="s">
        <v>48</v>
      </c>
      <c r="Z1679" s="3" t="s">
        <v>48</v>
      </c>
      <c r="AA1679" s="3" t="s">
        <v>48</v>
      </c>
      <c r="AB1679" s="3" t="s">
        <v>48</v>
      </c>
      <c r="AC1679" s="3" t="s">
        <v>48</v>
      </c>
      <c r="AD1679" s="3" t="s">
        <v>48</v>
      </c>
      <c r="AE1679" s="3" t="s">
        <v>48</v>
      </c>
      <c r="AG1679" s="3"/>
      <c r="AI1679" s="3" t="s">
        <v>48</v>
      </c>
      <c r="AK1679" s="3" t="s">
        <v>48</v>
      </c>
      <c r="AM1679" s="3" t="s">
        <v>48</v>
      </c>
      <c r="AO1679" s="3" t="s">
        <v>48</v>
      </c>
      <c r="AQ1679" s="3" t="s">
        <v>48</v>
      </c>
      <c r="AS1679" s="3" t="s">
        <v>48</v>
      </c>
    </row>
    <row r="1680" spans="1:45">
      <c r="A1680">
        <v>1677</v>
      </c>
      <c r="B1680" t="s">
        <v>5982</v>
      </c>
      <c r="C1680" t="s">
        <v>4057</v>
      </c>
      <c r="D1680" t="s">
        <v>45</v>
      </c>
      <c r="E1680" t="s">
        <v>75</v>
      </c>
      <c r="F1680" t="s">
        <v>499</v>
      </c>
      <c r="G1680" t="s">
        <v>9279</v>
      </c>
      <c r="H1680" t="s">
        <v>499</v>
      </c>
      <c r="I1680" t="s">
        <v>9279</v>
      </c>
      <c r="J1680" t="s">
        <v>48</v>
      </c>
      <c r="K1680" t="s">
        <v>48</v>
      </c>
      <c r="L1680" t="s">
        <v>5985</v>
      </c>
      <c r="M1680" t="s">
        <v>5986</v>
      </c>
      <c r="N1680" t="str">
        <f>VLOOKUP(O1680,index!$Q:$R,2,0)</f>
        <v>02. 이러닝 - 단과</v>
      </c>
      <c r="O1680" t="s">
        <v>5987</v>
      </c>
      <c r="P1680" t="s">
        <v>48</v>
      </c>
      <c r="Q1680" t="s">
        <v>23</v>
      </c>
      <c r="R1680" s="226" t="e">
        <f>VLOOKUP(C1680,'26년 databook(취합)'!$M:$M,2,0)</f>
        <v>#N/A</v>
      </c>
      <c r="S1680" s="3" t="s">
        <v>11567</v>
      </c>
      <c r="T1680" s="3" t="s">
        <v>12044</v>
      </c>
      <c r="U1680" s="3" t="s">
        <v>12044</v>
      </c>
      <c r="V1680" s="3" t="s">
        <v>48</v>
      </c>
      <c r="W1680" s="3" t="s">
        <v>11567</v>
      </c>
      <c r="X1680" s="3" t="s">
        <v>48</v>
      </c>
      <c r="Y1680" s="3" t="s">
        <v>11567</v>
      </c>
      <c r="Z1680" s="3" t="s">
        <v>48</v>
      </c>
      <c r="AA1680" s="3" t="s">
        <v>12044</v>
      </c>
      <c r="AB1680" s="3" t="s">
        <v>48</v>
      </c>
      <c r="AC1680" s="3" t="s">
        <v>11567</v>
      </c>
      <c r="AD1680" s="3" t="s">
        <v>11567</v>
      </c>
      <c r="AE1680" s="3" t="s">
        <v>11567</v>
      </c>
      <c r="AF1680" s="3">
        <v>0</v>
      </c>
      <c r="AG1680" s="3">
        <v>0</v>
      </c>
      <c r="AH1680" s="3">
        <v>0</v>
      </c>
      <c r="AI1680" s="3" t="s">
        <v>11567</v>
      </c>
      <c r="AJ1680" s="3">
        <v>0</v>
      </c>
      <c r="AK1680" s="3" t="s">
        <v>11567</v>
      </c>
      <c r="AL1680" s="3">
        <v>0</v>
      </c>
      <c r="AM1680" s="3" t="s">
        <v>11567</v>
      </c>
      <c r="AN1680" s="3">
        <v>0</v>
      </c>
      <c r="AO1680" s="3" t="s">
        <v>11567</v>
      </c>
      <c r="AP1680" s="3">
        <v>0</v>
      </c>
      <c r="AQ1680" s="3" t="s">
        <v>11567</v>
      </c>
      <c r="AR1680" s="3">
        <v>0</v>
      </c>
      <c r="AS1680" s="3" t="s">
        <v>11567</v>
      </c>
    </row>
    <row r="1681" spans="1:45">
      <c r="A1681">
        <v>1678</v>
      </c>
      <c r="B1681" t="s">
        <v>5982</v>
      </c>
      <c r="C1681" t="s">
        <v>4394</v>
      </c>
      <c r="D1681" t="s">
        <v>45</v>
      </c>
      <c r="E1681" t="s">
        <v>76</v>
      </c>
      <c r="F1681" t="s">
        <v>6700</v>
      </c>
      <c r="G1681" t="s">
        <v>9280</v>
      </c>
      <c r="H1681" t="s">
        <v>2183</v>
      </c>
      <c r="I1681" t="s">
        <v>15322</v>
      </c>
      <c r="J1681" t="s">
        <v>48</v>
      </c>
      <c r="K1681" t="s">
        <v>48</v>
      </c>
      <c r="L1681" t="s">
        <v>5985</v>
      </c>
      <c r="M1681" t="s">
        <v>5986</v>
      </c>
      <c r="N1681" t="str">
        <f>VLOOKUP(O1681,index!$Q:$R,2,0)</f>
        <v>28.구독 - 휴넷FLEX</v>
      </c>
      <c r="O1681" t="s">
        <v>6013</v>
      </c>
      <c r="P1681" t="s">
        <v>48</v>
      </c>
      <c r="Q1681" t="s">
        <v>21</v>
      </c>
      <c r="R1681" s="226" t="e">
        <f>VLOOKUP(C1681,'26년 databook(취합)'!$M:$M,2,0)</f>
        <v>#N/A</v>
      </c>
      <c r="S1681" s="3" t="s">
        <v>11568</v>
      </c>
      <c r="T1681" s="3" t="s">
        <v>48</v>
      </c>
      <c r="U1681" s="3" t="s">
        <v>11567</v>
      </c>
      <c r="V1681" s="3" t="s">
        <v>11568</v>
      </c>
      <c r="W1681" s="3" t="s">
        <v>48</v>
      </c>
      <c r="X1681" s="3" t="s">
        <v>48</v>
      </c>
      <c r="Y1681" s="3" t="s">
        <v>48</v>
      </c>
      <c r="Z1681" s="3" t="s">
        <v>48</v>
      </c>
      <c r="AA1681" s="3" t="s">
        <v>48</v>
      </c>
      <c r="AB1681" s="3" t="s">
        <v>48</v>
      </c>
      <c r="AC1681" s="3" t="s">
        <v>48</v>
      </c>
      <c r="AD1681" s="3" t="s">
        <v>48</v>
      </c>
      <c r="AE1681" s="3" t="s">
        <v>48</v>
      </c>
      <c r="AG1681" s="3"/>
      <c r="AI1681" s="3" t="s">
        <v>48</v>
      </c>
      <c r="AK1681" s="3" t="s">
        <v>48</v>
      </c>
      <c r="AM1681" s="3" t="s">
        <v>48</v>
      </c>
      <c r="AO1681" s="3" t="s">
        <v>48</v>
      </c>
      <c r="AQ1681" s="3" t="s">
        <v>48</v>
      </c>
      <c r="AS1681" s="3" t="s">
        <v>48</v>
      </c>
    </row>
    <row r="1682" spans="1:45">
      <c r="A1682">
        <v>1679</v>
      </c>
      <c r="B1682" t="s">
        <v>5982</v>
      </c>
      <c r="C1682" t="s">
        <v>3099</v>
      </c>
      <c r="D1682" t="s">
        <v>45</v>
      </c>
      <c r="E1682" t="s">
        <v>71</v>
      </c>
      <c r="F1682" t="s">
        <v>6694</v>
      </c>
      <c r="G1682" t="s">
        <v>9268</v>
      </c>
      <c r="H1682" t="s">
        <v>278</v>
      </c>
      <c r="I1682" t="s">
        <v>15323</v>
      </c>
      <c r="J1682" t="s">
        <v>48</v>
      </c>
      <c r="K1682" t="s">
        <v>48</v>
      </c>
      <c r="L1682" t="s">
        <v>5985</v>
      </c>
      <c r="M1682" t="s">
        <v>5986</v>
      </c>
      <c r="N1682" t="str">
        <f>VLOOKUP(O1682,index!$Q:$R,2,0)</f>
        <v>28.구독 - 휴넷FLEX</v>
      </c>
      <c r="O1682" t="s">
        <v>6013</v>
      </c>
      <c r="P1682" t="s">
        <v>48</v>
      </c>
      <c r="Q1682" t="s">
        <v>20</v>
      </c>
      <c r="R1682" s="226" t="e">
        <f>VLOOKUP(C1682,'26년 databook(취합)'!$M:$M,2,0)</f>
        <v>#N/A</v>
      </c>
      <c r="S1682" s="3" t="s">
        <v>11567</v>
      </c>
      <c r="T1682" s="3" t="s">
        <v>48</v>
      </c>
      <c r="U1682" s="3" t="s">
        <v>11567</v>
      </c>
      <c r="V1682" s="3" t="s">
        <v>48</v>
      </c>
      <c r="W1682" s="3" t="s">
        <v>48</v>
      </c>
      <c r="X1682" s="3" t="s">
        <v>48</v>
      </c>
      <c r="Y1682" s="3" t="s">
        <v>48</v>
      </c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G1682" s="3"/>
      <c r="AI1682" s="3" t="s">
        <v>48</v>
      </c>
      <c r="AK1682" s="3" t="s">
        <v>48</v>
      </c>
      <c r="AM1682" s="3" t="s">
        <v>48</v>
      </c>
      <c r="AO1682" s="3" t="s">
        <v>48</v>
      </c>
      <c r="AQ1682" s="3" t="s">
        <v>48</v>
      </c>
      <c r="AS1682" s="3" t="s">
        <v>48</v>
      </c>
    </row>
    <row r="1683" spans="1:45">
      <c r="A1683">
        <v>1680</v>
      </c>
      <c r="B1683" t="s">
        <v>5982</v>
      </c>
      <c r="C1683" t="s">
        <v>3984</v>
      </c>
      <c r="D1683" t="s">
        <v>45</v>
      </c>
      <c r="E1683" t="s">
        <v>75</v>
      </c>
      <c r="F1683" t="s">
        <v>6697</v>
      </c>
      <c r="G1683" t="s">
        <v>9274</v>
      </c>
      <c r="H1683" t="s">
        <v>444</v>
      </c>
      <c r="I1683" t="s">
        <v>15324</v>
      </c>
      <c r="J1683" t="s">
        <v>48</v>
      </c>
      <c r="K1683" t="s">
        <v>48</v>
      </c>
      <c r="L1683" t="s">
        <v>5985</v>
      </c>
      <c r="M1683" t="s">
        <v>5986</v>
      </c>
      <c r="N1683" t="str">
        <f>VLOOKUP(O1683,index!$Q:$R,2,0)</f>
        <v>28.구독 - 휴넷FLEX</v>
      </c>
      <c r="O1683" t="s">
        <v>6013</v>
      </c>
      <c r="P1683" t="s">
        <v>48</v>
      </c>
      <c r="Q1683" t="s">
        <v>21</v>
      </c>
      <c r="R1683" s="226" t="e">
        <f>VLOOKUP(C1683,'26년 databook(취합)'!$M:$M,2,0)</f>
        <v>#N/A</v>
      </c>
      <c r="S1683" s="3" t="s">
        <v>11567</v>
      </c>
      <c r="T1683" s="3" t="s">
        <v>48</v>
      </c>
      <c r="U1683" s="3" t="s">
        <v>11567</v>
      </c>
      <c r="V1683" s="3" t="s">
        <v>48</v>
      </c>
      <c r="W1683" s="3" t="s">
        <v>48</v>
      </c>
      <c r="X1683" s="3" t="s">
        <v>48</v>
      </c>
      <c r="Y1683" s="3" t="s">
        <v>48</v>
      </c>
      <c r="Z1683" s="3" t="s">
        <v>48</v>
      </c>
      <c r="AA1683" s="3" t="s">
        <v>48</v>
      </c>
      <c r="AB1683" s="3" t="s">
        <v>48</v>
      </c>
      <c r="AC1683" s="3" t="s">
        <v>48</v>
      </c>
      <c r="AD1683" s="3" t="s">
        <v>48</v>
      </c>
      <c r="AE1683" s="3" t="s">
        <v>48</v>
      </c>
      <c r="AG1683" s="3"/>
      <c r="AI1683" s="3" t="s">
        <v>48</v>
      </c>
      <c r="AK1683" s="3" t="s">
        <v>48</v>
      </c>
      <c r="AM1683" s="3" t="s">
        <v>48</v>
      </c>
      <c r="AO1683" s="3" t="s">
        <v>48</v>
      </c>
      <c r="AQ1683" s="3" t="s">
        <v>48</v>
      </c>
      <c r="AS1683" s="3" t="s">
        <v>48</v>
      </c>
    </row>
    <row r="1684" spans="1:45">
      <c r="A1684">
        <v>1681</v>
      </c>
      <c r="B1684" t="s">
        <v>5982</v>
      </c>
      <c r="C1684" t="s">
        <v>5321</v>
      </c>
      <c r="D1684" t="s">
        <v>45</v>
      </c>
      <c r="E1684" t="s">
        <v>79</v>
      </c>
      <c r="F1684" t="s">
        <v>6696</v>
      </c>
      <c r="G1684" t="s">
        <v>9272</v>
      </c>
      <c r="H1684" t="s">
        <v>730</v>
      </c>
      <c r="I1684" t="s">
        <v>15325</v>
      </c>
      <c r="J1684" t="s">
        <v>48</v>
      </c>
      <c r="K1684" t="s">
        <v>48</v>
      </c>
      <c r="L1684" t="s">
        <v>5985</v>
      </c>
      <c r="M1684" t="s">
        <v>5986</v>
      </c>
      <c r="N1684" t="str">
        <f>VLOOKUP(O1684,index!$Q:$R,2,0)</f>
        <v>28.구독 - 휴넷FLEX</v>
      </c>
      <c r="O1684" t="s">
        <v>6013</v>
      </c>
      <c r="P1684" t="s">
        <v>48</v>
      </c>
      <c r="Q1684" t="s">
        <v>20</v>
      </c>
      <c r="R1684" s="226" t="e">
        <f>VLOOKUP(C1684,'26년 databook(취합)'!$M:$M,2,0)</f>
        <v>#N/A</v>
      </c>
      <c r="S1684" s="3" t="s">
        <v>11567</v>
      </c>
      <c r="T1684" s="3" t="s">
        <v>48</v>
      </c>
      <c r="U1684" s="3" t="s">
        <v>11567</v>
      </c>
      <c r="V1684" s="3" t="s">
        <v>48</v>
      </c>
      <c r="W1684" s="3" t="s">
        <v>48</v>
      </c>
      <c r="X1684" s="3" t="s">
        <v>48</v>
      </c>
      <c r="Y1684" s="3" t="s">
        <v>48</v>
      </c>
      <c r="Z1684" s="3" t="s">
        <v>48</v>
      </c>
      <c r="AA1684" s="3" t="s">
        <v>48</v>
      </c>
      <c r="AB1684" s="3" t="s">
        <v>48</v>
      </c>
      <c r="AC1684" s="3" t="s">
        <v>48</v>
      </c>
      <c r="AD1684" s="3" t="s">
        <v>48</v>
      </c>
      <c r="AE1684" s="3" t="s">
        <v>48</v>
      </c>
      <c r="AG1684" s="3"/>
      <c r="AI1684" s="3" t="s">
        <v>48</v>
      </c>
      <c r="AK1684" s="3" t="s">
        <v>48</v>
      </c>
      <c r="AM1684" s="3" t="s">
        <v>48</v>
      </c>
      <c r="AO1684" s="3" t="s">
        <v>48</v>
      </c>
      <c r="AQ1684" s="3" t="s">
        <v>48</v>
      </c>
      <c r="AS1684" s="3" t="s">
        <v>48</v>
      </c>
    </row>
    <row r="1685" spans="1:45">
      <c r="A1685">
        <v>1682</v>
      </c>
      <c r="B1685" t="s">
        <v>5982</v>
      </c>
      <c r="C1685" t="s">
        <v>4110</v>
      </c>
      <c r="D1685" t="s">
        <v>45</v>
      </c>
      <c r="E1685" t="s">
        <v>75</v>
      </c>
      <c r="F1685" t="s">
        <v>6697</v>
      </c>
      <c r="G1685" t="s">
        <v>9274</v>
      </c>
      <c r="H1685" t="s">
        <v>539</v>
      </c>
      <c r="I1685" t="s">
        <v>15326</v>
      </c>
      <c r="J1685" t="s">
        <v>48</v>
      </c>
      <c r="K1685" t="s">
        <v>48</v>
      </c>
      <c r="L1685" t="s">
        <v>5985</v>
      </c>
      <c r="M1685" t="s">
        <v>5986</v>
      </c>
      <c r="N1685" t="str">
        <f>VLOOKUP(O1685,index!$Q:$R,2,0)</f>
        <v>28.구독 - 휴넷FLEX</v>
      </c>
      <c r="O1685" t="s">
        <v>6013</v>
      </c>
      <c r="P1685" t="s">
        <v>48</v>
      </c>
      <c r="Q1685" t="s">
        <v>21</v>
      </c>
      <c r="R1685" s="226" t="e">
        <f>VLOOKUP(C1685,'26년 databook(취합)'!$M:$M,2,0)</f>
        <v>#N/A</v>
      </c>
      <c r="S1685" s="3" t="s">
        <v>11567</v>
      </c>
      <c r="T1685" s="3" t="s">
        <v>48</v>
      </c>
      <c r="U1685" s="3" t="s">
        <v>11567</v>
      </c>
      <c r="V1685" s="3" t="s">
        <v>48</v>
      </c>
      <c r="W1685" s="3" t="s">
        <v>48</v>
      </c>
      <c r="X1685" s="3" t="s">
        <v>48</v>
      </c>
      <c r="Y1685" s="3" t="s">
        <v>48</v>
      </c>
      <c r="Z1685" s="3" t="s">
        <v>48</v>
      </c>
      <c r="AA1685" s="3" t="s">
        <v>48</v>
      </c>
      <c r="AB1685" s="3" t="s">
        <v>48</v>
      </c>
      <c r="AC1685" s="3" t="s">
        <v>48</v>
      </c>
      <c r="AD1685" s="3" t="s">
        <v>48</v>
      </c>
      <c r="AE1685" s="3" t="s">
        <v>48</v>
      </c>
      <c r="AG1685" s="3"/>
      <c r="AI1685" s="3" t="s">
        <v>48</v>
      </c>
      <c r="AK1685" s="3" t="s">
        <v>48</v>
      </c>
      <c r="AM1685" s="3" t="s">
        <v>48</v>
      </c>
      <c r="AO1685" s="3" t="s">
        <v>48</v>
      </c>
      <c r="AQ1685" s="3" t="s">
        <v>48</v>
      </c>
      <c r="AS1685" s="3" t="s">
        <v>48</v>
      </c>
    </row>
    <row r="1686" spans="1:45">
      <c r="A1686">
        <v>1683</v>
      </c>
      <c r="B1686" t="s">
        <v>5982</v>
      </c>
      <c r="C1686" t="s">
        <v>4113</v>
      </c>
      <c r="D1686" t="s">
        <v>45</v>
      </c>
      <c r="E1686" t="s">
        <v>75</v>
      </c>
      <c r="F1686" t="s">
        <v>6697</v>
      </c>
      <c r="G1686" t="s">
        <v>9274</v>
      </c>
      <c r="H1686" t="s">
        <v>542</v>
      </c>
      <c r="I1686" t="s">
        <v>15327</v>
      </c>
      <c r="J1686" t="s">
        <v>48</v>
      </c>
      <c r="K1686" t="s">
        <v>48</v>
      </c>
      <c r="L1686" t="s">
        <v>5985</v>
      </c>
      <c r="M1686" t="s">
        <v>5986</v>
      </c>
      <c r="N1686" t="str">
        <f>VLOOKUP(O1686,index!$Q:$R,2,0)</f>
        <v>28.구독 - 휴넷FLEX</v>
      </c>
      <c r="O1686" t="s">
        <v>6013</v>
      </c>
      <c r="P1686" t="s">
        <v>48</v>
      </c>
      <c r="Q1686" t="s">
        <v>21</v>
      </c>
      <c r="R1686" s="226" t="e">
        <f>VLOOKUP(C1686,'26년 databook(취합)'!$M:$M,2,0)</f>
        <v>#N/A</v>
      </c>
      <c r="S1686" s="3" t="s">
        <v>11567</v>
      </c>
      <c r="T1686" s="3" t="s">
        <v>48</v>
      </c>
      <c r="U1686" s="3" t="s">
        <v>11567</v>
      </c>
      <c r="V1686" s="3" t="s">
        <v>48</v>
      </c>
      <c r="W1686" s="3" t="s">
        <v>48</v>
      </c>
      <c r="X1686" s="3" t="s">
        <v>48</v>
      </c>
      <c r="Y1686" s="3" t="s">
        <v>48</v>
      </c>
      <c r="Z1686" s="3" t="s">
        <v>48</v>
      </c>
      <c r="AA1686" s="3" t="s">
        <v>48</v>
      </c>
      <c r="AB1686" s="3" t="s">
        <v>48</v>
      </c>
      <c r="AC1686" s="3" t="s">
        <v>48</v>
      </c>
      <c r="AD1686" s="3" t="s">
        <v>48</v>
      </c>
      <c r="AE1686" s="3" t="s">
        <v>48</v>
      </c>
      <c r="AG1686" s="3"/>
      <c r="AI1686" s="3" t="s">
        <v>48</v>
      </c>
      <c r="AK1686" s="3" t="s">
        <v>48</v>
      </c>
      <c r="AM1686" s="3" t="s">
        <v>48</v>
      </c>
      <c r="AO1686" s="3" t="s">
        <v>48</v>
      </c>
      <c r="AQ1686" s="3" t="s">
        <v>48</v>
      </c>
      <c r="AS1686" s="3" t="s">
        <v>48</v>
      </c>
    </row>
    <row r="1687" spans="1:45">
      <c r="A1687">
        <v>1684</v>
      </c>
      <c r="B1687" t="s">
        <v>5982</v>
      </c>
      <c r="C1687" t="s">
        <v>4991</v>
      </c>
      <c r="D1687" t="s">
        <v>45</v>
      </c>
      <c r="E1687" t="s">
        <v>77</v>
      </c>
      <c r="F1687" t="s">
        <v>6697</v>
      </c>
      <c r="G1687" t="s">
        <v>9274</v>
      </c>
      <c r="H1687" t="s">
        <v>996</v>
      </c>
      <c r="I1687" t="s">
        <v>15328</v>
      </c>
      <c r="J1687" t="s">
        <v>48</v>
      </c>
      <c r="K1687" t="s">
        <v>48</v>
      </c>
      <c r="L1687" t="s">
        <v>5985</v>
      </c>
      <c r="M1687" t="s">
        <v>5986</v>
      </c>
      <c r="N1687" t="str">
        <f>VLOOKUP(O1687,index!$Q:$R,2,0)</f>
        <v>28.구독 - 휴넷FLEX</v>
      </c>
      <c r="O1687" t="s">
        <v>6013</v>
      </c>
      <c r="P1687" t="s">
        <v>48</v>
      </c>
      <c r="Q1687" t="s">
        <v>21</v>
      </c>
      <c r="R1687" s="226" t="e">
        <f>VLOOKUP(C1687,'26년 databook(취합)'!$M:$M,2,0)</f>
        <v>#N/A</v>
      </c>
      <c r="S1687" s="3" t="s">
        <v>11567</v>
      </c>
      <c r="T1687" s="3" t="s">
        <v>48</v>
      </c>
      <c r="U1687" s="3" t="s">
        <v>11567</v>
      </c>
      <c r="V1687" s="3" t="s">
        <v>48</v>
      </c>
      <c r="W1687" s="3" t="s">
        <v>48</v>
      </c>
      <c r="X1687" s="3" t="s">
        <v>48</v>
      </c>
      <c r="Y1687" s="3" t="s">
        <v>48</v>
      </c>
      <c r="Z1687" s="3" t="s">
        <v>48</v>
      </c>
      <c r="AA1687" s="3" t="s">
        <v>48</v>
      </c>
      <c r="AB1687" s="3" t="s">
        <v>48</v>
      </c>
      <c r="AC1687" s="3" t="s">
        <v>48</v>
      </c>
      <c r="AD1687" s="3" t="s">
        <v>48</v>
      </c>
      <c r="AE1687" s="3" t="s">
        <v>48</v>
      </c>
      <c r="AG1687" s="3"/>
      <c r="AI1687" s="3" t="s">
        <v>48</v>
      </c>
      <c r="AK1687" s="3" t="s">
        <v>48</v>
      </c>
      <c r="AM1687" s="3" t="s">
        <v>48</v>
      </c>
      <c r="AO1687" s="3" t="s">
        <v>48</v>
      </c>
      <c r="AQ1687" s="3" t="s">
        <v>48</v>
      </c>
      <c r="AS1687" s="3" t="s">
        <v>48</v>
      </c>
    </row>
    <row r="1688" spans="1:45">
      <c r="A1688">
        <v>1685</v>
      </c>
      <c r="B1688" t="s">
        <v>5982</v>
      </c>
      <c r="C1688" t="s">
        <v>4404</v>
      </c>
      <c r="D1688" t="s">
        <v>45</v>
      </c>
      <c r="E1688" t="s">
        <v>77</v>
      </c>
      <c r="F1688" t="s">
        <v>6697</v>
      </c>
      <c r="G1688" t="s">
        <v>9274</v>
      </c>
      <c r="H1688" t="s">
        <v>2190</v>
      </c>
      <c r="I1688" t="s">
        <v>15329</v>
      </c>
      <c r="J1688" t="s">
        <v>48</v>
      </c>
      <c r="K1688" t="s">
        <v>48</v>
      </c>
      <c r="L1688" t="s">
        <v>5985</v>
      </c>
      <c r="M1688" t="s">
        <v>5986</v>
      </c>
      <c r="N1688" t="str">
        <f>VLOOKUP(O1688,index!$Q:$R,2,0)</f>
        <v>28.구독 - 휴넷FLEX</v>
      </c>
      <c r="O1688" t="s">
        <v>6013</v>
      </c>
      <c r="P1688" t="s">
        <v>48</v>
      </c>
      <c r="Q1688" t="s">
        <v>21</v>
      </c>
      <c r="R1688" s="226" t="e">
        <f>VLOOKUP(C1688,'26년 databook(취합)'!$M:$M,2,0)</f>
        <v>#N/A</v>
      </c>
      <c r="S1688" s="3" t="s">
        <v>11567</v>
      </c>
      <c r="T1688" s="3" t="s">
        <v>48</v>
      </c>
      <c r="U1688" s="3" t="s">
        <v>11567</v>
      </c>
      <c r="V1688" s="3" t="s">
        <v>48</v>
      </c>
      <c r="W1688" s="3" t="s">
        <v>48</v>
      </c>
      <c r="X1688" s="3" t="s">
        <v>48</v>
      </c>
      <c r="Y1688" s="3" t="s">
        <v>48</v>
      </c>
      <c r="Z1688" s="3" t="s">
        <v>48</v>
      </c>
      <c r="AA1688" s="3" t="s">
        <v>48</v>
      </c>
      <c r="AB1688" s="3" t="s">
        <v>48</v>
      </c>
      <c r="AC1688" s="3" t="s">
        <v>48</v>
      </c>
      <c r="AD1688" s="3" t="s">
        <v>48</v>
      </c>
      <c r="AE1688" s="3" t="s">
        <v>48</v>
      </c>
      <c r="AG1688" s="3"/>
      <c r="AI1688" s="3" t="s">
        <v>48</v>
      </c>
      <c r="AK1688" s="3" t="s">
        <v>48</v>
      </c>
      <c r="AM1688" s="3" t="s">
        <v>48</v>
      </c>
      <c r="AO1688" s="3" t="s">
        <v>48</v>
      </c>
      <c r="AQ1688" s="3" t="s">
        <v>48</v>
      </c>
      <c r="AS1688" s="3" t="s">
        <v>48</v>
      </c>
    </row>
    <row r="1689" spans="1:45">
      <c r="A1689">
        <v>1686</v>
      </c>
      <c r="B1689" t="s">
        <v>5982</v>
      </c>
      <c r="C1689" t="s">
        <v>5412</v>
      </c>
      <c r="D1689" t="s">
        <v>45</v>
      </c>
      <c r="E1689" t="s">
        <v>77</v>
      </c>
      <c r="F1689" t="s">
        <v>6694</v>
      </c>
      <c r="G1689" t="s">
        <v>9268</v>
      </c>
      <c r="H1689" t="s">
        <v>813</v>
      </c>
      <c r="I1689" t="s">
        <v>15330</v>
      </c>
      <c r="J1689" t="s">
        <v>48</v>
      </c>
      <c r="K1689" t="s">
        <v>48</v>
      </c>
      <c r="L1689" t="s">
        <v>5985</v>
      </c>
      <c r="M1689" t="s">
        <v>5986</v>
      </c>
      <c r="N1689" t="str">
        <f>VLOOKUP(O1689,index!$Q:$R,2,0)</f>
        <v>28.구독 - 휴넷FLEX</v>
      </c>
      <c r="O1689" t="s">
        <v>6013</v>
      </c>
      <c r="P1689" t="s">
        <v>48</v>
      </c>
      <c r="Q1689" t="s">
        <v>20</v>
      </c>
      <c r="R1689" s="226" t="e">
        <f>VLOOKUP(C1689,'26년 databook(취합)'!$M:$M,2,0)</f>
        <v>#N/A</v>
      </c>
      <c r="S1689" s="3" t="s">
        <v>11567</v>
      </c>
      <c r="T1689" s="3" t="s">
        <v>48</v>
      </c>
      <c r="U1689" s="3" t="s">
        <v>11567</v>
      </c>
      <c r="V1689" s="3" t="s">
        <v>48</v>
      </c>
      <c r="W1689" s="3" t="s">
        <v>48</v>
      </c>
      <c r="X1689" s="3" t="s">
        <v>48</v>
      </c>
      <c r="Y1689" s="3" t="s">
        <v>48</v>
      </c>
      <c r="Z1689" s="3" t="s">
        <v>48</v>
      </c>
      <c r="AA1689" s="3" t="s">
        <v>48</v>
      </c>
      <c r="AB1689" s="3" t="s">
        <v>48</v>
      </c>
      <c r="AC1689" s="3" t="s">
        <v>48</v>
      </c>
      <c r="AD1689" s="3" t="s">
        <v>48</v>
      </c>
      <c r="AE1689" s="3" t="s">
        <v>48</v>
      </c>
      <c r="AG1689" s="3"/>
      <c r="AI1689" s="3" t="s">
        <v>48</v>
      </c>
      <c r="AK1689" s="3" t="s">
        <v>48</v>
      </c>
      <c r="AM1689" s="3" t="s">
        <v>48</v>
      </c>
      <c r="AO1689" s="3" t="s">
        <v>48</v>
      </c>
      <c r="AQ1689" s="3" t="s">
        <v>48</v>
      </c>
      <c r="AS1689" s="3" t="s">
        <v>48</v>
      </c>
    </row>
    <row r="1690" spans="1:45">
      <c r="A1690">
        <v>1687</v>
      </c>
      <c r="B1690" t="s">
        <v>5982</v>
      </c>
      <c r="C1690" t="s">
        <v>5414</v>
      </c>
      <c r="D1690" t="s">
        <v>45</v>
      </c>
      <c r="E1690" t="s">
        <v>77</v>
      </c>
      <c r="F1690" t="s">
        <v>6694</v>
      </c>
      <c r="G1690" t="s">
        <v>9268</v>
      </c>
      <c r="H1690" t="s">
        <v>815</v>
      </c>
      <c r="I1690" t="s">
        <v>15331</v>
      </c>
      <c r="J1690" t="s">
        <v>48</v>
      </c>
      <c r="K1690" t="s">
        <v>48</v>
      </c>
      <c r="L1690" t="s">
        <v>5985</v>
      </c>
      <c r="M1690" t="s">
        <v>5986</v>
      </c>
      <c r="N1690" t="str">
        <f>VLOOKUP(O1690,index!$Q:$R,2,0)</f>
        <v>28.구독 - 휴넷FLEX</v>
      </c>
      <c r="O1690" t="s">
        <v>6013</v>
      </c>
      <c r="P1690" t="s">
        <v>48</v>
      </c>
      <c r="Q1690" t="s">
        <v>20</v>
      </c>
      <c r="R1690" s="226" t="e">
        <f>VLOOKUP(C1690,'26년 databook(취합)'!$M:$M,2,0)</f>
        <v>#N/A</v>
      </c>
      <c r="S1690" s="3" t="s">
        <v>11567</v>
      </c>
      <c r="T1690" s="3" t="s">
        <v>48</v>
      </c>
      <c r="U1690" s="3" t="s">
        <v>11567</v>
      </c>
      <c r="V1690" s="3" t="s">
        <v>48</v>
      </c>
      <c r="W1690" s="3" t="s">
        <v>48</v>
      </c>
      <c r="X1690" s="3" t="s">
        <v>48</v>
      </c>
      <c r="Y1690" s="3" t="s">
        <v>48</v>
      </c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G1690" s="3"/>
      <c r="AI1690" s="3" t="s">
        <v>48</v>
      </c>
      <c r="AK1690" s="3" t="s">
        <v>48</v>
      </c>
      <c r="AM1690" s="3" t="s">
        <v>48</v>
      </c>
      <c r="AO1690" s="3" t="s">
        <v>48</v>
      </c>
      <c r="AQ1690" s="3" t="s">
        <v>48</v>
      </c>
      <c r="AS1690" s="3" t="s">
        <v>48</v>
      </c>
    </row>
    <row r="1691" spans="1:45">
      <c r="A1691">
        <v>1688</v>
      </c>
      <c r="B1691" t="s">
        <v>5982</v>
      </c>
      <c r="C1691" t="s">
        <v>5426</v>
      </c>
      <c r="D1691" t="s">
        <v>45</v>
      </c>
      <c r="E1691" t="s">
        <v>77</v>
      </c>
      <c r="F1691" t="s">
        <v>6697</v>
      </c>
      <c r="G1691" t="s">
        <v>9274</v>
      </c>
      <c r="H1691" t="s">
        <v>827</v>
      </c>
      <c r="I1691" t="s">
        <v>15332</v>
      </c>
      <c r="J1691" t="s">
        <v>48</v>
      </c>
      <c r="K1691" t="s">
        <v>48</v>
      </c>
      <c r="L1691" t="s">
        <v>5985</v>
      </c>
      <c r="M1691" t="s">
        <v>5986</v>
      </c>
      <c r="N1691" t="str">
        <f>VLOOKUP(O1691,index!$Q:$R,2,0)</f>
        <v>28.구독 - 휴넷FLEX</v>
      </c>
      <c r="O1691" t="s">
        <v>6013</v>
      </c>
      <c r="P1691" t="s">
        <v>48</v>
      </c>
      <c r="Q1691" t="s">
        <v>20</v>
      </c>
      <c r="R1691" s="226" t="e">
        <f>VLOOKUP(C1691,'26년 databook(취합)'!$M:$M,2,0)</f>
        <v>#N/A</v>
      </c>
      <c r="S1691" s="3" t="s">
        <v>11567</v>
      </c>
      <c r="T1691" s="3" t="s">
        <v>48</v>
      </c>
      <c r="U1691" s="3" t="s">
        <v>11567</v>
      </c>
      <c r="V1691" s="3" t="s">
        <v>48</v>
      </c>
      <c r="W1691" s="3" t="s">
        <v>48</v>
      </c>
      <c r="X1691" s="3" t="s">
        <v>48</v>
      </c>
      <c r="Y1691" s="3" t="s">
        <v>48</v>
      </c>
      <c r="Z1691" s="3" t="s">
        <v>48</v>
      </c>
      <c r="AA1691" s="3" t="s">
        <v>48</v>
      </c>
      <c r="AB1691" s="3" t="s">
        <v>48</v>
      </c>
      <c r="AC1691" s="3" t="s">
        <v>48</v>
      </c>
      <c r="AD1691" s="3" t="s">
        <v>48</v>
      </c>
      <c r="AE1691" s="3" t="s">
        <v>48</v>
      </c>
      <c r="AG1691" s="3"/>
      <c r="AI1691" s="3" t="s">
        <v>48</v>
      </c>
      <c r="AK1691" s="3" t="s">
        <v>48</v>
      </c>
      <c r="AM1691" s="3" t="s">
        <v>48</v>
      </c>
      <c r="AO1691" s="3" t="s">
        <v>48</v>
      </c>
      <c r="AQ1691" s="3" t="s">
        <v>48</v>
      </c>
      <c r="AS1691" s="3" t="s">
        <v>48</v>
      </c>
    </row>
    <row r="1692" spans="1:45">
      <c r="A1692">
        <v>1689</v>
      </c>
      <c r="B1692" t="s">
        <v>5982</v>
      </c>
      <c r="C1692" t="s">
        <v>3067</v>
      </c>
      <c r="D1692" t="s">
        <v>45</v>
      </c>
      <c r="E1692" t="s">
        <v>71</v>
      </c>
      <c r="F1692" t="s">
        <v>6697</v>
      </c>
      <c r="G1692" t="s">
        <v>9274</v>
      </c>
      <c r="H1692" t="s">
        <v>254</v>
      </c>
      <c r="I1692" t="s">
        <v>15333</v>
      </c>
      <c r="J1692" t="s">
        <v>48</v>
      </c>
      <c r="K1692" t="s">
        <v>48</v>
      </c>
      <c r="L1692" t="s">
        <v>5985</v>
      </c>
      <c r="M1692" t="s">
        <v>5986</v>
      </c>
      <c r="N1692" t="str">
        <f>VLOOKUP(O1692,index!$Q:$R,2,0)</f>
        <v>28.구독 - 휴넷FLEX</v>
      </c>
      <c r="O1692" t="s">
        <v>6013</v>
      </c>
      <c r="P1692" t="s">
        <v>48</v>
      </c>
      <c r="Q1692" t="s">
        <v>20</v>
      </c>
      <c r="R1692" s="226" t="e">
        <f>VLOOKUP(C1692,'26년 databook(취합)'!$M:$M,2,0)</f>
        <v>#N/A</v>
      </c>
      <c r="S1692" s="3" t="s">
        <v>11567</v>
      </c>
      <c r="T1692" s="3" t="s">
        <v>48</v>
      </c>
      <c r="U1692" s="3" t="s">
        <v>11567</v>
      </c>
      <c r="V1692" s="3" t="s">
        <v>48</v>
      </c>
      <c r="W1692" s="3" t="s">
        <v>48</v>
      </c>
      <c r="X1692" s="3" t="s">
        <v>48</v>
      </c>
      <c r="Y1692" s="3" t="s">
        <v>48</v>
      </c>
      <c r="Z1692" s="3" t="s">
        <v>48</v>
      </c>
      <c r="AA1692" s="3" t="s">
        <v>48</v>
      </c>
      <c r="AB1692" s="3" t="s">
        <v>48</v>
      </c>
      <c r="AC1692" s="3" t="s">
        <v>48</v>
      </c>
      <c r="AD1692" s="3" t="s">
        <v>48</v>
      </c>
      <c r="AE1692" s="3" t="s">
        <v>48</v>
      </c>
      <c r="AG1692" s="3"/>
      <c r="AI1692" s="3" t="s">
        <v>48</v>
      </c>
      <c r="AK1692" s="3" t="s">
        <v>48</v>
      </c>
      <c r="AM1692" s="3" t="s">
        <v>48</v>
      </c>
      <c r="AO1692" s="3" t="s">
        <v>48</v>
      </c>
      <c r="AQ1692" s="3" t="s">
        <v>48</v>
      </c>
      <c r="AS1692" s="3" t="s">
        <v>48</v>
      </c>
    </row>
    <row r="1693" spans="1:45">
      <c r="A1693">
        <v>1690</v>
      </c>
      <c r="B1693" t="s">
        <v>5982</v>
      </c>
      <c r="C1693" t="s">
        <v>5154</v>
      </c>
      <c r="D1693" t="s">
        <v>45</v>
      </c>
      <c r="E1693" t="s">
        <v>79</v>
      </c>
      <c r="F1693" t="s">
        <v>6697</v>
      </c>
      <c r="G1693" t="s">
        <v>9274</v>
      </c>
      <c r="H1693" t="s">
        <v>664</v>
      </c>
      <c r="I1693" t="s">
        <v>15334</v>
      </c>
      <c r="J1693" t="s">
        <v>48</v>
      </c>
      <c r="K1693" t="s">
        <v>48</v>
      </c>
      <c r="L1693" t="s">
        <v>5985</v>
      </c>
      <c r="M1693" t="s">
        <v>5986</v>
      </c>
      <c r="N1693" t="str">
        <f>VLOOKUP(O1693,index!$Q:$R,2,0)</f>
        <v>28.구독 - 휴넷FLEX</v>
      </c>
      <c r="O1693" t="s">
        <v>6013</v>
      </c>
      <c r="P1693" t="s">
        <v>48</v>
      </c>
      <c r="Q1693" t="s">
        <v>20</v>
      </c>
      <c r="R1693" s="226" t="e">
        <f>VLOOKUP(C1693,'26년 databook(취합)'!$M:$M,2,0)</f>
        <v>#N/A</v>
      </c>
      <c r="S1693" s="3" t="s">
        <v>11567</v>
      </c>
      <c r="T1693" s="3" t="s">
        <v>48</v>
      </c>
      <c r="U1693" s="3" t="s">
        <v>11567</v>
      </c>
      <c r="V1693" s="3" t="s">
        <v>48</v>
      </c>
      <c r="W1693" s="3" t="s">
        <v>48</v>
      </c>
      <c r="X1693" s="3" t="s">
        <v>48</v>
      </c>
      <c r="Y1693" s="3" t="s">
        <v>48</v>
      </c>
      <c r="Z1693" s="3" t="s">
        <v>48</v>
      </c>
      <c r="AA1693" s="3" t="s">
        <v>48</v>
      </c>
      <c r="AB1693" s="3" t="s">
        <v>48</v>
      </c>
      <c r="AC1693" s="3" t="s">
        <v>48</v>
      </c>
      <c r="AD1693" s="3" t="s">
        <v>48</v>
      </c>
      <c r="AE1693" s="3" t="s">
        <v>48</v>
      </c>
      <c r="AG1693" s="3"/>
      <c r="AI1693" s="3" t="s">
        <v>48</v>
      </c>
      <c r="AK1693" s="3" t="s">
        <v>48</v>
      </c>
      <c r="AM1693" s="3" t="s">
        <v>48</v>
      </c>
      <c r="AO1693" s="3" t="s">
        <v>48</v>
      </c>
      <c r="AQ1693" s="3" t="s">
        <v>48</v>
      </c>
      <c r="AS1693" s="3" t="s">
        <v>48</v>
      </c>
    </row>
    <row r="1694" spans="1:45">
      <c r="A1694">
        <v>1691</v>
      </c>
      <c r="B1694" t="s">
        <v>5982</v>
      </c>
      <c r="C1694" t="s">
        <v>5439</v>
      </c>
      <c r="D1694" t="s">
        <v>45</v>
      </c>
      <c r="E1694" t="s">
        <v>79</v>
      </c>
      <c r="F1694" t="s">
        <v>6697</v>
      </c>
      <c r="G1694" t="s">
        <v>9274</v>
      </c>
      <c r="H1694" t="s">
        <v>849</v>
      </c>
      <c r="I1694" t="s">
        <v>15335</v>
      </c>
      <c r="J1694" t="s">
        <v>48</v>
      </c>
      <c r="K1694" t="s">
        <v>48</v>
      </c>
      <c r="L1694" t="s">
        <v>5985</v>
      </c>
      <c r="M1694" t="s">
        <v>5986</v>
      </c>
      <c r="N1694" t="str">
        <f>VLOOKUP(O1694,index!$Q:$R,2,0)</f>
        <v>28.구독 - 휴넷FLEX</v>
      </c>
      <c r="O1694" t="s">
        <v>6013</v>
      </c>
      <c r="P1694" t="s">
        <v>48</v>
      </c>
      <c r="Q1694" t="s">
        <v>20</v>
      </c>
      <c r="R1694" s="226" t="e">
        <f>VLOOKUP(C1694,'26년 databook(취합)'!$M:$M,2,0)</f>
        <v>#N/A</v>
      </c>
      <c r="S1694" s="3" t="s">
        <v>11567</v>
      </c>
      <c r="T1694" s="3" t="s">
        <v>48</v>
      </c>
      <c r="U1694" s="3" t="s">
        <v>11567</v>
      </c>
      <c r="V1694" s="3" t="s">
        <v>48</v>
      </c>
      <c r="W1694" s="3" t="s">
        <v>48</v>
      </c>
      <c r="X1694" s="3" t="s">
        <v>48</v>
      </c>
      <c r="Y1694" s="3" t="s">
        <v>48</v>
      </c>
      <c r="Z1694" s="3" t="s">
        <v>48</v>
      </c>
      <c r="AA1694" s="3" t="s">
        <v>48</v>
      </c>
      <c r="AB1694" s="3" t="s">
        <v>48</v>
      </c>
      <c r="AC1694" s="3" t="s">
        <v>48</v>
      </c>
      <c r="AD1694" s="3" t="s">
        <v>48</v>
      </c>
      <c r="AE1694" s="3" t="s">
        <v>48</v>
      </c>
      <c r="AG1694" s="3"/>
      <c r="AI1694" s="3" t="s">
        <v>48</v>
      </c>
      <c r="AK1694" s="3" t="s">
        <v>48</v>
      </c>
      <c r="AM1694" s="3" t="s">
        <v>48</v>
      </c>
      <c r="AO1694" s="3" t="s">
        <v>48</v>
      </c>
      <c r="AQ1694" s="3" t="s">
        <v>48</v>
      </c>
      <c r="AS1694" s="3" t="s">
        <v>48</v>
      </c>
    </row>
    <row r="1695" spans="1:45">
      <c r="A1695">
        <v>1692</v>
      </c>
      <c r="B1695" t="s">
        <v>5982</v>
      </c>
      <c r="C1695" t="s">
        <v>3654</v>
      </c>
      <c r="D1695" t="s">
        <v>45</v>
      </c>
      <c r="E1695" t="s">
        <v>73</v>
      </c>
      <c r="F1695" t="s">
        <v>6696</v>
      </c>
      <c r="G1695" t="s">
        <v>9272</v>
      </c>
      <c r="H1695" t="s">
        <v>1966</v>
      </c>
      <c r="I1695" t="s">
        <v>15336</v>
      </c>
      <c r="J1695" t="s">
        <v>48</v>
      </c>
      <c r="K1695" t="s">
        <v>48</v>
      </c>
      <c r="L1695" t="s">
        <v>5985</v>
      </c>
      <c r="M1695" t="s">
        <v>5986</v>
      </c>
      <c r="N1695" t="str">
        <f>VLOOKUP(O1695,index!$Q:$R,2,0)</f>
        <v>28.구독 - 휴넷FLEX</v>
      </c>
      <c r="O1695" t="s">
        <v>6013</v>
      </c>
      <c r="P1695" t="s">
        <v>48</v>
      </c>
      <c r="Q1695" t="s">
        <v>20</v>
      </c>
      <c r="R1695" s="226" t="e">
        <f>VLOOKUP(C1695,'26년 databook(취합)'!$M:$M,2,0)</f>
        <v>#N/A</v>
      </c>
      <c r="S1695" s="3" t="s">
        <v>11567</v>
      </c>
      <c r="T1695" s="3" t="s">
        <v>48</v>
      </c>
      <c r="U1695" s="3" t="s">
        <v>11567</v>
      </c>
      <c r="V1695" s="3" t="s">
        <v>48</v>
      </c>
      <c r="W1695" s="3" t="s">
        <v>48</v>
      </c>
      <c r="X1695" s="3" t="s">
        <v>48</v>
      </c>
      <c r="Y1695" s="3" t="s">
        <v>48</v>
      </c>
      <c r="Z1695" s="3" t="s">
        <v>48</v>
      </c>
      <c r="AA1695" s="3" t="s">
        <v>48</v>
      </c>
      <c r="AB1695" s="3" t="s">
        <v>48</v>
      </c>
      <c r="AC1695" s="3" t="s">
        <v>48</v>
      </c>
      <c r="AD1695" s="3" t="s">
        <v>48</v>
      </c>
      <c r="AE1695" s="3" t="s">
        <v>48</v>
      </c>
      <c r="AG1695" s="3"/>
      <c r="AI1695" s="3" t="s">
        <v>48</v>
      </c>
      <c r="AK1695" s="3" t="s">
        <v>48</v>
      </c>
      <c r="AM1695" s="3" t="s">
        <v>48</v>
      </c>
      <c r="AO1695" s="3" t="s">
        <v>48</v>
      </c>
      <c r="AQ1695" s="3" t="s">
        <v>48</v>
      </c>
      <c r="AS1695" s="3" t="s">
        <v>48</v>
      </c>
    </row>
    <row r="1696" spans="1:45">
      <c r="A1696">
        <v>1693</v>
      </c>
      <c r="B1696" t="s">
        <v>5982</v>
      </c>
      <c r="C1696" t="s">
        <v>5269</v>
      </c>
      <c r="D1696" t="s">
        <v>45</v>
      </c>
      <c r="E1696" t="s">
        <v>77</v>
      </c>
      <c r="F1696" t="s">
        <v>666</v>
      </c>
      <c r="G1696" t="s">
        <v>9281</v>
      </c>
      <c r="H1696" t="s">
        <v>666</v>
      </c>
      <c r="I1696" t="s">
        <v>9281</v>
      </c>
      <c r="J1696" t="s">
        <v>48</v>
      </c>
      <c r="K1696" t="s">
        <v>48</v>
      </c>
      <c r="L1696" t="s">
        <v>5985</v>
      </c>
      <c r="M1696" t="s">
        <v>5986</v>
      </c>
      <c r="N1696" t="str">
        <f>VLOOKUP(O1696,index!$Q:$R,2,0)</f>
        <v>02. 이러닝 - 단과</v>
      </c>
      <c r="O1696" t="s">
        <v>5987</v>
      </c>
      <c r="P1696" t="s">
        <v>48</v>
      </c>
      <c r="Q1696" t="s">
        <v>23</v>
      </c>
      <c r="R1696" s="226" t="e">
        <f>VLOOKUP(C1696,'26년 databook(취합)'!$M:$M,2,0)</f>
        <v>#N/A</v>
      </c>
      <c r="S1696" s="3" t="s">
        <v>11567</v>
      </c>
      <c r="T1696" s="3" t="s">
        <v>12210</v>
      </c>
      <c r="U1696" s="3" t="s">
        <v>12210</v>
      </c>
      <c r="V1696" s="3" t="s">
        <v>48</v>
      </c>
      <c r="W1696" s="3" t="s">
        <v>11567</v>
      </c>
      <c r="X1696" s="3" t="s">
        <v>48</v>
      </c>
      <c r="Y1696" s="3" t="s">
        <v>11567</v>
      </c>
      <c r="Z1696" s="3" t="s">
        <v>48</v>
      </c>
      <c r="AA1696" s="3" t="s">
        <v>11567</v>
      </c>
      <c r="AB1696" s="3" t="s">
        <v>48</v>
      </c>
      <c r="AC1696" s="3" t="s">
        <v>12045</v>
      </c>
      <c r="AD1696" s="3" t="s">
        <v>48</v>
      </c>
      <c r="AE1696" s="3" t="s">
        <v>11567</v>
      </c>
      <c r="AG1696" s="3">
        <v>36000</v>
      </c>
      <c r="AI1696" s="3" t="s">
        <v>11567</v>
      </c>
      <c r="AK1696" s="3" t="s">
        <v>11567</v>
      </c>
      <c r="AM1696" s="3" t="s">
        <v>11567</v>
      </c>
      <c r="AO1696" s="3" t="s">
        <v>11567</v>
      </c>
      <c r="AQ1696" s="3" t="s">
        <v>11567</v>
      </c>
      <c r="AS1696" s="3" t="s">
        <v>11567</v>
      </c>
    </row>
    <row r="1697" spans="1:45">
      <c r="A1697">
        <v>1694</v>
      </c>
      <c r="B1697" t="s">
        <v>5982</v>
      </c>
      <c r="C1697" t="s">
        <v>5421</v>
      </c>
      <c r="D1697" t="s">
        <v>45</v>
      </c>
      <c r="E1697" t="s">
        <v>77</v>
      </c>
      <c r="F1697" t="s">
        <v>2796</v>
      </c>
      <c r="G1697" t="s">
        <v>9134</v>
      </c>
      <c r="H1697" t="s">
        <v>822</v>
      </c>
      <c r="I1697" t="s">
        <v>15337</v>
      </c>
      <c r="J1697" t="s">
        <v>48</v>
      </c>
      <c r="K1697" t="s">
        <v>48</v>
      </c>
      <c r="L1697" t="s">
        <v>5985</v>
      </c>
      <c r="M1697" t="s">
        <v>5986</v>
      </c>
      <c r="N1697" t="str">
        <f>VLOOKUP(O1697,index!$Q:$R,2,0)</f>
        <v>02. 이러닝 - 단과</v>
      </c>
      <c r="O1697" t="s">
        <v>5987</v>
      </c>
      <c r="P1697" t="s">
        <v>48</v>
      </c>
      <c r="Q1697" t="s">
        <v>20</v>
      </c>
      <c r="R1697" s="226" t="e">
        <f>VLOOKUP(C1697,'26년 databook(취합)'!$M:$M,2,0)</f>
        <v>#N/A</v>
      </c>
      <c r="S1697" s="3" t="s">
        <v>11567</v>
      </c>
      <c r="T1697" s="3" t="s">
        <v>48</v>
      </c>
      <c r="U1697" s="3" t="s">
        <v>11567</v>
      </c>
      <c r="V1697" s="3" t="s">
        <v>48</v>
      </c>
      <c r="W1697" s="3" t="s">
        <v>48</v>
      </c>
      <c r="X1697" s="3" t="s">
        <v>48</v>
      </c>
      <c r="Y1697" s="3" t="s">
        <v>48</v>
      </c>
      <c r="Z1697" s="3" t="s">
        <v>48</v>
      </c>
      <c r="AA1697" s="3" t="s">
        <v>48</v>
      </c>
      <c r="AB1697" s="3" t="s">
        <v>48</v>
      </c>
      <c r="AC1697" s="3" t="s">
        <v>48</v>
      </c>
      <c r="AD1697" s="3" t="s">
        <v>48</v>
      </c>
      <c r="AE1697" s="3" t="s">
        <v>48</v>
      </c>
      <c r="AG1697" s="3"/>
      <c r="AI1697" s="3" t="s">
        <v>48</v>
      </c>
      <c r="AK1697" s="3" t="s">
        <v>48</v>
      </c>
      <c r="AM1697" s="3" t="s">
        <v>48</v>
      </c>
      <c r="AO1697" s="3" t="s">
        <v>48</v>
      </c>
      <c r="AQ1697" s="3" t="s">
        <v>48</v>
      </c>
      <c r="AS1697" s="3" t="s">
        <v>48</v>
      </c>
    </row>
    <row r="1698" spans="1:45">
      <c r="A1698">
        <v>1695</v>
      </c>
      <c r="B1698" t="s">
        <v>5982</v>
      </c>
      <c r="C1698" t="s">
        <v>3414</v>
      </c>
      <c r="D1698" t="s">
        <v>45</v>
      </c>
      <c r="E1698" t="s">
        <v>72</v>
      </c>
      <c r="F1698" t="s">
        <v>6697</v>
      </c>
      <c r="G1698" t="s">
        <v>9274</v>
      </c>
      <c r="H1698" t="s">
        <v>1021</v>
      </c>
      <c r="I1698" t="s">
        <v>15338</v>
      </c>
      <c r="J1698" t="s">
        <v>48</v>
      </c>
      <c r="K1698" t="s">
        <v>48</v>
      </c>
      <c r="L1698" t="s">
        <v>5985</v>
      </c>
      <c r="M1698" t="s">
        <v>5986</v>
      </c>
      <c r="N1698" t="str">
        <f>VLOOKUP(O1698,index!$Q:$R,2,0)</f>
        <v>28.구독 - 휴넷FLEX</v>
      </c>
      <c r="O1698" t="s">
        <v>6013</v>
      </c>
      <c r="P1698" t="s">
        <v>48</v>
      </c>
      <c r="Q1698" t="s">
        <v>21</v>
      </c>
      <c r="R1698" s="226" t="e">
        <f>VLOOKUP(C1698,'26년 databook(취합)'!$M:$M,2,0)</f>
        <v>#N/A</v>
      </c>
      <c r="S1698" s="3" t="s">
        <v>11567</v>
      </c>
      <c r="T1698" s="3" t="s">
        <v>48</v>
      </c>
      <c r="U1698" s="3" t="s">
        <v>11567</v>
      </c>
      <c r="V1698" s="3" t="s">
        <v>48</v>
      </c>
      <c r="W1698" s="3" t="s">
        <v>48</v>
      </c>
      <c r="X1698" s="3" t="s">
        <v>48</v>
      </c>
      <c r="Y1698" s="3" t="s">
        <v>48</v>
      </c>
      <c r="Z1698" s="3" t="s">
        <v>48</v>
      </c>
      <c r="AA1698" s="3" t="s">
        <v>48</v>
      </c>
      <c r="AB1698" s="3" t="s">
        <v>48</v>
      </c>
      <c r="AC1698" s="3" t="s">
        <v>48</v>
      </c>
      <c r="AD1698" s="3" t="s">
        <v>48</v>
      </c>
      <c r="AE1698" s="3" t="s">
        <v>48</v>
      </c>
      <c r="AG1698" s="3"/>
      <c r="AI1698" s="3" t="s">
        <v>48</v>
      </c>
      <c r="AK1698" s="3" t="s">
        <v>48</v>
      </c>
      <c r="AM1698" s="3" t="s">
        <v>48</v>
      </c>
      <c r="AO1698" s="3" t="s">
        <v>48</v>
      </c>
      <c r="AQ1698" s="3" t="s">
        <v>48</v>
      </c>
      <c r="AS1698" s="3" t="s">
        <v>48</v>
      </c>
    </row>
    <row r="1699" spans="1:45">
      <c r="A1699">
        <v>1696</v>
      </c>
      <c r="B1699" t="s">
        <v>5982</v>
      </c>
      <c r="C1699" t="s">
        <v>3389</v>
      </c>
      <c r="D1699" t="s">
        <v>45</v>
      </c>
      <c r="E1699" t="s">
        <v>72</v>
      </c>
      <c r="F1699" t="s">
        <v>6697</v>
      </c>
      <c r="G1699" t="s">
        <v>9274</v>
      </c>
      <c r="H1699" t="s">
        <v>995</v>
      </c>
      <c r="I1699" t="s">
        <v>15339</v>
      </c>
      <c r="J1699" t="s">
        <v>48</v>
      </c>
      <c r="K1699" t="s">
        <v>48</v>
      </c>
      <c r="L1699" t="s">
        <v>5985</v>
      </c>
      <c r="M1699" t="s">
        <v>5986</v>
      </c>
      <c r="N1699" t="str">
        <f>VLOOKUP(O1699,index!$Q:$R,2,0)</f>
        <v>28.구독 - 휴넷FLEX</v>
      </c>
      <c r="O1699" t="s">
        <v>6013</v>
      </c>
      <c r="P1699" t="s">
        <v>48</v>
      </c>
      <c r="Q1699" t="s">
        <v>20</v>
      </c>
      <c r="R1699" s="226" t="e">
        <f>VLOOKUP(C1699,'26년 databook(취합)'!$M:$M,2,0)</f>
        <v>#N/A</v>
      </c>
      <c r="S1699" s="3" t="s">
        <v>11567</v>
      </c>
      <c r="T1699" s="3" t="s">
        <v>48</v>
      </c>
      <c r="U1699" s="3" t="s">
        <v>11567</v>
      </c>
      <c r="V1699" s="3" t="s">
        <v>48</v>
      </c>
      <c r="W1699" s="3" t="s">
        <v>48</v>
      </c>
      <c r="X1699" s="3" t="s">
        <v>48</v>
      </c>
      <c r="Y1699" s="3" t="s">
        <v>48</v>
      </c>
      <c r="Z1699" s="3" t="s">
        <v>48</v>
      </c>
      <c r="AA1699" s="3" t="s">
        <v>48</v>
      </c>
      <c r="AB1699" s="3" t="s">
        <v>48</v>
      </c>
      <c r="AC1699" s="3" t="s">
        <v>48</v>
      </c>
      <c r="AD1699" s="3" t="s">
        <v>48</v>
      </c>
      <c r="AE1699" s="3" t="s">
        <v>48</v>
      </c>
      <c r="AG1699" s="3"/>
      <c r="AI1699" s="3" t="s">
        <v>48</v>
      </c>
      <c r="AK1699" s="3" t="s">
        <v>48</v>
      </c>
      <c r="AM1699" s="3" t="s">
        <v>48</v>
      </c>
      <c r="AO1699" s="3" t="s">
        <v>48</v>
      </c>
      <c r="AQ1699" s="3" t="s">
        <v>48</v>
      </c>
      <c r="AS1699" s="3" t="s">
        <v>48</v>
      </c>
    </row>
    <row r="1700" spans="1:45">
      <c r="A1700">
        <v>1697</v>
      </c>
      <c r="B1700" t="s">
        <v>5982</v>
      </c>
      <c r="C1700" t="s">
        <v>4131</v>
      </c>
      <c r="D1700" t="s">
        <v>45</v>
      </c>
      <c r="E1700" t="s">
        <v>79</v>
      </c>
      <c r="F1700" t="s">
        <v>6697</v>
      </c>
      <c r="G1700" t="s">
        <v>9274</v>
      </c>
      <c r="H1700" t="s">
        <v>557</v>
      </c>
      <c r="I1700" t="s">
        <v>15340</v>
      </c>
      <c r="J1700" t="s">
        <v>48</v>
      </c>
      <c r="K1700" t="s">
        <v>48</v>
      </c>
      <c r="L1700" t="s">
        <v>5985</v>
      </c>
      <c r="M1700" t="s">
        <v>5986</v>
      </c>
      <c r="N1700" t="str">
        <f>VLOOKUP(O1700,index!$Q:$R,2,0)</f>
        <v>28.구독 - 휴넷FLEX</v>
      </c>
      <c r="O1700" t="s">
        <v>6013</v>
      </c>
      <c r="P1700" t="s">
        <v>48</v>
      </c>
      <c r="Q1700" t="s">
        <v>21</v>
      </c>
      <c r="R1700" s="226" t="e">
        <f>VLOOKUP(C1700,'26년 databook(취합)'!$M:$M,2,0)</f>
        <v>#N/A</v>
      </c>
      <c r="S1700" s="3" t="s">
        <v>11567</v>
      </c>
      <c r="T1700" s="3" t="s">
        <v>48</v>
      </c>
      <c r="U1700" s="3" t="s">
        <v>11567</v>
      </c>
      <c r="V1700" s="3" t="s">
        <v>48</v>
      </c>
      <c r="W1700" s="3" t="s">
        <v>48</v>
      </c>
      <c r="X1700" s="3" t="s">
        <v>48</v>
      </c>
      <c r="Y1700" s="3" t="s">
        <v>48</v>
      </c>
      <c r="Z1700" s="3" t="s">
        <v>48</v>
      </c>
      <c r="AA1700" s="3" t="s">
        <v>48</v>
      </c>
      <c r="AB1700" s="3" t="s">
        <v>48</v>
      </c>
      <c r="AC1700" s="3" t="s">
        <v>48</v>
      </c>
      <c r="AD1700" s="3" t="s">
        <v>48</v>
      </c>
      <c r="AE1700" s="3" t="s">
        <v>48</v>
      </c>
      <c r="AG1700" s="3"/>
      <c r="AI1700" s="3" t="s">
        <v>48</v>
      </c>
      <c r="AK1700" s="3" t="s">
        <v>48</v>
      </c>
      <c r="AM1700" s="3" t="s">
        <v>48</v>
      </c>
      <c r="AO1700" s="3" t="s">
        <v>48</v>
      </c>
      <c r="AQ1700" s="3" t="s">
        <v>48</v>
      </c>
      <c r="AS1700" s="3" t="s">
        <v>48</v>
      </c>
    </row>
    <row r="1701" spans="1:45">
      <c r="A1701">
        <v>1698</v>
      </c>
      <c r="B1701" t="s">
        <v>5982</v>
      </c>
      <c r="C1701" t="s">
        <v>3738</v>
      </c>
      <c r="D1701" t="s">
        <v>45</v>
      </c>
      <c r="E1701" t="s">
        <v>73</v>
      </c>
      <c r="F1701" t="s">
        <v>6697</v>
      </c>
      <c r="G1701" t="s">
        <v>9274</v>
      </c>
      <c r="H1701" t="s">
        <v>2031</v>
      </c>
      <c r="I1701" t="s">
        <v>15341</v>
      </c>
      <c r="J1701" t="s">
        <v>48</v>
      </c>
      <c r="K1701" t="s">
        <v>48</v>
      </c>
      <c r="L1701" t="s">
        <v>5985</v>
      </c>
      <c r="M1701" t="s">
        <v>5986</v>
      </c>
      <c r="N1701" t="str">
        <f>VLOOKUP(O1701,index!$Q:$R,2,0)</f>
        <v>28.구독 - 휴넷FLEX</v>
      </c>
      <c r="O1701" t="s">
        <v>6013</v>
      </c>
      <c r="P1701" t="s">
        <v>48</v>
      </c>
      <c r="Q1701" t="s">
        <v>20</v>
      </c>
      <c r="R1701" s="226" t="e">
        <f>VLOOKUP(C1701,'26년 databook(취합)'!$M:$M,2,0)</f>
        <v>#N/A</v>
      </c>
      <c r="S1701" s="3" t="s">
        <v>11567</v>
      </c>
      <c r="T1701" s="3" t="s">
        <v>48</v>
      </c>
      <c r="U1701" s="3" t="s">
        <v>11567</v>
      </c>
      <c r="V1701" s="3" t="s">
        <v>48</v>
      </c>
      <c r="W1701" s="3" t="s">
        <v>48</v>
      </c>
      <c r="X1701" s="3" t="s">
        <v>48</v>
      </c>
      <c r="Y1701" s="3" t="s">
        <v>48</v>
      </c>
      <c r="Z1701" s="3" t="s">
        <v>48</v>
      </c>
      <c r="AA1701" s="3" t="s">
        <v>48</v>
      </c>
      <c r="AB1701" s="3" t="s">
        <v>48</v>
      </c>
      <c r="AC1701" s="3" t="s">
        <v>48</v>
      </c>
      <c r="AD1701" s="3" t="s">
        <v>48</v>
      </c>
      <c r="AE1701" s="3" t="s">
        <v>48</v>
      </c>
      <c r="AG1701" s="3"/>
      <c r="AI1701" s="3" t="s">
        <v>48</v>
      </c>
      <c r="AK1701" s="3" t="s">
        <v>48</v>
      </c>
      <c r="AM1701" s="3" t="s">
        <v>48</v>
      </c>
      <c r="AO1701" s="3" t="s">
        <v>48</v>
      </c>
      <c r="AQ1701" s="3" t="s">
        <v>48</v>
      </c>
      <c r="AS1701" s="3" t="s">
        <v>48</v>
      </c>
    </row>
    <row r="1702" spans="1:45">
      <c r="A1702">
        <v>1699</v>
      </c>
      <c r="B1702" t="s">
        <v>5982</v>
      </c>
      <c r="C1702" t="s">
        <v>3617</v>
      </c>
      <c r="D1702" t="s">
        <v>45</v>
      </c>
      <c r="E1702" t="s">
        <v>73</v>
      </c>
      <c r="F1702" t="s">
        <v>6697</v>
      </c>
      <c r="G1702" t="s">
        <v>9274</v>
      </c>
      <c r="H1702" t="s">
        <v>1934</v>
      </c>
      <c r="I1702" t="s">
        <v>15342</v>
      </c>
      <c r="J1702" t="s">
        <v>48</v>
      </c>
      <c r="K1702" t="s">
        <v>48</v>
      </c>
      <c r="L1702" t="s">
        <v>5985</v>
      </c>
      <c r="M1702" t="s">
        <v>5986</v>
      </c>
      <c r="N1702" t="str">
        <f>VLOOKUP(O1702,index!$Q:$R,2,0)</f>
        <v>28.구독 - 휴넷FLEX</v>
      </c>
      <c r="O1702" t="s">
        <v>6013</v>
      </c>
      <c r="P1702" t="s">
        <v>48</v>
      </c>
      <c r="Q1702" t="s">
        <v>21</v>
      </c>
      <c r="R1702" s="226" t="e">
        <f>VLOOKUP(C1702,'26년 databook(취합)'!$M:$M,2,0)</f>
        <v>#N/A</v>
      </c>
      <c r="S1702" s="3" t="s">
        <v>11576</v>
      </c>
      <c r="T1702" s="3" t="s">
        <v>48</v>
      </c>
      <c r="U1702" s="3" t="s">
        <v>11576</v>
      </c>
      <c r="V1702" s="3" t="s">
        <v>48</v>
      </c>
      <c r="W1702" s="3" t="s">
        <v>48</v>
      </c>
      <c r="X1702" s="3" t="s">
        <v>48</v>
      </c>
      <c r="Y1702" s="3" t="s">
        <v>48</v>
      </c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G1702" s="3"/>
      <c r="AI1702" s="3" t="s">
        <v>48</v>
      </c>
      <c r="AK1702" s="3" t="s">
        <v>48</v>
      </c>
      <c r="AM1702" s="3" t="s">
        <v>48</v>
      </c>
      <c r="AO1702" s="3" t="s">
        <v>48</v>
      </c>
      <c r="AQ1702" s="3" t="s">
        <v>48</v>
      </c>
      <c r="AR1702" s="3">
        <v>1000000</v>
      </c>
      <c r="AS1702" s="3" t="s">
        <v>48</v>
      </c>
    </row>
    <row r="1703" spans="1:45">
      <c r="A1703">
        <v>1700</v>
      </c>
      <c r="B1703" t="s">
        <v>5982</v>
      </c>
      <c r="C1703" t="s">
        <v>3616</v>
      </c>
      <c r="D1703" t="s">
        <v>45</v>
      </c>
      <c r="E1703" t="s">
        <v>73</v>
      </c>
      <c r="F1703" t="s">
        <v>6697</v>
      </c>
      <c r="G1703" t="s">
        <v>9274</v>
      </c>
      <c r="H1703" t="s">
        <v>1933</v>
      </c>
      <c r="I1703" t="s">
        <v>15343</v>
      </c>
      <c r="J1703" t="s">
        <v>48</v>
      </c>
      <c r="K1703" t="s">
        <v>48</v>
      </c>
      <c r="L1703" t="s">
        <v>5985</v>
      </c>
      <c r="M1703" t="s">
        <v>5986</v>
      </c>
      <c r="N1703" t="str">
        <f>VLOOKUP(O1703,index!$Q:$R,2,0)</f>
        <v>28.구독 - 휴넷FLEX</v>
      </c>
      <c r="O1703" t="s">
        <v>6013</v>
      </c>
      <c r="P1703" t="s">
        <v>48</v>
      </c>
      <c r="Q1703" t="s">
        <v>20</v>
      </c>
      <c r="R1703" s="226" t="e">
        <f>VLOOKUP(C1703,'26년 databook(취합)'!$M:$M,2,0)</f>
        <v>#N/A</v>
      </c>
      <c r="S1703" s="3" t="s">
        <v>11567</v>
      </c>
      <c r="T1703" s="3" t="s">
        <v>48</v>
      </c>
      <c r="U1703" s="3" t="s">
        <v>11567</v>
      </c>
      <c r="V1703" s="3" t="s">
        <v>48</v>
      </c>
      <c r="W1703" s="3" t="s">
        <v>48</v>
      </c>
      <c r="X1703" s="3" t="s">
        <v>48</v>
      </c>
      <c r="Y1703" s="3" t="s">
        <v>48</v>
      </c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G1703" s="3"/>
      <c r="AI1703" s="3" t="s">
        <v>48</v>
      </c>
      <c r="AK1703" s="3" t="s">
        <v>48</v>
      </c>
      <c r="AM1703" s="3" t="s">
        <v>48</v>
      </c>
      <c r="AO1703" s="3" t="s">
        <v>48</v>
      </c>
      <c r="AQ1703" s="3" t="s">
        <v>48</v>
      </c>
      <c r="AS1703" s="3" t="s">
        <v>48</v>
      </c>
    </row>
    <row r="1704" spans="1:45">
      <c r="A1704">
        <v>1701</v>
      </c>
      <c r="B1704" t="s">
        <v>5982</v>
      </c>
      <c r="C1704" t="s">
        <v>3686</v>
      </c>
      <c r="D1704" t="s">
        <v>45</v>
      </c>
      <c r="E1704" t="s">
        <v>73</v>
      </c>
      <c r="F1704" t="s">
        <v>6694</v>
      </c>
      <c r="G1704" t="s">
        <v>9268</v>
      </c>
      <c r="H1704" t="s">
        <v>1989</v>
      </c>
      <c r="I1704" t="s">
        <v>15344</v>
      </c>
      <c r="J1704" t="s">
        <v>48</v>
      </c>
      <c r="K1704" t="s">
        <v>48</v>
      </c>
      <c r="L1704" t="s">
        <v>5985</v>
      </c>
      <c r="M1704" t="s">
        <v>5986</v>
      </c>
      <c r="N1704" t="str">
        <f>VLOOKUP(O1704,index!$Q:$R,2,0)</f>
        <v>28.구독 - 휴넷FLEX</v>
      </c>
      <c r="O1704" t="s">
        <v>6013</v>
      </c>
      <c r="P1704" t="s">
        <v>48</v>
      </c>
      <c r="Q1704" t="s">
        <v>20</v>
      </c>
      <c r="R1704" s="226" t="e">
        <f>VLOOKUP(C1704,'26년 databook(취합)'!$M:$M,2,0)</f>
        <v>#N/A</v>
      </c>
      <c r="S1704" s="3" t="s">
        <v>11567</v>
      </c>
      <c r="T1704" s="3" t="s">
        <v>48</v>
      </c>
      <c r="U1704" s="3" t="s">
        <v>11567</v>
      </c>
      <c r="V1704" s="3" t="s">
        <v>48</v>
      </c>
      <c r="W1704" s="3" t="s">
        <v>48</v>
      </c>
      <c r="X1704" s="3" t="s">
        <v>48</v>
      </c>
      <c r="Y1704" s="3" t="s">
        <v>48</v>
      </c>
      <c r="Z1704" s="3" t="s">
        <v>48</v>
      </c>
      <c r="AA1704" s="3" t="s">
        <v>48</v>
      </c>
      <c r="AB1704" s="3" t="s">
        <v>48</v>
      </c>
      <c r="AC1704" s="3" t="s">
        <v>48</v>
      </c>
      <c r="AD1704" s="3" t="s">
        <v>48</v>
      </c>
      <c r="AE1704" s="3" t="s">
        <v>48</v>
      </c>
      <c r="AG1704" s="3"/>
      <c r="AI1704" s="3" t="s">
        <v>48</v>
      </c>
      <c r="AK1704" s="3" t="s">
        <v>48</v>
      </c>
      <c r="AM1704" s="3" t="s">
        <v>48</v>
      </c>
      <c r="AO1704" s="3" t="s">
        <v>48</v>
      </c>
      <c r="AQ1704" s="3" t="s">
        <v>48</v>
      </c>
      <c r="AS1704" s="3" t="s">
        <v>48</v>
      </c>
    </row>
    <row r="1705" spans="1:45">
      <c r="A1705">
        <v>1702</v>
      </c>
      <c r="B1705" t="s">
        <v>5982</v>
      </c>
      <c r="C1705" t="s">
        <v>3529</v>
      </c>
      <c r="D1705" t="s">
        <v>45</v>
      </c>
      <c r="E1705" t="s">
        <v>73</v>
      </c>
      <c r="F1705" t="s">
        <v>6697</v>
      </c>
      <c r="G1705" t="s">
        <v>9274</v>
      </c>
      <c r="H1705" t="s">
        <v>1856</v>
      </c>
      <c r="I1705" t="s">
        <v>15345</v>
      </c>
      <c r="J1705" t="s">
        <v>48</v>
      </c>
      <c r="K1705" t="s">
        <v>48</v>
      </c>
      <c r="L1705" t="s">
        <v>5985</v>
      </c>
      <c r="M1705" t="s">
        <v>5986</v>
      </c>
      <c r="N1705" t="str">
        <f>VLOOKUP(O1705,index!$Q:$R,2,0)</f>
        <v>28.구독 - 휴넷FLEX</v>
      </c>
      <c r="O1705" t="s">
        <v>6013</v>
      </c>
      <c r="P1705" t="s">
        <v>48</v>
      </c>
      <c r="Q1705" t="s">
        <v>20</v>
      </c>
      <c r="R1705" s="226" t="e">
        <f>VLOOKUP(C1705,'26년 databook(취합)'!$M:$M,2,0)</f>
        <v>#N/A</v>
      </c>
      <c r="S1705" s="3" t="s">
        <v>11567</v>
      </c>
      <c r="T1705" s="3" t="s">
        <v>48</v>
      </c>
      <c r="U1705" s="3" t="s">
        <v>11567</v>
      </c>
      <c r="V1705" s="3" t="s">
        <v>48</v>
      </c>
      <c r="W1705" s="3" t="s">
        <v>48</v>
      </c>
      <c r="X1705" s="3" t="s">
        <v>48</v>
      </c>
      <c r="Y1705" s="3" t="s">
        <v>48</v>
      </c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G1705" s="3"/>
      <c r="AI1705" s="3" t="s">
        <v>48</v>
      </c>
      <c r="AK1705" s="3" t="s">
        <v>48</v>
      </c>
      <c r="AM1705" s="3" t="s">
        <v>48</v>
      </c>
      <c r="AO1705" s="3" t="s">
        <v>48</v>
      </c>
      <c r="AQ1705" s="3" t="s">
        <v>48</v>
      </c>
      <c r="AS1705" s="3" t="s">
        <v>48</v>
      </c>
    </row>
    <row r="1706" spans="1:45">
      <c r="A1706">
        <v>1703</v>
      </c>
      <c r="B1706" t="s">
        <v>5982</v>
      </c>
      <c r="C1706" t="s">
        <v>4041</v>
      </c>
      <c r="D1706" t="s">
        <v>45</v>
      </c>
      <c r="E1706" t="s">
        <v>75</v>
      </c>
      <c r="F1706" t="s">
        <v>6697</v>
      </c>
      <c r="G1706" t="s">
        <v>9274</v>
      </c>
      <c r="H1706" t="s">
        <v>487</v>
      </c>
      <c r="I1706" t="s">
        <v>15346</v>
      </c>
      <c r="J1706" t="s">
        <v>48</v>
      </c>
      <c r="K1706" t="s">
        <v>48</v>
      </c>
      <c r="L1706" t="s">
        <v>5985</v>
      </c>
      <c r="M1706" t="s">
        <v>5986</v>
      </c>
      <c r="N1706" t="str">
        <f>VLOOKUP(O1706,index!$Q:$R,2,0)</f>
        <v>28.구독 - 휴넷FLEX</v>
      </c>
      <c r="O1706" t="s">
        <v>6013</v>
      </c>
      <c r="P1706" t="s">
        <v>48</v>
      </c>
      <c r="Q1706" t="s">
        <v>20</v>
      </c>
      <c r="R1706" s="226" t="e">
        <f>VLOOKUP(C1706,'26년 databook(취합)'!$M:$M,2,0)</f>
        <v>#N/A</v>
      </c>
      <c r="S1706" s="3" t="s">
        <v>11567</v>
      </c>
      <c r="T1706" s="3" t="s">
        <v>48</v>
      </c>
      <c r="U1706" s="3" t="s">
        <v>11567</v>
      </c>
      <c r="V1706" s="3" t="s">
        <v>48</v>
      </c>
      <c r="W1706" s="3" t="s">
        <v>48</v>
      </c>
      <c r="X1706" s="3" t="s">
        <v>48</v>
      </c>
      <c r="Y1706" s="3" t="s">
        <v>48</v>
      </c>
      <c r="Z1706" s="3" t="s">
        <v>48</v>
      </c>
      <c r="AA1706" s="3" t="s">
        <v>48</v>
      </c>
      <c r="AB1706" s="3" t="s">
        <v>48</v>
      </c>
      <c r="AC1706" s="3" t="s">
        <v>48</v>
      </c>
      <c r="AD1706" s="3" t="s">
        <v>48</v>
      </c>
      <c r="AE1706" s="3" t="s">
        <v>48</v>
      </c>
      <c r="AG1706" s="3"/>
      <c r="AI1706" s="3" t="s">
        <v>48</v>
      </c>
      <c r="AK1706" s="3" t="s">
        <v>48</v>
      </c>
      <c r="AM1706" s="3" t="s">
        <v>48</v>
      </c>
      <c r="AO1706" s="3" t="s">
        <v>48</v>
      </c>
      <c r="AQ1706" s="3" t="s">
        <v>48</v>
      </c>
      <c r="AS1706" s="3" t="s">
        <v>48</v>
      </c>
    </row>
    <row r="1707" spans="1:45">
      <c r="A1707">
        <v>1704</v>
      </c>
      <c r="B1707" t="s">
        <v>5982</v>
      </c>
      <c r="C1707" t="s">
        <v>4040</v>
      </c>
      <c r="D1707" t="s">
        <v>45</v>
      </c>
      <c r="E1707" t="s">
        <v>75</v>
      </c>
      <c r="F1707" t="s">
        <v>6697</v>
      </c>
      <c r="G1707" t="s">
        <v>9274</v>
      </c>
      <c r="H1707" t="s">
        <v>486</v>
      </c>
      <c r="I1707" t="s">
        <v>15347</v>
      </c>
      <c r="J1707" t="s">
        <v>48</v>
      </c>
      <c r="K1707" t="s">
        <v>48</v>
      </c>
      <c r="L1707" t="s">
        <v>5985</v>
      </c>
      <c r="M1707" t="s">
        <v>5986</v>
      </c>
      <c r="N1707" t="str">
        <f>VLOOKUP(O1707,index!$Q:$R,2,0)</f>
        <v>28.구독 - 휴넷FLEX</v>
      </c>
      <c r="O1707" t="s">
        <v>6013</v>
      </c>
      <c r="P1707" t="s">
        <v>48</v>
      </c>
      <c r="Q1707" t="s">
        <v>20</v>
      </c>
      <c r="R1707" s="226" t="e">
        <f>VLOOKUP(C1707,'26년 databook(취합)'!$M:$M,2,0)</f>
        <v>#N/A</v>
      </c>
      <c r="S1707" s="3" t="s">
        <v>11567</v>
      </c>
      <c r="T1707" s="3" t="s">
        <v>48</v>
      </c>
      <c r="U1707" s="3" t="s">
        <v>11567</v>
      </c>
      <c r="V1707" s="3" t="s">
        <v>48</v>
      </c>
      <c r="W1707" s="3" t="s">
        <v>48</v>
      </c>
      <c r="X1707" s="3" t="s">
        <v>48</v>
      </c>
      <c r="Y1707" s="3" t="s">
        <v>48</v>
      </c>
      <c r="Z1707" s="3" t="s">
        <v>48</v>
      </c>
      <c r="AA1707" s="3" t="s">
        <v>48</v>
      </c>
      <c r="AB1707" s="3" t="s">
        <v>48</v>
      </c>
      <c r="AC1707" s="3" t="s">
        <v>48</v>
      </c>
      <c r="AD1707" s="3" t="s">
        <v>48</v>
      </c>
      <c r="AE1707" s="3" t="s">
        <v>48</v>
      </c>
      <c r="AG1707" s="3"/>
      <c r="AI1707" s="3" t="s">
        <v>48</v>
      </c>
      <c r="AK1707" s="3" t="s">
        <v>48</v>
      </c>
      <c r="AM1707" s="3" t="s">
        <v>48</v>
      </c>
      <c r="AO1707" s="3" t="s">
        <v>48</v>
      </c>
      <c r="AQ1707" s="3" t="s">
        <v>48</v>
      </c>
      <c r="AS1707" s="3" t="s">
        <v>48</v>
      </c>
    </row>
    <row r="1708" spans="1:45">
      <c r="A1708">
        <v>1705</v>
      </c>
      <c r="B1708" t="s">
        <v>5982</v>
      </c>
      <c r="C1708" t="s">
        <v>5437</v>
      </c>
      <c r="D1708" t="s">
        <v>45</v>
      </c>
      <c r="E1708" t="s">
        <v>77</v>
      </c>
      <c r="F1708" t="s">
        <v>6697</v>
      </c>
      <c r="G1708" t="s">
        <v>9274</v>
      </c>
      <c r="H1708" t="s">
        <v>842</v>
      </c>
      <c r="I1708" t="s">
        <v>15348</v>
      </c>
      <c r="J1708" t="s">
        <v>48</v>
      </c>
      <c r="K1708" t="s">
        <v>48</v>
      </c>
      <c r="L1708" t="s">
        <v>5985</v>
      </c>
      <c r="M1708" t="s">
        <v>5986</v>
      </c>
      <c r="N1708" t="str">
        <f>VLOOKUP(O1708,index!$Q:$R,2,0)</f>
        <v>28.구독 - 휴넷FLEX</v>
      </c>
      <c r="O1708" t="s">
        <v>6013</v>
      </c>
      <c r="P1708" t="s">
        <v>48</v>
      </c>
      <c r="Q1708" t="s">
        <v>20</v>
      </c>
      <c r="R1708" s="226" t="e">
        <f>VLOOKUP(C1708,'26년 databook(취합)'!$M:$M,2,0)</f>
        <v>#N/A</v>
      </c>
      <c r="S1708" s="3" t="s">
        <v>11567</v>
      </c>
      <c r="T1708" s="3" t="s">
        <v>48</v>
      </c>
      <c r="U1708" s="3" t="s">
        <v>11567</v>
      </c>
      <c r="V1708" s="3" t="s">
        <v>48</v>
      </c>
      <c r="W1708" s="3" t="s">
        <v>48</v>
      </c>
      <c r="X1708" s="3" t="s">
        <v>48</v>
      </c>
      <c r="Y1708" s="3" t="s">
        <v>48</v>
      </c>
      <c r="Z1708" s="3" t="s">
        <v>48</v>
      </c>
      <c r="AA1708" s="3" t="s">
        <v>48</v>
      </c>
      <c r="AB1708" s="3" t="s">
        <v>48</v>
      </c>
      <c r="AC1708" s="3" t="s">
        <v>48</v>
      </c>
      <c r="AD1708" s="3" t="s">
        <v>48</v>
      </c>
      <c r="AE1708" s="3" t="s">
        <v>48</v>
      </c>
      <c r="AG1708" s="3"/>
      <c r="AI1708" s="3" t="s">
        <v>48</v>
      </c>
      <c r="AK1708" s="3" t="s">
        <v>48</v>
      </c>
      <c r="AM1708" s="3" t="s">
        <v>48</v>
      </c>
      <c r="AO1708" s="3" t="s">
        <v>48</v>
      </c>
      <c r="AQ1708" s="3" t="s">
        <v>48</v>
      </c>
      <c r="AS1708" s="3" t="s">
        <v>48</v>
      </c>
    </row>
    <row r="1709" spans="1:45">
      <c r="A1709">
        <v>1706</v>
      </c>
      <c r="B1709" t="s">
        <v>5982</v>
      </c>
      <c r="C1709" t="s">
        <v>5206</v>
      </c>
      <c r="D1709" t="s">
        <v>45</v>
      </c>
      <c r="E1709" t="s">
        <v>77</v>
      </c>
      <c r="F1709" t="s">
        <v>2796</v>
      </c>
      <c r="G1709" t="s">
        <v>9134</v>
      </c>
      <c r="H1709" t="s">
        <v>602</v>
      </c>
      <c r="I1709" t="s">
        <v>15349</v>
      </c>
      <c r="J1709" t="s">
        <v>48</v>
      </c>
      <c r="K1709" t="s">
        <v>48</v>
      </c>
      <c r="L1709" t="s">
        <v>5985</v>
      </c>
      <c r="M1709" t="s">
        <v>5986</v>
      </c>
      <c r="N1709" t="str">
        <f>VLOOKUP(O1709,index!$Q:$R,2,0)</f>
        <v>02. 이러닝 - 단과</v>
      </c>
      <c r="O1709" t="s">
        <v>5987</v>
      </c>
      <c r="P1709" t="s">
        <v>48</v>
      </c>
      <c r="Q1709" t="s">
        <v>20</v>
      </c>
      <c r="R1709" s="226" t="e">
        <f>VLOOKUP(C1709,'26년 databook(취합)'!$M:$M,2,0)</f>
        <v>#N/A</v>
      </c>
      <c r="S1709" s="3" t="s">
        <v>11567</v>
      </c>
      <c r="T1709" s="3" t="s">
        <v>13019</v>
      </c>
      <c r="U1709" s="3" t="s">
        <v>13019</v>
      </c>
      <c r="V1709" s="3" t="s">
        <v>48</v>
      </c>
      <c r="W1709" s="3" t="s">
        <v>11706</v>
      </c>
      <c r="X1709" s="3" t="s">
        <v>48</v>
      </c>
      <c r="Y1709" s="3" t="s">
        <v>11567</v>
      </c>
      <c r="Z1709" s="3" t="s">
        <v>48</v>
      </c>
      <c r="AA1709" s="3" t="s">
        <v>12046</v>
      </c>
      <c r="AB1709" s="3" t="s">
        <v>48</v>
      </c>
      <c r="AC1709" s="3" t="s">
        <v>13686</v>
      </c>
      <c r="AD1709" s="3" t="s">
        <v>48</v>
      </c>
      <c r="AE1709" s="3" t="s">
        <v>11567</v>
      </c>
      <c r="AG1709" s="3">
        <v>0</v>
      </c>
      <c r="AI1709" s="3" t="s">
        <v>11567</v>
      </c>
      <c r="AK1709" s="3" t="s">
        <v>11567</v>
      </c>
      <c r="AM1709" s="3" t="s">
        <v>11567</v>
      </c>
      <c r="AO1709" s="3" t="s">
        <v>11567</v>
      </c>
      <c r="AQ1709" s="3" t="s">
        <v>11567</v>
      </c>
      <c r="AS1709" s="3" t="s">
        <v>11567</v>
      </c>
    </row>
    <row r="1710" spans="1:45">
      <c r="A1710">
        <v>1707</v>
      </c>
      <c r="B1710" t="s">
        <v>5982</v>
      </c>
      <c r="C1710" t="s">
        <v>3640</v>
      </c>
      <c r="D1710" t="s">
        <v>45</v>
      </c>
      <c r="E1710" t="s">
        <v>73</v>
      </c>
      <c r="F1710" t="s">
        <v>6697</v>
      </c>
      <c r="G1710" t="s">
        <v>9274</v>
      </c>
      <c r="H1710" t="s">
        <v>1955</v>
      </c>
      <c r="I1710" t="s">
        <v>15350</v>
      </c>
      <c r="J1710" t="s">
        <v>48</v>
      </c>
      <c r="K1710" t="s">
        <v>48</v>
      </c>
      <c r="L1710" t="s">
        <v>5985</v>
      </c>
      <c r="M1710" t="s">
        <v>5986</v>
      </c>
      <c r="N1710" t="str">
        <f>VLOOKUP(O1710,index!$Q:$R,2,0)</f>
        <v>28.구독 - 휴넷FLEX</v>
      </c>
      <c r="O1710" t="s">
        <v>6013</v>
      </c>
      <c r="P1710" t="s">
        <v>48</v>
      </c>
      <c r="Q1710" t="s">
        <v>21</v>
      </c>
      <c r="R1710" s="226" t="e">
        <f>VLOOKUP(C1710,'26년 databook(취합)'!$M:$M,2,0)</f>
        <v>#N/A</v>
      </c>
      <c r="S1710" s="3" t="s">
        <v>11576</v>
      </c>
      <c r="T1710" s="3" t="s">
        <v>48</v>
      </c>
      <c r="U1710" s="3" t="s">
        <v>11576</v>
      </c>
      <c r="V1710" s="3" t="s">
        <v>48</v>
      </c>
      <c r="W1710" s="3" t="s">
        <v>48</v>
      </c>
      <c r="X1710" s="3" t="s">
        <v>48</v>
      </c>
      <c r="Y1710" s="3" t="s">
        <v>48</v>
      </c>
      <c r="Z1710" s="3" t="s">
        <v>48</v>
      </c>
      <c r="AA1710" s="3" t="s">
        <v>48</v>
      </c>
      <c r="AB1710" s="3" t="s">
        <v>48</v>
      </c>
      <c r="AC1710" s="3" t="s">
        <v>48</v>
      </c>
      <c r="AD1710" s="3" t="s">
        <v>48</v>
      </c>
      <c r="AE1710" s="3" t="s">
        <v>48</v>
      </c>
      <c r="AG1710" s="3"/>
      <c r="AI1710" s="3" t="s">
        <v>48</v>
      </c>
      <c r="AK1710" s="3" t="s">
        <v>48</v>
      </c>
      <c r="AM1710" s="3" t="s">
        <v>48</v>
      </c>
      <c r="AO1710" s="3" t="s">
        <v>48</v>
      </c>
      <c r="AQ1710" s="3" t="s">
        <v>48</v>
      </c>
      <c r="AR1710" s="3">
        <v>1000000</v>
      </c>
      <c r="AS1710" s="3" t="s">
        <v>48</v>
      </c>
    </row>
    <row r="1711" spans="1:45">
      <c r="A1711">
        <v>1708</v>
      </c>
      <c r="B1711" t="s">
        <v>5982</v>
      </c>
      <c r="C1711" t="s">
        <v>3590</v>
      </c>
      <c r="D1711" t="s">
        <v>45</v>
      </c>
      <c r="E1711" t="s">
        <v>73</v>
      </c>
      <c r="F1711" t="s">
        <v>6697</v>
      </c>
      <c r="G1711" t="s">
        <v>9274</v>
      </c>
      <c r="H1711" t="s">
        <v>1910</v>
      </c>
      <c r="I1711" t="s">
        <v>15351</v>
      </c>
      <c r="J1711" t="s">
        <v>48</v>
      </c>
      <c r="K1711" t="s">
        <v>48</v>
      </c>
      <c r="L1711" t="s">
        <v>5985</v>
      </c>
      <c r="M1711" t="s">
        <v>5986</v>
      </c>
      <c r="N1711" t="str">
        <f>VLOOKUP(O1711,index!$Q:$R,2,0)</f>
        <v>28.구독 - 휴넷FLEX</v>
      </c>
      <c r="O1711" t="s">
        <v>6013</v>
      </c>
      <c r="P1711" t="s">
        <v>48</v>
      </c>
      <c r="Q1711" t="s">
        <v>20</v>
      </c>
      <c r="R1711" s="226" t="e">
        <f>VLOOKUP(C1711,'26년 databook(취합)'!$M:$M,2,0)</f>
        <v>#N/A</v>
      </c>
      <c r="S1711" s="3" t="s">
        <v>11567</v>
      </c>
      <c r="T1711" s="3" t="s">
        <v>48</v>
      </c>
      <c r="U1711" s="3" t="s">
        <v>11567</v>
      </c>
      <c r="V1711" s="3" t="s">
        <v>48</v>
      </c>
      <c r="W1711" s="3" t="s">
        <v>48</v>
      </c>
      <c r="X1711" s="3" t="s">
        <v>48</v>
      </c>
      <c r="Y1711" s="3" t="s">
        <v>48</v>
      </c>
      <c r="Z1711" s="3" t="s">
        <v>48</v>
      </c>
      <c r="AA1711" s="3" t="s">
        <v>48</v>
      </c>
      <c r="AB1711" s="3" t="s">
        <v>48</v>
      </c>
      <c r="AC1711" s="3" t="s">
        <v>48</v>
      </c>
      <c r="AD1711" s="3" t="s">
        <v>48</v>
      </c>
      <c r="AE1711" s="3" t="s">
        <v>48</v>
      </c>
      <c r="AG1711" s="3"/>
      <c r="AI1711" s="3" t="s">
        <v>48</v>
      </c>
      <c r="AK1711" s="3" t="s">
        <v>48</v>
      </c>
      <c r="AM1711" s="3" t="s">
        <v>48</v>
      </c>
      <c r="AO1711" s="3" t="s">
        <v>48</v>
      </c>
      <c r="AQ1711" s="3" t="s">
        <v>48</v>
      </c>
      <c r="AS1711" s="3" t="s">
        <v>48</v>
      </c>
    </row>
    <row r="1712" spans="1:45">
      <c r="A1712">
        <v>1709</v>
      </c>
      <c r="B1712" t="s">
        <v>5982</v>
      </c>
      <c r="C1712" t="s">
        <v>3579</v>
      </c>
      <c r="D1712" t="s">
        <v>45</v>
      </c>
      <c r="E1712" t="s">
        <v>73</v>
      </c>
      <c r="F1712" t="s">
        <v>6697</v>
      </c>
      <c r="G1712" t="s">
        <v>9274</v>
      </c>
      <c r="H1712" t="s">
        <v>1900</v>
      </c>
      <c r="I1712" t="s">
        <v>15352</v>
      </c>
      <c r="J1712" t="s">
        <v>48</v>
      </c>
      <c r="K1712" t="s">
        <v>48</v>
      </c>
      <c r="L1712" t="s">
        <v>5985</v>
      </c>
      <c r="M1712" t="s">
        <v>5986</v>
      </c>
      <c r="N1712" t="str">
        <f>VLOOKUP(O1712,index!$Q:$R,2,0)</f>
        <v>28.구독 - 휴넷FLEX</v>
      </c>
      <c r="O1712" t="s">
        <v>6013</v>
      </c>
      <c r="P1712" t="s">
        <v>48</v>
      </c>
      <c r="Q1712" t="s">
        <v>20</v>
      </c>
      <c r="R1712" s="226" t="e">
        <f>VLOOKUP(C1712,'26년 databook(취합)'!$M:$M,2,0)</f>
        <v>#N/A</v>
      </c>
      <c r="S1712" s="3" t="s">
        <v>11567</v>
      </c>
      <c r="T1712" s="3" t="s">
        <v>48</v>
      </c>
      <c r="U1712" s="3" t="s">
        <v>11567</v>
      </c>
      <c r="V1712" s="3" t="s">
        <v>48</v>
      </c>
      <c r="W1712" s="3" t="s">
        <v>48</v>
      </c>
      <c r="X1712" s="3" t="s">
        <v>48</v>
      </c>
      <c r="Y1712" s="3" t="s">
        <v>48</v>
      </c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G1712" s="3"/>
      <c r="AI1712" s="3" t="s">
        <v>48</v>
      </c>
      <c r="AK1712" s="3" t="s">
        <v>48</v>
      </c>
      <c r="AM1712" s="3" t="s">
        <v>48</v>
      </c>
      <c r="AO1712" s="3" t="s">
        <v>48</v>
      </c>
      <c r="AQ1712" s="3" t="s">
        <v>48</v>
      </c>
      <c r="AS1712" s="3" t="s">
        <v>48</v>
      </c>
    </row>
    <row r="1713" spans="1:45">
      <c r="A1713">
        <v>1710</v>
      </c>
      <c r="B1713" t="s">
        <v>5982</v>
      </c>
      <c r="C1713" t="s">
        <v>3595</v>
      </c>
      <c r="D1713" t="s">
        <v>45</v>
      </c>
      <c r="E1713" t="s">
        <v>73</v>
      </c>
      <c r="F1713" t="s">
        <v>6694</v>
      </c>
      <c r="G1713" t="s">
        <v>9268</v>
      </c>
      <c r="H1713" t="s">
        <v>1915</v>
      </c>
      <c r="I1713" t="s">
        <v>15353</v>
      </c>
      <c r="J1713" t="s">
        <v>48</v>
      </c>
      <c r="K1713" t="s">
        <v>48</v>
      </c>
      <c r="L1713" t="s">
        <v>5985</v>
      </c>
      <c r="M1713" t="s">
        <v>5986</v>
      </c>
      <c r="N1713" t="str">
        <f>VLOOKUP(O1713,index!$Q:$R,2,0)</f>
        <v>28.구독 - 휴넷FLEX</v>
      </c>
      <c r="O1713" t="s">
        <v>6013</v>
      </c>
      <c r="P1713" t="s">
        <v>48</v>
      </c>
      <c r="Q1713" t="s">
        <v>21</v>
      </c>
      <c r="R1713" s="226" t="e">
        <f>VLOOKUP(C1713,'26년 databook(취합)'!$M:$M,2,0)</f>
        <v>#N/A</v>
      </c>
      <c r="S1713" s="3" t="s">
        <v>11576</v>
      </c>
      <c r="T1713" s="3" t="s">
        <v>48</v>
      </c>
      <c r="U1713" s="3" t="s">
        <v>11576</v>
      </c>
      <c r="V1713" s="3" t="s">
        <v>48</v>
      </c>
      <c r="W1713" s="3" t="s">
        <v>48</v>
      </c>
      <c r="X1713" s="3" t="s">
        <v>48</v>
      </c>
      <c r="Y1713" s="3" t="s">
        <v>48</v>
      </c>
      <c r="Z1713" s="3" t="s">
        <v>48</v>
      </c>
      <c r="AA1713" s="3" t="s">
        <v>48</v>
      </c>
      <c r="AB1713" s="3" t="s">
        <v>48</v>
      </c>
      <c r="AC1713" s="3" t="s">
        <v>48</v>
      </c>
      <c r="AD1713" s="3" t="s">
        <v>48</v>
      </c>
      <c r="AE1713" s="3" t="s">
        <v>48</v>
      </c>
      <c r="AG1713" s="3"/>
      <c r="AI1713" s="3" t="s">
        <v>48</v>
      </c>
      <c r="AK1713" s="3" t="s">
        <v>48</v>
      </c>
      <c r="AM1713" s="3" t="s">
        <v>48</v>
      </c>
      <c r="AO1713" s="3" t="s">
        <v>48</v>
      </c>
      <c r="AQ1713" s="3" t="s">
        <v>48</v>
      </c>
      <c r="AR1713" s="3">
        <v>1000000</v>
      </c>
      <c r="AS1713" s="3" t="s">
        <v>48</v>
      </c>
    </row>
    <row r="1714" spans="1:45">
      <c r="A1714">
        <v>1711</v>
      </c>
      <c r="B1714" t="s">
        <v>5982</v>
      </c>
      <c r="C1714" t="s">
        <v>4337</v>
      </c>
      <c r="D1714" t="s">
        <v>45</v>
      </c>
      <c r="E1714" t="s">
        <v>76</v>
      </c>
      <c r="F1714" t="s">
        <v>6694</v>
      </c>
      <c r="G1714" t="s">
        <v>9268</v>
      </c>
      <c r="H1714" t="s">
        <v>2135</v>
      </c>
      <c r="I1714" t="s">
        <v>15354</v>
      </c>
      <c r="J1714" t="s">
        <v>48</v>
      </c>
      <c r="K1714" t="s">
        <v>48</v>
      </c>
      <c r="L1714" t="s">
        <v>5985</v>
      </c>
      <c r="M1714" t="s">
        <v>5986</v>
      </c>
      <c r="N1714" t="str">
        <f>VLOOKUP(O1714,index!$Q:$R,2,0)</f>
        <v>28.구독 - 휴넷FLEX</v>
      </c>
      <c r="O1714" t="s">
        <v>6013</v>
      </c>
      <c r="P1714" t="s">
        <v>48</v>
      </c>
      <c r="Q1714" t="s">
        <v>20</v>
      </c>
      <c r="R1714" s="226" t="e">
        <f>VLOOKUP(C1714,'26년 databook(취합)'!$M:$M,2,0)</f>
        <v>#N/A</v>
      </c>
      <c r="S1714" s="3" t="s">
        <v>11567</v>
      </c>
      <c r="T1714" s="3" t="s">
        <v>48</v>
      </c>
      <c r="U1714" s="3" t="s">
        <v>11567</v>
      </c>
      <c r="V1714" s="3" t="s">
        <v>48</v>
      </c>
      <c r="W1714" s="3" t="s">
        <v>48</v>
      </c>
      <c r="X1714" s="3" t="s">
        <v>48</v>
      </c>
      <c r="Y1714" s="3" t="s">
        <v>48</v>
      </c>
      <c r="Z1714" s="3" t="s">
        <v>48</v>
      </c>
      <c r="AA1714" s="3" t="s">
        <v>48</v>
      </c>
      <c r="AB1714" s="3" t="s">
        <v>48</v>
      </c>
      <c r="AC1714" s="3" t="s">
        <v>48</v>
      </c>
      <c r="AD1714" s="3" t="s">
        <v>48</v>
      </c>
      <c r="AE1714" s="3" t="s">
        <v>48</v>
      </c>
      <c r="AG1714" s="3"/>
      <c r="AI1714" s="3" t="s">
        <v>48</v>
      </c>
      <c r="AK1714" s="3" t="s">
        <v>48</v>
      </c>
      <c r="AM1714" s="3" t="s">
        <v>48</v>
      </c>
      <c r="AO1714" s="3" t="s">
        <v>48</v>
      </c>
      <c r="AQ1714" s="3" t="s">
        <v>48</v>
      </c>
      <c r="AS1714" s="3" t="s">
        <v>48</v>
      </c>
    </row>
    <row r="1715" spans="1:45">
      <c r="A1715">
        <v>1712</v>
      </c>
      <c r="B1715" t="s">
        <v>5982</v>
      </c>
      <c r="C1715" t="s">
        <v>3188</v>
      </c>
      <c r="D1715" t="s">
        <v>45</v>
      </c>
      <c r="E1715" t="s">
        <v>71</v>
      </c>
      <c r="F1715" t="s">
        <v>6694</v>
      </c>
      <c r="G1715" t="s">
        <v>9268</v>
      </c>
      <c r="H1715" t="s">
        <v>343</v>
      </c>
      <c r="I1715" t="s">
        <v>15355</v>
      </c>
      <c r="J1715" t="s">
        <v>48</v>
      </c>
      <c r="K1715" t="s">
        <v>48</v>
      </c>
      <c r="L1715" t="s">
        <v>5985</v>
      </c>
      <c r="M1715" t="s">
        <v>5986</v>
      </c>
      <c r="N1715" t="str">
        <f>VLOOKUP(O1715,index!$Q:$R,2,0)</f>
        <v>28.구독 - 휴넷FLEX</v>
      </c>
      <c r="O1715" t="s">
        <v>6013</v>
      </c>
      <c r="P1715" t="s">
        <v>48</v>
      </c>
      <c r="Q1715" t="s">
        <v>20</v>
      </c>
      <c r="R1715" s="226" t="e">
        <f>VLOOKUP(C1715,'26년 databook(취합)'!$M:$M,2,0)</f>
        <v>#N/A</v>
      </c>
      <c r="S1715" s="3" t="s">
        <v>11567</v>
      </c>
      <c r="T1715" s="3" t="s">
        <v>48</v>
      </c>
      <c r="U1715" s="3" t="s">
        <v>11567</v>
      </c>
      <c r="V1715" s="3" t="s">
        <v>48</v>
      </c>
      <c r="W1715" s="3" t="s">
        <v>48</v>
      </c>
      <c r="X1715" s="3" t="s">
        <v>48</v>
      </c>
      <c r="Y1715" s="3" t="s">
        <v>48</v>
      </c>
      <c r="Z1715" s="3" t="s">
        <v>48</v>
      </c>
      <c r="AA1715" s="3" t="s">
        <v>48</v>
      </c>
      <c r="AB1715" s="3" t="s">
        <v>48</v>
      </c>
      <c r="AC1715" s="3" t="s">
        <v>48</v>
      </c>
      <c r="AD1715" s="3" t="s">
        <v>48</v>
      </c>
      <c r="AE1715" s="3" t="s">
        <v>48</v>
      </c>
      <c r="AG1715" s="3"/>
      <c r="AI1715" s="3" t="s">
        <v>48</v>
      </c>
      <c r="AK1715" s="3" t="s">
        <v>48</v>
      </c>
      <c r="AM1715" s="3" t="s">
        <v>48</v>
      </c>
      <c r="AO1715" s="3" t="s">
        <v>48</v>
      </c>
      <c r="AQ1715" s="3" t="s">
        <v>48</v>
      </c>
      <c r="AS1715" s="3" t="s">
        <v>48</v>
      </c>
    </row>
    <row r="1716" spans="1:45">
      <c r="A1716">
        <v>1713</v>
      </c>
      <c r="B1716" t="s">
        <v>5982</v>
      </c>
      <c r="C1716" t="s">
        <v>3354</v>
      </c>
      <c r="D1716" t="s">
        <v>45</v>
      </c>
      <c r="E1716" t="s">
        <v>72</v>
      </c>
      <c r="F1716" t="s">
        <v>6697</v>
      </c>
      <c r="G1716" t="s">
        <v>9274</v>
      </c>
      <c r="H1716" t="s">
        <v>965</v>
      </c>
      <c r="I1716" t="s">
        <v>15356</v>
      </c>
      <c r="J1716" t="s">
        <v>48</v>
      </c>
      <c r="K1716" t="s">
        <v>48</v>
      </c>
      <c r="L1716" t="s">
        <v>5985</v>
      </c>
      <c r="M1716" t="s">
        <v>5986</v>
      </c>
      <c r="N1716" t="str">
        <f>VLOOKUP(O1716,index!$Q:$R,2,0)</f>
        <v>28.구독 - 휴넷FLEX</v>
      </c>
      <c r="O1716" t="s">
        <v>6013</v>
      </c>
      <c r="P1716" t="s">
        <v>48</v>
      </c>
      <c r="Q1716" t="s">
        <v>21</v>
      </c>
      <c r="R1716" s="226" t="e">
        <f>VLOOKUP(C1716,'26년 databook(취합)'!$M:$M,2,0)</f>
        <v>#N/A</v>
      </c>
      <c r="S1716" s="3" t="s">
        <v>11567</v>
      </c>
      <c r="T1716" s="3" t="s">
        <v>48</v>
      </c>
      <c r="U1716" s="3" t="s">
        <v>11567</v>
      </c>
      <c r="V1716" s="3" t="s">
        <v>48</v>
      </c>
      <c r="W1716" s="3" t="s">
        <v>48</v>
      </c>
      <c r="X1716" s="3" t="s">
        <v>48</v>
      </c>
      <c r="Y1716" s="3" t="s">
        <v>48</v>
      </c>
      <c r="Z1716" s="3" t="s">
        <v>48</v>
      </c>
      <c r="AA1716" s="3" t="s">
        <v>48</v>
      </c>
      <c r="AB1716" s="3" t="s">
        <v>48</v>
      </c>
      <c r="AC1716" s="3" t="s">
        <v>48</v>
      </c>
      <c r="AD1716" s="3" t="s">
        <v>48</v>
      </c>
      <c r="AE1716" s="3" t="s">
        <v>48</v>
      </c>
      <c r="AG1716" s="3"/>
      <c r="AI1716" s="3" t="s">
        <v>48</v>
      </c>
      <c r="AK1716" s="3" t="s">
        <v>48</v>
      </c>
      <c r="AM1716" s="3" t="s">
        <v>48</v>
      </c>
      <c r="AO1716" s="3" t="s">
        <v>48</v>
      </c>
      <c r="AQ1716" s="3" t="s">
        <v>48</v>
      </c>
      <c r="AS1716" s="3" t="s">
        <v>48</v>
      </c>
    </row>
    <row r="1717" spans="1:45">
      <c r="A1717">
        <v>1714</v>
      </c>
      <c r="B1717" t="s">
        <v>5982</v>
      </c>
      <c r="C1717" t="s">
        <v>3544</v>
      </c>
      <c r="D1717" t="s">
        <v>45</v>
      </c>
      <c r="E1717" t="s">
        <v>73</v>
      </c>
      <c r="F1717" t="s">
        <v>6697</v>
      </c>
      <c r="G1717" t="s">
        <v>9274</v>
      </c>
      <c r="H1717" t="s">
        <v>1871</v>
      </c>
      <c r="I1717" t="s">
        <v>15357</v>
      </c>
      <c r="J1717" t="s">
        <v>48</v>
      </c>
      <c r="K1717" t="s">
        <v>48</v>
      </c>
      <c r="L1717" t="s">
        <v>5985</v>
      </c>
      <c r="M1717" t="s">
        <v>5986</v>
      </c>
      <c r="N1717" t="str">
        <f>VLOOKUP(O1717,index!$Q:$R,2,0)</f>
        <v>28.구독 - 휴넷FLEX</v>
      </c>
      <c r="O1717" t="s">
        <v>6013</v>
      </c>
      <c r="P1717" t="s">
        <v>48</v>
      </c>
      <c r="Q1717" t="s">
        <v>21</v>
      </c>
      <c r="R1717" s="226" t="e">
        <f>VLOOKUP(C1717,'26년 databook(취합)'!$M:$M,2,0)</f>
        <v>#N/A</v>
      </c>
      <c r="S1717" s="3" t="s">
        <v>11576</v>
      </c>
      <c r="T1717" s="3" t="s">
        <v>48</v>
      </c>
      <c r="U1717" s="3" t="s">
        <v>11576</v>
      </c>
      <c r="V1717" s="3" t="s">
        <v>48</v>
      </c>
      <c r="W1717" s="3" t="s">
        <v>48</v>
      </c>
      <c r="X1717" s="3" t="s">
        <v>48</v>
      </c>
      <c r="Y1717" s="3" t="s">
        <v>48</v>
      </c>
      <c r="Z1717" s="3" t="s">
        <v>48</v>
      </c>
      <c r="AA1717" s="3" t="s">
        <v>48</v>
      </c>
      <c r="AB1717" s="3" t="s">
        <v>48</v>
      </c>
      <c r="AC1717" s="3" t="s">
        <v>48</v>
      </c>
      <c r="AD1717" s="3" t="s">
        <v>48</v>
      </c>
      <c r="AE1717" s="3" t="s">
        <v>48</v>
      </c>
      <c r="AG1717" s="3"/>
      <c r="AI1717" s="3" t="s">
        <v>48</v>
      </c>
      <c r="AK1717" s="3" t="s">
        <v>48</v>
      </c>
      <c r="AM1717" s="3" t="s">
        <v>48</v>
      </c>
      <c r="AO1717" s="3" t="s">
        <v>48</v>
      </c>
      <c r="AQ1717" s="3" t="s">
        <v>48</v>
      </c>
      <c r="AR1717" s="3">
        <v>1000000</v>
      </c>
      <c r="AS1717" s="3" t="s">
        <v>48</v>
      </c>
    </row>
    <row r="1718" spans="1:45">
      <c r="A1718">
        <v>1715</v>
      </c>
      <c r="B1718" t="s">
        <v>5982</v>
      </c>
      <c r="C1718" t="s">
        <v>5331</v>
      </c>
      <c r="D1718" t="s">
        <v>45</v>
      </c>
      <c r="E1718" t="s">
        <v>79</v>
      </c>
      <c r="F1718" t="s">
        <v>6697</v>
      </c>
      <c r="G1718" t="s">
        <v>9274</v>
      </c>
      <c r="H1718" t="s">
        <v>741</v>
      </c>
      <c r="I1718" t="s">
        <v>15358</v>
      </c>
      <c r="J1718" t="s">
        <v>48</v>
      </c>
      <c r="K1718" t="s">
        <v>48</v>
      </c>
      <c r="L1718" t="s">
        <v>5985</v>
      </c>
      <c r="M1718" t="s">
        <v>5986</v>
      </c>
      <c r="N1718" t="str">
        <f>VLOOKUP(O1718,index!$Q:$R,2,0)</f>
        <v>28.구독 - 휴넷FLEX</v>
      </c>
      <c r="O1718" t="s">
        <v>6013</v>
      </c>
      <c r="P1718" t="s">
        <v>48</v>
      </c>
      <c r="Q1718" t="s">
        <v>20</v>
      </c>
      <c r="R1718" s="226" t="e">
        <f>VLOOKUP(C1718,'26년 databook(취합)'!$M:$M,2,0)</f>
        <v>#N/A</v>
      </c>
      <c r="S1718" s="3" t="s">
        <v>11567</v>
      </c>
      <c r="T1718" s="3" t="s">
        <v>48</v>
      </c>
      <c r="U1718" s="3" t="s">
        <v>11567</v>
      </c>
      <c r="V1718" s="3" t="s">
        <v>48</v>
      </c>
      <c r="W1718" s="3" t="s">
        <v>48</v>
      </c>
      <c r="X1718" s="3" t="s">
        <v>48</v>
      </c>
      <c r="Y1718" s="3" t="s">
        <v>48</v>
      </c>
      <c r="Z1718" s="3" t="s">
        <v>48</v>
      </c>
      <c r="AA1718" s="3" t="s">
        <v>48</v>
      </c>
      <c r="AB1718" s="3" t="s">
        <v>48</v>
      </c>
      <c r="AC1718" s="3" t="s">
        <v>48</v>
      </c>
      <c r="AD1718" s="3" t="s">
        <v>48</v>
      </c>
      <c r="AE1718" s="3" t="s">
        <v>48</v>
      </c>
      <c r="AG1718" s="3"/>
      <c r="AI1718" s="3" t="s">
        <v>48</v>
      </c>
      <c r="AK1718" s="3" t="s">
        <v>48</v>
      </c>
      <c r="AM1718" s="3" t="s">
        <v>48</v>
      </c>
      <c r="AO1718" s="3" t="s">
        <v>48</v>
      </c>
      <c r="AQ1718" s="3" t="s">
        <v>48</v>
      </c>
      <c r="AS1718" s="3" t="s">
        <v>48</v>
      </c>
    </row>
    <row r="1719" spans="1:45">
      <c r="A1719">
        <v>1716</v>
      </c>
      <c r="B1719" t="s">
        <v>5982</v>
      </c>
      <c r="C1719" t="s">
        <v>5272</v>
      </c>
      <c r="D1719" t="s">
        <v>45</v>
      </c>
      <c r="E1719" t="s">
        <v>77</v>
      </c>
      <c r="F1719" t="s">
        <v>6697</v>
      </c>
      <c r="G1719" t="s">
        <v>9274</v>
      </c>
      <c r="H1719" t="s">
        <v>670</v>
      </c>
      <c r="I1719" t="s">
        <v>15359</v>
      </c>
      <c r="J1719" t="s">
        <v>48</v>
      </c>
      <c r="K1719" t="s">
        <v>48</v>
      </c>
      <c r="L1719" t="s">
        <v>5985</v>
      </c>
      <c r="M1719" t="s">
        <v>5986</v>
      </c>
      <c r="N1719" t="str">
        <f>VLOOKUP(O1719,index!$Q:$R,2,0)</f>
        <v>28.구독 - 휴넷FLEX</v>
      </c>
      <c r="O1719" t="s">
        <v>6013</v>
      </c>
      <c r="P1719" t="s">
        <v>48</v>
      </c>
      <c r="Q1719" t="s">
        <v>20</v>
      </c>
      <c r="R1719" s="226" t="e">
        <f>VLOOKUP(C1719,'26년 databook(취합)'!$M:$M,2,0)</f>
        <v>#N/A</v>
      </c>
      <c r="S1719" s="3" t="s">
        <v>11567</v>
      </c>
      <c r="T1719" s="3" t="s">
        <v>48</v>
      </c>
      <c r="U1719" s="3" t="s">
        <v>11567</v>
      </c>
      <c r="V1719" s="3" t="s">
        <v>48</v>
      </c>
      <c r="W1719" s="3" t="s">
        <v>48</v>
      </c>
      <c r="X1719" s="3" t="s">
        <v>48</v>
      </c>
      <c r="Y1719" s="3" t="s">
        <v>48</v>
      </c>
      <c r="Z1719" s="3" t="s">
        <v>48</v>
      </c>
      <c r="AA1719" s="3" t="s">
        <v>48</v>
      </c>
      <c r="AB1719" s="3" t="s">
        <v>48</v>
      </c>
      <c r="AC1719" s="3" t="s">
        <v>48</v>
      </c>
      <c r="AD1719" s="3" t="s">
        <v>48</v>
      </c>
      <c r="AE1719" s="3" t="s">
        <v>48</v>
      </c>
      <c r="AG1719" s="3"/>
      <c r="AI1719" s="3" t="s">
        <v>48</v>
      </c>
      <c r="AK1719" s="3" t="s">
        <v>48</v>
      </c>
      <c r="AM1719" s="3" t="s">
        <v>48</v>
      </c>
      <c r="AO1719" s="3" t="s">
        <v>48</v>
      </c>
      <c r="AQ1719" s="3" t="s">
        <v>48</v>
      </c>
      <c r="AS1719" s="3" t="s">
        <v>48</v>
      </c>
    </row>
    <row r="1720" spans="1:45">
      <c r="A1720">
        <v>1717</v>
      </c>
      <c r="B1720" t="s">
        <v>5982</v>
      </c>
      <c r="C1720" t="s">
        <v>3546</v>
      </c>
      <c r="D1720" t="s">
        <v>45</v>
      </c>
      <c r="E1720" t="s">
        <v>73</v>
      </c>
      <c r="F1720" t="s">
        <v>6697</v>
      </c>
      <c r="G1720" t="s">
        <v>9274</v>
      </c>
      <c r="H1720" t="s">
        <v>1873</v>
      </c>
      <c r="I1720" t="s">
        <v>15360</v>
      </c>
      <c r="J1720" t="s">
        <v>48</v>
      </c>
      <c r="K1720" t="s">
        <v>48</v>
      </c>
      <c r="L1720" t="s">
        <v>5985</v>
      </c>
      <c r="M1720" t="s">
        <v>5986</v>
      </c>
      <c r="N1720" t="str">
        <f>VLOOKUP(O1720,index!$Q:$R,2,0)</f>
        <v>28.구독 - 휴넷FLEX</v>
      </c>
      <c r="O1720" t="s">
        <v>6013</v>
      </c>
      <c r="P1720" t="s">
        <v>48</v>
      </c>
      <c r="Q1720" t="s">
        <v>21</v>
      </c>
      <c r="R1720" s="226" t="e">
        <f>VLOOKUP(C1720,'26년 databook(취합)'!$M:$M,2,0)</f>
        <v>#N/A</v>
      </c>
      <c r="S1720" s="3" t="s">
        <v>11576</v>
      </c>
      <c r="T1720" s="3" t="s">
        <v>48</v>
      </c>
      <c r="U1720" s="3" t="s">
        <v>11576</v>
      </c>
      <c r="V1720" s="3" t="s">
        <v>48</v>
      </c>
      <c r="W1720" s="3" t="s">
        <v>48</v>
      </c>
      <c r="X1720" s="3" t="s">
        <v>48</v>
      </c>
      <c r="Y1720" s="3" t="s">
        <v>48</v>
      </c>
      <c r="Z1720" s="3" t="s">
        <v>48</v>
      </c>
      <c r="AA1720" s="3" t="s">
        <v>48</v>
      </c>
      <c r="AB1720" s="3" t="s">
        <v>48</v>
      </c>
      <c r="AC1720" s="3" t="s">
        <v>48</v>
      </c>
      <c r="AD1720" s="3" t="s">
        <v>48</v>
      </c>
      <c r="AE1720" s="3" t="s">
        <v>48</v>
      </c>
      <c r="AG1720" s="3"/>
      <c r="AI1720" s="3" t="s">
        <v>48</v>
      </c>
      <c r="AK1720" s="3" t="s">
        <v>48</v>
      </c>
      <c r="AM1720" s="3" t="s">
        <v>48</v>
      </c>
      <c r="AO1720" s="3" t="s">
        <v>48</v>
      </c>
      <c r="AQ1720" s="3" t="s">
        <v>48</v>
      </c>
      <c r="AR1720" s="3">
        <v>1000000</v>
      </c>
      <c r="AS1720" s="3" t="s">
        <v>48</v>
      </c>
    </row>
    <row r="1721" spans="1:45">
      <c r="A1721">
        <v>1718</v>
      </c>
      <c r="B1721" t="s">
        <v>5982</v>
      </c>
      <c r="C1721" t="s">
        <v>3402</v>
      </c>
      <c r="D1721" t="s">
        <v>45</v>
      </c>
      <c r="E1721" t="s">
        <v>72</v>
      </c>
      <c r="F1721" t="s">
        <v>6697</v>
      </c>
      <c r="G1721" t="s">
        <v>9274</v>
      </c>
      <c r="H1721" t="s">
        <v>1013</v>
      </c>
      <c r="I1721" t="s">
        <v>15361</v>
      </c>
      <c r="J1721" t="s">
        <v>48</v>
      </c>
      <c r="K1721" t="s">
        <v>48</v>
      </c>
      <c r="L1721" t="s">
        <v>5985</v>
      </c>
      <c r="M1721" t="s">
        <v>5986</v>
      </c>
      <c r="N1721" t="str">
        <f>VLOOKUP(O1721,index!$Q:$R,2,0)</f>
        <v>28.구독 - 휴넷FLEX</v>
      </c>
      <c r="O1721" t="s">
        <v>6013</v>
      </c>
      <c r="P1721" t="s">
        <v>48</v>
      </c>
      <c r="Q1721" t="s">
        <v>21</v>
      </c>
      <c r="R1721" s="226" t="e">
        <f>VLOOKUP(C1721,'26년 databook(취합)'!$M:$M,2,0)</f>
        <v>#N/A</v>
      </c>
      <c r="S1721" s="3" t="s">
        <v>11567</v>
      </c>
      <c r="T1721" s="3" t="s">
        <v>48</v>
      </c>
      <c r="U1721" s="3" t="s">
        <v>11567</v>
      </c>
      <c r="V1721" s="3" t="s">
        <v>48</v>
      </c>
      <c r="W1721" s="3" t="s">
        <v>48</v>
      </c>
      <c r="X1721" s="3" t="s">
        <v>48</v>
      </c>
      <c r="Y1721" s="3" t="s">
        <v>48</v>
      </c>
      <c r="Z1721" s="3" t="s">
        <v>48</v>
      </c>
      <c r="AA1721" s="3" t="s">
        <v>48</v>
      </c>
      <c r="AB1721" s="3" t="s">
        <v>48</v>
      </c>
      <c r="AC1721" s="3" t="s">
        <v>48</v>
      </c>
      <c r="AD1721" s="3" t="s">
        <v>48</v>
      </c>
      <c r="AE1721" s="3" t="s">
        <v>48</v>
      </c>
      <c r="AG1721" s="3"/>
      <c r="AI1721" s="3" t="s">
        <v>48</v>
      </c>
      <c r="AK1721" s="3" t="s">
        <v>48</v>
      </c>
      <c r="AM1721" s="3" t="s">
        <v>48</v>
      </c>
      <c r="AO1721" s="3" t="s">
        <v>48</v>
      </c>
      <c r="AQ1721" s="3" t="s">
        <v>48</v>
      </c>
      <c r="AS1721" s="3" t="s">
        <v>48</v>
      </c>
    </row>
    <row r="1722" spans="1:45">
      <c r="A1722">
        <v>1719</v>
      </c>
      <c r="B1722" t="s">
        <v>5982</v>
      </c>
      <c r="C1722" t="s">
        <v>3159</v>
      </c>
      <c r="D1722" t="s">
        <v>45</v>
      </c>
      <c r="E1722" t="s">
        <v>71</v>
      </c>
      <c r="F1722" t="s">
        <v>6694</v>
      </c>
      <c r="G1722" t="s">
        <v>9268</v>
      </c>
      <c r="H1722" t="s">
        <v>326</v>
      </c>
      <c r="I1722" t="s">
        <v>15362</v>
      </c>
      <c r="J1722" t="s">
        <v>48</v>
      </c>
      <c r="K1722" t="s">
        <v>48</v>
      </c>
      <c r="L1722" t="s">
        <v>5985</v>
      </c>
      <c r="M1722" t="s">
        <v>5986</v>
      </c>
      <c r="N1722" t="str">
        <f>VLOOKUP(O1722,index!$Q:$R,2,0)</f>
        <v>28.구독 - 휴넷FLEX</v>
      </c>
      <c r="O1722" t="s">
        <v>6013</v>
      </c>
      <c r="P1722" t="s">
        <v>48</v>
      </c>
      <c r="Q1722" t="s">
        <v>20</v>
      </c>
      <c r="R1722" s="226" t="e">
        <f>VLOOKUP(C1722,'26년 databook(취합)'!$M:$M,2,0)</f>
        <v>#N/A</v>
      </c>
      <c r="S1722" s="3" t="s">
        <v>11567</v>
      </c>
      <c r="T1722" s="3" t="s">
        <v>48</v>
      </c>
      <c r="U1722" s="3" t="s">
        <v>11567</v>
      </c>
      <c r="V1722" s="3" t="s">
        <v>48</v>
      </c>
      <c r="W1722" s="3" t="s">
        <v>48</v>
      </c>
      <c r="X1722" s="3" t="s">
        <v>48</v>
      </c>
      <c r="Y1722" s="3" t="s">
        <v>48</v>
      </c>
      <c r="Z1722" s="3" t="s">
        <v>48</v>
      </c>
      <c r="AA1722" s="3" t="s">
        <v>48</v>
      </c>
      <c r="AB1722" s="3" t="s">
        <v>48</v>
      </c>
      <c r="AC1722" s="3" t="s">
        <v>48</v>
      </c>
      <c r="AD1722" s="3" t="s">
        <v>48</v>
      </c>
      <c r="AE1722" s="3" t="s">
        <v>48</v>
      </c>
      <c r="AG1722" s="3"/>
      <c r="AI1722" s="3" t="s">
        <v>48</v>
      </c>
      <c r="AK1722" s="3" t="s">
        <v>48</v>
      </c>
      <c r="AM1722" s="3" t="s">
        <v>48</v>
      </c>
      <c r="AO1722" s="3" t="s">
        <v>48</v>
      </c>
      <c r="AQ1722" s="3" t="s">
        <v>48</v>
      </c>
      <c r="AS1722" s="3" t="s">
        <v>48</v>
      </c>
    </row>
    <row r="1723" spans="1:45">
      <c r="A1723">
        <v>1720</v>
      </c>
      <c r="B1723" t="s">
        <v>5982</v>
      </c>
      <c r="C1723" t="s">
        <v>4366</v>
      </c>
      <c r="D1723" t="s">
        <v>45</v>
      </c>
      <c r="E1723" t="s">
        <v>76</v>
      </c>
      <c r="F1723" t="s">
        <v>6697</v>
      </c>
      <c r="G1723" t="s">
        <v>9274</v>
      </c>
      <c r="H1723" t="s">
        <v>2160</v>
      </c>
      <c r="I1723" t="s">
        <v>15363</v>
      </c>
      <c r="J1723" t="s">
        <v>48</v>
      </c>
      <c r="K1723" t="s">
        <v>48</v>
      </c>
      <c r="L1723" t="s">
        <v>5985</v>
      </c>
      <c r="M1723" t="s">
        <v>5986</v>
      </c>
      <c r="N1723" t="str">
        <f>VLOOKUP(O1723,index!$Q:$R,2,0)</f>
        <v>28.구독 - 휴넷FLEX</v>
      </c>
      <c r="O1723" t="s">
        <v>6013</v>
      </c>
      <c r="P1723" t="s">
        <v>48</v>
      </c>
      <c r="Q1723" t="s">
        <v>20</v>
      </c>
      <c r="R1723" s="226" t="e">
        <f>VLOOKUP(C1723,'26년 databook(취합)'!$M:$M,2,0)</f>
        <v>#N/A</v>
      </c>
      <c r="S1723" s="3" t="s">
        <v>11567</v>
      </c>
      <c r="T1723" s="3" t="s">
        <v>48</v>
      </c>
      <c r="U1723" s="3" t="s">
        <v>11567</v>
      </c>
      <c r="V1723" s="3" t="s">
        <v>48</v>
      </c>
      <c r="W1723" s="3" t="s">
        <v>48</v>
      </c>
      <c r="X1723" s="3" t="s">
        <v>48</v>
      </c>
      <c r="Y1723" s="3" t="s">
        <v>48</v>
      </c>
      <c r="Z1723" s="3" t="s">
        <v>48</v>
      </c>
      <c r="AA1723" s="3" t="s">
        <v>48</v>
      </c>
      <c r="AB1723" s="3" t="s">
        <v>48</v>
      </c>
      <c r="AC1723" s="3" t="s">
        <v>48</v>
      </c>
      <c r="AD1723" s="3" t="s">
        <v>48</v>
      </c>
      <c r="AE1723" s="3" t="s">
        <v>48</v>
      </c>
      <c r="AG1723" s="3"/>
      <c r="AI1723" s="3" t="s">
        <v>48</v>
      </c>
      <c r="AK1723" s="3" t="s">
        <v>48</v>
      </c>
      <c r="AM1723" s="3" t="s">
        <v>48</v>
      </c>
      <c r="AO1723" s="3" t="s">
        <v>48</v>
      </c>
      <c r="AQ1723" s="3" t="s">
        <v>48</v>
      </c>
      <c r="AS1723" s="3" t="s">
        <v>48</v>
      </c>
    </row>
    <row r="1724" spans="1:45">
      <c r="A1724">
        <v>1721</v>
      </c>
      <c r="B1724" t="s">
        <v>5982</v>
      </c>
      <c r="C1724" t="s">
        <v>3167</v>
      </c>
      <c r="D1724" t="s">
        <v>45</v>
      </c>
      <c r="E1724" t="s">
        <v>71</v>
      </c>
      <c r="F1724" t="s">
        <v>6697</v>
      </c>
      <c r="G1724" t="s">
        <v>9274</v>
      </c>
      <c r="H1724" t="s">
        <v>330</v>
      </c>
      <c r="I1724" t="s">
        <v>15364</v>
      </c>
      <c r="J1724" t="s">
        <v>48</v>
      </c>
      <c r="K1724" t="s">
        <v>48</v>
      </c>
      <c r="L1724" t="s">
        <v>5985</v>
      </c>
      <c r="M1724" t="s">
        <v>5986</v>
      </c>
      <c r="N1724" t="str">
        <f>VLOOKUP(O1724,index!$Q:$R,2,0)</f>
        <v>28.구독 - 휴넷FLEX</v>
      </c>
      <c r="O1724" t="s">
        <v>6013</v>
      </c>
      <c r="P1724" t="s">
        <v>48</v>
      </c>
      <c r="Q1724" t="s">
        <v>21</v>
      </c>
      <c r="R1724" s="226" t="e">
        <f>VLOOKUP(C1724,'26년 databook(취합)'!$M:$M,2,0)</f>
        <v>#N/A</v>
      </c>
      <c r="S1724" s="3" t="s">
        <v>11567</v>
      </c>
      <c r="T1724" s="3" t="s">
        <v>48</v>
      </c>
      <c r="U1724" s="3" t="s">
        <v>11567</v>
      </c>
      <c r="V1724" s="3" t="s">
        <v>48</v>
      </c>
      <c r="W1724" s="3" t="s">
        <v>48</v>
      </c>
      <c r="X1724" s="3" t="s">
        <v>48</v>
      </c>
      <c r="Y1724" s="3" t="s">
        <v>48</v>
      </c>
      <c r="Z1724" s="3" t="s">
        <v>48</v>
      </c>
      <c r="AA1724" s="3" t="s">
        <v>48</v>
      </c>
      <c r="AB1724" s="3" t="s">
        <v>48</v>
      </c>
      <c r="AC1724" s="3" t="s">
        <v>48</v>
      </c>
      <c r="AD1724" s="3" t="s">
        <v>48</v>
      </c>
      <c r="AE1724" s="3" t="s">
        <v>48</v>
      </c>
      <c r="AG1724" s="3"/>
      <c r="AI1724" s="3" t="s">
        <v>48</v>
      </c>
      <c r="AK1724" s="3" t="s">
        <v>48</v>
      </c>
      <c r="AM1724" s="3" t="s">
        <v>48</v>
      </c>
      <c r="AO1724" s="3" t="s">
        <v>48</v>
      </c>
      <c r="AQ1724" s="3" t="s">
        <v>48</v>
      </c>
      <c r="AS1724" s="3" t="s">
        <v>48</v>
      </c>
    </row>
    <row r="1725" spans="1:45">
      <c r="A1725">
        <v>1722</v>
      </c>
      <c r="B1725" t="s">
        <v>5982</v>
      </c>
      <c r="C1725" t="s">
        <v>3183</v>
      </c>
      <c r="D1725" t="s">
        <v>45</v>
      </c>
      <c r="E1725" t="s">
        <v>71</v>
      </c>
      <c r="F1725" t="s">
        <v>6697</v>
      </c>
      <c r="G1725" t="s">
        <v>9274</v>
      </c>
      <c r="H1725" t="s">
        <v>342</v>
      </c>
      <c r="I1725" t="s">
        <v>15365</v>
      </c>
      <c r="J1725" t="s">
        <v>48</v>
      </c>
      <c r="K1725" t="s">
        <v>48</v>
      </c>
      <c r="L1725" t="s">
        <v>5985</v>
      </c>
      <c r="M1725" t="s">
        <v>5986</v>
      </c>
      <c r="N1725" t="str">
        <f>VLOOKUP(O1725,index!$Q:$R,2,0)</f>
        <v>28.구독 - 휴넷FLEX</v>
      </c>
      <c r="O1725" t="s">
        <v>6013</v>
      </c>
      <c r="P1725" t="s">
        <v>48</v>
      </c>
      <c r="Q1725" t="s">
        <v>21</v>
      </c>
      <c r="R1725" s="226" t="e">
        <f>VLOOKUP(C1725,'26년 databook(취합)'!$M:$M,2,0)</f>
        <v>#N/A</v>
      </c>
      <c r="S1725" s="3" t="s">
        <v>11567</v>
      </c>
      <c r="T1725" s="3" t="s">
        <v>48</v>
      </c>
      <c r="U1725" s="3" t="s">
        <v>11567</v>
      </c>
      <c r="V1725" s="3" t="s">
        <v>48</v>
      </c>
      <c r="W1725" s="3" t="s">
        <v>48</v>
      </c>
      <c r="X1725" s="3" t="s">
        <v>48</v>
      </c>
      <c r="Y1725" s="3" t="s">
        <v>48</v>
      </c>
      <c r="Z1725" s="3" t="s">
        <v>48</v>
      </c>
      <c r="AA1725" s="3" t="s">
        <v>48</v>
      </c>
      <c r="AB1725" s="3" t="s">
        <v>48</v>
      </c>
      <c r="AC1725" s="3" t="s">
        <v>48</v>
      </c>
      <c r="AD1725" s="3" t="s">
        <v>48</v>
      </c>
      <c r="AE1725" s="3" t="s">
        <v>48</v>
      </c>
      <c r="AG1725" s="3"/>
      <c r="AI1725" s="3" t="s">
        <v>48</v>
      </c>
      <c r="AK1725" s="3" t="s">
        <v>48</v>
      </c>
      <c r="AM1725" s="3" t="s">
        <v>48</v>
      </c>
      <c r="AO1725" s="3" t="s">
        <v>48</v>
      </c>
      <c r="AQ1725" s="3" t="s">
        <v>48</v>
      </c>
      <c r="AS1725" s="3" t="s">
        <v>48</v>
      </c>
    </row>
    <row r="1726" spans="1:45">
      <c r="A1726">
        <v>1723</v>
      </c>
      <c r="B1726" t="s">
        <v>5982</v>
      </c>
      <c r="C1726" t="s">
        <v>3299</v>
      </c>
      <c r="D1726" t="s">
        <v>45</v>
      </c>
      <c r="E1726" t="s">
        <v>72</v>
      </c>
      <c r="F1726" t="s">
        <v>6697</v>
      </c>
      <c r="G1726" t="s">
        <v>9274</v>
      </c>
      <c r="H1726" t="s">
        <v>910</v>
      </c>
      <c r="I1726" t="s">
        <v>15366</v>
      </c>
      <c r="J1726" t="s">
        <v>48</v>
      </c>
      <c r="K1726" t="s">
        <v>48</v>
      </c>
      <c r="L1726" t="s">
        <v>5985</v>
      </c>
      <c r="M1726" t="s">
        <v>5986</v>
      </c>
      <c r="N1726" t="str">
        <f>VLOOKUP(O1726,index!$Q:$R,2,0)</f>
        <v>28.구독 - 휴넷FLEX</v>
      </c>
      <c r="O1726" t="s">
        <v>6013</v>
      </c>
      <c r="P1726" t="s">
        <v>48</v>
      </c>
      <c r="Q1726" t="s">
        <v>20</v>
      </c>
      <c r="R1726" s="226" t="e">
        <f>VLOOKUP(C1726,'26년 databook(취합)'!$M:$M,2,0)</f>
        <v>#N/A</v>
      </c>
      <c r="S1726" s="3" t="s">
        <v>11567</v>
      </c>
      <c r="T1726" s="3" t="s">
        <v>48</v>
      </c>
      <c r="U1726" s="3" t="s">
        <v>11567</v>
      </c>
      <c r="V1726" s="3" t="s">
        <v>48</v>
      </c>
      <c r="W1726" s="3" t="s">
        <v>48</v>
      </c>
      <c r="X1726" s="3" t="s">
        <v>48</v>
      </c>
      <c r="Y1726" s="3" t="s">
        <v>48</v>
      </c>
      <c r="Z1726" s="3" t="s">
        <v>48</v>
      </c>
      <c r="AA1726" s="3" t="s">
        <v>48</v>
      </c>
      <c r="AB1726" s="3" t="s">
        <v>48</v>
      </c>
      <c r="AC1726" s="3" t="s">
        <v>48</v>
      </c>
      <c r="AD1726" s="3" t="s">
        <v>48</v>
      </c>
      <c r="AE1726" s="3" t="s">
        <v>48</v>
      </c>
      <c r="AG1726" s="3"/>
      <c r="AI1726" s="3" t="s">
        <v>48</v>
      </c>
      <c r="AK1726" s="3" t="s">
        <v>48</v>
      </c>
      <c r="AM1726" s="3" t="s">
        <v>48</v>
      </c>
      <c r="AO1726" s="3" t="s">
        <v>48</v>
      </c>
      <c r="AQ1726" s="3" t="s">
        <v>48</v>
      </c>
      <c r="AS1726" s="3" t="s">
        <v>48</v>
      </c>
    </row>
    <row r="1727" spans="1:45">
      <c r="A1727">
        <v>1724</v>
      </c>
      <c r="B1727" t="s">
        <v>5982</v>
      </c>
      <c r="C1727" t="s">
        <v>3296</v>
      </c>
      <c r="D1727" t="s">
        <v>45</v>
      </c>
      <c r="E1727" t="s">
        <v>72</v>
      </c>
      <c r="F1727" t="s">
        <v>6697</v>
      </c>
      <c r="G1727" t="s">
        <v>9274</v>
      </c>
      <c r="H1727" t="s">
        <v>907</v>
      </c>
      <c r="I1727" t="s">
        <v>15367</v>
      </c>
      <c r="J1727" t="s">
        <v>48</v>
      </c>
      <c r="K1727" t="s">
        <v>48</v>
      </c>
      <c r="L1727" t="s">
        <v>5985</v>
      </c>
      <c r="M1727" t="s">
        <v>5986</v>
      </c>
      <c r="N1727" t="str">
        <f>VLOOKUP(O1727,index!$Q:$R,2,0)</f>
        <v>28.구독 - 휴넷FLEX</v>
      </c>
      <c r="O1727" t="s">
        <v>6013</v>
      </c>
      <c r="P1727" t="s">
        <v>48</v>
      </c>
      <c r="Q1727" t="s">
        <v>21</v>
      </c>
      <c r="R1727" s="226" t="e">
        <f>VLOOKUP(C1727,'26년 databook(취합)'!$M:$M,2,0)</f>
        <v>#N/A</v>
      </c>
      <c r="S1727" s="3" t="s">
        <v>11567</v>
      </c>
      <c r="T1727" s="3" t="s">
        <v>48</v>
      </c>
      <c r="U1727" s="3" t="s">
        <v>11567</v>
      </c>
      <c r="V1727" s="3" t="s">
        <v>48</v>
      </c>
      <c r="W1727" s="3" t="s">
        <v>48</v>
      </c>
      <c r="X1727" s="3" t="s">
        <v>48</v>
      </c>
      <c r="Y1727" s="3" t="s">
        <v>48</v>
      </c>
      <c r="Z1727" s="3" t="s">
        <v>48</v>
      </c>
      <c r="AA1727" s="3" t="s">
        <v>48</v>
      </c>
      <c r="AB1727" s="3" t="s">
        <v>48</v>
      </c>
      <c r="AC1727" s="3" t="s">
        <v>48</v>
      </c>
      <c r="AD1727" s="3" t="s">
        <v>48</v>
      </c>
      <c r="AE1727" s="3" t="s">
        <v>48</v>
      </c>
      <c r="AG1727" s="3"/>
      <c r="AI1727" s="3" t="s">
        <v>48</v>
      </c>
      <c r="AK1727" s="3" t="s">
        <v>48</v>
      </c>
      <c r="AM1727" s="3" t="s">
        <v>48</v>
      </c>
      <c r="AO1727" s="3" t="s">
        <v>48</v>
      </c>
      <c r="AQ1727" s="3" t="s">
        <v>48</v>
      </c>
      <c r="AS1727" s="3" t="s">
        <v>48</v>
      </c>
    </row>
    <row r="1728" spans="1:45">
      <c r="A1728">
        <v>1725</v>
      </c>
      <c r="B1728" t="s">
        <v>5982</v>
      </c>
      <c r="C1728" t="s">
        <v>3295</v>
      </c>
      <c r="D1728" t="s">
        <v>45</v>
      </c>
      <c r="E1728" t="s">
        <v>72</v>
      </c>
      <c r="F1728" t="s">
        <v>6697</v>
      </c>
      <c r="G1728" t="s">
        <v>9274</v>
      </c>
      <c r="H1728" t="s">
        <v>906</v>
      </c>
      <c r="I1728" t="s">
        <v>15368</v>
      </c>
      <c r="J1728" t="s">
        <v>48</v>
      </c>
      <c r="K1728" t="s">
        <v>48</v>
      </c>
      <c r="L1728" t="s">
        <v>5985</v>
      </c>
      <c r="M1728" t="s">
        <v>5986</v>
      </c>
      <c r="N1728" t="str">
        <f>VLOOKUP(O1728,index!$Q:$R,2,0)</f>
        <v>28.구독 - 휴넷FLEX</v>
      </c>
      <c r="O1728" t="s">
        <v>6013</v>
      </c>
      <c r="P1728" t="s">
        <v>48</v>
      </c>
      <c r="Q1728" t="s">
        <v>21</v>
      </c>
      <c r="R1728" s="226" t="e">
        <f>VLOOKUP(C1728,'26년 databook(취합)'!$M:$M,2,0)</f>
        <v>#N/A</v>
      </c>
      <c r="S1728" s="3" t="s">
        <v>11567</v>
      </c>
      <c r="T1728" s="3" t="s">
        <v>48</v>
      </c>
      <c r="U1728" s="3" t="s">
        <v>11567</v>
      </c>
      <c r="V1728" s="3" t="s">
        <v>48</v>
      </c>
      <c r="W1728" s="3" t="s">
        <v>48</v>
      </c>
      <c r="X1728" s="3" t="s">
        <v>48</v>
      </c>
      <c r="Y1728" s="3" t="s">
        <v>48</v>
      </c>
      <c r="Z1728" s="3" t="s">
        <v>48</v>
      </c>
      <c r="AA1728" s="3" t="s">
        <v>48</v>
      </c>
      <c r="AB1728" s="3" t="s">
        <v>48</v>
      </c>
      <c r="AC1728" s="3" t="s">
        <v>48</v>
      </c>
      <c r="AD1728" s="3" t="s">
        <v>48</v>
      </c>
      <c r="AE1728" s="3" t="s">
        <v>48</v>
      </c>
      <c r="AG1728" s="3"/>
      <c r="AI1728" s="3" t="s">
        <v>48</v>
      </c>
      <c r="AK1728" s="3" t="s">
        <v>48</v>
      </c>
      <c r="AM1728" s="3" t="s">
        <v>48</v>
      </c>
      <c r="AO1728" s="3" t="s">
        <v>48</v>
      </c>
      <c r="AQ1728" s="3" t="s">
        <v>48</v>
      </c>
      <c r="AS1728" s="3" t="s">
        <v>48</v>
      </c>
    </row>
    <row r="1729" spans="1:45">
      <c r="A1729">
        <v>1726</v>
      </c>
      <c r="B1729" t="s">
        <v>5982</v>
      </c>
      <c r="C1729" t="s">
        <v>3294</v>
      </c>
      <c r="D1729" t="s">
        <v>45</v>
      </c>
      <c r="E1729" t="s">
        <v>72</v>
      </c>
      <c r="F1729" t="s">
        <v>6697</v>
      </c>
      <c r="G1729" t="s">
        <v>9274</v>
      </c>
      <c r="H1729" t="s">
        <v>905</v>
      </c>
      <c r="I1729" t="s">
        <v>15369</v>
      </c>
      <c r="J1729" t="s">
        <v>48</v>
      </c>
      <c r="K1729" t="s">
        <v>48</v>
      </c>
      <c r="L1729" t="s">
        <v>5985</v>
      </c>
      <c r="M1729" t="s">
        <v>5986</v>
      </c>
      <c r="N1729" t="str">
        <f>VLOOKUP(O1729,index!$Q:$R,2,0)</f>
        <v>28.구독 - 휴넷FLEX</v>
      </c>
      <c r="O1729" t="s">
        <v>6013</v>
      </c>
      <c r="P1729" t="s">
        <v>48</v>
      </c>
      <c r="Q1729" t="s">
        <v>20</v>
      </c>
      <c r="R1729" s="226" t="e">
        <f>VLOOKUP(C1729,'26년 databook(취합)'!$M:$M,2,0)</f>
        <v>#N/A</v>
      </c>
      <c r="S1729" s="3" t="s">
        <v>11567</v>
      </c>
      <c r="T1729" s="3" t="s">
        <v>48</v>
      </c>
      <c r="U1729" s="3" t="s">
        <v>11567</v>
      </c>
      <c r="V1729" s="3" t="s">
        <v>48</v>
      </c>
      <c r="W1729" s="3" t="s">
        <v>48</v>
      </c>
      <c r="X1729" s="3" t="s">
        <v>48</v>
      </c>
      <c r="Y1729" s="3" t="s">
        <v>48</v>
      </c>
      <c r="Z1729" s="3" t="s">
        <v>48</v>
      </c>
      <c r="AA1729" s="3" t="s">
        <v>48</v>
      </c>
      <c r="AB1729" s="3" t="s">
        <v>48</v>
      </c>
      <c r="AC1729" s="3" t="s">
        <v>48</v>
      </c>
      <c r="AD1729" s="3" t="s">
        <v>11567</v>
      </c>
      <c r="AE1729" s="3" t="s">
        <v>48</v>
      </c>
      <c r="AF1729" s="3">
        <v>0</v>
      </c>
      <c r="AG1729" s="3"/>
      <c r="AH1729" s="3">
        <v>0</v>
      </c>
      <c r="AI1729" s="3" t="s">
        <v>48</v>
      </c>
      <c r="AJ1729" s="3">
        <v>0</v>
      </c>
      <c r="AK1729" s="3" t="s">
        <v>48</v>
      </c>
      <c r="AL1729" s="3">
        <v>0</v>
      </c>
      <c r="AM1729" s="3" t="s">
        <v>48</v>
      </c>
      <c r="AN1729" s="3">
        <v>0</v>
      </c>
      <c r="AO1729" s="3" t="s">
        <v>48</v>
      </c>
      <c r="AP1729" s="3">
        <v>0</v>
      </c>
      <c r="AQ1729" s="3" t="s">
        <v>48</v>
      </c>
      <c r="AR1729" s="3">
        <v>0</v>
      </c>
      <c r="AS1729" s="3" t="s">
        <v>48</v>
      </c>
    </row>
    <row r="1730" spans="1:45">
      <c r="A1730">
        <v>1727</v>
      </c>
      <c r="B1730" t="s">
        <v>5982</v>
      </c>
      <c r="C1730" t="s">
        <v>3545</v>
      </c>
      <c r="D1730" t="s">
        <v>45</v>
      </c>
      <c r="E1730" t="s">
        <v>73</v>
      </c>
      <c r="F1730" t="s">
        <v>6697</v>
      </c>
      <c r="G1730" t="s">
        <v>9274</v>
      </c>
      <c r="H1730" t="s">
        <v>1872</v>
      </c>
      <c r="I1730" t="s">
        <v>15370</v>
      </c>
      <c r="J1730" t="s">
        <v>48</v>
      </c>
      <c r="K1730" t="s">
        <v>48</v>
      </c>
      <c r="L1730" t="s">
        <v>5985</v>
      </c>
      <c r="M1730" t="s">
        <v>5986</v>
      </c>
      <c r="N1730" t="str">
        <f>VLOOKUP(O1730,index!$Q:$R,2,0)</f>
        <v>28.구독 - 휴넷FLEX</v>
      </c>
      <c r="O1730" t="s">
        <v>6013</v>
      </c>
      <c r="P1730" t="s">
        <v>48</v>
      </c>
      <c r="Q1730" t="s">
        <v>21</v>
      </c>
      <c r="R1730" s="226" t="e">
        <f>VLOOKUP(C1730,'26년 databook(취합)'!$M:$M,2,0)</f>
        <v>#N/A</v>
      </c>
      <c r="S1730" s="3" t="s">
        <v>11576</v>
      </c>
      <c r="T1730" s="3" t="s">
        <v>48</v>
      </c>
      <c r="U1730" s="3" t="s">
        <v>11576</v>
      </c>
      <c r="V1730" s="3" t="s">
        <v>48</v>
      </c>
      <c r="W1730" s="3" t="s">
        <v>48</v>
      </c>
      <c r="X1730" s="3" t="s">
        <v>48</v>
      </c>
      <c r="Y1730" s="3" t="s">
        <v>48</v>
      </c>
      <c r="Z1730" s="3" t="s">
        <v>48</v>
      </c>
      <c r="AA1730" s="3" t="s">
        <v>48</v>
      </c>
      <c r="AB1730" s="3" t="s">
        <v>48</v>
      </c>
      <c r="AC1730" s="3" t="s">
        <v>48</v>
      </c>
      <c r="AD1730" s="3" t="s">
        <v>48</v>
      </c>
      <c r="AE1730" s="3" t="s">
        <v>48</v>
      </c>
      <c r="AG1730" s="3"/>
      <c r="AI1730" s="3" t="s">
        <v>48</v>
      </c>
      <c r="AK1730" s="3" t="s">
        <v>48</v>
      </c>
      <c r="AM1730" s="3" t="s">
        <v>48</v>
      </c>
      <c r="AO1730" s="3" t="s">
        <v>48</v>
      </c>
      <c r="AQ1730" s="3" t="s">
        <v>48</v>
      </c>
      <c r="AR1730" s="3">
        <v>1000000</v>
      </c>
      <c r="AS1730" s="3" t="s">
        <v>48</v>
      </c>
    </row>
    <row r="1731" spans="1:45">
      <c r="A1731">
        <v>1728</v>
      </c>
      <c r="B1731" t="s">
        <v>5982</v>
      </c>
      <c r="C1731" t="s">
        <v>3980</v>
      </c>
      <c r="D1731" t="s">
        <v>45</v>
      </c>
      <c r="E1731" t="s">
        <v>75</v>
      </c>
      <c r="F1731" t="s">
        <v>6697</v>
      </c>
      <c r="G1731" t="s">
        <v>9274</v>
      </c>
      <c r="H1731" t="s">
        <v>441</v>
      </c>
      <c r="I1731" t="s">
        <v>15371</v>
      </c>
      <c r="J1731" t="s">
        <v>48</v>
      </c>
      <c r="K1731" t="s">
        <v>48</v>
      </c>
      <c r="L1731" t="s">
        <v>5985</v>
      </c>
      <c r="M1731" t="s">
        <v>5986</v>
      </c>
      <c r="N1731" t="str">
        <f>VLOOKUP(O1731,index!$Q:$R,2,0)</f>
        <v>28.구독 - 휴넷FLEX</v>
      </c>
      <c r="O1731" t="s">
        <v>6013</v>
      </c>
      <c r="P1731" t="s">
        <v>48</v>
      </c>
      <c r="Q1731" t="s">
        <v>21</v>
      </c>
      <c r="R1731" s="226" t="e">
        <f>VLOOKUP(C1731,'26년 databook(취합)'!$M:$M,2,0)</f>
        <v>#N/A</v>
      </c>
      <c r="S1731" s="3" t="s">
        <v>11567</v>
      </c>
      <c r="T1731" s="3" t="s">
        <v>48</v>
      </c>
      <c r="U1731" s="3" t="s">
        <v>11567</v>
      </c>
      <c r="V1731" s="3" t="s">
        <v>48</v>
      </c>
      <c r="W1731" s="3" t="s">
        <v>48</v>
      </c>
      <c r="X1731" s="3" t="s">
        <v>48</v>
      </c>
      <c r="Y1731" s="3" t="s">
        <v>48</v>
      </c>
      <c r="Z1731" s="3" t="s">
        <v>48</v>
      </c>
      <c r="AA1731" s="3" t="s">
        <v>48</v>
      </c>
      <c r="AB1731" s="3" t="s">
        <v>48</v>
      </c>
      <c r="AC1731" s="3" t="s">
        <v>48</v>
      </c>
      <c r="AD1731" s="3" t="s">
        <v>48</v>
      </c>
      <c r="AE1731" s="3" t="s">
        <v>48</v>
      </c>
      <c r="AG1731" s="3"/>
      <c r="AI1731" s="3" t="s">
        <v>48</v>
      </c>
      <c r="AK1731" s="3" t="s">
        <v>48</v>
      </c>
      <c r="AM1731" s="3" t="s">
        <v>48</v>
      </c>
      <c r="AO1731" s="3" t="s">
        <v>48</v>
      </c>
      <c r="AQ1731" s="3" t="s">
        <v>48</v>
      </c>
      <c r="AS1731" s="3" t="s">
        <v>48</v>
      </c>
    </row>
    <row r="1732" spans="1:45">
      <c r="A1732">
        <v>1729</v>
      </c>
      <c r="B1732" t="s">
        <v>5982</v>
      </c>
      <c r="C1732" t="s">
        <v>3633</v>
      </c>
      <c r="D1732" t="s">
        <v>45</v>
      </c>
      <c r="E1732" t="s">
        <v>73</v>
      </c>
      <c r="F1732" t="s">
        <v>6694</v>
      </c>
      <c r="G1732" t="s">
        <v>9268</v>
      </c>
      <c r="H1732" t="s">
        <v>1949</v>
      </c>
      <c r="I1732" t="s">
        <v>15372</v>
      </c>
      <c r="J1732" t="s">
        <v>48</v>
      </c>
      <c r="K1732" t="s">
        <v>48</v>
      </c>
      <c r="L1732" t="s">
        <v>5985</v>
      </c>
      <c r="M1732" t="s">
        <v>5986</v>
      </c>
      <c r="N1732" t="str">
        <f>VLOOKUP(O1732,index!$Q:$R,2,0)</f>
        <v>28.구독 - 휴넷FLEX</v>
      </c>
      <c r="O1732" t="s">
        <v>6013</v>
      </c>
      <c r="P1732" t="s">
        <v>48</v>
      </c>
      <c r="Q1732" t="s">
        <v>21</v>
      </c>
      <c r="R1732" s="226" t="e">
        <f>VLOOKUP(C1732,'26년 databook(취합)'!$M:$M,2,0)</f>
        <v>#N/A</v>
      </c>
      <c r="S1732" s="3" t="s">
        <v>11571</v>
      </c>
      <c r="T1732" s="3" t="s">
        <v>48</v>
      </c>
      <c r="U1732" s="3" t="s">
        <v>11571</v>
      </c>
      <c r="V1732" s="3" t="s">
        <v>48</v>
      </c>
      <c r="W1732" s="3" t="s">
        <v>48</v>
      </c>
      <c r="X1732" s="3" t="s">
        <v>48</v>
      </c>
      <c r="Y1732" s="3" t="s">
        <v>48</v>
      </c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G1732" s="3"/>
      <c r="AI1732" s="3" t="s">
        <v>48</v>
      </c>
      <c r="AK1732" s="3" t="s">
        <v>48</v>
      </c>
      <c r="AM1732" s="3" t="s">
        <v>48</v>
      </c>
      <c r="AO1732" s="3" t="s">
        <v>48</v>
      </c>
      <c r="AQ1732" s="3" t="s">
        <v>48</v>
      </c>
      <c r="AR1732" s="3">
        <v>5000000</v>
      </c>
      <c r="AS1732" s="3" t="s">
        <v>48</v>
      </c>
    </row>
    <row r="1733" spans="1:45">
      <c r="A1733">
        <v>1730</v>
      </c>
      <c r="B1733" t="s">
        <v>5982</v>
      </c>
      <c r="C1733" t="s">
        <v>3155</v>
      </c>
      <c r="D1733" t="s">
        <v>45</v>
      </c>
      <c r="E1733" t="s">
        <v>77</v>
      </c>
      <c r="F1733" t="s">
        <v>6697</v>
      </c>
      <c r="G1733" t="s">
        <v>9274</v>
      </c>
      <c r="H1733" t="s">
        <v>322</v>
      </c>
      <c r="I1733" t="s">
        <v>15373</v>
      </c>
      <c r="J1733" t="s">
        <v>48</v>
      </c>
      <c r="K1733" t="s">
        <v>48</v>
      </c>
      <c r="L1733" t="s">
        <v>5985</v>
      </c>
      <c r="M1733" t="s">
        <v>5986</v>
      </c>
      <c r="N1733" t="str">
        <f>VLOOKUP(O1733,index!$Q:$R,2,0)</f>
        <v>28.구독 - 휴넷FLEX</v>
      </c>
      <c r="O1733" t="s">
        <v>6013</v>
      </c>
      <c r="P1733" t="s">
        <v>48</v>
      </c>
      <c r="Q1733" t="s">
        <v>21</v>
      </c>
      <c r="R1733" s="226" t="e">
        <f>VLOOKUP(C1733,'26년 databook(취합)'!$M:$M,2,0)</f>
        <v>#N/A</v>
      </c>
      <c r="S1733" s="3" t="s">
        <v>11567</v>
      </c>
      <c r="T1733" s="3" t="s">
        <v>48</v>
      </c>
      <c r="U1733" s="3" t="s">
        <v>11567</v>
      </c>
      <c r="V1733" s="3" t="s">
        <v>48</v>
      </c>
      <c r="W1733" s="3" t="s">
        <v>48</v>
      </c>
      <c r="X1733" s="3" t="s">
        <v>48</v>
      </c>
      <c r="Y1733" s="3" t="s">
        <v>48</v>
      </c>
      <c r="Z1733" s="3" t="s">
        <v>48</v>
      </c>
      <c r="AA1733" s="3" t="s">
        <v>48</v>
      </c>
      <c r="AB1733" s="3" t="s">
        <v>48</v>
      </c>
      <c r="AC1733" s="3" t="s">
        <v>48</v>
      </c>
      <c r="AD1733" s="3" t="s">
        <v>48</v>
      </c>
      <c r="AE1733" s="3" t="s">
        <v>48</v>
      </c>
      <c r="AG1733" s="3"/>
      <c r="AI1733" s="3" t="s">
        <v>48</v>
      </c>
      <c r="AK1733" s="3" t="s">
        <v>48</v>
      </c>
      <c r="AM1733" s="3" t="s">
        <v>48</v>
      </c>
      <c r="AO1733" s="3" t="s">
        <v>48</v>
      </c>
      <c r="AQ1733" s="3" t="s">
        <v>48</v>
      </c>
      <c r="AS1733" s="3" t="s">
        <v>48</v>
      </c>
    </row>
    <row r="1734" spans="1:45">
      <c r="A1734">
        <v>1731</v>
      </c>
      <c r="B1734" t="s">
        <v>5982</v>
      </c>
      <c r="C1734" t="s">
        <v>3693</v>
      </c>
      <c r="D1734" t="s">
        <v>45</v>
      </c>
      <c r="E1734" t="s">
        <v>73</v>
      </c>
      <c r="F1734" t="s">
        <v>6697</v>
      </c>
      <c r="G1734" t="s">
        <v>9274</v>
      </c>
      <c r="H1734" t="s">
        <v>1995</v>
      </c>
      <c r="I1734" t="s">
        <v>15374</v>
      </c>
      <c r="J1734" t="s">
        <v>48</v>
      </c>
      <c r="K1734" t="s">
        <v>48</v>
      </c>
      <c r="L1734" t="s">
        <v>5985</v>
      </c>
      <c r="M1734" t="s">
        <v>5986</v>
      </c>
      <c r="N1734" t="str">
        <f>VLOOKUP(O1734,index!$Q:$R,2,0)</f>
        <v>28.구독 - 휴넷FLEX</v>
      </c>
      <c r="O1734" t="s">
        <v>6013</v>
      </c>
      <c r="P1734" t="s">
        <v>48</v>
      </c>
      <c r="Q1734" t="s">
        <v>20</v>
      </c>
      <c r="R1734" s="226" t="e">
        <f>VLOOKUP(C1734,'26년 databook(취합)'!$M:$M,2,0)</f>
        <v>#N/A</v>
      </c>
      <c r="S1734" s="3" t="s">
        <v>11567</v>
      </c>
      <c r="T1734" s="3" t="s">
        <v>48</v>
      </c>
      <c r="U1734" s="3" t="s">
        <v>11567</v>
      </c>
      <c r="V1734" s="3" t="s">
        <v>48</v>
      </c>
      <c r="W1734" s="3" t="s">
        <v>48</v>
      </c>
      <c r="X1734" s="3" t="s">
        <v>48</v>
      </c>
      <c r="Y1734" s="3" t="s">
        <v>48</v>
      </c>
      <c r="Z1734" s="3" t="s">
        <v>48</v>
      </c>
      <c r="AA1734" s="3" t="s">
        <v>48</v>
      </c>
      <c r="AB1734" s="3" t="s">
        <v>48</v>
      </c>
      <c r="AC1734" s="3" t="s">
        <v>48</v>
      </c>
      <c r="AD1734" s="3" t="s">
        <v>48</v>
      </c>
      <c r="AE1734" s="3" t="s">
        <v>48</v>
      </c>
      <c r="AG1734" s="3"/>
      <c r="AI1734" s="3" t="s">
        <v>48</v>
      </c>
      <c r="AK1734" s="3" t="s">
        <v>48</v>
      </c>
      <c r="AM1734" s="3" t="s">
        <v>48</v>
      </c>
      <c r="AO1734" s="3" t="s">
        <v>48</v>
      </c>
      <c r="AQ1734" s="3" t="s">
        <v>48</v>
      </c>
      <c r="AS1734" s="3" t="s">
        <v>48</v>
      </c>
    </row>
    <row r="1735" spans="1:45">
      <c r="A1735">
        <v>1732</v>
      </c>
      <c r="B1735" t="s">
        <v>5982</v>
      </c>
      <c r="C1735" t="s">
        <v>3740</v>
      </c>
      <c r="D1735" t="s">
        <v>45</v>
      </c>
      <c r="E1735" t="s">
        <v>73</v>
      </c>
      <c r="F1735" t="s">
        <v>6697</v>
      </c>
      <c r="G1735" t="s">
        <v>9274</v>
      </c>
      <c r="H1735" t="s">
        <v>2033</v>
      </c>
      <c r="I1735" t="s">
        <v>15375</v>
      </c>
      <c r="J1735" t="s">
        <v>48</v>
      </c>
      <c r="K1735" t="s">
        <v>48</v>
      </c>
      <c r="L1735" t="s">
        <v>5985</v>
      </c>
      <c r="M1735" t="s">
        <v>5986</v>
      </c>
      <c r="N1735" t="str">
        <f>VLOOKUP(O1735,index!$Q:$R,2,0)</f>
        <v>28.구독 - 휴넷FLEX</v>
      </c>
      <c r="O1735" t="s">
        <v>6013</v>
      </c>
      <c r="P1735" t="s">
        <v>48</v>
      </c>
      <c r="Q1735" t="s">
        <v>21</v>
      </c>
      <c r="R1735" s="226" t="e">
        <f>VLOOKUP(C1735,'26년 databook(취합)'!$M:$M,2,0)</f>
        <v>#N/A</v>
      </c>
      <c r="S1735" s="3" t="s">
        <v>11576</v>
      </c>
      <c r="T1735" s="3" t="s">
        <v>48</v>
      </c>
      <c r="U1735" s="3" t="s">
        <v>11576</v>
      </c>
      <c r="V1735" s="3" t="s">
        <v>48</v>
      </c>
      <c r="W1735" s="3" t="s">
        <v>48</v>
      </c>
      <c r="X1735" s="3" t="s">
        <v>48</v>
      </c>
      <c r="Y1735" s="3" t="s">
        <v>48</v>
      </c>
      <c r="Z1735" s="3" t="s">
        <v>48</v>
      </c>
      <c r="AA1735" s="3" t="s">
        <v>48</v>
      </c>
      <c r="AB1735" s="3" t="s">
        <v>48</v>
      </c>
      <c r="AC1735" s="3" t="s">
        <v>48</v>
      </c>
      <c r="AD1735" s="3" t="s">
        <v>48</v>
      </c>
      <c r="AE1735" s="3" t="s">
        <v>48</v>
      </c>
      <c r="AG1735" s="3"/>
      <c r="AI1735" s="3" t="s">
        <v>48</v>
      </c>
      <c r="AK1735" s="3" t="s">
        <v>48</v>
      </c>
      <c r="AM1735" s="3" t="s">
        <v>48</v>
      </c>
      <c r="AO1735" s="3" t="s">
        <v>48</v>
      </c>
      <c r="AQ1735" s="3" t="s">
        <v>48</v>
      </c>
      <c r="AR1735" s="3">
        <v>1000000</v>
      </c>
      <c r="AS1735" s="3" t="s">
        <v>48</v>
      </c>
    </row>
    <row r="1736" spans="1:45">
      <c r="A1736">
        <v>1733</v>
      </c>
      <c r="B1736" t="s">
        <v>5982</v>
      </c>
      <c r="C1736" t="s">
        <v>3714</v>
      </c>
      <c r="D1736" t="s">
        <v>45</v>
      </c>
      <c r="E1736" t="s">
        <v>73</v>
      </c>
      <c r="F1736" t="s">
        <v>6697</v>
      </c>
      <c r="G1736" t="s">
        <v>9274</v>
      </c>
      <c r="H1736" t="s">
        <v>2012</v>
      </c>
      <c r="I1736" t="s">
        <v>15376</v>
      </c>
      <c r="J1736" t="s">
        <v>48</v>
      </c>
      <c r="K1736" t="s">
        <v>48</v>
      </c>
      <c r="L1736" t="s">
        <v>5985</v>
      </c>
      <c r="M1736" t="s">
        <v>5986</v>
      </c>
      <c r="N1736" t="str">
        <f>VLOOKUP(O1736,index!$Q:$R,2,0)</f>
        <v>28.구독 - 휴넷FLEX</v>
      </c>
      <c r="O1736" t="s">
        <v>6013</v>
      </c>
      <c r="P1736" t="s">
        <v>48</v>
      </c>
      <c r="Q1736" t="s">
        <v>21</v>
      </c>
      <c r="R1736" s="226" t="e">
        <f>VLOOKUP(C1736,'26년 databook(취합)'!$M:$M,2,0)</f>
        <v>#N/A</v>
      </c>
      <c r="S1736" s="3" t="s">
        <v>11576</v>
      </c>
      <c r="T1736" s="3" t="s">
        <v>48</v>
      </c>
      <c r="U1736" s="3" t="s">
        <v>11576</v>
      </c>
      <c r="V1736" s="3" t="s">
        <v>48</v>
      </c>
      <c r="W1736" s="3" t="s">
        <v>48</v>
      </c>
      <c r="X1736" s="3" t="s">
        <v>48</v>
      </c>
      <c r="Y1736" s="3" t="s">
        <v>48</v>
      </c>
      <c r="Z1736" s="3" t="s">
        <v>48</v>
      </c>
      <c r="AA1736" s="3" t="s">
        <v>48</v>
      </c>
      <c r="AB1736" s="3" t="s">
        <v>48</v>
      </c>
      <c r="AC1736" s="3" t="s">
        <v>48</v>
      </c>
      <c r="AD1736" s="3" t="s">
        <v>48</v>
      </c>
      <c r="AE1736" s="3" t="s">
        <v>48</v>
      </c>
      <c r="AG1736" s="3"/>
      <c r="AI1736" s="3" t="s">
        <v>48</v>
      </c>
      <c r="AK1736" s="3" t="s">
        <v>48</v>
      </c>
      <c r="AM1736" s="3" t="s">
        <v>48</v>
      </c>
      <c r="AO1736" s="3" t="s">
        <v>48</v>
      </c>
      <c r="AQ1736" s="3" t="s">
        <v>48</v>
      </c>
      <c r="AR1736" s="3">
        <v>1000000</v>
      </c>
      <c r="AS1736" s="3" t="s">
        <v>48</v>
      </c>
    </row>
    <row r="1737" spans="1:45">
      <c r="A1737">
        <v>1734</v>
      </c>
      <c r="B1737" t="s">
        <v>5982</v>
      </c>
      <c r="C1737" t="s">
        <v>3072</v>
      </c>
      <c r="D1737" t="s">
        <v>45</v>
      </c>
      <c r="E1737" t="s">
        <v>71</v>
      </c>
      <c r="F1737" t="s">
        <v>6700</v>
      </c>
      <c r="G1737" t="s">
        <v>9280</v>
      </c>
      <c r="H1737" t="s">
        <v>700</v>
      </c>
      <c r="I1737" t="s">
        <v>15377</v>
      </c>
      <c r="J1737" t="s">
        <v>48</v>
      </c>
      <c r="K1737" t="s">
        <v>48</v>
      </c>
      <c r="L1737" t="s">
        <v>5985</v>
      </c>
      <c r="M1737" t="s">
        <v>5986</v>
      </c>
      <c r="N1737" t="str">
        <f>VLOOKUP(O1737,index!$Q:$R,2,0)</f>
        <v>28.구독 - 휴넷FLEX</v>
      </c>
      <c r="O1737" t="s">
        <v>6013</v>
      </c>
      <c r="P1737" t="s">
        <v>48</v>
      </c>
      <c r="Q1737" t="s">
        <v>20</v>
      </c>
      <c r="R1737" s="226" t="e">
        <f>VLOOKUP(C1737,'26년 databook(취합)'!$M:$M,2,0)</f>
        <v>#N/A</v>
      </c>
      <c r="S1737" s="3" t="s">
        <v>11567</v>
      </c>
      <c r="T1737" s="3" t="s">
        <v>48</v>
      </c>
      <c r="U1737" s="3" t="s">
        <v>11567</v>
      </c>
      <c r="V1737" s="3" t="s">
        <v>48</v>
      </c>
      <c r="W1737" s="3" t="s">
        <v>48</v>
      </c>
      <c r="X1737" s="3" t="s">
        <v>48</v>
      </c>
      <c r="Y1737" s="3" t="s">
        <v>48</v>
      </c>
      <c r="Z1737" s="3" t="s">
        <v>48</v>
      </c>
      <c r="AA1737" s="3" t="s">
        <v>48</v>
      </c>
      <c r="AB1737" s="3" t="s">
        <v>48</v>
      </c>
      <c r="AC1737" s="3" t="s">
        <v>48</v>
      </c>
      <c r="AD1737" s="3" t="s">
        <v>48</v>
      </c>
      <c r="AE1737" s="3" t="s">
        <v>48</v>
      </c>
      <c r="AG1737" s="3"/>
      <c r="AI1737" s="3" t="s">
        <v>48</v>
      </c>
      <c r="AK1737" s="3" t="s">
        <v>48</v>
      </c>
      <c r="AM1737" s="3" t="s">
        <v>48</v>
      </c>
      <c r="AO1737" s="3" t="s">
        <v>48</v>
      </c>
      <c r="AQ1737" s="3" t="s">
        <v>48</v>
      </c>
      <c r="AS1737" s="3" t="s">
        <v>48</v>
      </c>
    </row>
    <row r="1738" spans="1:45">
      <c r="A1738">
        <v>1735</v>
      </c>
      <c r="B1738" t="s">
        <v>5982</v>
      </c>
      <c r="C1738" t="s">
        <v>4409</v>
      </c>
      <c r="D1738" t="s">
        <v>45</v>
      </c>
      <c r="E1738" t="s">
        <v>76</v>
      </c>
      <c r="F1738" t="s">
        <v>6697</v>
      </c>
      <c r="G1738" t="s">
        <v>9274</v>
      </c>
      <c r="H1738" t="s">
        <v>756</v>
      </c>
      <c r="I1738" t="s">
        <v>15378</v>
      </c>
      <c r="J1738" t="s">
        <v>48</v>
      </c>
      <c r="K1738" t="s">
        <v>48</v>
      </c>
      <c r="L1738" t="s">
        <v>5985</v>
      </c>
      <c r="M1738" t="s">
        <v>5986</v>
      </c>
      <c r="N1738" t="str">
        <f>VLOOKUP(O1738,index!$Q:$R,2,0)</f>
        <v>28.구독 - 휴넷FLEX</v>
      </c>
      <c r="O1738" t="s">
        <v>6013</v>
      </c>
      <c r="P1738" t="s">
        <v>48</v>
      </c>
      <c r="Q1738" t="s">
        <v>23</v>
      </c>
      <c r="R1738" s="226" t="e">
        <f>VLOOKUP(C1738,'26년 databook(취합)'!$M:$M,2,0)</f>
        <v>#N/A</v>
      </c>
      <c r="S1738" s="3" t="s">
        <v>11567</v>
      </c>
      <c r="T1738" s="3" t="s">
        <v>48</v>
      </c>
      <c r="U1738" s="3" t="s">
        <v>11567</v>
      </c>
      <c r="V1738" s="3" t="s">
        <v>48</v>
      </c>
      <c r="W1738" s="3" t="s">
        <v>48</v>
      </c>
      <c r="X1738" s="3" t="s">
        <v>48</v>
      </c>
      <c r="Y1738" s="3" t="s">
        <v>48</v>
      </c>
      <c r="Z1738" s="3" t="s">
        <v>48</v>
      </c>
      <c r="AA1738" s="3" t="s">
        <v>48</v>
      </c>
      <c r="AB1738" s="3" t="s">
        <v>48</v>
      </c>
      <c r="AC1738" s="3" t="s">
        <v>48</v>
      </c>
      <c r="AD1738" s="3" t="s">
        <v>48</v>
      </c>
      <c r="AE1738" s="3" t="s">
        <v>48</v>
      </c>
      <c r="AG1738" s="3"/>
      <c r="AI1738" s="3" t="s">
        <v>48</v>
      </c>
      <c r="AK1738" s="3" t="s">
        <v>48</v>
      </c>
      <c r="AM1738" s="3" t="s">
        <v>48</v>
      </c>
      <c r="AO1738" s="3" t="s">
        <v>48</v>
      </c>
      <c r="AQ1738" s="3" t="s">
        <v>48</v>
      </c>
      <c r="AS1738" s="3" t="s">
        <v>48</v>
      </c>
    </row>
    <row r="1739" spans="1:45">
      <c r="A1739">
        <v>1736</v>
      </c>
      <c r="B1739" t="s">
        <v>5982</v>
      </c>
      <c r="C1739" t="s">
        <v>3973</v>
      </c>
      <c r="D1739" t="s">
        <v>45</v>
      </c>
      <c r="E1739" t="s">
        <v>75</v>
      </c>
      <c r="F1739" t="s">
        <v>6697</v>
      </c>
      <c r="G1739" t="s">
        <v>9274</v>
      </c>
      <c r="H1739" t="s">
        <v>437</v>
      </c>
      <c r="I1739" t="s">
        <v>15379</v>
      </c>
      <c r="J1739" t="s">
        <v>48</v>
      </c>
      <c r="K1739" t="s">
        <v>48</v>
      </c>
      <c r="L1739" t="s">
        <v>5985</v>
      </c>
      <c r="M1739" t="s">
        <v>5986</v>
      </c>
      <c r="N1739" t="str">
        <f>VLOOKUP(O1739,index!$Q:$R,2,0)</f>
        <v>28.구독 - 휴넷FLEX</v>
      </c>
      <c r="O1739" t="s">
        <v>6013</v>
      </c>
      <c r="P1739" t="s">
        <v>48</v>
      </c>
      <c r="Q1739" t="s">
        <v>20</v>
      </c>
      <c r="R1739" s="226" t="e">
        <f>VLOOKUP(C1739,'26년 databook(취합)'!$M:$M,2,0)</f>
        <v>#N/A</v>
      </c>
      <c r="S1739" s="3" t="s">
        <v>11567</v>
      </c>
      <c r="T1739" s="3" t="s">
        <v>48</v>
      </c>
      <c r="U1739" s="3" t="s">
        <v>11567</v>
      </c>
      <c r="V1739" s="3" t="s">
        <v>48</v>
      </c>
      <c r="W1739" s="3" t="s">
        <v>48</v>
      </c>
      <c r="X1739" s="3" t="s">
        <v>48</v>
      </c>
      <c r="Y1739" s="3" t="s">
        <v>48</v>
      </c>
      <c r="Z1739" s="3" t="s">
        <v>48</v>
      </c>
      <c r="AA1739" s="3" t="s">
        <v>48</v>
      </c>
      <c r="AB1739" s="3" t="s">
        <v>48</v>
      </c>
      <c r="AC1739" s="3" t="s">
        <v>48</v>
      </c>
      <c r="AD1739" s="3" t="s">
        <v>48</v>
      </c>
      <c r="AE1739" s="3" t="s">
        <v>48</v>
      </c>
      <c r="AG1739" s="3"/>
      <c r="AI1739" s="3" t="s">
        <v>48</v>
      </c>
      <c r="AK1739" s="3" t="s">
        <v>48</v>
      </c>
      <c r="AM1739" s="3" t="s">
        <v>48</v>
      </c>
      <c r="AO1739" s="3" t="s">
        <v>48</v>
      </c>
      <c r="AQ1739" s="3" t="s">
        <v>48</v>
      </c>
      <c r="AS1739" s="3" t="s">
        <v>48</v>
      </c>
    </row>
    <row r="1740" spans="1:45">
      <c r="A1740">
        <v>1737</v>
      </c>
      <c r="B1740" t="s">
        <v>5982</v>
      </c>
      <c r="C1740" t="s">
        <v>4165</v>
      </c>
      <c r="D1740" t="s">
        <v>45</v>
      </c>
      <c r="E1740" t="s">
        <v>75</v>
      </c>
      <c r="F1740" t="s">
        <v>6696</v>
      </c>
      <c r="G1740" t="s">
        <v>9272</v>
      </c>
      <c r="H1740" t="s">
        <v>578</v>
      </c>
      <c r="I1740" t="s">
        <v>15380</v>
      </c>
      <c r="J1740" t="s">
        <v>48</v>
      </c>
      <c r="K1740" t="s">
        <v>48</v>
      </c>
      <c r="L1740" t="s">
        <v>5985</v>
      </c>
      <c r="M1740" t="s">
        <v>5986</v>
      </c>
      <c r="N1740" t="str">
        <f>VLOOKUP(O1740,index!$Q:$R,2,0)</f>
        <v>28.구독 - 휴넷FLEX</v>
      </c>
      <c r="O1740" t="s">
        <v>6013</v>
      </c>
      <c r="P1740" t="s">
        <v>48</v>
      </c>
      <c r="Q1740" t="s">
        <v>21</v>
      </c>
      <c r="R1740" s="226" t="e">
        <f>VLOOKUP(C1740,'26년 databook(취합)'!$M:$M,2,0)</f>
        <v>#N/A</v>
      </c>
      <c r="S1740" s="3" t="s">
        <v>11567</v>
      </c>
      <c r="T1740" s="3" t="s">
        <v>48</v>
      </c>
      <c r="U1740" s="3" t="s">
        <v>11567</v>
      </c>
      <c r="V1740" s="3" t="s">
        <v>48</v>
      </c>
      <c r="W1740" s="3" t="s">
        <v>48</v>
      </c>
      <c r="X1740" s="3" t="s">
        <v>48</v>
      </c>
      <c r="Y1740" s="3" t="s">
        <v>48</v>
      </c>
      <c r="Z1740" s="3" t="s">
        <v>48</v>
      </c>
      <c r="AA1740" s="3" t="s">
        <v>48</v>
      </c>
      <c r="AB1740" s="3" t="s">
        <v>48</v>
      </c>
      <c r="AC1740" s="3" t="s">
        <v>48</v>
      </c>
      <c r="AD1740" s="3" t="s">
        <v>48</v>
      </c>
      <c r="AE1740" s="3" t="s">
        <v>48</v>
      </c>
      <c r="AG1740" s="3"/>
      <c r="AI1740" s="3" t="s">
        <v>48</v>
      </c>
      <c r="AK1740" s="3" t="s">
        <v>48</v>
      </c>
      <c r="AM1740" s="3" t="s">
        <v>48</v>
      </c>
      <c r="AO1740" s="3" t="s">
        <v>48</v>
      </c>
      <c r="AQ1740" s="3" t="s">
        <v>48</v>
      </c>
      <c r="AS1740" s="3" t="s">
        <v>48</v>
      </c>
    </row>
    <row r="1741" spans="1:45">
      <c r="A1741">
        <v>1738</v>
      </c>
      <c r="B1741" t="s">
        <v>5982</v>
      </c>
      <c r="C1741" t="s">
        <v>4047</v>
      </c>
      <c r="D1741" t="s">
        <v>45</v>
      </c>
      <c r="E1741" t="s">
        <v>75</v>
      </c>
      <c r="F1741" t="s">
        <v>6696</v>
      </c>
      <c r="G1741" t="s">
        <v>9272</v>
      </c>
      <c r="H1741" t="s">
        <v>491</v>
      </c>
      <c r="I1741" t="s">
        <v>15381</v>
      </c>
      <c r="J1741" t="s">
        <v>48</v>
      </c>
      <c r="K1741" t="s">
        <v>48</v>
      </c>
      <c r="L1741" t="s">
        <v>5985</v>
      </c>
      <c r="M1741" t="s">
        <v>5986</v>
      </c>
      <c r="N1741" t="str">
        <f>VLOOKUP(O1741,index!$Q:$R,2,0)</f>
        <v>28.구독 - 휴넷FLEX</v>
      </c>
      <c r="O1741" t="s">
        <v>6013</v>
      </c>
      <c r="P1741" t="s">
        <v>48</v>
      </c>
      <c r="Q1741" t="s">
        <v>20</v>
      </c>
      <c r="R1741" s="226" t="e">
        <f>VLOOKUP(C1741,'26년 databook(취합)'!$M:$M,2,0)</f>
        <v>#N/A</v>
      </c>
      <c r="S1741" s="3" t="s">
        <v>11567</v>
      </c>
      <c r="T1741" s="3" t="s">
        <v>48</v>
      </c>
      <c r="U1741" s="3" t="s">
        <v>11567</v>
      </c>
      <c r="V1741" s="3" t="s">
        <v>48</v>
      </c>
      <c r="W1741" s="3" t="s">
        <v>48</v>
      </c>
      <c r="X1741" s="3" t="s">
        <v>48</v>
      </c>
      <c r="Y1741" s="3" t="s">
        <v>48</v>
      </c>
      <c r="Z1741" s="3" t="s">
        <v>48</v>
      </c>
      <c r="AA1741" s="3" t="s">
        <v>48</v>
      </c>
      <c r="AB1741" s="3" t="s">
        <v>48</v>
      </c>
      <c r="AC1741" s="3" t="s">
        <v>48</v>
      </c>
      <c r="AD1741" s="3" t="s">
        <v>48</v>
      </c>
      <c r="AE1741" s="3" t="s">
        <v>48</v>
      </c>
      <c r="AG1741" s="3"/>
      <c r="AI1741" s="3" t="s">
        <v>48</v>
      </c>
      <c r="AK1741" s="3" t="s">
        <v>48</v>
      </c>
      <c r="AM1741" s="3" t="s">
        <v>48</v>
      </c>
      <c r="AO1741" s="3" t="s">
        <v>48</v>
      </c>
      <c r="AQ1741" s="3" t="s">
        <v>48</v>
      </c>
      <c r="AS1741" s="3" t="s">
        <v>48</v>
      </c>
    </row>
    <row r="1742" spans="1:45">
      <c r="A1742">
        <v>1739</v>
      </c>
      <c r="B1742" t="s">
        <v>5982</v>
      </c>
      <c r="C1742" t="s">
        <v>4111</v>
      </c>
      <c r="D1742" t="s">
        <v>45</v>
      </c>
      <c r="E1742" t="s">
        <v>75</v>
      </c>
      <c r="F1742" t="s">
        <v>6697</v>
      </c>
      <c r="G1742" t="s">
        <v>9274</v>
      </c>
      <c r="H1742" t="s">
        <v>540</v>
      </c>
      <c r="I1742" t="s">
        <v>15382</v>
      </c>
      <c r="J1742" t="s">
        <v>48</v>
      </c>
      <c r="K1742" t="s">
        <v>48</v>
      </c>
      <c r="L1742" t="s">
        <v>5985</v>
      </c>
      <c r="M1742" t="s">
        <v>5986</v>
      </c>
      <c r="N1742" t="str">
        <f>VLOOKUP(O1742,index!$Q:$R,2,0)</f>
        <v>28.구독 - 휴넷FLEX</v>
      </c>
      <c r="O1742" t="s">
        <v>6013</v>
      </c>
      <c r="P1742" t="s">
        <v>48</v>
      </c>
      <c r="Q1742" t="s">
        <v>20</v>
      </c>
      <c r="R1742" s="226" t="e">
        <f>VLOOKUP(C1742,'26년 databook(취합)'!$M:$M,2,0)</f>
        <v>#N/A</v>
      </c>
      <c r="S1742" s="3" t="s">
        <v>11567</v>
      </c>
      <c r="T1742" s="3" t="s">
        <v>48</v>
      </c>
      <c r="U1742" s="3" t="s">
        <v>11567</v>
      </c>
      <c r="V1742" s="3" t="s">
        <v>48</v>
      </c>
      <c r="W1742" s="3" t="s">
        <v>48</v>
      </c>
      <c r="X1742" s="3" t="s">
        <v>48</v>
      </c>
      <c r="Y1742" s="3" t="s">
        <v>48</v>
      </c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G1742" s="3"/>
      <c r="AI1742" s="3" t="s">
        <v>48</v>
      </c>
      <c r="AK1742" s="3" t="s">
        <v>48</v>
      </c>
      <c r="AM1742" s="3" t="s">
        <v>48</v>
      </c>
      <c r="AO1742" s="3" t="s">
        <v>48</v>
      </c>
      <c r="AQ1742" s="3" t="s">
        <v>48</v>
      </c>
      <c r="AS1742" s="3" t="s">
        <v>48</v>
      </c>
    </row>
    <row r="1743" spans="1:45">
      <c r="A1743">
        <v>1740</v>
      </c>
      <c r="B1743" t="s">
        <v>5982</v>
      </c>
      <c r="C1743" t="s">
        <v>4385</v>
      </c>
      <c r="D1743" t="s">
        <v>45</v>
      </c>
      <c r="E1743" t="s">
        <v>76</v>
      </c>
      <c r="F1743" t="s">
        <v>6697</v>
      </c>
      <c r="G1743" t="s">
        <v>9274</v>
      </c>
      <c r="H1743" t="s">
        <v>6703</v>
      </c>
      <c r="I1743" t="s">
        <v>15383</v>
      </c>
      <c r="J1743" t="s">
        <v>48</v>
      </c>
      <c r="K1743" t="s">
        <v>48</v>
      </c>
      <c r="L1743" t="s">
        <v>5985</v>
      </c>
      <c r="M1743" t="s">
        <v>5986</v>
      </c>
      <c r="N1743" t="str">
        <f>VLOOKUP(O1743,index!$Q:$R,2,0)</f>
        <v>28.구독 - 휴넷FLEX</v>
      </c>
      <c r="O1743" t="s">
        <v>6013</v>
      </c>
      <c r="P1743" t="s">
        <v>48</v>
      </c>
      <c r="Q1743" t="s">
        <v>23</v>
      </c>
      <c r="R1743" s="226" t="e">
        <f>VLOOKUP(C1743,'26년 databook(취합)'!$M:$M,2,0)</f>
        <v>#N/A</v>
      </c>
      <c r="S1743" s="3" t="s">
        <v>11567</v>
      </c>
      <c r="T1743" s="3" t="s">
        <v>48</v>
      </c>
      <c r="U1743" s="3" t="s">
        <v>11567</v>
      </c>
      <c r="V1743" s="3" t="s">
        <v>48</v>
      </c>
      <c r="W1743" s="3" t="s">
        <v>48</v>
      </c>
      <c r="X1743" s="3" t="s">
        <v>48</v>
      </c>
      <c r="Y1743" s="3" t="s">
        <v>48</v>
      </c>
      <c r="Z1743" s="3" t="s">
        <v>48</v>
      </c>
      <c r="AA1743" s="3" t="s">
        <v>48</v>
      </c>
      <c r="AB1743" s="3" t="s">
        <v>48</v>
      </c>
      <c r="AC1743" s="3" t="s">
        <v>48</v>
      </c>
      <c r="AD1743" s="3" t="s">
        <v>48</v>
      </c>
      <c r="AE1743" s="3" t="s">
        <v>48</v>
      </c>
      <c r="AG1743" s="3"/>
      <c r="AI1743" s="3" t="s">
        <v>48</v>
      </c>
      <c r="AK1743" s="3" t="s">
        <v>48</v>
      </c>
      <c r="AM1743" s="3" t="s">
        <v>48</v>
      </c>
      <c r="AO1743" s="3" t="s">
        <v>48</v>
      </c>
      <c r="AQ1743" s="3" t="s">
        <v>48</v>
      </c>
      <c r="AS1743" s="3" t="s">
        <v>48</v>
      </c>
    </row>
    <row r="1744" spans="1:45">
      <c r="A1744">
        <v>1741</v>
      </c>
      <c r="B1744" t="s">
        <v>5982</v>
      </c>
      <c r="C1744" t="s">
        <v>5395</v>
      </c>
      <c r="D1744" t="s">
        <v>45</v>
      </c>
      <c r="E1744" t="s">
        <v>79</v>
      </c>
      <c r="F1744" t="s">
        <v>6696</v>
      </c>
      <c r="G1744" t="s">
        <v>9272</v>
      </c>
      <c r="H1744" t="s">
        <v>793</v>
      </c>
      <c r="I1744" t="s">
        <v>15384</v>
      </c>
      <c r="J1744" t="s">
        <v>48</v>
      </c>
      <c r="K1744" t="s">
        <v>48</v>
      </c>
      <c r="L1744" t="s">
        <v>5985</v>
      </c>
      <c r="M1744" t="s">
        <v>5986</v>
      </c>
      <c r="N1744" t="str">
        <f>VLOOKUP(O1744,index!$Q:$R,2,0)</f>
        <v>28.구독 - 휴넷FLEX</v>
      </c>
      <c r="O1744" t="s">
        <v>6013</v>
      </c>
      <c r="P1744" t="s">
        <v>48</v>
      </c>
      <c r="Q1744" t="s">
        <v>20</v>
      </c>
      <c r="R1744" s="226" t="e">
        <f>VLOOKUP(C1744,'26년 databook(취합)'!$M:$M,2,0)</f>
        <v>#N/A</v>
      </c>
      <c r="S1744" s="3" t="s">
        <v>11567</v>
      </c>
      <c r="T1744" s="3" t="s">
        <v>48</v>
      </c>
      <c r="U1744" s="3" t="s">
        <v>11567</v>
      </c>
      <c r="V1744" s="3" t="s">
        <v>48</v>
      </c>
      <c r="W1744" s="3" t="s">
        <v>48</v>
      </c>
      <c r="X1744" s="3" t="s">
        <v>48</v>
      </c>
      <c r="Y1744" s="3" t="s">
        <v>48</v>
      </c>
      <c r="Z1744" s="3" t="s">
        <v>48</v>
      </c>
      <c r="AA1744" s="3" t="s">
        <v>48</v>
      </c>
      <c r="AB1744" s="3" t="s">
        <v>48</v>
      </c>
      <c r="AC1744" s="3" t="s">
        <v>48</v>
      </c>
      <c r="AD1744" s="3" t="s">
        <v>48</v>
      </c>
      <c r="AE1744" s="3" t="s">
        <v>48</v>
      </c>
      <c r="AG1744" s="3"/>
      <c r="AI1744" s="3" t="s">
        <v>48</v>
      </c>
      <c r="AK1744" s="3" t="s">
        <v>48</v>
      </c>
      <c r="AM1744" s="3" t="s">
        <v>48</v>
      </c>
      <c r="AO1744" s="3" t="s">
        <v>48</v>
      </c>
      <c r="AQ1744" s="3" t="s">
        <v>48</v>
      </c>
      <c r="AS1744" s="3" t="s">
        <v>48</v>
      </c>
    </row>
    <row r="1745" spans="1:45">
      <c r="A1745">
        <v>1742</v>
      </c>
      <c r="B1745" t="s">
        <v>5982</v>
      </c>
      <c r="C1745" t="s">
        <v>3732</v>
      </c>
      <c r="D1745" t="s">
        <v>45</v>
      </c>
      <c r="E1745" t="s">
        <v>73</v>
      </c>
      <c r="F1745" t="s">
        <v>6697</v>
      </c>
      <c r="G1745" t="s">
        <v>9274</v>
      </c>
      <c r="H1745" t="s">
        <v>2025</v>
      </c>
      <c r="I1745" t="s">
        <v>15385</v>
      </c>
      <c r="J1745" t="s">
        <v>48</v>
      </c>
      <c r="K1745" t="s">
        <v>48</v>
      </c>
      <c r="L1745" t="s">
        <v>5985</v>
      </c>
      <c r="M1745" t="s">
        <v>5986</v>
      </c>
      <c r="N1745" t="str">
        <f>VLOOKUP(O1745,index!$Q:$R,2,0)</f>
        <v>28.구독 - 휴넷FLEX</v>
      </c>
      <c r="O1745" t="s">
        <v>6013</v>
      </c>
      <c r="P1745" t="s">
        <v>48</v>
      </c>
      <c r="Q1745" t="s">
        <v>20</v>
      </c>
      <c r="R1745" s="226" t="e">
        <f>VLOOKUP(C1745,'26년 databook(취합)'!$M:$M,2,0)</f>
        <v>#N/A</v>
      </c>
      <c r="S1745" s="3" t="s">
        <v>11567</v>
      </c>
      <c r="T1745" s="3" t="s">
        <v>48</v>
      </c>
      <c r="U1745" s="3" t="s">
        <v>11567</v>
      </c>
      <c r="V1745" s="3" t="s">
        <v>48</v>
      </c>
      <c r="W1745" s="3" t="s">
        <v>48</v>
      </c>
      <c r="X1745" s="3" t="s">
        <v>48</v>
      </c>
      <c r="Y1745" s="3" t="s">
        <v>48</v>
      </c>
      <c r="Z1745" s="3" t="s">
        <v>48</v>
      </c>
      <c r="AA1745" s="3" t="s">
        <v>48</v>
      </c>
      <c r="AB1745" s="3" t="s">
        <v>48</v>
      </c>
      <c r="AC1745" s="3" t="s">
        <v>48</v>
      </c>
      <c r="AD1745" s="3" t="s">
        <v>48</v>
      </c>
      <c r="AE1745" s="3" t="s">
        <v>48</v>
      </c>
      <c r="AG1745" s="3"/>
      <c r="AI1745" s="3" t="s">
        <v>48</v>
      </c>
      <c r="AK1745" s="3" t="s">
        <v>48</v>
      </c>
      <c r="AM1745" s="3" t="s">
        <v>48</v>
      </c>
      <c r="AO1745" s="3" t="s">
        <v>48</v>
      </c>
      <c r="AQ1745" s="3" t="s">
        <v>48</v>
      </c>
      <c r="AS1745" s="3" t="s">
        <v>48</v>
      </c>
    </row>
    <row r="1746" spans="1:45">
      <c r="A1746">
        <v>1743</v>
      </c>
      <c r="B1746" t="s">
        <v>5982</v>
      </c>
      <c r="C1746" t="s">
        <v>3105</v>
      </c>
      <c r="D1746" t="s">
        <v>45</v>
      </c>
      <c r="E1746" t="s">
        <v>71</v>
      </c>
      <c r="F1746" t="s">
        <v>6697</v>
      </c>
      <c r="G1746" t="s">
        <v>9274</v>
      </c>
      <c r="H1746" t="s">
        <v>282</v>
      </c>
      <c r="I1746" t="s">
        <v>15386</v>
      </c>
      <c r="J1746" t="s">
        <v>48</v>
      </c>
      <c r="K1746" t="s">
        <v>48</v>
      </c>
      <c r="L1746" t="s">
        <v>5985</v>
      </c>
      <c r="M1746" t="s">
        <v>5986</v>
      </c>
      <c r="N1746" t="str">
        <f>VLOOKUP(O1746,index!$Q:$R,2,0)</f>
        <v>28.구독 - 휴넷FLEX</v>
      </c>
      <c r="O1746" t="s">
        <v>6013</v>
      </c>
      <c r="P1746" t="s">
        <v>48</v>
      </c>
      <c r="Q1746" t="s">
        <v>20</v>
      </c>
      <c r="R1746" s="226" t="e">
        <f>VLOOKUP(C1746,'26년 databook(취합)'!$M:$M,2,0)</f>
        <v>#N/A</v>
      </c>
      <c r="S1746" s="3" t="s">
        <v>11567</v>
      </c>
      <c r="T1746" s="3" t="s">
        <v>48</v>
      </c>
      <c r="U1746" s="3" t="s">
        <v>11567</v>
      </c>
      <c r="V1746" s="3" t="s">
        <v>48</v>
      </c>
      <c r="W1746" s="3" t="s">
        <v>48</v>
      </c>
      <c r="X1746" s="3" t="s">
        <v>48</v>
      </c>
      <c r="Y1746" s="3" t="s">
        <v>48</v>
      </c>
      <c r="Z1746" s="3" t="s">
        <v>48</v>
      </c>
      <c r="AA1746" s="3" t="s">
        <v>48</v>
      </c>
      <c r="AB1746" s="3" t="s">
        <v>48</v>
      </c>
      <c r="AC1746" s="3" t="s">
        <v>48</v>
      </c>
      <c r="AD1746" s="3" t="s">
        <v>48</v>
      </c>
      <c r="AE1746" s="3" t="s">
        <v>48</v>
      </c>
      <c r="AG1746" s="3"/>
      <c r="AI1746" s="3" t="s">
        <v>48</v>
      </c>
      <c r="AK1746" s="3" t="s">
        <v>48</v>
      </c>
      <c r="AM1746" s="3" t="s">
        <v>48</v>
      </c>
      <c r="AO1746" s="3" t="s">
        <v>48</v>
      </c>
      <c r="AQ1746" s="3" t="s">
        <v>48</v>
      </c>
      <c r="AS1746" s="3" t="s">
        <v>48</v>
      </c>
    </row>
    <row r="1747" spans="1:45">
      <c r="A1747">
        <v>1744</v>
      </c>
      <c r="B1747" t="s">
        <v>5982</v>
      </c>
      <c r="C1747" t="s">
        <v>3196</v>
      </c>
      <c r="D1747" t="s">
        <v>45</v>
      </c>
      <c r="E1747" t="s">
        <v>71</v>
      </c>
      <c r="F1747" t="s">
        <v>6697</v>
      </c>
      <c r="G1747" t="s">
        <v>9274</v>
      </c>
      <c r="H1747" t="s">
        <v>349</v>
      </c>
      <c r="I1747" t="s">
        <v>15387</v>
      </c>
      <c r="J1747" t="s">
        <v>48</v>
      </c>
      <c r="K1747" t="s">
        <v>48</v>
      </c>
      <c r="L1747" t="s">
        <v>5985</v>
      </c>
      <c r="M1747" t="s">
        <v>5986</v>
      </c>
      <c r="N1747" t="str">
        <f>VLOOKUP(O1747,index!$Q:$R,2,0)</f>
        <v>28.구독 - 휴넷FLEX</v>
      </c>
      <c r="O1747" t="s">
        <v>6013</v>
      </c>
      <c r="P1747" t="s">
        <v>48</v>
      </c>
      <c r="Q1747" t="s">
        <v>20</v>
      </c>
      <c r="R1747" s="226" t="e">
        <f>VLOOKUP(C1747,'26년 databook(취합)'!$M:$M,2,0)</f>
        <v>#N/A</v>
      </c>
      <c r="S1747" s="3" t="s">
        <v>11567</v>
      </c>
      <c r="T1747" s="3" t="s">
        <v>48</v>
      </c>
      <c r="U1747" s="3" t="s">
        <v>11567</v>
      </c>
      <c r="V1747" s="3" t="s">
        <v>48</v>
      </c>
      <c r="W1747" s="3" t="s">
        <v>48</v>
      </c>
      <c r="X1747" s="3" t="s">
        <v>48</v>
      </c>
      <c r="Y1747" s="3" t="s">
        <v>48</v>
      </c>
      <c r="Z1747" s="3" t="s">
        <v>48</v>
      </c>
      <c r="AA1747" s="3" t="s">
        <v>48</v>
      </c>
      <c r="AB1747" s="3" t="s">
        <v>48</v>
      </c>
      <c r="AC1747" s="3" t="s">
        <v>48</v>
      </c>
      <c r="AD1747" s="3" t="s">
        <v>48</v>
      </c>
      <c r="AE1747" s="3" t="s">
        <v>48</v>
      </c>
      <c r="AG1747" s="3"/>
      <c r="AI1747" s="3" t="s">
        <v>48</v>
      </c>
      <c r="AK1747" s="3" t="s">
        <v>48</v>
      </c>
      <c r="AM1747" s="3" t="s">
        <v>48</v>
      </c>
      <c r="AO1747" s="3" t="s">
        <v>48</v>
      </c>
      <c r="AQ1747" s="3" t="s">
        <v>48</v>
      </c>
      <c r="AS1747" s="3" t="s">
        <v>48</v>
      </c>
    </row>
    <row r="1748" spans="1:45">
      <c r="A1748">
        <v>1745</v>
      </c>
      <c r="B1748" t="s">
        <v>5982</v>
      </c>
      <c r="C1748" t="s">
        <v>5396</v>
      </c>
      <c r="D1748" t="s">
        <v>45</v>
      </c>
      <c r="E1748" t="s">
        <v>79</v>
      </c>
      <c r="F1748" t="s">
        <v>6696</v>
      </c>
      <c r="G1748" t="s">
        <v>9272</v>
      </c>
      <c r="H1748" t="s">
        <v>794</v>
      </c>
      <c r="I1748" t="s">
        <v>15388</v>
      </c>
      <c r="J1748" t="s">
        <v>48</v>
      </c>
      <c r="K1748" t="s">
        <v>48</v>
      </c>
      <c r="L1748" t="s">
        <v>5985</v>
      </c>
      <c r="M1748" t="s">
        <v>5986</v>
      </c>
      <c r="N1748" t="str">
        <f>VLOOKUP(O1748,index!$Q:$R,2,0)</f>
        <v>28.구독 - 휴넷FLEX</v>
      </c>
      <c r="O1748" t="s">
        <v>6013</v>
      </c>
      <c r="P1748" t="s">
        <v>48</v>
      </c>
      <c r="Q1748" t="s">
        <v>20</v>
      </c>
      <c r="R1748" s="226" t="e">
        <f>VLOOKUP(C1748,'26년 databook(취합)'!$M:$M,2,0)</f>
        <v>#N/A</v>
      </c>
      <c r="S1748" s="3" t="s">
        <v>11567</v>
      </c>
      <c r="T1748" s="3" t="s">
        <v>48</v>
      </c>
      <c r="U1748" s="3" t="s">
        <v>11567</v>
      </c>
      <c r="V1748" s="3" t="s">
        <v>48</v>
      </c>
      <c r="W1748" s="3" t="s">
        <v>48</v>
      </c>
      <c r="X1748" s="3" t="s">
        <v>48</v>
      </c>
      <c r="Y1748" s="3" t="s">
        <v>48</v>
      </c>
      <c r="Z1748" s="3" t="s">
        <v>48</v>
      </c>
      <c r="AA1748" s="3" t="s">
        <v>48</v>
      </c>
      <c r="AB1748" s="3" t="s">
        <v>48</v>
      </c>
      <c r="AC1748" s="3" t="s">
        <v>48</v>
      </c>
      <c r="AD1748" s="3" t="s">
        <v>48</v>
      </c>
      <c r="AE1748" s="3" t="s">
        <v>48</v>
      </c>
      <c r="AG1748" s="3"/>
      <c r="AI1748" s="3" t="s">
        <v>48</v>
      </c>
      <c r="AK1748" s="3" t="s">
        <v>48</v>
      </c>
      <c r="AM1748" s="3" t="s">
        <v>48</v>
      </c>
      <c r="AO1748" s="3" t="s">
        <v>48</v>
      </c>
      <c r="AQ1748" s="3" t="s">
        <v>48</v>
      </c>
      <c r="AS1748" s="3" t="s">
        <v>48</v>
      </c>
    </row>
    <row r="1749" spans="1:45">
      <c r="A1749">
        <v>1746</v>
      </c>
      <c r="B1749" t="s">
        <v>5982</v>
      </c>
      <c r="C1749" t="s">
        <v>3160</v>
      </c>
      <c r="D1749" t="s">
        <v>45</v>
      </c>
      <c r="E1749" t="s">
        <v>71</v>
      </c>
      <c r="F1749" t="s">
        <v>6697</v>
      </c>
      <c r="G1749" t="s">
        <v>9274</v>
      </c>
      <c r="H1749" t="s">
        <v>327</v>
      </c>
      <c r="I1749" t="s">
        <v>15389</v>
      </c>
      <c r="J1749" t="s">
        <v>48</v>
      </c>
      <c r="K1749" t="s">
        <v>48</v>
      </c>
      <c r="L1749" t="s">
        <v>5985</v>
      </c>
      <c r="M1749" t="s">
        <v>5986</v>
      </c>
      <c r="N1749" t="str">
        <f>VLOOKUP(O1749,index!$Q:$R,2,0)</f>
        <v>28.구독 - 휴넷FLEX</v>
      </c>
      <c r="O1749" t="s">
        <v>6013</v>
      </c>
      <c r="P1749" t="s">
        <v>48</v>
      </c>
      <c r="Q1749" t="s">
        <v>20</v>
      </c>
      <c r="R1749" s="226" t="e">
        <f>VLOOKUP(C1749,'26년 databook(취합)'!$M:$M,2,0)</f>
        <v>#N/A</v>
      </c>
      <c r="S1749" s="3" t="s">
        <v>11567</v>
      </c>
      <c r="T1749" s="3" t="s">
        <v>48</v>
      </c>
      <c r="U1749" s="3" t="s">
        <v>11567</v>
      </c>
      <c r="V1749" s="3" t="s">
        <v>48</v>
      </c>
      <c r="W1749" s="3" t="s">
        <v>48</v>
      </c>
      <c r="X1749" s="3" t="s">
        <v>48</v>
      </c>
      <c r="Y1749" s="3" t="s">
        <v>48</v>
      </c>
      <c r="Z1749" s="3" t="s">
        <v>48</v>
      </c>
      <c r="AA1749" s="3" t="s">
        <v>48</v>
      </c>
      <c r="AB1749" s="3" t="s">
        <v>48</v>
      </c>
      <c r="AC1749" s="3" t="s">
        <v>48</v>
      </c>
      <c r="AD1749" s="3" t="s">
        <v>48</v>
      </c>
      <c r="AE1749" s="3" t="s">
        <v>48</v>
      </c>
      <c r="AG1749" s="3"/>
      <c r="AI1749" s="3" t="s">
        <v>48</v>
      </c>
      <c r="AK1749" s="3" t="s">
        <v>48</v>
      </c>
      <c r="AM1749" s="3" t="s">
        <v>48</v>
      </c>
      <c r="AO1749" s="3" t="s">
        <v>48</v>
      </c>
      <c r="AQ1749" s="3" t="s">
        <v>48</v>
      </c>
      <c r="AS1749" s="3" t="s">
        <v>48</v>
      </c>
    </row>
    <row r="1750" spans="1:45">
      <c r="A1750">
        <v>1747</v>
      </c>
      <c r="B1750" t="s">
        <v>5982</v>
      </c>
      <c r="C1750" t="s">
        <v>3697</v>
      </c>
      <c r="D1750" t="s">
        <v>45</v>
      </c>
      <c r="E1750" t="s">
        <v>73</v>
      </c>
      <c r="F1750" t="s">
        <v>6696</v>
      </c>
      <c r="G1750" t="s">
        <v>9272</v>
      </c>
      <c r="H1750" t="s">
        <v>1998</v>
      </c>
      <c r="I1750" t="s">
        <v>15390</v>
      </c>
      <c r="J1750" t="s">
        <v>48</v>
      </c>
      <c r="K1750" t="s">
        <v>48</v>
      </c>
      <c r="L1750" t="s">
        <v>5985</v>
      </c>
      <c r="M1750" t="s">
        <v>5986</v>
      </c>
      <c r="N1750" t="str">
        <f>VLOOKUP(O1750,index!$Q:$R,2,0)</f>
        <v>28.구독 - 휴넷FLEX</v>
      </c>
      <c r="O1750" t="s">
        <v>6013</v>
      </c>
      <c r="P1750" t="s">
        <v>48</v>
      </c>
      <c r="Q1750" t="s">
        <v>21</v>
      </c>
      <c r="R1750" s="226" t="e">
        <f>VLOOKUP(C1750,'26년 databook(취합)'!$M:$M,2,0)</f>
        <v>#N/A</v>
      </c>
      <c r="S1750" s="3" t="s">
        <v>11567</v>
      </c>
      <c r="T1750" s="3" t="s">
        <v>48</v>
      </c>
      <c r="U1750" s="3" t="s">
        <v>11567</v>
      </c>
      <c r="V1750" s="3" t="s">
        <v>48</v>
      </c>
      <c r="W1750" s="3" t="s">
        <v>48</v>
      </c>
      <c r="X1750" s="3" t="s">
        <v>48</v>
      </c>
      <c r="Y1750" s="3" t="s">
        <v>48</v>
      </c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G1750" s="3"/>
      <c r="AI1750" s="3" t="s">
        <v>48</v>
      </c>
      <c r="AK1750" s="3" t="s">
        <v>48</v>
      </c>
      <c r="AM1750" s="3" t="s">
        <v>48</v>
      </c>
      <c r="AO1750" s="3" t="s">
        <v>48</v>
      </c>
      <c r="AQ1750" s="3" t="s">
        <v>48</v>
      </c>
      <c r="AS1750" s="3" t="s">
        <v>48</v>
      </c>
    </row>
    <row r="1751" spans="1:45">
      <c r="A1751">
        <v>1748</v>
      </c>
      <c r="B1751" t="s">
        <v>5982</v>
      </c>
      <c r="C1751" t="s">
        <v>6704</v>
      </c>
      <c r="D1751" t="s">
        <v>45</v>
      </c>
      <c r="E1751" t="s">
        <v>75</v>
      </c>
      <c r="F1751" t="s">
        <v>6697</v>
      </c>
      <c r="G1751" t="s">
        <v>9274</v>
      </c>
      <c r="H1751" t="s">
        <v>6705</v>
      </c>
      <c r="I1751" t="s">
        <v>15391</v>
      </c>
      <c r="J1751" t="s">
        <v>48</v>
      </c>
      <c r="K1751" t="s">
        <v>48</v>
      </c>
      <c r="L1751" t="s">
        <v>5985</v>
      </c>
      <c r="M1751" t="s">
        <v>5986</v>
      </c>
      <c r="N1751" t="str">
        <f>VLOOKUP(O1751,index!$Q:$R,2,0)</f>
        <v>28.구독 - 휴넷FLEX</v>
      </c>
      <c r="O1751" t="s">
        <v>6013</v>
      </c>
      <c r="P1751" t="s">
        <v>48</v>
      </c>
      <c r="Q1751" t="s">
        <v>23</v>
      </c>
      <c r="R1751" s="226" t="e">
        <f>VLOOKUP(C1751,'26년 databook(취합)'!$M:$M,2,0)</f>
        <v>#N/A</v>
      </c>
      <c r="S1751" s="3" t="s">
        <v>11567</v>
      </c>
      <c r="T1751" s="3" t="s">
        <v>48</v>
      </c>
      <c r="U1751" s="3" t="s">
        <v>11567</v>
      </c>
      <c r="V1751" s="3" t="s">
        <v>48</v>
      </c>
      <c r="W1751" s="3" t="s">
        <v>48</v>
      </c>
      <c r="X1751" s="3" t="s">
        <v>48</v>
      </c>
      <c r="Y1751" s="3" t="s">
        <v>48</v>
      </c>
      <c r="Z1751" s="3" t="s">
        <v>48</v>
      </c>
      <c r="AA1751" s="3" t="s">
        <v>48</v>
      </c>
      <c r="AB1751" s="3" t="s">
        <v>48</v>
      </c>
      <c r="AC1751" s="3" t="s">
        <v>48</v>
      </c>
      <c r="AD1751" s="3" t="s">
        <v>48</v>
      </c>
      <c r="AE1751" s="3" t="s">
        <v>48</v>
      </c>
      <c r="AG1751" s="3"/>
      <c r="AI1751" s="3" t="s">
        <v>48</v>
      </c>
      <c r="AK1751" s="3" t="s">
        <v>48</v>
      </c>
      <c r="AM1751" s="3" t="s">
        <v>48</v>
      </c>
      <c r="AO1751" s="3" t="s">
        <v>48</v>
      </c>
      <c r="AQ1751" s="3" t="s">
        <v>48</v>
      </c>
      <c r="AS1751" s="3" t="s">
        <v>48</v>
      </c>
    </row>
    <row r="1752" spans="1:45">
      <c r="A1752">
        <v>1749</v>
      </c>
      <c r="B1752" t="s">
        <v>5982</v>
      </c>
      <c r="C1752" t="s">
        <v>3569</v>
      </c>
      <c r="D1752" t="s">
        <v>45</v>
      </c>
      <c r="E1752" t="s">
        <v>73</v>
      </c>
      <c r="F1752" t="s">
        <v>6697</v>
      </c>
      <c r="G1752" t="s">
        <v>9274</v>
      </c>
      <c r="H1752" t="s">
        <v>1893</v>
      </c>
      <c r="I1752" t="s">
        <v>15392</v>
      </c>
      <c r="J1752" t="s">
        <v>48</v>
      </c>
      <c r="K1752" t="s">
        <v>48</v>
      </c>
      <c r="L1752" t="s">
        <v>5985</v>
      </c>
      <c r="M1752" t="s">
        <v>5986</v>
      </c>
      <c r="N1752" t="str">
        <f>VLOOKUP(O1752,index!$Q:$R,2,0)</f>
        <v>28.구독 - 휴넷FLEX</v>
      </c>
      <c r="O1752" t="s">
        <v>6013</v>
      </c>
      <c r="P1752" t="s">
        <v>48</v>
      </c>
      <c r="Q1752" t="s">
        <v>21</v>
      </c>
      <c r="R1752" s="226" t="e">
        <f>VLOOKUP(C1752,'26년 databook(취합)'!$M:$M,2,0)</f>
        <v>#N/A</v>
      </c>
      <c r="S1752" s="3" t="s">
        <v>11576</v>
      </c>
      <c r="T1752" s="3" t="s">
        <v>48</v>
      </c>
      <c r="U1752" s="3" t="s">
        <v>11576</v>
      </c>
      <c r="V1752" s="3" t="s">
        <v>48</v>
      </c>
      <c r="W1752" s="3" t="s">
        <v>48</v>
      </c>
      <c r="X1752" s="3" t="s">
        <v>48</v>
      </c>
      <c r="Y1752" s="3" t="s">
        <v>48</v>
      </c>
      <c r="Z1752" s="3" t="s">
        <v>48</v>
      </c>
      <c r="AA1752" s="3" t="s">
        <v>48</v>
      </c>
      <c r="AB1752" s="3" t="s">
        <v>48</v>
      </c>
      <c r="AC1752" s="3" t="s">
        <v>48</v>
      </c>
      <c r="AD1752" s="3" t="s">
        <v>48</v>
      </c>
      <c r="AE1752" s="3" t="s">
        <v>48</v>
      </c>
      <c r="AG1752" s="3"/>
      <c r="AI1752" s="3" t="s">
        <v>48</v>
      </c>
      <c r="AK1752" s="3" t="s">
        <v>48</v>
      </c>
      <c r="AM1752" s="3" t="s">
        <v>48</v>
      </c>
      <c r="AO1752" s="3" t="s">
        <v>48</v>
      </c>
      <c r="AQ1752" s="3" t="s">
        <v>48</v>
      </c>
      <c r="AR1752" s="3">
        <v>1000000</v>
      </c>
      <c r="AS1752" s="3" t="s">
        <v>48</v>
      </c>
    </row>
    <row r="1753" spans="1:45">
      <c r="A1753">
        <v>1750</v>
      </c>
      <c r="B1753" t="s">
        <v>5982</v>
      </c>
      <c r="C1753" t="s">
        <v>4138</v>
      </c>
      <c r="D1753" t="s">
        <v>45</v>
      </c>
      <c r="E1753" t="s">
        <v>75</v>
      </c>
      <c r="F1753" t="s">
        <v>6697</v>
      </c>
      <c r="G1753" t="s">
        <v>9274</v>
      </c>
      <c r="H1753" t="s">
        <v>564</v>
      </c>
      <c r="I1753" t="s">
        <v>15393</v>
      </c>
      <c r="J1753" t="s">
        <v>48</v>
      </c>
      <c r="K1753" t="s">
        <v>48</v>
      </c>
      <c r="L1753" t="s">
        <v>5985</v>
      </c>
      <c r="M1753" t="s">
        <v>5986</v>
      </c>
      <c r="N1753" t="str">
        <f>VLOOKUP(O1753,index!$Q:$R,2,0)</f>
        <v>28.구독 - 휴넷FLEX</v>
      </c>
      <c r="O1753" t="s">
        <v>6013</v>
      </c>
      <c r="P1753" t="s">
        <v>48</v>
      </c>
      <c r="Q1753" t="s">
        <v>20</v>
      </c>
      <c r="R1753" s="226" t="e">
        <f>VLOOKUP(C1753,'26년 databook(취합)'!$M:$M,2,0)</f>
        <v>#N/A</v>
      </c>
      <c r="S1753" s="3" t="s">
        <v>11567</v>
      </c>
      <c r="T1753" s="3" t="s">
        <v>48</v>
      </c>
      <c r="U1753" s="3" t="s">
        <v>11567</v>
      </c>
      <c r="V1753" s="3" t="s">
        <v>48</v>
      </c>
      <c r="W1753" s="3" t="s">
        <v>48</v>
      </c>
      <c r="X1753" s="3" t="s">
        <v>48</v>
      </c>
      <c r="Y1753" s="3" t="s">
        <v>48</v>
      </c>
      <c r="Z1753" s="3" t="s">
        <v>48</v>
      </c>
      <c r="AA1753" s="3" t="s">
        <v>48</v>
      </c>
      <c r="AB1753" s="3" t="s">
        <v>48</v>
      </c>
      <c r="AC1753" s="3" t="s">
        <v>48</v>
      </c>
      <c r="AD1753" s="3" t="s">
        <v>48</v>
      </c>
      <c r="AE1753" s="3" t="s">
        <v>48</v>
      </c>
      <c r="AG1753" s="3"/>
      <c r="AI1753" s="3" t="s">
        <v>48</v>
      </c>
      <c r="AK1753" s="3" t="s">
        <v>48</v>
      </c>
      <c r="AM1753" s="3" t="s">
        <v>48</v>
      </c>
      <c r="AO1753" s="3" t="s">
        <v>48</v>
      </c>
      <c r="AQ1753" s="3" t="s">
        <v>48</v>
      </c>
      <c r="AS1753" s="3" t="s">
        <v>48</v>
      </c>
    </row>
    <row r="1754" spans="1:45">
      <c r="A1754">
        <v>1751</v>
      </c>
      <c r="B1754" t="s">
        <v>5982</v>
      </c>
      <c r="C1754" t="s">
        <v>3567</v>
      </c>
      <c r="D1754" t="s">
        <v>45</v>
      </c>
      <c r="E1754" t="s">
        <v>73</v>
      </c>
      <c r="F1754" t="s">
        <v>6697</v>
      </c>
      <c r="G1754" t="s">
        <v>9274</v>
      </c>
      <c r="H1754" t="s">
        <v>1892</v>
      </c>
      <c r="I1754" t="s">
        <v>15394</v>
      </c>
      <c r="J1754" t="s">
        <v>48</v>
      </c>
      <c r="K1754" t="s">
        <v>48</v>
      </c>
      <c r="L1754" t="s">
        <v>5985</v>
      </c>
      <c r="M1754" t="s">
        <v>5986</v>
      </c>
      <c r="N1754" t="str">
        <f>VLOOKUP(O1754,index!$Q:$R,2,0)</f>
        <v>28.구독 - 휴넷FLEX</v>
      </c>
      <c r="O1754" t="s">
        <v>6013</v>
      </c>
      <c r="P1754" t="s">
        <v>48</v>
      </c>
      <c r="Q1754" t="s">
        <v>20</v>
      </c>
      <c r="R1754" s="226" t="e">
        <f>VLOOKUP(C1754,'26년 databook(취합)'!$M:$M,2,0)</f>
        <v>#N/A</v>
      </c>
      <c r="S1754" s="3" t="s">
        <v>11567</v>
      </c>
      <c r="T1754" s="3" t="s">
        <v>48</v>
      </c>
      <c r="U1754" s="3" t="s">
        <v>11567</v>
      </c>
      <c r="V1754" s="3" t="s">
        <v>48</v>
      </c>
      <c r="W1754" s="3" t="s">
        <v>48</v>
      </c>
      <c r="X1754" s="3" t="s">
        <v>48</v>
      </c>
      <c r="Y1754" s="3" t="s">
        <v>48</v>
      </c>
      <c r="Z1754" s="3" t="s">
        <v>48</v>
      </c>
      <c r="AA1754" s="3" t="s">
        <v>48</v>
      </c>
      <c r="AB1754" s="3" t="s">
        <v>48</v>
      </c>
      <c r="AC1754" s="3" t="s">
        <v>48</v>
      </c>
      <c r="AD1754" s="3" t="s">
        <v>48</v>
      </c>
      <c r="AE1754" s="3" t="s">
        <v>48</v>
      </c>
      <c r="AG1754" s="3"/>
      <c r="AI1754" s="3" t="s">
        <v>48</v>
      </c>
      <c r="AK1754" s="3" t="s">
        <v>48</v>
      </c>
      <c r="AM1754" s="3" t="s">
        <v>48</v>
      </c>
      <c r="AO1754" s="3" t="s">
        <v>48</v>
      </c>
      <c r="AQ1754" s="3" t="s">
        <v>48</v>
      </c>
      <c r="AS1754" s="3" t="s">
        <v>48</v>
      </c>
    </row>
    <row r="1755" spans="1:45">
      <c r="A1755">
        <v>1752</v>
      </c>
      <c r="B1755" t="s">
        <v>5982</v>
      </c>
      <c r="C1755" t="s">
        <v>4090</v>
      </c>
      <c r="D1755" t="s">
        <v>45</v>
      </c>
      <c r="E1755" t="s">
        <v>75</v>
      </c>
      <c r="F1755" t="s">
        <v>6697</v>
      </c>
      <c r="G1755" t="s">
        <v>9274</v>
      </c>
      <c r="H1755" t="s">
        <v>526</v>
      </c>
      <c r="I1755" t="s">
        <v>15395</v>
      </c>
      <c r="J1755" t="s">
        <v>48</v>
      </c>
      <c r="K1755" t="s">
        <v>48</v>
      </c>
      <c r="L1755" t="s">
        <v>5985</v>
      </c>
      <c r="M1755" t="s">
        <v>5986</v>
      </c>
      <c r="N1755" t="str">
        <f>VLOOKUP(O1755,index!$Q:$R,2,0)</f>
        <v>28.구독 - 휴넷FLEX</v>
      </c>
      <c r="O1755" t="s">
        <v>6013</v>
      </c>
      <c r="P1755" t="s">
        <v>48</v>
      </c>
      <c r="Q1755" t="s">
        <v>20</v>
      </c>
      <c r="R1755" s="226" t="e">
        <f>VLOOKUP(C1755,'26년 databook(취합)'!$M:$M,2,0)</f>
        <v>#N/A</v>
      </c>
      <c r="S1755" s="3" t="s">
        <v>11567</v>
      </c>
      <c r="T1755" s="3" t="s">
        <v>48</v>
      </c>
      <c r="U1755" s="3" t="s">
        <v>11567</v>
      </c>
      <c r="V1755" s="3" t="s">
        <v>48</v>
      </c>
      <c r="W1755" s="3" t="s">
        <v>48</v>
      </c>
      <c r="X1755" s="3" t="s">
        <v>48</v>
      </c>
      <c r="Y1755" s="3" t="s">
        <v>48</v>
      </c>
      <c r="Z1755" s="3" t="s">
        <v>48</v>
      </c>
      <c r="AA1755" s="3" t="s">
        <v>48</v>
      </c>
      <c r="AB1755" s="3" t="s">
        <v>48</v>
      </c>
      <c r="AC1755" s="3" t="s">
        <v>48</v>
      </c>
      <c r="AD1755" s="3" t="s">
        <v>48</v>
      </c>
      <c r="AE1755" s="3" t="s">
        <v>48</v>
      </c>
      <c r="AG1755" s="3"/>
      <c r="AI1755" s="3" t="s">
        <v>48</v>
      </c>
      <c r="AK1755" s="3" t="s">
        <v>48</v>
      </c>
      <c r="AM1755" s="3" t="s">
        <v>48</v>
      </c>
      <c r="AO1755" s="3" t="s">
        <v>48</v>
      </c>
      <c r="AQ1755" s="3" t="s">
        <v>48</v>
      </c>
      <c r="AS1755" s="3" t="s">
        <v>48</v>
      </c>
    </row>
    <row r="1756" spans="1:45">
      <c r="A1756">
        <v>1753</v>
      </c>
      <c r="B1756" t="s">
        <v>5982</v>
      </c>
      <c r="C1756" t="s">
        <v>4048</v>
      </c>
      <c r="D1756" t="s">
        <v>45</v>
      </c>
      <c r="E1756" t="s">
        <v>79</v>
      </c>
      <c r="F1756" t="s">
        <v>6697</v>
      </c>
      <c r="G1756" t="s">
        <v>9274</v>
      </c>
      <c r="H1756" t="s">
        <v>492</v>
      </c>
      <c r="I1756" t="s">
        <v>15396</v>
      </c>
      <c r="J1756" t="s">
        <v>48</v>
      </c>
      <c r="K1756" t="s">
        <v>48</v>
      </c>
      <c r="L1756" t="s">
        <v>5985</v>
      </c>
      <c r="M1756" t="s">
        <v>5986</v>
      </c>
      <c r="N1756" t="str">
        <f>VLOOKUP(O1756,index!$Q:$R,2,0)</f>
        <v>28.구독 - 휴넷FLEX</v>
      </c>
      <c r="O1756" t="s">
        <v>6013</v>
      </c>
      <c r="P1756" t="s">
        <v>48</v>
      </c>
      <c r="Q1756" t="s">
        <v>21</v>
      </c>
      <c r="R1756" s="226" t="e">
        <f>VLOOKUP(C1756,'26년 databook(취합)'!$M:$M,2,0)</f>
        <v>#N/A</v>
      </c>
      <c r="S1756" s="3" t="s">
        <v>11567</v>
      </c>
      <c r="T1756" s="3" t="s">
        <v>48</v>
      </c>
      <c r="U1756" s="3" t="s">
        <v>11567</v>
      </c>
      <c r="V1756" s="3" t="s">
        <v>48</v>
      </c>
      <c r="W1756" s="3" t="s">
        <v>48</v>
      </c>
      <c r="X1756" s="3" t="s">
        <v>48</v>
      </c>
      <c r="Y1756" s="3" t="s">
        <v>48</v>
      </c>
      <c r="Z1756" s="3" t="s">
        <v>48</v>
      </c>
      <c r="AA1756" s="3" t="s">
        <v>48</v>
      </c>
      <c r="AB1756" s="3" t="s">
        <v>48</v>
      </c>
      <c r="AC1756" s="3" t="s">
        <v>48</v>
      </c>
      <c r="AD1756" s="3" t="s">
        <v>48</v>
      </c>
      <c r="AE1756" s="3" t="s">
        <v>48</v>
      </c>
      <c r="AG1756" s="3"/>
      <c r="AI1756" s="3" t="s">
        <v>48</v>
      </c>
      <c r="AK1756" s="3" t="s">
        <v>48</v>
      </c>
      <c r="AM1756" s="3" t="s">
        <v>48</v>
      </c>
      <c r="AO1756" s="3" t="s">
        <v>48</v>
      </c>
      <c r="AQ1756" s="3" t="s">
        <v>48</v>
      </c>
      <c r="AS1756" s="3" t="s">
        <v>48</v>
      </c>
    </row>
    <row r="1757" spans="1:45">
      <c r="A1757">
        <v>1754</v>
      </c>
      <c r="B1757" t="s">
        <v>5982</v>
      </c>
      <c r="C1757" t="s">
        <v>3978</v>
      </c>
      <c r="D1757" t="s">
        <v>45</v>
      </c>
      <c r="E1757" t="s">
        <v>75</v>
      </c>
      <c r="F1757" t="s">
        <v>6697</v>
      </c>
      <c r="G1757" t="s">
        <v>9274</v>
      </c>
      <c r="H1757" t="s">
        <v>691</v>
      </c>
      <c r="I1757" t="s">
        <v>15397</v>
      </c>
      <c r="J1757" t="s">
        <v>48</v>
      </c>
      <c r="K1757" t="s">
        <v>48</v>
      </c>
      <c r="L1757" t="s">
        <v>5985</v>
      </c>
      <c r="M1757" t="s">
        <v>5986</v>
      </c>
      <c r="N1757" t="str">
        <f>VLOOKUP(O1757,index!$Q:$R,2,0)</f>
        <v>28.구독 - 휴넷FLEX</v>
      </c>
      <c r="O1757" t="s">
        <v>6013</v>
      </c>
      <c r="P1757" t="s">
        <v>48</v>
      </c>
      <c r="Q1757" t="s">
        <v>23</v>
      </c>
      <c r="R1757" s="226" t="e">
        <f>VLOOKUP(C1757,'26년 databook(취합)'!$M:$M,2,0)</f>
        <v>#N/A</v>
      </c>
      <c r="S1757" s="3" t="s">
        <v>11567</v>
      </c>
      <c r="T1757" s="3" t="s">
        <v>48</v>
      </c>
      <c r="U1757" s="3" t="s">
        <v>11567</v>
      </c>
      <c r="V1757" s="3" t="s">
        <v>48</v>
      </c>
      <c r="W1757" s="3" t="s">
        <v>48</v>
      </c>
      <c r="X1757" s="3" t="s">
        <v>48</v>
      </c>
      <c r="Y1757" s="3" t="s">
        <v>48</v>
      </c>
      <c r="Z1757" s="3" t="s">
        <v>48</v>
      </c>
      <c r="AA1757" s="3" t="s">
        <v>48</v>
      </c>
      <c r="AB1757" s="3" t="s">
        <v>48</v>
      </c>
      <c r="AC1757" s="3" t="s">
        <v>48</v>
      </c>
      <c r="AD1757" s="3" t="s">
        <v>48</v>
      </c>
      <c r="AE1757" s="3" t="s">
        <v>48</v>
      </c>
      <c r="AG1757" s="3"/>
      <c r="AI1757" s="3" t="s">
        <v>48</v>
      </c>
      <c r="AK1757" s="3" t="s">
        <v>48</v>
      </c>
      <c r="AM1757" s="3" t="s">
        <v>48</v>
      </c>
      <c r="AO1757" s="3" t="s">
        <v>48</v>
      </c>
      <c r="AQ1757" s="3" t="s">
        <v>48</v>
      </c>
      <c r="AS1757" s="3" t="s">
        <v>48</v>
      </c>
    </row>
    <row r="1758" spans="1:45">
      <c r="A1758">
        <v>1755</v>
      </c>
      <c r="B1758" t="s">
        <v>5982</v>
      </c>
      <c r="C1758" t="s">
        <v>3541</v>
      </c>
      <c r="D1758" t="s">
        <v>45</v>
      </c>
      <c r="E1758" t="s">
        <v>73</v>
      </c>
      <c r="F1758" t="s">
        <v>6694</v>
      </c>
      <c r="G1758" t="s">
        <v>9268</v>
      </c>
      <c r="H1758" t="s">
        <v>1867</v>
      </c>
      <c r="I1758" t="s">
        <v>15398</v>
      </c>
      <c r="J1758" t="s">
        <v>48</v>
      </c>
      <c r="K1758" t="s">
        <v>48</v>
      </c>
      <c r="L1758" t="s">
        <v>5985</v>
      </c>
      <c r="M1758" t="s">
        <v>5986</v>
      </c>
      <c r="N1758" t="str">
        <f>VLOOKUP(O1758,index!$Q:$R,2,0)</f>
        <v>28.구독 - 휴넷FLEX</v>
      </c>
      <c r="O1758" t="s">
        <v>6013</v>
      </c>
      <c r="P1758" t="s">
        <v>48</v>
      </c>
      <c r="Q1758" t="s">
        <v>20</v>
      </c>
      <c r="R1758" s="226" t="e">
        <f>VLOOKUP(C1758,'26년 databook(취합)'!$M:$M,2,0)</f>
        <v>#N/A</v>
      </c>
      <c r="S1758" s="3" t="s">
        <v>11567</v>
      </c>
      <c r="T1758" s="3" t="s">
        <v>48</v>
      </c>
      <c r="U1758" s="3" t="s">
        <v>11567</v>
      </c>
      <c r="V1758" s="3" t="s">
        <v>48</v>
      </c>
      <c r="W1758" s="3" t="s">
        <v>48</v>
      </c>
      <c r="X1758" s="3" t="s">
        <v>48</v>
      </c>
      <c r="Y1758" s="3" t="s">
        <v>48</v>
      </c>
      <c r="Z1758" s="3" t="s">
        <v>48</v>
      </c>
      <c r="AA1758" s="3" t="s">
        <v>48</v>
      </c>
      <c r="AB1758" s="3" t="s">
        <v>48</v>
      </c>
      <c r="AC1758" s="3" t="s">
        <v>48</v>
      </c>
      <c r="AD1758" s="3" t="s">
        <v>48</v>
      </c>
      <c r="AE1758" s="3" t="s">
        <v>48</v>
      </c>
      <c r="AG1758" s="3"/>
      <c r="AI1758" s="3" t="s">
        <v>48</v>
      </c>
      <c r="AK1758" s="3" t="s">
        <v>48</v>
      </c>
      <c r="AM1758" s="3" t="s">
        <v>48</v>
      </c>
      <c r="AO1758" s="3" t="s">
        <v>48</v>
      </c>
      <c r="AQ1758" s="3" t="s">
        <v>48</v>
      </c>
      <c r="AS1758" s="3" t="s">
        <v>48</v>
      </c>
    </row>
    <row r="1759" spans="1:45">
      <c r="A1759">
        <v>1756</v>
      </c>
      <c r="B1759" t="s">
        <v>5982</v>
      </c>
      <c r="C1759" t="s">
        <v>3540</v>
      </c>
      <c r="D1759" t="s">
        <v>45</v>
      </c>
      <c r="E1759" t="s">
        <v>73</v>
      </c>
      <c r="F1759" t="s">
        <v>6694</v>
      </c>
      <c r="G1759" t="s">
        <v>9268</v>
      </c>
      <c r="H1759" t="s">
        <v>1866</v>
      </c>
      <c r="I1759" t="s">
        <v>15399</v>
      </c>
      <c r="J1759" t="s">
        <v>48</v>
      </c>
      <c r="K1759" t="s">
        <v>48</v>
      </c>
      <c r="L1759" t="s">
        <v>5985</v>
      </c>
      <c r="M1759" t="s">
        <v>5986</v>
      </c>
      <c r="N1759" t="str">
        <f>VLOOKUP(O1759,index!$Q:$R,2,0)</f>
        <v>28.구독 - 휴넷FLEX</v>
      </c>
      <c r="O1759" t="s">
        <v>6013</v>
      </c>
      <c r="P1759" t="s">
        <v>48</v>
      </c>
      <c r="Q1759" t="s">
        <v>20</v>
      </c>
      <c r="R1759" s="226" t="e">
        <f>VLOOKUP(C1759,'26년 databook(취합)'!$M:$M,2,0)</f>
        <v>#N/A</v>
      </c>
      <c r="S1759" s="3" t="s">
        <v>11567</v>
      </c>
      <c r="T1759" s="3" t="s">
        <v>48</v>
      </c>
      <c r="U1759" s="3" t="s">
        <v>11567</v>
      </c>
      <c r="V1759" s="3" t="s">
        <v>48</v>
      </c>
      <c r="W1759" s="3" t="s">
        <v>48</v>
      </c>
      <c r="X1759" s="3" t="s">
        <v>48</v>
      </c>
      <c r="Y1759" s="3" t="s">
        <v>48</v>
      </c>
      <c r="Z1759" s="3" t="s">
        <v>48</v>
      </c>
      <c r="AA1759" s="3" t="s">
        <v>48</v>
      </c>
      <c r="AB1759" s="3" t="s">
        <v>48</v>
      </c>
      <c r="AC1759" s="3" t="s">
        <v>48</v>
      </c>
      <c r="AD1759" s="3" t="s">
        <v>48</v>
      </c>
      <c r="AE1759" s="3" t="s">
        <v>48</v>
      </c>
      <c r="AG1759" s="3"/>
      <c r="AI1759" s="3" t="s">
        <v>48</v>
      </c>
      <c r="AK1759" s="3" t="s">
        <v>48</v>
      </c>
      <c r="AM1759" s="3" t="s">
        <v>48</v>
      </c>
      <c r="AO1759" s="3" t="s">
        <v>48</v>
      </c>
      <c r="AQ1759" s="3" t="s">
        <v>48</v>
      </c>
      <c r="AS1759" s="3" t="s">
        <v>48</v>
      </c>
    </row>
    <row r="1760" spans="1:45">
      <c r="A1760">
        <v>1757</v>
      </c>
      <c r="B1760" t="s">
        <v>5982</v>
      </c>
      <c r="C1760" t="s">
        <v>5234</v>
      </c>
      <c r="D1760" t="s">
        <v>45</v>
      </c>
      <c r="E1760" t="s">
        <v>77</v>
      </c>
      <c r="F1760" t="s">
        <v>6697</v>
      </c>
      <c r="G1760" t="s">
        <v>9274</v>
      </c>
      <c r="H1760" t="s">
        <v>629</v>
      </c>
      <c r="I1760" t="s">
        <v>15400</v>
      </c>
      <c r="J1760" t="s">
        <v>48</v>
      </c>
      <c r="K1760" t="s">
        <v>48</v>
      </c>
      <c r="L1760" t="s">
        <v>5985</v>
      </c>
      <c r="M1760" t="s">
        <v>5986</v>
      </c>
      <c r="N1760" t="str">
        <f>VLOOKUP(O1760,index!$Q:$R,2,0)</f>
        <v>28.구독 - 휴넷FLEX</v>
      </c>
      <c r="O1760" t="s">
        <v>6013</v>
      </c>
      <c r="P1760" t="s">
        <v>48</v>
      </c>
      <c r="Q1760" t="s">
        <v>20</v>
      </c>
      <c r="R1760" s="226" t="e">
        <f>VLOOKUP(C1760,'26년 databook(취합)'!$M:$M,2,0)</f>
        <v>#N/A</v>
      </c>
      <c r="S1760" s="3" t="s">
        <v>11567</v>
      </c>
      <c r="T1760" s="3" t="s">
        <v>48</v>
      </c>
      <c r="U1760" s="3" t="s">
        <v>11567</v>
      </c>
      <c r="V1760" s="3" t="s">
        <v>48</v>
      </c>
      <c r="W1760" s="3" t="s">
        <v>48</v>
      </c>
      <c r="X1760" s="3" t="s">
        <v>48</v>
      </c>
      <c r="Y1760" s="3" t="s">
        <v>48</v>
      </c>
      <c r="Z1760" s="3" t="s">
        <v>48</v>
      </c>
      <c r="AA1760" s="3" t="s">
        <v>48</v>
      </c>
      <c r="AB1760" s="3" t="s">
        <v>48</v>
      </c>
      <c r="AC1760" s="3" t="s">
        <v>48</v>
      </c>
      <c r="AD1760" s="3" t="s">
        <v>48</v>
      </c>
      <c r="AE1760" s="3" t="s">
        <v>48</v>
      </c>
      <c r="AG1760" s="3"/>
      <c r="AI1760" s="3" t="s">
        <v>48</v>
      </c>
      <c r="AK1760" s="3" t="s">
        <v>48</v>
      </c>
      <c r="AM1760" s="3" t="s">
        <v>48</v>
      </c>
      <c r="AO1760" s="3" t="s">
        <v>48</v>
      </c>
      <c r="AQ1760" s="3" t="s">
        <v>48</v>
      </c>
      <c r="AS1760" s="3" t="s">
        <v>48</v>
      </c>
    </row>
    <row r="1761" spans="1:45">
      <c r="A1761">
        <v>1758</v>
      </c>
      <c r="B1761" t="s">
        <v>5982</v>
      </c>
      <c r="C1761" t="s">
        <v>3496</v>
      </c>
      <c r="D1761" t="s">
        <v>45</v>
      </c>
      <c r="E1761" t="s">
        <v>73</v>
      </c>
      <c r="F1761" t="s">
        <v>6697</v>
      </c>
      <c r="G1761" t="s">
        <v>9274</v>
      </c>
      <c r="H1761" t="s">
        <v>1827</v>
      </c>
      <c r="I1761" t="s">
        <v>15401</v>
      </c>
      <c r="J1761" t="s">
        <v>48</v>
      </c>
      <c r="K1761" t="s">
        <v>48</v>
      </c>
      <c r="L1761" t="s">
        <v>5985</v>
      </c>
      <c r="M1761" t="s">
        <v>5986</v>
      </c>
      <c r="N1761" t="str">
        <f>VLOOKUP(O1761,index!$Q:$R,2,0)</f>
        <v>28.구독 - 휴넷FLEX</v>
      </c>
      <c r="O1761" t="s">
        <v>6013</v>
      </c>
      <c r="P1761" t="s">
        <v>48</v>
      </c>
      <c r="Q1761" t="s">
        <v>21</v>
      </c>
      <c r="R1761" s="226" t="e">
        <f>VLOOKUP(C1761,'26년 databook(취합)'!$M:$M,2,0)</f>
        <v>#N/A</v>
      </c>
      <c r="S1761" s="3" t="s">
        <v>11571</v>
      </c>
      <c r="T1761" s="3" t="s">
        <v>48</v>
      </c>
      <c r="U1761" s="3" t="s">
        <v>11571</v>
      </c>
      <c r="V1761" s="3" t="s">
        <v>48</v>
      </c>
      <c r="W1761" s="3" t="s">
        <v>48</v>
      </c>
      <c r="X1761" s="3" t="s">
        <v>48</v>
      </c>
      <c r="Y1761" s="3" t="s">
        <v>48</v>
      </c>
      <c r="Z1761" s="3" t="s">
        <v>48</v>
      </c>
      <c r="AA1761" s="3" t="s">
        <v>48</v>
      </c>
      <c r="AB1761" s="3" t="s">
        <v>48</v>
      </c>
      <c r="AC1761" s="3" t="s">
        <v>48</v>
      </c>
      <c r="AD1761" s="3" t="s">
        <v>48</v>
      </c>
      <c r="AE1761" s="3" t="s">
        <v>48</v>
      </c>
      <c r="AG1761" s="3"/>
      <c r="AI1761" s="3" t="s">
        <v>48</v>
      </c>
      <c r="AK1761" s="3" t="s">
        <v>48</v>
      </c>
      <c r="AM1761" s="3" t="s">
        <v>48</v>
      </c>
      <c r="AO1761" s="3" t="s">
        <v>48</v>
      </c>
      <c r="AQ1761" s="3" t="s">
        <v>48</v>
      </c>
      <c r="AR1761" s="3">
        <v>5000000</v>
      </c>
      <c r="AS1761" s="3" t="s">
        <v>48</v>
      </c>
    </row>
    <row r="1762" spans="1:45">
      <c r="A1762">
        <v>1759</v>
      </c>
      <c r="B1762" t="s">
        <v>5982</v>
      </c>
      <c r="C1762" t="s">
        <v>3599</v>
      </c>
      <c r="D1762" t="s">
        <v>45</v>
      </c>
      <c r="E1762" t="s">
        <v>73</v>
      </c>
      <c r="F1762" t="s">
        <v>6696</v>
      </c>
      <c r="G1762" t="s">
        <v>9272</v>
      </c>
      <c r="H1762" t="s">
        <v>6706</v>
      </c>
      <c r="I1762" t="s">
        <v>15402</v>
      </c>
      <c r="J1762" t="s">
        <v>48</v>
      </c>
      <c r="K1762" t="s">
        <v>48</v>
      </c>
      <c r="L1762" t="s">
        <v>5985</v>
      </c>
      <c r="M1762" t="s">
        <v>5986</v>
      </c>
      <c r="N1762" t="str">
        <f>VLOOKUP(O1762,index!$Q:$R,2,0)</f>
        <v>28.구독 - 휴넷FLEX</v>
      </c>
      <c r="O1762" t="s">
        <v>6013</v>
      </c>
      <c r="P1762" t="s">
        <v>48</v>
      </c>
      <c r="Q1762" t="s">
        <v>20</v>
      </c>
      <c r="R1762" s="226" t="e">
        <f>VLOOKUP(C1762,'26년 databook(취합)'!$M:$M,2,0)</f>
        <v>#N/A</v>
      </c>
      <c r="S1762" s="3" t="s">
        <v>11567</v>
      </c>
      <c r="T1762" s="3" t="s">
        <v>48</v>
      </c>
      <c r="U1762" s="3" t="s">
        <v>11567</v>
      </c>
      <c r="V1762" s="3" t="s">
        <v>48</v>
      </c>
      <c r="W1762" s="3" t="s">
        <v>48</v>
      </c>
      <c r="X1762" s="3" t="s">
        <v>48</v>
      </c>
      <c r="Y1762" s="3" t="s">
        <v>48</v>
      </c>
      <c r="Z1762" s="3" t="s">
        <v>48</v>
      </c>
      <c r="AA1762" s="3" t="s">
        <v>48</v>
      </c>
      <c r="AB1762" s="3" t="s">
        <v>48</v>
      </c>
      <c r="AC1762" s="3" t="s">
        <v>48</v>
      </c>
      <c r="AD1762" s="3" t="s">
        <v>48</v>
      </c>
      <c r="AE1762" s="3" t="s">
        <v>48</v>
      </c>
      <c r="AG1762" s="3"/>
      <c r="AI1762" s="3" t="s">
        <v>48</v>
      </c>
      <c r="AK1762" s="3" t="s">
        <v>48</v>
      </c>
      <c r="AM1762" s="3" t="s">
        <v>48</v>
      </c>
      <c r="AO1762" s="3" t="s">
        <v>48</v>
      </c>
      <c r="AQ1762" s="3" t="s">
        <v>48</v>
      </c>
      <c r="AS1762" s="3" t="s">
        <v>48</v>
      </c>
    </row>
    <row r="1763" spans="1:45">
      <c r="A1763">
        <v>1760</v>
      </c>
      <c r="B1763" t="s">
        <v>5982</v>
      </c>
      <c r="C1763" t="s">
        <v>3310</v>
      </c>
      <c r="D1763" t="s">
        <v>45</v>
      </c>
      <c r="E1763" t="s">
        <v>72</v>
      </c>
      <c r="F1763" t="s">
        <v>6697</v>
      </c>
      <c r="G1763" t="s">
        <v>9274</v>
      </c>
      <c r="H1763" t="s">
        <v>919</v>
      </c>
      <c r="I1763" t="s">
        <v>15403</v>
      </c>
      <c r="J1763" t="s">
        <v>48</v>
      </c>
      <c r="K1763" t="s">
        <v>48</v>
      </c>
      <c r="L1763" t="s">
        <v>5985</v>
      </c>
      <c r="M1763" t="s">
        <v>5986</v>
      </c>
      <c r="N1763" t="str">
        <f>VLOOKUP(O1763,index!$Q:$R,2,0)</f>
        <v>28.구독 - 휴넷FLEX</v>
      </c>
      <c r="O1763" t="s">
        <v>6013</v>
      </c>
      <c r="P1763" t="s">
        <v>48</v>
      </c>
      <c r="Q1763" t="s">
        <v>20</v>
      </c>
      <c r="R1763" s="226" t="e">
        <f>VLOOKUP(C1763,'26년 databook(취합)'!$M:$M,2,0)</f>
        <v>#N/A</v>
      </c>
      <c r="S1763" s="3" t="s">
        <v>11567</v>
      </c>
      <c r="T1763" s="3" t="s">
        <v>48</v>
      </c>
      <c r="U1763" s="3" t="s">
        <v>11567</v>
      </c>
      <c r="V1763" s="3" t="s">
        <v>48</v>
      </c>
      <c r="W1763" s="3" t="s">
        <v>48</v>
      </c>
      <c r="X1763" s="3" t="s">
        <v>48</v>
      </c>
      <c r="Y1763" s="3" t="s">
        <v>48</v>
      </c>
      <c r="Z1763" s="3" t="s">
        <v>48</v>
      </c>
      <c r="AA1763" s="3" t="s">
        <v>48</v>
      </c>
      <c r="AB1763" s="3" t="s">
        <v>48</v>
      </c>
      <c r="AC1763" s="3" t="s">
        <v>48</v>
      </c>
      <c r="AD1763" s="3" t="s">
        <v>48</v>
      </c>
      <c r="AE1763" s="3" t="s">
        <v>48</v>
      </c>
      <c r="AG1763" s="3"/>
      <c r="AI1763" s="3" t="s">
        <v>48</v>
      </c>
      <c r="AK1763" s="3" t="s">
        <v>48</v>
      </c>
      <c r="AM1763" s="3" t="s">
        <v>48</v>
      </c>
      <c r="AO1763" s="3" t="s">
        <v>48</v>
      </c>
      <c r="AQ1763" s="3" t="s">
        <v>48</v>
      </c>
      <c r="AS1763" s="3" t="s">
        <v>48</v>
      </c>
    </row>
    <row r="1764" spans="1:45">
      <c r="A1764">
        <v>1761</v>
      </c>
      <c r="B1764" t="s">
        <v>5982</v>
      </c>
      <c r="C1764" t="s">
        <v>4019</v>
      </c>
      <c r="D1764" t="s">
        <v>45</v>
      </c>
      <c r="E1764" t="s">
        <v>75</v>
      </c>
      <c r="F1764" t="s">
        <v>6697</v>
      </c>
      <c r="G1764" t="s">
        <v>9274</v>
      </c>
      <c r="H1764" t="s">
        <v>473</v>
      </c>
      <c r="I1764" t="s">
        <v>15404</v>
      </c>
      <c r="J1764" t="s">
        <v>48</v>
      </c>
      <c r="K1764" t="s">
        <v>48</v>
      </c>
      <c r="L1764" t="s">
        <v>5985</v>
      </c>
      <c r="M1764" t="s">
        <v>5986</v>
      </c>
      <c r="N1764" t="str">
        <f>VLOOKUP(O1764,index!$Q:$R,2,0)</f>
        <v>28.구독 - 휴넷FLEX</v>
      </c>
      <c r="O1764" t="s">
        <v>6013</v>
      </c>
      <c r="P1764" t="s">
        <v>48</v>
      </c>
      <c r="Q1764" t="s">
        <v>20</v>
      </c>
      <c r="R1764" s="226" t="e">
        <f>VLOOKUP(C1764,'26년 databook(취합)'!$M:$M,2,0)</f>
        <v>#N/A</v>
      </c>
      <c r="S1764" s="3" t="s">
        <v>11567</v>
      </c>
      <c r="T1764" s="3" t="s">
        <v>48</v>
      </c>
      <c r="U1764" s="3" t="s">
        <v>11567</v>
      </c>
      <c r="V1764" s="3" t="s">
        <v>48</v>
      </c>
      <c r="W1764" s="3" t="s">
        <v>48</v>
      </c>
      <c r="X1764" s="3" t="s">
        <v>48</v>
      </c>
      <c r="Y1764" s="3" t="s">
        <v>48</v>
      </c>
      <c r="Z1764" s="3" t="s">
        <v>48</v>
      </c>
      <c r="AA1764" s="3" t="s">
        <v>48</v>
      </c>
      <c r="AB1764" s="3" t="s">
        <v>48</v>
      </c>
      <c r="AC1764" s="3" t="s">
        <v>48</v>
      </c>
      <c r="AD1764" s="3" t="s">
        <v>48</v>
      </c>
      <c r="AE1764" s="3" t="s">
        <v>48</v>
      </c>
      <c r="AG1764" s="3"/>
      <c r="AI1764" s="3" t="s">
        <v>48</v>
      </c>
      <c r="AK1764" s="3" t="s">
        <v>48</v>
      </c>
      <c r="AM1764" s="3" t="s">
        <v>48</v>
      </c>
      <c r="AO1764" s="3" t="s">
        <v>48</v>
      </c>
      <c r="AQ1764" s="3" t="s">
        <v>48</v>
      </c>
      <c r="AS1764" s="3" t="s">
        <v>48</v>
      </c>
    </row>
    <row r="1765" spans="1:45">
      <c r="A1765">
        <v>1762</v>
      </c>
      <c r="B1765" t="s">
        <v>5982</v>
      </c>
      <c r="C1765" t="s">
        <v>3374</v>
      </c>
      <c r="D1765" t="s">
        <v>45</v>
      </c>
      <c r="E1765" t="s">
        <v>72</v>
      </c>
      <c r="F1765" t="s">
        <v>6697</v>
      </c>
      <c r="G1765" t="s">
        <v>9274</v>
      </c>
      <c r="H1765" t="s">
        <v>983</v>
      </c>
      <c r="I1765" t="s">
        <v>15405</v>
      </c>
      <c r="J1765" t="s">
        <v>48</v>
      </c>
      <c r="K1765" t="s">
        <v>48</v>
      </c>
      <c r="L1765" t="s">
        <v>5985</v>
      </c>
      <c r="M1765" t="s">
        <v>5986</v>
      </c>
      <c r="N1765" t="str">
        <f>VLOOKUP(O1765,index!$Q:$R,2,0)</f>
        <v>28.구독 - 휴넷FLEX</v>
      </c>
      <c r="O1765" t="s">
        <v>6013</v>
      </c>
      <c r="P1765" t="s">
        <v>48</v>
      </c>
      <c r="Q1765" t="s">
        <v>20</v>
      </c>
      <c r="R1765" s="226" t="e">
        <f>VLOOKUP(C1765,'26년 databook(취합)'!$M:$M,2,0)</f>
        <v>#N/A</v>
      </c>
      <c r="S1765" s="3" t="s">
        <v>11567</v>
      </c>
      <c r="T1765" s="3" t="s">
        <v>48</v>
      </c>
      <c r="U1765" s="3" t="s">
        <v>11567</v>
      </c>
      <c r="V1765" s="3" t="s">
        <v>48</v>
      </c>
      <c r="W1765" s="3" t="s">
        <v>48</v>
      </c>
      <c r="X1765" s="3" t="s">
        <v>48</v>
      </c>
      <c r="Y1765" s="3" t="s">
        <v>48</v>
      </c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11567</v>
      </c>
      <c r="AE1765" s="3" t="s">
        <v>48</v>
      </c>
      <c r="AF1765" s="3">
        <v>0</v>
      </c>
      <c r="AG1765" s="3"/>
      <c r="AH1765" s="3">
        <v>0</v>
      </c>
      <c r="AI1765" s="3" t="s">
        <v>48</v>
      </c>
      <c r="AJ1765" s="3">
        <v>0</v>
      </c>
      <c r="AK1765" s="3" t="s">
        <v>48</v>
      </c>
      <c r="AL1765" s="3">
        <v>0</v>
      </c>
      <c r="AM1765" s="3" t="s">
        <v>48</v>
      </c>
      <c r="AN1765" s="3">
        <v>0</v>
      </c>
      <c r="AO1765" s="3" t="s">
        <v>48</v>
      </c>
      <c r="AP1765" s="3">
        <v>0</v>
      </c>
      <c r="AQ1765" s="3" t="s">
        <v>48</v>
      </c>
      <c r="AR1765" s="3">
        <v>0</v>
      </c>
      <c r="AS1765" s="3" t="s">
        <v>48</v>
      </c>
    </row>
    <row r="1766" spans="1:45">
      <c r="A1766">
        <v>1763</v>
      </c>
      <c r="B1766" t="s">
        <v>5982</v>
      </c>
      <c r="C1766" t="s">
        <v>3876</v>
      </c>
      <c r="D1766" t="s">
        <v>45</v>
      </c>
      <c r="E1766" t="s">
        <v>75</v>
      </c>
      <c r="F1766" t="s">
        <v>6694</v>
      </c>
      <c r="G1766" t="s">
        <v>9268</v>
      </c>
      <c r="H1766" t="s">
        <v>358</v>
      </c>
      <c r="I1766" t="s">
        <v>15406</v>
      </c>
      <c r="J1766" t="s">
        <v>48</v>
      </c>
      <c r="K1766" t="s">
        <v>48</v>
      </c>
      <c r="L1766" t="s">
        <v>5985</v>
      </c>
      <c r="M1766" t="s">
        <v>5986</v>
      </c>
      <c r="N1766" t="str">
        <f>VLOOKUP(O1766,index!$Q:$R,2,0)</f>
        <v>28.구독 - 휴넷FLEX</v>
      </c>
      <c r="O1766" t="s">
        <v>6013</v>
      </c>
      <c r="P1766" t="s">
        <v>48</v>
      </c>
      <c r="Q1766" t="s">
        <v>20</v>
      </c>
      <c r="R1766" s="226" t="e">
        <f>VLOOKUP(C1766,'26년 databook(취합)'!$M:$M,2,0)</f>
        <v>#N/A</v>
      </c>
      <c r="S1766" s="3" t="s">
        <v>11567</v>
      </c>
      <c r="T1766" s="3" t="s">
        <v>48</v>
      </c>
      <c r="U1766" s="3" t="s">
        <v>11567</v>
      </c>
      <c r="V1766" s="3" t="s">
        <v>48</v>
      </c>
      <c r="W1766" s="3" t="s">
        <v>48</v>
      </c>
      <c r="X1766" s="3" t="s">
        <v>48</v>
      </c>
      <c r="Y1766" s="3" t="s">
        <v>48</v>
      </c>
      <c r="Z1766" s="3" t="s">
        <v>48</v>
      </c>
      <c r="AA1766" s="3" t="s">
        <v>48</v>
      </c>
      <c r="AB1766" s="3" t="s">
        <v>48</v>
      </c>
      <c r="AC1766" s="3" t="s">
        <v>48</v>
      </c>
      <c r="AD1766" s="3" t="s">
        <v>48</v>
      </c>
      <c r="AE1766" s="3" t="s">
        <v>48</v>
      </c>
      <c r="AG1766" s="3"/>
      <c r="AI1766" s="3" t="s">
        <v>48</v>
      </c>
      <c r="AK1766" s="3" t="s">
        <v>48</v>
      </c>
      <c r="AM1766" s="3" t="s">
        <v>48</v>
      </c>
      <c r="AO1766" s="3" t="s">
        <v>48</v>
      </c>
      <c r="AQ1766" s="3" t="s">
        <v>48</v>
      </c>
      <c r="AS1766" s="3" t="s">
        <v>48</v>
      </c>
    </row>
    <row r="1767" spans="1:45">
      <c r="A1767">
        <v>1764</v>
      </c>
      <c r="B1767" t="s">
        <v>5982</v>
      </c>
      <c r="C1767" t="s">
        <v>3704</v>
      </c>
      <c r="D1767" t="s">
        <v>45</v>
      </c>
      <c r="E1767" t="s">
        <v>73</v>
      </c>
      <c r="F1767" t="s">
        <v>6697</v>
      </c>
      <c r="G1767" t="s">
        <v>9274</v>
      </c>
      <c r="H1767" t="s">
        <v>2004</v>
      </c>
      <c r="I1767" t="s">
        <v>15407</v>
      </c>
      <c r="J1767" t="s">
        <v>48</v>
      </c>
      <c r="K1767" t="s">
        <v>48</v>
      </c>
      <c r="L1767" t="s">
        <v>5985</v>
      </c>
      <c r="M1767" t="s">
        <v>5986</v>
      </c>
      <c r="N1767" t="str">
        <f>VLOOKUP(O1767,index!$Q:$R,2,0)</f>
        <v>28.구독 - 휴넷FLEX</v>
      </c>
      <c r="O1767" t="s">
        <v>6013</v>
      </c>
      <c r="P1767" t="s">
        <v>48</v>
      </c>
      <c r="Q1767" t="s">
        <v>21</v>
      </c>
      <c r="R1767" s="226" t="e">
        <f>VLOOKUP(C1767,'26년 databook(취합)'!$M:$M,2,0)</f>
        <v>#N/A</v>
      </c>
      <c r="S1767" s="3" t="s">
        <v>11567</v>
      </c>
      <c r="T1767" s="3" t="s">
        <v>48</v>
      </c>
      <c r="U1767" s="3" t="s">
        <v>11567</v>
      </c>
      <c r="V1767" s="3" t="s">
        <v>48</v>
      </c>
      <c r="W1767" s="3" t="s">
        <v>48</v>
      </c>
      <c r="X1767" s="3" t="s">
        <v>48</v>
      </c>
      <c r="Y1767" s="3" t="s">
        <v>48</v>
      </c>
      <c r="Z1767" s="3" t="s">
        <v>48</v>
      </c>
      <c r="AA1767" s="3" t="s">
        <v>48</v>
      </c>
      <c r="AB1767" s="3" t="s">
        <v>48</v>
      </c>
      <c r="AC1767" s="3" t="s">
        <v>48</v>
      </c>
      <c r="AD1767" s="3" t="s">
        <v>48</v>
      </c>
      <c r="AE1767" s="3" t="s">
        <v>48</v>
      </c>
      <c r="AG1767" s="3"/>
      <c r="AI1767" s="3" t="s">
        <v>48</v>
      </c>
      <c r="AK1767" s="3" t="s">
        <v>48</v>
      </c>
      <c r="AM1767" s="3" t="s">
        <v>48</v>
      </c>
      <c r="AO1767" s="3" t="s">
        <v>48</v>
      </c>
      <c r="AQ1767" s="3" t="s">
        <v>48</v>
      </c>
      <c r="AS1767" s="3" t="s">
        <v>48</v>
      </c>
    </row>
    <row r="1768" spans="1:45">
      <c r="A1768">
        <v>1765</v>
      </c>
      <c r="B1768" t="s">
        <v>5982</v>
      </c>
      <c r="C1768" t="s">
        <v>3703</v>
      </c>
      <c r="D1768" t="s">
        <v>45</v>
      </c>
      <c r="E1768" t="s">
        <v>73</v>
      </c>
      <c r="F1768" t="s">
        <v>6697</v>
      </c>
      <c r="G1768" t="s">
        <v>9274</v>
      </c>
      <c r="H1768" t="s">
        <v>2003</v>
      </c>
      <c r="I1768" t="s">
        <v>15408</v>
      </c>
      <c r="J1768" t="s">
        <v>48</v>
      </c>
      <c r="K1768" t="s">
        <v>48</v>
      </c>
      <c r="L1768" t="s">
        <v>5985</v>
      </c>
      <c r="M1768" t="s">
        <v>5986</v>
      </c>
      <c r="N1768" t="str">
        <f>VLOOKUP(O1768,index!$Q:$R,2,0)</f>
        <v>28.구독 - 휴넷FLEX</v>
      </c>
      <c r="O1768" t="s">
        <v>6013</v>
      </c>
      <c r="P1768" t="s">
        <v>48</v>
      </c>
      <c r="Q1768" t="s">
        <v>21</v>
      </c>
      <c r="R1768" s="226" t="e">
        <f>VLOOKUP(C1768,'26년 databook(취합)'!$M:$M,2,0)</f>
        <v>#N/A</v>
      </c>
      <c r="S1768" s="3" t="s">
        <v>12030</v>
      </c>
      <c r="T1768" s="3" t="s">
        <v>48</v>
      </c>
      <c r="U1768" s="3" t="s">
        <v>12030</v>
      </c>
      <c r="V1768" s="3" t="s">
        <v>48</v>
      </c>
      <c r="W1768" s="3" t="s">
        <v>48</v>
      </c>
      <c r="X1768" s="3" t="s">
        <v>48</v>
      </c>
      <c r="Y1768" s="3" t="s">
        <v>48</v>
      </c>
      <c r="Z1768" s="3" t="s">
        <v>48</v>
      </c>
      <c r="AA1768" s="3" t="s">
        <v>48</v>
      </c>
      <c r="AB1768" s="3" t="s">
        <v>48</v>
      </c>
      <c r="AC1768" s="3" t="s">
        <v>48</v>
      </c>
      <c r="AD1768" s="3" t="s">
        <v>48</v>
      </c>
      <c r="AE1768" s="3" t="s">
        <v>48</v>
      </c>
      <c r="AG1768" s="3"/>
      <c r="AI1768" s="3" t="s">
        <v>48</v>
      </c>
      <c r="AK1768" s="3" t="s">
        <v>48</v>
      </c>
      <c r="AM1768" s="3" t="s">
        <v>48</v>
      </c>
      <c r="AO1768" s="3" t="s">
        <v>48</v>
      </c>
      <c r="AQ1768" s="3" t="s">
        <v>48</v>
      </c>
      <c r="AR1768" s="3">
        <v>16000000</v>
      </c>
      <c r="AS1768" s="3" t="s">
        <v>48</v>
      </c>
    </row>
    <row r="1769" spans="1:45">
      <c r="A1769">
        <v>1766</v>
      </c>
      <c r="B1769" t="s">
        <v>5982</v>
      </c>
      <c r="C1769" t="s">
        <v>3746</v>
      </c>
      <c r="D1769" t="s">
        <v>45</v>
      </c>
      <c r="E1769" t="s">
        <v>73</v>
      </c>
      <c r="F1769" t="s">
        <v>6697</v>
      </c>
      <c r="G1769" t="s">
        <v>9274</v>
      </c>
      <c r="H1769" t="s">
        <v>2039</v>
      </c>
      <c r="I1769" t="s">
        <v>15409</v>
      </c>
      <c r="J1769" t="s">
        <v>48</v>
      </c>
      <c r="K1769" t="s">
        <v>48</v>
      </c>
      <c r="L1769" t="s">
        <v>5985</v>
      </c>
      <c r="M1769" t="s">
        <v>5986</v>
      </c>
      <c r="N1769" t="str">
        <f>VLOOKUP(O1769,index!$Q:$R,2,0)</f>
        <v>28.구독 - 휴넷FLEX</v>
      </c>
      <c r="O1769" t="s">
        <v>6013</v>
      </c>
      <c r="P1769" t="s">
        <v>48</v>
      </c>
      <c r="Q1769" t="s">
        <v>20</v>
      </c>
      <c r="R1769" s="226" t="e">
        <f>VLOOKUP(C1769,'26년 databook(취합)'!$M:$M,2,0)</f>
        <v>#N/A</v>
      </c>
      <c r="S1769" s="3" t="s">
        <v>11567</v>
      </c>
      <c r="T1769" s="3" t="s">
        <v>48</v>
      </c>
      <c r="U1769" s="3" t="s">
        <v>11567</v>
      </c>
      <c r="V1769" s="3" t="s">
        <v>48</v>
      </c>
      <c r="W1769" s="3" t="s">
        <v>48</v>
      </c>
      <c r="X1769" s="3" t="s">
        <v>48</v>
      </c>
      <c r="Y1769" s="3" t="s">
        <v>48</v>
      </c>
      <c r="Z1769" s="3" t="s">
        <v>48</v>
      </c>
      <c r="AA1769" s="3" t="s">
        <v>48</v>
      </c>
      <c r="AB1769" s="3" t="s">
        <v>48</v>
      </c>
      <c r="AC1769" s="3" t="s">
        <v>48</v>
      </c>
      <c r="AD1769" s="3" t="s">
        <v>48</v>
      </c>
      <c r="AE1769" s="3" t="s">
        <v>48</v>
      </c>
      <c r="AG1769" s="3"/>
      <c r="AI1769" s="3" t="s">
        <v>48</v>
      </c>
      <c r="AK1769" s="3" t="s">
        <v>48</v>
      </c>
      <c r="AM1769" s="3" t="s">
        <v>48</v>
      </c>
      <c r="AO1769" s="3" t="s">
        <v>48</v>
      </c>
      <c r="AQ1769" s="3" t="s">
        <v>48</v>
      </c>
      <c r="AS1769" s="3" t="s">
        <v>48</v>
      </c>
    </row>
    <row r="1770" spans="1:45">
      <c r="A1770">
        <v>1767</v>
      </c>
      <c r="B1770" t="s">
        <v>5982</v>
      </c>
      <c r="C1770" t="s">
        <v>4790</v>
      </c>
      <c r="D1770" t="s">
        <v>45</v>
      </c>
      <c r="E1770" t="s">
        <v>77</v>
      </c>
      <c r="F1770" t="s">
        <v>6700</v>
      </c>
      <c r="G1770" t="s">
        <v>9280</v>
      </c>
      <c r="H1770" t="s">
        <v>1560</v>
      </c>
      <c r="I1770" t="s">
        <v>15410</v>
      </c>
      <c r="J1770" t="s">
        <v>48</v>
      </c>
      <c r="K1770" t="s">
        <v>48</v>
      </c>
      <c r="L1770" t="s">
        <v>5985</v>
      </c>
      <c r="M1770" t="s">
        <v>5986</v>
      </c>
      <c r="N1770" t="str">
        <f>VLOOKUP(O1770,index!$Q:$R,2,0)</f>
        <v>28.구독 - 휴넷FLEX</v>
      </c>
      <c r="O1770" t="s">
        <v>6013</v>
      </c>
      <c r="P1770" t="s">
        <v>48</v>
      </c>
      <c r="Q1770" t="s">
        <v>20</v>
      </c>
      <c r="R1770" s="226" t="e">
        <f>VLOOKUP(C1770,'26년 databook(취합)'!$M:$M,2,0)</f>
        <v>#N/A</v>
      </c>
      <c r="S1770" s="3" t="s">
        <v>11567</v>
      </c>
      <c r="T1770" s="3" t="s">
        <v>48</v>
      </c>
      <c r="U1770" s="3" t="s">
        <v>11567</v>
      </c>
      <c r="V1770" s="3" t="s">
        <v>48</v>
      </c>
      <c r="W1770" s="3" t="s">
        <v>48</v>
      </c>
      <c r="X1770" s="3" t="s">
        <v>48</v>
      </c>
      <c r="Y1770" s="3" t="s">
        <v>48</v>
      </c>
      <c r="Z1770" s="3" t="s">
        <v>48</v>
      </c>
      <c r="AA1770" s="3" t="s">
        <v>48</v>
      </c>
      <c r="AB1770" s="3" t="s">
        <v>48</v>
      </c>
      <c r="AC1770" s="3" t="s">
        <v>48</v>
      </c>
      <c r="AD1770" s="3" t="s">
        <v>48</v>
      </c>
      <c r="AE1770" s="3" t="s">
        <v>48</v>
      </c>
      <c r="AG1770" s="3"/>
      <c r="AI1770" s="3" t="s">
        <v>48</v>
      </c>
      <c r="AK1770" s="3" t="s">
        <v>48</v>
      </c>
      <c r="AM1770" s="3" t="s">
        <v>48</v>
      </c>
      <c r="AO1770" s="3" t="s">
        <v>48</v>
      </c>
      <c r="AQ1770" s="3" t="s">
        <v>48</v>
      </c>
      <c r="AS1770" s="3" t="s">
        <v>48</v>
      </c>
    </row>
    <row r="1771" spans="1:45">
      <c r="A1771">
        <v>1768</v>
      </c>
      <c r="B1771" t="s">
        <v>5982</v>
      </c>
      <c r="C1771" t="s">
        <v>4438</v>
      </c>
      <c r="D1771" t="s">
        <v>45</v>
      </c>
      <c r="E1771" t="s">
        <v>76</v>
      </c>
      <c r="F1771" t="s">
        <v>6697</v>
      </c>
      <c r="G1771" t="s">
        <v>9274</v>
      </c>
      <c r="H1771" t="s">
        <v>2218</v>
      </c>
      <c r="I1771" t="s">
        <v>15411</v>
      </c>
      <c r="J1771" t="s">
        <v>48</v>
      </c>
      <c r="K1771" t="s">
        <v>48</v>
      </c>
      <c r="L1771" t="s">
        <v>5985</v>
      </c>
      <c r="M1771" t="s">
        <v>5986</v>
      </c>
      <c r="N1771" t="str">
        <f>VLOOKUP(O1771,index!$Q:$R,2,0)</f>
        <v>28.구독 - 휴넷FLEX</v>
      </c>
      <c r="O1771" t="s">
        <v>6013</v>
      </c>
      <c r="P1771" t="s">
        <v>48</v>
      </c>
      <c r="Q1771" t="s">
        <v>20</v>
      </c>
      <c r="R1771" s="226" t="e">
        <f>VLOOKUP(C1771,'26년 databook(취합)'!$M:$M,2,0)</f>
        <v>#N/A</v>
      </c>
      <c r="S1771" s="3" t="s">
        <v>11567</v>
      </c>
      <c r="T1771" s="3" t="s">
        <v>48</v>
      </c>
      <c r="U1771" s="3" t="s">
        <v>11567</v>
      </c>
      <c r="V1771" s="3" t="s">
        <v>48</v>
      </c>
      <c r="W1771" s="3" t="s">
        <v>48</v>
      </c>
      <c r="X1771" s="3" t="s">
        <v>48</v>
      </c>
      <c r="Y1771" s="3" t="s">
        <v>48</v>
      </c>
      <c r="Z1771" s="3" t="s">
        <v>48</v>
      </c>
      <c r="AA1771" s="3" t="s">
        <v>48</v>
      </c>
      <c r="AB1771" s="3" t="s">
        <v>48</v>
      </c>
      <c r="AC1771" s="3" t="s">
        <v>48</v>
      </c>
      <c r="AD1771" s="3" t="s">
        <v>48</v>
      </c>
      <c r="AE1771" s="3" t="s">
        <v>48</v>
      </c>
      <c r="AG1771" s="3"/>
      <c r="AI1771" s="3" t="s">
        <v>48</v>
      </c>
      <c r="AK1771" s="3" t="s">
        <v>48</v>
      </c>
      <c r="AM1771" s="3" t="s">
        <v>48</v>
      </c>
      <c r="AO1771" s="3" t="s">
        <v>48</v>
      </c>
      <c r="AQ1771" s="3" t="s">
        <v>48</v>
      </c>
      <c r="AS1771" s="3" t="s">
        <v>48</v>
      </c>
    </row>
    <row r="1772" spans="1:45">
      <c r="A1772">
        <v>1769</v>
      </c>
      <c r="B1772" t="s">
        <v>5982</v>
      </c>
      <c r="C1772" t="s">
        <v>3634</v>
      </c>
      <c r="D1772" t="s">
        <v>45</v>
      </c>
      <c r="E1772" t="s">
        <v>73</v>
      </c>
      <c r="F1772" t="s">
        <v>6145</v>
      </c>
      <c r="G1772" t="s">
        <v>8959</v>
      </c>
      <c r="H1772" t="s">
        <v>6145</v>
      </c>
      <c r="I1772" t="s">
        <v>8959</v>
      </c>
      <c r="J1772" t="s">
        <v>48</v>
      </c>
      <c r="K1772" t="s">
        <v>48</v>
      </c>
      <c r="L1772" t="s">
        <v>5985</v>
      </c>
      <c r="M1772" t="s">
        <v>5986</v>
      </c>
      <c r="N1772" t="str">
        <f>VLOOKUP(O1772,index!$Q:$R,2,0)</f>
        <v>08. 하이브리드러닝 - 하이브리드형 러닝</v>
      </c>
      <c r="O1772" t="s">
        <v>5988</v>
      </c>
      <c r="P1772" t="s">
        <v>48</v>
      </c>
      <c r="Q1772" t="s">
        <v>20</v>
      </c>
      <c r="R1772" s="226" t="e">
        <f>VLOOKUP(C1772,'26년 databook(취합)'!$M:$M,2,0)</f>
        <v>#N/A</v>
      </c>
      <c r="S1772" s="3" t="s">
        <v>11567</v>
      </c>
      <c r="T1772" s="3" t="s">
        <v>48</v>
      </c>
      <c r="U1772" s="3" t="s">
        <v>11567</v>
      </c>
      <c r="V1772" s="3" t="s">
        <v>48</v>
      </c>
      <c r="W1772" s="3" t="s">
        <v>48</v>
      </c>
      <c r="X1772" s="3" t="s">
        <v>48</v>
      </c>
      <c r="Y1772" s="3" t="s">
        <v>48</v>
      </c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G1772" s="3"/>
      <c r="AI1772" s="3" t="s">
        <v>48</v>
      </c>
      <c r="AK1772" s="3" t="s">
        <v>48</v>
      </c>
      <c r="AM1772" s="3" t="s">
        <v>48</v>
      </c>
      <c r="AO1772" s="3" t="s">
        <v>48</v>
      </c>
      <c r="AQ1772" s="3" t="s">
        <v>48</v>
      </c>
      <c r="AS1772" s="3" t="s">
        <v>48</v>
      </c>
    </row>
    <row r="1773" spans="1:45">
      <c r="A1773">
        <v>1770</v>
      </c>
      <c r="B1773" t="s">
        <v>5982</v>
      </c>
      <c r="C1773" t="s">
        <v>5335</v>
      </c>
      <c r="D1773" t="s">
        <v>45</v>
      </c>
      <c r="E1773" t="s">
        <v>77</v>
      </c>
      <c r="F1773" t="s">
        <v>6700</v>
      </c>
      <c r="G1773" t="s">
        <v>9280</v>
      </c>
      <c r="H1773" t="s">
        <v>745</v>
      </c>
      <c r="I1773" t="s">
        <v>15412</v>
      </c>
      <c r="J1773" t="s">
        <v>48</v>
      </c>
      <c r="K1773" t="s">
        <v>48</v>
      </c>
      <c r="L1773" t="s">
        <v>5985</v>
      </c>
      <c r="M1773" t="s">
        <v>5986</v>
      </c>
      <c r="N1773" t="str">
        <f>VLOOKUP(O1773,index!$Q:$R,2,0)</f>
        <v>28.구독 - 휴넷FLEX</v>
      </c>
      <c r="O1773" t="s">
        <v>6013</v>
      </c>
      <c r="P1773" t="s">
        <v>48</v>
      </c>
      <c r="Q1773" t="s">
        <v>20</v>
      </c>
      <c r="R1773" s="226" t="e">
        <f>VLOOKUP(C1773,'26년 databook(취합)'!$M:$M,2,0)</f>
        <v>#N/A</v>
      </c>
      <c r="S1773" s="3" t="s">
        <v>11567</v>
      </c>
      <c r="T1773" s="3" t="s">
        <v>48</v>
      </c>
      <c r="U1773" s="3" t="s">
        <v>11567</v>
      </c>
      <c r="V1773" s="3" t="s">
        <v>48</v>
      </c>
      <c r="W1773" s="3" t="s">
        <v>48</v>
      </c>
      <c r="X1773" s="3" t="s">
        <v>48</v>
      </c>
      <c r="Y1773" s="3" t="s">
        <v>48</v>
      </c>
      <c r="Z1773" s="3" t="s">
        <v>48</v>
      </c>
      <c r="AA1773" s="3" t="s">
        <v>48</v>
      </c>
      <c r="AB1773" s="3" t="s">
        <v>48</v>
      </c>
      <c r="AC1773" s="3" t="s">
        <v>48</v>
      </c>
      <c r="AD1773" s="3" t="s">
        <v>48</v>
      </c>
      <c r="AE1773" s="3" t="s">
        <v>48</v>
      </c>
      <c r="AG1773" s="3"/>
      <c r="AI1773" s="3" t="s">
        <v>48</v>
      </c>
      <c r="AK1773" s="3" t="s">
        <v>48</v>
      </c>
      <c r="AM1773" s="3" t="s">
        <v>48</v>
      </c>
      <c r="AO1773" s="3" t="s">
        <v>48</v>
      </c>
      <c r="AQ1773" s="3" t="s">
        <v>48</v>
      </c>
      <c r="AS1773" s="3" t="s">
        <v>48</v>
      </c>
    </row>
    <row r="1774" spans="1:45">
      <c r="A1774">
        <v>1771</v>
      </c>
      <c r="B1774" t="s">
        <v>5982</v>
      </c>
      <c r="C1774" t="s">
        <v>5356</v>
      </c>
      <c r="D1774" t="s">
        <v>45</v>
      </c>
      <c r="E1774" t="s">
        <v>77</v>
      </c>
      <c r="F1774" t="s">
        <v>6700</v>
      </c>
      <c r="G1774" t="s">
        <v>9280</v>
      </c>
      <c r="H1774" t="s">
        <v>762</v>
      </c>
      <c r="I1774" t="s">
        <v>15413</v>
      </c>
      <c r="J1774" t="s">
        <v>48</v>
      </c>
      <c r="K1774" t="s">
        <v>48</v>
      </c>
      <c r="L1774" t="s">
        <v>5985</v>
      </c>
      <c r="M1774" t="s">
        <v>5986</v>
      </c>
      <c r="N1774" t="str">
        <f>VLOOKUP(O1774,index!$Q:$R,2,0)</f>
        <v>28.구독 - 휴넷FLEX</v>
      </c>
      <c r="O1774" t="s">
        <v>6013</v>
      </c>
      <c r="P1774" t="s">
        <v>48</v>
      </c>
      <c r="Q1774" t="s">
        <v>20</v>
      </c>
      <c r="R1774" s="226" t="e">
        <f>VLOOKUP(C1774,'26년 databook(취합)'!$M:$M,2,0)</f>
        <v>#N/A</v>
      </c>
      <c r="S1774" s="3" t="s">
        <v>11567</v>
      </c>
      <c r="T1774" s="3" t="s">
        <v>48</v>
      </c>
      <c r="U1774" s="3" t="s">
        <v>11567</v>
      </c>
      <c r="V1774" s="3" t="s">
        <v>48</v>
      </c>
      <c r="W1774" s="3" t="s">
        <v>48</v>
      </c>
      <c r="X1774" s="3" t="s">
        <v>48</v>
      </c>
      <c r="Y1774" s="3" t="s">
        <v>48</v>
      </c>
      <c r="Z1774" s="3" t="s">
        <v>48</v>
      </c>
      <c r="AA1774" s="3" t="s">
        <v>48</v>
      </c>
      <c r="AB1774" s="3" t="s">
        <v>48</v>
      </c>
      <c r="AC1774" s="3" t="s">
        <v>48</v>
      </c>
      <c r="AD1774" s="3" t="s">
        <v>48</v>
      </c>
      <c r="AE1774" s="3" t="s">
        <v>48</v>
      </c>
      <c r="AG1774" s="3"/>
      <c r="AI1774" s="3" t="s">
        <v>48</v>
      </c>
      <c r="AK1774" s="3" t="s">
        <v>48</v>
      </c>
      <c r="AM1774" s="3" t="s">
        <v>48</v>
      </c>
      <c r="AO1774" s="3" t="s">
        <v>48</v>
      </c>
      <c r="AQ1774" s="3" t="s">
        <v>48</v>
      </c>
      <c r="AS1774" s="3" t="s">
        <v>48</v>
      </c>
    </row>
    <row r="1775" spans="1:45">
      <c r="A1775">
        <v>1772</v>
      </c>
      <c r="B1775" t="s">
        <v>5982</v>
      </c>
      <c r="C1775" t="s">
        <v>5302</v>
      </c>
      <c r="D1775" t="s">
        <v>45</v>
      </c>
      <c r="E1775" t="s">
        <v>79</v>
      </c>
      <c r="F1775" t="s">
        <v>6697</v>
      </c>
      <c r="G1775" t="s">
        <v>9274</v>
      </c>
      <c r="H1775" t="s">
        <v>704</v>
      </c>
      <c r="I1775" t="s">
        <v>15414</v>
      </c>
      <c r="J1775" t="s">
        <v>48</v>
      </c>
      <c r="K1775" t="s">
        <v>48</v>
      </c>
      <c r="L1775" t="s">
        <v>5985</v>
      </c>
      <c r="M1775" t="s">
        <v>5986</v>
      </c>
      <c r="N1775" t="str">
        <f>VLOOKUP(O1775,index!$Q:$R,2,0)</f>
        <v>28.구독 - 휴넷FLEX</v>
      </c>
      <c r="O1775" t="s">
        <v>6013</v>
      </c>
      <c r="P1775" t="s">
        <v>48</v>
      </c>
      <c r="Q1775" t="s">
        <v>20</v>
      </c>
      <c r="R1775" s="226" t="e">
        <f>VLOOKUP(C1775,'26년 databook(취합)'!$M:$M,2,0)</f>
        <v>#N/A</v>
      </c>
      <c r="S1775" s="3" t="s">
        <v>11567</v>
      </c>
      <c r="T1775" s="3" t="s">
        <v>48</v>
      </c>
      <c r="U1775" s="3" t="s">
        <v>11567</v>
      </c>
      <c r="V1775" s="3" t="s">
        <v>48</v>
      </c>
      <c r="W1775" s="3" t="s">
        <v>48</v>
      </c>
      <c r="X1775" s="3" t="s">
        <v>48</v>
      </c>
      <c r="Y1775" s="3" t="s">
        <v>48</v>
      </c>
      <c r="Z1775" s="3" t="s">
        <v>48</v>
      </c>
      <c r="AA1775" s="3" t="s">
        <v>48</v>
      </c>
      <c r="AB1775" s="3" t="s">
        <v>48</v>
      </c>
      <c r="AC1775" s="3" t="s">
        <v>48</v>
      </c>
      <c r="AD1775" s="3" t="s">
        <v>48</v>
      </c>
      <c r="AE1775" s="3" t="s">
        <v>48</v>
      </c>
      <c r="AG1775" s="3"/>
      <c r="AI1775" s="3" t="s">
        <v>48</v>
      </c>
      <c r="AK1775" s="3" t="s">
        <v>48</v>
      </c>
      <c r="AM1775" s="3" t="s">
        <v>48</v>
      </c>
      <c r="AO1775" s="3" t="s">
        <v>48</v>
      </c>
      <c r="AQ1775" s="3" t="s">
        <v>48</v>
      </c>
      <c r="AS1775" s="3" t="s">
        <v>48</v>
      </c>
    </row>
    <row r="1776" spans="1:45">
      <c r="A1776">
        <v>1773</v>
      </c>
      <c r="B1776" t="s">
        <v>5982</v>
      </c>
      <c r="C1776" t="s">
        <v>3366</v>
      </c>
      <c r="D1776" t="s">
        <v>45</v>
      </c>
      <c r="E1776" t="s">
        <v>72</v>
      </c>
      <c r="F1776" t="s">
        <v>6707</v>
      </c>
      <c r="G1776" t="s">
        <v>9284</v>
      </c>
      <c r="H1776" t="s">
        <v>6707</v>
      </c>
      <c r="I1776" t="s">
        <v>9284</v>
      </c>
      <c r="J1776" t="s">
        <v>48</v>
      </c>
      <c r="K1776" t="s">
        <v>48</v>
      </c>
      <c r="L1776" t="s">
        <v>5985</v>
      </c>
      <c r="M1776" t="s">
        <v>5986</v>
      </c>
      <c r="N1776" t="str">
        <f>VLOOKUP(O1776,index!$Q:$R,2,0)</f>
        <v>02. 이러닝 - 단과</v>
      </c>
      <c r="O1776" t="s">
        <v>5987</v>
      </c>
      <c r="P1776" t="s">
        <v>48</v>
      </c>
      <c r="Q1776" t="s">
        <v>20</v>
      </c>
      <c r="R1776" s="226" t="e">
        <f>VLOOKUP(C1776,'26년 databook(취합)'!$M:$M,2,0)</f>
        <v>#N/A</v>
      </c>
      <c r="S1776" s="3" t="s">
        <v>11567</v>
      </c>
      <c r="T1776" s="3" t="s">
        <v>12067</v>
      </c>
      <c r="U1776" s="3" t="s">
        <v>12067</v>
      </c>
      <c r="V1776" s="3" t="s">
        <v>48</v>
      </c>
      <c r="W1776" s="3" t="s">
        <v>11567</v>
      </c>
      <c r="X1776" s="3" t="s">
        <v>48</v>
      </c>
      <c r="Y1776" s="3" t="s">
        <v>11567</v>
      </c>
      <c r="Z1776" s="3" t="s">
        <v>48</v>
      </c>
      <c r="AA1776" s="3" t="s">
        <v>11567</v>
      </c>
      <c r="AB1776" s="3" t="s">
        <v>48</v>
      </c>
      <c r="AC1776" s="3" t="s">
        <v>11567</v>
      </c>
      <c r="AD1776" s="3" t="s">
        <v>11567</v>
      </c>
      <c r="AE1776" s="3" t="s">
        <v>11567</v>
      </c>
      <c r="AF1776" s="3">
        <v>0</v>
      </c>
      <c r="AG1776" s="3">
        <v>310000</v>
      </c>
      <c r="AH1776" s="3">
        <v>0</v>
      </c>
      <c r="AI1776" s="3" t="s">
        <v>11567</v>
      </c>
      <c r="AJ1776" s="3">
        <v>0</v>
      </c>
      <c r="AK1776" s="3" t="s">
        <v>11567</v>
      </c>
      <c r="AL1776" s="3">
        <v>0</v>
      </c>
      <c r="AM1776" s="3" t="s">
        <v>11567</v>
      </c>
      <c r="AN1776" s="3">
        <v>0</v>
      </c>
      <c r="AO1776" s="3" t="s">
        <v>11567</v>
      </c>
      <c r="AP1776" s="3">
        <v>0</v>
      </c>
      <c r="AQ1776" s="3" t="s">
        <v>11567</v>
      </c>
      <c r="AR1776" s="3">
        <v>0</v>
      </c>
      <c r="AS1776" s="3" t="s">
        <v>11567</v>
      </c>
    </row>
    <row r="1777" spans="1:45">
      <c r="A1777">
        <v>1774</v>
      </c>
      <c r="B1777" t="s">
        <v>5982</v>
      </c>
      <c r="C1777" t="s">
        <v>3742</v>
      </c>
      <c r="D1777" t="s">
        <v>45</v>
      </c>
      <c r="E1777" t="s">
        <v>73</v>
      </c>
      <c r="F1777" t="s">
        <v>6697</v>
      </c>
      <c r="G1777" t="s">
        <v>9274</v>
      </c>
      <c r="H1777" t="s">
        <v>2035</v>
      </c>
      <c r="I1777" t="s">
        <v>15415</v>
      </c>
      <c r="J1777" t="s">
        <v>48</v>
      </c>
      <c r="K1777" t="s">
        <v>48</v>
      </c>
      <c r="L1777" t="s">
        <v>5985</v>
      </c>
      <c r="M1777" t="s">
        <v>5986</v>
      </c>
      <c r="N1777" t="str">
        <f>VLOOKUP(O1777,index!$Q:$R,2,0)</f>
        <v>28.구독 - 휴넷FLEX</v>
      </c>
      <c r="O1777" t="s">
        <v>6013</v>
      </c>
      <c r="P1777" t="s">
        <v>48</v>
      </c>
      <c r="Q1777" t="s">
        <v>20</v>
      </c>
      <c r="R1777" s="226" t="e">
        <f>VLOOKUP(C1777,'26년 databook(취합)'!$M:$M,2,0)</f>
        <v>#N/A</v>
      </c>
      <c r="S1777" s="3" t="s">
        <v>11567</v>
      </c>
      <c r="T1777" s="3" t="s">
        <v>48</v>
      </c>
      <c r="U1777" s="3" t="s">
        <v>11567</v>
      </c>
      <c r="V1777" s="3" t="s">
        <v>48</v>
      </c>
      <c r="W1777" s="3" t="s">
        <v>48</v>
      </c>
      <c r="X1777" s="3" t="s">
        <v>48</v>
      </c>
      <c r="Y1777" s="3" t="s">
        <v>48</v>
      </c>
      <c r="Z1777" s="3" t="s">
        <v>48</v>
      </c>
      <c r="AA1777" s="3" t="s">
        <v>48</v>
      </c>
      <c r="AB1777" s="3" t="s">
        <v>48</v>
      </c>
      <c r="AC1777" s="3" t="s">
        <v>48</v>
      </c>
      <c r="AD1777" s="3" t="s">
        <v>48</v>
      </c>
      <c r="AE1777" s="3" t="s">
        <v>48</v>
      </c>
      <c r="AG1777" s="3"/>
      <c r="AI1777" s="3" t="s">
        <v>48</v>
      </c>
      <c r="AK1777" s="3" t="s">
        <v>48</v>
      </c>
      <c r="AM1777" s="3" t="s">
        <v>48</v>
      </c>
      <c r="AO1777" s="3" t="s">
        <v>48</v>
      </c>
      <c r="AQ1777" s="3" t="s">
        <v>48</v>
      </c>
      <c r="AS1777" s="3" t="s">
        <v>48</v>
      </c>
    </row>
    <row r="1778" spans="1:45">
      <c r="A1778">
        <v>1775</v>
      </c>
      <c r="B1778" t="s">
        <v>5982</v>
      </c>
      <c r="C1778" t="s">
        <v>3671</v>
      </c>
      <c r="D1778" t="s">
        <v>45</v>
      </c>
      <c r="E1778" t="s">
        <v>73</v>
      </c>
      <c r="F1778" t="s">
        <v>6697</v>
      </c>
      <c r="G1778" t="s">
        <v>9274</v>
      </c>
      <c r="H1778" t="s">
        <v>1980</v>
      </c>
      <c r="I1778" t="s">
        <v>15416</v>
      </c>
      <c r="J1778" t="s">
        <v>48</v>
      </c>
      <c r="K1778" t="s">
        <v>48</v>
      </c>
      <c r="L1778" t="s">
        <v>5985</v>
      </c>
      <c r="M1778" t="s">
        <v>5986</v>
      </c>
      <c r="N1778" t="str">
        <f>VLOOKUP(O1778,index!$Q:$R,2,0)</f>
        <v>28.구독 - 휴넷FLEX</v>
      </c>
      <c r="O1778" t="s">
        <v>6013</v>
      </c>
      <c r="P1778" t="s">
        <v>48</v>
      </c>
      <c r="Q1778" t="s">
        <v>20</v>
      </c>
      <c r="R1778" s="226" t="e">
        <f>VLOOKUP(C1778,'26년 databook(취합)'!$M:$M,2,0)</f>
        <v>#N/A</v>
      </c>
      <c r="S1778" s="3" t="s">
        <v>11567</v>
      </c>
      <c r="T1778" s="3" t="s">
        <v>48</v>
      </c>
      <c r="U1778" s="3" t="s">
        <v>11567</v>
      </c>
      <c r="V1778" s="3" t="s">
        <v>48</v>
      </c>
      <c r="W1778" s="3" t="s">
        <v>48</v>
      </c>
      <c r="X1778" s="3" t="s">
        <v>48</v>
      </c>
      <c r="Y1778" s="3" t="s">
        <v>48</v>
      </c>
      <c r="Z1778" s="3" t="s">
        <v>48</v>
      </c>
      <c r="AA1778" s="3" t="s">
        <v>48</v>
      </c>
      <c r="AB1778" s="3" t="s">
        <v>48</v>
      </c>
      <c r="AC1778" s="3" t="s">
        <v>48</v>
      </c>
      <c r="AD1778" s="3" t="s">
        <v>48</v>
      </c>
      <c r="AE1778" s="3" t="s">
        <v>48</v>
      </c>
      <c r="AG1778" s="3"/>
      <c r="AI1778" s="3" t="s">
        <v>48</v>
      </c>
      <c r="AK1778" s="3" t="s">
        <v>48</v>
      </c>
      <c r="AM1778" s="3" t="s">
        <v>48</v>
      </c>
      <c r="AO1778" s="3" t="s">
        <v>48</v>
      </c>
      <c r="AQ1778" s="3" t="s">
        <v>48</v>
      </c>
      <c r="AS1778" s="3" t="s">
        <v>48</v>
      </c>
    </row>
    <row r="1779" spans="1:45">
      <c r="A1779">
        <v>1776</v>
      </c>
      <c r="B1779" t="s">
        <v>5982</v>
      </c>
      <c r="C1779" t="s">
        <v>3526</v>
      </c>
      <c r="D1779" t="s">
        <v>45</v>
      </c>
      <c r="E1779" t="s">
        <v>73</v>
      </c>
      <c r="F1779" t="s">
        <v>6697</v>
      </c>
      <c r="G1779" t="s">
        <v>9274</v>
      </c>
      <c r="H1779" t="s">
        <v>1853</v>
      </c>
      <c r="I1779" t="s">
        <v>15417</v>
      </c>
      <c r="J1779" t="s">
        <v>48</v>
      </c>
      <c r="K1779" t="s">
        <v>48</v>
      </c>
      <c r="L1779" t="s">
        <v>5985</v>
      </c>
      <c r="M1779" t="s">
        <v>5986</v>
      </c>
      <c r="N1779" t="str">
        <f>VLOOKUP(O1779,index!$Q:$R,2,0)</f>
        <v>28.구독 - 휴넷FLEX</v>
      </c>
      <c r="O1779" t="s">
        <v>6013</v>
      </c>
      <c r="P1779" t="s">
        <v>48</v>
      </c>
      <c r="Q1779" t="s">
        <v>21</v>
      </c>
      <c r="R1779" s="226" t="e">
        <f>VLOOKUP(C1779,'26년 databook(취합)'!$M:$M,2,0)</f>
        <v>#N/A</v>
      </c>
      <c r="S1779" s="3" t="s">
        <v>11591</v>
      </c>
      <c r="T1779" s="3" t="s">
        <v>48</v>
      </c>
      <c r="U1779" s="3" t="s">
        <v>11591</v>
      </c>
      <c r="V1779" s="3" t="s">
        <v>48</v>
      </c>
      <c r="W1779" s="3" t="s">
        <v>48</v>
      </c>
      <c r="X1779" s="3" t="s">
        <v>48</v>
      </c>
      <c r="Y1779" s="3" t="s">
        <v>48</v>
      </c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G1779" s="3"/>
      <c r="AI1779" s="3" t="s">
        <v>48</v>
      </c>
      <c r="AK1779" s="3" t="s">
        <v>48</v>
      </c>
      <c r="AM1779" s="3" t="s">
        <v>48</v>
      </c>
      <c r="AO1779" s="3" t="s">
        <v>48</v>
      </c>
      <c r="AQ1779" s="3" t="s">
        <v>48</v>
      </c>
      <c r="AR1779" s="3">
        <v>8000000</v>
      </c>
      <c r="AS1779" s="3" t="s">
        <v>48</v>
      </c>
    </row>
    <row r="1780" spans="1:45">
      <c r="A1780">
        <v>1777</v>
      </c>
      <c r="B1780" t="s">
        <v>5982</v>
      </c>
      <c r="C1780" t="s">
        <v>5224</v>
      </c>
      <c r="D1780" t="s">
        <v>45</v>
      </c>
      <c r="E1780" t="s">
        <v>79</v>
      </c>
      <c r="F1780" t="s">
        <v>6697</v>
      </c>
      <c r="G1780" t="s">
        <v>9274</v>
      </c>
      <c r="H1780" t="s">
        <v>620</v>
      </c>
      <c r="I1780" t="s">
        <v>15418</v>
      </c>
      <c r="J1780" t="s">
        <v>48</v>
      </c>
      <c r="K1780" t="s">
        <v>48</v>
      </c>
      <c r="L1780" t="s">
        <v>5985</v>
      </c>
      <c r="M1780" t="s">
        <v>5986</v>
      </c>
      <c r="N1780" t="str">
        <f>VLOOKUP(O1780,index!$Q:$R,2,0)</f>
        <v>28.구독 - 휴넷FLEX</v>
      </c>
      <c r="O1780" t="s">
        <v>6013</v>
      </c>
      <c r="P1780" t="s">
        <v>48</v>
      </c>
      <c r="Q1780" t="s">
        <v>20</v>
      </c>
      <c r="R1780" s="226" t="e">
        <f>VLOOKUP(C1780,'26년 databook(취합)'!$M:$M,2,0)</f>
        <v>#N/A</v>
      </c>
      <c r="S1780" s="3" t="s">
        <v>11567</v>
      </c>
      <c r="T1780" s="3" t="s">
        <v>48</v>
      </c>
      <c r="U1780" s="3" t="s">
        <v>11567</v>
      </c>
      <c r="V1780" s="3" t="s">
        <v>48</v>
      </c>
      <c r="W1780" s="3" t="s">
        <v>48</v>
      </c>
      <c r="X1780" s="3" t="s">
        <v>48</v>
      </c>
      <c r="Y1780" s="3" t="s">
        <v>48</v>
      </c>
      <c r="Z1780" s="3" t="s">
        <v>48</v>
      </c>
      <c r="AA1780" s="3" t="s">
        <v>48</v>
      </c>
      <c r="AB1780" s="3" t="s">
        <v>48</v>
      </c>
      <c r="AC1780" s="3" t="s">
        <v>48</v>
      </c>
      <c r="AD1780" s="3" t="s">
        <v>48</v>
      </c>
      <c r="AE1780" s="3" t="s">
        <v>48</v>
      </c>
      <c r="AG1780" s="3"/>
      <c r="AI1780" s="3" t="s">
        <v>48</v>
      </c>
      <c r="AK1780" s="3" t="s">
        <v>48</v>
      </c>
      <c r="AM1780" s="3" t="s">
        <v>48</v>
      </c>
      <c r="AO1780" s="3" t="s">
        <v>48</v>
      </c>
      <c r="AQ1780" s="3" t="s">
        <v>48</v>
      </c>
      <c r="AS1780" s="3" t="s">
        <v>48</v>
      </c>
    </row>
    <row r="1781" spans="1:45">
      <c r="A1781">
        <v>1778</v>
      </c>
      <c r="B1781" t="s">
        <v>5982</v>
      </c>
      <c r="C1781" t="s">
        <v>5393</v>
      </c>
      <c r="D1781" t="s">
        <v>45</v>
      </c>
      <c r="E1781" t="s">
        <v>79</v>
      </c>
      <c r="F1781" t="s">
        <v>6700</v>
      </c>
      <c r="G1781" t="s">
        <v>9280</v>
      </c>
      <c r="H1781" t="s">
        <v>792</v>
      </c>
      <c r="I1781" t="s">
        <v>15419</v>
      </c>
      <c r="J1781" t="s">
        <v>48</v>
      </c>
      <c r="K1781" t="s">
        <v>48</v>
      </c>
      <c r="L1781" t="s">
        <v>5985</v>
      </c>
      <c r="M1781" t="s">
        <v>5986</v>
      </c>
      <c r="N1781" t="str">
        <f>VLOOKUP(O1781,index!$Q:$R,2,0)</f>
        <v>28.구독 - 휴넷FLEX</v>
      </c>
      <c r="O1781" t="s">
        <v>6013</v>
      </c>
      <c r="P1781" t="s">
        <v>48</v>
      </c>
      <c r="Q1781" t="s">
        <v>20</v>
      </c>
      <c r="R1781" s="226" t="e">
        <f>VLOOKUP(C1781,'26년 databook(취합)'!$M:$M,2,0)</f>
        <v>#N/A</v>
      </c>
      <c r="S1781" s="3" t="s">
        <v>11567</v>
      </c>
      <c r="T1781" s="3" t="s">
        <v>48</v>
      </c>
      <c r="U1781" s="3" t="s">
        <v>11567</v>
      </c>
      <c r="V1781" s="3" t="s">
        <v>48</v>
      </c>
      <c r="W1781" s="3" t="s">
        <v>48</v>
      </c>
      <c r="X1781" s="3" t="s">
        <v>48</v>
      </c>
      <c r="Y1781" s="3" t="s">
        <v>48</v>
      </c>
      <c r="Z1781" s="3" t="s">
        <v>48</v>
      </c>
      <c r="AA1781" s="3" t="s">
        <v>48</v>
      </c>
      <c r="AB1781" s="3" t="s">
        <v>48</v>
      </c>
      <c r="AC1781" s="3" t="s">
        <v>48</v>
      </c>
      <c r="AD1781" s="3" t="s">
        <v>48</v>
      </c>
      <c r="AE1781" s="3" t="s">
        <v>48</v>
      </c>
      <c r="AG1781" s="3"/>
      <c r="AI1781" s="3" t="s">
        <v>48</v>
      </c>
      <c r="AK1781" s="3" t="s">
        <v>48</v>
      </c>
      <c r="AM1781" s="3" t="s">
        <v>48</v>
      </c>
      <c r="AO1781" s="3" t="s">
        <v>48</v>
      </c>
      <c r="AQ1781" s="3" t="s">
        <v>48</v>
      </c>
      <c r="AS1781" s="3" t="s">
        <v>48</v>
      </c>
    </row>
    <row r="1782" spans="1:45">
      <c r="A1782">
        <v>1779</v>
      </c>
      <c r="B1782" t="s">
        <v>5982</v>
      </c>
      <c r="C1782" t="s">
        <v>5392</v>
      </c>
      <c r="D1782" t="s">
        <v>45</v>
      </c>
      <c r="E1782" t="s">
        <v>77</v>
      </c>
      <c r="F1782" t="s">
        <v>6700</v>
      </c>
      <c r="G1782" t="s">
        <v>9280</v>
      </c>
      <c r="H1782" t="s">
        <v>791</v>
      </c>
      <c r="I1782" t="s">
        <v>15420</v>
      </c>
      <c r="J1782" t="s">
        <v>48</v>
      </c>
      <c r="K1782" t="s">
        <v>48</v>
      </c>
      <c r="L1782" t="s">
        <v>5985</v>
      </c>
      <c r="M1782" t="s">
        <v>5986</v>
      </c>
      <c r="N1782" t="str">
        <f>VLOOKUP(O1782,index!$Q:$R,2,0)</f>
        <v>28.구독 - 휴넷FLEX</v>
      </c>
      <c r="O1782" t="s">
        <v>6013</v>
      </c>
      <c r="P1782" t="s">
        <v>48</v>
      </c>
      <c r="Q1782" t="s">
        <v>20</v>
      </c>
      <c r="R1782" s="226" t="e">
        <f>VLOOKUP(C1782,'26년 databook(취합)'!$M:$M,2,0)</f>
        <v>#N/A</v>
      </c>
      <c r="S1782" s="3" t="s">
        <v>11567</v>
      </c>
      <c r="T1782" s="3" t="s">
        <v>48</v>
      </c>
      <c r="U1782" s="3" t="s">
        <v>11567</v>
      </c>
      <c r="V1782" s="3" t="s">
        <v>48</v>
      </c>
      <c r="W1782" s="3" t="s">
        <v>48</v>
      </c>
      <c r="X1782" s="3" t="s">
        <v>48</v>
      </c>
      <c r="Y1782" s="3" t="s">
        <v>48</v>
      </c>
      <c r="Z1782" s="3" t="s">
        <v>48</v>
      </c>
      <c r="AA1782" s="3" t="s">
        <v>48</v>
      </c>
      <c r="AB1782" s="3" t="s">
        <v>48</v>
      </c>
      <c r="AC1782" s="3" t="s">
        <v>48</v>
      </c>
      <c r="AD1782" s="3" t="s">
        <v>48</v>
      </c>
      <c r="AE1782" s="3" t="s">
        <v>48</v>
      </c>
      <c r="AG1782" s="3"/>
      <c r="AI1782" s="3" t="s">
        <v>48</v>
      </c>
      <c r="AK1782" s="3" t="s">
        <v>48</v>
      </c>
      <c r="AM1782" s="3" t="s">
        <v>48</v>
      </c>
      <c r="AO1782" s="3" t="s">
        <v>48</v>
      </c>
      <c r="AQ1782" s="3" t="s">
        <v>48</v>
      </c>
      <c r="AS1782" s="3" t="s">
        <v>48</v>
      </c>
    </row>
    <row r="1783" spans="1:45">
      <c r="A1783">
        <v>1780</v>
      </c>
      <c r="B1783" t="s">
        <v>5982</v>
      </c>
      <c r="C1783" t="s">
        <v>4097</v>
      </c>
      <c r="D1783" t="s">
        <v>45</v>
      </c>
      <c r="E1783" t="s">
        <v>75</v>
      </c>
      <c r="F1783" t="s">
        <v>6697</v>
      </c>
      <c r="G1783" t="s">
        <v>9274</v>
      </c>
      <c r="H1783" t="s">
        <v>531</v>
      </c>
      <c r="I1783" t="s">
        <v>15421</v>
      </c>
      <c r="J1783" t="s">
        <v>48</v>
      </c>
      <c r="K1783" t="s">
        <v>48</v>
      </c>
      <c r="L1783" t="s">
        <v>5985</v>
      </c>
      <c r="M1783" t="s">
        <v>5986</v>
      </c>
      <c r="N1783" t="str">
        <f>VLOOKUP(O1783,index!$Q:$R,2,0)</f>
        <v>28.구독 - 휴넷FLEX</v>
      </c>
      <c r="O1783" t="s">
        <v>6013</v>
      </c>
      <c r="P1783" t="s">
        <v>48</v>
      </c>
      <c r="Q1783" t="s">
        <v>20</v>
      </c>
      <c r="R1783" s="226" t="e">
        <f>VLOOKUP(C1783,'26년 databook(취합)'!$M:$M,2,0)</f>
        <v>#N/A</v>
      </c>
      <c r="S1783" s="3" t="s">
        <v>11567</v>
      </c>
      <c r="T1783" s="3" t="s">
        <v>48</v>
      </c>
      <c r="U1783" s="3" t="s">
        <v>11567</v>
      </c>
      <c r="V1783" s="3" t="s">
        <v>48</v>
      </c>
      <c r="W1783" s="3" t="s">
        <v>48</v>
      </c>
      <c r="X1783" s="3" t="s">
        <v>48</v>
      </c>
      <c r="Y1783" s="3" t="s">
        <v>48</v>
      </c>
      <c r="Z1783" s="3" t="s">
        <v>48</v>
      </c>
      <c r="AA1783" s="3" t="s">
        <v>48</v>
      </c>
      <c r="AB1783" s="3" t="s">
        <v>48</v>
      </c>
      <c r="AC1783" s="3" t="s">
        <v>48</v>
      </c>
      <c r="AD1783" s="3" t="s">
        <v>48</v>
      </c>
      <c r="AE1783" s="3" t="s">
        <v>48</v>
      </c>
      <c r="AG1783" s="3"/>
      <c r="AI1783" s="3" t="s">
        <v>48</v>
      </c>
      <c r="AK1783" s="3" t="s">
        <v>48</v>
      </c>
      <c r="AM1783" s="3" t="s">
        <v>48</v>
      </c>
      <c r="AO1783" s="3" t="s">
        <v>48</v>
      </c>
      <c r="AQ1783" s="3" t="s">
        <v>48</v>
      </c>
      <c r="AS1783" s="3" t="s">
        <v>48</v>
      </c>
    </row>
    <row r="1784" spans="1:45">
      <c r="A1784">
        <v>1781</v>
      </c>
      <c r="B1784" t="s">
        <v>5982</v>
      </c>
      <c r="C1784" t="s">
        <v>4075</v>
      </c>
      <c r="D1784" t="s">
        <v>45</v>
      </c>
      <c r="E1784" t="s">
        <v>75</v>
      </c>
      <c r="F1784" t="s">
        <v>6697</v>
      </c>
      <c r="G1784" t="s">
        <v>9274</v>
      </c>
      <c r="H1784" t="s">
        <v>513</v>
      </c>
      <c r="I1784" t="s">
        <v>15422</v>
      </c>
      <c r="J1784" t="s">
        <v>48</v>
      </c>
      <c r="K1784" t="s">
        <v>48</v>
      </c>
      <c r="L1784" t="s">
        <v>5985</v>
      </c>
      <c r="M1784" t="s">
        <v>5986</v>
      </c>
      <c r="N1784" t="str">
        <f>VLOOKUP(O1784,index!$Q:$R,2,0)</f>
        <v>28.구독 - 휴넷FLEX</v>
      </c>
      <c r="O1784" t="s">
        <v>6013</v>
      </c>
      <c r="P1784" t="s">
        <v>48</v>
      </c>
      <c r="Q1784" t="s">
        <v>20</v>
      </c>
      <c r="R1784" s="226" t="e">
        <f>VLOOKUP(C1784,'26년 databook(취합)'!$M:$M,2,0)</f>
        <v>#N/A</v>
      </c>
      <c r="S1784" s="3" t="s">
        <v>11567</v>
      </c>
      <c r="T1784" s="3" t="s">
        <v>48</v>
      </c>
      <c r="U1784" s="3" t="s">
        <v>11567</v>
      </c>
      <c r="V1784" s="3" t="s">
        <v>48</v>
      </c>
      <c r="W1784" s="3" t="s">
        <v>48</v>
      </c>
      <c r="X1784" s="3" t="s">
        <v>48</v>
      </c>
      <c r="Y1784" s="3" t="s">
        <v>48</v>
      </c>
      <c r="Z1784" s="3" t="s">
        <v>48</v>
      </c>
      <c r="AA1784" s="3" t="s">
        <v>48</v>
      </c>
      <c r="AB1784" s="3" t="s">
        <v>48</v>
      </c>
      <c r="AC1784" s="3" t="s">
        <v>48</v>
      </c>
      <c r="AD1784" s="3" t="s">
        <v>48</v>
      </c>
      <c r="AE1784" s="3" t="s">
        <v>48</v>
      </c>
      <c r="AG1784" s="3"/>
      <c r="AI1784" s="3" t="s">
        <v>48</v>
      </c>
      <c r="AK1784" s="3" t="s">
        <v>48</v>
      </c>
      <c r="AM1784" s="3" t="s">
        <v>48</v>
      </c>
      <c r="AO1784" s="3" t="s">
        <v>48</v>
      </c>
      <c r="AQ1784" s="3" t="s">
        <v>48</v>
      </c>
      <c r="AS1784" s="3" t="s">
        <v>48</v>
      </c>
    </row>
    <row r="1785" spans="1:45">
      <c r="A1785">
        <v>1782</v>
      </c>
      <c r="B1785" t="s">
        <v>5982</v>
      </c>
      <c r="C1785" t="s">
        <v>4070</v>
      </c>
      <c r="D1785" t="s">
        <v>45</v>
      </c>
      <c r="E1785" t="s">
        <v>75</v>
      </c>
      <c r="F1785" t="s">
        <v>6697</v>
      </c>
      <c r="G1785" t="s">
        <v>9274</v>
      </c>
      <c r="H1785" t="s">
        <v>758</v>
      </c>
      <c r="I1785" t="s">
        <v>15423</v>
      </c>
      <c r="J1785" t="s">
        <v>48</v>
      </c>
      <c r="K1785" t="s">
        <v>48</v>
      </c>
      <c r="L1785" t="s">
        <v>5985</v>
      </c>
      <c r="M1785" t="s">
        <v>5986</v>
      </c>
      <c r="N1785" t="str">
        <f>VLOOKUP(O1785,index!$Q:$R,2,0)</f>
        <v>28.구독 - 휴넷FLEX</v>
      </c>
      <c r="O1785" t="s">
        <v>6013</v>
      </c>
      <c r="P1785" t="s">
        <v>48</v>
      </c>
      <c r="Q1785" t="s">
        <v>23</v>
      </c>
      <c r="R1785" s="226" t="e">
        <f>VLOOKUP(C1785,'26년 databook(취합)'!$M:$M,2,0)</f>
        <v>#N/A</v>
      </c>
      <c r="S1785" s="3" t="s">
        <v>11567</v>
      </c>
      <c r="T1785" s="3" t="s">
        <v>48</v>
      </c>
      <c r="U1785" s="3" t="s">
        <v>11567</v>
      </c>
      <c r="V1785" s="3" t="s">
        <v>48</v>
      </c>
      <c r="W1785" s="3" t="s">
        <v>48</v>
      </c>
      <c r="X1785" s="3" t="s">
        <v>48</v>
      </c>
      <c r="Y1785" s="3" t="s">
        <v>48</v>
      </c>
      <c r="Z1785" s="3" t="s">
        <v>48</v>
      </c>
      <c r="AA1785" s="3" t="s">
        <v>48</v>
      </c>
      <c r="AB1785" s="3" t="s">
        <v>48</v>
      </c>
      <c r="AC1785" s="3" t="s">
        <v>48</v>
      </c>
      <c r="AD1785" s="3" t="s">
        <v>48</v>
      </c>
      <c r="AE1785" s="3" t="s">
        <v>48</v>
      </c>
      <c r="AG1785" s="3"/>
      <c r="AI1785" s="3" t="s">
        <v>48</v>
      </c>
      <c r="AK1785" s="3" t="s">
        <v>48</v>
      </c>
      <c r="AM1785" s="3" t="s">
        <v>48</v>
      </c>
      <c r="AO1785" s="3" t="s">
        <v>48</v>
      </c>
      <c r="AQ1785" s="3" t="s">
        <v>48</v>
      </c>
      <c r="AS1785" s="3" t="s">
        <v>48</v>
      </c>
    </row>
    <row r="1786" spans="1:45">
      <c r="A1786">
        <v>1783</v>
      </c>
      <c r="B1786" t="s">
        <v>5982</v>
      </c>
      <c r="C1786" t="s">
        <v>4371</v>
      </c>
      <c r="D1786" t="s">
        <v>45</v>
      </c>
      <c r="E1786" t="s">
        <v>77</v>
      </c>
      <c r="F1786" t="s">
        <v>6697</v>
      </c>
      <c r="G1786" t="s">
        <v>9274</v>
      </c>
      <c r="H1786" t="s">
        <v>2165</v>
      </c>
      <c r="I1786" t="s">
        <v>15424</v>
      </c>
      <c r="J1786" t="s">
        <v>48</v>
      </c>
      <c r="K1786" t="s">
        <v>48</v>
      </c>
      <c r="L1786" t="s">
        <v>5985</v>
      </c>
      <c r="M1786" t="s">
        <v>5986</v>
      </c>
      <c r="N1786" t="str">
        <f>VLOOKUP(O1786,index!$Q:$R,2,0)</f>
        <v>28.구독 - 휴넷FLEX</v>
      </c>
      <c r="O1786" t="s">
        <v>6013</v>
      </c>
      <c r="P1786" t="s">
        <v>48</v>
      </c>
      <c r="Q1786" t="s">
        <v>20</v>
      </c>
      <c r="R1786" s="226" t="e">
        <f>VLOOKUP(C1786,'26년 databook(취합)'!$M:$M,2,0)</f>
        <v>#N/A</v>
      </c>
      <c r="S1786" s="3" t="s">
        <v>11567</v>
      </c>
      <c r="T1786" s="3" t="s">
        <v>48</v>
      </c>
      <c r="U1786" s="3" t="s">
        <v>11567</v>
      </c>
      <c r="V1786" s="3" t="s">
        <v>48</v>
      </c>
      <c r="W1786" s="3" t="s">
        <v>48</v>
      </c>
      <c r="X1786" s="3" t="s">
        <v>48</v>
      </c>
      <c r="Y1786" s="3" t="s">
        <v>48</v>
      </c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G1786" s="3"/>
      <c r="AI1786" s="3" t="s">
        <v>48</v>
      </c>
      <c r="AK1786" s="3" t="s">
        <v>48</v>
      </c>
      <c r="AM1786" s="3" t="s">
        <v>48</v>
      </c>
      <c r="AO1786" s="3" t="s">
        <v>48</v>
      </c>
      <c r="AQ1786" s="3" t="s">
        <v>48</v>
      </c>
      <c r="AS1786" s="3" t="s">
        <v>48</v>
      </c>
    </row>
    <row r="1787" spans="1:45">
      <c r="A1787">
        <v>1784</v>
      </c>
      <c r="B1787" t="s">
        <v>5982</v>
      </c>
      <c r="C1787" t="s">
        <v>3136</v>
      </c>
      <c r="D1787" t="s">
        <v>45</v>
      </c>
      <c r="E1787" t="s">
        <v>71</v>
      </c>
      <c r="F1787" t="s">
        <v>6697</v>
      </c>
      <c r="G1787" t="s">
        <v>9274</v>
      </c>
      <c r="H1787" t="s">
        <v>757</v>
      </c>
      <c r="I1787" t="s">
        <v>15425</v>
      </c>
      <c r="J1787" t="s">
        <v>48</v>
      </c>
      <c r="K1787" t="s">
        <v>48</v>
      </c>
      <c r="L1787" t="s">
        <v>5985</v>
      </c>
      <c r="M1787" t="s">
        <v>5986</v>
      </c>
      <c r="N1787" t="str">
        <f>VLOOKUP(O1787,index!$Q:$R,2,0)</f>
        <v>28.구독 - 휴넷FLEX</v>
      </c>
      <c r="O1787" t="s">
        <v>6013</v>
      </c>
      <c r="P1787" t="s">
        <v>48</v>
      </c>
      <c r="Q1787" t="s">
        <v>23</v>
      </c>
      <c r="R1787" s="226" t="e">
        <f>VLOOKUP(C1787,'26년 databook(취합)'!$M:$M,2,0)</f>
        <v>#N/A</v>
      </c>
      <c r="S1787" s="3" t="s">
        <v>11567</v>
      </c>
      <c r="T1787" s="3" t="s">
        <v>48</v>
      </c>
      <c r="U1787" s="3" t="s">
        <v>11567</v>
      </c>
      <c r="V1787" s="3" t="s">
        <v>48</v>
      </c>
      <c r="W1787" s="3" t="s">
        <v>48</v>
      </c>
      <c r="X1787" s="3" t="s">
        <v>48</v>
      </c>
      <c r="Y1787" s="3" t="s">
        <v>48</v>
      </c>
      <c r="Z1787" s="3" t="s">
        <v>48</v>
      </c>
      <c r="AA1787" s="3" t="s">
        <v>48</v>
      </c>
      <c r="AB1787" s="3" t="s">
        <v>48</v>
      </c>
      <c r="AC1787" s="3" t="s">
        <v>48</v>
      </c>
      <c r="AD1787" s="3" t="s">
        <v>48</v>
      </c>
      <c r="AE1787" s="3" t="s">
        <v>48</v>
      </c>
      <c r="AG1787" s="3"/>
      <c r="AI1787" s="3" t="s">
        <v>48</v>
      </c>
      <c r="AK1787" s="3" t="s">
        <v>48</v>
      </c>
      <c r="AM1787" s="3" t="s">
        <v>48</v>
      </c>
      <c r="AO1787" s="3" t="s">
        <v>48</v>
      </c>
      <c r="AQ1787" s="3" t="s">
        <v>48</v>
      </c>
      <c r="AS1787" s="3" t="s">
        <v>48</v>
      </c>
    </row>
    <row r="1788" spans="1:45">
      <c r="A1788">
        <v>1785</v>
      </c>
      <c r="B1788" t="s">
        <v>5982</v>
      </c>
      <c r="C1788" t="s">
        <v>5300</v>
      </c>
      <c r="D1788" t="s">
        <v>45</v>
      </c>
      <c r="E1788" t="s">
        <v>77</v>
      </c>
      <c r="F1788" t="s">
        <v>6697</v>
      </c>
      <c r="G1788" t="s">
        <v>9274</v>
      </c>
      <c r="H1788" t="s">
        <v>702</v>
      </c>
      <c r="I1788" t="s">
        <v>15426</v>
      </c>
      <c r="J1788" t="s">
        <v>48</v>
      </c>
      <c r="K1788" t="s">
        <v>48</v>
      </c>
      <c r="L1788" t="s">
        <v>5985</v>
      </c>
      <c r="M1788" t="s">
        <v>5986</v>
      </c>
      <c r="N1788" t="str">
        <f>VLOOKUP(O1788,index!$Q:$R,2,0)</f>
        <v>28.구독 - 휴넷FLEX</v>
      </c>
      <c r="O1788" t="s">
        <v>6013</v>
      </c>
      <c r="P1788" t="s">
        <v>48</v>
      </c>
      <c r="Q1788" t="s">
        <v>20</v>
      </c>
      <c r="R1788" s="226" t="e">
        <f>VLOOKUP(C1788,'26년 databook(취합)'!$M:$M,2,0)</f>
        <v>#N/A</v>
      </c>
      <c r="S1788" s="3" t="s">
        <v>11567</v>
      </c>
      <c r="T1788" s="3" t="s">
        <v>48</v>
      </c>
      <c r="U1788" s="3" t="s">
        <v>11567</v>
      </c>
      <c r="V1788" s="3" t="s">
        <v>48</v>
      </c>
      <c r="W1788" s="3" t="s">
        <v>48</v>
      </c>
      <c r="X1788" s="3" t="s">
        <v>48</v>
      </c>
      <c r="Y1788" s="3" t="s">
        <v>48</v>
      </c>
      <c r="Z1788" s="3" t="s">
        <v>48</v>
      </c>
      <c r="AA1788" s="3" t="s">
        <v>48</v>
      </c>
      <c r="AB1788" s="3" t="s">
        <v>48</v>
      </c>
      <c r="AC1788" s="3" t="s">
        <v>48</v>
      </c>
      <c r="AD1788" s="3" t="s">
        <v>48</v>
      </c>
      <c r="AE1788" s="3" t="s">
        <v>48</v>
      </c>
      <c r="AG1788" s="3"/>
      <c r="AI1788" s="3" t="s">
        <v>48</v>
      </c>
      <c r="AK1788" s="3" t="s">
        <v>48</v>
      </c>
      <c r="AM1788" s="3" t="s">
        <v>48</v>
      </c>
      <c r="AO1788" s="3" t="s">
        <v>48</v>
      </c>
      <c r="AQ1788" s="3" t="s">
        <v>48</v>
      </c>
      <c r="AS1788" s="3" t="s">
        <v>48</v>
      </c>
    </row>
    <row r="1789" spans="1:45">
      <c r="A1789">
        <v>1786</v>
      </c>
      <c r="B1789" t="s">
        <v>5982</v>
      </c>
      <c r="C1789" t="s">
        <v>5325</v>
      </c>
      <c r="D1789" t="s">
        <v>45</v>
      </c>
      <c r="E1789" t="s">
        <v>79</v>
      </c>
      <c r="F1789" t="s">
        <v>6700</v>
      </c>
      <c r="G1789" t="s">
        <v>9280</v>
      </c>
      <c r="H1789" t="s">
        <v>734</v>
      </c>
      <c r="I1789" t="s">
        <v>15427</v>
      </c>
      <c r="J1789" t="s">
        <v>48</v>
      </c>
      <c r="K1789" t="s">
        <v>48</v>
      </c>
      <c r="L1789" t="s">
        <v>5985</v>
      </c>
      <c r="M1789" t="s">
        <v>5986</v>
      </c>
      <c r="N1789" t="str">
        <f>VLOOKUP(O1789,index!$Q:$R,2,0)</f>
        <v>28.구독 - 휴넷FLEX</v>
      </c>
      <c r="O1789" t="s">
        <v>6013</v>
      </c>
      <c r="P1789" t="s">
        <v>48</v>
      </c>
      <c r="Q1789" t="s">
        <v>20</v>
      </c>
      <c r="R1789" s="226" t="e">
        <f>VLOOKUP(C1789,'26년 databook(취합)'!$M:$M,2,0)</f>
        <v>#N/A</v>
      </c>
      <c r="S1789" s="3" t="s">
        <v>11567</v>
      </c>
      <c r="T1789" s="3" t="s">
        <v>48</v>
      </c>
      <c r="U1789" s="3" t="s">
        <v>11567</v>
      </c>
      <c r="V1789" s="3" t="s">
        <v>48</v>
      </c>
      <c r="W1789" s="3" t="s">
        <v>48</v>
      </c>
      <c r="X1789" s="3" t="s">
        <v>48</v>
      </c>
      <c r="Y1789" s="3" t="s">
        <v>48</v>
      </c>
      <c r="Z1789" s="3" t="s">
        <v>48</v>
      </c>
      <c r="AA1789" s="3" t="s">
        <v>48</v>
      </c>
      <c r="AB1789" s="3" t="s">
        <v>48</v>
      </c>
      <c r="AC1789" s="3" t="s">
        <v>48</v>
      </c>
      <c r="AD1789" s="3" t="s">
        <v>48</v>
      </c>
      <c r="AE1789" s="3" t="s">
        <v>48</v>
      </c>
      <c r="AG1789" s="3"/>
      <c r="AI1789" s="3" t="s">
        <v>48</v>
      </c>
      <c r="AK1789" s="3" t="s">
        <v>48</v>
      </c>
      <c r="AM1789" s="3" t="s">
        <v>48</v>
      </c>
      <c r="AO1789" s="3" t="s">
        <v>48</v>
      </c>
      <c r="AQ1789" s="3" t="s">
        <v>48</v>
      </c>
      <c r="AS1789" s="3" t="s">
        <v>48</v>
      </c>
    </row>
    <row r="1790" spans="1:45">
      <c r="A1790">
        <v>1787</v>
      </c>
      <c r="B1790" t="s">
        <v>5982</v>
      </c>
      <c r="C1790" t="s">
        <v>5314</v>
      </c>
      <c r="D1790" t="s">
        <v>45</v>
      </c>
      <c r="E1790" t="s">
        <v>77</v>
      </c>
      <c r="F1790" t="s">
        <v>6700</v>
      </c>
      <c r="G1790" t="s">
        <v>9280</v>
      </c>
      <c r="H1790" t="s">
        <v>721</v>
      </c>
      <c r="I1790" t="s">
        <v>15428</v>
      </c>
      <c r="J1790" t="s">
        <v>48</v>
      </c>
      <c r="K1790" t="s">
        <v>48</v>
      </c>
      <c r="L1790" t="s">
        <v>5985</v>
      </c>
      <c r="M1790" t="s">
        <v>5986</v>
      </c>
      <c r="N1790" t="str">
        <f>VLOOKUP(O1790,index!$Q:$R,2,0)</f>
        <v>28.구독 - 휴넷FLEX</v>
      </c>
      <c r="O1790" t="s">
        <v>6013</v>
      </c>
      <c r="P1790" t="s">
        <v>48</v>
      </c>
      <c r="Q1790" t="s">
        <v>20</v>
      </c>
      <c r="R1790" s="226" t="e">
        <f>VLOOKUP(C1790,'26년 databook(취합)'!$M:$M,2,0)</f>
        <v>#N/A</v>
      </c>
      <c r="S1790" s="3" t="s">
        <v>11567</v>
      </c>
      <c r="T1790" s="3" t="s">
        <v>48</v>
      </c>
      <c r="U1790" s="3" t="s">
        <v>11567</v>
      </c>
      <c r="V1790" s="3" t="s">
        <v>48</v>
      </c>
      <c r="W1790" s="3" t="s">
        <v>48</v>
      </c>
      <c r="X1790" s="3" t="s">
        <v>48</v>
      </c>
      <c r="Y1790" s="3" t="s">
        <v>48</v>
      </c>
      <c r="Z1790" s="3" t="s">
        <v>48</v>
      </c>
      <c r="AA1790" s="3" t="s">
        <v>48</v>
      </c>
      <c r="AB1790" s="3" t="s">
        <v>48</v>
      </c>
      <c r="AC1790" s="3" t="s">
        <v>48</v>
      </c>
      <c r="AD1790" s="3" t="s">
        <v>48</v>
      </c>
      <c r="AE1790" s="3" t="s">
        <v>48</v>
      </c>
      <c r="AG1790" s="3"/>
      <c r="AI1790" s="3" t="s">
        <v>48</v>
      </c>
      <c r="AK1790" s="3" t="s">
        <v>48</v>
      </c>
      <c r="AM1790" s="3" t="s">
        <v>48</v>
      </c>
      <c r="AO1790" s="3" t="s">
        <v>48</v>
      </c>
      <c r="AQ1790" s="3" t="s">
        <v>48</v>
      </c>
      <c r="AS1790" s="3" t="s">
        <v>48</v>
      </c>
    </row>
    <row r="1791" spans="1:45">
      <c r="A1791">
        <v>1788</v>
      </c>
      <c r="B1791" t="s">
        <v>5982</v>
      </c>
      <c r="C1791" t="s">
        <v>3311</v>
      </c>
      <c r="D1791" t="s">
        <v>45</v>
      </c>
      <c r="E1791" t="s">
        <v>72</v>
      </c>
      <c r="F1791" t="s">
        <v>6697</v>
      </c>
      <c r="G1791" t="s">
        <v>9274</v>
      </c>
      <c r="H1791" t="s">
        <v>920</v>
      </c>
      <c r="I1791" t="s">
        <v>15429</v>
      </c>
      <c r="J1791" t="s">
        <v>48</v>
      </c>
      <c r="K1791" t="s">
        <v>48</v>
      </c>
      <c r="L1791" t="s">
        <v>5985</v>
      </c>
      <c r="M1791" t="s">
        <v>5986</v>
      </c>
      <c r="N1791" t="str">
        <f>VLOOKUP(O1791,index!$Q:$R,2,0)</f>
        <v>28.구독 - 휴넷FLEX</v>
      </c>
      <c r="O1791" t="s">
        <v>6013</v>
      </c>
      <c r="P1791" t="s">
        <v>48</v>
      </c>
      <c r="Q1791" t="s">
        <v>20</v>
      </c>
      <c r="R1791" s="226" t="e">
        <f>VLOOKUP(C1791,'26년 databook(취합)'!$M:$M,2,0)</f>
        <v>#N/A</v>
      </c>
      <c r="S1791" s="3" t="s">
        <v>11567</v>
      </c>
      <c r="T1791" s="3" t="s">
        <v>48</v>
      </c>
      <c r="U1791" s="3" t="s">
        <v>11567</v>
      </c>
      <c r="V1791" s="3" t="s">
        <v>48</v>
      </c>
      <c r="W1791" s="3" t="s">
        <v>48</v>
      </c>
      <c r="X1791" s="3" t="s">
        <v>48</v>
      </c>
      <c r="Y1791" s="3" t="s">
        <v>48</v>
      </c>
      <c r="Z1791" s="3" t="s">
        <v>48</v>
      </c>
      <c r="AA1791" s="3" t="s">
        <v>48</v>
      </c>
      <c r="AB1791" s="3" t="s">
        <v>48</v>
      </c>
      <c r="AC1791" s="3" t="s">
        <v>48</v>
      </c>
      <c r="AD1791" s="3" t="s">
        <v>11567</v>
      </c>
      <c r="AE1791" s="3" t="s">
        <v>48</v>
      </c>
      <c r="AF1791" s="3">
        <v>0</v>
      </c>
      <c r="AG1791" s="3"/>
      <c r="AH1791" s="3">
        <v>0</v>
      </c>
      <c r="AI1791" s="3" t="s">
        <v>48</v>
      </c>
      <c r="AJ1791" s="3">
        <v>0</v>
      </c>
      <c r="AK1791" s="3" t="s">
        <v>48</v>
      </c>
      <c r="AL1791" s="3">
        <v>0</v>
      </c>
      <c r="AM1791" s="3" t="s">
        <v>48</v>
      </c>
      <c r="AN1791" s="3">
        <v>0</v>
      </c>
      <c r="AO1791" s="3" t="s">
        <v>48</v>
      </c>
      <c r="AP1791" s="3">
        <v>0</v>
      </c>
      <c r="AQ1791" s="3" t="s">
        <v>48</v>
      </c>
      <c r="AR1791" s="3">
        <v>0</v>
      </c>
      <c r="AS1791" s="3" t="s">
        <v>48</v>
      </c>
    </row>
    <row r="1792" spans="1:45">
      <c r="A1792">
        <v>1789</v>
      </c>
      <c r="B1792" t="s">
        <v>5982</v>
      </c>
      <c r="C1792" t="s">
        <v>3650</v>
      </c>
      <c r="D1792" t="s">
        <v>45</v>
      </c>
      <c r="E1792" t="s">
        <v>73</v>
      </c>
      <c r="F1792" t="s">
        <v>6697</v>
      </c>
      <c r="G1792" t="s">
        <v>9274</v>
      </c>
      <c r="H1792" t="s">
        <v>1963</v>
      </c>
      <c r="I1792" t="s">
        <v>15430</v>
      </c>
      <c r="J1792" t="s">
        <v>48</v>
      </c>
      <c r="K1792" t="s">
        <v>48</v>
      </c>
      <c r="L1792" t="s">
        <v>5985</v>
      </c>
      <c r="M1792" t="s">
        <v>5986</v>
      </c>
      <c r="N1792" t="str">
        <f>VLOOKUP(O1792,index!$Q:$R,2,0)</f>
        <v>28.구독 - 휴넷FLEX</v>
      </c>
      <c r="O1792" t="s">
        <v>6013</v>
      </c>
      <c r="P1792" t="s">
        <v>48</v>
      </c>
      <c r="Q1792" t="s">
        <v>21</v>
      </c>
      <c r="R1792" s="226" t="e">
        <f>VLOOKUP(C1792,'26년 databook(취합)'!$M:$M,2,0)</f>
        <v>#N/A</v>
      </c>
      <c r="S1792" s="3" t="s">
        <v>11567</v>
      </c>
      <c r="T1792" s="3" t="s">
        <v>48</v>
      </c>
      <c r="U1792" s="3" t="s">
        <v>11567</v>
      </c>
      <c r="V1792" s="3" t="s">
        <v>48</v>
      </c>
      <c r="W1792" s="3" t="s">
        <v>48</v>
      </c>
      <c r="X1792" s="3" t="s">
        <v>48</v>
      </c>
      <c r="Y1792" s="3" t="s">
        <v>48</v>
      </c>
      <c r="Z1792" s="3" t="s">
        <v>48</v>
      </c>
      <c r="AA1792" s="3" t="s">
        <v>48</v>
      </c>
      <c r="AB1792" s="3" t="s">
        <v>48</v>
      </c>
      <c r="AC1792" s="3" t="s">
        <v>48</v>
      </c>
      <c r="AD1792" s="3" t="s">
        <v>48</v>
      </c>
      <c r="AE1792" s="3" t="s">
        <v>48</v>
      </c>
      <c r="AG1792" s="3"/>
      <c r="AI1792" s="3" t="s">
        <v>48</v>
      </c>
      <c r="AK1792" s="3" t="s">
        <v>48</v>
      </c>
      <c r="AM1792" s="3" t="s">
        <v>48</v>
      </c>
      <c r="AO1792" s="3" t="s">
        <v>48</v>
      </c>
      <c r="AQ1792" s="3" t="s">
        <v>48</v>
      </c>
      <c r="AS1792" s="3" t="s">
        <v>48</v>
      </c>
    </row>
    <row r="1793" spans="1:45">
      <c r="A1793">
        <v>1790</v>
      </c>
      <c r="B1793" t="s">
        <v>5982</v>
      </c>
      <c r="C1793" t="s">
        <v>3269</v>
      </c>
      <c r="D1793" t="s">
        <v>45</v>
      </c>
      <c r="E1793" t="s">
        <v>72</v>
      </c>
      <c r="F1793" t="s">
        <v>6697</v>
      </c>
      <c r="G1793" t="s">
        <v>9274</v>
      </c>
      <c r="H1793" t="s">
        <v>878</v>
      </c>
      <c r="I1793" t="s">
        <v>15431</v>
      </c>
      <c r="J1793" t="s">
        <v>48</v>
      </c>
      <c r="K1793" t="s">
        <v>48</v>
      </c>
      <c r="L1793" t="s">
        <v>5985</v>
      </c>
      <c r="M1793" t="s">
        <v>5986</v>
      </c>
      <c r="N1793" t="str">
        <f>VLOOKUP(O1793,index!$Q:$R,2,0)</f>
        <v>28.구독 - 휴넷FLEX</v>
      </c>
      <c r="O1793" t="s">
        <v>6013</v>
      </c>
      <c r="P1793" t="s">
        <v>48</v>
      </c>
      <c r="Q1793" t="s">
        <v>20</v>
      </c>
      <c r="R1793" s="226" t="e">
        <f>VLOOKUP(C1793,'26년 databook(취합)'!$M:$M,2,0)</f>
        <v>#N/A</v>
      </c>
      <c r="S1793" s="3" t="s">
        <v>11567</v>
      </c>
      <c r="T1793" s="3" t="s">
        <v>48</v>
      </c>
      <c r="U1793" s="3" t="s">
        <v>11567</v>
      </c>
      <c r="V1793" s="3" t="s">
        <v>48</v>
      </c>
      <c r="W1793" s="3" t="s">
        <v>48</v>
      </c>
      <c r="X1793" s="3" t="s">
        <v>48</v>
      </c>
      <c r="Y1793" s="3" t="s">
        <v>48</v>
      </c>
      <c r="Z1793" s="3" t="s">
        <v>48</v>
      </c>
      <c r="AA1793" s="3" t="s">
        <v>48</v>
      </c>
      <c r="AB1793" s="3" t="s">
        <v>48</v>
      </c>
      <c r="AC1793" s="3" t="s">
        <v>48</v>
      </c>
      <c r="AD1793" s="3" t="s">
        <v>11567</v>
      </c>
      <c r="AE1793" s="3" t="s">
        <v>48</v>
      </c>
      <c r="AF1793" s="3">
        <v>0</v>
      </c>
      <c r="AG1793" s="3"/>
      <c r="AH1793" s="3">
        <v>0</v>
      </c>
      <c r="AI1793" s="3" t="s">
        <v>48</v>
      </c>
      <c r="AJ1793" s="3">
        <v>0</v>
      </c>
      <c r="AK1793" s="3" t="s">
        <v>48</v>
      </c>
      <c r="AL1793" s="3">
        <v>0</v>
      </c>
      <c r="AM1793" s="3" t="s">
        <v>48</v>
      </c>
      <c r="AN1793" s="3">
        <v>0</v>
      </c>
      <c r="AO1793" s="3" t="s">
        <v>48</v>
      </c>
      <c r="AP1793" s="3">
        <v>0</v>
      </c>
      <c r="AQ1793" s="3" t="s">
        <v>48</v>
      </c>
      <c r="AR1793" s="3">
        <v>0</v>
      </c>
      <c r="AS1793" s="3" t="s">
        <v>48</v>
      </c>
    </row>
    <row r="1794" spans="1:45">
      <c r="A1794">
        <v>1791</v>
      </c>
      <c r="B1794" t="s">
        <v>5982</v>
      </c>
      <c r="C1794" t="s">
        <v>4052</v>
      </c>
      <c r="D1794" t="s">
        <v>45</v>
      </c>
      <c r="E1794" t="s">
        <v>75</v>
      </c>
      <c r="F1794" t="s">
        <v>6697</v>
      </c>
      <c r="G1794" t="s">
        <v>9274</v>
      </c>
      <c r="H1794" t="s">
        <v>496</v>
      </c>
      <c r="I1794" t="s">
        <v>15432</v>
      </c>
      <c r="J1794" t="s">
        <v>48</v>
      </c>
      <c r="K1794" t="s">
        <v>48</v>
      </c>
      <c r="L1794" t="s">
        <v>5985</v>
      </c>
      <c r="M1794" t="s">
        <v>5986</v>
      </c>
      <c r="N1794" t="str">
        <f>VLOOKUP(O1794,index!$Q:$R,2,0)</f>
        <v>28.구독 - 휴넷FLEX</v>
      </c>
      <c r="O1794" t="s">
        <v>6013</v>
      </c>
      <c r="P1794" t="s">
        <v>48</v>
      </c>
      <c r="Q1794" t="s">
        <v>20</v>
      </c>
      <c r="R1794" s="226" t="e">
        <f>VLOOKUP(C1794,'26년 databook(취합)'!$M:$M,2,0)</f>
        <v>#N/A</v>
      </c>
      <c r="S1794" s="3" t="s">
        <v>11567</v>
      </c>
      <c r="T1794" s="3" t="s">
        <v>48</v>
      </c>
      <c r="U1794" s="3" t="s">
        <v>11567</v>
      </c>
      <c r="V1794" s="3" t="s">
        <v>48</v>
      </c>
      <c r="W1794" s="3" t="s">
        <v>48</v>
      </c>
      <c r="X1794" s="3" t="s">
        <v>48</v>
      </c>
      <c r="Y1794" s="3" t="s">
        <v>48</v>
      </c>
      <c r="Z1794" s="3" t="s">
        <v>48</v>
      </c>
      <c r="AA1794" s="3" t="s">
        <v>48</v>
      </c>
      <c r="AB1794" s="3" t="s">
        <v>48</v>
      </c>
      <c r="AC1794" s="3" t="s">
        <v>48</v>
      </c>
      <c r="AD1794" s="3" t="s">
        <v>48</v>
      </c>
      <c r="AE1794" s="3" t="s">
        <v>48</v>
      </c>
      <c r="AG1794" s="3"/>
      <c r="AI1794" s="3" t="s">
        <v>48</v>
      </c>
      <c r="AK1794" s="3" t="s">
        <v>48</v>
      </c>
      <c r="AM1794" s="3" t="s">
        <v>48</v>
      </c>
      <c r="AO1794" s="3" t="s">
        <v>48</v>
      </c>
      <c r="AQ1794" s="3" t="s">
        <v>48</v>
      </c>
      <c r="AS1794" s="3" t="s">
        <v>48</v>
      </c>
    </row>
    <row r="1795" spans="1:45">
      <c r="A1795">
        <v>1792</v>
      </c>
      <c r="B1795" t="s">
        <v>5982</v>
      </c>
      <c r="C1795" t="s">
        <v>4259</v>
      </c>
      <c r="D1795" t="s">
        <v>45</v>
      </c>
      <c r="E1795" t="s">
        <v>76</v>
      </c>
      <c r="F1795" t="s">
        <v>6697</v>
      </c>
      <c r="G1795" t="s">
        <v>9274</v>
      </c>
      <c r="H1795" t="s">
        <v>2077</v>
      </c>
      <c r="I1795" t="s">
        <v>15433</v>
      </c>
      <c r="J1795" t="s">
        <v>48</v>
      </c>
      <c r="K1795" t="s">
        <v>48</v>
      </c>
      <c r="L1795" t="s">
        <v>5985</v>
      </c>
      <c r="M1795" t="s">
        <v>5986</v>
      </c>
      <c r="N1795" t="str">
        <f>VLOOKUP(O1795,index!$Q:$R,2,0)</f>
        <v>28.구독 - 휴넷FLEX</v>
      </c>
      <c r="O1795" t="s">
        <v>6013</v>
      </c>
      <c r="P1795" t="s">
        <v>48</v>
      </c>
      <c r="Q1795" t="s">
        <v>20</v>
      </c>
      <c r="R1795" s="226" t="e">
        <f>VLOOKUP(C1795,'26년 databook(취합)'!$M:$M,2,0)</f>
        <v>#N/A</v>
      </c>
      <c r="S1795" s="3" t="s">
        <v>11567</v>
      </c>
      <c r="T1795" s="3" t="s">
        <v>48</v>
      </c>
      <c r="U1795" s="3" t="s">
        <v>11567</v>
      </c>
      <c r="V1795" s="3" t="s">
        <v>48</v>
      </c>
      <c r="W1795" s="3" t="s">
        <v>48</v>
      </c>
      <c r="X1795" s="3" t="s">
        <v>48</v>
      </c>
      <c r="Y1795" s="3" t="s">
        <v>48</v>
      </c>
      <c r="Z1795" s="3" t="s">
        <v>48</v>
      </c>
      <c r="AA1795" s="3" t="s">
        <v>48</v>
      </c>
      <c r="AB1795" s="3" t="s">
        <v>48</v>
      </c>
      <c r="AC1795" s="3" t="s">
        <v>48</v>
      </c>
      <c r="AD1795" s="3" t="s">
        <v>48</v>
      </c>
      <c r="AE1795" s="3" t="s">
        <v>48</v>
      </c>
      <c r="AG1795" s="3"/>
      <c r="AI1795" s="3" t="s">
        <v>48</v>
      </c>
      <c r="AK1795" s="3" t="s">
        <v>48</v>
      </c>
      <c r="AM1795" s="3" t="s">
        <v>48</v>
      </c>
      <c r="AO1795" s="3" t="s">
        <v>48</v>
      </c>
      <c r="AQ1795" s="3" t="s">
        <v>48</v>
      </c>
      <c r="AS1795" s="3" t="s">
        <v>48</v>
      </c>
    </row>
    <row r="1796" spans="1:45">
      <c r="A1796">
        <v>1793</v>
      </c>
      <c r="B1796" t="s">
        <v>5982</v>
      </c>
      <c r="C1796" t="s">
        <v>3591</v>
      </c>
      <c r="D1796" t="s">
        <v>45</v>
      </c>
      <c r="E1796" t="s">
        <v>73</v>
      </c>
      <c r="F1796" t="s">
        <v>6697</v>
      </c>
      <c r="G1796" t="s">
        <v>9274</v>
      </c>
      <c r="H1796" t="s">
        <v>1911</v>
      </c>
      <c r="I1796" t="s">
        <v>15434</v>
      </c>
      <c r="J1796" t="s">
        <v>48</v>
      </c>
      <c r="K1796" t="s">
        <v>48</v>
      </c>
      <c r="L1796" t="s">
        <v>5985</v>
      </c>
      <c r="M1796" t="s">
        <v>5986</v>
      </c>
      <c r="N1796" t="str">
        <f>VLOOKUP(O1796,index!$Q:$R,2,0)</f>
        <v>28.구독 - 휴넷FLEX</v>
      </c>
      <c r="O1796" t="s">
        <v>6013</v>
      </c>
      <c r="P1796" t="s">
        <v>48</v>
      </c>
      <c r="Q1796" t="s">
        <v>20</v>
      </c>
      <c r="R1796" s="226" t="e">
        <f>VLOOKUP(C1796,'26년 databook(취합)'!$M:$M,2,0)</f>
        <v>#N/A</v>
      </c>
      <c r="S1796" s="3" t="s">
        <v>11567</v>
      </c>
      <c r="T1796" s="3" t="s">
        <v>48</v>
      </c>
      <c r="U1796" s="3" t="s">
        <v>11567</v>
      </c>
      <c r="V1796" s="3" t="s">
        <v>48</v>
      </c>
      <c r="W1796" s="3" t="s">
        <v>48</v>
      </c>
      <c r="X1796" s="3" t="s">
        <v>48</v>
      </c>
      <c r="Y1796" s="3" t="s">
        <v>48</v>
      </c>
      <c r="Z1796" s="3" t="s">
        <v>48</v>
      </c>
      <c r="AA1796" s="3" t="s">
        <v>48</v>
      </c>
      <c r="AB1796" s="3" t="s">
        <v>48</v>
      </c>
      <c r="AC1796" s="3" t="s">
        <v>48</v>
      </c>
      <c r="AD1796" s="3" t="s">
        <v>48</v>
      </c>
      <c r="AE1796" s="3" t="s">
        <v>48</v>
      </c>
      <c r="AG1796" s="3"/>
      <c r="AI1796" s="3" t="s">
        <v>48</v>
      </c>
      <c r="AK1796" s="3" t="s">
        <v>48</v>
      </c>
      <c r="AM1796" s="3" t="s">
        <v>48</v>
      </c>
      <c r="AO1796" s="3" t="s">
        <v>48</v>
      </c>
      <c r="AQ1796" s="3" t="s">
        <v>48</v>
      </c>
      <c r="AS1796" s="3" t="s">
        <v>48</v>
      </c>
    </row>
    <row r="1797" spans="1:45">
      <c r="A1797">
        <v>1794</v>
      </c>
      <c r="B1797" t="s">
        <v>5982</v>
      </c>
      <c r="C1797" t="s">
        <v>3754</v>
      </c>
      <c r="D1797" t="s">
        <v>45</v>
      </c>
      <c r="E1797" t="s">
        <v>73</v>
      </c>
      <c r="F1797" t="s">
        <v>6697</v>
      </c>
      <c r="G1797" t="s">
        <v>9274</v>
      </c>
      <c r="H1797" t="s">
        <v>2046</v>
      </c>
      <c r="I1797" t="s">
        <v>15435</v>
      </c>
      <c r="J1797" t="s">
        <v>48</v>
      </c>
      <c r="K1797" t="s">
        <v>48</v>
      </c>
      <c r="L1797" t="s">
        <v>5985</v>
      </c>
      <c r="M1797" t="s">
        <v>5986</v>
      </c>
      <c r="N1797" t="str">
        <f>VLOOKUP(O1797,index!$Q:$R,2,0)</f>
        <v>28.구독 - 휴넷FLEX</v>
      </c>
      <c r="O1797" t="s">
        <v>6013</v>
      </c>
      <c r="P1797" t="s">
        <v>48</v>
      </c>
      <c r="Q1797" t="s">
        <v>21</v>
      </c>
      <c r="R1797" s="226" t="e">
        <f>VLOOKUP(C1797,'26년 databook(취합)'!$M:$M,2,0)</f>
        <v>#N/A</v>
      </c>
      <c r="S1797" s="3" t="s">
        <v>11567</v>
      </c>
      <c r="T1797" s="3" t="s">
        <v>48</v>
      </c>
      <c r="U1797" s="3" t="s">
        <v>11567</v>
      </c>
      <c r="V1797" s="3" t="s">
        <v>48</v>
      </c>
      <c r="W1797" s="3" t="s">
        <v>48</v>
      </c>
      <c r="X1797" s="3" t="s">
        <v>48</v>
      </c>
      <c r="Y1797" s="3" t="s">
        <v>48</v>
      </c>
      <c r="Z1797" s="3" t="s">
        <v>48</v>
      </c>
      <c r="AA1797" s="3" t="s">
        <v>48</v>
      </c>
      <c r="AB1797" s="3" t="s">
        <v>48</v>
      </c>
      <c r="AC1797" s="3" t="s">
        <v>48</v>
      </c>
      <c r="AD1797" s="3" t="s">
        <v>48</v>
      </c>
      <c r="AE1797" s="3" t="s">
        <v>48</v>
      </c>
      <c r="AG1797" s="3"/>
      <c r="AI1797" s="3" t="s">
        <v>48</v>
      </c>
      <c r="AK1797" s="3" t="s">
        <v>48</v>
      </c>
      <c r="AM1797" s="3" t="s">
        <v>48</v>
      </c>
      <c r="AO1797" s="3" t="s">
        <v>48</v>
      </c>
      <c r="AQ1797" s="3" t="s">
        <v>48</v>
      </c>
      <c r="AS1797" s="3" t="s">
        <v>48</v>
      </c>
    </row>
    <row r="1798" spans="1:45">
      <c r="A1798">
        <v>1795</v>
      </c>
      <c r="B1798" t="s">
        <v>5982</v>
      </c>
      <c r="C1798" t="s">
        <v>4106</v>
      </c>
      <c r="D1798" t="s">
        <v>45</v>
      </c>
      <c r="E1798" t="s">
        <v>75</v>
      </c>
      <c r="F1798" t="s">
        <v>6694</v>
      </c>
      <c r="G1798" t="s">
        <v>9268</v>
      </c>
      <c r="H1798" t="s">
        <v>536</v>
      </c>
      <c r="I1798" t="s">
        <v>15436</v>
      </c>
      <c r="J1798" t="s">
        <v>48</v>
      </c>
      <c r="K1798" t="s">
        <v>48</v>
      </c>
      <c r="L1798" t="s">
        <v>5985</v>
      </c>
      <c r="M1798" t="s">
        <v>5986</v>
      </c>
      <c r="N1798" t="str">
        <f>VLOOKUP(O1798,index!$Q:$R,2,0)</f>
        <v>28.구독 - 휴넷FLEX</v>
      </c>
      <c r="O1798" t="s">
        <v>6013</v>
      </c>
      <c r="P1798" t="s">
        <v>48</v>
      </c>
      <c r="Q1798" t="s">
        <v>21</v>
      </c>
      <c r="R1798" s="226" t="e">
        <f>VLOOKUP(C1798,'26년 databook(취합)'!$M:$M,2,0)</f>
        <v>#N/A</v>
      </c>
      <c r="S1798" s="3" t="s">
        <v>11567</v>
      </c>
      <c r="T1798" s="3" t="s">
        <v>48</v>
      </c>
      <c r="U1798" s="3" t="s">
        <v>11567</v>
      </c>
      <c r="V1798" s="3" t="s">
        <v>48</v>
      </c>
      <c r="W1798" s="3" t="s">
        <v>48</v>
      </c>
      <c r="X1798" s="3" t="s">
        <v>48</v>
      </c>
      <c r="Y1798" s="3" t="s">
        <v>48</v>
      </c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G1798" s="3"/>
      <c r="AI1798" s="3" t="s">
        <v>48</v>
      </c>
      <c r="AK1798" s="3" t="s">
        <v>48</v>
      </c>
      <c r="AM1798" s="3" t="s">
        <v>48</v>
      </c>
      <c r="AO1798" s="3" t="s">
        <v>48</v>
      </c>
      <c r="AQ1798" s="3" t="s">
        <v>48</v>
      </c>
      <c r="AS1798" s="3" t="s">
        <v>48</v>
      </c>
    </row>
    <row r="1799" spans="1:45">
      <c r="A1799">
        <v>1796</v>
      </c>
      <c r="B1799" t="s">
        <v>5982</v>
      </c>
      <c r="C1799" t="s">
        <v>4313</v>
      </c>
      <c r="D1799" t="s">
        <v>45</v>
      </c>
      <c r="E1799" t="s">
        <v>76</v>
      </c>
      <c r="F1799" t="s">
        <v>6697</v>
      </c>
      <c r="G1799" t="s">
        <v>9274</v>
      </c>
      <c r="H1799" t="s">
        <v>682</v>
      </c>
      <c r="I1799" t="s">
        <v>15437</v>
      </c>
      <c r="J1799" t="s">
        <v>48</v>
      </c>
      <c r="K1799" t="s">
        <v>48</v>
      </c>
      <c r="L1799" t="s">
        <v>5985</v>
      </c>
      <c r="M1799" t="s">
        <v>5986</v>
      </c>
      <c r="N1799" t="str">
        <f>VLOOKUP(O1799,index!$Q:$R,2,0)</f>
        <v>28.구독 - 휴넷FLEX</v>
      </c>
      <c r="O1799" t="s">
        <v>6013</v>
      </c>
      <c r="P1799" t="s">
        <v>48</v>
      </c>
      <c r="Q1799" t="s">
        <v>23</v>
      </c>
      <c r="R1799" s="226" t="e">
        <f>VLOOKUP(C1799,'26년 databook(취합)'!$M:$M,2,0)</f>
        <v>#N/A</v>
      </c>
      <c r="S1799" s="3" t="s">
        <v>11567</v>
      </c>
      <c r="T1799" s="3" t="s">
        <v>48</v>
      </c>
      <c r="U1799" s="3" t="s">
        <v>11567</v>
      </c>
      <c r="V1799" s="3" t="s">
        <v>48</v>
      </c>
      <c r="W1799" s="3" t="s">
        <v>48</v>
      </c>
      <c r="X1799" s="3" t="s">
        <v>48</v>
      </c>
      <c r="Y1799" s="3" t="s">
        <v>48</v>
      </c>
      <c r="Z1799" s="3" t="s">
        <v>48</v>
      </c>
      <c r="AA1799" s="3" t="s">
        <v>48</v>
      </c>
      <c r="AB1799" s="3" t="s">
        <v>48</v>
      </c>
      <c r="AC1799" s="3" t="s">
        <v>48</v>
      </c>
      <c r="AD1799" s="3" t="s">
        <v>48</v>
      </c>
      <c r="AE1799" s="3" t="s">
        <v>48</v>
      </c>
      <c r="AG1799" s="3"/>
      <c r="AI1799" s="3" t="s">
        <v>48</v>
      </c>
      <c r="AK1799" s="3" t="s">
        <v>48</v>
      </c>
      <c r="AM1799" s="3" t="s">
        <v>48</v>
      </c>
      <c r="AO1799" s="3" t="s">
        <v>48</v>
      </c>
      <c r="AQ1799" s="3" t="s">
        <v>48</v>
      </c>
      <c r="AS1799" s="3" t="s">
        <v>48</v>
      </c>
    </row>
    <row r="1800" spans="1:45">
      <c r="A1800">
        <v>1797</v>
      </c>
      <c r="B1800" t="s">
        <v>5982</v>
      </c>
      <c r="C1800" t="s">
        <v>5424</v>
      </c>
      <c r="D1800" t="s">
        <v>45</v>
      </c>
      <c r="E1800" t="s">
        <v>77</v>
      </c>
      <c r="F1800" t="s">
        <v>6700</v>
      </c>
      <c r="G1800" t="s">
        <v>9280</v>
      </c>
      <c r="H1800" t="s">
        <v>825</v>
      </c>
      <c r="I1800" t="s">
        <v>15438</v>
      </c>
      <c r="J1800" t="s">
        <v>48</v>
      </c>
      <c r="K1800" t="s">
        <v>48</v>
      </c>
      <c r="L1800" t="s">
        <v>5985</v>
      </c>
      <c r="M1800" t="s">
        <v>5986</v>
      </c>
      <c r="N1800" t="str">
        <f>VLOOKUP(O1800,index!$Q:$R,2,0)</f>
        <v>28.구독 - 휴넷FLEX</v>
      </c>
      <c r="O1800" t="s">
        <v>6013</v>
      </c>
      <c r="P1800" t="s">
        <v>48</v>
      </c>
      <c r="Q1800" t="s">
        <v>20</v>
      </c>
      <c r="R1800" s="226" t="e">
        <f>VLOOKUP(C1800,'26년 databook(취합)'!$M:$M,2,0)</f>
        <v>#N/A</v>
      </c>
      <c r="S1800" s="3" t="s">
        <v>11567</v>
      </c>
      <c r="T1800" s="3" t="s">
        <v>48</v>
      </c>
      <c r="U1800" s="3" t="s">
        <v>11567</v>
      </c>
      <c r="V1800" s="3" t="s">
        <v>48</v>
      </c>
      <c r="W1800" s="3" t="s">
        <v>48</v>
      </c>
      <c r="X1800" s="3" t="s">
        <v>48</v>
      </c>
      <c r="Y1800" s="3" t="s">
        <v>48</v>
      </c>
      <c r="Z1800" s="3" t="s">
        <v>48</v>
      </c>
      <c r="AA1800" s="3" t="s">
        <v>48</v>
      </c>
      <c r="AB1800" s="3" t="s">
        <v>48</v>
      </c>
      <c r="AC1800" s="3" t="s">
        <v>48</v>
      </c>
      <c r="AD1800" s="3" t="s">
        <v>48</v>
      </c>
      <c r="AE1800" s="3" t="s">
        <v>48</v>
      </c>
      <c r="AG1800" s="3"/>
      <c r="AI1800" s="3" t="s">
        <v>48</v>
      </c>
      <c r="AK1800" s="3" t="s">
        <v>48</v>
      </c>
      <c r="AM1800" s="3" t="s">
        <v>48</v>
      </c>
      <c r="AO1800" s="3" t="s">
        <v>48</v>
      </c>
      <c r="AQ1800" s="3" t="s">
        <v>48</v>
      </c>
      <c r="AS1800" s="3" t="s">
        <v>48</v>
      </c>
    </row>
    <row r="1801" spans="1:45">
      <c r="A1801">
        <v>1798</v>
      </c>
      <c r="B1801" t="s">
        <v>5982</v>
      </c>
      <c r="C1801" t="s">
        <v>3553</v>
      </c>
      <c r="D1801" t="s">
        <v>45</v>
      </c>
      <c r="E1801" t="s">
        <v>73</v>
      </c>
      <c r="F1801" t="s">
        <v>6694</v>
      </c>
      <c r="G1801" t="s">
        <v>9268</v>
      </c>
      <c r="H1801" t="s">
        <v>1880</v>
      </c>
      <c r="I1801" t="s">
        <v>15439</v>
      </c>
      <c r="J1801" t="s">
        <v>48</v>
      </c>
      <c r="K1801" t="s">
        <v>48</v>
      </c>
      <c r="L1801" t="s">
        <v>5985</v>
      </c>
      <c r="M1801" t="s">
        <v>5986</v>
      </c>
      <c r="N1801" t="str">
        <f>VLOOKUP(O1801,index!$Q:$R,2,0)</f>
        <v>28.구독 - 휴넷FLEX</v>
      </c>
      <c r="O1801" t="s">
        <v>6013</v>
      </c>
      <c r="P1801" t="s">
        <v>48</v>
      </c>
      <c r="Q1801" t="s">
        <v>11243</v>
      </c>
      <c r="R1801" s="226" t="e">
        <f>VLOOKUP(C1801,'26년 databook(취합)'!$M:$M,2,0)</f>
        <v>#N/A</v>
      </c>
      <c r="S1801" s="3" t="s">
        <v>11567</v>
      </c>
      <c r="T1801" s="3" t="s">
        <v>48</v>
      </c>
      <c r="U1801" s="3" t="s">
        <v>11567</v>
      </c>
      <c r="V1801" s="3" t="s">
        <v>48</v>
      </c>
      <c r="W1801" s="3" t="s">
        <v>48</v>
      </c>
      <c r="X1801" s="3" t="s">
        <v>48</v>
      </c>
      <c r="Y1801" s="3" t="s">
        <v>48</v>
      </c>
      <c r="Z1801" s="3" t="s">
        <v>48</v>
      </c>
      <c r="AA1801" s="3" t="s">
        <v>48</v>
      </c>
      <c r="AB1801" s="3" t="s">
        <v>48</v>
      </c>
      <c r="AC1801" s="3" t="s">
        <v>48</v>
      </c>
      <c r="AD1801" s="3" t="s">
        <v>48</v>
      </c>
      <c r="AE1801" s="3" t="s">
        <v>48</v>
      </c>
      <c r="AG1801" s="3"/>
      <c r="AI1801" s="3" t="s">
        <v>48</v>
      </c>
      <c r="AK1801" s="3" t="s">
        <v>48</v>
      </c>
      <c r="AM1801" s="3" t="s">
        <v>48</v>
      </c>
      <c r="AO1801" s="3" t="s">
        <v>48</v>
      </c>
      <c r="AQ1801" s="3" t="s">
        <v>48</v>
      </c>
      <c r="AS1801" s="3" t="s">
        <v>48</v>
      </c>
    </row>
    <row r="1802" spans="1:45">
      <c r="A1802">
        <v>1799</v>
      </c>
      <c r="B1802" t="s">
        <v>5982</v>
      </c>
      <c r="C1802" t="s">
        <v>4059</v>
      </c>
      <c r="D1802" t="s">
        <v>45</v>
      </c>
      <c r="E1802" t="s">
        <v>75</v>
      </c>
      <c r="F1802" t="s">
        <v>6697</v>
      </c>
      <c r="G1802" t="s">
        <v>9274</v>
      </c>
      <c r="H1802" t="s">
        <v>501</v>
      </c>
      <c r="I1802" t="s">
        <v>15440</v>
      </c>
      <c r="J1802" t="s">
        <v>48</v>
      </c>
      <c r="K1802" t="s">
        <v>48</v>
      </c>
      <c r="L1802" t="s">
        <v>5985</v>
      </c>
      <c r="M1802" t="s">
        <v>5986</v>
      </c>
      <c r="N1802" t="str">
        <f>VLOOKUP(O1802,index!$Q:$R,2,0)</f>
        <v>28.구독 - 휴넷FLEX</v>
      </c>
      <c r="O1802" t="s">
        <v>6013</v>
      </c>
      <c r="P1802" t="s">
        <v>48</v>
      </c>
      <c r="Q1802" t="s">
        <v>21</v>
      </c>
      <c r="R1802" s="226" t="e">
        <f>VLOOKUP(C1802,'26년 databook(취합)'!$M:$M,2,0)</f>
        <v>#N/A</v>
      </c>
      <c r="S1802" s="3" t="s">
        <v>11567</v>
      </c>
      <c r="T1802" s="3" t="s">
        <v>48</v>
      </c>
      <c r="U1802" s="3" t="s">
        <v>11567</v>
      </c>
      <c r="V1802" s="3" t="s">
        <v>48</v>
      </c>
      <c r="W1802" s="3" t="s">
        <v>48</v>
      </c>
      <c r="X1802" s="3" t="s">
        <v>48</v>
      </c>
      <c r="Y1802" s="3" t="s">
        <v>48</v>
      </c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G1802" s="3"/>
      <c r="AI1802" s="3" t="s">
        <v>48</v>
      </c>
      <c r="AK1802" s="3" t="s">
        <v>48</v>
      </c>
      <c r="AM1802" s="3" t="s">
        <v>48</v>
      </c>
      <c r="AO1802" s="3" t="s">
        <v>48</v>
      </c>
      <c r="AQ1802" s="3" t="s">
        <v>48</v>
      </c>
      <c r="AS1802" s="3" t="s">
        <v>48</v>
      </c>
    </row>
    <row r="1803" spans="1:45">
      <c r="A1803">
        <v>1800</v>
      </c>
      <c r="B1803" t="s">
        <v>5982</v>
      </c>
      <c r="C1803" t="s">
        <v>3536</v>
      </c>
      <c r="D1803" t="s">
        <v>45</v>
      </c>
      <c r="E1803" t="s">
        <v>73</v>
      </c>
      <c r="F1803" t="s">
        <v>6697</v>
      </c>
      <c r="G1803" t="s">
        <v>9274</v>
      </c>
      <c r="H1803" t="s">
        <v>1863</v>
      </c>
      <c r="I1803" t="s">
        <v>15441</v>
      </c>
      <c r="J1803" t="s">
        <v>48</v>
      </c>
      <c r="K1803" t="s">
        <v>48</v>
      </c>
      <c r="L1803" t="s">
        <v>5985</v>
      </c>
      <c r="M1803" t="s">
        <v>5986</v>
      </c>
      <c r="N1803" t="str">
        <f>VLOOKUP(O1803,index!$Q:$R,2,0)</f>
        <v>28.구독 - 휴넷FLEX</v>
      </c>
      <c r="O1803" t="s">
        <v>6013</v>
      </c>
      <c r="P1803" t="s">
        <v>48</v>
      </c>
      <c r="Q1803" t="s">
        <v>21</v>
      </c>
      <c r="R1803" s="226" t="e">
        <f>VLOOKUP(C1803,'26년 databook(취합)'!$M:$M,2,0)</f>
        <v>#N/A</v>
      </c>
      <c r="S1803" s="3" t="s">
        <v>11567</v>
      </c>
      <c r="T1803" s="3" t="s">
        <v>48</v>
      </c>
      <c r="U1803" s="3" t="s">
        <v>11567</v>
      </c>
      <c r="V1803" s="3" t="s">
        <v>48</v>
      </c>
      <c r="W1803" s="3" t="s">
        <v>48</v>
      </c>
      <c r="X1803" s="3" t="s">
        <v>48</v>
      </c>
      <c r="Y1803" s="3" t="s">
        <v>48</v>
      </c>
      <c r="Z1803" s="3" t="s">
        <v>48</v>
      </c>
      <c r="AA1803" s="3" t="s">
        <v>48</v>
      </c>
      <c r="AB1803" s="3" t="s">
        <v>48</v>
      </c>
      <c r="AC1803" s="3" t="s">
        <v>48</v>
      </c>
      <c r="AD1803" s="3" t="s">
        <v>48</v>
      </c>
      <c r="AE1803" s="3" t="s">
        <v>48</v>
      </c>
      <c r="AG1803" s="3"/>
      <c r="AI1803" s="3" t="s">
        <v>48</v>
      </c>
      <c r="AK1803" s="3" t="s">
        <v>48</v>
      </c>
      <c r="AM1803" s="3" t="s">
        <v>48</v>
      </c>
      <c r="AO1803" s="3" t="s">
        <v>48</v>
      </c>
      <c r="AQ1803" s="3" t="s">
        <v>48</v>
      </c>
      <c r="AS1803" s="3" t="s">
        <v>48</v>
      </c>
    </row>
    <row r="1804" spans="1:45">
      <c r="A1804">
        <v>1801</v>
      </c>
      <c r="B1804" t="s">
        <v>5982</v>
      </c>
      <c r="C1804" t="s">
        <v>3983</v>
      </c>
      <c r="D1804" t="s">
        <v>45</v>
      </c>
      <c r="E1804" t="s">
        <v>75</v>
      </c>
      <c r="F1804" t="s">
        <v>6697</v>
      </c>
      <c r="G1804" t="s">
        <v>9274</v>
      </c>
      <c r="H1804" t="s">
        <v>443</v>
      </c>
      <c r="I1804" t="s">
        <v>15442</v>
      </c>
      <c r="J1804" t="s">
        <v>48</v>
      </c>
      <c r="K1804" t="s">
        <v>48</v>
      </c>
      <c r="L1804" t="s">
        <v>5985</v>
      </c>
      <c r="M1804" t="s">
        <v>5986</v>
      </c>
      <c r="N1804" t="str">
        <f>VLOOKUP(O1804,index!$Q:$R,2,0)</f>
        <v>28.구독 - 휴넷FLEX</v>
      </c>
      <c r="O1804" t="s">
        <v>6013</v>
      </c>
      <c r="P1804" t="s">
        <v>48</v>
      </c>
      <c r="Q1804" t="s">
        <v>20</v>
      </c>
      <c r="R1804" s="226" t="e">
        <f>VLOOKUP(C1804,'26년 databook(취합)'!$M:$M,2,0)</f>
        <v>#N/A</v>
      </c>
      <c r="S1804" s="3" t="s">
        <v>11567</v>
      </c>
      <c r="T1804" s="3" t="s">
        <v>48</v>
      </c>
      <c r="U1804" s="3" t="s">
        <v>11567</v>
      </c>
      <c r="V1804" s="3" t="s">
        <v>48</v>
      </c>
      <c r="W1804" s="3" t="s">
        <v>48</v>
      </c>
      <c r="X1804" s="3" t="s">
        <v>48</v>
      </c>
      <c r="Y1804" s="3" t="s">
        <v>48</v>
      </c>
      <c r="Z1804" s="3" t="s">
        <v>48</v>
      </c>
      <c r="AA1804" s="3" t="s">
        <v>48</v>
      </c>
      <c r="AB1804" s="3" t="s">
        <v>48</v>
      </c>
      <c r="AC1804" s="3" t="s">
        <v>48</v>
      </c>
      <c r="AD1804" s="3" t="s">
        <v>48</v>
      </c>
      <c r="AE1804" s="3" t="s">
        <v>48</v>
      </c>
      <c r="AG1804" s="3"/>
      <c r="AI1804" s="3" t="s">
        <v>48</v>
      </c>
      <c r="AK1804" s="3" t="s">
        <v>48</v>
      </c>
      <c r="AM1804" s="3" t="s">
        <v>48</v>
      </c>
      <c r="AO1804" s="3" t="s">
        <v>48</v>
      </c>
      <c r="AQ1804" s="3" t="s">
        <v>48</v>
      </c>
      <c r="AS1804" s="3" t="s">
        <v>48</v>
      </c>
    </row>
    <row r="1805" spans="1:45">
      <c r="A1805">
        <v>1802</v>
      </c>
      <c r="B1805" t="s">
        <v>5982</v>
      </c>
      <c r="C1805" t="s">
        <v>3409</v>
      </c>
      <c r="D1805" t="s">
        <v>45</v>
      </c>
      <c r="E1805" t="s">
        <v>72</v>
      </c>
      <c r="F1805" t="s">
        <v>6697</v>
      </c>
      <c r="G1805" t="s">
        <v>9274</v>
      </c>
      <c r="H1805" t="s">
        <v>1019</v>
      </c>
      <c r="I1805" t="s">
        <v>15443</v>
      </c>
      <c r="J1805" t="s">
        <v>48</v>
      </c>
      <c r="K1805" t="s">
        <v>48</v>
      </c>
      <c r="L1805" t="s">
        <v>5985</v>
      </c>
      <c r="M1805" t="s">
        <v>5986</v>
      </c>
      <c r="N1805" t="str">
        <f>VLOOKUP(O1805,index!$Q:$R,2,0)</f>
        <v>28.구독 - 휴넷FLEX</v>
      </c>
      <c r="O1805" t="s">
        <v>6013</v>
      </c>
      <c r="P1805" t="s">
        <v>48</v>
      </c>
      <c r="Q1805" t="s">
        <v>20</v>
      </c>
      <c r="R1805" s="226" t="e">
        <f>VLOOKUP(C1805,'26년 databook(취합)'!$M:$M,2,0)</f>
        <v>#N/A</v>
      </c>
      <c r="S1805" s="3" t="s">
        <v>11567</v>
      </c>
      <c r="T1805" s="3" t="s">
        <v>48</v>
      </c>
      <c r="U1805" s="3" t="s">
        <v>11567</v>
      </c>
      <c r="V1805" s="3" t="s">
        <v>48</v>
      </c>
      <c r="W1805" s="3" t="s">
        <v>48</v>
      </c>
      <c r="X1805" s="3" t="s">
        <v>48</v>
      </c>
      <c r="Y1805" s="3" t="s">
        <v>48</v>
      </c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11567</v>
      </c>
      <c r="AE1805" s="3" t="s">
        <v>48</v>
      </c>
      <c r="AF1805" s="3">
        <v>0</v>
      </c>
      <c r="AG1805" s="3"/>
      <c r="AH1805" s="3">
        <v>0</v>
      </c>
      <c r="AI1805" s="3" t="s">
        <v>48</v>
      </c>
      <c r="AJ1805" s="3">
        <v>0</v>
      </c>
      <c r="AK1805" s="3" t="s">
        <v>48</v>
      </c>
      <c r="AL1805" s="3">
        <v>0</v>
      </c>
      <c r="AM1805" s="3" t="s">
        <v>48</v>
      </c>
      <c r="AN1805" s="3">
        <v>0</v>
      </c>
      <c r="AO1805" s="3" t="s">
        <v>48</v>
      </c>
      <c r="AP1805" s="3">
        <v>0</v>
      </c>
      <c r="AQ1805" s="3" t="s">
        <v>48</v>
      </c>
      <c r="AR1805" s="3">
        <v>0</v>
      </c>
      <c r="AS1805" s="3" t="s">
        <v>48</v>
      </c>
    </row>
    <row r="1806" spans="1:45">
      <c r="A1806">
        <v>1803</v>
      </c>
      <c r="B1806" t="s">
        <v>5982</v>
      </c>
      <c r="C1806" t="s">
        <v>3998</v>
      </c>
      <c r="D1806" t="s">
        <v>45</v>
      </c>
      <c r="E1806" t="s">
        <v>75</v>
      </c>
      <c r="F1806" t="s">
        <v>6697</v>
      </c>
      <c r="G1806" t="s">
        <v>9274</v>
      </c>
      <c r="H1806" t="s">
        <v>456</v>
      </c>
      <c r="I1806" t="s">
        <v>15444</v>
      </c>
      <c r="J1806" t="s">
        <v>48</v>
      </c>
      <c r="K1806" t="s">
        <v>48</v>
      </c>
      <c r="L1806" t="s">
        <v>5985</v>
      </c>
      <c r="M1806" t="s">
        <v>5986</v>
      </c>
      <c r="N1806" t="str">
        <f>VLOOKUP(O1806,index!$Q:$R,2,0)</f>
        <v>28.구독 - 휴넷FLEX</v>
      </c>
      <c r="O1806" t="s">
        <v>6013</v>
      </c>
      <c r="P1806" t="s">
        <v>48</v>
      </c>
      <c r="Q1806" t="s">
        <v>20</v>
      </c>
      <c r="R1806" s="226" t="e">
        <f>VLOOKUP(C1806,'26년 databook(취합)'!$M:$M,2,0)</f>
        <v>#N/A</v>
      </c>
      <c r="S1806" s="3" t="s">
        <v>11567</v>
      </c>
      <c r="T1806" s="3" t="s">
        <v>48</v>
      </c>
      <c r="U1806" s="3" t="s">
        <v>11567</v>
      </c>
      <c r="V1806" s="3" t="s">
        <v>48</v>
      </c>
      <c r="W1806" s="3" t="s">
        <v>48</v>
      </c>
      <c r="X1806" s="3" t="s">
        <v>48</v>
      </c>
      <c r="Y1806" s="3" t="s">
        <v>48</v>
      </c>
      <c r="Z1806" s="3" t="s">
        <v>48</v>
      </c>
      <c r="AA1806" s="3" t="s">
        <v>48</v>
      </c>
      <c r="AB1806" s="3" t="s">
        <v>48</v>
      </c>
      <c r="AC1806" s="3" t="s">
        <v>48</v>
      </c>
      <c r="AD1806" s="3" t="s">
        <v>48</v>
      </c>
      <c r="AE1806" s="3" t="s">
        <v>48</v>
      </c>
      <c r="AG1806" s="3"/>
      <c r="AI1806" s="3" t="s">
        <v>48</v>
      </c>
      <c r="AK1806" s="3" t="s">
        <v>48</v>
      </c>
      <c r="AM1806" s="3" t="s">
        <v>48</v>
      </c>
      <c r="AO1806" s="3" t="s">
        <v>48</v>
      </c>
      <c r="AQ1806" s="3" t="s">
        <v>48</v>
      </c>
      <c r="AS1806" s="3" t="s">
        <v>48</v>
      </c>
    </row>
    <row r="1807" spans="1:45">
      <c r="A1807">
        <v>1804</v>
      </c>
      <c r="B1807" t="s">
        <v>5982</v>
      </c>
      <c r="C1807" t="s">
        <v>5218</v>
      </c>
      <c r="D1807" t="s">
        <v>45</v>
      </c>
      <c r="E1807" t="s">
        <v>77</v>
      </c>
      <c r="F1807" t="s">
        <v>6697</v>
      </c>
      <c r="G1807" t="s">
        <v>9274</v>
      </c>
      <c r="H1807" t="s">
        <v>615</v>
      </c>
      <c r="I1807" t="s">
        <v>15445</v>
      </c>
      <c r="J1807" t="s">
        <v>48</v>
      </c>
      <c r="K1807" t="s">
        <v>48</v>
      </c>
      <c r="L1807" t="s">
        <v>5985</v>
      </c>
      <c r="M1807" t="s">
        <v>5986</v>
      </c>
      <c r="N1807" t="str">
        <f>VLOOKUP(O1807,index!$Q:$R,2,0)</f>
        <v>28.구독 - 휴넷FLEX</v>
      </c>
      <c r="O1807" t="s">
        <v>6013</v>
      </c>
      <c r="P1807" t="s">
        <v>48</v>
      </c>
      <c r="Q1807" t="s">
        <v>20</v>
      </c>
      <c r="R1807" s="226" t="e">
        <f>VLOOKUP(C1807,'26년 databook(취합)'!$M:$M,2,0)</f>
        <v>#N/A</v>
      </c>
      <c r="S1807" s="3" t="s">
        <v>11567</v>
      </c>
      <c r="T1807" s="3" t="s">
        <v>48</v>
      </c>
      <c r="U1807" s="3" t="s">
        <v>11567</v>
      </c>
      <c r="V1807" s="3" t="s">
        <v>48</v>
      </c>
      <c r="W1807" s="3" t="s">
        <v>48</v>
      </c>
      <c r="X1807" s="3" t="s">
        <v>48</v>
      </c>
      <c r="Y1807" s="3" t="s">
        <v>48</v>
      </c>
      <c r="Z1807" s="3" t="s">
        <v>48</v>
      </c>
      <c r="AA1807" s="3" t="s">
        <v>48</v>
      </c>
      <c r="AB1807" s="3" t="s">
        <v>48</v>
      </c>
      <c r="AC1807" s="3" t="s">
        <v>48</v>
      </c>
      <c r="AD1807" s="3" t="s">
        <v>48</v>
      </c>
      <c r="AE1807" s="3" t="s">
        <v>48</v>
      </c>
      <c r="AG1807" s="3"/>
      <c r="AI1807" s="3" t="s">
        <v>48</v>
      </c>
      <c r="AK1807" s="3" t="s">
        <v>48</v>
      </c>
      <c r="AM1807" s="3" t="s">
        <v>48</v>
      </c>
      <c r="AO1807" s="3" t="s">
        <v>48</v>
      </c>
      <c r="AQ1807" s="3" t="s">
        <v>48</v>
      </c>
      <c r="AS1807" s="3" t="s">
        <v>48</v>
      </c>
    </row>
    <row r="1808" spans="1:45">
      <c r="A1808">
        <v>1805</v>
      </c>
      <c r="B1808" t="s">
        <v>5982</v>
      </c>
      <c r="C1808" t="s">
        <v>3076</v>
      </c>
      <c r="D1808" t="s">
        <v>45</v>
      </c>
      <c r="E1808" t="s">
        <v>77</v>
      </c>
      <c r="F1808" t="s">
        <v>6697</v>
      </c>
      <c r="G1808" t="s">
        <v>9274</v>
      </c>
      <c r="H1808" t="s">
        <v>260</v>
      </c>
      <c r="I1808" t="s">
        <v>15446</v>
      </c>
      <c r="J1808" t="s">
        <v>48</v>
      </c>
      <c r="K1808" t="s">
        <v>48</v>
      </c>
      <c r="L1808" t="s">
        <v>5985</v>
      </c>
      <c r="M1808" t="s">
        <v>5986</v>
      </c>
      <c r="N1808" t="str">
        <f>VLOOKUP(O1808,index!$Q:$R,2,0)</f>
        <v>28.구독 - 휴넷FLEX</v>
      </c>
      <c r="O1808" t="s">
        <v>6013</v>
      </c>
      <c r="P1808" t="s">
        <v>48</v>
      </c>
      <c r="Q1808" t="s">
        <v>21</v>
      </c>
      <c r="R1808" s="226" t="e">
        <f>VLOOKUP(C1808,'26년 databook(취합)'!$M:$M,2,0)</f>
        <v>#N/A</v>
      </c>
      <c r="S1808" s="3" t="s">
        <v>11567</v>
      </c>
      <c r="T1808" s="3" t="s">
        <v>48</v>
      </c>
      <c r="U1808" s="3" t="s">
        <v>11567</v>
      </c>
      <c r="V1808" s="3" t="s">
        <v>48</v>
      </c>
      <c r="W1808" s="3" t="s">
        <v>48</v>
      </c>
      <c r="X1808" s="3" t="s">
        <v>48</v>
      </c>
      <c r="Y1808" s="3" t="s">
        <v>48</v>
      </c>
      <c r="Z1808" s="3" t="s">
        <v>48</v>
      </c>
      <c r="AA1808" s="3" t="s">
        <v>48</v>
      </c>
      <c r="AB1808" s="3" t="s">
        <v>48</v>
      </c>
      <c r="AC1808" s="3" t="s">
        <v>48</v>
      </c>
      <c r="AD1808" s="3" t="s">
        <v>48</v>
      </c>
      <c r="AE1808" s="3" t="s">
        <v>48</v>
      </c>
      <c r="AG1808" s="3"/>
      <c r="AI1808" s="3" t="s">
        <v>48</v>
      </c>
      <c r="AK1808" s="3" t="s">
        <v>48</v>
      </c>
      <c r="AM1808" s="3" t="s">
        <v>48</v>
      </c>
      <c r="AO1808" s="3" t="s">
        <v>48</v>
      </c>
      <c r="AQ1808" s="3" t="s">
        <v>48</v>
      </c>
      <c r="AS1808" s="3" t="s">
        <v>48</v>
      </c>
    </row>
    <row r="1809" spans="1:45">
      <c r="A1809">
        <v>1806</v>
      </c>
      <c r="B1809" t="s">
        <v>5982</v>
      </c>
      <c r="C1809" t="s">
        <v>4004</v>
      </c>
      <c r="D1809" t="s">
        <v>45</v>
      </c>
      <c r="E1809" t="s">
        <v>79</v>
      </c>
      <c r="F1809" t="s">
        <v>6697</v>
      </c>
      <c r="G1809" t="s">
        <v>9274</v>
      </c>
      <c r="H1809" t="s">
        <v>461</v>
      </c>
      <c r="I1809" t="s">
        <v>15447</v>
      </c>
      <c r="J1809" t="s">
        <v>48</v>
      </c>
      <c r="K1809" t="s">
        <v>48</v>
      </c>
      <c r="L1809" t="s">
        <v>5985</v>
      </c>
      <c r="M1809" t="s">
        <v>5986</v>
      </c>
      <c r="N1809" t="str">
        <f>VLOOKUP(O1809,index!$Q:$R,2,0)</f>
        <v>28.구독 - 휴넷FLEX</v>
      </c>
      <c r="O1809" t="s">
        <v>6013</v>
      </c>
      <c r="P1809" t="s">
        <v>48</v>
      </c>
      <c r="Q1809" t="s">
        <v>21</v>
      </c>
      <c r="R1809" s="226" t="e">
        <f>VLOOKUP(C1809,'26년 databook(취합)'!$M:$M,2,0)</f>
        <v>#N/A</v>
      </c>
      <c r="S1809" s="3" t="s">
        <v>11567</v>
      </c>
      <c r="T1809" s="3" t="s">
        <v>48</v>
      </c>
      <c r="U1809" s="3" t="s">
        <v>11567</v>
      </c>
      <c r="V1809" s="3" t="s">
        <v>48</v>
      </c>
      <c r="W1809" s="3" t="s">
        <v>48</v>
      </c>
      <c r="X1809" s="3" t="s">
        <v>48</v>
      </c>
      <c r="Y1809" s="3" t="s">
        <v>48</v>
      </c>
      <c r="Z1809" s="3" t="s">
        <v>48</v>
      </c>
      <c r="AA1809" s="3" t="s">
        <v>48</v>
      </c>
      <c r="AB1809" s="3" t="s">
        <v>48</v>
      </c>
      <c r="AC1809" s="3" t="s">
        <v>48</v>
      </c>
      <c r="AD1809" s="3" t="s">
        <v>48</v>
      </c>
      <c r="AE1809" s="3" t="s">
        <v>48</v>
      </c>
      <c r="AG1809" s="3"/>
      <c r="AI1809" s="3" t="s">
        <v>48</v>
      </c>
      <c r="AK1809" s="3" t="s">
        <v>48</v>
      </c>
      <c r="AM1809" s="3" t="s">
        <v>48</v>
      </c>
      <c r="AO1809" s="3" t="s">
        <v>48</v>
      </c>
      <c r="AQ1809" s="3" t="s">
        <v>48</v>
      </c>
      <c r="AS1809" s="3" t="s">
        <v>48</v>
      </c>
    </row>
    <row r="1810" spans="1:45">
      <c r="A1810">
        <v>1807</v>
      </c>
      <c r="B1810" t="s">
        <v>5982</v>
      </c>
      <c r="C1810" t="s">
        <v>4085</v>
      </c>
      <c r="D1810" t="s">
        <v>45</v>
      </c>
      <c r="E1810" t="s">
        <v>75</v>
      </c>
      <c r="F1810" t="s">
        <v>522</v>
      </c>
      <c r="G1810" t="s">
        <v>9286</v>
      </c>
      <c r="H1810" t="s">
        <v>522</v>
      </c>
      <c r="I1810" t="s">
        <v>9286</v>
      </c>
      <c r="J1810" t="s">
        <v>48</v>
      </c>
      <c r="K1810" t="s">
        <v>48</v>
      </c>
      <c r="L1810" t="s">
        <v>5985</v>
      </c>
      <c r="M1810" t="s">
        <v>5986</v>
      </c>
      <c r="N1810" t="str">
        <f>VLOOKUP(O1810,index!$Q:$R,2,0)</f>
        <v>28.구독 - 휴넷FLEX</v>
      </c>
      <c r="O1810" t="s">
        <v>6013</v>
      </c>
      <c r="P1810" t="s">
        <v>48</v>
      </c>
      <c r="Q1810" t="s">
        <v>20</v>
      </c>
      <c r="R1810" s="226" t="e">
        <f>VLOOKUP(C1810,'26년 databook(취합)'!$M:$M,2,0)</f>
        <v>#N/A</v>
      </c>
      <c r="S1810" s="3" t="s">
        <v>11567</v>
      </c>
      <c r="T1810" s="3" t="s">
        <v>48</v>
      </c>
      <c r="U1810" s="3" t="s">
        <v>11567</v>
      </c>
      <c r="V1810" s="3" t="s">
        <v>48</v>
      </c>
      <c r="W1810" s="3" t="s">
        <v>48</v>
      </c>
      <c r="X1810" s="3" t="s">
        <v>48</v>
      </c>
      <c r="Y1810" s="3" t="s">
        <v>48</v>
      </c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G1810" s="3"/>
      <c r="AI1810" s="3" t="s">
        <v>48</v>
      </c>
      <c r="AK1810" s="3" t="s">
        <v>48</v>
      </c>
      <c r="AM1810" s="3" t="s">
        <v>48</v>
      </c>
      <c r="AO1810" s="3" t="s">
        <v>48</v>
      </c>
      <c r="AQ1810" s="3" t="s">
        <v>48</v>
      </c>
      <c r="AS1810" s="3" t="s">
        <v>48</v>
      </c>
    </row>
    <row r="1811" spans="1:45">
      <c r="A1811">
        <v>1808</v>
      </c>
      <c r="B1811" t="s">
        <v>5982</v>
      </c>
      <c r="C1811" t="s">
        <v>3993</v>
      </c>
      <c r="D1811" t="s">
        <v>45</v>
      </c>
      <c r="E1811" t="s">
        <v>75</v>
      </c>
      <c r="F1811" t="s">
        <v>6697</v>
      </c>
      <c r="G1811" t="s">
        <v>9274</v>
      </c>
      <c r="H1811" t="s">
        <v>452</v>
      </c>
      <c r="I1811" t="s">
        <v>15448</v>
      </c>
      <c r="J1811" t="s">
        <v>48</v>
      </c>
      <c r="K1811" t="s">
        <v>48</v>
      </c>
      <c r="L1811" t="s">
        <v>5985</v>
      </c>
      <c r="M1811" t="s">
        <v>5986</v>
      </c>
      <c r="N1811" t="str">
        <f>VLOOKUP(O1811,index!$Q:$R,2,0)</f>
        <v>28.구독 - 휴넷FLEX</v>
      </c>
      <c r="O1811" t="s">
        <v>6013</v>
      </c>
      <c r="P1811" t="s">
        <v>48</v>
      </c>
      <c r="Q1811" t="s">
        <v>21</v>
      </c>
      <c r="R1811" s="226" t="e">
        <f>VLOOKUP(C1811,'26년 databook(취합)'!$M:$M,2,0)</f>
        <v>#N/A</v>
      </c>
      <c r="S1811" s="3" t="s">
        <v>11567</v>
      </c>
      <c r="T1811" s="3" t="s">
        <v>48</v>
      </c>
      <c r="U1811" s="3" t="s">
        <v>11567</v>
      </c>
      <c r="V1811" s="3" t="s">
        <v>48</v>
      </c>
      <c r="W1811" s="3" t="s">
        <v>48</v>
      </c>
      <c r="X1811" s="3" t="s">
        <v>48</v>
      </c>
      <c r="Y1811" s="3" t="s">
        <v>48</v>
      </c>
      <c r="Z1811" s="3" t="s">
        <v>48</v>
      </c>
      <c r="AA1811" s="3" t="s">
        <v>48</v>
      </c>
      <c r="AB1811" s="3" t="s">
        <v>48</v>
      </c>
      <c r="AC1811" s="3" t="s">
        <v>48</v>
      </c>
      <c r="AD1811" s="3" t="s">
        <v>48</v>
      </c>
      <c r="AE1811" s="3" t="s">
        <v>48</v>
      </c>
      <c r="AG1811" s="3"/>
      <c r="AI1811" s="3" t="s">
        <v>48</v>
      </c>
      <c r="AK1811" s="3" t="s">
        <v>48</v>
      </c>
      <c r="AM1811" s="3" t="s">
        <v>48</v>
      </c>
      <c r="AO1811" s="3" t="s">
        <v>48</v>
      </c>
      <c r="AQ1811" s="3" t="s">
        <v>48</v>
      </c>
      <c r="AS1811" s="3" t="s">
        <v>48</v>
      </c>
    </row>
    <row r="1812" spans="1:45">
      <c r="A1812">
        <v>1809</v>
      </c>
      <c r="B1812" t="s">
        <v>5982</v>
      </c>
      <c r="C1812" t="s">
        <v>3988</v>
      </c>
      <c r="D1812" t="s">
        <v>45</v>
      </c>
      <c r="E1812" t="s">
        <v>75</v>
      </c>
      <c r="F1812" t="s">
        <v>6697</v>
      </c>
      <c r="G1812" t="s">
        <v>9274</v>
      </c>
      <c r="H1812" t="s">
        <v>447</v>
      </c>
      <c r="I1812" t="s">
        <v>15449</v>
      </c>
      <c r="J1812" t="s">
        <v>48</v>
      </c>
      <c r="K1812" t="s">
        <v>48</v>
      </c>
      <c r="L1812" t="s">
        <v>5985</v>
      </c>
      <c r="M1812" t="s">
        <v>5986</v>
      </c>
      <c r="N1812" t="str">
        <f>VLOOKUP(O1812,index!$Q:$R,2,0)</f>
        <v>28.구독 - 휴넷FLEX</v>
      </c>
      <c r="O1812" t="s">
        <v>6013</v>
      </c>
      <c r="P1812" t="s">
        <v>48</v>
      </c>
      <c r="Q1812" t="s">
        <v>20</v>
      </c>
      <c r="R1812" s="226" t="e">
        <f>VLOOKUP(C1812,'26년 databook(취합)'!$M:$M,2,0)</f>
        <v>#N/A</v>
      </c>
      <c r="S1812" s="3" t="s">
        <v>11567</v>
      </c>
      <c r="T1812" s="3" t="s">
        <v>48</v>
      </c>
      <c r="U1812" s="3" t="s">
        <v>11567</v>
      </c>
      <c r="V1812" s="3" t="s">
        <v>48</v>
      </c>
      <c r="W1812" s="3" t="s">
        <v>48</v>
      </c>
      <c r="X1812" s="3" t="s">
        <v>48</v>
      </c>
      <c r="Y1812" s="3" t="s">
        <v>48</v>
      </c>
      <c r="Z1812" s="3" t="s">
        <v>48</v>
      </c>
      <c r="AA1812" s="3" t="s">
        <v>48</v>
      </c>
      <c r="AB1812" s="3" t="s">
        <v>48</v>
      </c>
      <c r="AC1812" s="3" t="s">
        <v>48</v>
      </c>
      <c r="AD1812" s="3" t="s">
        <v>48</v>
      </c>
      <c r="AE1812" s="3" t="s">
        <v>48</v>
      </c>
      <c r="AG1812" s="3"/>
      <c r="AI1812" s="3" t="s">
        <v>48</v>
      </c>
      <c r="AK1812" s="3" t="s">
        <v>48</v>
      </c>
      <c r="AM1812" s="3" t="s">
        <v>48</v>
      </c>
      <c r="AO1812" s="3" t="s">
        <v>48</v>
      </c>
      <c r="AQ1812" s="3" t="s">
        <v>48</v>
      </c>
      <c r="AS1812" s="3" t="s">
        <v>48</v>
      </c>
    </row>
    <row r="1813" spans="1:45">
      <c r="A1813">
        <v>1810</v>
      </c>
      <c r="B1813" t="s">
        <v>5982</v>
      </c>
      <c r="C1813" t="s">
        <v>4158</v>
      </c>
      <c r="D1813" t="s">
        <v>45</v>
      </c>
      <c r="E1813" t="s">
        <v>75</v>
      </c>
      <c r="F1813" t="s">
        <v>6697</v>
      </c>
      <c r="G1813" t="s">
        <v>9274</v>
      </c>
      <c r="H1813" t="s">
        <v>574</v>
      </c>
      <c r="I1813" t="s">
        <v>15450</v>
      </c>
      <c r="J1813" t="s">
        <v>48</v>
      </c>
      <c r="K1813" t="s">
        <v>48</v>
      </c>
      <c r="L1813" t="s">
        <v>5985</v>
      </c>
      <c r="M1813" t="s">
        <v>5986</v>
      </c>
      <c r="N1813" t="str">
        <f>VLOOKUP(O1813,index!$Q:$R,2,0)</f>
        <v>28.구독 - 휴넷FLEX</v>
      </c>
      <c r="O1813" t="s">
        <v>6013</v>
      </c>
      <c r="P1813" t="s">
        <v>48</v>
      </c>
      <c r="Q1813" t="s">
        <v>20</v>
      </c>
      <c r="R1813" s="226" t="e">
        <f>VLOOKUP(C1813,'26년 databook(취합)'!$M:$M,2,0)</f>
        <v>#N/A</v>
      </c>
      <c r="S1813" s="3" t="s">
        <v>11567</v>
      </c>
      <c r="T1813" s="3" t="s">
        <v>48</v>
      </c>
      <c r="U1813" s="3" t="s">
        <v>11567</v>
      </c>
      <c r="V1813" s="3" t="s">
        <v>48</v>
      </c>
      <c r="W1813" s="3" t="s">
        <v>48</v>
      </c>
      <c r="X1813" s="3" t="s">
        <v>48</v>
      </c>
      <c r="Y1813" s="3" t="s">
        <v>48</v>
      </c>
      <c r="Z1813" s="3" t="s">
        <v>48</v>
      </c>
      <c r="AA1813" s="3" t="s">
        <v>48</v>
      </c>
      <c r="AB1813" s="3" t="s">
        <v>48</v>
      </c>
      <c r="AC1813" s="3" t="s">
        <v>48</v>
      </c>
      <c r="AD1813" s="3" t="s">
        <v>48</v>
      </c>
      <c r="AE1813" s="3" t="s">
        <v>48</v>
      </c>
      <c r="AG1813" s="3"/>
      <c r="AI1813" s="3" t="s">
        <v>48</v>
      </c>
      <c r="AK1813" s="3" t="s">
        <v>48</v>
      </c>
      <c r="AM1813" s="3" t="s">
        <v>48</v>
      </c>
      <c r="AO1813" s="3" t="s">
        <v>48</v>
      </c>
      <c r="AQ1813" s="3" t="s">
        <v>48</v>
      </c>
      <c r="AS1813" s="3" t="s">
        <v>48</v>
      </c>
    </row>
    <row r="1814" spans="1:45">
      <c r="A1814">
        <v>1811</v>
      </c>
      <c r="B1814" t="s">
        <v>5982</v>
      </c>
      <c r="C1814" t="s">
        <v>3912</v>
      </c>
      <c r="D1814" t="s">
        <v>45</v>
      </c>
      <c r="E1814" t="s">
        <v>75</v>
      </c>
      <c r="F1814" t="s">
        <v>6694</v>
      </c>
      <c r="G1814" t="s">
        <v>9268</v>
      </c>
      <c r="H1814" t="s">
        <v>385</v>
      </c>
      <c r="I1814" t="s">
        <v>15451</v>
      </c>
      <c r="J1814" t="s">
        <v>48</v>
      </c>
      <c r="K1814" t="s">
        <v>48</v>
      </c>
      <c r="L1814" t="s">
        <v>5985</v>
      </c>
      <c r="M1814" t="s">
        <v>5986</v>
      </c>
      <c r="N1814" t="str">
        <f>VLOOKUP(O1814,index!$Q:$R,2,0)</f>
        <v>28.구독 - 휴넷FLEX</v>
      </c>
      <c r="O1814" t="s">
        <v>6013</v>
      </c>
      <c r="P1814" t="s">
        <v>48</v>
      </c>
      <c r="Q1814" t="s">
        <v>21</v>
      </c>
      <c r="R1814" s="226" t="e">
        <f>VLOOKUP(C1814,'26년 databook(취합)'!$M:$M,2,0)</f>
        <v>#N/A</v>
      </c>
      <c r="S1814" s="3" t="s">
        <v>11567</v>
      </c>
      <c r="T1814" s="3" t="s">
        <v>48</v>
      </c>
      <c r="U1814" s="3" t="s">
        <v>11567</v>
      </c>
      <c r="V1814" s="3" t="s">
        <v>48</v>
      </c>
      <c r="W1814" s="3" t="s">
        <v>48</v>
      </c>
      <c r="X1814" s="3" t="s">
        <v>48</v>
      </c>
      <c r="Y1814" s="3" t="s">
        <v>48</v>
      </c>
      <c r="Z1814" s="3" t="s">
        <v>48</v>
      </c>
      <c r="AA1814" s="3" t="s">
        <v>48</v>
      </c>
      <c r="AB1814" s="3" t="s">
        <v>48</v>
      </c>
      <c r="AC1814" s="3" t="s">
        <v>48</v>
      </c>
      <c r="AD1814" s="3" t="s">
        <v>48</v>
      </c>
      <c r="AE1814" s="3" t="s">
        <v>48</v>
      </c>
      <c r="AG1814" s="3"/>
      <c r="AI1814" s="3" t="s">
        <v>48</v>
      </c>
      <c r="AK1814" s="3" t="s">
        <v>48</v>
      </c>
      <c r="AM1814" s="3" t="s">
        <v>48</v>
      </c>
      <c r="AO1814" s="3" t="s">
        <v>48</v>
      </c>
      <c r="AQ1814" s="3" t="s">
        <v>48</v>
      </c>
      <c r="AS1814" s="3" t="s">
        <v>48</v>
      </c>
    </row>
    <row r="1815" spans="1:45">
      <c r="A1815">
        <v>1812</v>
      </c>
      <c r="B1815" t="s">
        <v>5982</v>
      </c>
      <c r="C1815" t="s">
        <v>4071</v>
      </c>
      <c r="D1815" t="s">
        <v>45</v>
      </c>
      <c r="E1815" t="s">
        <v>75</v>
      </c>
      <c r="F1815" t="s">
        <v>6697</v>
      </c>
      <c r="G1815" t="s">
        <v>9274</v>
      </c>
      <c r="H1815" t="s">
        <v>509</v>
      </c>
      <c r="I1815" t="s">
        <v>15452</v>
      </c>
      <c r="J1815" t="s">
        <v>48</v>
      </c>
      <c r="K1815" t="s">
        <v>48</v>
      </c>
      <c r="L1815" t="s">
        <v>5985</v>
      </c>
      <c r="M1815" t="s">
        <v>5986</v>
      </c>
      <c r="N1815" t="str">
        <f>VLOOKUP(O1815,index!$Q:$R,2,0)</f>
        <v>28.구독 - 휴넷FLEX</v>
      </c>
      <c r="O1815" t="s">
        <v>6013</v>
      </c>
      <c r="P1815" t="s">
        <v>48</v>
      </c>
      <c r="Q1815" t="s">
        <v>21</v>
      </c>
      <c r="R1815" s="226" t="e">
        <f>VLOOKUP(C1815,'26년 databook(취합)'!$M:$M,2,0)</f>
        <v>#N/A</v>
      </c>
      <c r="S1815" s="3" t="s">
        <v>11567</v>
      </c>
      <c r="T1815" s="3" t="s">
        <v>48</v>
      </c>
      <c r="U1815" s="3" t="s">
        <v>11567</v>
      </c>
      <c r="V1815" s="3" t="s">
        <v>48</v>
      </c>
      <c r="W1815" s="3" t="s">
        <v>48</v>
      </c>
      <c r="X1815" s="3" t="s">
        <v>48</v>
      </c>
      <c r="Y1815" s="3" t="s">
        <v>48</v>
      </c>
      <c r="Z1815" s="3" t="s">
        <v>48</v>
      </c>
      <c r="AA1815" s="3" t="s">
        <v>48</v>
      </c>
      <c r="AB1815" s="3" t="s">
        <v>48</v>
      </c>
      <c r="AC1815" s="3" t="s">
        <v>48</v>
      </c>
      <c r="AD1815" s="3" t="s">
        <v>48</v>
      </c>
      <c r="AE1815" s="3" t="s">
        <v>48</v>
      </c>
      <c r="AG1815" s="3"/>
      <c r="AI1815" s="3" t="s">
        <v>48</v>
      </c>
      <c r="AK1815" s="3" t="s">
        <v>48</v>
      </c>
      <c r="AM1815" s="3" t="s">
        <v>48</v>
      </c>
      <c r="AO1815" s="3" t="s">
        <v>48</v>
      </c>
      <c r="AQ1815" s="3" t="s">
        <v>48</v>
      </c>
      <c r="AS1815" s="3" t="s">
        <v>48</v>
      </c>
    </row>
    <row r="1816" spans="1:45">
      <c r="A1816">
        <v>1813</v>
      </c>
      <c r="B1816" t="s">
        <v>5982</v>
      </c>
      <c r="C1816" t="s">
        <v>4380</v>
      </c>
      <c r="D1816" t="s">
        <v>45</v>
      </c>
      <c r="E1816" t="s">
        <v>76</v>
      </c>
      <c r="F1816" t="s">
        <v>6700</v>
      </c>
      <c r="G1816" t="s">
        <v>9280</v>
      </c>
      <c r="H1816" t="s">
        <v>2171</v>
      </c>
      <c r="I1816" t="s">
        <v>15453</v>
      </c>
      <c r="J1816" t="s">
        <v>48</v>
      </c>
      <c r="K1816" t="s">
        <v>48</v>
      </c>
      <c r="L1816" t="s">
        <v>5985</v>
      </c>
      <c r="M1816" t="s">
        <v>5986</v>
      </c>
      <c r="N1816" t="str">
        <f>VLOOKUP(O1816,index!$Q:$R,2,0)</f>
        <v>28.구독 - 휴넷FLEX</v>
      </c>
      <c r="O1816" t="s">
        <v>6013</v>
      </c>
      <c r="P1816" t="s">
        <v>48</v>
      </c>
      <c r="Q1816" t="s">
        <v>21</v>
      </c>
      <c r="R1816" s="226" t="e">
        <f>VLOOKUP(C1816,'26년 databook(취합)'!$M:$M,2,0)</f>
        <v>#N/A</v>
      </c>
      <c r="S1816" s="3" t="s">
        <v>11580</v>
      </c>
      <c r="T1816" s="3" t="s">
        <v>48</v>
      </c>
      <c r="U1816" s="3" t="s">
        <v>11567</v>
      </c>
      <c r="V1816" s="3" t="s">
        <v>11580</v>
      </c>
      <c r="W1816" s="3" t="s">
        <v>48</v>
      </c>
      <c r="X1816" s="3" t="s">
        <v>48</v>
      </c>
      <c r="Y1816" s="3" t="s">
        <v>48</v>
      </c>
      <c r="Z1816" s="3" t="s">
        <v>48</v>
      </c>
      <c r="AA1816" s="3" t="s">
        <v>48</v>
      </c>
      <c r="AB1816" s="3" t="s">
        <v>48</v>
      </c>
      <c r="AC1816" s="3" t="s">
        <v>48</v>
      </c>
      <c r="AD1816" s="3" t="s">
        <v>48</v>
      </c>
      <c r="AE1816" s="3" t="s">
        <v>48</v>
      </c>
      <c r="AG1816" s="3"/>
      <c r="AI1816" s="3" t="s">
        <v>48</v>
      </c>
      <c r="AK1816" s="3" t="s">
        <v>48</v>
      </c>
      <c r="AM1816" s="3" t="s">
        <v>48</v>
      </c>
      <c r="AO1816" s="3" t="s">
        <v>48</v>
      </c>
      <c r="AQ1816" s="3" t="s">
        <v>48</v>
      </c>
      <c r="AS1816" s="3" t="s">
        <v>48</v>
      </c>
    </row>
    <row r="1817" spans="1:45">
      <c r="A1817">
        <v>1814</v>
      </c>
      <c r="B1817" t="s">
        <v>5982</v>
      </c>
      <c r="C1817" t="s">
        <v>4023</v>
      </c>
      <c r="D1817" t="s">
        <v>45</v>
      </c>
      <c r="E1817" t="s">
        <v>75</v>
      </c>
      <c r="F1817" t="s">
        <v>6697</v>
      </c>
      <c r="G1817" t="s">
        <v>9274</v>
      </c>
      <c r="H1817" t="s">
        <v>732</v>
      </c>
      <c r="I1817" t="s">
        <v>15454</v>
      </c>
      <c r="J1817" t="s">
        <v>48</v>
      </c>
      <c r="K1817" t="s">
        <v>48</v>
      </c>
      <c r="L1817" t="s">
        <v>5985</v>
      </c>
      <c r="M1817" t="s">
        <v>5986</v>
      </c>
      <c r="N1817" t="str">
        <f>VLOOKUP(O1817,index!$Q:$R,2,0)</f>
        <v>28.구독 - 휴넷FLEX</v>
      </c>
      <c r="O1817" t="s">
        <v>6013</v>
      </c>
      <c r="P1817" t="s">
        <v>48</v>
      </c>
      <c r="Q1817" t="s">
        <v>23</v>
      </c>
      <c r="R1817" s="226" t="e">
        <f>VLOOKUP(C1817,'26년 databook(취합)'!$M:$M,2,0)</f>
        <v>#N/A</v>
      </c>
      <c r="S1817" s="3" t="s">
        <v>11567</v>
      </c>
      <c r="T1817" s="3" t="s">
        <v>48</v>
      </c>
      <c r="U1817" s="3" t="s">
        <v>11567</v>
      </c>
      <c r="V1817" s="3" t="s">
        <v>48</v>
      </c>
      <c r="W1817" s="3" t="s">
        <v>48</v>
      </c>
      <c r="X1817" s="3" t="s">
        <v>48</v>
      </c>
      <c r="Y1817" s="3" t="s">
        <v>48</v>
      </c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G1817" s="3"/>
      <c r="AI1817" s="3" t="s">
        <v>48</v>
      </c>
      <c r="AK1817" s="3" t="s">
        <v>48</v>
      </c>
      <c r="AM1817" s="3" t="s">
        <v>48</v>
      </c>
      <c r="AO1817" s="3" t="s">
        <v>48</v>
      </c>
      <c r="AQ1817" s="3" t="s">
        <v>48</v>
      </c>
      <c r="AS1817" s="3" t="s">
        <v>48</v>
      </c>
    </row>
    <row r="1818" spans="1:45">
      <c r="A1818">
        <v>1815</v>
      </c>
      <c r="B1818" t="s">
        <v>5982</v>
      </c>
      <c r="C1818" t="s">
        <v>3968</v>
      </c>
      <c r="D1818" t="s">
        <v>45</v>
      </c>
      <c r="E1818" t="s">
        <v>75</v>
      </c>
      <c r="F1818" t="s">
        <v>6697</v>
      </c>
      <c r="G1818" t="s">
        <v>9274</v>
      </c>
      <c r="H1818" t="s">
        <v>432</v>
      </c>
      <c r="I1818" t="s">
        <v>15455</v>
      </c>
      <c r="J1818" t="s">
        <v>48</v>
      </c>
      <c r="K1818" t="s">
        <v>48</v>
      </c>
      <c r="L1818" t="s">
        <v>5985</v>
      </c>
      <c r="M1818" t="s">
        <v>5986</v>
      </c>
      <c r="N1818" t="str">
        <f>VLOOKUP(O1818,index!$Q:$R,2,0)</f>
        <v>28.구독 - 휴넷FLEX</v>
      </c>
      <c r="O1818" t="s">
        <v>6013</v>
      </c>
      <c r="P1818" t="s">
        <v>48</v>
      </c>
      <c r="Q1818" t="s">
        <v>21</v>
      </c>
      <c r="R1818" s="226" t="e">
        <f>VLOOKUP(C1818,'26년 databook(취합)'!$M:$M,2,0)</f>
        <v>#N/A</v>
      </c>
      <c r="S1818" s="3" t="s">
        <v>11567</v>
      </c>
      <c r="T1818" s="3" t="s">
        <v>48</v>
      </c>
      <c r="U1818" s="3" t="s">
        <v>11567</v>
      </c>
      <c r="V1818" s="3" t="s">
        <v>48</v>
      </c>
      <c r="W1818" s="3" t="s">
        <v>48</v>
      </c>
      <c r="X1818" s="3" t="s">
        <v>48</v>
      </c>
      <c r="Y1818" s="3" t="s">
        <v>48</v>
      </c>
      <c r="Z1818" s="3" t="s">
        <v>48</v>
      </c>
      <c r="AA1818" s="3" t="s">
        <v>48</v>
      </c>
      <c r="AB1818" s="3" t="s">
        <v>48</v>
      </c>
      <c r="AC1818" s="3" t="s">
        <v>48</v>
      </c>
      <c r="AD1818" s="3" t="s">
        <v>48</v>
      </c>
      <c r="AE1818" s="3" t="s">
        <v>48</v>
      </c>
      <c r="AG1818" s="3"/>
      <c r="AI1818" s="3" t="s">
        <v>48</v>
      </c>
      <c r="AK1818" s="3" t="s">
        <v>48</v>
      </c>
      <c r="AM1818" s="3" t="s">
        <v>48</v>
      </c>
      <c r="AO1818" s="3" t="s">
        <v>48</v>
      </c>
      <c r="AQ1818" s="3" t="s">
        <v>48</v>
      </c>
      <c r="AS1818" s="3" t="s">
        <v>48</v>
      </c>
    </row>
    <row r="1819" spans="1:45">
      <c r="A1819">
        <v>1816</v>
      </c>
      <c r="B1819" t="s">
        <v>5982</v>
      </c>
      <c r="C1819" t="s">
        <v>4137</v>
      </c>
      <c r="D1819" t="s">
        <v>45</v>
      </c>
      <c r="E1819" t="s">
        <v>75</v>
      </c>
      <c r="F1819" t="s">
        <v>6697</v>
      </c>
      <c r="G1819" t="s">
        <v>9274</v>
      </c>
      <c r="H1819" t="s">
        <v>563</v>
      </c>
      <c r="I1819" t="s">
        <v>15456</v>
      </c>
      <c r="J1819" t="s">
        <v>48</v>
      </c>
      <c r="K1819" t="s">
        <v>48</v>
      </c>
      <c r="L1819" t="s">
        <v>5985</v>
      </c>
      <c r="M1819" t="s">
        <v>5986</v>
      </c>
      <c r="N1819" t="str">
        <f>VLOOKUP(O1819,index!$Q:$R,2,0)</f>
        <v>28.구독 - 휴넷FLEX</v>
      </c>
      <c r="O1819" t="s">
        <v>6013</v>
      </c>
      <c r="P1819" t="s">
        <v>48</v>
      </c>
      <c r="Q1819" t="s">
        <v>21</v>
      </c>
      <c r="R1819" s="226" t="e">
        <f>VLOOKUP(C1819,'26년 databook(취합)'!$M:$M,2,0)</f>
        <v>#N/A</v>
      </c>
      <c r="S1819" s="3" t="s">
        <v>11567</v>
      </c>
      <c r="T1819" s="3" t="s">
        <v>48</v>
      </c>
      <c r="U1819" s="3" t="s">
        <v>11567</v>
      </c>
      <c r="V1819" s="3" t="s">
        <v>48</v>
      </c>
      <c r="W1819" s="3" t="s">
        <v>48</v>
      </c>
      <c r="X1819" s="3" t="s">
        <v>48</v>
      </c>
      <c r="Y1819" s="3" t="s">
        <v>48</v>
      </c>
      <c r="Z1819" s="3" t="s">
        <v>48</v>
      </c>
      <c r="AA1819" s="3" t="s">
        <v>48</v>
      </c>
      <c r="AB1819" s="3" t="s">
        <v>48</v>
      </c>
      <c r="AC1819" s="3" t="s">
        <v>48</v>
      </c>
      <c r="AD1819" s="3" t="s">
        <v>48</v>
      </c>
      <c r="AE1819" s="3" t="s">
        <v>48</v>
      </c>
      <c r="AG1819" s="3"/>
      <c r="AI1819" s="3" t="s">
        <v>48</v>
      </c>
      <c r="AK1819" s="3" t="s">
        <v>48</v>
      </c>
      <c r="AM1819" s="3" t="s">
        <v>48</v>
      </c>
      <c r="AO1819" s="3" t="s">
        <v>48</v>
      </c>
      <c r="AQ1819" s="3" t="s">
        <v>48</v>
      </c>
      <c r="AS1819" s="3" t="s">
        <v>48</v>
      </c>
    </row>
    <row r="1820" spans="1:45">
      <c r="A1820">
        <v>1817</v>
      </c>
      <c r="B1820" t="s">
        <v>5982</v>
      </c>
      <c r="C1820" t="s">
        <v>3355</v>
      </c>
      <c r="D1820" t="s">
        <v>45</v>
      </c>
      <c r="E1820" t="s">
        <v>72</v>
      </c>
      <c r="F1820" t="s">
        <v>6697</v>
      </c>
      <c r="G1820" t="s">
        <v>9274</v>
      </c>
      <c r="H1820" t="s">
        <v>966</v>
      </c>
      <c r="I1820" t="s">
        <v>15457</v>
      </c>
      <c r="J1820" t="s">
        <v>48</v>
      </c>
      <c r="K1820" t="s">
        <v>48</v>
      </c>
      <c r="L1820" t="s">
        <v>5985</v>
      </c>
      <c r="M1820" t="s">
        <v>5986</v>
      </c>
      <c r="N1820" t="str">
        <f>VLOOKUP(O1820,index!$Q:$R,2,0)</f>
        <v>28.구독 - 휴넷FLEX</v>
      </c>
      <c r="O1820" t="s">
        <v>6013</v>
      </c>
      <c r="P1820" t="s">
        <v>48</v>
      </c>
      <c r="Q1820" t="s">
        <v>21</v>
      </c>
      <c r="R1820" s="226" t="e">
        <f>VLOOKUP(C1820,'26년 databook(취합)'!$M:$M,2,0)</f>
        <v>#N/A</v>
      </c>
      <c r="S1820" s="3" t="s">
        <v>11567</v>
      </c>
      <c r="T1820" s="3" t="s">
        <v>48</v>
      </c>
      <c r="U1820" s="3" t="s">
        <v>11567</v>
      </c>
      <c r="V1820" s="3" t="s">
        <v>48</v>
      </c>
      <c r="W1820" s="3" t="s">
        <v>48</v>
      </c>
      <c r="X1820" s="3" t="s">
        <v>48</v>
      </c>
      <c r="Y1820" s="3" t="s">
        <v>48</v>
      </c>
      <c r="Z1820" s="3" t="s">
        <v>48</v>
      </c>
      <c r="AA1820" s="3" t="s">
        <v>48</v>
      </c>
      <c r="AB1820" s="3" t="s">
        <v>48</v>
      </c>
      <c r="AC1820" s="3" t="s">
        <v>48</v>
      </c>
      <c r="AD1820" s="3" t="s">
        <v>48</v>
      </c>
      <c r="AE1820" s="3" t="s">
        <v>48</v>
      </c>
      <c r="AG1820" s="3"/>
      <c r="AI1820" s="3" t="s">
        <v>48</v>
      </c>
      <c r="AK1820" s="3" t="s">
        <v>48</v>
      </c>
      <c r="AM1820" s="3" t="s">
        <v>48</v>
      </c>
      <c r="AO1820" s="3" t="s">
        <v>48</v>
      </c>
      <c r="AQ1820" s="3" t="s">
        <v>48</v>
      </c>
      <c r="AS1820" s="3" t="s">
        <v>48</v>
      </c>
    </row>
    <row r="1821" spans="1:45">
      <c r="A1821">
        <v>1818</v>
      </c>
      <c r="B1821" t="s">
        <v>5982</v>
      </c>
      <c r="C1821" t="s">
        <v>4136</v>
      </c>
      <c r="D1821" t="s">
        <v>45</v>
      </c>
      <c r="E1821" t="s">
        <v>75</v>
      </c>
      <c r="F1821" t="s">
        <v>6697</v>
      </c>
      <c r="G1821" t="s">
        <v>9274</v>
      </c>
      <c r="H1821" t="s">
        <v>562</v>
      </c>
      <c r="I1821" t="s">
        <v>15458</v>
      </c>
      <c r="J1821" t="s">
        <v>48</v>
      </c>
      <c r="K1821" t="s">
        <v>48</v>
      </c>
      <c r="L1821" t="s">
        <v>5985</v>
      </c>
      <c r="M1821" t="s">
        <v>5986</v>
      </c>
      <c r="N1821" t="str">
        <f>VLOOKUP(O1821,index!$Q:$R,2,0)</f>
        <v>28.구독 - 휴넷FLEX</v>
      </c>
      <c r="O1821" t="s">
        <v>6013</v>
      </c>
      <c r="P1821" t="s">
        <v>48</v>
      </c>
      <c r="Q1821" t="s">
        <v>20</v>
      </c>
      <c r="R1821" s="226" t="e">
        <f>VLOOKUP(C1821,'26년 databook(취합)'!$M:$M,2,0)</f>
        <v>#N/A</v>
      </c>
      <c r="S1821" s="3" t="s">
        <v>11567</v>
      </c>
      <c r="T1821" s="3" t="s">
        <v>48</v>
      </c>
      <c r="U1821" s="3" t="s">
        <v>11567</v>
      </c>
      <c r="V1821" s="3" t="s">
        <v>48</v>
      </c>
      <c r="W1821" s="3" t="s">
        <v>48</v>
      </c>
      <c r="X1821" s="3" t="s">
        <v>48</v>
      </c>
      <c r="Y1821" s="3" t="s">
        <v>48</v>
      </c>
      <c r="Z1821" s="3" t="s">
        <v>48</v>
      </c>
      <c r="AA1821" s="3" t="s">
        <v>48</v>
      </c>
      <c r="AB1821" s="3" t="s">
        <v>48</v>
      </c>
      <c r="AC1821" s="3" t="s">
        <v>48</v>
      </c>
      <c r="AD1821" s="3" t="s">
        <v>48</v>
      </c>
      <c r="AE1821" s="3" t="s">
        <v>48</v>
      </c>
      <c r="AG1821" s="3"/>
      <c r="AI1821" s="3" t="s">
        <v>48</v>
      </c>
      <c r="AK1821" s="3" t="s">
        <v>48</v>
      </c>
      <c r="AM1821" s="3" t="s">
        <v>48</v>
      </c>
      <c r="AO1821" s="3" t="s">
        <v>48</v>
      </c>
      <c r="AQ1821" s="3" t="s">
        <v>48</v>
      </c>
      <c r="AS1821" s="3" t="s">
        <v>48</v>
      </c>
    </row>
    <row r="1822" spans="1:45">
      <c r="A1822">
        <v>1819</v>
      </c>
      <c r="B1822" t="s">
        <v>5982</v>
      </c>
      <c r="C1822" t="s">
        <v>3900</v>
      </c>
      <c r="D1822" t="s">
        <v>45</v>
      </c>
      <c r="E1822" t="s">
        <v>75</v>
      </c>
      <c r="F1822" t="s">
        <v>6697</v>
      </c>
      <c r="G1822" t="s">
        <v>9274</v>
      </c>
      <c r="H1822" t="s">
        <v>376</v>
      </c>
      <c r="I1822" t="s">
        <v>15459</v>
      </c>
      <c r="J1822" t="s">
        <v>48</v>
      </c>
      <c r="K1822" t="s">
        <v>48</v>
      </c>
      <c r="L1822" t="s">
        <v>5985</v>
      </c>
      <c r="M1822" t="s">
        <v>5986</v>
      </c>
      <c r="N1822" t="str">
        <f>VLOOKUP(O1822,index!$Q:$R,2,0)</f>
        <v>28.구독 - 휴넷FLEX</v>
      </c>
      <c r="O1822" t="s">
        <v>6013</v>
      </c>
      <c r="P1822" t="s">
        <v>48</v>
      </c>
      <c r="Q1822" t="s">
        <v>20</v>
      </c>
      <c r="R1822" s="226" t="e">
        <f>VLOOKUP(C1822,'26년 databook(취합)'!$M:$M,2,0)</f>
        <v>#N/A</v>
      </c>
      <c r="S1822" s="3" t="s">
        <v>11567</v>
      </c>
      <c r="T1822" s="3" t="s">
        <v>48</v>
      </c>
      <c r="U1822" s="3" t="s">
        <v>11567</v>
      </c>
      <c r="V1822" s="3" t="s">
        <v>48</v>
      </c>
      <c r="W1822" s="3" t="s">
        <v>48</v>
      </c>
      <c r="X1822" s="3" t="s">
        <v>48</v>
      </c>
      <c r="Y1822" s="3" t="s">
        <v>48</v>
      </c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G1822" s="3"/>
      <c r="AI1822" s="3" t="s">
        <v>48</v>
      </c>
      <c r="AK1822" s="3" t="s">
        <v>48</v>
      </c>
      <c r="AM1822" s="3" t="s">
        <v>48</v>
      </c>
      <c r="AO1822" s="3" t="s">
        <v>48</v>
      </c>
      <c r="AQ1822" s="3" t="s">
        <v>48</v>
      </c>
      <c r="AS1822" s="3" t="s">
        <v>48</v>
      </c>
    </row>
    <row r="1823" spans="1:45">
      <c r="A1823">
        <v>1820</v>
      </c>
      <c r="B1823" t="s">
        <v>5982</v>
      </c>
      <c r="C1823" t="s">
        <v>5273</v>
      </c>
      <c r="D1823" t="s">
        <v>45</v>
      </c>
      <c r="E1823" t="s">
        <v>77</v>
      </c>
      <c r="F1823" t="s">
        <v>6700</v>
      </c>
      <c r="G1823" t="s">
        <v>9280</v>
      </c>
      <c r="H1823" t="s">
        <v>671</v>
      </c>
      <c r="I1823" t="s">
        <v>15460</v>
      </c>
      <c r="J1823" t="s">
        <v>48</v>
      </c>
      <c r="K1823" t="s">
        <v>48</v>
      </c>
      <c r="L1823" t="s">
        <v>5985</v>
      </c>
      <c r="M1823" t="s">
        <v>5986</v>
      </c>
      <c r="N1823" t="str">
        <f>VLOOKUP(O1823,index!$Q:$R,2,0)</f>
        <v>28.구독 - 휴넷FLEX</v>
      </c>
      <c r="O1823" t="s">
        <v>6013</v>
      </c>
      <c r="P1823" t="s">
        <v>48</v>
      </c>
      <c r="Q1823" t="s">
        <v>20</v>
      </c>
      <c r="R1823" s="226" t="e">
        <f>VLOOKUP(C1823,'26년 databook(취합)'!$M:$M,2,0)</f>
        <v>#N/A</v>
      </c>
      <c r="S1823" s="3" t="s">
        <v>11567</v>
      </c>
      <c r="T1823" s="3" t="s">
        <v>48</v>
      </c>
      <c r="U1823" s="3" t="s">
        <v>11567</v>
      </c>
      <c r="V1823" s="3" t="s">
        <v>48</v>
      </c>
      <c r="W1823" s="3" t="s">
        <v>48</v>
      </c>
      <c r="X1823" s="3" t="s">
        <v>48</v>
      </c>
      <c r="Y1823" s="3" t="s">
        <v>48</v>
      </c>
      <c r="Z1823" s="3" t="s">
        <v>48</v>
      </c>
      <c r="AA1823" s="3" t="s">
        <v>48</v>
      </c>
      <c r="AB1823" s="3" t="s">
        <v>48</v>
      </c>
      <c r="AC1823" s="3" t="s">
        <v>48</v>
      </c>
      <c r="AD1823" s="3" t="s">
        <v>48</v>
      </c>
      <c r="AE1823" s="3" t="s">
        <v>48</v>
      </c>
      <c r="AG1823" s="3"/>
      <c r="AI1823" s="3" t="s">
        <v>48</v>
      </c>
      <c r="AK1823" s="3" t="s">
        <v>48</v>
      </c>
      <c r="AM1823" s="3" t="s">
        <v>48</v>
      </c>
      <c r="AO1823" s="3" t="s">
        <v>48</v>
      </c>
      <c r="AQ1823" s="3" t="s">
        <v>48</v>
      </c>
      <c r="AS1823" s="3" t="s">
        <v>48</v>
      </c>
    </row>
    <row r="1824" spans="1:45">
      <c r="A1824">
        <v>1821</v>
      </c>
      <c r="B1824" t="s">
        <v>5982</v>
      </c>
      <c r="C1824" t="s">
        <v>5380</v>
      </c>
      <c r="D1824" t="s">
        <v>45</v>
      </c>
      <c r="E1824" t="s">
        <v>79</v>
      </c>
      <c r="F1824" t="s">
        <v>6700</v>
      </c>
      <c r="G1824" t="s">
        <v>9280</v>
      </c>
      <c r="H1824" t="s">
        <v>783</v>
      </c>
      <c r="I1824" t="s">
        <v>15461</v>
      </c>
      <c r="J1824" t="s">
        <v>48</v>
      </c>
      <c r="K1824" t="s">
        <v>48</v>
      </c>
      <c r="L1824" t="s">
        <v>5985</v>
      </c>
      <c r="M1824" t="s">
        <v>5986</v>
      </c>
      <c r="N1824" t="str">
        <f>VLOOKUP(O1824,index!$Q:$R,2,0)</f>
        <v>28.구독 - 휴넷FLEX</v>
      </c>
      <c r="O1824" t="s">
        <v>6013</v>
      </c>
      <c r="P1824" t="s">
        <v>48</v>
      </c>
      <c r="Q1824" t="s">
        <v>20</v>
      </c>
      <c r="R1824" s="226" t="e">
        <f>VLOOKUP(C1824,'26년 databook(취합)'!$M:$M,2,0)</f>
        <v>#N/A</v>
      </c>
      <c r="S1824" s="3" t="s">
        <v>11567</v>
      </c>
      <c r="T1824" s="3" t="s">
        <v>48</v>
      </c>
      <c r="U1824" s="3" t="s">
        <v>11567</v>
      </c>
      <c r="V1824" s="3" t="s">
        <v>48</v>
      </c>
      <c r="W1824" s="3" t="s">
        <v>48</v>
      </c>
      <c r="X1824" s="3" t="s">
        <v>48</v>
      </c>
      <c r="Y1824" s="3" t="s">
        <v>48</v>
      </c>
      <c r="Z1824" s="3" t="s">
        <v>48</v>
      </c>
      <c r="AA1824" s="3" t="s">
        <v>48</v>
      </c>
      <c r="AB1824" s="3" t="s">
        <v>48</v>
      </c>
      <c r="AC1824" s="3" t="s">
        <v>48</v>
      </c>
      <c r="AD1824" s="3" t="s">
        <v>48</v>
      </c>
      <c r="AE1824" s="3" t="s">
        <v>48</v>
      </c>
      <c r="AG1824" s="3"/>
      <c r="AI1824" s="3" t="s">
        <v>48</v>
      </c>
      <c r="AK1824" s="3" t="s">
        <v>48</v>
      </c>
      <c r="AM1824" s="3" t="s">
        <v>48</v>
      </c>
      <c r="AO1824" s="3" t="s">
        <v>48</v>
      </c>
      <c r="AQ1824" s="3" t="s">
        <v>48</v>
      </c>
      <c r="AS1824" s="3" t="s">
        <v>48</v>
      </c>
    </row>
    <row r="1825" spans="1:45">
      <c r="A1825">
        <v>1822</v>
      </c>
      <c r="B1825" t="s">
        <v>5982</v>
      </c>
      <c r="C1825" t="s">
        <v>5310</v>
      </c>
      <c r="D1825" t="s">
        <v>45</v>
      </c>
      <c r="E1825" t="s">
        <v>77</v>
      </c>
      <c r="F1825" t="s">
        <v>6700</v>
      </c>
      <c r="G1825" t="s">
        <v>9280</v>
      </c>
      <c r="H1825" t="s">
        <v>714</v>
      </c>
      <c r="I1825" t="s">
        <v>15462</v>
      </c>
      <c r="J1825" t="s">
        <v>48</v>
      </c>
      <c r="K1825" t="s">
        <v>48</v>
      </c>
      <c r="L1825" t="s">
        <v>5985</v>
      </c>
      <c r="M1825" t="s">
        <v>5986</v>
      </c>
      <c r="N1825" t="str">
        <f>VLOOKUP(O1825,index!$Q:$R,2,0)</f>
        <v>28.구독 - 휴넷FLEX</v>
      </c>
      <c r="O1825" t="s">
        <v>6013</v>
      </c>
      <c r="P1825" t="s">
        <v>48</v>
      </c>
      <c r="Q1825" t="s">
        <v>20</v>
      </c>
      <c r="R1825" s="226" t="e">
        <f>VLOOKUP(C1825,'26년 databook(취합)'!$M:$M,2,0)</f>
        <v>#N/A</v>
      </c>
      <c r="S1825" s="3" t="s">
        <v>11567</v>
      </c>
      <c r="T1825" s="3" t="s">
        <v>48</v>
      </c>
      <c r="U1825" s="3" t="s">
        <v>11567</v>
      </c>
      <c r="V1825" s="3" t="s">
        <v>48</v>
      </c>
      <c r="W1825" s="3" t="s">
        <v>48</v>
      </c>
      <c r="X1825" s="3" t="s">
        <v>48</v>
      </c>
      <c r="Y1825" s="3" t="s">
        <v>48</v>
      </c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G1825" s="3"/>
      <c r="AI1825" s="3" t="s">
        <v>48</v>
      </c>
      <c r="AK1825" s="3" t="s">
        <v>48</v>
      </c>
      <c r="AM1825" s="3" t="s">
        <v>48</v>
      </c>
      <c r="AO1825" s="3" t="s">
        <v>48</v>
      </c>
      <c r="AQ1825" s="3" t="s">
        <v>48</v>
      </c>
      <c r="AS1825" s="3" t="s">
        <v>48</v>
      </c>
    </row>
    <row r="1826" spans="1:45">
      <c r="A1826">
        <v>1823</v>
      </c>
      <c r="B1826" t="s">
        <v>5982</v>
      </c>
      <c r="C1826" t="s">
        <v>5453</v>
      </c>
      <c r="D1826" t="s">
        <v>45</v>
      </c>
      <c r="E1826" t="s">
        <v>79</v>
      </c>
      <c r="F1826" t="s">
        <v>6697</v>
      </c>
      <c r="G1826" t="s">
        <v>9274</v>
      </c>
      <c r="H1826" t="s">
        <v>862</v>
      </c>
      <c r="I1826" t="s">
        <v>15463</v>
      </c>
      <c r="J1826" t="s">
        <v>48</v>
      </c>
      <c r="K1826" t="s">
        <v>48</v>
      </c>
      <c r="L1826" t="s">
        <v>5985</v>
      </c>
      <c r="M1826" t="s">
        <v>5986</v>
      </c>
      <c r="N1826" t="str">
        <f>VLOOKUP(O1826,index!$Q:$R,2,0)</f>
        <v>28.구독 - 휴넷FLEX</v>
      </c>
      <c r="O1826" t="s">
        <v>6013</v>
      </c>
      <c r="P1826" t="s">
        <v>48</v>
      </c>
      <c r="Q1826" t="s">
        <v>20</v>
      </c>
      <c r="R1826" s="226" t="e">
        <f>VLOOKUP(C1826,'26년 databook(취합)'!$M:$M,2,0)</f>
        <v>#N/A</v>
      </c>
      <c r="S1826" s="3" t="s">
        <v>11567</v>
      </c>
      <c r="T1826" s="3" t="s">
        <v>48</v>
      </c>
      <c r="U1826" s="3" t="s">
        <v>11567</v>
      </c>
      <c r="V1826" s="3" t="s">
        <v>48</v>
      </c>
      <c r="W1826" s="3" t="s">
        <v>48</v>
      </c>
      <c r="X1826" s="3" t="s">
        <v>48</v>
      </c>
      <c r="Y1826" s="3" t="s">
        <v>48</v>
      </c>
      <c r="Z1826" s="3" t="s">
        <v>48</v>
      </c>
      <c r="AA1826" s="3" t="s">
        <v>48</v>
      </c>
      <c r="AB1826" s="3" t="s">
        <v>48</v>
      </c>
      <c r="AC1826" s="3" t="s">
        <v>48</v>
      </c>
      <c r="AD1826" s="3" t="s">
        <v>48</v>
      </c>
      <c r="AE1826" s="3" t="s">
        <v>48</v>
      </c>
      <c r="AG1826" s="3"/>
      <c r="AI1826" s="3" t="s">
        <v>48</v>
      </c>
      <c r="AK1826" s="3" t="s">
        <v>48</v>
      </c>
      <c r="AM1826" s="3" t="s">
        <v>48</v>
      </c>
      <c r="AO1826" s="3" t="s">
        <v>48</v>
      </c>
      <c r="AQ1826" s="3" t="s">
        <v>48</v>
      </c>
      <c r="AS1826" s="3" t="s">
        <v>48</v>
      </c>
    </row>
    <row r="1827" spans="1:45">
      <c r="A1827">
        <v>1824</v>
      </c>
      <c r="B1827" t="s">
        <v>5982</v>
      </c>
      <c r="C1827" t="s">
        <v>5280</v>
      </c>
      <c r="D1827" t="s">
        <v>45</v>
      </c>
      <c r="E1827" t="s">
        <v>77</v>
      </c>
      <c r="F1827" t="s">
        <v>6697</v>
      </c>
      <c r="G1827" t="s">
        <v>9274</v>
      </c>
      <c r="H1827" t="s">
        <v>679</v>
      </c>
      <c r="I1827" t="s">
        <v>15464</v>
      </c>
      <c r="J1827" t="s">
        <v>48</v>
      </c>
      <c r="K1827" t="s">
        <v>48</v>
      </c>
      <c r="L1827" t="s">
        <v>5985</v>
      </c>
      <c r="M1827" t="s">
        <v>5986</v>
      </c>
      <c r="N1827" t="str">
        <f>VLOOKUP(O1827,index!$Q:$R,2,0)</f>
        <v>28.구독 - 휴넷FLEX</v>
      </c>
      <c r="O1827" t="s">
        <v>6013</v>
      </c>
      <c r="P1827" t="s">
        <v>48</v>
      </c>
      <c r="Q1827" t="s">
        <v>20</v>
      </c>
      <c r="R1827" s="226" t="e">
        <f>VLOOKUP(C1827,'26년 databook(취합)'!$M:$M,2,0)</f>
        <v>#N/A</v>
      </c>
      <c r="S1827" s="3" t="s">
        <v>11567</v>
      </c>
      <c r="T1827" s="3" t="s">
        <v>48</v>
      </c>
      <c r="U1827" s="3" t="s">
        <v>11567</v>
      </c>
      <c r="V1827" s="3" t="s">
        <v>48</v>
      </c>
      <c r="W1827" s="3" t="s">
        <v>48</v>
      </c>
      <c r="X1827" s="3" t="s">
        <v>48</v>
      </c>
      <c r="Y1827" s="3" t="s">
        <v>48</v>
      </c>
      <c r="Z1827" s="3" t="s">
        <v>48</v>
      </c>
      <c r="AA1827" s="3" t="s">
        <v>48</v>
      </c>
      <c r="AB1827" s="3" t="s">
        <v>48</v>
      </c>
      <c r="AC1827" s="3" t="s">
        <v>48</v>
      </c>
      <c r="AD1827" s="3" t="s">
        <v>48</v>
      </c>
      <c r="AE1827" s="3" t="s">
        <v>48</v>
      </c>
      <c r="AG1827" s="3"/>
      <c r="AI1827" s="3" t="s">
        <v>48</v>
      </c>
      <c r="AK1827" s="3" t="s">
        <v>48</v>
      </c>
      <c r="AM1827" s="3" t="s">
        <v>48</v>
      </c>
      <c r="AO1827" s="3" t="s">
        <v>48</v>
      </c>
      <c r="AQ1827" s="3" t="s">
        <v>48</v>
      </c>
      <c r="AS1827" s="3" t="s">
        <v>48</v>
      </c>
    </row>
    <row r="1828" spans="1:45">
      <c r="A1828">
        <v>1825</v>
      </c>
      <c r="B1828" t="s">
        <v>5982</v>
      </c>
      <c r="C1828" t="s">
        <v>4239</v>
      </c>
      <c r="D1828" t="s">
        <v>45</v>
      </c>
      <c r="E1828" t="s">
        <v>76</v>
      </c>
      <c r="F1828" t="s">
        <v>6697</v>
      </c>
      <c r="G1828" t="s">
        <v>9274</v>
      </c>
      <c r="H1828" t="s">
        <v>2056</v>
      </c>
      <c r="I1828" t="s">
        <v>15465</v>
      </c>
      <c r="J1828" t="s">
        <v>48</v>
      </c>
      <c r="K1828" t="s">
        <v>48</v>
      </c>
      <c r="L1828" t="s">
        <v>5985</v>
      </c>
      <c r="M1828" t="s">
        <v>5986</v>
      </c>
      <c r="N1828" t="str">
        <f>VLOOKUP(O1828,index!$Q:$R,2,0)</f>
        <v>28.구독 - 휴넷FLEX</v>
      </c>
      <c r="O1828" t="s">
        <v>6013</v>
      </c>
      <c r="P1828" t="s">
        <v>48</v>
      </c>
      <c r="Q1828" t="s">
        <v>20</v>
      </c>
      <c r="R1828" s="226" t="e">
        <f>VLOOKUP(C1828,'26년 databook(취합)'!$M:$M,2,0)</f>
        <v>#N/A</v>
      </c>
      <c r="S1828" s="3" t="s">
        <v>11567</v>
      </c>
      <c r="T1828" s="3" t="s">
        <v>48</v>
      </c>
      <c r="U1828" s="3" t="s">
        <v>11567</v>
      </c>
      <c r="V1828" s="3" t="s">
        <v>48</v>
      </c>
      <c r="W1828" s="3" t="s">
        <v>48</v>
      </c>
      <c r="X1828" s="3" t="s">
        <v>48</v>
      </c>
      <c r="Y1828" s="3" t="s">
        <v>48</v>
      </c>
      <c r="Z1828" s="3" t="s">
        <v>48</v>
      </c>
      <c r="AA1828" s="3" t="s">
        <v>48</v>
      </c>
      <c r="AB1828" s="3" t="s">
        <v>48</v>
      </c>
      <c r="AC1828" s="3" t="s">
        <v>48</v>
      </c>
      <c r="AD1828" s="3" t="s">
        <v>48</v>
      </c>
      <c r="AE1828" s="3" t="s">
        <v>48</v>
      </c>
      <c r="AG1828" s="3"/>
      <c r="AI1828" s="3" t="s">
        <v>48</v>
      </c>
      <c r="AK1828" s="3" t="s">
        <v>48</v>
      </c>
      <c r="AM1828" s="3" t="s">
        <v>48</v>
      </c>
      <c r="AO1828" s="3" t="s">
        <v>48</v>
      </c>
      <c r="AQ1828" s="3" t="s">
        <v>48</v>
      </c>
      <c r="AS1828" s="3" t="s">
        <v>48</v>
      </c>
    </row>
    <row r="1829" spans="1:45">
      <c r="A1829">
        <v>1826</v>
      </c>
      <c r="B1829" t="s">
        <v>5982</v>
      </c>
      <c r="C1829" t="s">
        <v>4154</v>
      </c>
      <c r="D1829" t="s">
        <v>45</v>
      </c>
      <c r="E1829" t="s">
        <v>75</v>
      </c>
      <c r="F1829" t="s">
        <v>6697</v>
      </c>
      <c r="G1829" t="s">
        <v>9274</v>
      </c>
      <c r="H1829" t="s">
        <v>855</v>
      </c>
      <c r="I1829" t="s">
        <v>15466</v>
      </c>
      <c r="J1829" t="s">
        <v>48</v>
      </c>
      <c r="K1829" t="s">
        <v>48</v>
      </c>
      <c r="L1829" t="s">
        <v>5985</v>
      </c>
      <c r="M1829" t="s">
        <v>5986</v>
      </c>
      <c r="N1829" t="str">
        <f>VLOOKUP(O1829,index!$Q:$R,2,0)</f>
        <v>28.구독 - 휴넷FLEX</v>
      </c>
      <c r="O1829" t="s">
        <v>6013</v>
      </c>
      <c r="P1829" t="s">
        <v>48</v>
      </c>
      <c r="Q1829" t="s">
        <v>23</v>
      </c>
      <c r="R1829" s="226" t="e">
        <f>VLOOKUP(C1829,'26년 databook(취합)'!$M:$M,2,0)</f>
        <v>#N/A</v>
      </c>
      <c r="S1829" s="3" t="s">
        <v>11567</v>
      </c>
      <c r="T1829" s="3" t="s">
        <v>48</v>
      </c>
      <c r="U1829" s="3" t="s">
        <v>11567</v>
      </c>
      <c r="V1829" s="3" t="s">
        <v>48</v>
      </c>
      <c r="W1829" s="3" t="s">
        <v>48</v>
      </c>
      <c r="X1829" s="3" t="s">
        <v>48</v>
      </c>
      <c r="Y1829" s="3" t="s">
        <v>48</v>
      </c>
      <c r="Z1829" s="3" t="s">
        <v>48</v>
      </c>
      <c r="AA1829" s="3" t="s">
        <v>48</v>
      </c>
      <c r="AB1829" s="3" t="s">
        <v>48</v>
      </c>
      <c r="AC1829" s="3" t="s">
        <v>48</v>
      </c>
      <c r="AD1829" s="3" t="s">
        <v>48</v>
      </c>
      <c r="AE1829" s="3" t="s">
        <v>48</v>
      </c>
      <c r="AG1829" s="3"/>
      <c r="AI1829" s="3" t="s">
        <v>48</v>
      </c>
      <c r="AK1829" s="3" t="s">
        <v>48</v>
      </c>
      <c r="AM1829" s="3" t="s">
        <v>48</v>
      </c>
      <c r="AO1829" s="3" t="s">
        <v>48</v>
      </c>
      <c r="AQ1829" s="3" t="s">
        <v>48</v>
      </c>
      <c r="AS1829" s="3" t="s">
        <v>48</v>
      </c>
    </row>
    <row r="1830" spans="1:45">
      <c r="A1830">
        <v>1827</v>
      </c>
      <c r="B1830" t="s">
        <v>5982</v>
      </c>
      <c r="C1830" t="s">
        <v>3547</v>
      </c>
      <c r="D1830" t="s">
        <v>45</v>
      </c>
      <c r="E1830" t="s">
        <v>73</v>
      </c>
      <c r="F1830" t="s">
        <v>6697</v>
      </c>
      <c r="G1830" t="s">
        <v>9274</v>
      </c>
      <c r="H1830" t="s">
        <v>1874</v>
      </c>
      <c r="I1830" t="s">
        <v>15467</v>
      </c>
      <c r="J1830" t="s">
        <v>48</v>
      </c>
      <c r="K1830" t="s">
        <v>48</v>
      </c>
      <c r="L1830" t="s">
        <v>5985</v>
      </c>
      <c r="M1830" t="s">
        <v>5986</v>
      </c>
      <c r="N1830" t="str">
        <f>VLOOKUP(O1830,index!$Q:$R,2,0)</f>
        <v>28.구독 - 휴넷FLEX</v>
      </c>
      <c r="O1830" t="s">
        <v>6013</v>
      </c>
      <c r="P1830" t="s">
        <v>48</v>
      </c>
      <c r="Q1830" t="s">
        <v>21</v>
      </c>
      <c r="R1830" s="226" t="e">
        <f>VLOOKUP(C1830,'26년 databook(취합)'!$M:$M,2,0)</f>
        <v>#N/A</v>
      </c>
      <c r="S1830" s="3" t="s">
        <v>11576</v>
      </c>
      <c r="T1830" s="3" t="s">
        <v>48</v>
      </c>
      <c r="U1830" s="3" t="s">
        <v>11576</v>
      </c>
      <c r="V1830" s="3" t="s">
        <v>48</v>
      </c>
      <c r="W1830" s="3" t="s">
        <v>48</v>
      </c>
      <c r="X1830" s="3" t="s">
        <v>48</v>
      </c>
      <c r="Y1830" s="3" t="s">
        <v>48</v>
      </c>
      <c r="Z1830" s="3" t="s">
        <v>48</v>
      </c>
      <c r="AA1830" s="3" t="s">
        <v>48</v>
      </c>
      <c r="AB1830" s="3" t="s">
        <v>48</v>
      </c>
      <c r="AC1830" s="3" t="s">
        <v>48</v>
      </c>
      <c r="AD1830" s="3" t="s">
        <v>48</v>
      </c>
      <c r="AE1830" s="3" t="s">
        <v>48</v>
      </c>
      <c r="AG1830" s="3"/>
      <c r="AI1830" s="3" t="s">
        <v>48</v>
      </c>
      <c r="AK1830" s="3" t="s">
        <v>48</v>
      </c>
      <c r="AM1830" s="3" t="s">
        <v>48</v>
      </c>
      <c r="AO1830" s="3" t="s">
        <v>48</v>
      </c>
      <c r="AQ1830" s="3" t="s">
        <v>48</v>
      </c>
      <c r="AR1830" s="3">
        <v>1000000</v>
      </c>
      <c r="AS1830" s="3" t="s">
        <v>48</v>
      </c>
    </row>
    <row r="1831" spans="1:45">
      <c r="A1831">
        <v>1828</v>
      </c>
      <c r="B1831" t="s">
        <v>5982</v>
      </c>
      <c r="C1831" t="s">
        <v>3712</v>
      </c>
      <c r="D1831" t="s">
        <v>45</v>
      </c>
      <c r="E1831" t="s">
        <v>73</v>
      </c>
      <c r="F1831" t="s">
        <v>6697</v>
      </c>
      <c r="G1831" t="s">
        <v>9274</v>
      </c>
      <c r="H1831" t="s">
        <v>2010</v>
      </c>
      <c r="I1831" t="s">
        <v>15468</v>
      </c>
      <c r="J1831" t="s">
        <v>48</v>
      </c>
      <c r="K1831" t="s">
        <v>48</v>
      </c>
      <c r="L1831" t="s">
        <v>5985</v>
      </c>
      <c r="M1831" t="s">
        <v>5986</v>
      </c>
      <c r="N1831" t="str">
        <f>VLOOKUP(O1831,index!$Q:$R,2,0)</f>
        <v>28.구독 - 휴넷FLEX</v>
      </c>
      <c r="O1831" t="s">
        <v>6013</v>
      </c>
      <c r="P1831" t="s">
        <v>48</v>
      </c>
      <c r="Q1831" t="s">
        <v>20</v>
      </c>
      <c r="R1831" s="226" t="e">
        <f>VLOOKUP(C1831,'26년 databook(취합)'!$M:$M,2,0)</f>
        <v>#N/A</v>
      </c>
      <c r="S1831" s="3" t="s">
        <v>11567</v>
      </c>
      <c r="T1831" s="3" t="s">
        <v>48</v>
      </c>
      <c r="U1831" s="3" t="s">
        <v>11567</v>
      </c>
      <c r="V1831" s="3" t="s">
        <v>48</v>
      </c>
      <c r="W1831" s="3" t="s">
        <v>48</v>
      </c>
      <c r="X1831" s="3" t="s">
        <v>48</v>
      </c>
      <c r="Y1831" s="3" t="s">
        <v>48</v>
      </c>
      <c r="Z1831" s="3" t="s">
        <v>48</v>
      </c>
      <c r="AA1831" s="3" t="s">
        <v>48</v>
      </c>
      <c r="AB1831" s="3" t="s">
        <v>48</v>
      </c>
      <c r="AC1831" s="3" t="s">
        <v>48</v>
      </c>
      <c r="AD1831" s="3" t="s">
        <v>48</v>
      </c>
      <c r="AE1831" s="3" t="s">
        <v>48</v>
      </c>
      <c r="AG1831" s="3"/>
      <c r="AI1831" s="3" t="s">
        <v>48</v>
      </c>
      <c r="AK1831" s="3" t="s">
        <v>48</v>
      </c>
      <c r="AM1831" s="3" t="s">
        <v>48</v>
      </c>
      <c r="AO1831" s="3" t="s">
        <v>48</v>
      </c>
      <c r="AQ1831" s="3" t="s">
        <v>48</v>
      </c>
      <c r="AS1831" s="3" t="s">
        <v>48</v>
      </c>
    </row>
    <row r="1832" spans="1:45">
      <c r="A1832">
        <v>1829</v>
      </c>
      <c r="B1832" t="s">
        <v>5982</v>
      </c>
      <c r="C1832" t="s">
        <v>3610</v>
      </c>
      <c r="D1832" t="s">
        <v>45</v>
      </c>
      <c r="E1832" t="s">
        <v>73</v>
      </c>
      <c r="F1832" t="s">
        <v>6697</v>
      </c>
      <c r="G1832" t="s">
        <v>9274</v>
      </c>
      <c r="H1832" t="s">
        <v>1928</v>
      </c>
      <c r="I1832" t="s">
        <v>15469</v>
      </c>
      <c r="J1832" t="s">
        <v>48</v>
      </c>
      <c r="K1832" t="s">
        <v>48</v>
      </c>
      <c r="L1832" t="s">
        <v>5985</v>
      </c>
      <c r="M1832" t="s">
        <v>5986</v>
      </c>
      <c r="N1832" t="str">
        <f>VLOOKUP(O1832,index!$Q:$R,2,0)</f>
        <v>28.구독 - 휴넷FLEX</v>
      </c>
      <c r="O1832" t="s">
        <v>6013</v>
      </c>
      <c r="P1832" t="s">
        <v>48</v>
      </c>
      <c r="Q1832" t="s">
        <v>20</v>
      </c>
      <c r="R1832" s="226" t="e">
        <f>VLOOKUP(C1832,'26년 databook(취합)'!$M:$M,2,0)</f>
        <v>#N/A</v>
      </c>
      <c r="S1832" s="3" t="s">
        <v>11567</v>
      </c>
      <c r="T1832" s="3" t="s">
        <v>48</v>
      </c>
      <c r="U1832" s="3" t="s">
        <v>11567</v>
      </c>
      <c r="V1832" s="3" t="s">
        <v>48</v>
      </c>
      <c r="W1832" s="3" t="s">
        <v>48</v>
      </c>
      <c r="X1832" s="3" t="s">
        <v>48</v>
      </c>
      <c r="Y1832" s="3" t="s">
        <v>48</v>
      </c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G1832" s="3"/>
      <c r="AI1832" s="3" t="s">
        <v>48</v>
      </c>
      <c r="AK1832" s="3" t="s">
        <v>48</v>
      </c>
      <c r="AM1832" s="3" t="s">
        <v>48</v>
      </c>
      <c r="AO1832" s="3" t="s">
        <v>48</v>
      </c>
      <c r="AQ1832" s="3" t="s">
        <v>48</v>
      </c>
      <c r="AS1832" s="3" t="s">
        <v>48</v>
      </c>
    </row>
    <row r="1833" spans="1:45">
      <c r="A1833">
        <v>1830</v>
      </c>
      <c r="B1833" t="s">
        <v>5982</v>
      </c>
      <c r="C1833" t="s">
        <v>3556</v>
      </c>
      <c r="D1833" t="s">
        <v>45</v>
      </c>
      <c r="E1833" t="s">
        <v>73</v>
      </c>
      <c r="F1833" t="s">
        <v>6696</v>
      </c>
      <c r="G1833" t="s">
        <v>9272</v>
      </c>
      <c r="H1833" t="s">
        <v>1882</v>
      </c>
      <c r="I1833" t="s">
        <v>15470</v>
      </c>
      <c r="J1833" t="s">
        <v>48</v>
      </c>
      <c r="K1833" t="s">
        <v>48</v>
      </c>
      <c r="L1833" t="s">
        <v>5985</v>
      </c>
      <c r="M1833" t="s">
        <v>5986</v>
      </c>
      <c r="N1833" t="str">
        <f>VLOOKUP(O1833,index!$Q:$R,2,0)</f>
        <v>28.구독 - 휴넷FLEX</v>
      </c>
      <c r="O1833" t="s">
        <v>6013</v>
      </c>
      <c r="P1833" t="s">
        <v>48</v>
      </c>
      <c r="Q1833" t="s">
        <v>20</v>
      </c>
      <c r="R1833" s="226" t="e">
        <f>VLOOKUP(C1833,'26년 databook(취합)'!$M:$M,2,0)</f>
        <v>#N/A</v>
      </c>
      <c r="S1833" s="3" t="s">
        <v>11567</v>
      </c>
      <c r="T1833" s="3" t="s">
        <v>48</v>
      </c>
      <c r="U1833" s="3" t="s">
        <v>11567</v>
      </c>
      <c r="V1833" s="3" t="s">
        <v>48</v>
      </c>
      <c r="W1833" s="3" t="s">
        <v>48</v>
      </c>
      <c r="X1833" s="3" t="s">
        <v>48</v>
      </c>
      <c r="Y1833" s="3" t="s">
        <v>48</v>
      </c>
      <c r="Z1833" s="3" t="s">
        <v>48</v>
      </c>
      <c r="AA1833" s="3" t="s">
        <v>48</v>
      </c>
      <c r="AB1833" s="3" t="s">
        <v>48</v>
      </c>
      <c r="AC1833" s="3" t="s">
        <v>48</v>
      </c>
      <c r="AD1833" s="3" t="s">
        <v>48</v>
      </c>
      <c r="AE1833" s="3" t="s">
        <v>48</v>
      </c>
      <c r="AG1833" s="3"/>
      <c r="AI1833" s="3" t="s">
        <v>48</v>
      </c>
      <c r="AK1833" s="3" t="s">
        <v>48</v>
      </c>
      <c r="AM1833" s="3" t="s">
        <v>48</v>
      </c>
      <c r="AO1833" s="3" t="s">
        <v>48</v>
      </c>
      <c r="AQ1833" s="3" t="s">
        <v>48</v>
      </c>
      <c r="AS1833" s="3" t="s">
        <v>48</v>
      </c>
    </row>
    <row r="1834" spans="1:45">
      <c r="A1834">
        <v>1831</v>
      </c>
      <c r="B1834" t="s">
        <v>5982</v>
      </c>
      <c r="C1834" t="s">
        <v>3555</v>
      </c>
      <c r="D1834" t="s">
        <v>45</v>
      </c>
      <c r="E1834" t="s">
        <v>73</v>
      </c>
      <c r="F1834" t="s">
        <v>6696</v>
      </c>
      <c r="G1834" t="s">
        <v>9272</v>
      </c>
      <c r="H1834" t="s">
        <v>1881</v>
      </c>
      <c r="I1834" t="s">
        <v>15471</v>
      </c>
      <c r="J1834" t="s">
        <v>48</v>
      </c>
      <c r="K1834" t="s">
        <v>48</v>
      </c>
      <c r="L1834" t="s">
        <v>5985</v>
      </c>
      <c r="M1834" t="s">
        <v>5986</v>
      </c>
      <c r="N1834" t="str">
        <f>VLOOKUP(O1834,index!$Q:$R,2,0)</f>
        <v>28.구독 - 휴넷FLEX</v>
      </c>
      <c r="O1834" t="s">
        <v>6013</v>
      </c>
      <c r="P1834" t="s">
        <v>48</v>
      </c>
      <c r="Q1834" t="s">
        <v>20</v>
      </c>
      <c r="R1834" s="226" t="e">
        <f>VLOOKUP(C1834,'26년 databook(취합)'!$M:$M,2,0)</f>
        <v>#N/A</v>
      </c>
      <c r="S1834" s="3" t="s">
        <v>11567</v>
      </c>
      <c r="T1834" s="3" t="s">
        <v>48</v>
      </c>
      <c r="U1834" s="3" t="s">
        <v>11567</v>
      </c>
      <c r="V1834" s="3" t="s">
        <v>48</v>
      </c>
      <c r="W1834" s="3" t="s">
        <v>48</v>
      </c>
      <c r="X1834" s="3" t="s">
        <v>48</v>
      </c>
      <c r="Y1834" s="3" t="s">
        <v>48</v>
      </c>
      <c r="Z1834" s="3" t="s">
        <v>48</v>
      </c>
      <c r="AA1834" s="3" t="s">
        <v>48</v>
      </c>
      <c r="AB1834" s="3" t="s">
        <v>48</v>
      </c>
      <c r="AC1834" s="3" t="s">
        <v>48</v>
      </c>
      <c r="AD1834" s="3" t="s">
        <v>48</v>
      </c>
      <c r="AE1834" s="3" t="s">
        <v>48</v>
      </c>
      <c r="AG1834" s="3"/>
      <c r="AI1834" s="3" t="s">
        <v>48</v>
      </c>
      <c r="AK1834" s="3" t="s">
        <v>48</v>
      </c>
      <c r="AM1834" s="3" t="s">
        <v>48</v>
      </c>
      <c r="AO1834" s="3" t="s">
        <v>48</v>
      </c>
      <c r="AQ1834" s="3" t="s">
        <v>48</v>
      </c>
      <c r="AS1834" s="3" t="s">
        <v>48</v>
      </c>
    </row>
    <row r="1835" spans="1:45">
      <c r="A1835">
        <v>1832</v>
      </c>
      <c r="B1835" t="s">
        <v>5982</v>
      </c>
      <c r="C1835" t="s">
        <v>3575</v>
      </c>
      <c r="D1835" t="s">
        <v>45</v>
      </c>
      <c r="E1835" t="s">
        <v>73</v>
      </c>
      <c r="F1835" t="s">
        <v>6697</v>
      </c>
      <c r="G1835" t="s">
        <v>9274</v>
      </c>
      <c r="H1835" t="s">
        <v>1897</v>
      </c>
      <c r="I1835" t="s">
        <v>15472</v>
      </c>
      <c r="J1835" t="s">
        <v>48</v>
      </c>
      <c r="K1835" t="s">
        <v>48</v>
      </c>
      <c r="L1835" t="s">
        <v>5985</v>
      </c>
      <c r="M1835" t="s">
        <v>5986</v>
      </c>
      <c r="N1835" t="str">
        <f>VLOOKUP(O1835,index!$Q:$R,2,0)</f>
        <v>28.구독 - 휴넷FLEX</v>
      </c>
      <c r="O1835" t="s">
        <v>6013</v>
      </c>
      <c r="P1835" t="s">
        <v>48</v>
      </c>
      <c r="Q1835" t="s">
        <v>20</v>
      </c>
      <c r="R1835" s="226" t="e">
        <f>VLOOKUP(C1835,'26년 databook(취합)'!$M:$M,2,0)</f>
        <v>#N/A</v>
      </c>
      <c r="S1835" s="3" t="s">
        <v>11567</v>
      </c>
      <c r="T1835" s="3" t="s">
        <v>48</v>
      </c>
      <c r="U1835" s="3" t="s">
        <v>11567</v>
      </c>
      <c r="V1835" s="3" t="s">
        <v>48</v>
      </c>
      <c r="W1835" s="3" t="s">
        <v>48</v>
      </c>
      <c r="X1835" s="3" t="s">
        <v>48</v>
      </c>
      <c r="Y1835" s="3" t="s">
        <v>48</v>
      </c>
      <c r="Z1835" s="3" t="s">
        <v>48</v>
      </c>
      <c r="AA1835" s="3" t="s">
        <v>48</v>
      </c>
      <c r="AB1835" s="3" t="s">
        <v>48</v>
      </c>
      <c r="AC1835" s="3" t="s">
        <v>48</v>
      </c>
      <c r="AD1835" s="3" t="s">
        <v>48</v>
      </c>
      <c r="AE1835" s="3" t="s">
        <v>48</v>
      </c>
      <c r="AG1835" s="3"/>
      <c r="AI1835" s="3" t="s">
        <v>48</v>
      </c>
      <c r="AK1835" s="3" t="s">
        <v>48</v>
      </c>
      <c r="AM1835" s="3" t="s">
        <v>48</v>
      </c>
      <c r="AO1835" s="3" t="s">
        <v>48</v>
      </c>
      <c r="AQ1835" s="3" t="s">
        <v>48</v>
      </c>
      <c r="AS1835" s="3" t="s">
        <v>48</v>
      </c>
    </row>
    <row r="1836" spans="1:45">
      <c r="A1836">
        <v>1833</v>
      </c>
      <c r="B1836" t="s">
        <v>5982</v>
      </c>
      <c r="C1836" t="s">
        <v>4297</v>
      </c>
      <c r="D1836" t="s">
        <v>45</v>
      </c>
      <c r="E1836" t="s">
        <v>77</v>
      </c>
      <c r="F1836" t="s">
        <v>6697</v>
      </c>
      <c r="G1836" t="s">
        <v>9274</v>
      </c>
      <c r="H1836" t="s">
        <v>2104</v>
      </c>
      <c r="I1836" t="s">
        <v>15473</v>
      </c>
      <c r="J1836" t="s">
        <v>48</v>
      </c>
      <c r="K1836" t="s">
        <v>48</v>
      </c>
      <c r="L1836" t="s">
        <v>5985</v>
      </c>
      <c r="M1836" t="s">
        <v>5986</v>
      </c>
      <c r="N1836" t="str">
        <f>VLOOKUP(O1836,index!$Q:$R,2,0)</f>
        <v>28.구독 - 휴넷FLEX</v>
      </c>
      <c r="O1836" t="s">
        <v>6013</v>
      </c>
      <c r="P1836" t="s">
        <v>48</v>
      </c>
      <c r="Q1836" t="s">
        <v>20</v>
      </c>
      <c r="R1836" s="226" t="e">
        <f>VLOOKUP(C1836,'26년 databook(취합)'!$M:$M,2,0)</f>
        <v>#N/A</v>
      </c>
      <c r="S1836" s="3" t="s">
        <v>11567</v>
      </c>
      <c r="T1836" s="3" t="s">
        <v>48</v>
      </c>
      <c r="U1836" s="3" t="s">
        <v>11567</v>
      </c>
      <c r="V1836" s="3" t="s">
        <v>48</v>
      </c>
      <c r="W1836" s="3" t="s">
        <v>48</v>
      </c>
      <c r="X1836" s="3" t="s">
        <v>48</v>
      </c>
      <c r="Y1836" s="3" t="s">
        <v>48</v>
      </c>
      <c r="Z1836" s="3" t="s">
        <v>48</v>
      </c>
      <c r="AA1836" s="3" t="s">
        <v>48</v>
      </c>
      <c r="AB1836" s="3" t="s">
        <v>48</v>
      </c>
      <c r="AC1836" s="3" t="s">
        <v>48</v>
      </c>
      <c r="AD1836" s="3" t="s">
        <v>48</v>
      </c>
      <c r="AE1836" s="3" t="s">
        <v>48</v>
      </c>
      <c r="AG1836" s="3"/>
      <c r="AI1836" s="3" t="s">
        <v>48</v>
      </c>
      <c r="AK1836" s="3" t="s">
        <v>48</v>
      </c>
      <c r="AM1836" s="3" t="s">
        <v>48</v>
      </c>
      <c r="AO1836" s="3" t="s">
        <v>48</v>
      </c>
      <c r="AQ1836" s="3" t="s">
        <v>48</v>
      </c>
      <c r="AS1836" s="3" t="s">
        <v>48</v>
      </c>
    </row>
    <row r="1837" spans="1:45">
      <c r="A1837">
        <v>1834</v>
      </c>
      <c r="B1837" t="s">
        <v>5982</v>
      </c>
      <c r="C1837" t="s">
        <v>4283</v>
      </c>
      <c r="D1837" t="s">
        <v>45</v>
      </c>
      <c r="E1837" t="s">
        <v>77</v>
      </c>
      <c r="F1837" t="s">
        <v>6697</v>
      </c>
      <c r="G1837" t="s">
        <v>9274</v>
      </c>
      <c r="H1837" t="s">
        <v>2095</v>
      </c>
      <c r="I1837" t="s">
        <v>15474</v>
      </c>
      <c r="J1837" t="s">
        <v>48</v>
      </c>
      <c r="K1837" t="s">
        <v>48</v>
      </c>
      <c r="L1837" t="s">
        <v>5985</v>
      </c>
      <c r="M1837" t="s">
        <v>5986</v>
      </c>
      <c r="N1837" t="str">
        <f>VLOOKUP(O1837,index!$Q:$R,2,0)</f>
        <v>28.구독 - 휴넷FLEX</v>
      </c>
      <c r="O1837" t="s">
        <v>6013</v>
      </c>
      <c r="P1837" t="s">
        <v>48</v>
      </c>
      <c r="Q1837" t="s">
        <v>21</v>
      </c>
      <c r="R1837" s="226" t="e">
        <f>VLOOKUP(C1837,'26년 databook(취합)'!$M:$M,2,0)</f>
        <v>#N/A</v>
      </c>
      <c r="S1837" s="3" t="s">
        <v>11567</v>
      </c>
      <c r="T1837" s="3" t="s">
        <v>48</v>
      </c>
      <c r="U1837" s="3" t="s">
        <v>11567</v>
      </c>
      <c r="V1837" s="3" t="s">
        <v>48</v>
      </c>
      <c r="W1837" s="3" t="s">
        <v>48</v>
      </c>
      <c r="X1837" s="3" t="s">
        <v>48</v>
      </c>
      <c r="Y1837" s="3" t="s">
        <v>48</v>
      </c>
      <c r="Z1837" s="3" t="s">
        <v>48</v>
      </c>
      <c r="AA1837" s="3" t="s">
        <v>48</v>
      </c>
      <c r="AB1837" s="3" t="s">
        <v>48</v>
      </c>
      <c r="AC1837" s="3" t="s">
        <v>48</v>
      </c>
      <c r="AD1837" s="3" t="s">
        <v>48</v>
      </c>
      <c r="AE1837" s="3" t="s">
        <v>48</v>
      </c>
      <c r="AG1837" s="3"/>
      <c r="AI1837" s="3" t="s">
        <v>48</v>
      </c>
      <c r="AK1837" s="3" t="s">
        <v>48</v>
      </c>
      <c r="AM1837" s="3" t="s">
        <v>48</v>
      </c>
      <c r="AO1837" s="3" t="s">
        <v>48</v>
      </c>
      <c r="AQ1837" s="3" t="s">
        <v>48</v>
      </c>
      <c r="AS1837" s="3" t="s">
        <v>48</v>
      </c>
    </row>
    <row r="1838" spans="1:45">
      <c r="A1838">
        <v>1835</v>
      </c>
      <c r="B1838" t="s">
        <v>5982</v>
      </c>
      <c r="C1838" t="s">
        <v>3142</v>
      </c>
      <c r="D1838" t="s">
        <v>45</v>
      </c>
      <c r="E1838" t="s">
        <v>71</v>
      </c>
      <c r="F1838" t="s">
        <v>6697</v>
      </c>
      <c r="G1838" t="s">
        <v>9274</v>
      </c>
      <c r="H1838" t="s">
        <v>313</v>
      </c>
      <c r="I1838" t="s">
        <v>15475</v>
      </c>
      <c r="J1838" t="s">
        <v>48</v>
      </c>
      <c r="K1838" t="s">
        <v>48</v>
      </c>
      <c r="L1838" t="s">
        <v>5985</v>
      </c>
      <c r="M1838" t="s">
        <v>5986</v>
      </c>
      <c r="N1838" t="str">
        <f>VLOOKUP(O1838,index!$Q:$R,2,0)</f>
        <v>28.구독 - 휴넷FLEX</v>
      </c>
      <c r="O1838" t="s">
        <v>6013</v>
      </c>
      <c r="P1838" t="s">
        <v>48</v>
      </c>
      <c r="Q1838" t="s">
        <v>20</v>
      </c>
      <c r="R1838" s="226" t="e">
        <f>VLOOKUP(C1838,'26년 databook(취합)'!$M:$M,2,0)</f>
        <v>#N/A</v>
      </c>
      <c r="S1838" s="3" t="s">
        <v>11567</v>
      </c>
      <c r="T1838" s="3" t="s">
        <v>48</v>
      </c>
      <c r="U1838" s="3" t="s">
        <v>11567</v>
      </c>
      <c r="V1838" s="3" t="s">
        <v>48</v>
      </c>
      <c r="W1838" s="3" t="s">
        <v>48</v>
      </c>
      <c r="X1838" s="3" t="s">
        <v>48</v>
      </c>
      <c r="Y1838" s="3" t="s">
        <v>48</v>
      </c>
      <c r="Z1838" s="3" t="s">
        <v>48</v>
      </c>
      <c r="AA1838" s="3" t="s">
        <v>48</v>
      </c>
      <c r="AB1838" s="3" t="s">
        <v>48</v>
      </c>
      <c r="AC1838" s="3" t="s">
        <v>48</v>
      </c>
      <c r="AD1838" s="3" t="s">
        <v>48</v>
      </c>
      <c r="AE1838" s="3" t="s">
        <v>48</v>
      </c>
      <c r="AG1838" s="3"/>
      <c r="AI1838" s="3" t="s">
        <v>48</v>
      </c>
      <c r="AK1838" s="3" t="s">
        <v>48</v>
      </c>
      <c r="AM1838" s="3" t="s">
        <v>48</v>
      </c>
      <c r="AO1838" s="3" t="s">
        <v>48</v>
      </c>
      <c r="AQ1838" s="3" t="s">
        <v>48</v>
      </c>
      <c r="AS1838" s="3" t="s">
        <v>48</v>
      </c>
    </row>
    <row r="1839" spans="1:45">
      <c r="A1839">
        <v>1836</v>
      </c>
      <c r="B1839" t="s">
        <v>5982</v>
      </c>
      <c r="C1839" t="s">
        <v>3102</v>
      </c>
      <c r="D1839" t="s">
        <v>45</v>
      </c>
      <c r="E1839" t="s">
        <v>71</v>
      </c>
      <c r="F1839" t="s">
        <v>6700</v>
      </c>
      <c r="G1839" t="s">
        <v>9280</v>
      </c>
      <c r="H1839" t="s">
        <v>280</v>
      </c>
      <c r="I1839" t="s">
        <v>15476</v>
      </c>
      <c r="J1839" t="s">
        <v>48</v>
      </c>
      <c r="K1839" t="s">
        <v>48</v>
      </c>
      <c r="L1839" t="s">
        <v>5985</v>
      </c>
      <c r="M1839" t="s">
        <v>5986</v>
      </c>
      <c r="N1839" t="str">
        <f>VLOOKUP(O1839,index!$Q:$R,2,0)</f>
        <v>28.구독 - 휴넷FLEX</v>
      </c>
      <c r="O1839" t="s">
        <v>6013</v>
      </c>
      <c r="P1839" t="s">
        <v>48</v>
      </c>
      <c r="Q1839" t="s">
        <v>21</v>
      </c>
      <c r="R1839" s="226" t="e">
        <f>VLOOKUP(C1839,'26년 databook(취합)'!$M:$M,2,0)</f>
        <v>#N/A</v>
      </c>
      <c r="S1839" s="3" t="s">
        <v>11571</v>
      </c>
      <c r="T1839" s="3" t="s">
        <v>48</v>
      </c>
      <c r="U1839" s="3" t="s">
        <v>11571</v>
      </c>
      <c r="V1839" s="3" t="s">
        <v>48</v>
      </c>
      <c r="W1839" s="3" t="s">
        <v>48</v>
      </c>
      <c r="X1839" s="3" t="s">
        <v>48</v>
      </c>
      <c r="Y1839" s="3" t="s">
        <v>48</v>
      </c>
      <c r="Z1839" s="3" t="s">
        <v>48</v>
      </c>
      <c r="AA1839" s="3" t="s">
        <v>48</v>
      </c>
      <c r="AB1839" s="3" t="s">
        <v>48</v>
      </c>
      <c r="AC1839" s="3" t="s">
        <v>48</v>
      </c>
      <c r="AD1839" s="3" t="s">
        <v>48</v>
      </c>
      <c r="AE1839" s="3" t="s">
        <v>48</v>
      </c>
      <c r="AI1839" s="3" t="s">
        <v>48</v>
      </c>
      <c r="AK1839" s="3" t="s">
        <v>48</v>
      </c>
      <c r="AM1839" s="3" t="s">
        <v>48</v>
      </c>
      <c r="AO1839" s="3" t="s">
        <v>48</v>
      </c>
      <c r="AQ1839" s="3" t="s">
        <v>48</v>
      </c>
      <c r="AR1839" s="3">
        <v>5000000</v>
      </c>
      <c r="AS1839" s="3" t="s">
        <v>48</v>
      </c>
    </row>
    <row r="1840" spans="1:45">
      <c r="A1840">
        <v>1837</v>
      </c>
      <c r="B1840" t="s">
        <v>5982</v>
      </c>
      <c r="C1840" t="s">
        <v>3127</v>
      </c>
      <c r="D1840" t="s">
        <v>45</v>
      </c>
      <c r="E1840" t="s">
        <v>71</v>
      </c>
      <c r="F1840" t="s">
        <v>6694</v>
      </c>
      <c r="G1840" t="s">
        <v>9268</v>
      </c>
      <c r="H1840" t="s">
        <v>304</v>
      </c>
      <c r="I1840" t="s">
        <v>15477</v>
      </c>
      <c r="J1840" t="s">
        <v>48</v>
      </c>
      <c r="K1840" t="s">
        <v>48</v>
      </c>
      <c r="L1840" t="s">
        <v>5985</v>
      </c>
      <c r="M1840" t="s">
        <v>5986</v>
      </c>
      <c r="N1840" t="str">
        <f>VLOOKUP(O1840,index!$Q:$R,2,0)</f>
        <v>28.구독 - 휴넷FLEX</v>
      </c>
      <c r="O1840" t="s">
        <v>6013</v>
      </c>
      <c r="P1840" t="s">
        <v>48</v>
      </c>
      <c r="Q1840" t="s">
        <v>20</v>
      </c>
      <c r="R1840" s="226" t="e">
        <f>VLOOKUP(C1840,'26년 databook(취합)'!$M:$M,2,0)</f>
        <v>#N/A</v>
      </c>
      <c r="S1840" s="3" t="s">
        <v>11567</v>
      </c>
      <c r="T1840" s="3" t="s">
        <v>48</v>
      </c>
      <c r="U1840" s="3" t="s">
        <v>11567</v>
      </c>
      <c r="V1840" s="3" t="s">
        <v>48</v>
      </c>
      <c r="W1840" s="3" t="s">
        <v>48</v>
      </c>
      <c r="X1840" s="3" t="s">
        <v>48</v>
      </c>
      <c r="Y1840" s="3" t="s">
        <v>48</v>
      </c>
      <c r="Z1840" s="3" t="s">
        <v>48</v>
      </c>
      <c r="AA1840" s="3" t="s">
        <v>48</v>
      </c>
      <c r="AB1840" s="3" t="s">
        <v>48</v>
      </c>
      <c r="AC1840" s="3" t="s">
        <v>48</v>
      </c>
      <c r="AD1840" s="3" t="s">
        <v>48</v>
      </c>
      <c r="AE1840" s="3" t="s">
        <v>48</v>
      </c>
      <c r="AG1840" s="3"/>
      <c r="AI1840" s="3" t="s">
        <v>48</v>
      </c>
      <c r="AK1840" s="3" t="s">
        <v>48</v>
      </c>
      <c r="AM1840" s="3" t="s">
        <v>48</v>
      </c>
      <c r="AO1840" s="3" t="s">
        <v>48</v>
      </c>
      <c r="AQ1840" s="3" t="s">
        <v>48</v>
      </c>
      <c r="AS1840" s="3" t="s">
        <v>48</v>
      </c>
    </row>
    <row r="1841" spans="1:45">
      <c r="A1841">
        <v>1838</v>
      </c>
      <c r="B1841" t="s">
        <v>5982</v>
      </c>
      <c r="C1841" t="s">
        <v>3074</v>
      </c>
      <c r="D1841" t="s">
        <v>45</v>
      </c>
      <c r="E1841" t="s">
        <v>71</v>
      </c>
      <c r="F1841" t="s">
        <v>6697</v>
      </c>
      <c r="G1841" t="s">
        <v>9274</v>
      </c>
      <c r="H1841" t="s">
        <v>258</v>
      </c>
      <c r="I1841" t="s">
        <v>15478</v>
      </c>
      <c r="J1841" t="s">
        <v>48</v>
      </c>
      <c r="K1841" t="s">
        <v>48</v>
      </c>
      <c r="L1841" t="s">
        <v>5985</v>
      </c>
      <c r="M1841" t="s">
        <v>5986</v>
      </c>
      <c r="N1841" t="str">
        <f>VLOOKUP(O1841,index!$Q:$R,2,0)</f>
        <v>28.구독 - 휴넷FLEX</v>
      </c>
      <c r="O1841" t="s">
        <v>6013</v>
      </c>
      <c r="P1841" t="s">
        <v>48</v>
      </c>
      <c r="Q1841" t="s">
        <v>21</v>
      </c>
      <c r="R1841" s="226" t="e">
        <f>VLOOKUP(C1841,'26년 databook(취합)'!$M:$M,2,0)</f>
        <v>#N/A</v>
      </c>
      <c r="S1841" s="3" t="s">
        <v>11571</v>
      </c>
      <c r="T1841" s="3" t="s">
        <v>48</v>
      </c>
      <c r="U1841" s="3" t="s">
        <v>11571</v>
      </c>
      <c r="V1841" s="3" t="s">
        <v>48</v>
      </c>
      <c r="W1841" s="3" t="s">
        <v>48</v>
      </c>
      <c r="X1841" s="3" t="s">
        <v>48</v>
      </c>
      <c r="Y1841" s="3" t="s">
        <v>48</v>
      </c>
      <c r="Z1841" s="3" t="s">
        <v>48</v>
      </c>
      <c r="AA1841" s="3" t="s">
        <v>48</v>
      </c>
      <c r="AB1841" s="3" t="s">
        <v>48</v>
      </c>
      <c r="AC1841" s="3" t="s">
        <v>48</v>
      </c>
      <c r="AD1841" s="3" t="s">
        <v>48</v>
      </c>
      <c r="AE1841" s="3" t="s">
        <v>48</v>
      </c>
      <c r="AG1841" s="3"/>
      <c r="AI1841" s="3" t="s">
        <v>48</v>
      </c>
      <c r="AK1841" s="3" t="s">
        <v>48</v>
      </c>
      <c r="AM1841" s="3" t="s">
        <v>48</v>
      </c>
      <c r="AO1841" s="3" t="s">
        <v>48</v>
      </c>
      <c r="AQ1841" s="3" t="s">
        <v>48</v>
      </c>
      <c r="AR1841" s="3">
        <v>5000000</v>
      </c>
      <c r="AS1841" s="3" t="s">
        <v>48</v>
      </c>
    </row>
    <row r="1842" spans="1:45">
      <c r="A1842">
        <v>1839</v>
      </c>
      <c r="B1842" t="s">
        <v>5982</v>
      </c>
      <c r="C1842" t="s">
        <v>3089</v>
      </c>
      <c r="D1842" t="s">
        <v>45</v>
      </c>
      <c r="E1842" t="s">
        <v>71</v>
      </c>
      <c r="F1842" t="s">
        <v>6697</v>
      </c>
      <c r="G1842" t="s">
        <v>9274</v>
      </c>
      <c r="H1842" t="s">
        <v>270</v>
      </c>
      <c r="I1842" t="s">
        <v>15479</v>
      </c>
      <c r="J1842" t="s">
        <v>48</v>
      </c>
      <c r="K1842" t="s">
        <v>48</v>
      </c>
      <c r="L1842" t="s">
        <v>5985</v>
      </c>
      <c r="M1842" t="s">
        <v>5986</v>
      </c>
      <c r="N1842" t="str">
        <f>VLOOKUP(O1842,index!$Q:$R,2,0)</f>
        <v>28.구독 - 휴넷FLEX</v>
      </c>
      <c r="O1842" t="s">
        <v>6013</v>
      </c>
      <c r="P1842" t="s">
        <v>48</v>
      </c>
      <c r="Q1842" t="s">
        <v>20</v>
      </c>
      <c r="R1842" s="226" t="e">
        <f>VLOOKUP(C1842,'26년 databook(취합)'!$M:$M,2,0)</f>
        <v>#N/A</v>
      </c>
      <c r="S1842" s="3" t="s">
        <v>11567</v>
      </c>
      <c r="T1842" s="3" t="s">
        <v>48</v>
      </c>
      <c r="U1842" s="3" t="s">
        <v>11567</v>
      </c>
      <c r="V1842" s="3" t="s">
        <v>48</v>
      </c>
      <c r="W1842" s="3" t="s">
        <v>48</v>
      </c>
      <c r="X1842" s="3" t="s">
        <v>48</v>
      </c>
      <c r="Y1842" s="3" t="s">
        <v>48</v>
      </c>
      <c r="Z1842" s="3" t="s">
        <v>48</v>
      </c>
      <c r="AA1842" s="3" t="s">
        <v>48</v>
      </c>
      <c r="AB1842" s="3" t="s">
        <v>48</v>
      </c>
      <c r="AC1842" s="3" t="s">
        <v>48</v>
      </c>
      <c r="AD1842" s="3" t="s">
        <v>48</v>
      </c>
      <c r="AE1842" s="3" t="s">
        <v>48</v>
      </c>
      <c r="AG1842" s="3"/>
      <c r="AI1842" s="3" t="s">
        <v>48</v>
      </c>
      <c r="AK1842" s="3" t="s">
        <v>48</v>
      </c>
      <c r="AM1842" s="3" t="s">
        <v>48</v>
      </c>
      <c r="AO1842" s="3" t="s">
        <v>48</v>
      </c>
      <c r="AQ1842" s="3" t="s">
        <v>48</v>
      </c>
      <c r="AS1842" s="3" t="s">
        <v>48</v>
      </c>
    </row>
    <row r="1843" spans="1:45">
      <c r="A1843">
        <v>1840</v>
      </c>
      <c r="B1843" t="s">
        <v>5982</v>
      </c>
      <c r="C1843" t="s">
        <v>3200</v>
      </c>
      <c r="D1843" t="s">
        <v>45</v>
      </c>
      <c r="E1843" t="s">
        <v>71</v>
      </c>
      <c r="F1843" t="s">
        <v>6697</v>
      </c>
      <c r="G1843" t="s">
        <v>9274</v>
      </c>
      <c r="H1843" t="s">
        <v>353</v>
      </c>
      <c r="I1843" t="s">
        <v>15480</v>
      </c>
      <c r="J1843" t="s">
        <v>48</v>
      </c>
      <c r="K1843" t="s">
        <v>48</v>
      </c>
      <c r="L1843" t="s">
        <v>5985</v>
      </c>
      <c r="M1843" t="s">
        <v>5986</v>
      </c>
      <c r="N1843" t="str">
        <f>VLOOKUP(O1843,index!$Q:$R,2,0)</f>
        <v>28.구독 - 휴넷FLEX</v>
      </c>
      <c r="O1843" t="s">
        <v>6013</v>
      </c>
      <c r="P1843" t="s">
        <v>48</v>
      </c>
      <c r="Q1843" t="s">
        <v>20</v>
      </c>
      <c r="R1843" s="226" t="e">
        <f>VLOOKUP(C1843,'26년 databook(취합)'!$M:$M,2,0)</f>
        <v>#N/A</v>
      </c>
      <c r="S1843" s="3" t="s">
        <v>11567</v>
      </c>
      <c r="T1843" s="3" t="s">
        <v>48</v>
      </c>
      <c r="U1843" s="3" t="s">
        <v>11567</v>
      </c>
      <c r="V1843" s="3" t="s">
        <v>48</v>
      </c>
      <c r="W1843" s="3" t="s">
        <v>48</v>
      </c>
      <c r="X1843" s="3" t="s">
        <v>48</v>
      </c>
      <c r="Y1843" s="3" t="s">
        <v>48</v>
      </c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G1843" s="3"/>
      <c r="AI1843" s="3" t="s">
        <v>48</v>
      </c>
      <c r="AK1843" s="3" t="s">
        <v>48</v>
      </c>
      <c r="AM1843" s="3" t="s">
        <v>48</v>
      </c>
      <c r="AO1843" s="3" t="s">
        <v>48</v>
      </c>
      <c r="AQ1843" s="3" t="s">
        <v>48</v>
      </c>
      <c r="AS1843" s="3" t="s">
        <v>48</v>
      </c>
    </row>
    <row r="1844" spans="1:45">
      <c r="A1844">
        <v>1841</v>
      </c>
      <c r="B1844" t="s">
        <v>5982</v>
      </c>
      <c r="C1844" t="s">
        <v>3611</v>
      </c>
      <c r="D1844" t="s">
        <v>45</v>
      </c>
      <c r="E1844" t="s">
        <v>73</v>
      </c>
      <c r="F1844" t="s">
        <v>6697</v>
      </c>
      <c r="G1844" t="s">
        <v>9274</v>
      </c>
      <c r="H1844" t="s">
        <v>1929</v>
      </c>
      <c r="I1844" t="s">
        <v>15481</v>
      </c>
      <c r="J1844" t="s">
        <v>48</v>
      </c>
      <c r="K1844" t="s">
        <v>48</v>
      </c>
      <c r="L1844" t="s">
        <v>5985</v>
      </c>
      <c r="M1844" t="s">
        <v>5986</v>
      </c>
      <c r="N1844" t="str">
        <f>VLOOKUP(O1844,index!$Q:$R,2,0)</f>
        <v>28.구독 - 휴넷FLEX</v>
      </c>
      <c r="O1844" t="s">
        <v>6013</v>
      </c>
      <c r="P1844" t="s">
        <v>48</v>
      </c>
      <c r="Q1844" t="s">
        <v>21</v>
      </c>
      <c r="R1844" s="226" t="e">
        <f>VLOOKUP(C1844,'26년 databook(취합)'!$M:$M,2,0)</f>
        <v>#N/A</v>
      </c>
      <c r="S1844" s="3" t="s">
        <v>11567</v>
      </c>
      <c r="T1844" s="3" t="s">
        <v>48</v>
      </c>
      <c r="U1844" s="3" t="s">
        <v>11567</v>
      </c>
      <c r="V1844" s="3" t="s">
        <v>48</v>
      </c>
      <c r="W1844" s="3" t="s">
        <v>48</v>
      </c>
      <c r="X1844" s="3" t="s">
        <v>48</v>
      </c>
      <c r="Y1844" s="3" t="s">
        <v>48</v>
      </c>
      <c r="Z1844" s="3" t="s">
        <v>48</v>
      </c>
      <c r="AA1844" s="3" t="s">
        <v>48</v>
      </c>
      <c r="AB1844" s="3" t="s">
        <v>48</v>
      </c>
      <c r="AC1844" s="3" t="s">
        <v>48</v>
      </c>
      <c r="AD1844" s="3" t="s">
        <v>48</v>
      </c>
      <c r="AE1844" s="3" t="s">
        <v>48</v>
      </c>
      <c r="AG1844" s="3"/>
      <c r="AI1844" s="3" t="s">
        <v>48</v>
      </c>
      <c r="AK1844" s="3" t="s">
        <v>48</v>
      </c>
      <c r="AM1844" s="3" t="s">
        <v>48</v>
      </c>
      <c r="AO1844" s="3" t="s">
        <v>48</v>
      </c>
      <c r="AQ1844" s="3" t="s">
        <v>48</v>
      </c>
      <c r="AS1844" s="3" t="s">
        <v>48</v>
      </c>
    </row>
    <row r="1845" spans="1:45">
      <c r="A1845">
        <v>1842</v>
      </c>
      <c r="B1845" t="s">
        <v>5982</v>
      </c>
      <c r="C1845" t="s">
        <v>3702</v>
      </c>
      <c r="D1845" t="s">
        <v>45</v>
      </c>
      <c r="E1845" t="s">
        <v>73</v>
      </c>
      <c r="F1845" t="s">
        <v>6697</v>
      </c>
      <c r="G1845" t="s">
        <v>9274</v>
      </c>
      <c r="H1845" t="s">
        <v>6708</v>
      </c>
      <c r="I1845" t="s">
        <v>15482</v>
      </c>
      <c r="J1845" t="s">
        <v>48</v>
      </c>
      <c r="K1845" t="s">
        <v>48</v>
      </c>
      <c r="L1845" t="s">
        <v>5985</v>
      </c>
      <c r="M1845" t="s">
        <v>5986</v>
      </c>
      <c r="N1845" t="str">
        <f>VLOOKUP(O1845,index!$Q:$R,2,0)</f>
        <v>28.구독 - 휴넷FLEX</v>
      </c>
      <c r="O1845" t="s">
        <v>6013</v>
      </c>
      <c r="P1845" t="s">
        <v>48</v>
      </c>
      <c r="Q1845" t="s">
        <v>20</v>
      </c>
      <c r="R1845" s="226" t="e">
        <f>VLOOKUP(C1845,'26년 databook(취합)'!$M:$M,2,0)</f>
        <v>#N/A</v>
      </c>
      <c r="S1845" s="3" t="s">
        <v>11567</v>
      </c>
      <c r="T1845" s="3" t="s">
        <v>48</v>
      </c>
      <c r="U1845" s="3" t="s">
        <v>11567</v>
      </c>
      <c r="V1845" s="3" t="s">
        <v>48</v>
      </c>
      <c r="W1845" s="3" t="s">
        <v>48</v>
      </c>
      <c r="X1845" s="3" t="s">
        <v>48</v>
      </c>
      <c r="Y1845" s="3" t="s">
        <v>48</v>
      </c>
      <c r="Z1845" s="3" t="s">
        <v>48</v>
      </c>
      <c r="AA1845" s="3" t="s">
        <v>48</v>
      </c>
      <c r="AB1845" s="3" t="s">
        <v>48</v>
      </c>
      <c r="AC1845" s="3" t="s">
        <v>48</v>
      </c>
      <c r="AD1845" s="3" t="s">
        <v>48</v>
      </c>
      <c r="AE1845" s="3" t="s">
        <v>48</v>
      </c>
      <c r="AG1845" s="3"/>
      <c r="AI1845" s="3" t="s">
        <v>48</v>
      </c>
      <c r="AK1845" s="3" t="s">
        <v>48</v>
      </c>
      <c r="AM1845" s="3" t="s">
        <v>48</v>
      </c>
      <c r="AO1845" s="3" t="s">
        <v>48</v>
      </c>
      <c r="AQ1845" s="3" t="s">
        <v>48</v>
      </c>
      <c r="AS1845" s="3" t="s">
        <v>48</v>
      </c>
    </row>
    <row r="1846" spans="1:45">
      <c r="A1846">
        <v>1843</v>
      </c>
      <c r="B1846" t="s">
        <v>5982</v>
      </c>
      <c r="C1846" t="s">
        <v>3670</v>
      </c>
      <c r="D1846" t="s">
        <v>45</v>
      </c>
      <c r="E1846" t="s">
        <v>73</v>
      </c>
      <c r="F1846" t="s">
        <v>6697</v>
      </c>
      <c r="G1846" t="s">
        <v>9274</v>
      </c>
      <c r="H1846" t="s">
        <v>1979</v>
      </c>
      <c r="I1846" t="s">
        <v>15483</v>
      </c>
      <c r="J1846" t="s">
        <v>48</v>
      </c>
      <c r="K1846" t="s">
        <v>48</v>
      </c>
      <c r="L1846" t="s">
        <v>5985</v>
      </c>
      <c r="M1846" t="s">
        <v>5986</v>
      </c>
      <c r="N1846" t="str">
        <f>VLOOKUP(O1846,index!$Q:$R,2,0)</f>
        <v>28.구독 - 휴넷FLEX</v>
      </c>
      <c r="O1846" t="s">
        <v>6013</v>
      </c>
      <c r="P1846" t="s">
        <v>48</v>
      </c>
      <c r="Q1846" t="s">
        <v>21</v>
      </c>
      <c r="R1846" s="226" t="e">
        <f>VLOOKUP(C1846,'26년 databook(취합)'!$M:$M,2,0)</f>
        <v>#N/A</v>
      </c>
      <c r="S1846" s="3" t="s">
        <v>11567</v>
      </c>
      <c r="T1846" s="3" t="s">
        <v>48</v>
      </c>
      <c r="U1846" s="3" t="s">
        <v>11567</v>
      </c>
      <c r="V1846" s="3" t="s">
        <v>48</v>
      </c>
      <c r="W1846" s="3" t="s">
        <v>48</v>
      </c>
      <c r="X1846" s="3" t="s">
        <v>48</v>
      </c>
      <c r="Y1846" s="3" t="s">
        <v>48</v>
      </c>
      <c r="Z1846" s="3" t="s">
        <v>48</v>
      </c>
      <c r="AA1846" s="3" t="s">
        <v>48</v>
      </c>
      <c r="AB1846" s="3" t="s">
        <v>48</v>
      </c>
      <c r="AC1846" s="3" t="s">
        <v>48</v>
      </c>
      <c r="AD1846" s="3" t="s">
        <v>48</v>
      </c>
      <c r="AE1846" s="3" t="s">
        <v>48</v>
      </c>
      <c r="AG1846" s="3"/>
      <c r="AI1846" s="3" t="s">
        <v>48</v>
      </c>
      <c r="AK1846" s="3" t="s">
        <v>48</v>
      </c>
      <c r="AM1846" s="3" t="s">
        <v>48</v>
      </c>
      <c r="AO1846" s="3" t="s">
        <v>48</v>
      </c>
      <c r="AQ1846" s="3" t="s">
        <v>48</v>
      </c>
      <c r="AS1846" s="3" t="s">
        <v>48</v>
      </c>
    </row>
    <row r="1847" spans="1:45">
      <c r="A1847">
        <v>1844</v>
      </c>
      <c r="B1847" t="s">
        <v>5982</v>
      </c>
      <c r="C1847" t="s">
        <v>3751</v>
      </c>
      <c r="D1847" t="s">
        <v>45</v>
      </c>
      <c r="E1847" t="s">
        <v>73</v>
      </c>
      <c r="F1847" t="s">
        <v>6697</v>
      </c>
      <c r="G1847" t="s">
        <v>9274</v>
      </c>
      <c r="H1847" t="s">
        <v>2043</v>
      </c>
      <c r="I1847" t="s">
        <v>15484</v>
      </c>
      <c r="J1847" t="s">
        <v>48</v>
      </c>
      <c r="K1847" t="s">
        <v>48</v>
      </c>
      <c r="L1847" t="s">
        <v>5985</v>
      </c>
      <c r="M1847" t="s">
        <v>5986</v>
      </c>
      <c r="N1847" t="str">
        <f>VLOOKUP(O1847,index!$Q:$R,2,0)</f>
        <v>28.구독 - 휴넷FLEX</v>
      </c>
      <c r="O1847" t="s">
        <v>6013</v>
      </c>
      <c r="P1847" t="s">
        <v>48</v>
      </c>
      <c r="Q1847" t="s">
        <v>21</v>
      </c>
      <c r="R1847" s="226" t="e">
        <f>VLOOKUP(C1847,'26년 databook(취합)'!$M:$M,2,0)</f>
        <v>#N/A</v>
      </c>
      <c r="S1847" s="3" t="s">
        <v>11567</v>
      </c>
      <c r="T1847" s="3" t="s">
        <v>48</v>
      </c>
      <c r="U1847" s="3" t="s">
        <v>11567</v>
      </c>
      <c r="V1847" s="3" t="s">
        <v>48</v>
      </c>
      <c r="W1847" s="3" t="s">
        <v>48</v>
      </c>
      <c r="X1847" s="3" t="s">
        <v>48</v>
      </c>
      <c r="Y1847" s="3" t="s">
        <v>48</v>
      </c>
      <c r="Z1847" s="3" t="s">
        <v>48</v>
      </c>
      <c r="AA1847" s="3" t="s">
        <v>48</v>
      </c>
      <c r="AB1847" s="3" t="s">
        <v>48</v>
      </c>
      <c r="AC1847" s="3" t="s">
        <v>48</v>
      </c>
      <c r="AD1847" s="3" t="s">
        <v>48</v>
      </c>
      <c r="AE1847" s="3" t="s">
        <v>48</v>
      </c>
      <c r="AG1847" s="3"/>
      <c r="AI1847" s="3" t="s">
        <v>48</v>
      </c>
      <c r="AK1847" s="3" t="s">
        <v>48</v>
      </c>
      <c r="AM1847" s="3" t="s">
        <v>48</v>
      </c>
      <c r="AO1847" s="3" t="s">
        <v>48</v>
      </c>
      <c r="AQ1847" s="3" t="s">
        <v>48</v>
      </c>
      <c r="AS1847" s="3" t="s">
        <v>48</v>
      </c>
    </row>
    <row r="1848" spans="1:45">
      <c r="A1848">
        <v>1845</v>
      </c>
      <c r="B1848" t="s">
        <v>5982</v>
      </c>
      <c r="C1848" t="s">
        <v>3750</v>
      </c>
      <c r="D1848" t="s">
        <v>45</v>
      </c>
      <c r="E1848" t="s">
        <v>73</v>
      </c>
      <c r="F1848" t="s">
        <v>6697</v>
      </c>
      <c r="G1848" t="s">
        <v>9274</v>
      </c>
      <c r="H1848" t="s">
        <v>2042</v>
      </c>
      <c r="I1848" t="s">
        <v>15485</v>
      </c>
      <c r="J1848" t="s">
        <v>48</v>
      </c>
      <c r="K1848" t="s">
        <v>48</v>
      </c>
      <c r="L1848" t="s">
        <v>5985</v>
      </c>
      <c r="M1848" t="s">
        <v>5986</v>
      </c>
      <c r="N1848" t="str">
        <f>VLOOKUP(O1848,index!$Q:$R,2,0)</f>
        <v>28.구독 - 휴넷FLEX</v>
      </c>
      <c r="O1848" t="s">
        <v>6013</v>
      </c>
      <c r="P1848" t="s">
        <v>48</v>
      </c>
      <c r="Q1848" t="s">
        <v>20</v>
      </c>
      <c r="R1848" s="226" t="e">
        <f>VLOOKUP(C1848,'26년 databook(취합)'!$M:$M,2,0)</f>
        <v>#N/A</v>
      </c>
      <c r="S1848" s="3" t="s">
        <v>11567</v>
      </c>
      <c r="T1848" s="3" t="s">
        <v>48</v>
      </c>
      <c r="U1848" s="3" t="s">
        <v>11567</v>
      </c>
      <c r="V1848" s="3" t="s">
        <v>48</v>
      </c>
      <c r="W1848" s="3" t="s">
        <v>48</v>
      </c>
      <c r="X1848" s="3" t="s">
        <v>48</v>
      </c>
      <c r="Y1848" s="3" t="s">
        <v>48</v>
      </c>
      <c r="Z1848" s="3" t="s">
        <v>48</v>
      </c>
      <c r="AA1848" s="3" t="s">
        <v>48</v>
      </c>
      <c r="AB1848" s="3" t="s">
        <v>48</v>
      </c>
      <c r="AC1848" s="3" t="s">
        <v>48</v>
      </c>
      <c r="AD1848" s="3" t="s">
        <v>48</v>
      </c>
      <c r="AE1848" s="3" t="s">
        <v>48</v>
      </c>
      <c r="AG1848" s="3"/>
      <c r="AI1848" s="3" t="s">
        <v>48</v>
      </c>
      <c r="AK1848" s="3" t="s">
        <v>48</v>
      </c>
      <c r="AM1848" s="3" t="s">
        <v>48</v>
      </c>
      <c r="AO1848" s="3" t="s">
        <v>48</v>
      </c>
      <c r="AQ1848" s="3" t="s">
        <v>48</v>
      </c>
      <c r="AS1848" s="3" t="s">
        <v>48</v>
      </c>
    </row>
    <row r="1849" spans="1:45">
      <c r="A1849">
        <v>1846</v>
      </c>
      <c r="B1849" t="s">
        <v>5982</v>
      </c>
      <c r="C1849" t="s">
        <v>3753</v>
      </c>
      <c r="D1849" t="s">
        <v>45</v>
      </c>
      <c r="E1849" t="s">
        <v>73</v>
      </c>
      <c r="F1849" t="s">
        <v>6697</v>
      </c>
      <c r="G1849" t="s">
        <v>9274</v>
      </c>
      <c r="H1849" t="s">
        <v>2045</v>
      </c>
      <c r="I1849" t="s">
        <v>15486</v>
      </c>
      <c r="J1849" t="s">
        <v>48</v>
      </c>
      <c r="K1849" t="s">
        <v>48</v>
      </c>
      <c r="L1849" t="s">
        <v>5985</v>
      </c>
      <c r="M1849" t="s">
        <v>5986</v>
      </c>
      <c r="N1849" t="str">
        <f>VLOOKUP(O1849,index!$Q:$R,2,0)</f>
        <v>28.구독 - 휴넷FLEX</v>
      </c>
      <c r="O1849" t="s">
        <v>6013</v>
      </c>
      <c r="P1849" t="s">
        <v>48</v>
      </c>
      <c r="Q1849" t="s">
        <v>21</v>
      </c>
      <c r="R1849" s="226" t="e">
        <f>VLOOKUP(C1849,'26년 databook(취합)'!$M:$M,2,0)</f>
        <v>#N/A</v>
      </c>
      <c r="S1849" s="3" t="s">
        <v>11567</v>
      </c>
      <c r="T1849" s="3" t="s">
        <v>48</v>
      </c>
      <c r="U1849" s="3" t="s">
        <v>11567</v>
      </c>
      <c r="V1849" s="3" t="s">
        <v>48</v>
      </c>
      <c r="W1849" s="3" t="s">
        <v>48</v>
      </c>
      <c r="X1849" s="3" t="s">
        <v>48</v>
      </c>
      <c r="Y1849" s="3" t="s">
        <v>48</v>
      </c>
      <c r="Z1849" s="3" t="s">
        <v>48</v>
      </c>
      <c r="AA1849" s="3" t="s">
        <v>48</v>
      </c>
      <c r="AB1849" s="3" t="s">
        <v>48</v>
      </c>
      <c r="AC1849" s="3" t="s">
        <v>48</v>
      </c>
      <c r="AD1849" s="3" t="s">
        <v>48</v>
      </c>
      <c r="AE1849" s="3" t="s">
        <v>48</v>
      </c>
      <c r="AF1849" s="3">
        <v>0</v>
      </c>
      <c r="AG1849" s="3"/>
      <c r="AH1849" s="3">
        <v>0</v>
      </c>
      <c r="AI1849" s="3" t="s">
        <v>48</v>
      </c>
      <c r="AJ1849" s="3">
        <v>0</v>
      </c>
      <c r="AK1849" s="3" t="s">
        <v>48</v>
      </c>
      <c r="AL1849" s="3">
        <v>0</v>
      </c>
      <c r="AM1849" s="3" t="s">
        <v>48</v>
      </c>
      <c r="AN1849" s="3">
        <v>0</v>
      </c>
      <c r="AO1849" s="3" t="s">
        <v>48</v>
      </c>
      <c r="AP1849" s="3">
        <v>0</v>
      </c>
      <c r="AQ1849" s="3" t="s">
        <v>48</v>
      </c>
      <c r="AR1849" s="3">
        <v>0</v>
      </c>
      <c r="AS1849" s="3" t="s">
        <v>48</v>
      </c>
    </row>
    <row r="1850" spans="1:45">
      <c r="A1850">
        <v>1847</v>
      </c>
      <c r="B1850" t="s">
        <v>5982</v>
      </c>
      <c r="C1850" t="s">
        <v>4042</v>
      </c>
      <c r="D1850" t="s">
        <v>45</v>
      </c>
      <c r="E1850" t="s">
        <v>75</v>
      </c>
      <c r="F1850" t="s">
        <v>6697</v>
      </c>
      <c r="G1850" t="s">
        <v>9274</v>
      </c>
      <c r="H1850" t="s">
        <v>488</v>
      </c>
      <c r="I1850" t="s">
        <v>15487</v>
      </c>
      <c r="J1850" t="s">
        <v>48</v>
      </c>
      <c r="K1850" t="s">
        <v>48</v>
      </c>
      <c r="L1850" t="s">
        <v>5985</v>
      </c>
      <c r="M1850" t="s">
        <v>5986</v>
      </c>
      <c r="N1850" t="str">
        <f>VLOOKUP(O1850,index!$Q:$R,2,0)</f>
        <v>28.구독 - 휴넷FLEX</v>
      </c>
      <c r="O1850" t="s">
        <v>6013</v>
      </c>
      <c r="P1850" t="s">
        <v>48</v>
      </c>
      <c r="Q1850" t="s">
        <v>20</v>
      </c>
      <c r="R1850" s="226" t="e">
        <f>VLOOKUP(C1850,'26년 databook(취합)'!$M:$M,2,0)</f>
        <v>#N/A</v>
      </c>
      <c r="S1850" s="3" t="s">
        <v>11567</v>
      </c>
      <c r="T1850" s="3" t="s">
        <v>48</v>
      </c>
      <c r="U1850" s="3" t="s">
        <v>11567</v>
      </c>
      <c r="V1850" s="3" t="s">
        <v>48</v>
      </c>
      <c r="W1850" s="3" t="s">
        <v>48</v>
      </c>
      <c r="X1850" s="3" t="s">
        <v>48</v>
      </c>
      <c r="Y1850" s="3" t="s">
        <v>48</v>
      </c>
      <c r="Z1850" s="3" t="s">
        <v>48</v>
      </c>
      <c r="AA1850" s="3" t="s">
        <v>48</v>
      </c>
      <c r="AB1850" s="3" t="s">
        <v>48</v>
      </c>
      <c r="AC1850" s="3" t="s">
        <v>48</v>
      </c>
      <c r="AD1850" s="3" t="s">
        <v>48</v>
      </c>
      <c r="AE1850" s="3" t="s">
        <v>48</v>
      </c>
      <c r="AG1850" s="3"/>
      <c r="AI1850" s="3" t="s">
        <v>48</v>
      </c>
      <c r="AK1850" s="3" t="s">
        <v>48</v>
      </c>
      <c r="AM1850" s="3" t="s">
        <v>48</v>
      </c>
      <c r="AO1850" s="3" t="s">
        <v>48</v>
      </c>
      <c r="AQ1850" s="3" t="s">
        <v>48</v>
      </c>
      <c r="AS1850" s="3" t="s">
        <v>48</v>
      </c>
    </row>
    <row r="1851" spans="1:45">
      <c r="A1851">
        <v>1848</v>
      </c>
      <c r="B1851" t="s">
        <v>5982</v>
      </c>
      <c r="C1851" t="s">
        <v>6709</v>
      </c>
      <c r="D1851" t="s">
        <v>45</v>
      </c>
      <c r="E1851" t="s">
        <v>71</v>
      </c>
      <c r="F1851" t="s">
        <v>6700</v>
      </c>
      <c r="G1851" t="s">
        <v>9280</v>
      </c>
      <c r="H1851" t="s">
        <v>6710</v>
      </c>
      <c r="I1851" t="s">
        <v>15488</v>
      </c>
      <c r="J1851" t="s">
        <v>48</v>
      </c>
      <c r="K1851" t="s">
        <v>48</v>
      </c>
      <c r="L1851" t="s">
        <v>5985</v>
      </c>
      <c r="M1851" t="s">
        <v>5986</v>
      </c>
      <c r="N1851" t="str">
        <f>VLOOKUP(O1851,index!$Q:$R,2,0)</f>
        <v>28.구독 - 휴넷FLEX</v>
      </c>
      <c r="O1851" t="s">
        <v>6013</v>
      </c>
      <c r="P1851" t="s">
        <v>48</v>
      </c>
      <c r="Q1851" t="s">
        <v>23</v>
      </c>
      <c r="R1851" s="226" t="e">
        <f>VLOOKUP(C1851,'26년 databook(취합)'!$M:$M,2,0)</f>
        <v>#N/A</v>
      </c>
      <c r="S1851" s="3" t="s">
        <v>11567</v>
      </c>
      <c r="T1851" s="3" t="s">
        <v>48</v>
      </c>
      <c r="U1851" s="3" t="s">
        <v>11567</v>
      </c>
      <c r="V1851" s="3" t="s">
        <v>48</v>
      </c>
      <c r="W1851" s="3" t="s">
        <v>48</v>
      </c>
      <c r="X1851" s="3" t="s">
        <v>48</v>
      </c>
      <c r="Y1851" s="3" t="s">
        <v>48</v>
      </c>
      <c r="Z1851" s="3" t="s">
        <v>48</v>
      </c>
      <c r="AA1851" s="3" t="s">
        <v>48</v>
      </c>
      <c r="AB1851" s="3" t="s">
        <v>48</v>
      </c>
      <c r="AC1851" s="3" t="s">
        <v>48</v>
      </c>
      <c r="AD1851" s="3" t="s">
        <v>48</v>
      </c>
      <c r="AE1851" s="3" t="s">
        <v>48</v>
      </c>
      <c r="AG1851" s="3"/>
      <c r="AI1851" s="3" t="s">
        <v>48</v>
      </c>
      <c r="AK1851" s="3" t="s">
        <v>48</v>
      </c>
      <c r="AM1851" s="3" t="s">
        <v>48</v>
      </c>
      <c r="AO1851" s="3" t="s">
        <v>48</v>
      </c>
      <c r="AQ1851" s="3" t="s">
        <v>48</v>
      </c>
      <c r="AS1851" s="3" t="s">
        <v>48</v>
      </c>
    </row>
    <row r="1852" spans="1:45">
      <c r="A1852">
        <v>1849</v>
      </c>
      <c r="B1852" t="s">
        <v>5982</v>
      </c>
      <c r="C1852" t="s">
        <v>4436</v>
      </c>
      <c r="D1852" t="s">
        <v>45</v>
      </c>
      <c r="E1852" t="s">
        <v>76</v>
      </c>
      <c r="F1852" t="s">
        <v>6697</v>
      </c>
      <c r="G1852" t="s">
        <v>9274</v>
      </c>
      <c r="H1852" t="s">
        <v>2216</v>
      </c>
      <c r="I1852" t="s">
        <v>15489</v>
      </c>
      <c r="J1852" t="s">
        <v>48</v>
      </c>
      <c r="K1852" t="s">
        <v>48</v>
      </c>
      <c r="L1852" t="s">
        <v>5985</v>
      </c>
      <c r="M1852" t="s">
        <v>5986</v>
      </c>
      <c r="N1852" t="str">
        <f>VLOOKUP(O1852,index!$Q:$R,2,0)</f>
        <v>28.구독 - 휴넷FLEX</v>
      </c>
      <c r="O1852" t="s">
        <v>6013</v>
      </c>
      <c r="P1852" t="s">
        <v>48</v>
      </c>
      <c r="Q1852" t="s">
        <v>20</v>
      </c>
      <c r="R1852" s="226" t="e">
        <f>VLOOKUP(C1852,'26년 databook(취합)'!$M:$M,2,0)</f>
        <v>#N/A</v>
      </c>
      <c r="S1852" s="3" t="s">
        <v>11567</v>
      </c>
      <c r="T1852" s="3" t="s">
        <v>48</v>
      </c>
      <c r="U1852" s="3" t="s">
        <v>11567</v>
      </c>
      <c r="V1852" s="3" t="s">
        <v>48</v>
      </c>
      <c r="W1852" s="3" t="s">
        <v>48</v>
      </c>
      <c r="X1852" s="3" t="s">
        <v>48</v>
      </c>
      <c r="Y1852" s="3" t="s">
        <v>48</v>
      </c>
      <c r="Z1852" s="3" t="s">
        <v>48</v>
      </c>
      <c r="AA1852" s="3" t="s">
        <v>48</v>
      </c>
      <c r="AB1852" s="3" t="s">
        <v>48</v>
      </c>
      <c r="AC1852" s="3" t="s">
        <v>48</v>
      </c>
      <c r="AD1852" s="3" t="s">
        <v>48</v>
      </c>
      <c r="AE1852" s="3" t="s">
        <v>48</v>
      </c>
      <c r="AG1852" s="3"/>
      <c r="AI1852" s="3" t="s">
        <v>48</v>
      </c>
      <c r="AK1852" s="3" t="s">
        <v>48</v>
      </c>
      <c r="AM1852" s="3" t="s">
        <v>48</v>
      </c>
      <c r="AO1852" s="3" t="s">
        <v>48</v>
      </c>
      <c r="AQ1852" s="3" t="s">
        <v>48</v>
      </c>
      <c r="AS1852" s="3" t="s">
        <v>48</v>
      </c>
    </row>
    <row r="1853" spans="1:45">
      <c r="A1853">
        <v>1850</v>
      </c>
      <c r="B1853" t="s">
        <v>5982</v>
      </c>
      <c r="C1853" t="s">
        <v>5255</v>
      </c>
      <c r="D1853" t="s">
        <v>45</v>
      </c>
      <c r="E1853" t="s">
        <v>71</v>
      </c>
      <c r="F1853" t="s">
        <v>6697</v>
      </c>
      <c r="G1853" t="s">
        <v>9274</v>
      </c>
      <c r="H1853" t="s">
        <v>650</v>
      </c>
      <c r="I1853" t="s">
        <v>15490</v>
      </c>
      <c r="J1853" t="s">
        <v>48</v>
      </c>
      <c r="K1853" t="s">
        <v>48</v>
      </c>
      <c r="L1853" t="s">
        <v>5985</v>
      </c>
      <c r="M1853" t="s">
        <v>5986</v>
      </c>
      <c r="N1853" t="str">
        <f>VLOOKUP(O1853,index!$Q:$R,2,0)</f>
        <v>28.구독 - 휴넷FLEX</v>
      </c>
      <c r="O1853" t="s">
        <v>6013</v>
      </c>
      <c r="P1853" t="s">
        <v>48</v>
      </c>
      <c r="Q1853" t="s">
        <v>20</v>
      </c>
      <c r="R1853" s="226" t="e">
        <f>VLOOKUP(C1853,'26년 databook(취합)'!$M:$M,2,0)</f>
        <v>#N/A</v>
      </c>
      <c r="S1853" s="3" t="s">
        <v>11567</v>
      </c>
      <c r="T1853" s="3" t="s">
        <v>48</v>
      </c>
      <c r="U1853" s="3" t="s">
        <v>11567</v>
      </c>
      <c r="V1853" s="3" t="s">
        <v>48</v>
      </c>
      <c r="W1853" s="3" t="s">
        <v>48</v>
      </c>
      <c r="X1853" s="3" t="s">
        <v>48</v>
      </c>
      <c r="Y1853" s="3" t="s">
        <v>48</v>
      </c>
      <c r="Z1853" s="3" t="s">
        <v>48</v>
      </c>
      <c r="AA1853" s="3" t="s">
        <v>48</v>
      </c>
      <c r="AB1853" s="3" t="s">
        <v>48</v>
      </c>
      <c r="AC1853" s="3" t="s">
        <v>48</v>
      </c>
      <c r="AD1853" s="3" t="s">
        <v>48</v>
      </c>
      <c r="AE1853" s="3" t="s">
        <v>48</v>
      </c>
      <c r="AG1853" s="3"/>
      <c r="AI1853" s="3" t="s">
        <v>48</v>
      </c>
      <c r="AK1853" s="3" t="s">
        <v>48</v>
      </c>
      <c r="AM1853" s="3" t="s">
        <v>48</v>
      </c>
      <c r="AO1853" s="3" t="s">
        <v>48</v>
      </c>
      <c r="AQ1853" s="3" t="s">
        <v>48</v>
      </c>
      <c r="AS1853" s="3" t="s">
        <v>48</v>
      </c>
    </row>
    <row r="1854" spans="1:45">
      <c r="A1854">
        <v>1851</v>
      </c>
      <c r="B1854" t="s">
        <v>5982</v>
      </c>
      <c r="C1854" t="s">
        <v>3044</v>
      </c>
      <c r="D1854" t="s">
        <v>45</v>
      </c>
      <c r="E1854" t="s">
        <v>71</v>
      </c>
      <c r="F1854" t="s">
        <v>6697</v>
      </c>
      <c r="G1854" t="s">
        <v>9274</v>
      </c>
      <c r="H1854" t="s">
        <v>652</v>
      </c>
      <c r="I1854" t="s">
        <v>15491</v>
      </c>
      <c r="J1854" t="s">
        <v>48</v>
      </c>
      <c r="K1854" t="s">
        <v>48</v>
      </c>
      <c r="L1854" t="s">
        <v>5985</v>
      </c>
      <c r="M1854" t="s">
        <v>5986</v>
      </c>
      <c r="N1854" t="str">
        <f>VLOOKUP(O1854,index!$Q:$R,2,0)</f>
        <v>28.구독 - 휴넷FLEX</v>
      </c>
      <c r="O1854" t="s">
        <v>6013</v>
      </c>
      <c r="P1854" t="s">
        <v>48</v>
      </c>
      <c r="Q1854" t="s">
        <v>20</v>
      </c>
      <c r="R1854" s="226" t="e">
        <f>VLOOKUP(C1854,'26년 databook(취합)'!$M:$M,2,0)</f>
        <v>#N/A</v>
      </c>
      <c r="S1854" s="3" t="s">
        <v>11567</v>
      </c>
      <c r="T1854" s="3" t="s">
        <v>48</v>
      </c>
      <c r="U1854" s="3" t="s">
        <v>11567</v>
      </c>
      <c r="V1854" s="3" t="s">
        <v>48</v>
      </c>
      <c r="W1854" s="3" t="s">
        <v>48</v>
      </c>
      <c r="X1854" s="3" t="s">
        <v>48</v>
      </c>
      <c r="Y1854" s="3" t="s">
        <v>48</v>
      </c>
      <c r="Z1854" s="3" t="s">
        <v>48</v>
      </c>
      <c r="AA1854" s="3" t="s">
        <v>48</v>
      </c>
      <c r="AB1854" s="3" t="s">
        <v>48</v>
      </c>
      <c r="AC1854" s="3" t="s">
        <v>48</v>
      </c>
      <c r="AD1854" s="3" t="s">
        <v>48</v>
      </c>
      <c r="AE1854" s="3" t="s">
        <v>48</v>
      </c>
      <c r="AG1854" s="3"/>
      <c r="AI1854" s="3" t="s">
        <v>48</v>
      </c>
      <c r="AK1854" s="3" t="s">
        <v>48</v>
      </c>
      <c r="AM1854" s="3" t="s">
        <v>48</v>
      </c>
      <c r="AO1854" s="3" t="s">
        <v>48</v>
      </c>
      <c r="AQ1854" s="3" t="s">
        <v>48</v>
      </c>
      <c r="AS1854" s="3" t="s">
        <v>48</v>
      </c>
    </row>
    <row r="1855" spans="1:45">
      <c r="A1855">
        <v>1852</v>
      </c>
      <c r="B1855" t="s">
        <v>5982</v>
      </c>
      <c r="C1855" t="s">
        <v>4328</v>
      </c>
      <c r="D1855" t="s">
        <v>45</v>
      </c>
      <c r="E1855" t="s">
        <v>76</v>
      </c>
      <c r="F1855" t="s">
        <v>6697</v>
      </c>
      <c r="G1855" t="s">
        <v>9274</v>
      </c>
      <c r="H1855" t="s">
        <v>6711</v>
      </c>
      <c r="I1855" t="s">
        <v>15492</v>
      </c>
      <c r="J1855" t="s">
        <v>48</v>
      </c>
      <c r="K1855" t="s">
        <v>48</v>
      </c>
      <c r="L1855" t="s">
        <v>5985</v>
      </c>
      <c r="M1855" t="s">
        <v>5986</v>
      </c>
      <c r="N1855" t="str">
        <f>VLOOKUP(O1855,index!$Q:$R,2,0)</f>
        <v>28.구독 - 휴넷FLEX</v>
      </c>
      <c r="O1855" t="s">
        <v>6013</v>
      </c>
      <c r="P1855" t="s">
        <v>48</v>
      </c>
      <c r="Q1855" t="s">
        <v>20</v>
      </c>
      <c r="R1855" s="226" t="e">
        <f>VLOOKUP(C1855,'26년 databook(취합)'!$M:$M,2,0)</f>
        <v>#N/A</v>
      </c>
      <c r="S1855" s="3" t="s">
        <v>11567</v>
      </c>
      <c r="T1855" s="3" t="s">
        <v>48</v>
      </c>
      <c r="U1855" s="3" t="s">
        <v>11567</v>
      </c>
      <c r="V1855" s="3" t="s">
        <v>48</v>
      </c>
      <c r="W1855" s="3" t="s">
        <v>48</v>
      </c>
      <c r="X1855" s="3" t="s">
        <v>48</v>
      </c>
      <c r="Y1855" s="3" t="s">
        <v>48</v>
      </c>
      <c r="Z1855" s="3" t="s">
        <v>48</v>
      </c>
      <c r="AA1855" s="3" t="s">
        <v>48</v>
      </c>
      <c r="AB1855" s="3" t="s">
        <v>48</v>
      </c>
      <c r="AC1855" s="3" t="s">
        <v>48</v>
      </c>
      <c r="AD1855" s="3" t="s">
        <v>48</v>
      </c>
      <c r="AE1855" s="3" t="s">
        <v>48</v>
      </c>
      <c r="AG1855" s="3"/>
      <c r="AI1855" s="3" t="s">
        <v>48</v>
      </c>
      <c r="AK1855" s="3" t="s">
        <v>48</v>
      </c>
      <c r="AM1855" s="3" t="s">
        <v>48</v>
      </c>
      <c r="AO1855" s="3" t="s">
        <v>48</v>
      </c>
      <c r="AQ1855" s="3" t="s">
        <v>48</v>
      </c>
      <c r="AS1855" s="3" t="s">
        <v>48</v>
      </c>
    </row>
    <row r="1856" spans="1:45">
      <c r="A1856">
        <v>1853</v>
      </c>
      <c r="B1856" t="s">
        <v>5982</v>
      </c>
      <c r="C1856" t="s">
        <v>5200</v>
      </c>
      <c r="D1856" t="s">
        <v>45</v>
      </c>
      <c r="E1856" t="s">
        <v>79</v>
      </c>
      <c r="F1856" t="s">
        <v>6700</v>
      </c>
      <c r="G1856" t="s">
        <v>9280</v>
      </c>
      <c r="H1856" t="s">
        <v>597</v>
      </c>
      <c r="I1856" t="s">
        <v>15493</v>
      </c>
      <c r="J1856" t="s">
        <v>48</v>
      </c>
      <c r="K1856" t="s">
        <v>48</v>
      </c>
      <c r="L1856" t="s">
        <v>5985</v>
      </c>
      <c r="M1856" t="s">
        <v>5986</v>
      </c>
      <c r="N1856" t="str">
        <f>VLOOKUP(O1856,index!$Q:$R,2,0)</f>
        <v>28.구독 - 휴넷FLEX</v>
      </c>
      <c r="O1856" t="s">
        <v>6013</v>
      </c>
      <c r="P1856" t="s">
        <v>48</v>
      </c>
      <c r="Q1856" t="s">
        <v>20</v>
      </c>
      <c r="R1856" s="226" t="e">
        <f>VLOOKUP(C1856,'26년 databook(취합)'!$M:$M,2,0)</f>
        <v>#N/A</v>
      </c>
      <c r="S1856" s="3" t="s">
        <v>11567</v>
      </c>
      <c r="T1856" s="3" t="s">
        <v>48</v>
      </c>
      <c r="U1856" s="3" t="s">
        <v>11567</v>
      </c>
      <c r="V1856" s="3" t="s">
        <v>48</v>
      </c>
      <c r="W1856" s="3" t="s">
        <v>48</v>
      </c>
      <c r="X1856" s="3" t="s">
        <v>48</v>
      </c>
      <c r="Y1856" s="3" t="s">
        <v>48</v>
      </c>
      <c r="Z1856" s="3" t="s">
        <v>48</v>
      </c>
      <c r="AA1856" s="3" t="s">
        <v>48</v>
      </c>
      <c r="AB1856" s="3" t="s">
        <v>48</v>
      </c>
      <c r="AC1856" s="3" t="s">
        <v>48</v>
      </c>
      <c r="AD1856" s="3" t="s">
        <v>48</v>
      </c>
      <c r="AE1856" s="3" t="s">
        <v>48</v>
      </c>
      <c r="AG1856" s="3"/>
      <c r="AI1856" s="3" t="s">
        <v>48</v>
      </c>
      <c r="AK1856" s="3" t="s">
        <v>48</v>
      </c>
      <c r="AM1856" s="3" t="s">
        <v>48</v>
      </c>
      <c r="AO1856" s="3" t="s">
        <v>48</v>
      </c>
      <c r="AQ1856" s="3" t="s">
        <v>48</v>
      </c>
      <c r="AS1856" s="3" t="s">
        <v>48</v>
      </c>
    </row>
    <row r="1857" spans="1:45">
      <c r="A1857">
        <v>1854</v>
      </c>
      <c r="B1857" t="s">
        <v>5982</v>
      </c>
      <c r="C1857" t="s">
        <v>4442</v>
      </c>
      <c r="D1857" t="s">
        <v>45</v>
      </c>
      <c r="E1857" t="s">
        <v>76</v>
      </c>
      <c r="F1857" t="s">
        <v>6697</v>
      </c>
      <c r="G1857" t="s">
        <v>9274</v>
      </c>
      <c r="H1857" t="s">
        <v>2221</v>
      </c>
      <c r="I1857" t="s">
        <v>15494</v>
      </c>
      <c r="J1857" t="s">
        <v>48</v>
      </c>
      <c r="K1857" t="s">
        <v>48</v>
      </c>
      <c r="L1857" t="s">
        <v>5985</v>
      </c>
      <c r="M1857" t="s">
        <v>5986</v>
      </c>
      <c r="N1857" t="str">
        <f>VLOOKUP(O1857,index!$Q:$R,2,0)</f>
        <v>28.구독 - 휴넷FLEX</v>
      </c>
      <c r="O1857" t="s">
        <v>6013</v>
      </c>
      <c r="P1857" t="s">
        <v>48</v>
      </c>
      <c r="Q1857" t="s">
        <v>21</v>
      </c>
      <c r="R1857" s="226" t="e">
        <f>VLOOKUP(C1857,'26년 databook(취합)'!$M:$M,2,0)</f>
        <v>#N/A</v>
      </c>
      <c r="S1857" s="3" t="s">
        <v>11576</v>
      </c>
      <c r="T1857" s="3" t="s">
        <v>48</v>
      </c>
      <c r="U1857" s="3" t="s">
        <v>11567</v>
      </c>
      <c r="V1857" s="3" t="s">
        <v>11576</v>
      </c>
      <c r="W1857" s="3" t="s">
        <v>48</v>
      </c>
      <c r="X1857" s="3" t="s">
        <v>48</v>
      </c>
      <c r="Y1857" s="3" t="s">
        <v>48</v>
      </c>
      <c r="Z1857" s="3" t="s">
        <v>48</v>
      </c>
      <c r="AA1857" s="3" t="s">
        <v>48</v>
      </c>
      <c r="AB1857" s="3" t="s">
        <v>48</v>
      </c>
      <c r="AC1857" s="3" t="s">
        <v>48</v>
      </c>
      <c r="AD1857" s="3" t="s">
        <v>48</v>
      </c>
      <c r="AE1857" s="3" t="s">
        <v>48</v>
      </c>
      <c r="AG1857" s="3"/>
      <c r="AI1857" s="3" t="s">
        <v>48</v>
      </c>
      <c r="AK1857" s="3" t="s">
        <v>48</v>
      </c>
      <c r="AM1857" s="3" t="s">
        <v>48</v>
      </c>
      <c r="AO1857" s="3" t="s">
        <v>48</v>
      </c>
      <c r="AQ1857" s="3" t="s">
        <v>48</v>
      </c>
      <c r="AS1857" s="3" t="s">
        <v>48</v>
      </c>
    </row>
    <row r="1858" spans="1:45">
      <c r="A1858">
        <v>1855</v>
      </c>
      <c r="B1858" t="s">
        <v>5982</v>
      </c>
      <c r="C1858" t="s">
        <v>5450</v>
      </c>
      <c r="D1858" t="s">
        <v>45</v>
      </c>
      <c r="E1858" t="s">
        <v>76</v>
      </c>
      <c r="F1858" t="s">
        <v>6700</v>
      </c>
      <c r="G1858" t="s">
        <v>9280</v>
      </c>
      <c r="H1858" t="s">
        <v>860</v>
      </c>
      <c r="I1858" t="s">
        <v>15495</v>
      </c>
      <c r="J1858" t="s">
        <v>48</v>
      </c>
      <c r="K1858" t="s">
        <v>48</v>
      </c>
      <c r="L1858" t="s">
        <v>5985</v>
      </c>
      <c r="M1858" t="s">
        <v>5986</v>
      </c>
      <c r="N1858" t="str">
        <f>VLOOKUP(O1858,index!$Q:$R,2,0)</f>
        <v>28.구독 - 휴넷FLEX</v>
      </c>
      <c r="O1858" t="s">
        <v>6013</v>
      </c>
      <c r="P1858" t="s">
        <v>48</v>
      </c>
      <c r="Q1858" t="s">
        <v>20</v>
      </c>
      <c r="R1858" s="226" t="e">
        <f>VLOOKUP(C1858,'26년 databook(취합)'!$M:$M,2,0)</f>
        <v>#N/A</v>
      </c>
      <c r="S1858" s="3" t="s">
        <v>11567</v>
      </c>
      <c r="T1858" s="3" t="s">
        <v>48</v>
      </c>
      <c r="U1858" s="3" t="s">
        <v>11567</v>
      </c>
      <c r="V1858" s="3" t="s">
        <v>48</v>
      </c>
      <c r="W1858" s="3" t="s">
        <v>48</v>
      </c>
      <c r="X1858" s="3" t="s">
        <v>48</v>
      </c>
      <c r="Y1858" s="3" t="s">
        <v>48</v>
      </c>
      <c r="Z1858" s="3" t="s">
        <v>48</v>
      </c>
      <c r="AA1858" s="3" t="s">
        <v>48</v>
      </c>
      <c r="AB1858" s="3" t="s">
        <v>48</v>
      </c>
      <c r="AC1858" s="3" t="s">
        <v>48</v>
      </c>
      <c r="AD1858" s="3" t="s">
        <v>48</v>
      </c>
      <c r="AE1858" s="3" t="s">
        <v>48</v>
      </c>
      <c r="AG1858" s="3"/>
      <c r="AI1858" s="3" t="s">
        <v>48</v>
      </c>
      <c r="AK1858" s="3" t="s">
        <v>48</v>
      </c>
      <c r="AM1858" s="3" t="s">
        <v>48</v>
      </c>
      <c r="AO1858" s="3" t="s">
        <v>48</v>
      </c>
      <c r="AQ1858" s="3" t="s">
        <v>48</v>
      </c>
      <c r="AS1858" s="3" t="s">
        <v>48</v>
      </c>
    </row>
    <row r="1859" spans="1:45">
      <c r="A1859">
        <v>1856</v>
      </c>
      <c r="B1859" t="s">
        <v>5982</v>
      </c>
      <c r="C1859" t="s">
        <v>3045</v>
      </c>
      <c r="D1859" t="s">
        <v>45</v>
      </c>
      <c r="E1859" t="s">
        <v>71</v>
      </c>
      <c r="F1859" t="s">
        <v>6697</v>
      </c>
      <c r="G1859" t="s">
        <v>9274</v>
      </c>
      <c r="H1859" t="s">
        <v>241</v>
      </c>
      <c r="I1859" t="s">
        <v>15496</v>
      </c>
      <c r="J1859" t="s">
        <v>48</v>
      </c>
      <c r="K1859" t="s">
        <v>48</v>
      </c>
      <c r="L1859" t="s">
        <v>5985</v>
      </c>
      <c r="M1859" t="s">
        <v>5986</v>
      </c>
      <c r="N1859" t="str">
        <f>VLOOKUP(O1859,index!$Q:$R,2,0)</f>
        <v>28.구독 - 휴넷FLEX</v>
      </c>
      <c r="O1859" t="s">
        <v>6013</v>
      </c>
      <c r="P1859" t="s">
        <v>48</v>
      </c>
      <c r="Q1859" t="s">
        <v>20</v>
      </c>
      <c r="R1859" s="226" t="e">
        <f>VLOOKUP(C1859,'26년 databook(취합)'!$M:$M,2,0)</f>
        <v>#N/A</v>
      </c>
      <c r="S1859" s="3" t="s">
        <v>11567</v>
      </c>
      <c r="T1859" s="3" t="s">
        <v>48</v>
      </c>
      <c r="U1859" s="3" t="s">
        <v>11567</v>
      </c>
      <c r="V1859" s="3" t="s">
        <v>48</v>
      </c>
      <c r="W1859" s="3" t="s">
        <v>48</v>
      </c>
      <c r="X1859" s="3" t="s">
        <v>48</v>
      </c>
      <c r="Y1859" s="3" t="s">
        <v>48</v>
      </c>
      <c r="Z1859" s="3" t="s">
        <v>48</v>
      </c>
      <c r="AA1859" s="3" t="s">
        <v>48</v>
      </c>
      <c r="AB1859" s="3" t="s">
        <v>48</v>
      </c>
      <c r="AC1859" s="3" t="s">
        <v>48</v>
      </c>
      <c r="AD1859" s="3" t="s">
        <v>48</v>
      </c>
      <c r="AE1859" s="3" t="s">
        <v>48</v>
      </c>
      <c r="AG1859" s="3"/>
      <c r="AI1859" s="3" t="s">
        <v>48</v>
      </c>
      <c r="AK1859" s="3" t="s">
        <v>48</v>
      </c>
      <c r="AM1859" s="3" t="s">
        <v>48</v>
      </c>
      <c r="AO1859" s="3" t="s">
        <v>48</v>
      </c>
      <c r="AQ1859" s="3" t="s">
        <v>48</v>
      </c>
      <c r="AS1859" s="3" t="s">
        <v>48</v>
      </c>
    </row>
    <row r="1860" spans="1:45">
      <c r="A1860">
        <v>1857</v>
      </c>
      <c r="B1860" t="s">
        <v>5982</v>
      </c>
      <c r="C1860" t="s">
        <v>5449</v>
      </c>
      <c r="D1860" t="s">
        <v>45</v>
      </c>
      <c r="E1860" t="s">
        <v>76</v>
      </c>
      <c r="F1860" t="s">
        <v>6700</v>
      </c>
      <c r="G1860" t="s">
        <v>9280</v>
      </c>
      <c r="H1860" t="s">
        <v>859</v>
      </c>
      <c r="I1860" t="s">
        <v>15497</v>
      </c>
      <c r="J1860" t="s">
        <v>48</v>
      </c>
      <c r="K1860" t="s">
        <v>48</v>
      </c>
      <c r="L1860" t="s">
        <v>5985</v>
      </c>
      <c r="M1860" t="s">
        <v>5986</v>
      </c>
      <c r="N1860" t="str">
        <f>VLOOKUP(O1860,index!$Q:$R,2,0)</f>
        <v>28.구독 - 휴넷FLEX</v>
      </c>
      <c r="O1860" t="s">
        <v>6013</v>
      </c>
      <c r="P1860" t="s">
        <v>48</v>
      </c>
      <c r="Q1860" t="s">
        <v>20</v>
      </c>
      <c r="R1860" s="226" t="e">
        <f>VLOOKUP(C1860,'26년 databook(취합)'!$M:$M,2,0)</f>
        <v>#N/A</v>
      </c>
      <c r="S1860" s="3" t="s">
        <v>11567</v>
      </c>
      <c r="T1860" s="3" t="s">
        <v>48</v>
      </c>
      <c r="U1860" s="3" t="s">
        <v>11567</v>
      </c>
      <c r="V1860" s="3" t="s">
        <v>48</v>
      </c>
      <c r="W1860" s="3" t="s">
        <v>48</v>
      </c>
      <c r="X1860" s="3" t="s">
        <v>48</v>
      </c>
      <c r="Y1860" s="3" t="s">
        <v>48</v>
      </c>
      <c r="Z1860" s="3" t="s">
        <v>48</v>
      </c>
      <c r="AA1860" s="3" t="s">
        <v>48</v>
      </c>
      <c r="AB1860" s="3" t="s">
        <v>48</v>
      </c>
      <c r="AC1860" s="3" t="s">
        <v>48</v>
      </c>
      <c r="AD1860" s="3" t="s">
        <v>48</v>
      </c>
      <c r="AE1860" s="3" t="s">
        <v>48</v>
      </c>
      <c r="AG1860" s="3"/>
      <c r="AI1860" s="3" t="s">
        <v>48</v>
      </c>
      <c r="AK1860" s="3" t="s">
        <v>48</v>
      </c>
      <c r="AM1860" s="3" t="s">
        <v>48</v>
      </c>
      <c r="AO1860" s="3" t="s">
        <v>48</v>
      </c>
      <c r="AQ1860" s="3" t="s">
        <v>48</v>
      </c>
      <c r="AS1860" s="3" t="s">
        <v>48</v>
      </c>
    </row>
    <row r="1861" spans="1:45">
      <c r="A1861">
        <v>1858</v>
      </c>
      <c r="B1861" t="s">
        <v>5982</v>
      </c>
      <c r="C1861" t="s">
        <v>3062</v>
      </c>
      <c r="D1861" t="s">
        <v>45</v>
      </c>
      <c r="E1861" t="s">
        <v>71</v>
      </c>
      <c r="F1861" t="s">
        <v>6700</v>
      </c>
      <c r="G1861" t="s">
        <v>9280</v>
      </c>
      <c r="H1861" t="s">
        <v>251</v>
      </c>
      <c r="I1861" t="s">
        <v>15498</v>
      </c>
      <c r="J1861" t="s">
        <v>48</v>
      </c>
      <c r="K1861" t="s">
        <v>48</v>
      </c>
      <c r="L1861" t="s">
        <v>5985</v>
      </c>
      <c r="M1861" t="s">
        <v>5986</v>
      </c>
      <c r="N1861" t="str">
        <f>VLOOKUP(O1861,index!$Q:$R,2,0)</f>
        <v>28.구독 - 휴넷FLEX</v>
      </c>
      <c r="O1861" t="s">
        <v>6013</v>
      </c>
      <c r="P1861" t="s">
        <v>48</v>
      </c>
      <c r="Q1861" t="s">
        <v>20</v>
      </c>
      <c r="R1861" s="226" t="e">
        <f>VLOOKUP(C1861,'26년 databook(취합)'!$M:$M,2,0)</f>
        <v>#N/A</v>
      </c>
      <c r="S1861" s="3" t="s">
        <v>11567</v>
      </c>
      <c r="T1861" s="3" t="s">
        <v>48</v>
      </c>
      <c r="U1861" s="3" t="s">
        <v>11567</v>
      </c>
      <c r="V1861" s="3" t="s">
        <v>48</v>
      </c>
      <c r="W1861" s="3" t="s">
        <v>48</v>
      </c>
      <c r="X1861" s="3" t="s">
        <v>48</v>
      </c>
      <c r="Y1861" s="3" t="s">
        <v>48</v>
      </c>
      <c r="Z1861" s="3" t="s">
        <v>48</v>
      </c>
      <c r="AA1861" s="3" t="s">
        <v>48</v>
      </c>
      <c r="AB1861" s="3" t="s">
        <v>48</v>
      </c>
      <c r="AC1861" s="3" t="s">
        <v>48</v>
      </c>
      <c r="AD1861" s="3" t="s">
        <v>48</v>
      </c>
      <c r="AE1861" s="3" t="s">
        <v>48</v>
      </c>
      <c r="AG1861" s="3"/>
      <c r="AI1861" s="3" t="s">
        <v>48</v>
      </c>
      <c r="AK1861" s="3" t="s">
        <v>48</v>
      </c>
      <c r="AM1861" s="3" t="s">
        <v>48</v>
      </c>
      <c r="AO1861" s="3" t="s">
        <v>48</v>
      </c>
      <c r="AQ1861" s="3" t="s">
        <v>48</v>
      </c>
      <c r="AS1861" s="3" t="s">
        <v>48</v>
      </c>
    </row>
    <row r="1862" spans="1:45">
      <c r="A1862">
        <v>1859</v>
      </c>
      <c r="B1862" t="s">
        <v>5982</v>
      </c>
      <c r="C1862" t="s">
        <v>5236</v>
      </c>
      <c r="D1862" t="s">
        <v>45</v>
      </c>
      <c r="E1862" t="s">
        <v>77</v>
      </c>
      <c r="F1862" t="s">
        <v>6700</v>
      </c>
      <c r="G1862" t="s">
        <v>9280</v>
      </c>
      <c r="H1862" t="s">
        <v>631</v>
      </c>
      <c r="I1862" t="s">
        <v>15499</v>
      </c>
      <c r="J1862" t="s">
        <v>48</v>
      </c>
      <c r="K1862" t="s">
        <v>48</v>
      </c>
      <c r="L1862" t="s">
        <v>5985</v>
      </c>
      <c r="M1862" t="s">
        <v>5986</v>
      </c>
      <c r="N1862" t="str">
        <f>VLOOKUP(O1862,index!$Q:$R,2,0)</f>
        <v>28.구독 - 휴넷FLEX</v>
      </c>
      <c r="O1862" t="s">
        <v>6013</v>
      </c>
      <c r="P1862" t="s">
        <v>48</v>
      </c>
      <c r="Q1862" t="s">
        <v>20</v>
      </c>
      <c r="R1862" s="226" t="e">
        <f>VLOOKUP(C1862,'26년 databook(취합)'!$M:$M,2,0)</f>
        <v>#N/A</v>
      </c>
      <c r="S1862" s="3" t="s">
        <v>11567</v>
      </c>
      <c r="T1862" s="3" t="s">
        <v>48</v>
      </c>
      <c r="U1862" s="3" t="s">
        <v>11567</v>
      </c>
      <c r="V1862" s="3" t="s">
        <v>48</v>
      </c>
      <c r="W1862" s="3" t="s">
        <v>48</v>
      </c>
      <c r="X1862" s="3" t="s">
        <v>48</v>
      </c>
      <c r="Y1862" s="3" t="s">
        <v>48</v>
      </c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48</v>
      </c>
      <c r="AG1862" s="3"/>
      <c r="AI1862" s="3" t="s">
        <v>48</v>
      </c>
      <c r="AK1862" s="3" t="s">
        <v>48</v>
      </c>
      <c r="AM1862" s="3" t="s">
        <v>48</v>
      </c>
      <c r="AO1862" s="3" t="s">
        <v>48</v>
      </c>
      <c r="AQ1862" s="3" t="s">
        <v>48</v>
      </c>
      <c r="AS1862" s="3" t="s">
        <v>48</v>
      </c>
    </row>
    <row r="1863" spans="1:45">
      <c r="A1863">
        <v>1860</v>
      </c>
      <c r="B1863" t="s">
        <v>5982</v>
      </c>
      <c r="C1863" t="s">
        <v>4488</v>
      </c>
      <c r="D1863" t="s">
        <v>45</v>
      </c>
      <c r="E1863" t="s">
        <v>76</v>
      </c>
      <c r="F1863" t="s">
        <v>6697</v>
      </c>
      <c r="G1863" t="s">
        <v>9274</v>
      </c>
      <c r="H1863" t="s">
        <v>2254</v>
      </c>
      <c r="I1863" t="s">
        <v>15500</v>
      </c>
      <c r="J1863" t="s">
        <v>48</v>
      </c>
      <c r="K1863" t="s">
        <v>48</v>
      </c>
      <c r="L1863" t="s">
        <v>5985</v>
      </c>
      <c r="M1863" t="s">
        <v>5986</v>
      </c>
      <c r="N1863" t="str">
        <f>VLOOKUP(O1863,index!$Q:$R,2,0)</f>
        <v>28.구독 - 휴넷FLEX</v>
      </c>
      <c r="O1863" t="s">
        <v>6013</v>
      </c>
      <c r="P1863" t="s">
        <v>48</v>
      </c>
      <c r="Q1863" t="s">
        <v>20</v>
      </c>
      <c r="R1863" s="226" t="e">
        <f>VLOOKUP(C1863,'26년 databook(취합)'!$M:$M,2,0)</f>
        <v>#N/A</v>
      </c>
      <c r="S1863" s="3" t="s">
        <v>11567</v>
      </c>
      <c r="T1863" s="3" t="s">
        <v>48</v>
      </c>
      <c r="U1863" s="3" t="s">
        <v>11567</v>
      </c>
      <c r="V1863" s="3" t="s">
        <v>48</v>
      </c>
      <c r="W1863" s="3" t="s">
        <v>48</v>
      </c>
      <c r="X1863" s="3" t="s">
        <v>48</v>
      </c>
      <c r="Y1863" s="3" t="s">
        <v>48</v>
      </c>
      <c r="Z1863" s="3" t="s">
        <v>48</v>
      </c>
      <c r="AA1863" s="3" t="s">
        <v>48</v>
      </c>
      <c r="AB1863" s="3" t="s">
        <v>48</v>
      </c>
      <c r="AC1863" s="3" t="s">
        <v>48</v>
      </c>
      <c r="AD1863" s="3" t="s">
        <v>48</v>
      </c>
      <c r="AE1863" s="3" t="s">
        <v>48</v>
      </c>
      <c r="AG1863" s="3"/>
      <c r="AI1863" s="3" t="s">
        <v>48</v>
      </c>
      <c r="AK1863" s="3" t="s">
        <v>48</v>
      </c>
      <c r="AM1863" s="3" t="s">
        <v>48</v>
      </c>
      <c r="AO1863" s="3" t="s">
        <v>48</v>
      </c>
      <c r="AQ1863" s="3" t="s">
        <v>48</v>
      </c>
      <c r="AS1863" s="3" t="s">
        <v>48</v>
      </c>
    </row>
    <row r="1864" spans="1:45">
      <c r="A1864">
        <v>1861</v>
      </c>
      <c r="B1864" t="s">
        <v>5982</v>
      </c>
      <c r="C1864" t="s">
        <v>3079</v>
      </c>
      <c r="D1864" t="s">
        <v>45</v>
      </c>
      <c r="E1864" t="s">
        <v>71</v>
      </c>
      <c r="F1864" t="s">
        <v>6700</v>
      </c>
      <c r="G1864" t="s">
        <v>9280</v>
      </c>
      <c r="H1864" t="s">
        <v>262</v>
      </c>
      <c r="I1864" t="s">
        <v>15501</v>
      </c>
      <c r="J1864" t="s">
        <v>48</v>
      </c>
      <c r="K1864" t="s">
        <v>48</v>
      </c>
      <c r="L1864" t="s">
        <v>5985</v>
      </c>
      <c r="M1864" t="s">
        <v>5986</v>
      </c>
      <c r="N1864" t="str">
        <f>VLOOKUP(O1864,index!$Q:$R,2,0)</f>
        <v>28.구독 - 휴넷FLEX</v>
      </c>
      <c r="O1864" t="s">
        <v>6013</v>
      </c>
      <c r="P1864" t="s">
        <v>48</v>
      </c>
      <c r="Q1864" t="s">
        <v>20</v>
      </c>
      <c r="R1864" s="226" t="e">
        <f>VLOOKUP(C1864,'26년 databook(취합)'!$M:$M,2,0)</f>
        <v>#N/A</v>
      </c>
      <c r="S1864" s="3" t="s">
        <v>11567</v>
      </c>
      <c r="T1864" s="3" t="s">
        <v>48</v>
      </c>
      <c r="U1864" s="3" t="s">
        <v>11567</v>
      </c>
      <c r="V1864" s="3" t="s">
        <v>48</v>
      </c>
      <c r="W1864" s="3" t="s">
        <v>48</v>
      </c>
      <c r="X1864" s="3" t="s">
        <v>48</v>
      </c>
      <c r="Y1864" s="3" t="s">
        <v>48</v>
      </c>
      <c r="Z1864" s="3" t="s">
        <v>48</v>
      </c>
      <c r="AA1864" s="3" t="s">
        <v>48</v>
      </c>
      <c r="AB1864" s="3" t="s">
        <v>48</v>
      </c>
      <c r="AC1864" s="3" t="s">
        <v>48</v>
      </c>
      <c r="AD1864" s="3" t="s">
        <v>48</v>
      </c>
      <c r="AE1864" s="3" t="s">
        <v>48</v>
      </c>
      <c r="AG1864" s="3"/>
      <c r="AI1864" s="3" t="s">
        <v>48</v>
      </c>
      <c r="AK1864" s="3" t="s">
        <v>48</v>
      </c>
      <c r="AM1864" s="3" t="s">
        <v>48</v>
      </c>
      <c r="AO1864" s="3" t="s">
        <v>48</v>
      </c>
      <c r="AQ1864" s="3" t="s">
        <v>48</v>
      </c>
      <c r="AS1864" s="3" t="s">
        <v>48</v>
      </c>
    </row>
    <row r="1865" spans="1:45">
      <c r="A1865">
        <v>1862</v>
      </c>
      <c r="B1865" t="s">
        <v>5982</v>
      </c>
      <c r="C1865" t="s">
        <v>3085</v>
      </c>
      <c r="D1865" t="s">
        <v>45</v>
      </c>
      <c r="E1865" t="s">
        <v>71</v>
      </c>
      <c r="F1865" t="s">
        <v>6712</v>
      </c>
      <c r="G1865" t="s">
        <v>9288</v>
      </c>
      <c r="H1865" t="s">
        <v>266</v>
      </c>
      <c r="I1865" t="s">
        <v>15502</v>
      </c>
      <c r="J1865" t="s">
        <v>48</v>
      </c>
      <c r="K1865" t="s">
        <v>48</v>
      </c>
      <c r="L1865" t="s">
        <v>5985</v>
      </c>
      <c r="M1865" t="s">
        <v>5986</v>
      </c>
      <c r="N1865" t="str">
        <f>VLOOKUP(O1865,index!$Q:$R,2,0)</f>
        <v>28.구독 - 휴넷FLEX</v>
      </c>
      <c r="O1865" t="s">
        <v>6013</v>
      </c>
      <c r="P1865" t="s">
        <v>48</v>
      </c>
      <c r="Q1865" t="s">
        <v>21</v>
      </c>
      <c r="R1865" s="226" t="e">
        <f>VLOOKUP(C1865,'26년 databook(취합)'!$M:$M,2,0)</f>
        <v>#N/A</v>
      </c>
      <c r="S1865" s="3" t="s">
        <v>11567</v>
      </c>
      <c r="T1865" s="3" t="s">
        <v>48</v>
      </c>
      <c r="U1865" s="3" t="s">
        <v>11567</v>
      </c>
      <c r="V1865" s="3" t="s">
        <v>48</v>
      </c>
      <c r="W1865" s="3" t="s">
        <v>48</v>
      </c>
      <c r="X1865" s="3" t="s">
        <v>48</v>
      </c>
      <c r="Y1865" s="3" t="s">
        <v>48</v>
      </c>
      <c r="Z1865" s="3" t="s">
        <v>48</v>
      </c>
      <c r="AA1865" s="3" t="s">
        <v>48</v>
      </c>
      <c r="AB1865" s="3" t="s">
        <v>48</v>
      </c>
      <c r="AC1865" s="3" t="s">
        <v>48</v>
      </c>
      <c r="AD1865" s="3" t="s">
        <v>48</v>
      </c>
      <c r="AE1865" s="3" t="s">
        <v>48</v>
      </c>
      <c r="AG1865" s="3"/>
      <c r="AI1865" s="3" t="s">
        <v>48</v>
      </c>
      <c r="AK1865" s="3" t="s">
        <v>48</v>
      </c>
      <c r="AM1865" s="3" t="s">
        <v>48</v>
      </c>
      <c r="AO1865" s="3" t="s">
        <v>48</v>
      </c>
      <c r="AQ1865" s="3" t="s">
        <v>48</v>
      </c>
      <c r="AS1865" s="3" t="s">
        <v>48</v>
      </c>
    </row>
    <row r="1866" spans="1:45">
      <c r="A1866">
        <v>1863</v>
      </c>
      <c r="B1866" t="s">
        <v>5982</v>
      </c>
      <c r="C1866" t="s">
        <v>3097</v>
      </c>
      <c r="D1866" t="s">
        <v>45</v>
      </c>
      <c r="E1866" t="s">
        <v>71</v>
      </c>
      <c r="F1866" t="s">
        <v>6712</v>
      </c>
      <c r="G1866" t="s">
        <v>9288</v>
      </c>
      <c r="H1866" t="s">
        <v>276</v>
      </c>
      <c r="I1866" t="s">
        <v>15503</v>
      </c>
      <c r="J1866" t="s">
        <v>48</v>
      </c>
      <c r="K1866" t="s">
        <v>48</v>
      </c>
      <c r="L1866" t="s">
        <v>5985</v>
      </c>
      <c r="M1866" t="s">
        <v>5986</v>
      </c>
      <c r="N1866" t="str">
        <f>VLOOKUP(O1866,index!$Q:$R,2,0)</f>
        <v>28.구독 - 휴넷FLEX</v>
      </c>
      <c r="O1866" t="s">
        <v>6013</v>
      </c>
      <c r="P1866" t="s">
        <v>48</v>
      </c>
      <c r="Q1866" t="s">
        <v>21</v>
      </c>
      <c r="R1866" s="226" t="e">
        <f>VLOOKUP(C1866,'26년 databook(취합)'!$M:$M,2,0)</f>
        <v>#N/A</v>
      </c>
      <c r="S1866" s="3" t="s">
        <v>11567</v>
      </c>
      <c r="T1866" s="3" t="s">
        <v>48</v>
      </c>
      <c r="U1866" s="3" t="s">
        <v>11567</v>
      </c>
      <c r="V1866" s="3" t="s">
        <v>48</v>
      </c>
      <c r="W1866" s="3" t="s">
        <v>48</v>
      </c>
      <c r="X1866" s="3" t="s">
        <v>48</v>
      </c>
      <c r="Y1866" s="3" t="s">
        <v>48</v>
      </c>
      <c r="Z1866" s="3" t="s">
        <v>48</v>
      </c>
      <c r="AA1866" s="3" t="s">
        <v>48</v>
      </c>
      <c r="AB1866" s="3" t="s">
        <v>48</v>
      </c>
      <c r="AC1866" s="3" t="s">
        <v>48</v>
      </c>
      <c r="AD1866" s="3" t="s">
        <v>48</v>
      </c>
      <c r="AE1866" s="3" t="s">
        <v>48</v>
      </c>
      <c r="AG1866" s="3"/>
      <c r="AI1866" s="3" t="s">
        <v>48</v>
      </c>
      <c r="AK1866" s="3" t="s">
        <v>48</v>
      </c>
      <c r="AM1866" s="3" t="s">
        <v>48</v>
      </c>
      <c r="AO1866" s="3" t="s">
        <v>48</v>
      </c>
      <c r="AQ1866" s="3" t="s">
        <v>48</v>
      </c>
      <c r="AS1866" s="3" t="s">
        <v>48</v>
      </c>
    </row>
    <row r="1867" spans="1:45">
      <c r="A1867">
        <v>1864</v>
      </c>
      <c r="B1867" t="s">
        <v>5982</v>
      </c>
      <c r="C1867" t="s">
        <v>3084</v>
      </c>
      <c r="D1867" t="s">
        <v>45</v>
      </c>
      <c r="E1867" t="s">
        <v>71</v>
      </c>
      <c r="F1867" t="s">
        <v>6712</v>
      </c>
      <c r="G1867" t="s">
        <v>9288</v>
      </c>
      <c r="H1867" t="s">
        <v>265</v>
      </c>
      <c r="I1867" t="s">
        <v>15504</v>
      </c>
      <c r="J1867" t="s">
        <v>48</v>
      </c>
      <c r="K1867" t="s">
        <v>48</v>
      </c>
      <c r="L1867" t="s">
        <v>5985</v>
      </c>
      <c r="M1867" t="s">
        <v>5986</v>
      </c>
      <c r="N1867" t="str">
        <f>VLOOKUP(O1867,index!$Q:$R,2,0)</f>
        <v>28.구독 - 휴넷FLEX</v>
      </c>
      <c r="O1867" t="s">
        <v>6013</v>
      </c>
      <c r="P1867" t="s">
        <v>48</v>
      </c>
      <c r="Q1867" t="s">
        <v>21</v>
      </c>
      <c r="R1867" s="226" t="e">
        <f>VLOOKUP(C1867,'26년 databook(취합)'!$M:$M,2,0)</f>
        <v>#N/A</v>
      </c>
      <c r="S1867" s="3" t="s">
        <v>11567</v>
      </c>
      <c r="T1867" s="3" t="s">
        <v>48</v>
      </c>
      <c r="U1867" s="3" t="s">
        <v>11567</v>
      </c>
      <c r="V1867" s="3" t="s">
        <v>48</v>
      </c>
      <c r="W1867" s="3" t="s">
        <v>48</v>
      </c>
      <c r="X1867" s="3" t="s">
        <v>48</v>
      </c>
      <c r="Y1867" s="3" t="s">
        <v>48</v>
      </c>
      <c r="Z1867" s="3" t="s">
        <v>48</v>
      </c>
      <c r="AA1867" s="3" t="s">
        <v>48</v>
      </c>
      <c r="AB1867" s="3" t="s">
        <v>48</v>
      </c>
      <c r="AC1867" s="3" t="s">
        <v>48</v>
      </c>
      <c r="AD1867" s="3" t="s">
        <v>48</v>
      </c>
      <c r="AE1867" s="3" t="s">
        <v>48</v>
      </c>
      <c r="AG1867" s="3"/>
      <c r="AI1867" s="3" t="s">
        <v>48</v>
      </c>
      <c r="AK1867" s="3" t="s">
        <v>48</v>
      </c>
      <c r="AM1867" s="3" t="s">
        <v>48</v>
      </c>
      <c r="AO1867" s="3" t="s">
        <v>48</v>
      </c>
      <c r="AQ1867" s="3" t="s">
        <v>48</v>
      </c>
      <c r="AS1867" s="3" t="s">
        <v>48</v>
      </c>
    </row>
    <row r="1868" spans="1:45">
      <c r="A1868">
        <v>1865</v>
      </c>
      <c r="B1868" t="s">
        <v>5982</v>
      </c>
      <c r="C1868" t="s">
        <v>5198</v>
      </c>
      <c r="D1868" t="s">
        <v>45</v>
      </c>
      <c r="E1868" t="s">
        <v>77</v>
      </c>
      <c r="F1868" t="s">
        <v>6700</v>
      </c>
      <c r="G1868" t="s">
        <v>9280</v>
      </c>
      <c r="H1868" t="s">
        <v>595</v>
      </c>
      <c r="I1868" t="s">
        <v>15505</v>
      </c>
      <c r="J1868" t="s">
        <v>48</v>
      </c>
      <c r="K1868" t="s">
        <v>48</v>
      </c>
      <c r="L1868" t="s">
        <v>5985</v>
      </c>
      <c r="M1868" t="s">
        <v>5986</v>
      </c>
      <c r="N1868" t="str">
        <f>VLOOKUP(O1868,index!$Q:$R,2,0)</f>
        <v>28.구독 - 휴넷FLEX</v>
      </c>
      <c r="O1868" t="s">
        <v>6013</v>
      </c>
      <c r="P1868" t="s">
        <v>48</v>
      </c>
      <c r="Q1868" t="s">
        <v>20</v>
      </c>
      <c r="R1868" s="226" t="e">
        <f>VLOOKUP(C1868,'26년 databook(취합)'!$M:$M,2,0)</f>
        <v>#N/A</v>
      </c>
      <c r="S1868" s="3" t="s">
        <v>11567</v>
      </c>
      <c r="T1868" s="3" t="s">
        <v>48</v>
      </c>
      <c r="U1868" s="3" t="s">
        <v>11567</v>
      </c>
      <c r="V1868" s="3" t="s">
        <v>48</v>
      </c>
      <c r="W1868" s="3" t="s">
        <v>48</v>
      </c>
      <c r="X1868" s="3" t="s">
        <v>48</v>
      </c>
      <c r="Y1868" s="3" t="s">
        <v>48</v>
      </c>
      <c r="Z1868" s="3" t="s">
        <v>48</v>
      </c>
      <c r="AA1868" s="3" t="s">
        <v>48</v>
      </c>
      <c r="AB1868" s="3" t="s">
        <v>48</v>
      </c>
      <c r="AC1868" s="3" t="s">
        <v>48</v>
      </c>
      <c r="AD1868" s="3" t="s">
        <v>48</v>
      </c>
      <c r="AE1868" s="3" t="s">
        <v>48</v>
      </c>
      <c r="AG1868" s="3"/>
      <c r="AI1868" s="3" t="s">
        <v>48</v>
      </c>
      <c r="AK1868" s="3" t="s">
        <v>48</v>
      </c>
      <c r="AM1868" s="3" t="s">
        <v>48</v>
      </c>
      <c r="AO1868" s="3" t="s">
        <v>48</v>
      </c>
      <c r="AQ1868" s="3" t="s">
        <v>48</v>
      </c>
      <c r="AS1868" s="3" t="s">
        <v>48</v>
      </c>
    </row>
    <row r="1869" spans="1:45">
      <c r="A1869">
        <v>1866</v>
      </c>
      <c r="B1869" t="s">
        <v>5982</v>
      </c>
      <c r="C1869" t="s">
        <v>4498</v>
      </c>
      <c r="D1869" t="s">
        <v>45</v>
      </c>
      <c r="E1869" t="s">
        <v>76</v>
      </c>
      <c r="F1869" t="s">
        <v>6697</v>
      </c>
      <c r="G1869" t="s">
        <v>9274</v>
      </c>
      <c r="H1869" t="s">
        <v>2260</v>
      </c>
      <c r="I1869" t="s">
        <v>15506</v>
      </c>
      <c r="J1869" t="s">
        <v>48</v>
      </c>
      <c r="K1869" t="s">
        <v>48</v>
      </c>
      <c r="L1869" t="s">
        <v>5985</v>
      </c>
      <c r="M1869" t="s">
        <v>5986</v>
      </c>
      <c r="N1869" t="str">
        <f>VLOOKUP(O1869,index!$Q:$R,2,0)</f>
        <v>28.구독 - 휴넷FLEX</v>
      </c>
      <c r="O1869" t="s">
        <v>6013</v>
      </c>
      <c r="P1869" t="s">
        <v>48</v>
      </c>
      <c r="Q1869" t="s">
        <v>20</v>
      </c>
      <c r="R1869" s="226" t="e">
        <f>VLOOKUP(C1869,'26년 databook(취합)'!$M:$M,2,0)</f>
        <v>#N/A</v>
      </c>
      <c r="S1869" s="3" t="s">
        <v>11567</v>
      </c>
      <c r="T1869" s="3" t="s">
        <v>48</v>
      </c>
      <c r="U1869" s="3" t="s">
        <v>11567</v>
      </c>
      <c r="V1869" s="3" t="s">
        <v>48</v>
      </c>
      <c r="W1869" s="3" t="s">
        <v>48</v>
      </c>
      <c r="X1869" s="3" t="s">
        <v>48</v>
      </c>
      <c r="Y1869" s="3" t="s">
        <v>48</v>
      </c>
      <c r="Z1869" s="3" t="s">
        <v>48</v>
      </c>
      <c r="AA1869" s="3" t="s">
        <v>48</v>
      </c>
      <c r="AB1869" s="3" t="s">
        <v>48</v>
      </c>
      <c r="AC1869" s="3" t="s">
        <v>48</v>
      </c>
      <c r="AD1869" s="3" t="s">
        <v>48</v>
      </c>
      <c r="AE1869" s="3" t="s">
        <v>48</v>
      </c>
      <c r="AG1869" s="3"/>
      <c r="AI1869" s="3" t="s">
        <v>48</v>
      </c>
      <c r="AK1869" s="3" t="s">
        <v>48</v>
      </c>
      <c r="AM1869" s="3" t="s">
        <v>48</v>
      </c>
      <c r="AO1869" s="3" t="s">
        <v>48</v>
      </c>
      <c r="AQ1869" s="3" t="s">
        <v>48</v>
      </c>
      <c r="AS1869" s="3" t="s">
        <v>48</v>
      </c>
    </row>
    <row r="1870" spans="1:45">
      <c r="A1870">
        <v>1867</v>
      </c>
      <c r="B1870" t="s">
        <v>5982</v>
      </c>
      <c r="C1870" t="s">
        <v>3082</v>
      </c>
      <c r="D1870" t="s">
        <v>45</v>
      </c>
      <c r="E1870" t="s">
        <v>71</v>
      </c>
      <c r="F1870" t="s">
        <v>6712</v>
      </c>
      <c r="G1870" t="s">
        <v>9288</v>
      </c>
      <c r="H1870" t="s">
        <v>264</v>
      </c>
      <c r="I1870" t="s">
        <v>15507</v>
      </c>
      <c r="J1870" t="s">
        <v>48</v>
      </c>
      <c r="K1870" t="s">
        <v>48</v>
      </c>
      <c r="L1870" t="s">
        <v>5985</v>
      </c>
      <c r="M1870" t="s">
        <v>5986</v>
      </c>
      <c r="N1870" t="str">
        <f>VLOOKUP(O1870,index!$Q:$R,2,0)</f>
        <v>28.구독 - 휴넷FLEX</v>
      </c>
      <c r="O1870" t="s">
        <v>6013</v>
      </c>
      <c r="P1870" t="s">
        <v>48</v>
      </c>
      <c r="Q1870" t="s">
        <v>21</v>
      </c>
      <c r="R1870" s="226" t="e">
        <f>VLOOKUP(C1870,'26년 databook(취합)'!$M:$M,2,0)</f>
        <v>#N/A</v>
      </c>
      <c r="S1870" s="3" t="s">
        <v>11576</v>
      </c>
      <c r="T1870" s="3" t="s">
        <v>48</v>
      </c>
      <c r="U1870" s="3" t="s">
        <v>11576</v>
      </c>
      <c r="V1870" s="3" t="s">
        <v>48</v>
      </c>
      <c r="W1870" s="3" t="s">
        <v>48</v>
      </c>
      <c r="X1870" s="3" t="s">
        <v>48</v>
      </c>
      <c r="Y1870" s="3" t="s">
        <v>48</v>
      </c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48</v>
      </c>
      <c r="AG1870" s="3"/>
      <c r="AI1870" s="3" t="s">
        <v>48</v>
      </c>
      <c r="AK1870" s="3" t="s">
        <v>48</v>
      </c>
      <c r="AM1870" s="3" t="s">
        <v>48</v>
      </c>
      <c r="AO1870" s="3" t="s">
        <v>48</v>
      </c>
      <c r="AQ1870" s="3" t="s">
        <v>48</v>
      </c>
      <c r="AR1870" s="3">
        <v>1000000</v>
      </c>
      <c r="AS1870" s="3" t="s">
        <v>48</v>
      </c>
    </row>
    <row r="1871" spans="1:45">
      <c r="A1871">
        <v>1868</v>
      </c>
      <c r="B1871" t="s">
        <v>5982</v>
      </c>
      <c r="C1871" t="s">
        <v>4497</v>
      </c>
      <c r="D1871" t="s">
        <v>45</v>
      </c>
      <c r="E1871" t="s">
        <v>76</v>
      </c>
      <c r="F1871" t="s">
        <v>6697</v>
      </c>
      <c r="G1871" t="s">
        <v>9274</v>
      </c>
      <c r="H1871" t="s">
        <v>2259</v>
      </c>
      <c r="I1871" t="s">
        <v>15508</v>
      </c>
      <c r="J1871" t="s">
        <v>48</v>
      </c>
      <c r="K1871" t="s">
        <v>48</v>
      </c>
      <c r="L1871" t="s">
        <v>5985</v>
      </c>
      <c r="M1871" t="s">
        <v>5986</v>
      </c>
      <c r="N1871" t="str">
        <f>VLOOKUP(O1871,index!$Q:$R,2,0)</f>
        <v>28.구독 - 휴넷FLEX</v>
      </c>
      <c r="O1871" t="s">
        <v>6013</v>
      </c>
      <c r="P1871" t="s">
        <v>48</v>
      </c>
      <c r="Q1871" t="s">
        <v>21</v>
      </c>
      <c r="R1871" s="226" t="e">
        <f>VLOOKUP(C1871,'26년 databook(취합)'!$M:$M,2,0)</f>
        <v>#N/A</v>
      </c>
      <c r="S1871" s="3" t="s">
        <v>11572</v>
      </c>
      <c r="T1871" s="3" t="s">
        <v>48</v>
      </c>
      <c r="U1871" s="3" t="s">
        <v>11567</v>
      </c>
      <c r="V1871" s="3" t="s">
        <v>11572</v>
      </c>
      <c r="W1871" s="3" t="s">
        <v>48</v>
      </c>
      <c r="X1871" s="3" t="s">
        <v>48</v>
      </c>
      <c r="Y1871" s="3" t="s">
        <v>48</v>
      </c>
      <c r="Z1871" s="3" t="s">
        <v>48</v>
      </c>
      <c r="AA1871" s="3" t="s">
        <v>48</v>
      </c>
      <c r="AB1871" s="3" t="s">
        <v>48</v>
      </c>
      <c r="AC1871" s="3" t="s">
        <v>48</v>
      </c>
      <c r="AD1871" s="3" t="s">
        <v>48</v>
      </c>
      <c r="AE1871" s="3" t="s">
        <v>48</v>
      </c>
      <c r="AG1871" s="3"/>
      <c r="AI1871" s="3" t="s">
        <v>48</v>
      </c>
      <c r="AK1871" s="3" t="s">
        <v>48</v>
      </c>
      <c r="AM1871" s="3" t="s">
        <v>48</v>
      </c>
      <c r="AO1871" s="3" t="s">
        <v>48</v>
      </c>
      <c r="AQ1871" s="3" t="s">
        <v>48</v>
      </c>
      <c r="AS1871" s="3" t="s">
        <v>48</v>
      </c>
    </row>
    <row r="1872" spans="1:45">
      <c r="A1872">
        <v>1869</v>
      </c>
      <c r="B1872" t="s">
        <v>5982</v>
      </c>
      <c r="C1872" t="s">
        <v>5319</v>
      </c>
      <c r="D1872" t="s">
        <v>45</v>
      </c>
      <c r="E1872" t="s">
        <v>77</v>
      </c>
      <c r="F1872" t="s">
        <v>6700</v>
      </c>
      <c r="G1872" t="s">
        <v>9280</v>
      </c>
      <c r="H1872" t="s">
        <v>726</v>
      </c>
      <c r="I1872" t="s">
        <v>15509</v>
      </c>
      <c r="J1872" t="s">
        <v>48</v>
      </c>
      <c r="K1872" t="s">
        <v>48</v>
      </c>
      <c r="L1872" t="s">
        <v>5985</v>
      </c>
      <c r="M1872" t="s">
        <v>5986</v>
      </c>
      <c r="N1872" t="str">
        <f>VLOOKUP(O1872,index!$Q:$R,2,0)</f>
        <v>28.구독 - 휴넷FLEX</v>
      </c>
      <c r="O1872" t="s">
        <v>6013</v>
      </c>
      <c r="P1872" t="s">
        <v>48</v>
      </c>
      <c r="Q1872" t="s">
        <v>20</v>
      </c>
      <c r="R1872" s="226" t="e">
        <f>VLOOKUP(C1872,'26년 databook(취합)'!$M:$M,2,0)</f>
        <v>#N/A</v>
      </c>
      <c r="S1872" s="3" t="s">
        <v>11567</v>
      </c>
      <c r="T1872" s="3" t="s">
        <v>48</v>
      </c>
      <c r="U1872" s="3" t="s">
        <v>11567</v>
      </c>
      <c r="V1872" s="3" t="s">
        <v>48</v>
      </c>
      <c r="W1872" s="3" t="s">
        <v>48</v>
      </c>
      <c r="X1872" s="3" t="s">
        <v>48</v>
      </c>
      <c r="Y1872" s="3" t="s">
        <v>48</v>
      </c>
      <c r="Z1872" s="3" t="s">
        <v>48</v>
      </c>
      <c r="AA1872" s="3" t="s">
        <v>48</v>
      </c>
      <c r="AB1872" s="3" t="s">
        <v>48</v>
      </c>
      <c r="AC1872" s="3" t="s">
        <v>48</v>
      </c>
      <c r="AD1872" s="3" t="s">
        <v>48</v>
      </c>
      <c r="AE1872" s="3" t="s">
        <v>48</v>
      </c>
      <c r="AG1872" s="3"/>
      <c r="AI1872" s="3" t="s">
        <v>48</v>
      </c>
      <c r="AK1872" s="3" t="s">
        <v>48</v>
      </c>
      <c r="AM1872" s="3" t="s">
        <v>48</v>
      </c>
      <c r="AO1872" s="3" t="s">
        <v>48</v>
      </c>
      <c r="AQ1872" s="3" t="s">
        <v>48</v>
      </c>
      <c r="AS1872" s="3" t="s">
        <v>48</v>
      </c>
    </row>
    <row r="1873" spans="1:45">
      <c r="A1873">
        <v>1870</v>
      </c>
      <c r="B1873" t="s">
        <v>5982</v>
      </c>
      <c r="C1873" t="s">
        <v>4694</v>
      </c>
      <c r="D1873" t="s">
        <v>45</v>
      </c>
      <c r="E1873" t="s">
        <v>77</v>
      </c>
      <c r="F1873" t="s">
        <v>6700</v>
      </c>
      <c r="G1873" t="s">
        <v>9280</v>
      </c>
      <c r="H1873" t="s">
        <v>880</v>
      </c>
      <c r="I1873" t="s">
        <v>15510</v>
      </c>
      <c r="J1873" t="s">
        <v>48</v>
      </c>
      <c r="K1873" t="s">
        <v>48</v>
      </c>
      <c r="L1873" t="s">
        <v>5985</v>
      </c>
      <c r="M1873" t="s">
        <v>5986</v>
      </c>
      <c r="N1873" t="str">
        <f>VLOOKUP(O1873,index!$Q:$R,2,0)</f>
        <v>28.구독 - 휴넷FLEX</v>
      </c>
      <c r="O1873" t="s">
        <v>6013</v>
      </c>
      <c r="P1873" t="s">
        <v>48</v>
      </c>
      <c r="Q1873" t="s">
        <v>20</v>
      </c>
      <c r="R1873" s="226" t="e">
        <f>VLOOKUP(C1873,'26년 databook(취합)'!$M:$M,2,0)</f>
        <v>#N/A</v>
      </c>
      <c r="S1873" s="3" t="s">
        <v>11567</v>
      </c>
      <c r="T1873" s="3" t="s">
        <v>48</v>
      </c>
      <c r="U1873" s="3" t="s">
        <v>11567</v>
      </c>
      <c r="V1873" s="3" t="s">
        <v>48</v>
      </c>
      <c r="W1873" s="3" t="s">
        <v>48</v>
      </c>
      <c r="X1873" s="3" t="s">
        <v>48</v>
      </c>
      <c r="Y1873" s="3" t="s">
        <v>48</v>
      </c>
      <c r="Z1873" s="3" t="s">
        <v>48</v>
      </c>
      <c r="AA1873" s="3" t="s">
        <v>48</v>
      </c>
      <c r="AB1873" s="3" t="s">
        <v>48</v>
      </c>
      <c r="AC1873" s="3" t="s">
        <v>48</v>
      </c>
      <c r="AD1873" s="3" t="s">
        <v>48</v>
      </c>
      <c r="AE1873" s="3" t="s">
        <v>48</v>
      </c>
      <c r="AG1873" s="3"/>
      <c r="AI1873" s="3" t="s">
        <v>48</v>
      </c>
      <c r="AK1873" s="3" t="s">
        <v>48</v>
      </c>
      <c r="AM1873" s="3" t="s">
        <v>48</v>
      </c>
      <c r="AO1873" s="3" t="s">
        <v>48</v>
      </c>
      <c r="AQ1873" s="3" t="s">
        <v>48</v>
      </c>
      <c r="AS1873" s="3" t="s">
        <v>48</v>
      </c>
    </row>
    <row r="1874" spans="1:45">
      <c r="A1874">
        <v>1871</v>
      </c>
      <c r="B1874" t="s">
        <v>5982</v>
      </c>
      <c r="C1874" t="s">
        <v>4897</v>
      </c>
      <c r="D1874" t="s">
        <v>45</v>
      </c>
      <c r="E1874" t="s">
        <v>77</v>
      </c>
      <c r="F1874" t="s">
        <v>6697</v>
      </c>
      <c r="G1874" t="s">
        <v>9274</v>
      </c>
      <c r="H1874" t="s">
        <v>957</v>
      </c>
      <c r="I1874" t="s">
        <v>15511</v>
      </c>
      <c r="J1874" t="s">
        <v>48</v>
      </c>
      <c r="K1874" t="s">
        <v>48</v>
      </c>
      <c r="L1874" t="s">
        <v>5985</v>
      </c>
      <c r="M1874" t="s">
        <v>5986</v>
      </c>
      <c r="N1874" t="str">
        <f>VLOOKUP(O1874,index!$Q:$R,2,0)</f>
        <v>28.구독 - 휴넷FLEX</v>
      </c>
      <c r="O1874" t="s">
        <v>6013</v>
      </c>
      <c r="P1874" t="s">
        <v>48</v>
      </c>
      <c r="Q1874" t="s">
        <v>21</v>
      </c>
      <c r="R1874" s="226" t="e">
        <f>VLOOKUP(C1874,'26년 databook(취합)'!$M:$M,2,0)</f>
        <v>#N/A</v>
      </c>
      <c r="S1874" s="3" t="s">
        <v>11567</v>
      </c>
      <c r="T1874" s="3" t="s">
        <v>48</v>
      </c>
      <c r="U1874" s="3" t="s">
        <v>11567</v>
      </c>
      <c r="V1874" s="3" t="s">
        <v>48</v>
      </c>
      <c r="W1874" s="3" t="s">
        <v>48</v>
      </c>
      <c r="X1874" s="3" t="s">
        <v>48</v>
      </c>
      <c r="Y1874" s="3" t="s">
        <v>48</v>
      </c>
      <c r="Z1874" s="3" t="s">
        <v>48</v>
      </c>
      <c r="AA1874" s="3" t="s">
        <v>48</v>
      </c>
      <c r="AB1874" s="3" t="s">
        <v>48</v>
      </c>
      <c r="AC1874" s="3" t="s">
        <v>48</v>
      </c>
      <c r="AD1874" s="3" t="s">
        <v>48</v>
      </c>
      <c r="AE1874" s="3" t="s">
        <v>48</v>
      </c>
      <c r="AG1874" s="3"/>
      <c r="AI1874" s="3" t="s">
        <v>48</v>
      </c>
      <c r="AK1874" s="3" t="s">
        <v>48</v>
      </c>
      <c r="AM1874" s="3" t="s">
        <v>48</v>
      </c>
      <c r="AO1874" s="3" t="s">
        <v>48</v>
      </c>
      <c r="AQ1874" s="3" t="s">
        <v>48</v>
      </c>
      <c r="AS1874" s="3" t="s">
        <v>48</v>
      </c>
    </row>
    <row r="1875" spans="1:45">
      <c r="A1875">
        <v>1872</v>
      </c>
      <c r="B1875" t="s">
        <v>5982</v>
      </c>
      <c r="C1875" t="s">
        <v>3301</v>
      </c>
      <c r="D1875" t="s">
        <v>45</v>
      </c>
      <c r="E1875" t="s">
        <v>72</v>
      </c>
      <c r="F1875" t="s">
        <v>6697</v>
      </c>
      <c r="G1875" t="s">
        <v>9274</v>
      </c>
      <c r="H1875" t="s">
        <v>911</v>
      </c>
      <c r="I1875" t="s">
        <v>15512</v>
      </c>
      <c r="J1875" t="s">
        <v>48</v>
      </c>
      <c r="K1875" t="s">
        <v>48</v>
      </c>
      <c r="L1875" t="s">
        <v>5985</v>
      </c>
      <c r="M1875" t="s">
        <v>5986</v>
      </c>
      <c r="N1875" t="str">
        <f>VLOOKUP(O1875,index!$Q:$R,2,0)</f>
        <v>28.구독 - 휴넷FLEX</v>
      </c>
      <c r="O1875" t="s">
        <v>6013</v>
      </c>
      <c r="P1875" t="s">
        <v>48</v>
      </c>
      <c r="Q1875" t="s">
        <v>20</v>
      </c>
      <c r="R1875" s="226" t="e">
        <f>VLOOKUP(C1875,'26년 databook(취합)'!$M:$M,2,0)</f>
        <v>#N/A</v>
      </c>
      <c r="S1875" s="3" t="s">
        <v>11567</v>
      </c>
      <c r="T1875" s="3" t="s">
        <v>48</v>
      </c>
      <c r="U1875" s="3" t="s">
        <v>11567</v>
      </c>
      <c r="V1875" s="3" t="s">
        <v>48</v>
      </c>
      <c r="W1875" s="3" t="s">
        <v>48</v>
      </c>
      <c r="X1875" s="3" t="s">
        <v>48</v>
      </c>
      <c r="Y1875" s="3" t="s">
        <v>48</v>
      </c>
      <c r="Z1875" s="3" t="s">
        <v>48</v>
      </c>
      <c r="AA1875" s="3" t="s">
        <v>48</v>
      </c>
      <c r="AB1875" s="3" t="s">
        <v>48</v>
      </c>
      <c r="AC1875" s="3" t="s">
        <v>48</v>
      </c>
      <c r="AD1875" s="3" t="s">
        <v>11567</v>
      </c>
      <c r="AE1875" s="3" t="s">
        <v>48</v>
      </c>
      <c r="AF1875" s="3">
        <v>0</v>
      </c>
      <c r="AH1875" s="3">
        <v>0</v>
      </c>
      <c r="AI1875" s="3" t="s">
        <v>48</v>
      </c>
      <c r="AJ1875" s="3">
        <v>0</v>
      </c>
      <c r="AK1875" s="3" t="s">
        <v>48</v>
      </c>
      <c r="AL1875" s="3">
        <v>0</v>
      </c>
      <c r="AM1875" s="3" t="s">
        <v>48</v>
      </c>
      <c r="AN1875" s="3">
        <v>0</v>
      </c>
      <c r="AO1875" s="3" t="s">
        <v>48</v>
      </c>
      <c r="AP1875" s="3">
        <v>0</v>
      </c>
      <c r="AQ1875" s="3" t="s">
        <v>48</v>
      </c>
      <c r="AR1875" s="3">
        <v>0</v>
      </c>
      <c r="AS1875" s="3" t="s">
        <v>48</v>
      </c>
    </row>
    <row r="1876" spans="1:45">
      <c r="A1876">
        <v>1873</v>
      </c>
      <c r="B1876" t="s">
        <v>5982</v>
      </c>
      <c r="C1876" t="s">
        <v>3025</v>
      </c>
      <c r="D1876" t="s">
        <v>45</v>
      </c>
      <c r="E1876" t="s">
        <v>71</v>
      </c>
      <c r="F1876" t="s">
        <v>6712</v>
      </c>
      <c r="G1876" t="s">
        <v>9288</v>
      </c>
      <c r="H1876" t="s">
        <v>230</v>
      </c>
      <c r="I1876" t="s">
        <v>15513</v>
      </c>
      <c r="J1876" t="s">
        <v>48</v>
      </c>
      <c r="K1876" t="s">
        <v>48</v>
      </c>
      <c r="L1876" t="s">
        <v>5985</v>
      </c>
      <c r="M1876" t="s">
        <v>5986</v>
      </c>
      <c r="N1876" t="str">
        <f>VLOOKUP(O1876,index!$Q:$R,2,0)</f>
        <v>28.구독 - 휴넷FLEX</v>
      </c>
      <c r="O1876" t="s">
        <v>6013</v>
      </c>
      <c r="P1876" t="s">
        <v>48</v>
      </c>
      <c r="Q1876" t="s">
        <v>21</v>
      </c>
      <c r="R1876" s="226" t="e">
        <f>VLOOKUP(C1876,'26년 databook(취합)'!$M:$M,2,0)</f>
        <v>#N/A</v>
      </c>
      <c r="S1876" s="3" t="s">
        <v>11567</v>
      </c>
      <c r="T1876" s="3" t="s">
        <v>48</v>
      </c>
      <c r="U1876" s="3" t="s">
        <v>11567</v>
      </c>
      <c r="V1876" s="3" t="s">
        <v>48</v>
      </c>
      <c r="W1876" s="3" t="s">
        <v>48</v>
      </c>
      <c r="X1876" s="3" t="s">
        <v>48</v>
      </c>
      <c r="Y1876" s="3" t="s">
        <v>48</v>
      </c>
      <c r="Z1876" s="3" t="s">
        <v>48</v>
      </c>
      <c r="AA1876" s="3" t="s">
        <v>48</v>
      </c>
      <c r="AB1876" s="3" t="s">
        <v>48</v>
      </c>
      <c r="AC1876" s="3" t="s">
        <v>48</v>
      </c>
      <c r="AD1876" s="3" t="s">
        <v>48</v>
      </c>
      <c r="AE1876" s="3" t="s">
        <v>48</v>
      </c>
      <c r="AI1876" s="3" t="s">
        <v>48</v>
      </c>
      <c r="AK1876" s="3" t="s">
        <v>48</v>
      </c>
      <c r="AM1876" s="3" t="s">
        <v>48</v>
      </c>
      <c r="AO1876" s="3" t="s">
        <v>48</v>
      </c>
      <c r="AQ1876" s="3" t="s">
        <v>48</v>
      </c>
      <c r="AS1876" s="3" t="s">
        <v>48</v>
      </c>
    </row>
    <row r="1877" spans="1:45">
      <c r="A1877">
        <v>1874</v>
      </c>
      <c r="B1877" t="s">
        <v>5982</v>
      </c>
      <c r="C1877" t="s">
        <v>3145</v>
      </c>
      <c r="D1877" t="s">
        <v>45</v>
      </c>
      <c r="E1877" t="s">
        <v>71</v>
      </c>
      <c r="F1877" t="s">
        <v>6712</v>
      </c>
      <c r="G1877" t="s">
        <v>9288</v>
      </c>
      <c r="H1877" t="s">
        <v>314</v>
      </c>
      <c r="I1877" t="s">
        <v>15514</v>
      </c>
      <c r="J1877" t="s">
        <v>48</v>
      </c>
      <c r="K1877" t="s">
        <v>48</v>
      </c>
      <c r="L1877" t="s">
        <v>5985</v>
      </c>
      <c r="M1877" t="s">
        <v>5986</v>
      </c>
      <c r="N1877" t="str">
        <f>VLOOKUP(O1877,index!$Q:$R,2,0)</f>
        <v>28.구독 - 휴넷FLEX</v>
      </c>
      <c r="O1877" t="s">
        <v>6013</v>
      </c>
      <c r="P1877" t="s">
        <v>48</v>
      </c>
      <c r="Q1877" t="s">
        <v>21</v>
      </c>
      <c r="R1877" s="226" t="e">
        <f>VLOOKUP(C1877,'26년 databook(취합)'!$M:$M,2,0)</f>
        <v>#N/A</v>
      </c>
      <c r="S1877" s="3" t="s">
        <v>11567</v>
      </c>
      <c r="T1877" s="3" t="s">
        <v>48</v>
      </c>
      <c r="U1877" s="3" t="s">
        <v>11567</v>
      </c>
      <c r="V1877" s="3" t="s">
        <v>48</v>
      </c>
      <c r="W1877" s="3" t="s">
        <v>48</v>
      </c>
      <c r="X1877" s="3" t="s">
        <v>48</v>
      </c>
      <c r="Y1877" s="3" t="s">
        <v>48</v>
      </c>
      <c r="Z1877" s="3" t="s">
        <v>48</v>
      </c>
      <c r="AA1877" s="3" t="s">
        <v>48</v>
      </c>
      <c r="AB1877" s="3" t="s">
        <v>48</v>
      </c>
      <c r="AC1877" s="3" t="s">
        <v>48</v>
      </c>
      <c r="AD1877" s="3" t="s">
        <v>48</v>
      </c>
      <c r="AE1877" s="3" t="s">
        <v>48</v>
      </c>
      <c r="AG1877" s="3"/>
      <c r="AI1877" s="3" t="s">
        <v>48</v>
      </c>
      <c r="AK1877" s="3" t="s">
        <v>48</v>
      </c>
      <c r="AM1877" s="3" t="s">
        <v>48</v>
      </c>
      <c r="AO1877" s="3" t="s">
        <v>48</v>
      </c>
      <c r="AQ1877" s="3" t="s">
        <v>48</v>
      </c>
      <c r="AS1877" s="3" t="s">
        <v>48</v>
      </c>
    </row>
    <row r="1878" spans="1:45">
      <c r="A1878">
        <v>1875</v>
      </c>
      <c r="B1878" t="s">
        <v>5982</v>
      </c>
      <c r="C1878" t="s">
        <v>3083</v>
      </c>
      <c r="D1878" t="s">
        <v>45</v>
      </c>
      <c r="E1878" t="s">
        <v>71</v>
      </c>
      <c r="F1878" t="s">
        <v>6712</v>
      </c>
      <c r="G1878" t="s">
        <v>9288</v>
      </c>
      <c r="H1878" t="s">
        <v>6712</v>
      </c>
      <c r="I1878" t="s">
        <v>9288</v>
      </c>
      <c r="J1878" t="s">
        <v>48</v>
      </c>
      <c r="K1878" t="s">
        <v>48</v>
      </c>
      <c r="L1878" t="s">
        <v>5985</v>
      </c>
      <c r="M1878" t="s">
        <v>5986</v>
      </c>
      <c r="N1878" t="str">
        <f>VLOOKUP(O1878,index!$Q:$R,2,0)</f>
        <v>28.구독 - 휴넷FLEX</v>
      </c>
      <c r="O1878" t="s">
        <v>6013</v>
      </c>
      <c r="P1878" t="s">
        <v>48</v>
      </c>
      <c r="Q1878" t="s">
        <v>20</v>
      </c>
      <c r="R1878" s="226" t="e">
        <f>VLOOKUP(C1878,'26년 databook(취합)'!$M:$M,2,0)</f>
        <v>#N/A</v>
      </c>
      <c r="S1878" s="3" t="s">
        <v>11567</v>
      </c>
      <c r="T1878" s="3" t="s">
        <v>48</v>
      </c>
      <c r="U1878" s="3" t="s">
        <v>11567</v>
      </c>
      <c r="V1878" s="3" t="s">
        <v>48</v>
      </c>
      <c r="W1878" s="3" t="s">
        <v>48</v>
      </c>
      <c r="X1878" s="3" t="s">
        <v>48</v>
      </c>
      <c r="Y1878" s="3" t="s">
        <v>48</v>
      </c>
      <c r="Z1878" s="3" t="s">
        <v>48</v>
      </c>
      <c r="AA1878" s="3" t="s">
        <v>48</v>
      </c>
      <c r="AB1878" s="3" t="s">
        <v>48</v>
      </c>
      <c r="AC1878" s="3" t="s">
        <v>48</v>
      </c>
      <c r="AD1878" s="3" t="s">
        <v>48</v>
      </c>
      <c r="AE1878" s="3" t="s">
        <v>48</v>
      </c>
      <c r="AG1878" s="3"/>
      <c r="AI1878" s="3" t="s">
        <v>48</v>
      </c>
      <c r="AK1878" s="3" t="s">
        <v>48</v>
      </c>
      <c r="AM1878" s="3" t="s">
        <v>48</v>
      </c>
      <c r="AO1878" s="3" t="s">
        <v>48</v>
      </c>
      <c r="AQ1878" s="3" t="s">
        <v>48</v>
      </c>
      <c r="AS1878" s="3" t="s">
        <v>48</v>
      </c>
    </row>
    <row r="1879" spans="1:45">
      <c r="A1879">
        <v>1876</v>
      </c>
      <c r="B1879" t="s">
        <v>5982</v>
      </c>
      <c r="C1879" t="s">
        <v>3922</v>
      </c>
      <c r="D1879" t="s">
        <v>45</v>
      </c>
      <c r="E1879" t="s">
        <v>75</v>
      </c>
      <c r="F1879" t="s">
        <v>6697</v>
      </c>
      <c r="G1879" t="s">
        <v>9274</v>
      </c>
      <c r="H1879" t="s">
        <v>395</v>
      </c>
      <c r="I1879" t="s">
        <v>15515</v>
      </c>
      <c r="J1879" t="s">
        <v>48</v>
      </c>
      <c r="K1879" t="s">
        <v>48</v>
      </c>
      <c r="L1879" t="s">
        <v>5985</v>
      </c>
      <c r="M1879" t="s">
        <v>5986</v>
      </c>
      <c r="N1879" t="str">
        <f>VLOOKUP(O1879,index!$Q:$R,2,0)</f>
        <v>28.구독 - 휴넷FLEX</v>
      </c>
      <c r="O1879" t="s">
        <v>6013</v>
      </c>
      <c r="P1879" t="s">
        <v>48</v>
      </c>
      <c r="Q1879" t="s">
        <v>20</v>
      </c>
      <c r="R1879" s="226" t="e">
        <f>VLOOKUP(C1879,'26년 databook(취합)'!$M:$M,2,0)</f>
        <v>#N/A</v>
      </c>
      <c r="S1879" s="3" t="s">
        <v>11567</v>
      </c>
      <c r="T1879" s="3" t="s">
        <v>48</v>
      </c>
      <c r="U1879" s="3" t="s">
        <v>11567</v>
      </c>
      <c r="V1879" s="3" t="s">
        <v>48</v>
      </c>
      <c r="W1879" s="3" t="s">
        <v>48</v>
      </c>
      <c r="X1879" s="3" t="s">
        <v>48</v>
      </c>
      <c r="Y1879" s="3" t="s">
        <v>48</v>
      </c>
      <c r="Z1879" s="3" t="s">
        <v>48</v>
      </c>
      <c r="AA1879" s="3" t="s">
        <v>48</v>
      </c>
      <c r="AB1879" s="3" t="s">
        <v>48</v>
      </c>
      <c r="AC1879" s="3" t="s">
        <v>48</v>
      </c>
      <c r="AD1879" s="3" t="s">
        <v>48</v>
      </c>
      <c r="AE1879" s="3" t="s">
        <v>48</v>
      </c>
      <c r="AG1879" s="3"/>
      <c r="AI1879" s="3" t="s">
        <v>48</v>
      </c>
      <c r="AK1879" s="3" t="s">
        <v>48</v>
      </c>
      <c r="AM1879" s="3" t="s">
        <v>48</v>
      </c>
      <c r="AO1879" s="3" t="s">
        <v>48</v>
      </c>
      <c r="AQ1879" s="3" t="s">
        <v>48</v>
      </c>
      <c r="AS1879" s="3" t="s">
        <v>48</v>
      </c>
    </row>
    <row r="1880" spans="1:45">
      <c r="A1880">
        <v>1877</v>
      </c>
      <c r="B1880" t="s">
        <v>5982</v>
      </c>
      <c r="C1880" t="s">
        <v>3375</v>
      </c>
      <c r="D1880" t="s">
        <v>45</v>
      </c>
      <c r="E1880" t="s">
        <v>72</v>
      </c>
      <c r="F1880" t="s">
        <v>6697</v>
      </c>
      <c r="G1880" t="s">
        <v>9274</v>
      </c>
      <c r="H1880" t="s">
        <v>984</v>
      </c>
      <c r="I1880" t="s">
        <v>15516</v>
      </c>
      <c r="J1880" t="s">
        <v>48</v>
      </c>
      <c r="K1880" t="s">
        <v>48</v>
      </c>
      <c r="L1880" t="s">
        <v>5985</v>
      </c>
      <c r="M1880" t="s">
        <v>5986</v>
      </c>
      <c r="N1880" t="str">
        <f>VLOOKUP(O1880,index!$Q:$R,2,0)</f>
        <v>28.구독 - 휴넷FLEX</v>
      </c>
      <c r="O1880" t="s">
        <v>6013</v>
      </c>
      <c r="P1880" t="s">
        <v>48</v>
      </c>
      <c r="Q1880" t="s">
        <v>21</v>
      </c>
      <c r="R1880" s="226" t="e">
        <f>VLOOKUP(C1880,'26년 databook(취합)'!$M:$M,2,0)</f>
        <v>#N/A</v>
      </c>
      <c r="S1880" s="3" t="s">
        <v>12047</v>
      </c>
      <c r="T1880" s="3" t="s">
        <v>48</v>
      </c>
      <c r="U1880" s="3" t="s">
        <v>12047</v>
      </c>
      <c r="V1880" s="3" t="s">
        <v>48</v>
      </c>
      <c r="W1880" s="3" t="s">
        <v>48</v>
      </c>
      <c r="X1880" s="3" t="s">
        <v>48</v>
      </c>
      <c r="Y1880" s="3" t="s">
        <v>48</v>
      </c>
      <c r="Z1880" s="3" t="s">
        <v>48</v>
      </c>
      <c r="AA1880" s="3" t="s">
        <v>48</v>
      </c>
      <c r="AB1880" s="3" t="s">
        <v>48</v>
      </c>
      <c r="AC1880" s="3" t="s">
        <v>48</v>
      </c>
      <c r="AD1880" s="3" t="s">
        <v>48</v>
      </c>
      <c r="AE1880" s="3" t="s">
        <v>48</v>
      </c>
      <c r="AG1880" s="3"/>
      <c r="AI1880" s="3" t="s">
        <v>48</v>
      </c>
      <c r="AK1880" s="3" t="s">
        <v>48</v>
      </c>
      <c r="AM1880" s="3" t="s">
        <v>48</v>
      </c>
      <c r="AO1880" s="3" t="s">
        <v>48</v>
      </c>
      <c r="AQ1880" s="3" t="s">
        <v>48</v>
      </c>
      <c r="AR1880" s="3">
        <v>18000000</v>
      </c>
      <c r="AS1880" s="3" t="s">
        <v>48</v>
      </c>
    </row>
    <row r="1881" spans="1:45">
      <c r="A1881">
        <v>1878</v>
      </c>
      <c r="B1881" t="s">
        <v>5982</v>
      </c>
      <c r="C1881" t="s">
        <v>3290</v>
      </c>
      <c r="D1881" t="s">
        <v>45</v>
      </c>
      <c r="E1881" t="s">
        <v>72</v>
      </c>
      <c r="F1881" t="s">
        <v>899</v>
      </c>
      <c r="G1881" t="s">
        <v>9289</v>
      </c>
      <c r="H1881" t="s">
        <v>899</v>
      </c>
      <c r="I1881" t="s">
        <v>9289</v>
      </c>
      <c r="J1881" t="s">
        <v>48</v>
      </c>
      <c r="K1881" t="s">
        <v>48</v>
      </c>
      <c r="L1881" t="s">
        <v>5985</v>
      </c>
      <c r="M1881" t="s">
        <v>5986</v>
      </c>
      <c r="N1881" t="str">
        <f>VLOOKUP(O1881,index!$Q:$R,2,0)</f>
        <v>02. 이러닝 - 단과</v>
      </c>
      <c r="O1881" t="s">
        <v>5987</v>
      </c>
      <c r="P1881" t="s">
        <v>48</v>
      </c>
      <c r="Q1881" t="s">
        <v>20</v>
      </c>
      <c r="R1881" s="226" t="e">
        <f>VLOOKUP(C1881,'26년 databook(취합)'!$M:$M,2,0)</f>
        <v>#N/A</v>
      </c>
      <c r="S1881" s="3" t="s">
        <v>11567</v>
      </c>
      <c r="T1881" s="3" t="s">
        <v>48</v>
      </c>
      <c r="U1881" s="3" t="s">
        <v>11567</v>
      </c>
      <c r="V1881" s="3" t="s">
        <v>48</v>
      </c>
      <c r="W1881" s="3" t="s">
        <v>48</v>
      </c>
      <c r="X1881" s="3" t="s">
        <v>48</v>
      </c>
      <c r="Y1881" s="3" t="s">
        <v>48</v>
      </c>
      <c r="Z1881" s="3" t="s">
        <v>48</v>
      </c>
      <c r="AA1881" s="3" t="s">
        <v>48</v>
      </c>
      <c r="AB1881" s="3" t="s">
        <v>48</v>
      </c>
      <c r="AC1881" s="3" t="s">
        <v>48</v>
      </c>
      <c r="AD1881" s="3" t="s">
        <v>11567</v>
      </c>
      <c r="AE1881" s="3" t="s">
        <v>48</v>
      </c>
      <c r="AF1881" s="3">
        <v>0</v>
      </c>
      <c r="AG1881" s="3"/>
      <c r="AH1881" s="3">
        <v>0</v>
      </c>
      <c r="AI1881" s="3" t="s">
        <v>48</v>
      </c>
      <c r="AJ1881" s="3">
        <v>0</v>
      </c>
      <c r="AK1881" s="3" t="s">
        <v>48</v>
      </c>
      <c r="AL1881" s="3">
        <v>0</v>
      </c>
      <c r="AM1881" s="3" t="s">
        <v>48</v>
      </c>
      <c r="AN1881" s="3">
        <v>0</v>
      </c>
      <c r="AO1881" s="3" t="s">
        <v>48</v>
      </c>
      <c r="AP1881" s="3">
        <v>0</v>
      </c>
      <c r="AQ1881" s="3" t="s">
        <v>48</v>
      </c>
      <c r="AR1881" s="3">
        <v>0</v>
      </c>
      <c r="AS1881" s="3" t="s">
        <v>48</v>
      </c>
    </row>
    <row r="1882" spans="1:45">
      <c r="A1882">
        <v>1879</v>
      </c>
      <c r="B1882" t="s">
        <v>5982</v>
      </c>
      <c r="C1882" t="s">
        <v>3254</v>
      </c>
      <c r="D1882" t="s">
        <v>45</v>
      </c>
      <c r="E1882" t="s">
        <v>72</v>
      </c>
      <c r="F1882" t="s">
        <v>6713</v>
      </c>
      <c r="G1882" t="s">
        <v>9290</v>
      </c>
      <c r="H1882" t="s">
        <v>6713</v>
      </c>
      <c r="I1882" t="s">
        <v>9290</v>
      </c>
      <c r="J1882" t="s">
        <v>48</v>
      </c>
      <c r="K1882" t="s">
        <v>48</v>
      </c>
      <c r="L1882" t="s">
        <v>5985</v>
      </c>
      <c r="M1882" t="s">
        <v>5986</v>
      </c>
      <c r="N1882" t="str">
        <f>VLOOKUP(O1882,index!$Q:$R,2,0)</f>
        <v>02. 이러닝 - 단과</v>
      </c>
      <c r="O1882" t="s">
        <v>5987</v>
      </c>
      <c r="P1882" t="s">
        <v>48</v>
      </c>
      <c r="Q1882" t="s">
        <v>20</v>
      </c>
      <c r="R1882" s="226" t="e">
        <f>VLOOKUP(C1882,'26년 databook(취합)'!$M:$M,2,0)</f>
        <v>#N/A</v>
      </c>
      <c r="S1882" s="3" t="s">
        <v>11567</v>
      </c>
      <c r="T1882" s="3" t="s">
        <v>48</v>
      </c>
      <c r="U1882" s="3" t="s">
        <v>11567</v>
      </c>
      <c r="V1882" s="3" t="s">
        <v>48</v>
      </c>
      <c r="W1882" s="3" t="s">
        <v>48</v>
      </c>
      <c r="X1882" s="3" t="s">
        <v>48</v>
      </c>
      <c r="Y1882" s="3" t="s">
        <v>48</v>
      </c>
      <c r="Z1882" s="3" t="s">
        <v>48</v>
      </c>
      <c r="AA1882" s="3" t="s">
        <v>48</v>
      </c>
      <c r="AB1882" s="3" t="s">
        <v>48</v>
      </c>
      <c r="AC1882" s="3" t="s">
        <v>48</v>
      </c>
      <c r="AD1882" s="3" t="s">
        <v>11567</v>
      </c>
      <c r="AE1882" s="3" t="s">
        <v>48</v>
      </c>
      <c r="AF1882" s="3">
        <v>0</v>
      </c>
      <c r="AG1882" s="3"/>
      <c r="AH1882" s="3">
        <v>0</v>
      </c>
      <c r="AI1882" s="3" t="s">
        <v>48</v>
      </c>
      <c r="AJ1882" s="3">
        <v>0</v>
      </c>
      <c r="AK1882" s="3" t="s">
        <v>48</v>
      </c>
      <c r="AL1882" s="3">
        <v>0</v>
      </c>
      <c r="AM1882" s="3" t="s">
        <v>48</v>
      </c>
      <c r="AN1882" s="3">
        <v>0</v>
      </c>
      <c r="AO1882" s="3" t="s">
        <v>48</v>
      </c>
      <c r="AP1882" s="3">
        <v>0</v>
      </c>
      <c r="AQ1882" s="3" t="s">
        <v>48</v>
      </c>
      <c r="AR1882" s="3">
        <v>0</v>
      </c>
      <c r="AS1882" s="3" t="s">
        <v>48</v>
      </c>
    </row>
    <row r="1883" spans="1:45">
      <c r="A1883">
        <v>1880</v>
      </c>
      <c r="B1883" t="s">
        <v>5982</v>
      </c>
      <c r="C1883" t="s">
        <v>3253</v>
      </c>
      <c r="D1883" t="s">
        <v>45</v>
      </c>
      <c r="E1883" t="s">
        <v>72</v>
      </c>
      <c r="F1883" t="s">
        <v>6714</v>
      </c>
      <c r="G1883" t="s">
        <v>9291</v>
      </c>
      <c r="H1883" t="s">
        <v>6714</v>
      </c>
      <c r="I1883" t="s">
        <v>9291</v>
      </c>
      <c r="J1883" t="s">
        <v>48</v>
      </c>
      <c r="K1883" t="s">
        <v>48</v>
      </c>
      <c r="L1883" t="s">
        <v>5985</v>
      </c>
      <c r="M1883" t="s">
        <v>5986</v>
      </c>
      <c r="N1883" t="str">
        <f>VLOOKUP(O1883,index!$Q:$R,2,0)</f>
        <v>02. 이러닝 - 단과</v>
      </c>
      <c r="O1883" t="s">
        <v>5987</v>
      </c>
      <c r="P1883" t="s">
        <v>48</v>
      </c>
      <c r="Q1883" t="s">
        <v>23</v>
      </c>
      <c r="R1883" s="226" t="e">
        <f>VLOOKUP(C1883,'26년 databook(취합)'!$M:$M,2,0)</f>
        <v>#N/A</v>
      </c>
      <c r="S1883" s="3" t="s">
        <v>11567</v>
      </c>
      <c r="T1883" s="3" t="s">
        <v>48</v>
      </c>
      <c r="U1883" s="3" t="s">
        <v>11567</v>
      </c>
      <c r="V1883" s="3" t="s">
        <v>48</v>
      </c>
      <c r="W1883" s="3" t="s">
        <v>48</v>
      </c>
      <c r="X1883" s="3" t="s">
        <v>48</v>
      </c>
      <c r="Y1883" s="3" t="s">
        <v>48</v>
      </c>
      <c r="Z1883" s="3" t="s">
        <v>48</v>
      </c>
      <c r="AA1883" s="3" t="s">
        <v>48</v>
      </c>
      <c r="AB1883" s="3" t="s">
        <v>48</v>
      </c>
      <c r="AC1883" s="3" t="s">
        <v>48</v>
      </c>
      <c r="AD1883" s="3" t="s">
        <v>11567</v>
      </c>
      <c r="AE1883" s="3" t="s">
        <v>48</v>
      </c>
      <c r="AF1883" s="3">
        <v>0</v>
      </c>
      <c r="AG1883" s="3"/>
      <c r="AH1883" s="3">
        <v>0</v>
      </c>
      <c r="AI1883" s="3" t="s">
        <v>48</v>
      </c>
      <c r="AJ1883" s="3">
        <v>0</v>
      </c>
      <c r="AK1883" s="3" t="s">
        <v>48</v>
      </c>
      <c r="AL1883" s="3">
        <v>0</v>
      </c>
      <c r="AM1883" s="3" t="s">
        <v>48</v>
      </c>
      <c r="AN1883" s="3">
        <v>0</v>
      </c>
      <c r="AO1883" s="3" t="s">
        <v>48</v>
      </c>
      <c r="AP1883" s="3">
        <v>0</v>
      </c>
      <c r="AQ1883" s="3" t="s">
        <v>48</v>
      </c>
      <c r="AR1883" s="3">
        <v>0</v>
      </c>
      <c r="AS1883" s="3" t="s">
        <v>48</v>
      </c>
    </row>
    <row r="1884" spans="1:45">
      <c r="A1884">
        <v>1881</v>
      </c>
      <c r="B1884" t="s">
        <v>5982</v>
      </c>
      <c r="C1884" t="s">
        <v>3349</v>
      </c>
      <c r="D1884" t="s">
        <v>45</v>
      </c>
      <c r="E1884" t="s">
        <v>72</v>
      </c>
      <c r="F1884" t="s">
        <v>959</v>
      </c>
      <c r="G1884" t="s">
        <v>9292</v>
      </c>
      <c r="H1884" t="s">
        <v>959</v>
      </c>
      <c r="I1884" t="s">
        <v>9292</v>
      </c>
      <c r="J1884" t="s">
        <v>48</v>
      </c>
      <c r="K1884" t="s">
        <v>48</v>
      </c>
      <c r="L1884" t="s">
        <v>5985</v>
      </c>
      <c r="M1884" t="s">
        <v>5986</v>
      </c>
      <c r="N1884" t="str">
        <f>VLOOKUP(O1884,index!$Q:$R,2,0)</f>
        <v>28.구독 - 휴넷FLEX</v>
      </c>
      <c r="O1884" t="s">
        <v>6013</v>
      </c>
      <c r="P1884" t="s">
        <v>48</v>
      </c>
      <c r="Q1884" t="s">
        <v>20</v>
      </c>
      <c r="R1884" s="226" t="e">
        <f>VLOOKUP(C1884,'26년 databook(취합)'!$M:$M,2,0)</f>
        <v>#N/A</v>
      </c>
      <c r="S1884" s="3" t="s">
        <v>11567</v>
      </c>
      <c r="T1884" s="3" t="s">
        <v>48</v>
      </c>
      <c r="U1884" s="3" t="s">
        <v>11567</v>
      </c>
      <c r="V1884" s="3" t="s">
        <v>48</v>
      </c>
      <c r="W1884" s="3" t="s">
        <v>48</v>
      </c>
      <c r="X1884" s="3" t="s">
        <v>48</v>
      </c>
      <c r="Y1884" s="3" t="s">
        <v>48</v>
      </c>
      <c r="Z1884" s="3" t="s">
        <v>48</v>
      </c>
      <c r="AA1884" s="3" t="s">
        <v>48</v>
      </c>
      <c r="AB1884" s="3" t="s">
        <v>48</v>
      </c>
      <c r="AC1884" s="3" t="s">
        <v>48</v>
      </c>
      <c r="AD1884" s="3" t="s">
        <v>11567</v>
      </c>
      <c r="AE1884" s="3" t="s">
        <v>48</v>
      </c>
      <c r="AF1884" s="3">
        <v>0</v>
      </c>
      <c r="AG1884" s="3"/>
      <c r="AH1884" s="3">
        <v>0</v>
      </c>
      <c r="AI1884" s="3" t="s">
        <v>48</v>
      </c>
      <c r="AJ1884" s="3">
        <v>0</v>
      </c>
      <c r="AK1884" s="3" t="s">
        <v>48</v>
      </c>
      <c r="AL1884" s="3">
        <v>0</v>
      </c>
      <c r="AM1884" s="3" t="s">
        <v>48</v>
      </c>
      <c r="AN1884" s="3">
        <v>0</v>
      </c>
      <c r="AO1884" s="3" t="s">
        <v>48</v>
      </c>
      <c r="AP1884" s="3">
        <v>0</v>
      </c>
      <c r="AQ1884" s="3" t="s">
        <v>48</v>
      </c>
      <c r="AR1884" s="3">
        <v>0</v>
      </c>
      <c r="AS1884" s="3" t="s">
        <v>48</v>
      </c>
    </row>
    <row r="1885" spans="1:45">
      <c r="A1885">
        <v>1882</v>
      </c>
      <c r="B1885" t="s">
        <v>5982</v>
      </c>
      <c r="C1885" t="s">
        <v>3888</v>
      </c>
      <c r="D1885" t="s">
        <v>45</v>
      </c>
      <c r="E1885" t="s">
        <v>75</v>
      </c>
      <c r="F1885" t="s">
        <v>6697</v>
      </c>
      <c r="G1885" t="s">
        <v>9274</v>
      </c>
      <c r="H1885" t="s">
        <v>367</v>
      </c>
      <c r="I1885" t="s">
        <v>15517</v>
      </c>
      <c r="J1885" t="s">
        <v>48</v>
      </c>
      <c r="K1885" t="s">
        <v>48</v>
      </c>
      <c r="L1885" t="s">
        <v>5985</v>
      </c>
      <c r="M1885" t="s">
        <v>5986</v>
      </c>
      <c r="N1885" t="str">
        <f>VLOOKUP(O1885,index!$Q:$R,2,0)</f>
        <v>28.구독 - 휴넷FLEX</v>
      </c>
      <c r="O1885" t="s">
        <v>6013</v>
      </c>
      <c r="P1885" t="s">
        <v>48</v>
      </c>
      <c r="Q1885" t="s">
        <v>21</v>
      </c>
      <c r="R1885" s="226" t="e">
        <f>VLOOKUP(C1885,'26년 databook(취합)'!$M:$M,2,0)</f>
        <v>#N/A</v>
      </c>
      <c r="S1885" s="3" t="s">
        <v>11567</v>
      </c>
      <c r="T1885" s="3" t="s">
        <v>48</v>
      </c>
      <c r="U1885" s="3" t="s">
        <v>11567</v>
      </c>
      <c r="V1885" s="3" t="s">
        <v>48</v>
      </c>
      <c r="W1885" s="3" t="s">
        <v>48</v>
      </c>
      <c r="X1885" s="3" t="s">
        <v>48</v>
      </c>
      <c r="Y1885" s="3" t="s">
        <v>48</v>
      </c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G1885" s="3"/>
      <c r="AI1885" s="3" t="s">
        <v>48</v>
      </c>
      <c r="AK1885" s="3" t="s">
        <v>48</v>
      </c>
      <c r="AM1885" s="3" t="s">
        <v>48</v>
      </c>
      <c r="AO1885" s="3" t="s">
        <v>48</v>
      </c>
      <c r="AQ1885" s="3" t="s">
        <v>48</v>
      </c>
      <c r="AS1885" s="3" t="s">
        <v>48</v>
      </c>
    </row>
    <row r="1886" spans="1:45">
      <c r="A1886">
        <v>1883</v>
      </c>
      <c r="B1886" t="s">
        <v>5982</v>
      </c>
      <c r="C1886" t="s">
        <v>4125</v>
      </c>
      <c r="D1886" t="s">
        <v>45</v>
      </c>
      <c r="E1886" t="s">
        <v>75</v>
      </c>
      <c r="F1886" t="s">
        <v>6697</v>
      </c>
      <c r="G1886" t="s">
        <v>9274</v>
      </c>
      <c r="H1886" t="s">
        <v>552</v>
      </c>
      <c r="I1886" t="s">
        <v>15518</v>
      </c>
      <c r="J1886" t="s">
        <v>48</v>
      </c>
      <c r="K1886" t="s">
        <v>48</v>
      </c>
      <c r="L1886" t="s">
        <v>5985</v>
      </c>
      <c r="M1886" t="s">
        <v>5986</v>
      </c>
      <c r="N1886" t="str">
        <f>VLOOKUP(O1886,index!$Q:$R,2,0)</f>
        <v>28.구독 - 휴넷FLEX</v>
      </c>
      <c r="O1886" t="s">
        <v>6013</v>
      </c>
      <c r="P1886" t="s">
        <v>48</v>
      </c>
      <c r="Q1886" t="s">
        <v>20</v>
      </c>
      <c r="R1886" s="226" t="e">
        <f>VLOOKUP(C1886,'26년 databook(취합)'!$M:$M,2,0)</f>
        <v>#N/A</v>
      </c>
      <c r="S1886" s="3" t="s">
        <v>11567</v>
      </c>
      <c r="T1886" s="3" t="s">
        <v>48</v>
      </c>
      <c r="U1886" s="3" t="s">
        <v>11567</v>
      </c>
      <c r="V1886" s="3" t="s">
        <v>48</v>
      </c>
      <c r="W1886" s="3" t="s">
        <v>48</v>
      </c>
      <c r="X1886" s="3" t="s">
        <v>48</v>
      </c>
      <c r="Y1886" s="3" t="s">
        <v>48</v>
      </c>
      <c r="Z1886" s="3" t="s">
        <v>48</v>
      </c>
      <c r="AA1886" s="3" t="s">
        <v>48</v>
      </c>
      <c r="AB1886" s="3" t="s">
        <v>48</v>
      </c>
      <c r="AC1886" s="3" t="s">
        <v>48</v>
      </c>
      <c r="AD1886" s="3" t="s">
        <v>48</v>
      </c>
      <c r="AE1886" s="3" t="s">
        <v>48</v>
      </c>
      <c r="AI1886" s="3" t="s">
        <v>48</v>
      </c>
      <c r="AK1886" s="3" t="s">
        <v>48</v>
      </c>
      <c r="AM1886" s="3" t="s">
        <v>48</v>
      </c>
      <c r="AO1886" s="3" t="s">
        <v>48</v>
      </c>
      <c r="AQ1886" s="3" t="s">
        <v>48</v>
      </c>
      <c r="AS1886" s="3" t="s">
        <v>48</v>
      </c>
    </row>
    <row r="1887" spans="1:45">
      <c r="A1887">
        <v>1884</v>
      </c>
      <c r="B1887" t="s">
        <v>5982</v>
      </c>
      <c r="C1887" t="s">
        <v>4015</v>
      </c>
      <c r="D1887" t="s">
        <v>45</v>
      </c>
      <c r="E1887" t="s">
        <v>75</v>
      </c>
      <c r="F1887" t="s">
        <v>6697</v>
      </c>
      <c r="G1887" t="s">
        <v>9274</v>
      </c>
      <c r="H1887" t="s">
        <v>470</v>
      </c>
      <c r="I1887" t="s">
        <v>15519</v>
      </c>
      <c r="J1887" t="s">
        <v>48</v>
      </c>
      <c r="K1887" t="s">
        <v>48</v>
      </c>
      <c r="L1887" t="s">
        <v>5985</v>
      </c>
      <c r="M1887" t="s">
        <v>5986</v>
      </c>
      <c r="N1887" t="str">
        <f>VLOOKUP(O1887,index!$Q:$R,2,0)</f>
        <v>28.구독 - 휴넷FLEX</v>
      </c>
      <c r="O1887" t="s">
        <v>6013</v>
      </c>
      <c r="P1887" t="s">
        <v>48</v>
      </c>
      <c r="Q1887" t="s">
        <v>21</v>
      </c>
      <c r="R1887" s="226" t="e">
        <f>VLOOKUP(C1887,'26년 databook(취합)'!$M:$M,2,0)</f>
        <v>#N/A</v>
      </c>
      <c r="S1887" s="3" t="s">
        <v>11567</v>
      </c>
      <c r="T1887" s="3" t="s">
        <v>48</v>
      </c>
      <c r="U1887" s="3" t="s">
        <v>11567</v>
      </c>
      <c r="V1887" s="3" t="s">
        <v>48</v>
      </c>
      <c r="W1887" s="3" t="s">
        <v>48</v>
      </c>
      <c r="X1887" s="3" t="s">
        <v>48</v>
      </c>
      <c r="Y1887" s="3" t="s">
        <v>48</v>
      </c>
      <c r="Z1887" s="3" t="s">
        <v>48</v>
      </c>
      <c r="AA1887" s="3" t="s">
        <v>48</v>
      </c>
      <c r="AB1887" s="3" t="s">
        <v>48</v>
      </c>
      <c r="AC1887" s="3" t="s">
        <v>48</v>
      </c>
      <c r="AD1887" s="3" t="s">
        <v>48</v>
      </c>
      <c r="AE1887" s="3" t="s">
        <v>48</v>
      </c>
      <c r="AG1887" s="3"/>
      <c r="AI1887" s="3" t="s">
        <v>48</v>
      </c>
      <c r="AK1887" s="3" t="s">
        <v>48</v>
      </c>
      <c r="AM1887" s="3" t="s">
        <v>48</v>
      </c>
      <c r="AO1887" s="3" t="s">
        <v>48</v>
      </c>
      <c r="AQ1887" s="3" t="s">
        <v>48</v>
      </c>
      <c r="AS1887" s="3" t="s">
        <v>48</v>
      </c>
    </row>
    <row r="1888" spans="1:45">
      <c r="A1888">
        <v>1885</v>
      </c>
      <c r="B1888" t="s">
        <v>5982</v>
      </c>
      <c r="C1888" t="s">
        <v>3926</v>
      </c>
      <c r="D1888" t="s">
        <v>45</v>
      </c>
      <c r="E1888" t="s">
        <v>75</v>
      </c>
      <c r="F1888" t="s">
        <v>6697</v>
      </c>
      <c r="G1888" t="s">
        <v>9274</v>
      </c>
      <c r="H1888" t="s">
        <v>398</v>
      </c>
      <c r="I1888" t="s">
        <v>15520</v>
      </c>
      <c r="J1888" t="s">
        <v>48</v>
      </c>
      <c r="K1888" t="s">
        <v>48</v>
      </c>
      <c r="L1888" t="s">
        <v>5985</v>
      </c>
      <c r="M1888" t="s">
        <v>5986</v>
      </c>
      <c r="N1888" t="str">
        <f>VLOOKUP(O1888,index!$Q:$R,2,0)</f>
        <v>28.구독 - 휴넷FLEX</v>
      </c>
      <c r="O1888" t="s">
        <v>6013</v>
      </c>
      <c r="P1888" t="s">
        <v>48</v>
      </c>
      <c r="Q1888" t="s">
        <v>21</v>
      </c>
      <c r="R1888" s="226" t="e">
        <f>VLOOKUP(C1888,'26년 databook(취합)'!$M:$M,2,0)</f>
        <v>#N/A</v>
      </c>
      <c r="S1888" s="3" t="s">
        <v>11567</v>
      </c>
      <c r="T1888" s="3" t="s">
        <v>48</v>
      </c>
      <c r="U1888" s="3" t="s">
        <v>11567</v>
      </c>
      <c r="V1888" s="3" t="s">
        <v>48</v>
      </c>
      <c r="W1888" s="3" t="s">
        <v>48</v>
      </c>
      <c r="X1888" s="3" t="s">
        <v>48</v>
      </c>
      <c r="Y1888" s="3" t="s">
        <v>48</v>
      </c>
      <c r="Z1888" s="3" t="s">
        <v>48</v>
      </c>
      <c r="AA1888" s="3" t="s">
        <v>48</v>
      </c>
      <c r="AB1888" s="3" t="s">
        <v>48</v>
      </c>
      <c r="AC1888" s="3" t="s">
        <v>48</v>
      </c>
      <c r="AD1888" s="3" t="s">
        <v>48</v>
      </c>
      <c r="AE1888" s="3" t="s">
        <v>48</v>
      </c>
      <c r="AG1888" s="3"/>
      <c r="AI1888" s="3" t="s">
        <v>48</v>
      </c>
      <c r="AK1888" s="3" t="s">
        <v>48</v>
      </c>
      <c r="AM1888" s="3" t="s">
        <v>48</v>
      </c>
      <c r="AO1888" s="3" t="s">
        <v>48</v>
      </c>
      <c r="AQ1888" s="3" t="s">
        <v>48</v>
      </c>
      <c r="AS1888" s="3" t="s">
        <v>48</v>
      </c>
    </row>
    <row r="1889" spans="1:45">
      <c r="A1889">
        <v>1886</v>
      </c>
      <c r="B1889" t="s">
        <v>5982</v>
      </c>
      <c r="C1889" t="s">
        <v>3985</v>
      </c>
      <c r="D1889" t="s">
        <v>45</v>
      </c>
      <c r="E1889" t="s">
        <v>75</v>
      </c>
      <c r="F1889" t="s">
        <v>6697</v>
      </c>
      <c r="G1889" t="s">
        <v>9274</v>
      </c>
      <c r="H1889" t="s">
        <v>445</v>
      </c>
      <c r="I1889" t="s">
        <v>15521</v>
      </c>
      <c r="J1889" t="s">
        <v>48</v>
      </c>
      <c r="K1889" t="s">
        <v>48</v>
      </c>
      <c r="L1889" t="s">
        <v>5985</v>
      </c>
      <c r="M1889" t="s">
        <v>5986</v>
      </c>
      <c r="N1889" t="str">
        <f>VLOOKUP(O1889,index!$Q:$R,2,0)</f>
        <v>28.구독 - 휴넷FLEX</v>
      </c>
      <c r="O1889" t="s">
        <v>6013</v>
      </c>
      <c r="P1889" t="s">
        <v>48</v>
      </c>
      <c r="Q1889" t="s">
        <v>20</v>
      </c>
      <c r="R1889" s="226" t="e">
        <f>VLOOKUP(C1889,'26년 databook(취합)'!$M:$M,2,0)</f>
        <v>#N/A</v>
      </c>
      <c r="S1889" s="3" t="s">
        <v>11567</v>
      </c>
      <c r="T1889" s="3" t="s">
        <v>48</v>
      </c>
      <c r="U1889" s="3" t="s">
        <v>11567</v>
      </c>
      <c r="V1889" s="3" t="s">
        <v>48</v>
      </c>
      <c r="W1889" s="3" t="s">
        <v>48</v>
      </c>
      <c r="X1889" s="3" t="s">
        <v>48</v>
      </c>
      <c r="Y1889" s="3" t="s">
        <v>48</v>
      </c>
      <c r="Z1889" s="3" t="s">
        <v>48</v>
      </c>
      <c r="AA1889" s="3" t="s">
        <v>48</v>
      </c>
      <c r="AB1889" s="3" t="s">
        <v>48</v>
      </c>
      <c r="AC1889" s="3" t="s">
        <v>48</v>
      </c>
      <c r="AD1889" s="3" t="s">
        <v>48</v>
      </c>
      <c r="AE1889" s="3" t="s">
        <v>48</v>
      </c>
      <c r="AG1889" s="3"/>
      <c r="AI1889" s="3" t="s">
        <v>48</v>
      </c>
      <c r="AK1889" s="3" t="s">
        <v>48</v>
      </c>
      <c r="AM1889" s="3" t="s">
        <v>48</v>
      </c>
      <c r="AO1889" s="3" t="s">
        <v>48</v>
      </c>
      <c r="AQ1889" s="3" t="s">
        <v>48</v>
      </c>
      <c r="AS1889" s="3" t="s">
        <v>48</v>
      </c>
    </row>
    <row r="1890" spans="1:45">
      <c r="A1890">
        <v>1887</v>
      </c>
      <c r="B1890" t="s">
        <v>5982</v>
      </c>
      <c r="C1890" t="s">
        <v>4448</v>
      </c>
      <c r="D1890" t="s">
        <v>45</v>
      </c>
      <c r="E1890" t="s">
        <v>76</v>
      </c>
      <c r="F1890" t="s">
        <v>6697</v>
      </c>
      <c r="G1890" t="s">
        <v>9274</v>
      </c>
      <c r="H1890" t="s">
        <v>2227</v>
      </c>
      <c r="I1890" t="s">
        <v>15522</v>
      </c>
      <c r="J1890" t="s">
        <v>48</v>
      </c>
      <c r="K1890" t="s">
        <v>48</v>
      </c>
      <c r="L1890" t="s">
        <v>5985</v>
      </c>
      <c r="M1890" t="s">
        <v>5986</v>
      </c>
      <c r="N1890" t="str">
        <f>VLOOKUP(O1890,index!$Q:$R,2,0)</f>
        <v>28.구독 - 휴넷FLEX</v>
      </c>
      <c r="O1890" t="s">
        <v>6013</v>
      </c>
      <c r="P1890" t="s">
        <v>48</v>
      </c>
      <c r="Q1890" t="s">
        <v>20</v>
      </c>
      <c r="R1890" s="226" t="e">
        <f>VLOOKUP(C1890,'26년 databook(취합)'!$M:$M,2,0)</f>
        <v>#N/A</v>
      </c>
      <c r="S1890" s="3" t="s">
        <v>11567</v>
      </c>
      <c r="T1890" s="3" t="s">
        <v>48</v>
      </c>
      <c r="U1890" s="3" t="s">
        <v>11567</v>
      </c>
      <c r="V1890" s="3" t="s">
        <v>48</v>
      </c>
      <c r="W1890" s="3" t="s">
        <v>48</v>
      </c>
      <c r="X1890" s="3" t="s">
        <v>48</v>
      </c>
      <c r="Y1890" s="3" t="s">
        <v>48</v>
      </c>
      <c r="Z1890" s="3" t="s">
        <v>48</v>
      </c>
      <c r="AA1890" s="3" t="s">
        <v>48</v>
      </c>
      <c r="AB1890" s="3" t="s">
        <v>48</v>
      </c>
      <c r="AC1890" s="3" t="s">
        <v>48</v>
      </c>
      <c r="AD1890" s="3" t="s">
        <v>48</v>
      </c>
      <c r="AE1890" s="3" t="s">
        <v>48</v>
      </c>
      <c r="AG1890" s="3"/>
      <c r="AI1890" s="3" t="s">
        <v>48</v>
      </c>
      <c r="AK1890" s="3" t="s">
        <v>48</v>
      </c>
      <c r="AM1890" s="3" t="s">
        <v>48</v>
      </c>
      <c r="AO1890" s="3" t="s">
        <v>48</v>
      </c>
      <c r="AQ1890" s="3" t="s">
        <v>48</v>
      </c>
      <c r="AS1890" s="3" t="s">
        <v>48</v>
      </c>
    </row>
    <row r="1891" spans="1:45">
      <c r="A1891">
        <v>1888</v>
      </c>
      <c r="B1891" t="s">
        <v>5982</v>
      </c>
      <c r="C1891" t="s">
        <v>4096</v>
      </c>
      <c r="D1891" t="s">
        <v>45</v>
      </c>
      <c r="E1891" t="s">
        <v>75</v>
      </c>
      <c r="F1891" t="s">
        <v>6697</v>
      </c>
      <c r="G1891" t="s">
        <v>9274</v>
      </c>
      <c r="H1891" t="s">
        <v>2270</v>
      </c>
      <c r="I1891" t="s">
        <v>15523</v>
      </c>
      <c r="J1891" t="s">
        <v>48</v>
      </c>
      <c r="K1891" t="s">
        <v>48</v>
      </c>
      <c r="L1891" t="s">
        <v>5985</v>
      </c>
      <c r="M1891" t="s">
        <v>5986</v>
      </c>
      <c r="N1891" t="str">
        <f>VLOOKUP(O1891,index!$Q:$R,2,0)</f>
        <v>28.구독 - 휴넷FLEX</v>
      </c>
      <c r="O1891" t="s">
        <v>6013</v>
      </c>
      <c r="P1891" t="s">
        <v>48</v>
      </c>
      <c r="Q1891" t="s">
        <v>23</v>
      </c>
      <c r="R1891" s="226" t="e">
        <f>VLOOKUP(C1891,'26년 databook(취합)'!$M:$M,2,0)</f>
        <v>#N/A</v>
      </c>
      <c r="S1891" s="3" t="s">
        <v>11567</v>
      </c>
      <c r="T1891" s="3" t="s">
        <v>48</v>
      </c>
      <c r="U1891" s="3" t="s">
        <v>11567</v>
      </c>
      <c r="V1891" s="3" t="s">
        <v>48</v>
      </c>
      <c r="W1891" s="3" t="s">
        <v>48</v>
      </c>
      <c r="X1891" s="3" t="s">
        <v>48</v>
      </c>
      <c r="Y1891" s="3" t="s">
        <v>48</v>
      </c>
      <c r="Z1891" s="3" t="s">
        <v>48</v>
      </c>
      <c r="AA1891" s="3" t="s">
        <v>48</v>
      </c>
      <c r="AB1891" s="3" t="s">
        <v>48</v>
      </c>
      <c r="AC1891" s="3" t="s">
        <v>48</v>
      </c>
      <c r="AD1891" s="3" t="s">
        <v>48</v>
      </c>
      <c r="AE1891" s="3" t="s">
        <v>48</v>
      </c>
      <c r="AG1891" s="3"/>
      <c r="AI1891" s="3" t="s">
        <v>48</v>
      </c>
      <c r="AK1891" s="3" t="s">
        <v>48</v>
      </c>
      <c r="AM1891" s="3" t="s">
        <v>48</v>
      </c>
      <c r="AO1891" s="3" t="s">
        <v>48</v>
      </c>
      <c r="AQ1891" s="3" t="s">
        <v>48</v>
      </c>
      <c r="AS1891" s="3" t="s">
        <v>48</v>
      </c>
    </row>
    <row r="1892" spans="1:45">
      <c r="A1892">
        <v>1889</v>
      </c>
      <c r="B1892" t="s">
        <v>5982</v>
      </c>
      <c r="C1892" t="s">
        <v>5257</v>
      </c>
      <c r="D1892" t="s">
        <v>45</v>
      </c>
      <c r="E1892" t="s">
        <v>79</v>
      </c>
      <c r="F1892" t="s">
        <v>6700</v>
      </c>
      <c r="G1892" t="s">
        <v>9280</v>
      </c>
      <c r="H1892" t="s">
        <v>655</v>
      </c>
      <c r="I1892" t="s">
        <v>15524</v>
      </c>
      <c r="J1892" t="s">
        <v>48</v>
      </c>
      <c r="K1892" t="s">
        <v>48</v>
      </c>
      <c r="L1892" t="s">
        <v>5985</v>
      </c>
      <c r="M1892" t="s">
        <v>5986</v>
      </c>
      <c r="N1892" t="str">
        <f>VLOOKUP(O1892,index!$Q:$R,2,0)</f>
        <v>28.구독 - 휴넷FLEX</v>
      </c>
      <c r="O1892" t="s">
        <v>6013</v>
      </c>
      <c r="P1892" t="s">
        <v>48</v>
      </c>
      <c r="Q1892" t="s">
        <v>20</v>
      </c>
      <c r="R1892" s="226" t="e">
        <f>VLOOKUP(C1892,'26년 databook(취합)'!$M:$M,2,0)</f>
        <v>#N/A</v>
      </c>
      <c r="S1892" s="3" t="s">
        <v>11567</v>
      </c>
      <c r="T1892" s="3" t="s">
        <v>48</v>
      </c>
      <c r="U1892" s="3" t="s">
        <v>11567</v>
      </c>
      <c r="V1892" s="3" t="s">
        <v>48</v>
      </c>
      <c r="W1892" s="3" t="s">
        <v>48</v>
      </c>
      <c r="X1892" s="3" t="s">
        <v>48</v>
      </c>
      <c r="Y1892" s="3" t="s">
        <v>48</v>
      </c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G1892" s="3"/>
      <c r="AI1892" s="3" t="s">
        <v>48</v>
      </c>
      <c r="AK1892" s="3" t="s">
        <v>48</v>
      </c>
      <c r="AM1892" s="3" t="s">
        <v>48</v>
      </c>
      <c r="AO1892" s="3" t="s">
        <v>48</v>
      </c>
      <c r="AQ1892" s="3" t="s">
        <v>48</v>
      </c>
      <c r="AS1892" s="3" t="s">
        <v>48</v>
      </c>
    </row>
    <row r="1893" spans="1:45">
      <c r="A1893">
        <v>1890</v>
      </c>
      <c r="B1893" t="s">
        <v>5982</v>
      </c>
      <c r="C1893" t="s">
        <v>3542</v>
      </c>
      <c r="D1893" t="s">
        <v>45</v>
      </c>
      <c r="E1893" t="s">
        <v>73</v>
      </c>
      <c r="F1893" t="s">
        <v>6697</v>
      </c>
      <c r="G1893" t="s">
        <v>9274</v>
      </c>
      <c r="H1893" t="s">
        <v>1869</v>
      </c>
      <c r="I1893" t="s">
        <v>15525</v>
      </c>
      <c r="J1893" t="s">
        <v>48</v>
      </c>
      <c r="K1893" t="s">
        <v>48</v>
      </c>
      <c r="L1893" t="s">
        <v>5985</v>
      </c>
      <c r="M1893" t="s">
        <v>5986</v>
      </c>
      <c r="N1893" t="str">
        <f>VLOOKUP(O1893,index!$Q:$R,2,0)</f>
        <v>28.구독 - 휴넷FLEX</v>
      </c>
      <c r="O1893" t="s">
        <v>6013</v>
      </c>
      <c r="P1893" t="s">
        <v>48</v>
      </c>
      <c r="Q1893" t="s">
        <v>21</v>
      </c>
      <c r="R1893" s="226" t="e">
        <f>VLOOKUP(C1893,'26년 databook(취합)'!$M:$M,2,0)</f>
        <v>#N/A</v>
      </c>
      <c r="S1893" s="3" t="s">
        <v>11576</v>
      </c>
      <c r="T1893" s="3" t="s">
        <v>48</v>
      </c>
      <c r="U1893" s="3" t="s">
        <v>11576</v>
      </c>
      <c r="V1893" s="3" t="s">
        <v>48</v>
      </c>
      <c r="W1893" s="3" t="s">
        <v>48</v>
      </c>
      <c r="X1893" s="3" t="s">
        <v>48</v>
      </c>
      <c r="Y1893" s="3" t="s">
        <v>48</v>
      </c>
      <c r="Z1893" s="3" t="s">
        <v>48</v>
      </c>
      <c r="AA1893" s="3" t="s">
        <v>48</v>
      </c>
      <c r="AB1893" s="3" t="s">
        <v>48</v>
      </c>
      <c r="AC1893" s="3" t="s">
        <v>48</v>
      </c>
      <c r="AD1893" s="3" t="s">
        <v>48</v>
      </c>
      <c r="AE1893" s="3" t="s">
        <v>48</v>
      </c>
      <c r="AG1893" s="3"/>
      <c r="AI1893" s="3" t="s">
        <v>48</v>
      </c>
      <c r="AK1893" s="3" t="s">
        <v>48</v>
      </c>
      <c r="AM1893" s="3" t="s">
        <v>48</v>
      </c>
      <c r="AO1893" s="3" t="s">
        <v>48</v>
      </c>
      <c r="AQ1893" s="3" t="s">
        <v>48</v>
      </c>
      <c r="AR1893" s="3">
        <v>1000000</v>
      </c>
      <c r="AS1893" s="3" t="s">
        <v>48</v>
      </c>
    </row>
    <row r="1894" spans="1:45">
      <c r="A1894">
        <v>1891</v>
      </c>
      <c r="B1894" t="s">
        <v>5982</v>
      </c>
      <c r="C1894" t="s">
        <v>4245</v>
      </c>
      <c r="D1894" t="s">
        <v>45</v>
      </c>
      <c r="E1894" t="s">
        <v>76</v>
      </c>
      <c r="F1894" t="s">
        <v>6700</v>
      </c>
      <c r="G1894" t="s">
        <v>9280</v>
      </c>
      <c r="H1894" t="s">
        <v>2062</v>
      </c>
      <c r="I1894" t="s">
        <v>15526</v>
      </c>
      <c r="J1894" t="s">
        <v>48</v>
      </c>
      <c r="K1894" t="s">
        <v>48</v>
      </c>
      <c r="L1894" t="s">
        <v>5985</v>
      </c>
      <c r="M1894" t="s">
        <v>5986</v>
      </c>
      <c r="N1894" t="str">
        <f>VLOOKUP(O1894,index!$Q:$R,2,0)</f>
        <v>28.구독 - 휴넷FLEX</v>
      </c>
      <c r="O1894" t="s">
        <v>6013</v>
      </c>
      <c r="P1894" t="s">
        <v>48</v>
      </c>
      <c r="Q1894" t="s">
        <v>20</v>
      </c>
      <c r="R1894" s="226" t="e">
        <f>VLOOKUP(C1894,'26년 databook(취합)'!$M:$M,2,0)</f>
        <v>#N/A</v>
      </c>
      <c r="S1894" s="3" t="s">
        <v>11567</v>
      </c>
      <c r="T1894" s="3" t="s">
        <v>48</v>
      </c>
      <c r="U1894" s="3" t="s">
        <v>11567</v>
      </c>
      <c r="V1894" s="3" t="s">
        <v>48</v>
      </c>
      <c r="W1894" s="3" t="s">
        <v>48</v>
      </c>
      <c r="X1894" s="3" t="s">
        <v>48</v>
      </c>
      <c r="Y1894" s="3" t="s">
        <v>48</v>
      </c>
      <c r="Z1894" s="3" t="s">
        <v>48</v>
      </c>
      <c r="AA1894" s="3" t="s">
        <v>48</v>
      </c>
      <c r="AB1894" s="3" t="s">
        <v>48</v>
      </c>
      <c r="AC1894" s="3" t="s">
        <v>48</v>
      </c>
      <c r="AD1894" s="3" t="s">
        <v>48</v>
      </c>
      <c r="AE1894" s="3" t="s">
        <v>48</v>
      </c>
      <c r="AG1894" s="3"/>
      <c r="AI1894" s="3" t="s">
        <v>48</v>
      </c>
      <c r="AK1894" s="3" t="s">
        <v>48</v>
      </c>
      <c r="AM1894" s="3" t="s">
        <v>48</v>
      </c>
      <c r="AO1894" s="3" t="s">
        <v>48</v>
      </c>
      <c r="AQ1894" s="3" t="s">
        <v>48</v>
      </c>
      <c r="AS1894" s="3" t="s">
        <v>48</v>
      </c>
    </row>
    <row r="1895" spans="1:45">
      <c r="A1895">
        <v>1892</v>
      </c>
      <c r="B1895" t="s">
        <v>5982</v>
      </c>
      <c r="C1895" t="s">
        <v>3676</v>
      </c>
      <c r="D1895" t="s">
        <v>45</v>
      </c>
      <c r="E1895" t="s">
        <v>73</v>
      </c>
      <c r="F1895" t="s">
        <v>6697</v>
      </c>
      <c r="G1895" t="s">
        <v>9274</v>
      </c>
      <c r="H1895" t="s">
        <v>1985</v>
      </c>
      <c r="I1895" t="s">
        <v>15527</v>
      </c>
      <c r="J1895" t="s">
        <v>48</v>
      </c>
      <c r="K1895" t="s">
        <v>48</v>
      </c>
      <c r="L1895" t="s">
        <v>5985</v>
      </c>
      <c r="M1895" t="s">
        <v>5986</v>
      </c>
      <c r="N1895" t="str">
        <f>VLOOKUP(O1895,index!$Q:$R,2,0)</f>
        <v>28.구독 - 휴넷FLEX</v>
      </c>
      <c r="O1895" t="s">
        <v>6013</v>
      </c>
      <c r="P1895" t="s">
        <v>48</v>
      </c>
      <c r="Q1895" t="s">
        <v>21</v>
      </c>
      <c r="R1895" s="226" t="e">
        <f>VLOOKUP(C1895,'26년 databook(취합)'!$M:$M,2,0)</f>
        <v>#N/A</v>
      </c>
      <c r="S1895" s="3" t="s">
        <v>11567</v>
      </c>
      <c r="T1895" s="3" t="s">
        <v>48</v>
      </c>
      <c r="U1895" s="3" t="s">
        <v>11567</v>
      </c>
      <c r="V1895" s="3" t="s">
        <v>48</v>
      </c>
      <c r="W1895" s="3" t="s">
        <v>48</v>
      </c>
      <c r="X1895" s="3" t="s">
        <v>48</v>
      </c>
      <c r="Y1895" s="3" t="s">
        <v>48</v>
      </c>
      <c r="Z1895" s="3" t="s">
        <v>48</v>
      </c>
      <c r="AA1895" s="3" t="s">
        <v>48</v>
      </c>
      <c r="AB1895" s="3" t="s">
        <v>48</v>
      </c>
      <c r="AC1895" s="3" t="s">
        <v>48</v>
      </c>
      <c r="AD1895" s="3" t="s">
        <v>48</v>
      </c>
      <c r="AE1895" s="3" t="s">
        <v>48</v>
      </c>
      <c r="AG1895" s="3"/>
      <c r="AI1895" s="3" t="s">
        <v>48</v>
      </c>
      <c r="AK1895" s="3" t="s">
        <v>48</v>
      </c>
      <c r="AM1895" s="3" t="s">
        <v>48</v>
      </c>
      <c r="AO1895" s="3" t="s">
        <v>48</v>
      </c>
      <c r="AQ1895" s="3" t="s">
        <v>48</v>
      </c>
      <c r="AS1895" s="3" t="s">
        <v>48</v>
      </c>
    </row>
    <row r="1896" spans="1:45">
      <c r="A1896">
        <v>1893</v>
      </c>
      <c r="B1896" t="s">
        <v>5982</v>
      </c>
      <c r="C1896" t="s">
        <v>4352</v>
      </c>
      <c r="D1896" t="s">
        <v>45</v>
      </c>
      <c r="E1896" t="s">
        <v>76</v>
      </c>
      <c r="F1896" t="s">
        <v>6700</v>
      </c>
      <c r="G1896" t="s">
        <v>9280</v>
      </c>
      <c r="H1896" t="s">
        <v>2147</v>
      </c>
      <c r="I1896" t="s">
        <v>15528</v>
      </c>
      <c r="J1896" t="s">
        <v>48</v>
      </c>
      <c r="K1896" t="s">
        <v>48</v>
      </c>
      <c r="L1896" t="s">
        <v>5985</v>
      </c>
      <c r="M1896" t="s">
        <v>5986</v>
      </c>
      <c r="N1896" t="str">
        <f>VLOOKUP(O1896,index!$Q:$R,2,0)</f>
        <v>28.구독 - 휴넷FLEX</v>
      </c>
      <c r="O1896" t="s">
        <v>6013</v>
      </c>
      <c r="P1896" t="s">
        <v>48</v>
      </c>
      <c r="Q1896" t="s">
        <v>21</v>
      </c>
      <c r="R1896" s="226" t="e">
        <f>VLOOKUP(C1896,'26년 databook(취합)'!$M:$M,2,0)</f>
        <v>#N/A</v>
      </c>
      <c r="S1896" s="3" t="s">
        <v>11567</v>
      </c>
      <c r="T1896" s="3" t="s">
        <v>48</v>
      </c>
      <c r="U1896" s="3" t="s">
        <v>11567</v>
      </c>
      <c r="V1896" s="3" t="s">
        <v>48</v>
      </c>
      <c r="W1896" s="3" t="s">
        <v>48</v>
      </c>
      <c r="X1896" s="3" t="s">
        <v>48</v>
      </c>
      <c r="Y1896" s="3" t="s">
        <v>48</v>
      </c>
      <c r="Z1896" s="3" t="s">
        <v>48</v>
      </c>
      <c r="AA1896" s="3" t="s">
        <v>48</v>
      </c>
      <c r="AB1896" s="3" t="s">
        <v>48</v>
      </c>
      <c r="AC1896" s="3" t="s">
        <v>48</v>
      </c>
      <c r="AD1896" s="3" t="s">
        <v>48</v>
      </c>
      <c r="AE1896" s="3" t="s">
        <v>48</v>
      </c>
      <c r="AG1896" s="3"/>
      <c r="AI1896" s="3" t="s">
        <v>48</v>
      </c>
      <c r="AK1896" s="3" t="s">
        <v>48</v>
      </c>
      <c r="AM1896" s="3" t="s">
        <v>48</v>
      </c>
      <c r="AO1896" s="3" t="s">
        <v>48</v>
      </c>
      <c r="AQ1896" s="3" t="s">
        <v>48</v>
      </c>
      <c r="AS1896" s="3" t="s">
        <v>48</v>
      </c>
    </row>
    <row r="1897" spans="1:45">
      <c r="A1897">
        <v>1894</v>
      </c>
      <c r="B1897" t="s">
        <v>5982</v>
      </c>
      <c r="C1897" t="s">
        <v>4354</v>
      </c>
      <c r="D1897" t="s">
        <v>45</v>
      </c>
      <c r="E1897" t="s">
        <v>76</v>
      </c>
      <c r="F1897" t="s">
        <v>6700</v>
      </c>
      <c r="G1897" t="s">
        <v>9280</v>
      </c>
      <c r="H1897" t="s">
        <v>2149</v>
      </c>
      <c r="I1897" t="s">
        <v>15529</v>
      </c>
      <c r="J1897" t="s">
        <v>48</v>
      </c>
      <c r="K1897" t="s">
        <v>48</v>
      </c>
      <c r="L1897" t="s">
        <v>5985</v>
      </c>
      <c r="M1897" t="s">
        <v>5986</v>
      </c>
      <c r="N1897" t="str">
        <f>VLOOKUP(O1897,index!$Q:$R,2,0)</f>
        <v>28.구독 - 휴넷FLEX</v>
      </c>
      <c r="O1897" t="s">
        <v>6013</v>
      </c>
      <c r="P1897" t="s">
        <v>48</v>
      </c>
      <c r="Q1897" t="s">
        <v>20</v>
      </c>
      <c r="R1897" s="226" t="e">
        <f>VLOOKUP(C1897,'26년 databook(취합)'!$M:$M,2,0)</f>
        <v>#N/A</v>
      </c>
      <c r="S1897" s="3" t="s">
        <v>11567</v>
      </c>
      <c r="T1897" s="3" t="s">
        <v>48</v>
      </c>
      <c r="U1897" s="3" t="s">
        <v>11567</v>
      </c>
      <c r="V1897" s="3" t="s">
        <v>48</v>
      </c>
      <c r="W1897" s="3" t="s">
        <v>48</v>
      </c>
      <c r="X1897" s="3" t="s">
        <v>48</v>
      </c>
      <c r="Y1897" s="3" t="s">
        <v>48</v>
      </c>
      <c r="Z1897" s="3" t="s">
        <v>48</v>
      </c>
      <c r="AA1897" s="3" t="s">
        <v>48</v>
      </c>
      <c r="AB1897" s="3" t="s">
        <v>48</v>
      </c>
      <c r="AC1897" s="3" t="s">
        <v>48</v>
      </c>
      <c r="AD1897" s="3" t="s">
        <v>48</v>
      </c>
      <c r="AE1897" s="3" t="s">
        <v>48</v>
      </c>
      <c r="AG1897" s="3"/>
      <c r="AI1897" s="3" t="s">
        <v>48</v>
      </c>
      <c r="AK1897" s="3" t="s">
        <v>48</v>
      </c>
      <c r="AM1897" s="3" t="s">
        <v>48</v>
      </c>
      <c r="AO1897" s="3" t="s">
        <v>48</v>
      </c>
      <c r="AQ1897" s="3" t="s">
        <v>48</v>
      </c>
      <c r="AS1897" s="3" t="s">
        <v>48</v>
      </c>
    </row>
    <row r="1898" spans="1:45">
      <c r="A1898">
        <v>1895</v>
      </c>
      <c r="B1898" t="s">
        <v>5982</v>
      </c>
      <c r="C1898" t="s">
        <v>4387</v>
      </c>
      <c r="D1898" t="s">
        <v>45</v>
      </c>
      <c r="E1898" t="s">
        <v>76</v>
      </c>
      <c r="F1898" t="s">
        <v>6697</v>
      </c>
      <c r="G1898" t="s">
        <v>9274</v>
      </c>
      <c r="H1898" t="s">
        <v>2176</v>
      </c>
      <c r="I1898" t="s">
        <v>15530</v>
      </c>
      <c r="J1898" t="s">
        <v>48</v>
      </c>
      <c r="K1898" t="s">
        <v>48</v>
      </c>
      <c r="L1898" t="s">
        <v>5985</v>
      </c>
      <c r="M1898" t="s">
        <v>5986</v>
      </c>
      <c r="N1898" t="str">
        <f>VLOOKUP(O1898,index!$Q:$R,2,0)</f>
        <v>28.구독 - 휴넷FLEX</v>
      </c>
      <c r="O1898" t="s">
        <v>6013</v>
      </c>
      <c r="P1898" t="s">
        <v>48</v>
      </c>
      <c r="Q1898" t="s">
        <v>21</v>
      </c>
      <c r="R1898" s="226" t="e">
        <f>VLOOKUP(C1898,'26년 databook(취합)'!$M:$M,2,0)</f>
        <v>#N/A</v>
      </c>
      <c r="S1898" s="3" t="s">
        <v>11567</v>
      </c>
      <c r="T1898" s="3" t="s">
        <v>48</v>
      </c>
      <c r="U1898" s="3" t="s">
        <v>11567</v>
      </c>
      <c r="V1898" s="3" t="s">
        <v>48</v>
      </c>
      <c r="W1898" s="3" t="s">
        <v>48</v>
      </c>
      <c r="X1898" s="3" t="s">
        <v>48</v>
      </c>
      <c r="Y1898" s="3" t="s">
        <v>48</v>
      </c>
      <c r="Z1898" s="3" t="s">
        <v>48</v>
      </c>
      <c r="AA1898" s="3" t="s">
        <v>48</v>
      </c>
      <c r="AB1898" s="3" t="s">
        <v>48</v>
      </c>
      <c r="AC1898" s="3" t="s">
        <v>48</v>
      </c>
      <c r="AD1898" s="3" t="s">
        <v>48</v>
      </c>
      <c r="AE1898" s="3" t="s">
        <v>48</v>
      </c>
      <c r="AG1898" s="3"/>
      <c r="AI1898" s="3" t="s">
        <v>48</v>
      </c>
      <c r="AK1898" s="3" t="s">
        <v>48</v>
      </c>
      <c r="AM1898" s="3" t="s">
        <v>48</v>
      </c>
      <c r="AO1898" s="3" t="s">
        <v>48</v>
      </c>
      <c r="AQ1898" s="3" t="s">
        <v>48</v>
      </c>
      <c r="AS1898" s="3" t="s">
        <v>48</v>
      </c>
    </row>
    <row r="1899" spans="1:45">
      <c r="A1899">
        <v>1896</v>
      </c>
      <c r="B1899" t="s">
        <v>5982</v>
      </c>
      <c r="C1899" t="s">
        <v>4489</v>
      </c>
      <c r="D1899" t="s">
        <v>45</v>
      </c>
      <c r="E1899" t="s">
        <v>77</v>
      </c>
      <c r="F1899" t="s">
        <v>6700</v>
      </c>
      <c r="G1899" t="s">
        <v>9280</v>
      </c>
      <c r="H1899" t="s">
        <v>2255</v>
      </c>
      <c r="I1899" t="s">
        <v>15531</v>
      </c>
      <c r="J1899" t="s">
        <v>48</v>
      </c>
      <c r="K1899" t="s">
        <v>48</v>
      </c>
      <c r="L1899" t="s">
        <v>5985</v>
      </c>
      <c r="M1899" t="s">
        <v>5986</v>
      </c>
      <c r="N1899" t="str">
        <f>VLOOKUP(O1899,index!$Q:$R,2,0)</f>
        <v>28.구독 - 휴넷FLEX</v>
      </c>
      <c r="O1899" t="s">
        <v>6013</v>
      </c>
      <c r="P1899" t="s">
        <v>48</v>
      </c>
      <c r="Q1899" t="s">
        <v>21</v>
      </c>
      <c r="R1899" s="226" t="e">
        <f>VLOOKUP(C1899,'26년 databook(취합)'!$M:$M,2,0)</f>
        <v>#N/A</v>
      </c>
      <c r="S1899" s="3" t="s">
        <v>11567</v>
      </c>
      <c r="T1899" s="3" t="s">
        <v>48</v>
      </c>
      <c r="U1899" s="3" t="s">
        <v>11567</v>
      </c>
      <c r="V1899" s="3" t="s">
        <v>48</v>
      </c>
      <c r="W1899" s="3" t="s">
        <v>48</v>
      </c>
      <c r="X1899" s="3" t="s">
        <v>48</v>
      </c>
      <c r="Y1899" s="3" t="s">
        <v>48</v>
      </c>
      <c r="Z1899" s="3" t="s">
        <v>48</v>
      </c>
      <c r="AA1899" s="3" t="s">
        <v>48</v>
      </c>
      <c r="AB1899" s="3" t="s">
        <v>48</v>
      </c>
      <c r="AC1899" s="3" t="s">
        <v>48</v>
      </c>
      <c r="AD1899" s="3" t="s">
        <v>48</v>
      </c>
      <c r="AE1899" s="3" t="s">
        <v>48</v>
      </c>
      <c r="AG1899" s="3"/>
      <c r="AI1899" s="3" t="s">
        <v>48</v>
      </c>
      <c r="AK1899" s="3" t="s">
        <v>48</v>
      </c>
      <c r="AM1899" s="3" t="s">
        <v>48</v>
      </c>
      <c r="AO1899" s="3" t="s">
        <v>48</v>
      </c>
      <c r="AQ1899" s="3" t="s">
        <v>48</v>
      </c>
      <c r="AS1899" s="3" t="s">
        <v>48</v>
      </c>
    </row>
    <row r="1900" spans="1:45">
      <c r="A1900">
        <v>1897</v>
      </c>
      <c r="B1900" t="s">
        <v>5982</v>
      </c>
      <c r="C1900" t="s">
        <v>4234</v>
      </c>
      <c r="D1900" t="s">
        <v>45</v>
      </c>
      <c r="E1900" t="s">
        <v>77</v>
      </c>
      <c r="F1900" t="s">
        <v>6700</v>
      </c>
      <c r="G1900" t="s">
        <v>9280</v>
      </c>
      <c r="H1900" t="s">
        <v>2053</v>
      </c>
      <c r="I1900" t="s">
        <v>15532</v>
      </c>
      <c r="J1900" t="s">
        <v>48</v>
      </c>
      <c r="K1900" t="s">
        <v>48</v>
      </c>
      <c r="L1900" t="s">
        <v>5985</v>
      </c>
      <c r="M1900" t="s">
        <v>5986</v>
      </c>
      <c r="N1900" t="str">
        <f>VLOOKUP(O1900,index!$Q:$R,2,0)</f>
        <v>28.구독 - 휴넷FLEX</v>
      </c>
      <c r="O1900" t="s">
        <v>6013</v>
      </c>
      <c r="P1900" t="s">
        <v>48</v>
      </c>
      <c r="Q1900" t="s">
        <v>21</v>
      </c>
      <c r="R1900" s="226" t="e">
        <f>VLOOKUP(C1900,'26년 databook(취합)'!$M:$M,2,0)</f>
        <v>#N/A</v>
      </c>
      <c r="S1900" s="3" t="s">
        <v>11567</v>
      </c>
      <c r="T1900" s="3" t="s">
        <v>48</v>
      </c>
      <c r="U1900" s="3" t="s">
        <v>11567</v>
      </c>
      <c r="V1900" s="3" t="s">
        <v>48</v>
      </c>
      <c r="W1900" s="3" t="s">
        <v>48</v>
      </c>
      <c r="X1900" s="3" t="s">
        <v>48</v>
      </c>
      <c r="Y1900" s="3" t="s">
        <v>48</v>
      </c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G1900" s="3"/>
      <c r="AI1900" s="3" t="s">
        <v>48</v>
      </c>
      <c r="AK1900" s="3" t="s">
        <v>48</v>
      </c>
      <c r="AM1900" s="3" t="s">
        <v>48</v>
      </c>
      <c r="AO1900" s="3" t="s">
        <v>48</v>
      </c>
      <c r="AQ1900" s="3" t="s">
        <v>48</v>
      </c>
      <c r="AS1900" s="3" t="s">
        <v>48</v>
      </c>
    </row>
    <row r="1901" spans="1:45">
      <c r="A1901">
        <v>1898</v>
      </c>
      <c r="B1901" t="s">
        <v>5982</v>
      </c>
      <c r="C1901" t="s">
        <v>4233</v>
      </c>
      <c r="D1901" t="s">
        <v>45</v>
      </c>
      <c r="E1901" t="s">
        <v>77</v>
      </c>
      <c r="F1901" t="s">
        <v>6700</v>
      </c>
      <c r="G1901" t="s">
        <v>9280</v>
      </c>
      <c r="H1901" t="s">
        <v>2052</v>
      </c>
      <c r="I1901" t="s">
        <v>15533</v>
      </c>
      <c r="J1901" t="s">
        <v>48</v>
      </c>
      <c r="K1901" t="s">
        <v>48</v>
      </c>
      <c r="L1901" t="s">
        <v>5985</v>
      </c>
      <c r="M1901" t="s">
        <v>5986</v>
      </c>
      <c r="N1901" t="str">
        <f>VLOOKUP(O1901,index!$Q:$R,2,0)</f>
        <v>28.구독 - 휴넷FLEX</v>
      </c>
      <c r="O1901" t="s">
        <v>6013</v>
      </c>
      <c r="P1901" t="s">
        <v>48</v>
      </c>
      <c r="Q1901" t="s">
        <v>21</v>
      </c>
      <c r="R1901" s="226" t="e">
        <f>VLOOKUP(C1901,'26년 databook(취합)'!$M:$M,2,0)</f>
        <v>#N/A</v>
      </c>
      <c r="S1901" s="3" t="s">
        <v>11576</v>
      </c>
      <c r="T1901" s="3" t="s">
        <v>48</v>
      </c>
      <c r="U1901" s="3" t="s">
        <v>11567</v>
      </c>
      <c r="V1901" s="3" t="s">
        <v>11576</v>
      </c>
      <c r="W1901" s="3" t="s">
        <v>48</v>
      </c>
      <c r="X1901" s="3" t="s">
        <v>48</v>
      </c>
      <c r="Y1901" s="3" t="s">
        <v>48</v>
      </c>
      <c r="Z1901" s="3" t="s">
        <v>48</v>
      </c>
      <c r="AA1901" s="3" t="s">
        <v>48</v>
      </c>
      <c r="AB1901" s="3" t="s">
        <v>48</v>
      </c>
      <c r="AC1901" s="3" t="s">
        <v>48</v>
      </c>
      <c r="AD1901" s="3" t="s">
        <v>48</v>
      </c>
      <c r="AE1901" s="3" t="s">
        <v>48</v>
      </c>
      <c r="AG1901" s="3"/>
      <c r="AI1901" s="3" t="s">
        <v>48</v>
      </c>
      <c r="AK1901" s="3" t="s">
        <v>48</v>
      </c>
      <c r="AM1901" s="3" t="s">
        <v>48</v>
      </c>
      <c r="AO1901" s="3" t="s">
        <v>48</v>
      </c>
      <c r="AQ1901" s="3" t="s">
        <v>48</v>
      </c>
      <c r="AS1901" s="3" t="s">
        <v>48</v>
      </c>
    </row>
    <row r="1902" spans="1:45">
      <c r="A1902">
        <v>1899</v>
      </c>
      <c r="B1902" t="s">
        <v>5982</v>
      </c>
      <c r="C1902" t="s">
        <v>4405</v>
      </c>
      <c r="D1902" t="s">
        <v>45</v>
      </c>
      <c r="E1902" t="s">
        <v>77</v>
      </c>
      <c r="F1902" t="s">
        <v>6700</v>
      </c>
      <c r="G1902" t="s">
        <v>9280</v>
      </c>
      <c r="H1902" t="s">
        <v>2191</v>
      </c>
      <c r="I1902" t="s">
        <v>15534</v>
      </c>
      <c r="J1902" t="s">
        <v>48</v>
      </c>
      <c r="K1902" t="s">
        <v>48</v>
      </c>
      <c r="L1902" t="s">
        <v>5985</v>
      </c>
      <c r="M1902" t="s">
        <v>5986</v>
      </c>
      <c r="N1902" t="str">
        <f>VLOOKUP(O1902,index!$Q:$R,2,0)</f>
        <v>28.구독 - 휴넷FLEX</v>
      </c>
      <c r="O1902" t="s">
        <v>6013</v>
      </c>
      <c r="P1902" t="s">
        <v>48</v>
      </c>
      <c r="Q1902" t="s">
        <v>20</v>
      </c>
      <c r="R1902" s="226" t="e">
        <f>VLOOKUP(C1902,'26년 databook(취합)'!$M:$M,2,0)</f>
        <v>#N/A</v>
      </c>
      <c r="S1902" s="3" t="s">
        <v>11567</v>
      </c>
      <c r="T1902" s="3" t="s">
        <v>48</v>
      </c>
      <c r="U1902" s="3" t="s">
        <v>11567</v>
      </c>
      <c r="V1902" s="3" t="s">
        <v>48</v>
      </c>
      <c r="W1902" s="3" t="s">
        <v>48</v>
      </c>
      <c r="X1902" s="3" t="s">
        <v>48</v>
      </c>
      <c r="Y1902" s="3" t="s">
        <v>48</v>
      </c>
      <c r="Z1902" s="3" t="s">
        <v>48</v>
      </c>
      <c r="AA1902" s="3" t="s">
        <v>48</v>
      </c>
      <c r="AB1902" s="3" t="s">
        <v>48</v>
      </c>
      <c r="AC1902" s="3" t="s">
        <v>48</v>
      </c>
      <c r="AD1902" s="3" t="s">
        <v>48</v>
      </c>
      <c r="AE1902" s="3" t="s">
        <v>48</v>
      </c>
      <c r="AG1902" s="3"/>
      <c r="AI1902" s="3" t="s">
        <v>48</v>
      </c>
      <c r="AK1902" s="3" t="s">
        <v>48</v>
      </c>
      <c r="AM1902" s="3" t="s">
        <v>48</v>
      </c>
      <c r="AO1902" s="3" t="s">
        <v>48</v>
      </c>
      <c r="AQ1902" s="3" t="s">
        <v>48</v>
      </c>
      <c r="AS1902" s="3" t="s">
        <v>48</v>
      </c>
    </row>
    <row r="1903" spans="1:45">
      <c r="A1903">
        <v>1900</v>
      </c>
      <c r="B1903" t="s">
        <v>5982</v>
      </c>
      <c r="C1903" t="s">
        <v>3707</v>
      </c>
      <c r="D1903" t="s">
        <v>45</v>
      </c>
      <c r="E1903" t="s">
        <v>73</v>
      </c>
      <c r="F1903" t="s">
        <v>6697</v>
      </c>
      <c r="G1903" t="s">
        <v>9274</v>
      </c>
      <c r="H1903" t="s">
        <v>2007</v>
      </c>
      <c r="I1903" t="s">
        <v>15535</v>
      </c>
      <c r="J1903" t="s">
        <v>48</v>
      </c>
      <c r="K1903" t="s">
        <v>48</v>
      </c>
      <c r="L1903" t="s">
        <v>5985</v>
      </c>
      <c r="M1903" t="s">
        <v>5986</v>
      </c>
      <c r="N1903" t="str">
        <f>VLOOKUP(O1903,index!$Q:$R,2,0)</f>
        <v>28.구독 - 휴넷FLEX</v>
      </c>
      <c r="O1903" t="s">
        <v>6013</v>
      </c>
      <c r="P1903" t="s">
        <v>48</v>
      </c>
      <c r="Q1903" t="s">
        <v>20</v>
      </c>
      <c r="R1903" s="226" t="e">
        <f>VLOOKUP(C1903,'26년 databook(취합)'!$M:$M,2,0)</f>
        <v>#N/A</v>
      </c>
      <c r="S1903" s="3" t="s">
        <v>11567</v>
      </c>
      <c r="T1903" s="3" t="s">
        <v>48</v>
      </c>
      <c r="U1903" s="3" t="s">
        <v>11567</v>
      </c>
      <c r="V1903" s="3" t="s">
        <v>48</v>
      </c>
      <c r="W1903" s="3" t="s">
        <v>48</v>
      </c>
      <c r="X1903" s="3" t="s">
        <v>48</v>
      </c>
      <c r="Y1903" s="3" t="s">
        <v>48</v>
      </c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G1903" s="3"/>
      <c r="AI1903" s="3" t="s">
        <v>48</v>
      </c>
      <c r="AK1903" s="3" t="s">
        <v>48</v>
      </c>
      <c r="AM1903" s="3" t="s">
        <v>48</v>
      </c>
      <c r="AO1903" s="3" t="s">
        <v>48</v>
      </c>
      <c r="AQ1903" s="3" t="s">
        <v>48</v>
      </c>
      <c r="AS1903" s="3" t="s">
        <v>48</v>
      </c>
    </row>
    <row r="1904" spans="1:45">
      <c r="A1904">
        <v>1901</v>
      </c>
      <c r="B1904" t="s">
        <v>5982</v>
      </c>
      <c r="C1904" t="s">
        <v>4327</v>
      </c>
      <c r="D1904" t="s">
        <v>45</v>
      </c>
      <c r="E1904" t="s">
        <v>76</v>
      </c>
      <c r="F1904" t="s">
        <v>6697</v>
      </c>
      <c r="G1904" t="s">
        <v>9274</v>
      </c>
      <c r="H1904" t="s">
        <v>2128</v>
      </c>
      <c r="I1904" t="s">
        <v>15536</v>
      </c>
      <c r="J1904" t="s">
        <v>48</v>
      </c>
      <c r="K1904" t="s">
        <v>48</v>
      </c>
      <c r="L1904" t="s">
        <v>5985</v>
      </c>
      <c r="M1904" t="s">
        <v>5986</v>
      </c>
      <c r="N1904" t="str">
        <f>VLOOKUP(O1904,index!$Q:$R,2,0)</f>
        <v>28.구독 - 휴넷FLEX</v>
      </c>
      <c r="O1904" t="s">
        <v>6013</v>
      </c>
      <c r="P1904" t="s">
        <v>48</v>
      </c>
      <c r="Q1904" t="s">
        <v>20</v>
      </c>
      <c r="R1904" s="226" t="e">
        <f>VLOOKUP(C1904,'26년 databook(취합)'!$M:$M,2,0)</f>
        <v>#N/A</v>
      </c>
      <c r="S1904" s="3" t="s">
        <v>11567</v>
      </c>
      <c r="T1904" s="3" t="s">
        <v>48</v>
      </c>
      <c r="U1904" s="3" t="s">
        <v>11567</v>
      </c>
      <c r="V1904" s="3" t="s">
        <v>48</v>
      </c>
      <c r="W1904" s="3" t="s">
        <v>48</v>
      </c>
      <c r="X1904" s="3" t="s">
        <v>48</v>
      </c>
      <c r="Y1904" s="3" t="s">
        <v>48</v>
      </c>
      <c r="Z1904" s="3" t="s">
        <v>48</v>
      </c>
      <c r="AA1904" s="3" t="s">
        <v>48</v>
      </c>
      <c r="AB1904" s="3" t="s">
        <v>48</v>
      </c>
      <c r="AC1904" s="3" t="s">
        <v>48</v>
      </c>
      <c r="AD1904" s="3" t="s">
        <v>48</v>
      </c>
      <c r="AE1904" s="3" t="s">
        <v>48</v>
      </c>
      <c r="AG1904" s="3"/>
      <c r="AI1904" s="3" t="s">
        <v>48</v>
      </c>
      <c r="AK1904" s="3" t="s">
        <v>48</v>
      </c>
      <c r="AM1904" s="3" t="s">
        <v>48</v>
      </c>
      <c r="AO1904" s="3" t="s">
        <v>48</v>
      </c>
      <c r="AQ1904" s="3" t="s">
        <v>48</v>
      </c>
      <c r="AS1904" s="3" t="s">
        <v>48</v>
      </c>
    </row>
    <row r="1905" spans="1:45">
      <c r="A1905">
        <v>1902</v>
      </c>
      <c r="B1905" t="s">
        <v>5982</v>
      </c>
      <c r="C1905" t="s">
        <v>3391</v>
      </c>
      <c r="D1905" t="s">
        <v>45</v>
      </c>
      <c r="E1905" t="s">
        <v>72</v>
      </c>
      <c r="F1905" t="s">
        <v>6697</v>
      </c>
      <c r="G1905" t="s">
        <v>9274</v>
      </c>
      <c r="H1905" t="s">
        <v>998</v>
      </c>
      <c r="I1905" t="s">
        <v>15537</v>
      </c>
      <c r="J1905" t="s">
        <v>48</v>
      </c>
      <c r="K1905" t="s">
        <v>48</v>
      </c>
      <c r="L1905" t="s">
        <v>5985</v>
      </c>
      <c r="M1905" t="s">
        <v>5986</v>
      </c>
      <c r="N1905" t="str">
        <f>VLOOKUP(O1905,index!$Q:$R,2,0)</f>
        <v>28.구독 - 휴넷FLEX</v>
      </c>
      <c r="O1905" t="s">
        <v>6013</v>
      </c>
      <c r="P1905" t="s">
        <v>48</v>
      </c>
      <c r="Q1905" t="s">
        <v>20</v>
      </c>
      <c r="R1905" s="226" t="e">
        <f>VLOOKUP(C1905,'26년 databook(취합)'!$M:$M,2,0)</f>
        <v>#N/A</v>
      </c>
      <c r="S1905" s="3" t="s">
        <v>11567</v>
      </c>
      <c r="T1905" s="3" t="s">
        <v>48</v>
      </c>
      <c r="U1905" s="3" t="s">
        <v>11567</v>
      </c>
      <c r="V1905" s="3" t="s">
        <v>48</v>
      </c>
      <c r="W1905" s="3" t="s">
        <v>48</v>
      </c>
      <c r="X1905" s="3" t="s">
        <v>48</v>
      </c>
      <c r="Y1905" s="3" t="s">
        <v>48</v>
      </c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11567</v>
      </c>
      <c r="AE1905" s="3" t="s">
        <v>48</v>
      </c>
      <c r="AF1905" s="3">
        <v>0</v>
      </c>
      <c r="AG1905" s="3"/>
      <c r="AH1905" s="3">
        <v>0</v>
      </c>
      <c r="AI1905" s="3" t="s">
        <v>48</v>
      </c>
      <c r="AJ1905" s="3">
        <v>0</v>
      </c>
      <c r="AK1905" s="3" t="s">
        <v>48</v>
      </c>
      <c r="AL1905" s="3">
        <v>0</v>
      </c>
      <c r="AM1905" s="3" t="s">
        <v>48</v>
      </c>
      <c r="AN1905" s="3">
        <v>0</v>
      </c>
      <c r="AO1905" s="3" t="s">
        <v>48</v>
      </c>
      <c r="AP1905" s="3">
        <v>0</v>
      </c>
      <c r="AQ1905" s="3" t="s">
        <v>48</v>
      </c>
      <c r="AR1905" s="3">
        <v>0</v>
      </c>
      <c r="AS1905" s="3" t="s">
        <v>48</v>
      </c>
    </row>
    <row r="1906" spans="1:45">
      <c r="A1906">
        <v>1903</v>
      </c>
      <c r="B1906" t="s">
        <v>5982</v>
      </c>
      <c r="C1906" t="s">
        <v>5016</v>
      </c>
      <c r="D1906" t="s">
        <v>45</v>
      </c>
      <c r="E1906" t="s">
        <v>77</v>
      </c>
      <c r="F1906" t="s">
        <v>6697</v>
      </c>
      <c r="G1906" t="s">
        <v>9274</v>
      </c>
      <c r="H1906" t="s">
        <v>1006</v>
      </c>
      <c r="I1906" t="s">
        <v>15538</v>
      </c>
      <c r="J1906" t="s">
        <v>48</v>
      </c>
      <c r="K1906" t="s">
        <v>48</v>
      </c>
      <c r="L1906" t="s">
        <v>5985</v>
      </c>
      <c r="M1906" t="s">
        <v>5986</v>
      </c>
      <c r="N1906" t="str">
        <f>VLOOKUP(O1906,index!$Q:$R,2,0)</f>
        <v>28.구독 - 휴넷FLEX</v>
      </c>
      <c r="O1906" t="s">
        <v>6013</v>
      </c>
      <c r="P1906" t="s">
        <v>48</v>
      </c>
      <c r="Q1906" t="s">
        <v>21</v>
      </c>
      <c r="R1906" s="226" t="e">
        <f>VLOOKUP(C1906,'26년 databook(취합)'!$M:$M,2,0)</f>
        <v>#N/A</v>
      </c>
      <c r="S1906" s="3" t="s">
        <v>11567</v>
      </c>
      <c r="T1906" s="3" t="s">
        <v>48</v>
      </c>
      <c r="U1906" s="3" t="s">
        <v>11567</v>
      </c>
      <c r="V1906" s="3" t="s">
        <v>48</v>
      </c>
      <c r="W1906" s="3" t="s">
        <v>48</v>
      </c>
      <c r="X1906" s="3" t="s">
        <v>48</v>
      </c>
      <c r="Y1906" s="3" t="s">
        <v>48</v>
      </c>
      <c r="Z1906" s="3" t="s">
        <v>48</v>
      </c>
      <c r="AA1906" s="3" t="s">
        <v>48</v>
      </c>
      <c r="AB1906" s="3" t="s">
        <v>48</v>
      </c>
      <c r="AC1906" s="3" t="s">
        <v>48</v>
      </c>
      <c r="AD1906" s="3" t="s">
        <v>48</v>
      </c>
      <c r="AE1906" s="3" t="s">
        <v>48</v>
      </c>
      <c r="AG1906" s="3"/>
      <c r="AI1906" s="3" t="s">
        <v>48</v>
      </c>
      <c r="AK1906" s="3" t="s">
        <v>48</v>
      </c>
      <c r="AM1906" s="3" t="s">
        <v>48</v>
      </c>
      <c r="AO1906" s="3" t="s">
        <v>48</v>
      </c>
      <c r="AQ1906" s="3" t="s">
        <v>48</v>
      </c>
      <c r="AS1906" s="3" t="s">
        <v>48</v>
      </c>
    </row>
    <row r="1907" spans="1:45">
      <c r="A1907">
        <v>1904</v>
      </c>
      <c r="B1907" t="s">
        <v>5982</v>
      </c>
      <c r="C1907" t="s">
        <v>3267</v>
      </c>
      <c r="D1907" t="s">
        <v>45</v>
      </c>
      <c r="E1907" t="s">
        <v>72</v>
      </c>
      <c r="F1907" t="s">
        <v>6700</v>
      </c>
      <c r="G1907" t="s">
        <v>9280</v>
      </c>
      <c r="H1907" t="s">
        <v>876</v>
      </c>
      <c r="I1907" t="s">
        <v>15539</v>
      </c>
      <c r="J1907" t="s">
        <v>48</v>
      </c>
      <c r="K1907" t="s">
        <v>48</v>
      </c>
      <c r="L1907" t="s">
        <v>5985</v>
      </c>
      <c r="M1907" t="s">
        <v>5986</v>
      </c>
      <c r="N1907" t="str">
        <f>VLOOKUP(O1907,index!$Q:$R,2,0)</f>
        <v>28.구독 - 휴넷FLEX</v>
      </c>
      <c r="O1907" t="s">
        <v>6013</v>
      </c>
      <c r="P1907" t="s">
        <v>48</v>
      </c>
      <c r="Q1907" t="s">
        <v>20</v>
      </c>
      <c r="R1907" s="226" t="e">
        <f>VLOOKUP(C1907,'26년 databook(취합)'!$M:$M,2,0)</f>
        <v>#N/A</v>
      </c>
      <c r="S1907" s="3" t="s">
        <v>11567</v>
      </c>
      <c r="T1907" s="3" t="s">
        <v>48</v>
      </c>
      <c r="U1907" s="3" t="s">
        <v>11567</v>
      </c>
      <c r="V1907" s="3" t="s">
        <v>48</v>
      </c>
      <c r="W1907" s="3" t="s">
        <v>48</v>
      </c>
      <c r="X1907" s="3" t="s">
        <v>48</v>
      </c>
      <c r="Y1907" s="3" t="s">
        <v>48</v>
      </c>
      <c r="Z1907" s="3" t="s">
        <v>48</v>
      </c>
      <c r="AA1907" s="3" t="s">
        <v>48</v>
      </c>
      <c r="AB1907" s="3" t="s">
        <v>48</v>
      </c>
      <c r="AC1907" s="3" t="s">
        <v>48</v>
      </c>
      <c r="AD1907" s="3" t="s">
        <v>48</v>
      </c>
      <c r="AE1907" s="3" t="s">
        <v>48</v>
      </c>
      <c r="AG1907" s="3"/>
      <c r="AI1907" s="3" t="s">
        <v>48</v>
      </c>
      <c r="AK1907" s="3" t="s">
        <v>48</v>
      </c>
      <c r="AM1907" s="3" t="s">
        <v>48</v>
      </c>
      <c r="AO1907" s="3" t="s">
        <v>48</v>
      </c>
      <c r="AQ1907" s="3" t="s">
        <v>48</v>
      </c>
      <c r="AS1907" s="3" t="s">
        <v>48</v>
      </c>
    </row>
    <row r="1908" spans="1:45">
      <c r="A1908">
        <v>1905</v>
      </c>
      <c r="B1908" t="s">
        <v>5982</v>
      </c>
      <c r="C1908" t="s">
        <v>3701</v>
      </c>
      <c r="D1908" t="s">
        <v>45</v>
      </c>
      <c r="E1908" t="s">
        <v>73</v>
      </c>
      <c r="F1908" t="s">
        <v>6697</v>
      </c>
      <c r="G1908" t="s">
        <v>9274</v>
      </c>
      <c r="H1908" t="s">
        <v>2002</v>
      </c>
      <c r="I1908" t="s">
        <v>15540</v>
      </c>
      <c r="J1908" t="s">
        <v>48</v>
      </c>
      <c r="K1908" t="s">
        <v>48</v>
      </c>
      <c r="L1908" t="s">
        <v>5985</v>
      </c>
      <c r="M1908" t="s">
        <v>5986</v>
      </c>
      <c r="N1908" t="str">
        <f>VLOOKUP(O1908,index!$Q:$R,2,0)</f>
        <v>28.구독 - 휴넷FLEX</v>
      </c>
      <c r="O1908" t="s">
        <v>6013</v>
      </c>
      <c r="P1908" t="s">
        <v>48</v>
      </c>
      <c r="Q1908" t="s">
        <v>20</v>
      </c>
      <c r="R1908" s="226" t="e">
        <f>VLOOKUP(C1908,'26년 databook(취합)'!$M:$M,2,0)</f>
        <v>#N/A</v>
      </c>
      <c r="S1908" s="3" t="s">
        <v>11567</v>
      </c>
      <c r="T1908" s="3" t="s">
        <v>48</v>
      </c>
      <c r="U1908" s="3" t="s">
        <v>11567</v>
      </c>
      <c r="V1908" s="3" t="s">
        <v>48</v>
      </c>
      <c r="W1908" s="3" t="s">
        <v>48</v>
      </c>
      <c r="X1908" s="3" t="s">
        <v>48</v>
      </c>
      <c r="Y1908" s="3" t="s">
        <v>48</v>
      </c>
      <c r="Z1908" s="3" t="s">
        <v>48</v>
      </c>
      <c r="AA1908" s="3" t="s">
        <v>48</v>
      </c>
      <c r="AB1908" s="3" t="s">
        <v>48</v>
      </c>
      <c r="AC1908" s="3" t="s">
        <v>48</v>
      </c>
      <c r="AD1908" s="3" t="s">
        <v>48</v>
      </c>
      <c r="AE1908" s="3" t="s">
        <v>48</v>
      </c>
      <c r="AG1908" s="3"/>
      <c r="AI1908" s="3" t="s">
        <v>48</v>
      </c>
      <c r="AK1908" s="3" t="s">
        <v>48</v>
      </c>
      <c r="AM1908" s="3" t="s">
        <v>48</v>
      </c>
      <c r="AO1908" s="3" t="s">
        <v>48</v>
      </c>
      <c r="AQ1908" s="3" t="s">
        <v>48</v>
      </c>
      <c r="AS1908" s="3" t="s">
        <v>48</v>
      </c>
    </row>
    <row r="1909" spans="1:45">
      <c r="A1909">
        <v>1906</v>
      </c>
      <c r="B1909" t="s">
        <v>5982</v>
      </c>
      <c r="C1909" t="s">
        <v>5427</v>
      </c>
      <c r="D1909" t="s">
        <v>45</v>
      </c>
      <c r="E1909" t="s">
        <v>73</v>
      </c>
      <c r="F1909" t="s">
        <v>6697</v>
      </c>
      <c r="G1909" t="s">
        <v>9274</v>
      </c>
      <c r="H1909" t="s">
        <v>829</v>
      </c>
      <c r="I1909" t="s">
        <v>15541</v>
      </c>
      <c r="J1909" t="s">
        <v>48</v>
      </c>
      <c r="K1909" t="s">
        <v>48</v>
      </c>
      <c r="L1909" t="s">
        <v>5985</v>
      </c>
      <c r="M1909" t="s">
        <v>5986</v>
      </c>
      <c r="N1909" t="str">
        <f>VLOOKUP(O1909,index!$Q:$R,2,0)</f>
        <v>28.구독 - 휴넷FLEX</v>
      </c>
      <c r="O1909" t="s">
        <v>6013</v>
      </c>
      <c r="P1909" t="s">
        <v>48</v>
      </c>
      <c r="Q1909" t="s">
        <v>20</v>
      </c>
      <c r="R1909" s="226" t="e">
        <f>VLOOKUP(C1909,'26년 databook(취합)'!$M:$M,2,0)</f>
        <v>#N/A</v>
      </c>
      <c r="S1909" s="3" t="s">
        <v>11567</v>
      </c>
      <c r="T1909" s="3" t="s">
        <v>48</v>
      </c>
      <c r="U1909" s="3" t="s">
        <v>11567</v>
      </c>
      <c r="V1909" s="3" t="s">
        <v>48</v>
      </c>
      <c r="W1909" s="3" t="s">
        <v>48</v>
      </c>
      <c r="X1909" s="3" t="s">
        <v>48</v>
      </c>
      <c r="Y1909" s="3" t="s">
        <v>48</v>
      </c>
      <c r="Z1909" s="3" t="s">
        <v>48</v>
      </c>
      <c r="AA1909" s="3" t="s">
        <v>48</v>
      </c>
      <c r="AB1909" s="3" t="s">
        <v>48</v>
      </c>
      <c r="AC1909" s="3" t="s">
        <v>48</v>
      </c>
      <c r="AD1909" s="3" t="s">
        <v>48</v>
      </c>
      <c r="AE1909" s="3" t="s">
        <v>48</v>
      </c>
      <c r="AG1909" s="3"/>
      <c r="AI1909" s="3" t="s">
        <v>48</v>
      </c>
      <c r="AK1909" s="3" t="s">
        <v>48</v>
      </c>
      <c r="AM1909" s="3" t="s">
        <v>48</v>
      </c>
      <c r="AO1909" s="3" t="s">
        <v>48</v>
      </c>
      <c r="AQ1909" s="3" t="s">
        <v>48</v>
      </c>
      <c r="AS1909" s="3" t="s">
        <v>48</v>
      </c>
    </row>
    <row r="1910" spans="1:45">
      <c r="A1910">
        <v>1907</v>
      </c>
      <c r="B1910" t="s">
        <v>5982</v>
      </c>
      <c r="C1910" t="s">
        <v>3162</v>
      </c>
      <c r="D1910" t="s">
        <v>45</v>
      </c>
      <c r="E1910" t="s">
        <v>71</v>
      </c>
      <c r="F1910" t="s">
        <v>6700</v>
      </c>
      <c r="G1910" t="s">
        <v>9280</v>
      </c>
      <c r="H1910" t="s">
        <v>806</v>
      </c>
      <c r="I1910" t="s">
        <v>15542</v>
      </c>
      <c r="J1910" t="s">
        <v>48</v>
      </c>
      <c r="K1910" t="s">
        <v>48</v>
      </c>
      <c r="L1910" t="s">
        <v>5985</v>
      </c>
      <c r="M1910" t="s">
        <v>5986</v>
      </c>
      <c r="N1910" t="str">
        <f>VLOOKUP(O1910,index!$Q:$R,2,0)</f>
        <v>28.구독 - 휴넷FLEX</v>
      </c>
      <c r="O1910" t="s">
        <v>6013</v>
      </c>
      <c r="P1910" t="s">
        <v>48</v>
      </c>
      <c r="Q1910" t="s">
        <v>20</v>
      </c>
      <c r="R1910" s="226" t="e">
        <f>VLOOKUP(C1910,'26년 databook(취합)'!$M:$M,2,0)</f>
        <v>#N/A</v>
      </c>
      <c r="S1910" s="3" t="s">
        <v>11567</v>
      </c>
      <c r="T1910" s="3" t="s">
        <v>48</v>
      </c>
      <c r="U1910" s="3" t="s">
        <v>11567</v>
      </c>
      <c r="V1910" s="3" t="s">
        <v>48</v>
      </c>
      <c r="W1910" s="3" t="s">
        <v>48</v>
      </c>
      <c r="X1910" s="3" t="s">
        <v>48</v>
      </c>
      <c r="Y1910" s="3" t="s">
        <v>48</v>
      </c>
      <c r="Z1910" s="3" t="s">
        <v>48</v>
      </c>
      <c r="AA1910" s="3" t="s">
        <v>48</v>
      </c>
      <c r="AB1910" s="3" t="s">
        <v>48</v>
      </c>
      <c r="AC1910" s="3" t="s">
        <v>48</v>
      </c>
      <c r="AD1910" s="3" t="s">
        <v>48</v>
      </c>
      <c r="AE1910" s="3" t="s">
        <v>48</v>
      </c>
      <c r="AG1910" s="3"/>
      <c r="AI1910" s="3" t="s">
        <v>48</v>
      </c>
      <c r="AK1910" s="3" t="s">
        <v>48</v>
      </c>
      <c r="AM1910" s="3" t="s">
        <v>48</v>
      </c>
      <c r="AO1910" s="3" t="s">
        <v>48</v>
      </c>
      <c r="AQ1910" s="3" t="s">
        <v>48</v>
      </c>
      <c r="AS1910" s="3" t="s">
        <v>48</v>
      </c>
    </row>
    <row r="1911" spans="1:45">
      <c r="A1911">
        <v>1908</v>
      </c>
      <c r="B1911" t="s">
        <v>5982</v>
      </c>
      <c r="C1911" t="s">
        <v>3372</v>
      </c>
      <c r="D1911" t="s">
        <v>45</v>
      </c>
      <c r="E1911" t="s">
        <v>72</v>
      </c>
      <c r="F1911" t="s">
        <v>6694</v>
      </c>
      <c r="G1911" t="s">
        <v>9268</v>
      </c>
      <c r="H1911" t="s">
        <v>2269</v>
      </c>
      <c r="I1911" t="s">
        <v>15543</v>
      </c>
      <c r="J1911" t="s">
        <v>48</v>
      </c>
      <c r="K1911" t="s">
        <v>48</v>
      </c>
      <c r="L1911" t="s">
        <v>5985</v>
      </c>
      <c r="M1911" t="s">
        <v>5986</v>
      </c>
      <c r="N1911" t="str">
        <f>VLOOKUP(O1911,index!$Q:$R,2,0)</f>
        <v>28.구독 - 휴넷FLEX</v>
      </c>
      <c r="O1911" t="s">
        <v>6013</v>
      </c>
      <c r="P1911" t="s">
        <v>48</v>
      </c>
      <c r="Q1911" t="s">
        <v>23</v>
      </c>
      <c r="R1911" s="226" t="e">
        <f>VLOOKUP(C1911,'26년 databook(취합)'!$M:$M,2,0)</f>
        <v>#N/A</v>
      </c>
      <c r="S1911" s="3" t="s">
        <v>11567</v>
      </c>
      <c r="T1911" s="3" t="s">
        <v>48</v>
      </c>
      <c r="U1911" s="3" t="s">
        <v>11567</v>
      </c>
      <c r="V1911" s="3" t="s">
        <v>48</v>
      </c>
      <c r="W1911" s="3" t="s">
        <v>48</v>
      </c>
      <c r="X1911" s="3" t="s">
        <v>48</v>
      </c>
      <c r="Y1911" s="3" t="s">
        <v>48</v>
      </c>
      <c r="Z1911" s="3" t="s">
        <v>48</v>
      </c>
      <c r="AA1911" s="3" t="s">
        <v>48</v>
      </c>
      <c r="AB1911" s="3" t="s">
        <v>48</v>
      </c>
      <c r="AC1911" s="3" t="s">
        <v>48</v>
      </c>
      <c r="AD1911" s="3" t="s">
        <v>48</v>
      </c>
      <c r="AE1911" s="3" t="s">
        <v>48</v>
      </c>
      <c r="AG1911" s="3"/>
      <c r="AI1911" s="3" t="s">
        <v>48</v>
      </c>
      <c r="AK1911" s="3" t="s">
        <v>48</v>
      </c>
      <c r="AM1911" s="3" t="s">
        <v>48</v>
      </c>
      <c r="AO1911" s="3" t="s">
        <v>48</v>
      </c>
      <c r="AQ1911" s="3" t="s">
        <v>48</v>
      </c>
      <c r="AS1911" s="3" t="s">
        <v>48</v>
      </c>
    </row>
    <row r="1912" spans="1:45">
      <c r="A1912">
        <v>1909</v>
      </c>
      <c r="B1912" t="s">
        <v>5982</v>
      </c>
      <c r="C1912" t="s">
        <v>5352</v>
      </c>
      <c r="D1912" t="s">
        <v>45</v>
      </c>
      <c r="E1912" t="s">
        <v>72</v>
      </c>
      <c r="F1912" t="s">
        <v>6700</v>
      </c>
      <c r="G1912" t="s">
        <v>9280</v>
      </c>
      <c r="H1912" t="s">
        <v>754</v>
      </c>
      <c r="I1912" t="s">
        <v>15544</v>
      </c>
      <c r="J1912" t="s">
        <v>48</v>
      </c>
      <c r="K1912" t="s">
        <v>48</v>
      </c>
      <c r="L1912" t="s">
        <v>5985</v>
      </c>
      <c r="M1912" t="s">
        <v>5986</v>
      </c>
      <c r="N1912" t="str">
        <f>VLOOKUP(O1912,index!$Q:$R,2,0)</f>
        <v>28.구독 - 휴넷FLEX</v>
      </c>
      <c r="O1912" t="s">
        <v>6013</v>
      </c>
      <c r="P1912" t="s">
        <v>48</v>
      </c>
      <c r="Q1912" t="s">
        <v>20</v>
      </c>
      <c r="R1912" s="226" t="e">
        <f>VLOOKUP(C1912,'26년 databook(취합)'!$M:$M,2,0)</f>
        <v>#N/A</v>
      </c>
      <c r="S1912" s="3" t="s">
        <v>11567</v>
      </c>
      <c r="T1912" s="3" t="s">
        <v>48</v>
      </c>
      <c r="U1912" s="3" t="s">
        <v>11567</v>
      </c>
      <c r="V1912" s="3" t="s">
        <v>48</v>
      </c>
      <c r="W1912" s="3" t="s">
        <v>48</v>
      </c>
      <c r="X1912" s="3" t="s">
        <v>48</v>
      </c>
      <c r="Y1912" s="3" t="s">
        <v>48</v>
      </c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11567</v>
      </c>
      <c r="AE1912" s="3" t="s">
        <v>48</v>
      </c>
      <c r="AF1912" s="3">
        <v>0</v>
      </c>
      <c r="AG1912" s="3"/>
      <c r="AH1912" s="3">
        <v>0</v>
      </c>
      <c r="AI1912" s="3" t="s">
        <v>48</v>
      </c>
      <c r="AJ1912" s="3">
        <v>0</v>
      </c>
      <c r="AK1912" s="3" t="s">
        <v>48</v>
      </c>
      <c r="AL1912" s="3">
        <v>0</v>
      </c>
      <c r="AM1912" s="3" t="s">
        <v>48</v>
      </c>
      <c r="AN1912" s="3">
        <v>0</v>
      </c>
      <c r="AO1912" s="3" t="s">
        <v>48</v>
      </c>
      <c r="AP1912" s="3">
        <v>0</v>
      </c>
      <c r="AQ1912" s="3" t="s">
        <v>48</v>
      </c>
      <c r="AR1912" s="3">
        <v>0</v>
      </c>
      <c r="AS1912" s="3" t="s">
        <v>48</v>
      </c>
    </row>
    <row r="1913" spans="1:45">
      <c r="A1913">
        <v>1910</v>
      </c>
      <c r="B1913" t="s">
        <v>5982</v>
      </c>
      <c r="C1913" t="s">
        <v>5401</v>
      </c>
      <c r="D1913" t="s">
        <v>45</v>
      </c>
      <c r="E1913" t="s">
        <v>77</v>
      </c>
      <c r="F1913" t="s">
        <v>6700</v>
      </c>
      <c r="G1913" t="s">
        <v>9280</v>
      </c>
      <c r="H1913" t="s">
        <v>800</v>
      </c>
      <c r="I1913" t="s">
        <v>15545</v>
      </c>
      <c r="J1913" t="s">
        <v>48</v>
      </c>
      <c r="K1913" t="s">
        <v>48</v>
      </c>
      <c r="L1913" t="s">
        <v>5985</v>
      </c>
      <c r="M1913" t="s">
        <v>5986</v>
      </c>
      <c r="N1913" t="str">
        <f>VLOOKUP(O1913,index!$Q:$R,2,0)</f>
        <v>28.구독 - 휴넷FLEX</v>
      </c>
      <c r="O1913" t="s">
        <v>6013</v>
      </c>
      <c r="P1913" t="s">
        <v>48</v>
      </c>
      <c r="Q1913" t="s">
        <v>20</v>
      </c>
      <c r="R1913" s="226" t="e">
        <f>VLOOKUP(C1913,'26년 databook(취합)'!$M:$M,2,0)</f>
        <v>#N/A</v>
      </c>
      <c r="S1913" s="3" t="s">
        <v>11567</v>
      </c>
      <c r="T1913" s="3" t="s">
        <v>48</v>
      </c>
      <c r="U1913" s="3" t="s">
        <v>11567</v>
      </c>
      <c r="V1913" s="3" t="s">
        <v>48</v>
      </c>
      <c r="W1913" s="3" t="s">
        <v>48</v>
      </c>
      <c r="X1913" s="3" t="s">
        <v>48</v>
      </c>
      <c r="Y1913" s="3" t="s">
        <v>48</v>
      </c>
      <c r="Z1913" s="3" t="s">
        <v>48</v>
      </c>
      <c r="AA1913" s="3" t="s">
        <v>48</v>
      </c>
      <c r="AB1913" s="3" t="s">
        <v>48</v>
      </c>
      <c r="AC1913" s="3" t="s">
        <v>48</v>
      </c>
      <c r="AD1913" s="3" t="s">
        <v>48</v>
      </c>
      <c r="AE1913" s="3" t="s">
        <v>48</v>
      </c>
      <c r="AG1913" s="3"/>
      <c r="AI1913" s="3" t="s">
        <v>48</v>
      </c>
      <c r="AK1913" s="3" t="s">
        <v>48</v>
      </c>
      <c r="AM1913" s="3" t="s">
        <v>48</v>
      </c>
      <c r="AO1913" s="3" t="s">
        <v>48</v>
      </c>
      <c r="AQ1913" s="3" t="s">
        <v>48</v>
      </c>
      <c r="AS1913" s="3" t="s">
        <v>48</v>
      </c>
    </row>
    <row r="1914" spans="1:45">
      <c r="A1914">
        <v>1911</v>
      </c>
      <c r="B1914" t="s">
        <v>5982</v>
      </c>
      <c r="C1914" t="s">
        <v>4476</v>
      </c>
      <c r="D1914" t="s">
        <v>45</v>
      </c>
      <c r="E1914" t="s">
        <v>76</v>
      </c>
      <c r="F1914" t="s">
        <v>6697</v>
      </c>
      <c r="G1914" t="s">
        <v>9274</v>
      </c>
      <c r="H1914" t="s">
        <v>834</v>
      </c>
      <c r="I1914" t="s">
        <v>15546</v>
      </c>
      <c r="J1914" t="s">
        <v>48</v>
      </c>
      <c r="K1914" t="s">
        <v>48</v>
      </c>
      <c r="L1914" t="s">
        <v>5985</v>
      </c>
      <c r="M1914" t="s">
        <v>5986</v>
      </c>
      <c r="N1914" t="str">
        <f>VLOOKUP(O1914,index!$Q:$R,2,0)</f>
        <v>28.구독 - 휴넷FLEX</v>
      </c>
      <c r="O1914" t="s">
        <v>6013</v>
      </c>
      <c r="P1914" t="s">
        <v>48</v>
      </c>
      <c r="Q1914" t="s">
        <v>23</v>
      </c>
      <c r="R1914" s="226" t="e">
        <f>VLOOKUP(C1914,'26년 databook(취합)'!$M:$M,2,0)</f>
        <v>#N/A</v>
      </c>
      <c r="S1914" s="3" t="s">
        <v>11567</v>
      </c>
      <c r="T1914" s="3" t="s">
        <v>48</v>
      </c>
      <c r="U1914" s="3" t="s">
        <v>11567</v>
      </c>
      <c r="V1914" s="3" t="s">
        <v>48</v>
      </c>
      <c r="W1914" s="3" t="s">
        <v>48</v>
      </c>
      <c r="X1914" s="3" t="s">
        <v>48</v>
      </c>
      <c r="Y1914" s="3" t="s">
        <v>48</v>
      </c>
      <c r="Z1914" s="3" t="s">
        <v>48</v>
      </c>
      <c r="AA1914" s="3" t="s">
        <v>48</v>
      </c>
      <c r="AB1914" s="3" t="s">
        <v>48</v>
      </c>
      <c r="AC1914" s="3" t="s">
        <v>48</v>
      </c>
      <c r="AD1914" s="3" t="s">
        <v>48</v>
      </c>
      <c r="AE1914" s="3" t="s">
        <v>48</v>
      </c>
      <c r="AG1914" s="3"/>
      <c r="AI1914" s="3" t="s">
        <v>48</v>
      </c>
      <c r="AK1914" s="3" t="s">
        <v>48</v>
      </c>
      <c r="AM1914" s="3" t="s">
        <v>48</v>
      </c>
      <c r="AO1914" s="3" t="s">
        <v>48</v>
      </c>
      <c r="AQ1914" s="3" t="s">
        <v>48</v>
      </c>
      <c r="AS1914" s="3" t="s">
        <v>48</v>
      </c>
    </row>
    <row r="1915" spans="1:45">
      <c r="A1915">
        <v>1912</v>
      </c>
      <c r="B1915" t="s">
        <v>5982</v>
      </c>
      <c r="C1915" t="s">
        <v>3341</v>
      </c>
      <c r="D1915" t="s">
        <v>45</v>
      </c>
      <c r="E1915" t="s">
        <v>72</v>
      </c>
      <c r="F1915" t="s">
        <v>6697</v>
      </c>
      <c r="G1915" t="s">
        <v>9274</v>
      </c>
      <c r="H1915" t="s">
        <v>946</v>
      </c>
      <c r="I1915" t="s">
        <v>15547</v>
      </c>
      <c r="J1915" t="s">
        <v>48</v>
      </c>
      <c r="K1915" t="s">
        <v>48</v>
      </c>
      <c r="L1915" t="s">
        <v>5985</v>
      </c>
      <c r="M1915" t="s">
        <v>5986</v>
      </c>
      <c r="N1915" t="str">
        <f>VLOOKUP(O1915,index!$Q:$R,2,0)</f>
        <v>28.구독 - 휴넷FLEX</v>
      </c>
      <c r="O1915" t="s">
        <v>6013</v>
      </c>
      <c r="P1915" t="s">
        <v>48</v>
      </c>
      <c r="Q1915" t="s">
        <v>20</v>
      </c>
      <c r="R1915" s="226" t="e">
        <f>VLOOKUP(C1915,'26년 databook(취합)'!$M:$M,2,0)</f>
        <v>#N/A</v>
      </c>
      <c r="S1915" s="3" t="s">
        <v>11567</v>
      </c>
      <c r="T1915" s="3" t="s">
        <v>48</v>
      </c>
      <c r="U1915" s="3" t="s">
        <v>11567</v>
      </c>
      <c r="V1915" s="3" t="s">
        <v>48</v>
      </c>
      <c r="W1915" s="3" t="s">
        <v>48</v>
      </c>
      <c r="X1915" s="3" t="s">
        <v>48</v>
      </c>
      <c r="Y1915" s="3" t="s">
        <v>48</v>
      </c>
      <c r="Z1915" s="3" t="s">
        <v>48</v>
      </c>
      <c r="AA1915" s="3" t="s">
        <v>48</v>
      </c>
      <c r="AB1915" s="3" t="s">
        <v>48</v>
      </c>
      <c r="AC1915" s="3" t="s">
        <v>48</v>
      </c>
      <c r="AD1915" s="3" t="s">
        <v>11567</v>
      </c>
      <c r="AE1915" s="3" t="s">
        <v>48</v>
      </c>
      <c r="AF1915" s="3">
        <v>0</v>
      </c>
      <c r="AG1915" s="3"/>
      <c r="AH1915" s="3">
        <v>0</v>
      </c>
      <c r="AI1915" s="3" t="s">
        <v>48</v>
      </c>
      <c r="AJ1915" s="3">
        <v>0</v>
      </c>
      <c r="AK1915" s="3" t="s">
        <v>48</v>
      </c>
      <c r="AL1915" s="3">
        <v>0</v>
      </c>
      <c r="AM1915" s="3" t="s">
        <v>48</v>
      </c>
      <c r="AN1915" s="3">
        <v>0</v>
      </c>
      <c r="AO1915" s="3" t="s">
        <v>48</v>
      </c>
      <c r="AP1915" s="3">
        <v>0</v>
      </c>
      <c r="AQ1915" s="3" t="s">
        <v>48</v>
      </c>
      <c r="AR1915" s="3">
        <v>0</v>
      </c>
      <c r="AS1915" s="3" t="s">
        <v>48</v>
      </c>
    </row>
    <row r="1916" spans="1:45">
      <c r="A1916">
        <v>1913</v>
      </c>
      <c r="B1916" t="s">
        <v>5982</v>
      </c>
      <c r="C1916" t="s">
        <v>5296</v>
      </c>
      <c r="D1916" t="s">
        <v>45</v>
      </c>
      <c r="E1916" t="s">
        <v>77</v>
      </c>
      <c r="F1916" t="s">
        <v>6700</v>
      </c>
      <c r="G1916" t="s">
        <v>9280</v>
      </c>
      <c r="H1916" t="s">
        <v>695</v>
      </c>
      <c r="I1916" t="s">
        <v>15548</v>
      </c>
      <c r="J1916" t="s">
        <v>48</v>
      </c>
      <c r="K1916" t="s">
        <v>48</v>
      </c>
      <c r="L1916" t="s">
        <v>5985</v>
      </c>
      <c r="M1916" t="s">
        <v>5986</v>
      </c>
      <c r="N1916" t="str">
        <f>VLOOKUP(O1916,index!$Q:$R,2,0)</f>
        <v>28.구독 - 휴넷FLEX</v>
      </c>
      <c r="O1916" t="s">
        <v>6013</v>
      </c>
      <c r="P1916" t="s">
        <v>48</v>
      </c>
      <c r="Q1916" t="s">
        <v>20</v>
      </c>
      <c r="R1916" s="226" t="e">
        <f>VLOOKUP(C1916,'26년 databook(취합)'!$M:$M,2,0)</f>
        <v>#N/A</v>
      </c>
      <c r="S1916" s="3" t="s">
        <v>11567</v>
      </c>
      <c r="T1916" s="3" t="s">
        <v>48</v>
      </c>
      <c r="U1916" s="3" t="s">
        <v>11567</v>
      </c>
      <c r="V1916" s="3" t="s">
        <v>48</v>
      </c>
      <c r="W1916" s="3" t="s">
        <v>48</v>
      </c>
      <c r="X1916" s="3" t="s">
        <v>48</v>
      </c>
      <c r="Y1916" s="3" t="s">
        <v>48</v>
      </c>
      <c r="Z1916" s="3" t="s">
        <v>48</v>
      </c>
      <c r="AA1916" s="3" t="s">
        <v>48</v>
      </c>
      <c r="AB1916" s="3" t="s">
        <v>48</v>
      </c>
      <c r="AC1916" s="3" t="s">
        <v>48</v>
      </c>
      <c r="AD1916" s="3" t="s">
        <v>48</v>
      </c>
      <c r="AE1916" s="3" t="s">
        <v>48</v>
      </c>
      <c r="AG1916" s="3"/>
      <c r="AI1916" s="3" t="s">
        <v>48</v>
      </c>
      <c r="AK1916" s="3" t="s">
        <v>48</v>
      </c>
      <c r="AM1916" s="3" t="s">
        <v>48</v>
      </c>
      <c r="AO1916" s="3" t="s">
        <v>48</v>
      </c>
      <c r="AQ1916" s="3" t="s">
        <v>48</v>
      </c>
      <c r="AS1916" s="3" t="s">
        <v>48</v>
      </c>
    </row>
    <row r="1917" spans="1:45">
      <c r="A1917">
        <v>1914</v>
      </c>
      <c r="B1917" t="s">
        <v>5982</v>
      </c>
      <c r="C1917" t="s">
        <v>4116</v>
      </c>
      <c r="D1917" t="s">
        <v>45</v>
      </c>
      <c r="E1917" t="s">
        <v>76</v>
      </c>
      <c r="F1917" t="s">
        <v>6700</v>
      </c>
      <c r="G1917" t="s">
        <v>9280</v>
      </c>
      <c r="H1917" t="s">
        <v>6715</v>
      </c>
      <c r="I1917" t="s">
        <v>15549</v>
      </c>
      <c r="J1917" t="s">
        <v>48</v>
      </c>
      <c r="K1917" t="s">
        <v>48</v>
      </c>
      <c r="L1917" t="s">
        <v>5985</v>
      </c>
      <c r="M1917" t="s">
        <v>5986</v>
      </c>
      <c r="N1917" t="str">
        <f>VLOOKUP(O1917,index!$Q:$R,2,0)</f>
        <v>28.구독 - 휴넷FLEX</v>
      </c>
      <c r="O1917" t="s">
        <v>6013</v>
      </c>
      <c r="P1917" t="s">
        <v>48</v>
      </c>
      <c r="Q1917" t="s">
        <v>23</v>
      </c>
      <c r="R1917" s="226" t="e">
        <f>VLOOKUP(C1917,'26년 databook(취합)'!$M:$M,2,0)</f>
        <v>#N/A</v>
      </c>
      <c r="S1917" s="3" t="s">
        <v>11567</v>
      </c>
      <c r="T1917" s="3" t="s">
        <v>48</v>
      </c>
      <c r="U1917" s="3" t="s">
        <v>11567</v>
      </c>
      <c r="V1917" s="3" t="s">
        <v>48</v>
      </c>
      <c r="W1917" s="3" t="s">
        <v>48</v>
      </c>
      <c r="X1917" s="3" t="s">
        <v>48</v>
      </c>
      <c r="Y1917" s="3" t="s">
        <v>48</v>
      </c>
      <c r="Z1917" s="3" t="s">
        <v>48</v>
      </c>
      <c r="AA1917" s="3" t="s">
        <v>48</v>
      </c>
      <c r="AB1917" s="3" t="s">
        <v>48</v>
      </c>
      <c r="AC1917" s="3" t="s">
        <v>48</v>
      </c>
      <c r="AD1917" s="3" t="s">
        <v>48</v>
      </c>
      <c r="AE1917" s="3" t="s">
        <v>48</v>
      </c>
      <c r="AG1917" s="3"/>
      <c r="AI1917" s="3" t="s">
        <v>48</v>
      </c>
      <c r="AK1917" s="3" t="s">
        <v>48</v>
      </c>
      <c r="AM1917" s="3" t="s">
        <v>48</v>
      </c>
      <c r="AO1917" s="3" t="s">
        <v>48</v>
      </c>
      <c r="AQ1917" s="3" t="s">
        <v>48</v>
      </c>
      <c r="AS1917" s="3" t="s">
        <v>48</v>
      </c>
    </row>
    <row r="1918" spans="1:45">
      <c r="A1918">
        <v>1915</v>
      </c>
      <c r="B1918" t="s">
        <v>5982</v>
      </c>
      <c r="C1918" t="s">
        <v>4025</v>
      </c>
      <c r="D1918" t="s">
        <v>45</v>
      </c>
      <c r="E1918" t="s">
        <v>75</v>
      </c>
      <c r="F1918" t="s">
        <v>6697</v>
      </c>
      <c r="G1918" t="s">
        <v>9274</v>
      </c>
      <c r="H1918" t="s">
        <v>477</v>
      </c>
      <c r="I1918" t="s">
        <v>15550</v>
      </c>
      <c r="J1918" t="s">
        <v>48</v>
      </c>
      <c r="K1918" t="s">
        <v>48</v>
      </c>
      <c r="L1918" t="s">
        <v>5985</v>
      </c>
      <c r="M1918" t="s">
        <v>5986</v>
      </c>
      <c r="N1918" t="str">
        <f>VLOOKUP(O1918,index!$Q:$R,2,0)</f>
        <v>28.구독 - 휴넷FLEX</v>
      </c>
      <c r="O1918" t="s">
        <v>6013</v>
      </c>
      <c r="P1918" t="s">
        <v>48</v>
      </c>
      <c r="Q1918" t="s">
        <v>20</v>
      </c>
      <c r="R1918" s="226" t="e">
        <f>VLOOKUP(C1918,'26년 databook(취합)'!$M:$M,2,0)</f>
        <v>#N/A</v>
      </c>
      <c r="S1918" s="3" t="s">
        <v>11567</v>
      </c>
      <c r="T1918" s="3" t="s">
        <v>48</v>
      </c>
      <c r="U1918" s="3" t="s">
        <v>11567</v>
      </c>
      <c r="V1918" s="3" t="s">
        <v>48</v>
      </c>
      <c r="W1918" s="3" t="s">
        <v>48</v>
      </c>
      <c r="X1918" s="3" t="s">
        <v>48</v>
      </c>
      <c r="Y1918" s="3" t="s">
        <v>48</v>
      </c>
      <c r="Z1918" s="3" t="s">
        <v>48</v>
      </c>
      <c r="AA1918" s="3" t="s">
        <v>48</v>
      </c>
      <c r="AB1918" s="3" t="s">
        <v>48</v>
      </c>
      <c r="AC1918" s="3" t="s">
        <v>48</v>
      </c>
      <c r="AD1918" s="3" t="s">
        <v>48</v>
      </c>
      <c r="AE1918" s="3" t="s">
        <v>48</v>
      </c>
      <c r="AG1918" s="3"/>
      <c r="AI1918" s="3" t="s">
        <v>48</v>
      </c>
      <c r="AK1918" s="3" t="s">
        <v>48</v>
      </c>
      <c r="AM1918" s="3" t="s">
        <v>48</v>
      </c>
      <c r="AO1918" s="3" t="s">
        <v>48</v>
      </c>
      <c r="AQ1918" s="3" t="s">
        <v>48</v>
      </c>
      <c r="AS1918" s="3" t="s">
        <v>48</v>
      </c>
    </row>
    <row r="1919" spans="1:45">
      <c r="A1919">
        <v>1916</v>
      </c>
      <c r="B1919" t="s">
        <v>5982</v>
      </c>
      <c r="C1919" t="s">
        <v>3361</v>
      </c>
      <c r="D1919" t="s">
        <v>45</v>
      </c>
      <c r="E1919" t="s">
        <v>72</v>
      </c>
      <c r="F1919" t="s">
        <v>6700</v>
      </c>
      <c r="G1919" t="s">
        <v>9280</v>
      </c>
      <c r="H1919" t="s">
        <v>971</v>
      </c>
      <c r="I1919" t="s">
        <v>15551</v>
      </c>
      <c r="J1919" t="s">
        <v>48</v>
      </c>
      <c r="K1919" t="s">
        <v>48</v>
      </c>
      <c r="L1919" t="s">
        <v>5985</v>
      </c>
      <c r="M1919" t="s">
        <v>5986</v>
      </c>
      <c r="N1919" t="str">
        <f>VLOOKUP(O1919,index!$Q:$R,2,0)</f>
        <v>28.구독 - 휴넷FLEX</v>
      </c>
      <c r="O1919" t="s">
        <v>6013</v>
      </c>
      <c r="P1919" t="s">
        <v>48</v>
      </c>
      <c r="Q1919" t="s">
        <v>20</v>
      </c>
      <c r="R1919" s="226" t="e">
        <f>VLOOKUP(C1919,'26년 databook(취합)'!$M:$M,2,0)</f>
        <v>#N/A</v>
      </c>
      <c r="S1919" s="3" t="s">
        <v>11567</v>
      </c>
      <c r="T1919" s="3" t="s">
        <v>48</v>
      </c>
      <c r="U1919" s="3" t="s">
        <v>11567</v>
      </c>
      <c r="V1919" s="3" t="s">
        <v>48</v>
      </c>
      <c r="W1919" s="3" t="s">
        <v>48</v>
      </c>
      <c r="X1919" s="3" t="s">
        <v>48</v>
      </c>
      <c r="Y1919" s="3" t="s">
        <v>48</v>
      </c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G1919" s="3"/>
      <c r="AI1919" s="3" t="s">
        <v>48</v>
      </c>
      <c r="AK1919" s="3" t="s">
        <v>48</v>
      </c>
      <c r="AM1919" s="3" t="s">
        <v>48</v>
      </c>
      <c r="AO1919" s="3" t="s">
        <v>48</v>
      </c>
      <c r="AQ1919" s="3" t="s">
        <v>48</v>
      </c>
      <c r="AS1919" s="3" t="s">
        <v>48</v>
      </c>
    </row>
    <row r="1920" spans="1:45">
      <c r="A1920">
        <v>1917</v>
      </c>
      <c r="B1920" t="s">
        <v>5982</v>
      </c>
      <c r="C1920" t="s">
        <v>3315</v>
      </c>
      <c r="D1920" t="s">
        <v>45</v>
      </c>
      <c r="E1920" t="s">
        <v>72</v>
      </c>
      <c r="F1920" t="s">
        <v>6697</v>
      </c>
      <c r="G1920" t="s">
        <v>9274</v>
      </c>
      <c r="H1920" t="s">
        <v>923</v>
      </c>
      <c r="I1920" t="s">
        <v>15552</v>
      </c>
      <c r="J1920" t="s">
        <v>48</v>
      </c>
      <c r="K1920" t="s">
        <v>48</v>
      </c>
      <c r="L1920" t="s">
        <v>5985</v>
      </c>
      <c r="M1920" t="s">
        <v>5986</v>
      </c>
      <c r="N1920" t="str">
        <f>VLOOKUP(O1920,index!$Q:$R,2,0)</f>
        <v>28.구독 - 휴넷FLEX</v>
      </c>
      <c r="O1920" t="s">
        <v>6013</v>
      </c>
      <c r="P1920" t="s">
        <v>48</v>
      </c>
      <c r="Q1920" t="s">
        <v>21</v>
      </c>
      <c r="R1920" s="226" t="e">
        <f>VLOOKUP(C1920,'26년 databook(취합)'!$M:$M,2,0)</f>
        <v>#N/A</v>
      </c>
      <c r="S1920" s="3" t="s">
        <v>11567</v>
      </c>
      <c r="T1920" s="3" t="s">
        <v>48</v>
      </c>
      <c r="U1920" s="3" t="s">
        <v>11567</v>
      </c>
      <c r="V1920" s="3" t="s">
        <v>48</v>
      </c>
      <c r="W1920" s="3" t="s">
        <v>48</v>
      </c>
      <c r="X1920" s="3" t="s">
        <v>48</v>
      </c>
      <c r="Y1920" s="3" t="s">
        <v>48</v>
      </c>
      <c r="Z1920" s="3" t="s">
        <v>48</v>
      </c>
      <c r="AA1920" s="3" t="s">
        <v>48</v>
      </c>
      <c r="AB1920" s="3" t="s">
        <v>48</v>
      </c>
      <c r="AC1920" s="3" t="s">
        <v>48</v>
      </c>
      <c r="AD1920" s="3" t="s">
        <v>48</v>
      </c>
      <c r="AE1920" s="3" t="s">
        <v>48</v>
      </c>
      <c r="AG1920" s="3"/>
      <c r="AI1920" s="3" t="s">
        <v>48</v>
      </c>
      <c r="AK1920" s="3" t="s">
        <v>48</v>
      </c>
      <c r="AM1920" s="3" t="s">
        <v>48</v>
      </c>
      <c r="AO1920" s="3" t="s">
        <v>48</v>
      </c>
      <c r="AQ1920" s="3" t="s">
        <v>48</v>
      </c>
      <c r="AS1920" s="3" t="s">
        <v>48</v>
      </c>
    </row>
    <row r="1921" spans="1:45">
      <c r="A1921">
        <v>1918</v>
      </c>
      <c r="B1921" t="s">
        <v>5982</v>
      </c>
      <c r="C1921" t="s">
        <v>3314</v>
      </c>
      <c r="D1921" t="s">
        <v>45</v>
      </c>
      <c r="E1921" t="s">
        <v>72</v>
      </c>
      <c r="F1921" t="s">
        <v>6697</v>
      </c>
      <c r="G1921" t="s">
        <v>9274</v>
      </c>
      <c r="H1921" t="s">
        <v>922</v>
      </c>
      <c r="I1921" t="s">
        <v>15553</v>
      </c>
      <c r="J1921" t="s">
        <v>48</v>
      </c>
      <c r="K1921" t="s">
        <v>48</v>
      </c>
      <c r="L1921" t="s">
        <v>5985</v>
      </c>
      <c r="M1921" t="s">
        <v>5986</v>
      </c>
      <c r="N1921" t="str">
        <f>VLOOKUP(O1921,index!$Q:$R,2,0)</f>
        <v>28.구독 - 휴넷FLEX</v>
      </c>
      <c r="O1921" t="s">
        <v>6013</v>
      </c>
      <c r="P1921" t="s">
        <v>48</v>
      </c>
      <c r="Q1921" t="s">
        <v>20</v>
      </c>
      <c r="R1921" s="226" t="e">
        <f>VLOOKUP(C1921,'26년 databook(취합)'!$M:$M,2,0)</f>
        <v>#N/A</v>
      </c>
      <c r="S1921" s="3" t="s">
        <v>11567</v>
      </c>
      <c r="T1921" s="3" t="s">
        <v>48</v>
      </c>
      <c r="U1921" s="3" t="s">
        <v>11567</v>
      </c>
      <c r="V1921" s="3" t="s">
        <v>48</v>
      </c>
      <c r="W1921" s="3" t="s">
        <v>48</v>
      </c>
      <c r="X1921" s="3" t="s">
        <v>48</v>
      </c>
      <c r="Y1921" s="3" t="s">
        <v>48</v>
      </c>
      <c r="Z1921" s="3" t="s">
        <v>48</v>
      </c>
      <c r="AA1921" s="3" t="s">
        <v>48</v>
      </c>
      <c r="AB1921" s="3" t="s">
        <v>48</v>
      </c>
      <c r="AC1921" s="3" t="s">
        <v>48</v>
      </c>
      <c r="AD1921" s="3" t="s">
        <v>48</v>
      </c>
      <c r="AE1921" s="3" t="s">
        <v>48</v>
      </c>
      <c r="AG1921" s="3"/>
      <c r="AI1921" s="3" t="s">
        <v>48</v>
      </c>
      <c r="AK1921" s="3" t="s">
        <v>48</v>
      </c>
      <c r="AM1921" s="3" t="s">
        <v>48</v>
      </c>
      <c r="AO1921" s="3" t="s">
        <v>48</v>
      </c>
      <c r="AQ1921" s="3" t="s">
        <v>48</v>
      </c>
      <c r="AS1921" s="3" t="s">
        <v>48</v>
      </c>
    </row>
    <row r="1922" spans="1:45">
      <c r="A1922">
        <v>1919</v>
      </c>
      <c r="B1922" t="s">
        <v>5982</v>
      </c>
      <c r="C1922" t="s">
        <v>4128</v>
      </c>
      <c r="D1922" t="s">
        <v>45</v>
      </c>
      <c r="E1922" t="s">
        <v>75</v>
      </c>
      <c r="F1922" t="s">
        <v>6697</v>
      </c>
      <c r="G1922" t="s">
        <v>9274</v>
      </c>
      <c r="H1922" t="s">
        <v>554</v>
      </c>
      <c r="I1922" t="s">
        <v>15554</v>
      </c>
      <c r="J1922" t="s">
        <v>48</v>
      </c>
      <c r="K1922" t="s">
        <v>48</v>
      </c>
      <c r="L1922" t="s">
        <v>5985</v>
      </c>
      <c r="M1922" t="s">
        <v>5986</v>
      </c>
      <c r="N1922" t="str">
        <f>VLOOKUP(O1922,index!$Q:$R,2,0)</f>
        <v>28.구독 - 휴넷FLEX</v>
      </c>
      <c r="O1922" t="s">
        <v>6013</v>
      </c>
      <c r="P1922" t="s">
        <v>48</v>
      </c>
      <c r="Q1922" t="s">
        <v>20</v>
      </c>
      <c r="R1922" s="226" t="e">
        <f>VLOOKUP(C1922,'26년 databook(취합)'!$M:$M,2,0)</f>
        <v>#N/A</v>
      </c>
      <c r="S1922" s="3" t="s">
        <v>11567</v>
      </c>
      <c r="T1922" s="3" t="s">
        <v>48</v>
      </c>
      <c r="U1922" s="3" t="s">
        <v>11567</v>
      </c>
      <c r="V1922" s="3" t="s">
        <v>48</v>
      </c>
      <c r="W1922" s="3" t="s">
        <v>48</v>
      </c>
      <c r="X1922" s="3" t="s">
        <v>48</v>
      </c>
      <c r="Y1922" s="3" t="s">
        <v>48</v>
      </c>
      <c r="Z1922" s="3" t="s">
        <v>48</v>
      </c>
      <c r="AA1922" s="3" t="s">
        <v>48</v>
      </c>
      <c r="AB1922" s="3" t="s">
        <v>48</v>
      </c>
      <c r="AC1922" s="3" t="s">
        <v>48</v>
      </c>
      <c r="AD1922" s="3" t="s">
        <v>48</v>
      </c>
      <c r="AE1922" s="3" t="s">
        <v>48</v>
      </c>
      <c r="AG1922" s="3"/>
      <c r="AI1922" s="3" t="s">
        <v>48</v>
      </c>
      <c r="AK1922" s="3" t="s">
        <v>48</v>
      </c>
      <c r="AM1922" s="3" t="s">
        <v>48</v>
      </c>
      <c r="AO1922" s="3" t="s">
        <v>48</v>
      </c>
      <c r="AQ1922" s="3" t="s">
        <v>48</v>
      </c>
      <c r="AS1922" s="3" t="s">
        <v>48</v>
      </c>
    </row>
    <row r="1923" spans="1:45">
      <c r="A1923">
        <v>1920</v>
      </c>
      <c r="B1923" t="s">
        <v>5982</v>
      </c>
      <c r="C1923" t="s">
        <v>4127</v>
      </c>
      <c r="D1923" t="s">
        <v>45</v>
      </c>
      <c r="E1923" t="s">
        <v>75</v>
      </c>
      <c r="F1923" t="s">
        <v>6697</v>
      </c>
      <c r="G1923" t="s">
        <v>9274</v>
      </c>
      <c r="H1923" t="s">
        <v>553</v>
      </c>
      <c r="I1923" t="s">
        <v>15555</v>
      </c>
      <c r="J1923" t="s">
        <v>48</v>
      </c>
      <c r="K1923" t="s">
        <v>48</v>
      </c>
      <c r="L1923" t="s">
        <v>5985</v>
      </c>
      <c r="M1923" t="s">
        <v>5986</v>
      </c>
      <c r="N1923" t="str">
        <f>VLOOKUP(O1923,index!$Q:$R,2,0)</f>
        <v>28.구독 - 휴넷FLEX</v>
      </c>
      <c r="O1923" t="s">
        <v>6013</v>
      </c>
      <c r="P1923" t="s">
        <v>48</v>
      </c>
      <c r="Q1923" t="s">
        <v>20</v>
      </c>
      <c r="R1923" s="226" t="e">
        <f>VLOOKUP(C1923,'26년 databook(취합)'!$M:$M,2,0)</f>
        <v>#N/A</v>
      </c>
      <c r="S1923" s="3" t="s">
        <v>11567</v>
      </c>
      <c r="T1923" s="3" t="s">
        <v>48</v>
      </c>
      <c r="U1923" s="3" t="s">
        <v>11567</v>
      </c>
      <c r="V1923" s="3" t="s">
        <v>48</v>
      </c>
      <c r="W1923" s="3" t="s">
        <v>48</v>
      </c>
      <c r="X1923" s="3" t="s">
        <v>48</v>
      </c>
      <c r="Y1923" s="3" t="s">
        <v>48</v>
      </c>
      <c r="Z1923" s="3" t="s">
        <v>48</v>
      </c>
      <c r="AA1923" s="3" t="s">
        <v>48</v>
      </c>
      <c r="AB1923" s="3" t="s">
        <v>48</v>
      </c>
      <c r="AC1923" s="3" t="s">
        <v>48</v>
      </c>
      <c r="AD1923" s="3" t="s">
        <v>48</v>
      </c>
      <c r="AE1923" s="3" t="s">
        <v>48</v>
      </c>
      <c r="AG1923" s="3"/>
      <c r="AI1923" s="3" t="s">
        <v>48</v>
      </c>
      <c r="AK1923" s="3" t="s">
        <v>48</v>
      </c>
      <c r="AM1923" s="3" t="s">
        <v>48</v>
      </c>
      <c r="AO1923" s="3" t="s">
        <v>48</v>
      </c>
      <c r="AQ1923" s="3" t="s">
        <v>48</v>
      </c>
      <c r="AS1923" s="3" t="s">
        <v>48</v>
      </c>
    </row>
    <row r="1924" spans="1:45">
      <c r="A1924">
        <v>1921</v>
      </c>
      <c r="B1924" t="s">
        <v>5982</v>
      </c>
      <c r="C1924" t="s">
        <v>3441</v>
      </c>
      <c r="D1924" t="s">
        <v>45</v>
      </c>
      <c r="E1924" t="s">
        <v>72</v>
      </c>
      <c r="F1924" t="s">
        <v>6697</v>
      </c>
      <c r="G1924" t="s">
        <v>9274</v>
      </c>
      <c r="H1924" t="s">
        <v>6716</v>
      </c>
      <c r="I1924" t="s">
        <v>15556</v>
      </c>
      <c r="J1924" t="s">
        <v>48</v>
      </c>
      <c r="K1924" t="s">
        <v>48</v>
      </c>
      <c r="L1924" t="s">
        <v>5985</v>
      </c>
      <c r="M1924" t="s">
        <v>5986</v>
      </c>
      <c r="N1924" t="str">
        <f>VLOOKUP(O1924,index!$Q:$R,2,0)</f>
        <v>28.구독 - 휴넷FLEX</v>
      </c>
      <c r="O1924" t="s">
        <v>6013</v>
      </c>
      <c r="P1924" t="s">
        <v>48</v>
      </c>
      <c r="Q1924" t="s">
        <v>21</v>
      </c>
      <c r="R1924" s="226" t="e">
        <f>VLOOKUP(C1924,'26년 databook(취합)'!$M:$M,2,0)</f>
        <v>#N/A</v>
      </c>
      <c r="S1924" s="3" t="s">
        <v>11571</v>
      </c>
      <c r="T1924" s="3" t="s">
        <v>48</v>
      </c>
      <c r="U1924" s="3" t="s">
        <v>11571</v>
      </c>
      <c r="V1924" s="3" t="s">
        <v>48</v>
      </c>
      <c r="W1924" s="3" t="s">
        <v>48</v>
      </c>
      <c r="X1924" s="3" t="s">
        <v>48</v>
      </c>
      <c r="Y1924" s="3" t="s">
        <v>48</v>
      </c>
      <c r="Z1924" s="3" t="s">
        <v>48</v>
      </c>
      <c r="AA1924" s="3" t="s">
        <v>48</v>
      </c>
      <c r="AB1924" s="3" t="s">
        <v>48</v>
      </c>
      <c r="AC1924" s="3" t="s">
        <v>48</v>
      </c>
      <c r="AD1924" s="3" t="s">
        <v>48</v>
      </c>
      <c r="AE1924" s="3" t="s">
        <v>48</v>
      </c>
      <c r="AG1924" s="3"/>
      <c r="AI1924" s="3" t="s">
        <v>48</v>
      </c>
      <c r="AK1924" s="3" t="s">
        <v>48</v>
      </c>
      <c r="AM1924" s="3" t="s">
        <v>48</v>
      </c>
      <c r="AO1924" s="3" t="s">
        <v>48</v>
      </c>
      <c r="AQ1924" s="3" t="s">
        <v>48</v>
      </c>
      <c r="AR1924" s="3">
        <v>5000000</v>
      </c>
      <c r="AS1924" s="3" t="s">
        <v>48</v>
      </c>
    </row>
    <row r="1925" spans="1:45">
      <c r="A1925">
        <v>1922</v>
      </c>
      <c r="B1925" t="s">
        <v>5982</v>
      </c>
      <c r="C1925" t="s">
        <v>3124</v>
      </c>
      <c r="D1925" t="s">
        <v>45</v>
      </c>
      <c r="E1925" t="s">
        <v>71</v>
      </c>
      <c r="F1925" t="s">
        <v>6697</v>
      </c>
      <c r="G1925" t="s">
        <v>9274</v>
      </c>
      <c r="H1925" t="s">
        <v>301</v>
      </c>
      <c r="I1925" t="s">
        <v>15557</v>
      </c>
      <c r="J1925" t="s">
        <v>48</v>
      </c>
      <c r="K1925" t="s">
        <v>48</v>
      </c>
      <c r="L1925" t="s">
        <v>5985</v>
      </c>
      <c r="M1925" t="s">
        <v>5986</v>
      </c>
      <c r="N1925" t="str">
        <f>VLOOKUP(O1925,index!$Q:$R,2,0)</f>
        <v>28.구독 - 휴넷FLEX</v>
      </c>
      <c r="O1925" t="s">
        <v>6013</v>
      </c>
      <c r="P1925" t="s">
        <v>48</v>
      </c>
      <c r="Q1925" t="s">
        <v>20</v>
      </c>
      <c r="R1925" s="226" t="e">
        <f>VLOOKUP(C1925,'26년 databook(취합)'!$M:$M,2,0)</f>
        <v>#N/A</v>
      </c>
      <c r="S1925" s="3" t="s">
        <v>11567</v>
      </c>
      <c r="T1925" s="3" t="s">
        <v>48</v>
      </c>
      <c r="U1925" s="3" t="s">
        <v>11567</v>
      </c>
      <c r="V1925" s="3" t="s">
        <v>48</v>
      </c>
      <c r="W1925" s="3" t="s">
        <v>48</v>
      </c>
      <c r="X1925" s="3" t="s">
        <v>48</v>
      </c>
      <c r="Y1925" s="3" t="s">
        <v>48</v>
      </c>
      <c r="Z1925" s="3" t="s">
        <v>48</v>
      </c>
      <c r="AA1925" s="3" t="s">
        <v>48</v>
      </c>
      <c r="AB1925" s="3" t="s">
        <v>48</v>
      </c>
      <c r="AC1925" s="3" t="s">
        <v>48</v>
      </c>
      <c r="AD1925" s="3" t="s">
        <v>48</v>
      </c>
      <c r="AE1925" s="3" t="s">
        <v>48</v>
      </c>
      <c r="AG1925" s="3"/>
      <c r="AI1925" s="3" t="s">
        <v>48</v>
      </c>
      <c r="AK1925" s="3" t="s">
        <v>48</v>
      </c>
      <c r="AM1925" s="3" t="s">
        <v>48</v>
      </c>
      <c r="AO1925" s="3" t="s">
        <v>48</v>
      </c>
      <c r="AQ1925" s="3" t="s">
        <v>48</v>
      </c>
      <c r="AS1925" s="3" t="s">
        <v>48</v>
      </c>
    </row>
    <row r="1926" spans="1:45">
      <c r="A1926">
        <v>1923</v>
      </c>
      <c r="B1926" t="s">
        <v>5982</v>
      </c>
      <c r="C1926" t="s">
        <v>3970</v>
      </c>
      <c r="D1926" t="s">
        <v>45</v>
      </c>
      <c r="E1926" t="s">
        <v>75</v>
      </c>
      <c r="F1926" t="s">
        <v>6697</v>
      </c>
      <c r="G1926" t="s">
        <v>9274</v>
      </c>
      <c r="H1926" t="s">
        <v>433</v>
      </c>
      <c r="I1926" t="s">
        <v>15558</v>
      </c>
      <c r="J1926" t="s">
        <v>48</v>
      </c>
      <c r="K1926" t="s">
        <v>48</v>
      </c>
      <c r="L1926" t="s">
        <v>5985</v>
      </c>
      <c r="M1926" t="s">
        <v>5986</v>
      </c>
      <c r="N1926" t="str">
        <f>VLOOKUP(O1926,index!$Q:$R,2,0)</f>
        <v>28.구독 - 휴넷FLEX</v>
      </c>
      <c r="O1926" t="s">
        <v>6013</v>
      </c>
      <c r="P1926" t="s">
        <v>48</v>
      </c>
      <c r="Q1926" t="s">
        <v>21</v>
      </c>
      <c r="R1926" s="226" t="e">
        <f>VLOOKUP(C1926,'26년 databook(취합)'!$M:$M,2,0)</f>
        <v>#N/A</v>
      </c>
      <c r="S1926" s="3" t="s">
        <v>11567</v>
      </c>
      <c r="T1926" s="3" t="s">
        <v>48</v>
      </c>
      <c r="U1926" s="3" t="s">
        <v>11567</v>
      </c>
      <c r="V1926" s="3" t="s">
        <v>48</v>
      </c>
      <c r="W1926" s="3" t="s">
        <v>48</v>
      </c>
      <c r="X1926" s="3" t="s">
        <v>48</v>
      </c>
      <c r="Y1926" s="3" t="s">
        <v>48</v>
      </c>
      <c r="Z1926" s="3" t="s">
        <v>48</v>
      </c>
      <c r="AA1926" s="3" t="s">
        <v>48</v>
      </c>
      <c r="AB1926" s="3" t="s">
        <v>48</v>
      </c>
      <c r="AC1926" s="3" t="s">
        <v>48</v>
      </c>
      <c r="AD1926" s="3" t="s">
        <v>48</v>
      </c>
      <c r="AE1926" s="3" t="s">
        <v>48</v>
      </c>
      <c r="AI1926" s="3" t="s">
        <v>48</v>
      </c>
      <c r="AK1926" s="3" t="s">
        <v>48</v>
      </c>
      <c r="AM1926" s="3" t="s">
        <v>48</v>
      </c>
      <c r="AO1926" s="3" t="s">
        <v>48</v>
      </c>
      <c r="AQ1926" s="3" t="s">
        <v>48</v>
      </c>
      <c r="AS1926" s="3" t="s">
        <v>48</v>
      </c>
    </row>
    <row r="1927" spans="1:45">
      <c r="A1927">
        <v>1924</v>
      </c>
      <c r="B1927" t="s">
        <v>5982</v>
      </c>
      <c r="C1927" t="s">
        <v>3910</v>
      </c>
      <c r="D1927" t="s">
        <v>45</v>
      </c>
      <c r="E1927" t="s">
        <v>75</v>
      </c>
      <c r="F1927" t="s">
        <v>6697</v>
      </c>
      <c r="G1927" t="s">
        <v>9274</v>
      </c>
      <c r="H1927" t="s">
        <v>384</v>
      </c>
      <c r="I1927" t="s">
        <v>15559</v>
      </c>
      <c r="J1927" t="s">
        <v>48</v>
      </c>
      <c r="K1927" t="s">
        <v>48</v>
      </c>
      <c r="L1927" t="s">
        <v>5985</v>
      </c>
      <c r="M1927" t="s">
        <v>5986</v>
      </c>
      <c r="N1927" t="str">
        <f>VLOOKUP(O1927,index!$Q:$R,2,0)</f>
        <v>28.구독 - 휴넷FLEX</v>
      </c>
      <c r="O1927" t="s">
        <v>6013</v>
      </c>
      <c r="P1927" t="s">
        <v>48</v>
      </c>
      <c r="Q1927" t="s">
        <v>20</v>
      </c>
      <c r="R1927" s="226" t="e">
        <f>VLOOKUP(C1927,'26년 databook(취합)'!$M:$M,2,0)</f>
        <v>#N/A</v>
      </c>
      <c r="S1927" s="3" t="s">
        <v>11567</v>
      </c>
      <c r="T1927" s="3" t="s">
        <v>48</v>
      </c>
      <c r="U1927" s="3" t="s">
        <v>11567</v>
      </c>
      <c r="V1927" s="3" t="s">
        <v>48</v>
      </c>
      <c r="W1927" s="3" t="s">
        <v>48</v>
      </c>
      <c r="X1927" s="3" t="s">
        <v>48</v>
      </c>
      <c r="Y1927" s="3" t="s">
        <v>48</v>
      </c>
      <c r="Z1927" s="3" t="s">
        <v>48</v>
      </c>
      <c r="AA1927" s="3" t="s">
        <v>48</v>
      </c>
      <c r="AB1927" s="3" t="s">
        <v>48</v>
      </c>
      <c r="AC1927" s="3" t="s">
        <v>48</v>
      </c>
      <c r="AD1927" s="3" t="s">
        <v>48</v>
      </c>
      <c r="AE1927" s="3" t="s">
        <v>48</v>
      </c>
      <c r="AG1927" s="3"/>
      <c r="AI1927" s="3" t="s">
        <v>48</v>
      </c>
      <c r="AK1927" s="3" t="s">
        <v>48</v>
      </c>
      <c r="AM1927" s="3" t="s">
        <v>48</v>
      </c>
      <c r="AO1927" s="3" t="s">
        <v>48</v>
      </c>
      <c r="AQ1927" s="3" t="s">
        <v>48</v>
      </c>
      <c r="AS1927" s="3" t="s">
        <v>48</v>
      </c>
    </row>
    <row r="1928" spans="1:45">
      <c r="A1928">
        <v>1925</v>
      </c>
      <c r="B1928" t="s">
        <v>5982</v>
      </c>
      <c r="C1928" t="s">
        <v>5329</v>
      </c>
      <c r="D1928" t="s">
        <v>45</v>
      </c>
      <c r="E1928" t="s">
        <v>79</v>
      </c>
      <c r="F1928" t="s">
        <v>6700</v>
      </c>
      <c r="G1928" t="s">
        <v>9280</v>
      </c>
      <c r="H1928" t="s">
        <v>739</v>
      </c>
      <c r="I1928" t="s">
        <v>15560</v>
      </c>
      <c r="J1928" t="s">
        <v>48</v>
      </c>
      <c r="K1928" t="s">
        <v>48</v>
      </c>
      <c r="L1928" t="s">
        <v>5985</v>
      </c>
      <c r="M1928" t="s">
        <v>5986</v>
      </c>
      <c r="N1928" t="str">
        <f>VLOOKUP(O1928,index!$Q:$R,2,0)</f>
        <v>28.구독 - 휴넷FLEX</v>
      </c>
      <c r="O1928" t="s">
        <v>6013</v>
      </c>
      <c r="P1928" t="s">
        <v>48</v>
      </c>
      <c r="Q1928" t="s">
        <v>20</v>
      </c>
      <c r="R1928" s="226" t="e">
        <f>VLOOKUP(C1928,'26년 databook(취합)'!$M:$M,2,0)</f>
        <v>#N/A</v>
      </c>
      <c r="S1928" s="3" t="s">
        <v>11567</v>
      </c>
      <c r="T1928" s="3" t="s">
        <v>48</v>
      </c>
      <c r="U1928" s="3" t="s">
        <v>11567</v>
      </c>
      <c r="V1928" s="3" t="s">
        <v>48</v>
      </c>
      <c r="W1928" s="3" t="s">
        <v>48</v>
      </c>
      <c r="X1928" s="3" t="s">
        <v>48</v>
      </c>
      <c r="Y1928" s="3" t="s">
        <v>48</v>
      </c>
      <c r="Z1928" s="3" t="s">
        <v>48</v>
      </c>
      <c r="AA1928" s="3" t="s">
        <v>48</v>
      </c>
      <c r="AB1928" s="3" t="s">
        <v>48</v>
      </c>
      <c r="AC1928" s="3" t="s">
        <v>48</v>
      </c>
      <c r="AD1928" s="3" t="s">
        <v>48</v>
      </c>
      <c r="AE1928" s="3" t="s">
        <v>48</v>
      </c>
      <c r="AG1928" s="3"/>
      <c r="AI1928" s="3" t="s">
        <v>48</v>
      </c>
      <c r="AK1928" s="3" t="s">
        <v>48</v>
      </c>
      <c r="AM1928" s="3" t="s">
        <v>48</v>
      </c>
      <c r="AO1928" s="3" t="s">
        <v>48</v>
      </c>
      <c r="AQ1928" s="3" t="s">
        <v>48</v>
      </c>
      <c r="AS1928" s="3" t="s">
        <v>48</v>
      </c>
    </row>
    <row r="1929" spans="1:45">
      <c r="A1929">
        <v>1926</v>
      </c>
      <c r="B1929" t="s">
        <v>5982</v>
      </c>
      <c r="C1929" t="s">
        <v>4822</v>
      </c>
      <c r="D1929" t="s">
        <v>45</v>
      </c>
      <c r="E1929" t="s">
        <v>77</v>
      </c>
      <c r="F1929" t="s">
        <v>6700</v>
      </c>
      <c r="G1929" t="s">
        <v>9280</v>
      </c>
      <c r="H1929" t="s">
        <v>678</v>
      </c>
      <c r="I1929" t="s">
        <v>15561</v>
      </c>
      <c r="J1929" t="s">
        <v>48</v>
      </c>
      <c r="K1929" t="s">
        <v>48</v>
      </c>
      <c r="L1929" t="s">
        <v>5985</v>
      </c>
      <c r="M1929" t="s">
        <v>5986</v>
      </c>
      <c r="N1929" t="str">
        <f>VLOOKUP(O1929,index!$Q:$R,2,0)</f>
        <v>28.구독 - 휴넷FLEX</v>
      </c>
      <c r="O1929" t="s">
        <v>6013</v>
      </c>
      <c r="P1929" t="s">
        <v>48</v>
      </c>
      <c r="Q1929" t="s">
        <v>20</v>
      </c>
      <c r="R1929" s="226" t="e">
        <f>VLOOKUP(C1929,'26년 databook(취합)'!$M:$M,2,0)</f>
        <v>#N/A</v>
      </c>
      <c r="S1929" s="3" t="s">
        <v>11567</v>
      </c>
      <c r="T1929" s="3" t="s">
        <v>48</v>
      </c>
      <c r="U1929" s="3" t="s">
        <v>11567</v>
      </c>
      <c r="V1929" s="3" t="s">
        <v>48</v>
      </c>
      <c r="W1929" s="3" t="s">
        <v>48</v>
      </c>
      <c r="X1929" s="3" t="s">
        <v>48</v>
      </c>
      <c r="Y1929" s="3" t="s">
        <v>48</v>
      </c>
      <c r="Z1929" s="3" t="s">
        <v>48</v>
      </c>
      <c r="AA1929" s="3" t="s">
        <v>48</v>
      </c>
      <c r="AB1929" s="3" t="s">
        <v>48</v>
      </c>
      <c r="AC1929" s="3" t="s">
        <v>48</v>
      </c>
      <c r="AD1929" s="3" t="s">
        <v>48</v>
      </c>
      <c r="AE1929" s="3" t="s">
        <v>48</v>
      </c>
      <c r="AG1929" s="3"/>
      <c r="AI1929" s="3" t="s">
        <v>48</v>
      </c>
      <c r="AK1929" s="3" t="s">
        <v>48</v>
      </c>
      <c r="AM1929" s="3" t="s">
        <v>48</v>
      </c>
      <c r="AO1929" s="3" t="s">
        <v>48</v>
      </c>
      <c r="AQ1929" s="3" t="s">
        <v>48</v>
      </c>
      <c r="AS1929" s="3" t="s">
        <v>48</v>
      </c>
    </row>
    <row r="1930" spans="1:45">
      <c r="A1930">
        <v>1927</v>
      </c>
      <c r="B1930" t="s">
        <v>5982</v>
      </c>
      <c r="C1930" t="s">
        <v>3916</v>
      </c>
      <c r="D1930" t="s">
        <v>45</v>
      </c>
      <c r="E1930" t="s">
        <v>79</v>
      </c>
      <c r="F1930" t="s">
        <v>6697</v>
      </c>
      <c r="G1930" t="s">
        <v>9274</v>
      </c>
      <c r="H1930" t="s">
        <v>389</v>
      </c>
      <c r="I1930" t="s">
        <v>15562</v>
      </c>
      <c r="J1930" t="s">
        <v>48</v>
      </c>
      <c r="K1930" t="s">
        <v>48</v>
      </c>
      <c r="L1930" t="s">
        <v>5985</v>
      </c>
      <c r="M1930" t="s">
        <v>5986</v>
      </c>
      <c r="N1930" t="str">
        <f>VLOOKUP(O1930,index!$Q:$R,2,0)</f>
        <v>28.구독 - 휴넷FLEX</v>
      </c>
      <c r="O1930" t="s">
        <v>6013</v>
      </c>
      <c r="P1930" t="s">
        <v>48</v>
      </c>
      <c r="Q1930" t="s">
        <v>20</v>
      </c>
      <c r="R1930" s="226" t="e">
        <f>VLOOKUP(C1930,'26년 databook(취합)'!$M:$M,2,0)</f>
        <v>#N/A</v>
      </c>
      <c r="S1930" s="3" t="s">
        <v>11567</v>
      </c>
      <c r="T1930" s="3" t="s">
        <v>48</v>
      </c>
      <c r="U1930" s="3" t="s">
        <v>11567</v>
      </c>
      <c r="V1930" s="3" t="s">
        <v>48</v>
      </c>
      <c r="W1930" s="3" t="s">
        <v>48</v>
      </c>
      <c r="X1930" s="3" t="s">
        <v>48</v>
      </c>
      <c r="Y1930" s="3" t="s">
        <v>48</v>
      </c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G1930" s="3"/>
      <c r="AI1930" s="3" t="s">
        <v>48</v>
      </c>
      <c r="AK1930" s="3" t="s">
        <v>48</v>
      </c>
      <c r="AM1930" s="3" t="s">
        <v>48</v>
      </c>
      <c r="AO1930" s="3" t="s">
        <v>48</v>
      </c>
      <c r="AQ1930" s="3" t="s">
        <v>48</v>
      </c>
      <c r="AS1930" s="3" t="s">
        <v>48</v>
      </c>
    </row>
    <row r="1931" spans="1:45">
      <c r="A1931">
        <v>1928</v>
      </c>
      <c r="B1931" t="s">
        <v>5982</v>
      </c>
      <c r="C1931" t="s">
        <v>4120</v>
      </c>
      <c r="D1931" t="s">
        <v>45</v>
      </c>
      <c r="E1931" t="s">
        <v>75</v>
      </c>
      <c r="F1931" t="s">
        <v>6697</v>
      </c>
      <c r="G1931" t="s">
        <v>9274</v>
      </c>
      <c r="H1931" t="s">
        <v>547</v>
      </c>
      <c r="I1931" t="s">
        <v>15563</v>
      </c>
      <c r="J1931" t="s">
        <v>48</v>
      </c>
      <c r="K1931" t="s">
        <v>48</v>
      </c>
      <c r="L1931" t="s">
        <v>5985</v>
      </c>
      <c r="M1931" t="s">
        <v>5986</v>
      </c>
      <c r="N1931" t="str">
        <f>VLOOKUP(O1931,index!$Q:$R,2,0)</f>
        <v>28.구독 - 휴넷FLEX</v>
      </c>
      <c r="O1931" t="s">
        <v>6013</v>
      </c>
      <c r="P1931" t="s">
        <v>48</v>
      </c>
      <c r="Q1931" t="s">
        <v>21</v>
      </c>
      <c r="R1931" s="226" t="e">
        <f>VLOOKUP(C1931,'26년 databook(취합)'!$M:$M,2,0)</f>
        <v>#N/A</v>
      </c>
      <c r="S1931" s="3" t="s">
        <v>11567</v>
      </c>
      <c r="T1931" s="3" t="s">
        <v>48</v>
      </c>
      <c r="U1931" s="3" t="s">
        <v>11567</v>
      </c>
      <c r="V1931" s="3" t="s">
        <v>48</v>
      </c>
      <c r="W1931" s="3" t="s">
        <v>48</v>
      </c>
      <c r="X1931" s="3" t="s">
        <v>48</v>
      </c>
      <c r="Y1931" s="3" t="s">
        <v>48</v>
      </c>
      <c r="Z1931" s="3" t="s">
        <v>48</v>
      </c>
      <c r="AA1931" s="3" t="s">
        <v>48</v>
      </c>
      <c r="AB1931" s="3" t="s">
        <v>48</v>
      </c>
      <c r="AC1931" s="3" t="s">
        <v>48</v>
      </c>
      <c r="AD1931" s="3" t="s">
        <v>48</v>
      </c>
      <c r="AE1931" s="3" t="s">
        <v>48</v>
      </c>
      <c r="AG1931" s="3"/>
      <c r="AI1931" s="3" t="s">
        <v>48</v>
      </c>
      <c r="AK1931" s="3" t="s">
        <v>48</v>
      </c>
      <c r="AM1931" s="3" t="s">
        <v>48</v>
      </c>
      <c r="AO1931" s="3" t="s">
        <v>48</v>
      </c>
      <c r="AQ1931" s="3" t="s">
        <v>48</v>
      </c>
      <c r="AS1931" s="3" t="s">
        <v>48</v>
      </c>
    </row>
    <row r="1932" spans="1:45">
      <c r="A1932">
        <v>1929</v>
      </c>
      <c r="B1932" t="s">
        <v>5982</v>
      </c>
      <c r="C1932" t="s">
        <v>5417</v>
      </c>
      <c r="D1932" t="s">
        <v>45</v>
      </c>
      <c r="E1932" t="s">
        <v>79</v>
      </c>
      <c r="F1932" t="s">
        <v>6697</v>
      </c>
      <c r="G1932" t="s">
        <v>9274</v>
      </c>
      <c r="H1932" t="s">
        <v>818</v>
      </c>
      <c r="I1932" t="s">
        <v>15564</v>
      </c>
      <c r="J1932" t="s">
        <v>48</v>
      </c>
      <c r="K1932" t="s">
        <v>48</v>
      </c>
      <c r="L1932" t="s">
        <v>5985</v>
      </c>
      <c r="M1932" t="s">
        <v>5986</v>
      </c>
      <c r="N1932" t="str">
        <f>VLOOKUP(O1932,index!$Q:$R,2,0)</f>
        <v>28.구독 - 휴넷FLEX</v>
      </c>
      <c r="O1932" t="s">
        <v>6013</v>
      </c>
      <c r="P1932" t="s">
        <v>48</v>
      </c>
      <c r="Q1932" t="s">
        <v>20</v>
      </c>
      <c r="R1932" s="226" t="e">
        <f>VLOOKUP(C1932,'26년 databook(취합)'!$M:$M,2,0)</f>
        <v>#N/A</v>
      </c>
      <c r="S1932" s="3" t="s">
        <v>11567</v>
      </c>
      <c r="T1932" s="3" t="s">
        <v>48</v>
      </c>
      <c r="U1932" s="3" t="s">
        <v>11567</v>
      </c>
      <c r="V1932" s="3" t="s">
        <v>48</v>
      </c>
      <c r="W1932" s="3" t="s">
        <v>48</v>
      </c>
      <c r="X1932" s="3" t="s">
        <v>48</v>
      </c>
      <c r="Y1932" s="3" t="s">
        <v>48</v>
      </c>
      <c r="Z1932" s="3" t="s">
        <v>48</v>
      </c>
      <c r="AA1932" s="3" t="s">
        <v>48</v>
      </c>
      <c r="AB1932" s="3" t="s">
        <v>48</v>
      </c>
      <c r="AC1932" s="3" t="s">
        <v>48</v>
      </c>
      <c r="AD1932" s="3" t="s">
        <v>48</v>
      </c>
      <c r="AE1932" s="3" t="s">
        <v>48</v>
      </c>
      <c r="AG1932" s="3"/>
      <c r="AI1932" s="3" t="s">
        <v>48</v>
      </c>
      <c r="AK1932" s="3" t="s">
        <v>48</v>
      </c>
      <c r="AM1932" s="3" t="s">
        <v>48</v>
      </c>
      <c r="AO1932" s="3" t="s">
        <v>48</v>
      </c>
      <c r="AQ1932" s="3" t="s">
        <v>48</v>
      </c>
      <c r="AS1932" s="3" t="s">
        <v>48</v>
      </c>
    </row>
    <row r="1933" spans="1:45">
      <c r="A1933">
        <v>1930</v>
      </c>
      <c r="B1933" t="s">
        <v>5982</v>
      </c>
      <c r="C1933" t="s">
        <v>4031</v>
      </c>
      <c r="D1933" t="s">
        <v>45</v>
      </c>
      <c r="E1933" t="s">
        <v>75</v>
      </c>
      <c r="F1933" t="s">
        <v>6697</v>
      </c>
      <c r="G1933" t="s">
        <v>9274</v>
      </c>
      <c r="H1933" t="s">
        <v>481</v>
      </c>
      <c r="I1933" t="s">
        <v>15565</v>
      </c>
      <c r="J1933" t="s">
        <v>48</v>
      </c>
      <c r="K1933" t="s">
        <v>48</v>
      </c>
      <c r="L1933" t="s">
        <v>5985</v>
      </c>
      <c r="M1933" t="s">
        <v>5986</v>
      </c>
      <c r="N1933" t="str">
        <f>VLOOKUP(O1933,index!$Q:$R,2,0)</f>
        <v>28.구독 - 휴넷FLEX</v>
      </c>
      <c r="O1933" t="s">
        <v>6013</v>
      </c>
      <c r="P1933" t="s">
        <v>48</v>
      </c>
      <c r="Q1933" t="s">
        <v>20</v>
      </c>
      <c r="R1933" s="226" t="e">
        <f>VLOOKUP(C1933,'26년 databook(취합)'!$M:$M,2,0)</f>
        <v>#N/A</v>
      </c>
      <c r="S1933" s="3" t="s">
        <v>11567</v>
      </c>
      <c r="T1933" s="3" t="s">
        <v>48</v>
      </c>
      <c r="U1933" s="3" t="s">
        <v>11567</v>
      </c>
      <c r="V1933" s="3" t="s">
        <v>48</v>
      </c>
      <c r="W1933" s="3" t="s">
        <v>48</v>
      </c>
      <c r="X1933" s="3" t="s">
        <v>48</v>
      </c>
      <c r="Y1933" s="3" t="s">
        <v>48</v>
      </c>
      <c r="Z1933" s="3" t="s">
        <v>48</v>
      </c>
      <c r="AA1933" s="3" t="s">
        <v>48</v>
      </c>
      <c r="AB1933" s="3" t="s">
        <v>48</v>
      </c>
      <c r="AC1933" s="3" t="s">
        <v>48</v>
      </c>
      <c r="AD1933" s="3" t="s">
        <v>48</v>
      </c>
      <c r="AE1933" s="3" t="s">
        <v>48</v>
      </c>
      <c r="AI1933" s="3" t="s">
        <v>48</v>
      </c>
      <c r="AK1933" s="3" t="s">
        <v>48</v>
      </c>
      <c r="AM1933" s="3" t="s">
        <v>48</v>
      </c>
      <c r="AO1933" s="3" t="s">
        <v>48</v>
      </c>
      <c r="AQ1933" s="3" t="s">
        <v>48</v>
      </c>
      <c r="AS1933" s="3" t="s">
        <v>48</v>
      </c>
    </row>
    <row r="1934" spans="1:45">
      <c r="A1934">
        <v>1931</v>
      </c>
      <c r="B1934" t="s">
        <v>5982</v>
      </c>
      <c r="C1934" t="s">
        <v>5128</v>
      </c>
      <c r="D1934" t="s">
        <v>45</v>
      </c>
      <c r="E1934" t="s">
        <v>79</v>
      </c>
      <c r="F1934" t="s">
        <v>6697</v>
      </c>
      <c r="G1934" t="s">
        <v>9274</v>
      </c>
      <c r="H1934" t="s">
        <v>6717</v>
      </c>
      <c r="I1934" t="s">
        <v>15566</v>
      </c>
      <c r="J1934" t="s">
        <v>48</v>
      </c>
      <c r="K1934" t="s">
        <v>48</v>
      </c>
      <c r="L1934" t="s">
        <v>5985</v>
      </c>
      <c r="M1934" t="s">
        <v>5986</v>
      </c>
      <c r="N1934" t="str">
        <f>VLOOKUP(O1934,index!$Q:$R,2,0)</f>
        <v>28.구독 - 휴넷FLEX</v>
      </c>
      <c r="O1934" t="s">
        <v>6013</v>
      </c>
      <c r="P1934" t="s">
        <v>48</v>
      </c>
      <c r="Q1934" t="s">
        <v>20</v>
      </c>
      <c r="R1934" s="226" t="e">
        <f>VLOOKUP(C1934,'26년 databook(취합)'!$M:$M,2,0)</f>
        <v>#N/A</v>
      </c>
      <c r="S1934" s="3" t="s">
        <v>11567</v>
      </c>
      <c r="T1934" s="3" t="s">
        <v>48</v>
      </c>
      <c r="U1934" s="3" t="s">
        <v>11567</v>
      </c>
      <c r="V1934" s="3" t="s">
        <v>48</v>
      </c>
      <c r="W1934" s="3" t="s">
        <v>48</v>
      </c>
      <c r="X1934" s="3" t="s">
        <v>48</v>
      </c>
      <c r="Y1934" s="3" t="s">
        <v>48</v>
      </c>
      <c r="Z1934" s="3" t="s">
        <v>48</v>
      </c>
      <c r="AA1934" s="3" t="s">
        <v>48</v>
      </c>
      <c r="AB1934" s="3" t="s">
        <v>48</v>
      </c>
      <c r="AC1934" s="3" t="s">
        <v>48</v>
      </c>
      <c r="AD1934" s="3" t="s">
        <v>48</v>
      </c>
      <c r="AE1934" s="3" t="s">
        <v>48</v>
      </c>
      <c r="AI1934" s="3" t="s">
        <v>48</v>
      </c>
      <c r="AK1934" s="3" t="s">
        <v>48</v>
      </c>
      <c r="AM1934" s="3" t="s">
        <v>48</v>
      </c>
      <c r="AO1934" s="3" t="s">
        <v>48</v>
      </c>
      <c r="AQ1934" s="3" t="s">
        <v>48</v>
      </c>
      <c r="AS1934" s="3" t="s">
        <v>48</v>
      </c>
    </row>
    <row r="1935" spans="1:45">
      <c r="A1935">
        <v>1932</v>
      </c>
      <c r="B1935" t="s">
        <v>5982</v>
      </c>
      <c r="C1935" t="s">
        <v>3624</v>
      </c>
      <c r="D1935" t="s">
        <v>45</v>
      </c>
      <c r="E1935" t="s">
        <v>73</v>
      </c>
      <c r="F1935" t="s">
        <v>6700</v>
      </c>
      <c r="G1935" t="s">
        <v>9280</v>
      </c>
      <c r="H1935" t="s">
        <v>1940</v>
      </c>
      <c r="I1935" t="s">
        <v>15567</v>
      </c>
      <c r="J1935" t="s">
        <v>48</v>
      </c>
      <c r="K1935" t="s">
        <v>48</v>
      </c>
      <c r="L1935" t="s">
        <v>5985</v>
      </c>
      <c r="M1935" t="s">
        <v>5986</v>
      </c>
      <c r="N1935" t="str">
        <f>VLOOKUP(O1935,index!$Q:$R,2,0)</f>
        <v>28.구독 - 휴넷FLEX</v>
      </c>
      <c r="O1935" t="s">
        <v>6013</v>
      </c>
      <c r="P1935" t="s">
        <v>48</v>
      </c>
      <c r="Q1935" t="s">
        <v>21</v>
      </c>
      <c r="R1935" s="226" t="e">
        <f>VLOOKUP(C1935,'26년 databook(취합)'!$M:$M,2,0)</f>
        <v>#N/A</v>
      </c>
      <c r="S1935" s="3" t="s">
        <v>11567</v>
      </c>
      <c r="T1935" s="3" t="s">
        <v>48</v>
      </c>
      <c r="U1935" s="3" t="s">
        <v>11567</v>
      </c>
      <c r="V1935" s="3" t="s">
        <v>48</v>
      </c>
      <c r="W1935" s="3" t="s">
        <v>48</v>
      </c>
      <c r="X1935" s="3" t="s">
        <v>48</v>
      </c>
      <c r="Y1935" s="3" t="s">
        <v>48</v>
      </c>
      <c r="Z1935" s="3" t="s">
        <v>48</v>
      </c>
      <c r="AA1935" s="3" t="s">
        <v>48</v>
      </c>
      <c r="AB1935" s="3" t="s">
        <v>48</v>
      </c>
      <c r="AC1935" s="3" t="s">
        <v>48</v>
      </c>
      <c r="AD1935" s="3" t="s">
        <v>48</v>
      </c>
      <c r="AE1935" s="3" t="s">
        <v>48</v>
      </c>
      <c r="AG1935" s="3"/>
      <c r="AI1935" s="3" t="s">
        <v>48</v>
      </c>
      <c r="AK1935" s="3" t="s">
        <v>48</v>
      </c>
      <c r="AM1935" s="3" t="s">
        <v>48</v>
      </c>
      <c r="AO1935" s="3" t="s">
        <v>48</v>
      </c>
      <c r="AQ1935" s="3" t="s">
        <v>48</v>
      </c>
      <c r="AS1935" s="3" t="s">
        <v>48</v>
      </c>
    </row>
    <row r="1936" spans="1:45">
      <c r="A1936">
        <v>1933</v>
      </c>
      <c r="B1936" t="s">
        <v>5982</v>
      </c>
      <c r="C1936" t="s">
        <v>3625</v>
      </c>
      <c r="D1936" t="s">
        <v>45</v>
      </c>
      <c r="E1936" t="s">
        <v>73</v>
      </c>
      <c r="F1936" t="s">
        <v>6700</v>
      </c>
      <c r="G1936" t="s">
        <v>9280</v>
      </c>
      <c r="H1936" t="s">
        <v>1941</v>
      </c>
      <c r="I1936" t="s">
        <v>15568</v>
      </c>
      <c r="J1936" t="s">
        <v>48</v>
      </c>
      <c r="K1936" t="s">
        <v>48</v>
      </c>
      <c r="L1936" t="s">
        <v>5985</v>
      </c>
      <c r="M1936" t="s">
        <v>5986</v>
      </c>
      <c r="N1936" t="str">
        <f>VLOOKUP(O1936,index!$Q:$R,2,0)</f>
        <v>28.구독 - 휴넷FLEX</v>
      </c>
      <c r="O1936" t="s">
        <v>6013</v>
      </c>
      <c r="P1936" t="s">
        <v>48</v>
      </c>
      <c r="Q1936" t="s">
        <v>21</v>
      </c>
      <c r="R1936" s="226" t="e">
        <f>VLOOKUP(C1936,'26년 databook(취합)'!$M:$M,2,0)</f>
        <v>#N/A</v>
      </c>
      <c r="S1936" s="3" t="s">
        <v>11567</v>
      </c>
      <c r="T1936" s="3" t="s">
        <v>48</v>
      </c>
      <c r="U1936" s="3" t="s">
        <v>11567</v>
      </c>
      <c r="V1936" s="3" t="s">
        <v>48</v>
      </c>
      <c r="W1936" s="3" t="s">
        <v>48</v>
      </c>
      <c r="X1936" s="3" t="s">
        <v>48</v>
      </c>
      <c r="Y1936" s="3" t="s">
        <v>48</v>
      </c>
      <c r="Z1936" s="3" t="s">
        <v>48</v>
      </c>
      <c r="AA1936" s="3" t="s">
        <v>48</v>
      </c>
      <c r="AB1936" s="3" t="s">
        <v>48</v>
      </c>
      <c r="AC1936" s="3" t="s">
        <v>48</v>
      </c>
      <c r="AD1936" s="3" t="s">
        <v>48</v>
      </c>
      <c r="AE1936" s="3" t="s">
        <v>48</v>
      </c>
      <c r="AG1936" s="3"/>
      <c r="AI1936" s="3" t="s">
        <v>48</v>
      </c>
      <c r="AK1936" s="3" t="s">
        <v>48</v>
      </c>
      <c r="AM1936" s="3" t="s">
        <v>48</v>
      </c>
      <c r="AO1936" s="3" t="s">
        <v>48</v>
      </c>
      <c r="AQ1936" s="3" t="s">
        <v>48</v>
      </c>
      <c r="AS1936" s="3" t="s">
        <v>48</v>
      </c>
    </row>
    <row r="1937" spans="1:45">
      <c r="A1937">
        <v>1934</v>
      </c>
      <c r="B1937" t="s">
        <v>5982</v>
      </c>
      <c r="C1937" t="s">
        <v>3623</v>
      </c>
      <c r="D1937" t="s">
        <v>45</v>
      </c>
      <c r="E1937" t="s">
        <v>73</v>
      </c>
      <c r="F1937" t="s">
        <v>6700</v>
      </c>
      <c r="G1937" t="s">
        <v>9280</v>
      </c>
      <c r="H1937" t="s">
        <v>1939</v>
      </c>
      <c r="I1937" t="s">
        <v>15569</v>
      </c>
      <c r="J1937" t="s">
        <v>48</v>
      </c>
      <c r="K1937" t="s">
        <v>48</v>
      </c>
      <c r="L1937" t="s">
        <v>5985</v>
      </c>
      <c r="M1937" t="s">
        <v>5986</v>
      </c>
      <c r="N1937" t="str">
        <f>VLOOKUP(O1937,index!$Q:$R,2,0)</f>
        <v>28.구독 - 휴넷FLEX</v>
      </c>
      <c r="O1937" t="s">
        <v>6013</v>
      </c>
      <c r="P1937" t="s">
        <v>48</v>
      </c>
      <c r="Q1937" t="s">
        <v>21</v>
      </c>
      <c r="R1937" s="226" t="e">
        <f>VLOOKUP(C1937,'26년 databook(취합)'!$M:$M,2,0)</f>
        <v>#N/A</v>
      </c>
      <c r="S1937" s="3" t="s">
        <v>11572</v>
      </c>
      <c r="T1937" s="3" t="s">
        <v>48</v>
      </c>
      <c r="U1937" s="3" t="s">
        <v>11567</v>
      </c>
      <c r="V1937" s="3" t="s">
        <v>11572</v>
      </c>
      <c r="W1937" s="3" t="s">
        <v>48</v>
      </c>
      <c r="X1937" s="3" t="s">
        <v>48</v>
      </c>
      <c r="Y1937" s="3" t="s">
        <v>48</v>
      </c>
      <c r="Z1937" s="3" t="s">
        <v>48</v>
      </c>
      <c r="AA1937" s="3" t="s">
        <v>48</v>
      </c>
      <c r="AB1937" s="3" t="s">
        <v>48</v>
      </c>
      <c r="AC1937" s="3" t="s">
        <v>48</v>
      </c>
      <c r="AD1937" s="3" t="s">
        <v>48</v>
      </c>
      <c r="AE1937" s="3" t="s">
        <v>48</v>
      </c>
      <c r="AG1937" s="3"/>
      <c r="AI1937" s="3" t="s">
        <v>48</v>
      </c>
      <c r="AK1937" s="3" t="s">
        <v>48</v>
      </c>
      <c r="AM1937" s="3" t="s">
        <v>48</v>
      </c>
      <c r="AO1937" s="3" t="s">
        <v>48</v>
      </c>
      <c r="AQ1937" s="3" t="s">
        <v>48</v>
      </c>
      <c r="AS1937" s="3" t="s">
        <v>48</v>
      </c>
    </row>
    <row r="1938" spans="1:45">
      <c r="A1938">
        <v>1935</v>
      </c>
      <c r="B1938" t="s">
        <v>5982</v>
      </c>
      <c r="C1938" t="s">
        <v>3516</v>
      </c>
      <c r="D1938" t="s">
        <v>45</v>
      </c>
      <c r="E1938" t="s">
        <v>73</v>
      </c>
      <c r="F1938" t="s">
        <v>6697</v>
      </c>
      <c r="G1938" t="s">
        <v>9274</v>
      </c>
      <c r="H1938" t="s">
        <v>1844</v>
      </c>
      <c r="I1938" t="s">
        <v>15570</v>
      </c>
      <c r="J1938" t="s">
        <v>48</v>
      </c>
      <c r="K1938" t="s">
        <v>48</v>
      </c>
      <c r="L1938" t="s">
        <v>5985</v>
      </c>
      <c r="M1938" t="s">
        <v>5986</v>
      </c>
      <c r="N1938" t="str">
        <f>VLOOKUP(O1938,index!$Q:$R,2,0)</f>
        <v>28.구독 - 휴넷FLEX</v>
      </c>
      <c r="O1938" t="s">
        <v>6013</v>
      </c>
      <c r="P1938" t="s">
        <v>48</v>
      </c>
      <c r="Q1938" t="s">
        <v>20</v>
      </c>
      <c r="R1938" s="226" t="e">
        <f>VLOOKUP(C1938,'26년 databook(취합)'!$M:$M,2,0)</f>
        <v>#N/A</v>
      </c>
      <c r="S1938" s="3" t="s">
        <v>11567</v>
      </c>
      <c r="T1938" s="3" t="s">
        <v>48</v>
      </c>
      <c r="U1938" s="3" t="s">
        <v>11567</v>
      </c>
      <c r="V1938" s="3" t="s">
        <v>48</v>
      </c>
      <c r="W1938" s="3" t="s">
        <v>48</v>
      </c>
      <c r="X1938" s="3" t="s">
        <v>48</v>
      </c>
      <c r="Y1938" s="3" t="s">
        <v>48</v>
      </c>
      <c r="Z1938" s="3" t="s">
        <v>48</v>
      </c>
      <c r="AA1938" s="3" t="s">
        <v>48</v>
      </c>
      <c r="AB1938" s="3" t="s">
        <v>48</v>
      </c>
      <c r="AC1938" s="3" t="s">
        <v>48</v>
      </c>
      <c r="AD1938" s="3" t="s">
        <v>48</v>
      </c>
      <c r="AE1938" s="3" t="s">
        <v>48</v>
      </c>
      <c r="AG1938" s="3"/>
      <c r="AI1938" s="3" t="s">
        <v>48</v>
      </c>
      <c r="AK1938" s="3" t="s">
        <v>48</v>
      </c>
      <c r="AM1938" s="3" t="s">
        <v>48</v>
      </c>
      <c r="AO1938" s="3" t="s">
        <v>48</v>
      </c>
      <c r="AQ1938" s="3" t="s">
        <v>48</v>
      </c>
      <c r="AS1938" s="3" t="s">
        <v>48</v>
      </c>
    </row>
    <row r="1939" spans="1:45">
      <c r="A1939">
        <v>1936</v>
      </c>
      <c r="B1939" t="s">
        <v>5982</v>
      </c>
      <c r="C1939" t="s">
        <v>3663</v>
      </c>
      <c r="D1939" t="s">
        <v>45</v>
      </c>
      <c r="E1939" t="s">
        <v>73</v>
      </c>
      <c r="F1939" t="s">
        <v>6700</v>
      </c>
      <c r="G1939" t="s">
        <v>9280</v>
      </c>
      <c r="H1939" t="s">
        <v>1972</v>
      </c>
      <c r="I1939" t="s">
        <v>15571</v>
      </c>
      <c r="J1939" t="s">
        <v>48</v>
      </c>
      <c r="K1939" t="s">
        <v>48</v>
      </c>
      <c r="L1939" t="s">
        <v>5985</v>
      </c>
      <c r="M1939" t="s">
        <v>5986</v>
      </c>
      <c r="N1939" t="str">
        <f>VLOOKUP(O1939,index!$Q:$R,2,0)</f>
        <v>28.구독 - 휴넷FLEX</v>
      </c>
      <c r="O1939" t="s">
        <v>6013</v>
      </c>
      <c r="P1939" t="s">
        <v>48</v>
      </c>
      <c r="Q1939" t="s">
        <v>20</v>
      </c>
      <c r="R1939" s="226" t="e">
        <f>VLOOKUP(C1939,'26년 databook(취합)'!$M:$M,2,0)</f>
        <v>#N/A</v>
      </c>
      <c r="S1939" s="3" t="s">
        <v>11567</v>
      </c>
      <c r="T1939" s="3" t="s">
        <v>48</v>
      </c>
      <c r="U1939" s="3" t="s">
        <v>11567</v>
      </c>
      <c r="V1939" s="3" t="s">
        <v>48</v>
      </c>
      <c r="W1939" s="3" t="s">
        <v>48</v>
      </c>
      <c r="X1939" s="3" t="s">
        <v>48</v>
      </c>
      <c r="Y1939" s="3" t="s">
        <v>48</v>
      </c>
      <c r="Z1939" s="3" t="s">
        <v>48</v>
      </c>
      <c r="AA1939" s="3" t="s">
        <v>48</v>
      </c>
      <c r="AB1939" s="3" t="s">
        <v>48</v>
      </c>
      <c r="AC1939" s="3" t="s">
        <v>48</v>
      </c>
      <c r="AD1939" s="3" t="s">
        <v>48</v>
      </c>
      <c r="AE1939" s="3" t="s">
        <v>48</v>
      </c>
      <c r="AG1939" s="3"/>
      <c r="AI1939" s="3" t="s">
        <v>48</v>
      </c>
      <c r="AK1939" s="3" t="s">
        <v>48</v>
      </c>
      <c r="AM1939" s="3" t="s">
        <v>48</v>
      </c>
      <c r="AO1939" s="3" t="s">
        <v>48</v>
      </c>
      <c r="AQ1939" s="3" t="s">
        <v>48</v>
      </c>
      <c r="AS1939" s="3" t="s">
        <v>48</v>
      </c>
    </row>
    <row r="1940" spans="1:45">
      <c r="A1940">
        <v>1937</v>
      </c>
      <c r="B1940" t="s">
        <v>5982</v>
      </c>
      <c r="C1940" t="s">
        <v>3603</v>
      </c>
      <c r="D1940" t="s">
        <v>45</v>
      </c>
      <c r="E1940" t="s">
        <v>73</v>
      </c>
      <c r="F1940" t="s">
        <v>6697</v>
      </c>
      <c r="G1940" t="s">
        <v>9274</v>
      </c>
      <c r="H1940" t="s">
        <v>1922</v>
      </c>
      <c r="I1940" t="s">
        <v>15572</v>
      </c>
      <c r="J1940" t="s">
        <v>48</v>
      </c>
      <c r="K1940" t="s">
        <v>48</v>
      </c>
      <c r="L1940" t="s">
        <v>5985</v>
      </c>
      <c r="M1940" t="s">
        <v>5986</v>
      </c>
      <c r="N1940" t="str">
        <f>VLOOKUP(O1940,index!$Q:$R,2,0)</f>
        <v>28.구독 - 휴넷FLEX</v>
      </c>
      <c r="O1940" t="s">
        <v>6013</v>
      </c>
      <c r="P1940" t="s">
        <v>48</v>
      </c>
      <c r="Q1940" t="s">
        <v>21</v>
      </c>
      <c r="R1940" s="226" t="e">
        <f>VLOOKUP(C1940,'26년 databook(취합)'!$M:$M,2,0)</f>
        <v>#N/A</v>
      </c>
      <c r="S1940" s="3" t="s">
        <v>11570</v>
      </c>
      <c r="T1940" s="3" t="s">
        <v>48</v>
      </c>
      <c r="U1940" s="3" t="s">
        <v>11570</v>
      </c>
      <c r="V1940" s="3" t="s">
        <v>48</v>
      </c>
      <c r="W1940" s="3" t="s">
        <v>48</v>
      </c>
      <c r="X1940" s="3" t="s">
        <v>48</v>
      </c>
      <c r="Y1940" s="3" t="s">
        <v>48</v>
      </c>
      <c r="Z1940" s="3" t="s">
        <v>48</v>
      </c>
      <c r="AA1940" s="3" t="s">
        <v>48</v>
      </c>
      <c r="AB1940" s="3" t="s">
        <v>48</v>
      </c>
      <c r="AC1940" s="3" t="s">
        <v>48</v>
      </c>
      <c r="AD1940" s="3" t="s">
        <v>48</v>
      </c>
      <c r="AE1940" s="3" t="s">
        <v>48</v>
      </c>
      <c r="AG1940" s="3"/>
      <c r="AI1940" s="3" t="s">
        <v>48</v>
      </c>
      <c r="AK1940" s="3" t="s">
        <v>48</v>
      </c>
      <c r="AL1940" s="3">
        <v>3000000</v>
      </c>
      <c r="AM1940" s="3" t="s">
        <v>48</v>
      </c>
      <c r="AO1940" s="3" t="s">
        <v>48</v>
      </c>
      <c r="AQ1940" s="3" t="s">
        <v>48</v>
      </c>
      <c r="AS1940" s="3" t="s">
        <v>48</v>
      </c>
    </row>
    <row r="1941" spans="1:45">
      <c r="A1941">
        <v>1938</v>
      </c>
      <c r="B1941" t="s">
        <v>5982</v>
      </c>
      <c r="C1941" t="s">
        <v>3745</v>
      </c>
      <c r="D1941" t="s">
        <v>45</v>
      </c>
      <c r="E1941" t="s">
        <v>73</v>
      </c>
      <c r="F1941" t="s">
        <v>6697</v>
      </c>
      <c r="G1941" t="s">
        <v>9274</v>
      </c>
      <c r="H1941" t="s">
        <v>2038</v>
      </c>
      <c r="I1941" t="s">
        <v>15573</v>
      </c>
      <c r="J1941" t="s">
        <v>48</v>
      </c>
      <c r="K1941" t="s">
        <v>48</v>
      </c>
      <c r="L1941" t="s">
        <v>5985</v>
      </c>
      <c r="M1941" t="s">
        <v>5986</v>
      </c>
      <c r="N1941" t="str">
        <f>VLOOKUP(O1941,index!$Q:$R,2,0)</f>
        <v>28.구독 - 휴넷FLEX</v>
      </c>
      <c r="O1941" t="s">
        <v>6013</v>
      </c>
      <c r="P1941" t="s">
        <v>48</v>
      </c>
      <c r="Q1941" t="s">
        <v>21</v>
      </c>
      <c r="R1941" s="226" t="e">
        <f>VLOOKUP(C1941,'26년 databook(취합)'!$M:$M,2,0)</f>
        <v>#N/A</v>
      </c>
      <c r="S1941" s="3" t="s">
        <v>11576</v>
      </c>
      <c r="T1941" s="3" t="s">
        <v>48</v>
      </c>
      <c r="U1941" s="3" t="s">
        <v>11576</v>
      </c>
      <c r="V1941" s="3" t="s">
        <v>48</v>
      </c>
      <c r="W1941" s="3" t="s">
        <v>48</v>
      </c>
      <c r="X1941" s="3" t="s">
        <v>48</v>
      </c>
      <c r="Y1941" s="3" t="s">
        <v>48</v>
      </c>
      <c r="Z1941" s="3" t="s">
        <v>48</v>
      </c>
      <c r="AA1941" s="3" t="s">
        <v>48</v>
      </c>
      <c r="AB1941" s="3" t="s">
        <v>48</v>
      </c>
      <c r="AC1941" s="3" t="s">
        <v>48</v>
      </c>
      <c r="AD1941" s="3" t="s">
        <v>48</v>
      </c>
      <c r="AE1941" s="3" t="s">
        <v>48</v>
      </c>
      <c r="AG1941" s="3"/>
      <c r="AI1941" s="3" t="s">
        <v>48</v>
      </c>
      <c r="AK1941" s="3" t="s">
        <v>48</v>
      </c>
      <c r="AM1941" s="3" t="s">
        <v>48</v>
      </c>
      <c r="AO1941" s="3" t="s">
        <v>48</v>
      </c>
      <c r="AQ1941" s="3" t="s">
        <v>48</v>
      </c>
      <c r="AR1941" s="3">
        <v>1000000</v>
      </c>
      <c r="AS1941" s="3" t="s">
        <v>48</v>
      </c>
    </row>
    <row r="1942" spans="1:45">
      <c r="A1942">
        <v>1939</v>
      </c>
      <c r="B1942" t="s">
        <v>5982</v>
      </c>
      <c r="C1942" t="s">
        <v>4481</v>
      </c>
      <c r="D1942" t="s">
        <v>45</v>
      </c>
      <c r="E1942" t="s">
        <v>76</v>
      </c>
      <c r="F1942" t="s">
        <v>6697</v>
      </c>
      <c r="G1942" t="s">
        <v>9274</v>
      </c>
      <c r="H1942" t="s">
        <v>838</v>
      </c>
      <c r="I1942" t="s">
        <v>15574</v>
      </c>
      <c r="J1942" t="s">
        <v>48</v>
      </c>
      <c r="K1942" t="s">
        <v>48</v>
      </c>
      <c r="L1942" t="s">
        <v>5985</v>
      </c>
      <c r="M1942" t="s">
        <v>5986</v>
      </c>
      <c r="N1942" t="str">
        <f>VLOOKUP(O1942,index!$Q:$R,2,0)</f>
        <v>28.구독 - 휴넷FLEX</v>
      </c>
      <c r="O1942" t="s">
        <v>6013</v>
      </c>
      <c r="P1942" t="s">
        <v>48</v>
      </c>
      <c r="Q1942" t="s">
        <v>23</v>
      </c>
      <c r="R1942" s="226" t="e">
        <f>VLOOKUP(C1942,'26년 databook(취합)'!$M:$M,2,0)</f>
        <v>#N/A</v>
      </c>
      <c r="S1942" s="3" t="s">
        <v>11567</v>
      </c>
      <c r="T1942" s="3" t="s">
        <v>48</v>
      </c>
      <c r="U1942" s="3" t="s">
        <v>11567</v>
      </c>
      <c r="V1942" s="3" t="s">
        <v>48</v>
      </c>
      <c r="W1942" s="3" t="s">
        <v>48</v>
      </c>
      <c r="X1942" s="3" t="s">
        <v>48</v>
      </c>
      <c r="Y1942" s="3" t="s">
        <v>48</v>
      </c>
      <c r="Z1942" s="3" t="s">
        <v>48</v>
      </c>
      <c r="AA1942" s="3" t="s">
        <v>48</v>
      </c>
      <c r="AB1942" s="3" t="s">
        <v>48</v>
      </c>
      <c r="AC1942" s="3" t="s">
        <v>48</v>
      </c>
      <c r="AD1942" s="3" t="s">
        <v>48</v>
      </c>
      <c r="AE1942" s="3" t="s">
        <v>48</v>
      </c>
      <c r="AI1942" s="3" t="s">
        <v>48</v>
      </c>
      <c r="AK1942" s="3" t="s">
        <v>48</v>
      </c>
      <c r="AM1942" s="3" t="s">
        <v>48</v>
      </c>
      <c r="AO1942" s="3" t="s">
        <v>48</v>
      </c>
      <c r="AQ1942" s="3" t="s">
        <v>48</v>
      </c>
      <c r="AS1942" s="3" t="s">
        <v>48</v>
      </c>
    </row>
    <row r="1943" spans="1:45">
      <c r="A1943">
        <v>1940</v>
      </c>
      <c r="B1943" t="s">
        <v>5982</v>
      </c>
      <c r="C1943" t="s">
        <v>3743</v>
      </c>
      <c r="D1943" t="s">
        <v>45</v>
      </c>
      <c r="E1943" t="s">
        <v>73</v>
      </c>
      <c r="F1943" t="s">
        <v>6696</v>
      </c>
      <c r="G1943" t="s">
        <v>9272</v>
      </c>
      <c r="H1943" t="s">
        <v>2036</v>
      </c>
      <c r="I1943" t="s">
        <v>15575</v>
      </c>
      <c r="J1943" t="s">
        <v>48</v>
      </c>
      <c r="K1943" t="s">
        <v>48</v>
      </c>
      <c r="L1943" t="s">
        <v>5985</v>
      </c>
      <c r="M1943" t="s">
        <v>5986</v>
      </c>
      <c r="N1943" t="str">
        <f>VLOOKUP(O1943,index!$Q:$R,2,0)</f>
        <v>28.구독 - 휴넷FLEX</v>
      </c>
      <c r="O1943" t="s">
        <v>6013</v>
      </c>
      <c r="P1943" t="s">
        <v>48</v>
      </c>
      <c r="Q1943" t="s">
        <v>21</v>
      </c>
      <c r="R1943" s="226" t="e">
        <f>VLOOKUP(C1943,'26년 databook(취합)'!$M:$M,2,0)</f>
        <v>#N/A</v>
      </c>
      <c r="S1943" s="3" t="s">
        <v>11571</v>
      </c>
      <c r="T1943" s="3" t="s">
        <v>48</v>
      </c>
      <c r="U1943" s="3" t="s">
        <v>11571</v>
      </c>
      <c r="V1943" s="3" t="s">
        <v>48</v>
      </c>
      <c r="W1943" s="3" t="s">
        <v>48</v>
      </c>
      <c r="X1943" s="3" t="s">
        <v>48</v>
      </c>
      <c r="Y1943" s="3" t="s">
        <v>48</v>
      </c>
      <c r="Z1943" s="3" t="s">
        <v>48</v>
      </c>
      <c r="AA1943" s="3" t="s">
        <v>48</v>
      </c>
      <c r="AB1943" s="3" t="s">
        <v>48</v>
      </c>
      <c r="AC1943" s="3" t="s">
        <v>48</v>
      </c>
      <c r="AD1943" s="3" t="s">
        <v>48</v>
      </c>
      <c r="AE1943" s="3" t="s">
        <v>48</v>
      </c>
      <c r="AG1943" s="3"/>
      <c r="AI1943" s="3" t="s">
        <v>48</v>
      </c>
      <c r="AK1943" s="3" t="s">
        <v>48</v>
      </c>
      <c r="AM1943" s="3" t="s">
        <v>48</v>
      </c>
      <c r="AO1943" s="3" t="s">
        <v>48</v>
      </c>
      <c r="AQ1943" s="3" t="s">
        <v>48</v>
      </c>
      <c r="AR1943" s="3">
        <v>5000000</v>
      </c>
      <c r="AS1943" s="3" t="s">
        <v>48</v>
      </c>
    </row>
    <row r="1944" spans="1:45">
      <c r="A1944">
        <v>1941</v>
      </c>
      <c r="B1944" t="s">
        <v>5982</v>
      </c>
      <c r="C1944" t="s">
        <v>5415</v>
      </c>
      <c r="D1944" t="s">
        <v>45</v>
      </c>
      <c r="E1944" t="s">
        <v>77</v>
      </c>
      <c r="F1944" t="s">
        <v>6697</v>
      </c>
      <c r="G1944" t="s">
        <v>9274</v>
      </c>
      <c r="H1944" t="s">
        <v>816</v>
      </c>
      <c r="I1944" t="s">
        <v>15576</v>
      </c>
      <c r="J1944" t="s">
        <v>48</v>
      </c>
      <c r="K1944" t="s">
        <v>48</v>
      </c>
      <c r="L1944" t="s">
        <v>5985</v>
      </c>
      <c r="M1944" t="s">
        <v>5986</v>
      </c>
      <c r="N1944" t="str">
        <f>VLOOKUP(O1944,index!$Q:$R,2,0)</f>
        <v>28.구독 - 휴넷FLEX</v>
      </c>
      <c r="O1944" t="s">
        <v>6013</v>
      </c>
      <c r="P1944" t="s">
        <v>48</v>
      </c>
      <c r="Q1944" t="s">
        <v>20</v>
      </c>
      <c r="R1944" s="226" t="e">
        <f>VLOOKUP(C1944,'26년 databook(취합)'!$M:$M,2,0)</f>
        <v>#N/A</v>
      </c>
      <c r="S1944" s="3" t="s">
        <v>11567</v>
      </c>
      <c r="T1944" s="3" t="s">
        <v>48</v>
      </c>
      <c r="U1944" s="3" t="s">
        <v>11567</v>
      </c>
      <c r="V1944" s="3" t="s">
        <v>48</v>
      </c>
      <c r="W1944" s="3" t="s">
        <v>48</v>
      </c>
      <c r="X1944" s="3" t="s">
        <v>48</v>
      </c>
      <c r="Y1944" s="3" t="s">
        <v>48</v>
      </c>
      <c r="Z1944" s="3" t="s">
        <v>48</v>
      </c>
      <c r="AA1944" s="3" t="s">
        <v>48</v>
      </c>
      <c r="AB1944" s="3" t="s">
        <v>48</v>
      </c>
      <c r="AC1944" s="3" t="s">
        <v>48</v>
      </c>
      <c r="AD1944" s="3" t="s">
        <v>48</v>
      </c>
      <c r="AE1944" s="3" t="s">
        <v>48</v>
      </c>
      <c r="AG1944" s="3"/>
      <c r="AI1944" s="3" t="s">
        <v>48</v>
      </c>
      <c r="AK1944" s="3" t="s">
        <v>48</v>
      </c>
      <c r="AM1944" s="3" t="s">
        <v>48</v>
      </c>
      <c r="AO1944" s="3" t="s">
        <v>48</v>
      </c>
      <c r="AQ1944" s="3" t="s">
        <v>48</v>
      </c>
      <c r="AS1944" s="3" t="s">
        <v>48</v>
      </c>
    </row>
    <row r="1945" spans="1:45">
      <c r="A1945">
        <v>1942</v>
      </c>
      <c r="B1945" t="s">
        <v>5982</v>
      </c>
      <c r="C1945" t="s">
        <v>5416</v>
      </c>
      <c r="D1945" t="s">
        <v>45</v>
      </c>
      <c r="E1945" t="s">
        <v>79</v>
      </c>
      <c r="F1945" t="s">
        <v>6697</v>
      </c>
      <c r="G1945" t="s">
        <v>9274</v>
      </c>
      <c r="H1945" t="s">
        <v>817</v>
      </c>
      <c r="I1945" t="s">
        <v>15577</v>
      </c>
      <c r="J1945" t="s">
        <v>48</v>
      </c>
      <c r="K1945" t="s">
        <v>48</v>
      </c>
      <c r="L1945" t="s">
        <v>5985</v>
      </c>
      <c r="M1945" t="s">
        <v>5986</v>
      </c>
      <c r="N1945" t="str">
        <f>VLOOKUP(O1945,index!$Q:$R,2,0)</f>
        <v>28.구독 - 휴넷FLEX</v>
      </c>
      <c r="O1945" t="s">
        <v>6013</v>
      </c>
      <c r="P1945" t="s">
        <v>48</v>
      </c>
      <c r="Q1945" t="s">
        <v>20</v>
      </c>
      <c r="R1945" s="226" t="e">
        <f>VLOOKUP(C1945,'26년 databook(취합)'!$M:$M,2,0)</f>
        <v>#N/A</v>
      </c>
      <c r="S1945" s="3" t="s">
        <v>11567</v>
      </c>
      <c r="T1945" s="3" t="s">
        <v>48</v>
      </c>
      <c r="U1945" s="3" t="s">
        <v>11567</v>
      </c>
      <c r="V1945" s="3" t="s">
        <v>48</v>
      </c>
      <c r="W1945" s="3" t="s">
        <v>48</v>
      </c>
      <c r="X1945" s="3" t="s">
        <v>48</v>
      </c>
      <c r="Y1945" s="3" t="s">
        <v>48</v>
      </c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G1945" s="3"/>
      <c r="AI1945" s="3" t="s">
        <v>48</v>
      </c>
      <c r="AK1945" s="3" t="s">
        <v>48</v>
      </c>
      <c r="AM1945" s="3" t="s">
        <v>48</v>
      </c>
      <c r="AO1945" s="3" t="s">
        <v>48</v>
      </c>
      <c r="AQ1945" s="3" t="s">
        <v>48</v>
      </c>
      <c r="AS1945" s="3" t="s">
        <v>48</v>
      </c>
    </row>
    <row r="1946" spans="1:45">
      <c r="A1946">
        <v>1943</v>
      </c>
      <c r="B1946" t="s">
        <v>5982</v>
      </c>
      <c r="C1946" t="s">
        <v>5275</v>
      </c>
      <c r="D1946" t="s">
        <v>45</v>
      </c>
      <c r="E1946" t="s">
        <v>77</v>
      </c>
      <c r="F1946" t="s">
        <v>6700</v>
      </c>
      <c r="G1946" t="s">
        <v>9280</v>
      </c>
      <c r="H1946" t="s">
        <v>674</v>
      </c>
      <c r="I1946" t="s">
        <v>15578</v>
      </c>
      <c r="J1946" t="s">
        <v>48</v>
      </c>
      <c r="K1946" t="s">
        <v>48</v>
      </c>
      <c r="L1946" t="s">
        <v>5985</v>
      </c>
      <c r="M1946" t="s">
        <v>5986</v>
      </c>
      <c r="N1946" t="str">
        <f>VLOOKUP(O1946,index!$Q:$R,2,0)</f>
        <v>28.구독 - 휴넷FLEX</v>
      </c>
      <c r="O1946" t="s">
        <v>6013</v>
      </c>
      <c r="P1946" t="s">
        <v>48</v>
      </c>
      <c r="Q1946" t="s">
        <v>20</v>
      </c>
      <c r="R1946" s="226" t="e">
        <f>VLOOKUP(C1946,'26년 databook(취합)'!$M:$M,2,0)</f>
        <v>#N/A</v>
      </c>
      <c r="S1946" s="3" t="s">
        <v>11567</v>
      </c>
      <c r="T1946" s="3" t="s">
        <v>48</v>
      </c>
      <c r="U1946" s="3" t="s">
        <v>11567</v>
      </c>
      <c r="V1946" s="3" t="s">
        <v>48</v>
      </c>
      <c r="W1946" s="3" t="s">
        <v>48</v>
      </c>
      <c r="X1946" s="3" t="s">
        <v>48</v>
      </c>
      <c r="Y1946" s="3" t="s">
        <v>48</v>
      </c>
      <c r="Z1946" s="3" t="s">
        <v>48</v>
      </c>
      <c r="AA1946" s="3" t="s">
        <v>48</v>
      </c>
      <c r="AB1946" s="3" t="s">
        <v>48</v>
      </c>
      <c r="AC1946" s="3" t="s">
        <v>48</v>
      </c>
      <c r="AD1946" s="3" t="s">
        <v>48</v>
      </c>
      <c r="AE1946" s="3" t="s">
        <v>48</v>
      </c>
      <c r="AG1946" s="3"/>
      <c r="AI1946" s="3" t="s">
        <v>48</v>
      </c>
      <c r="AK1946" s="3" t="s">
        <v>48</v>
      </c>
      <c r="AM1946" s="3" t="s">
        <v>48</v>
      </c>
      <c r="AO1946" s="3" t="s">
        <v>48</v>
      </c>
      <c r="AQ1946" s="3" t="s">
        <v>48</v>
      </c>
      <c r="AS1946" s="3" t="s">
        <v>48</v>
      </c>
    </row>
    <row r="1947" spans="1:45">
      <c r="A1947">
        <v>1944</v>
      </c>
      <c r="B1947" t="s">
        <v>5982</v>
      </c>
      <c r="C1947" t="s">
        <v>4054</v>
      </c>
      <c r="D1947" t="s">
        <v>45</v>
      </c>
      <c r="E1947" t="s">
        <v>79</v>
      </c>
      <c r="F1947" t="s">
        <v>586</v>
      </c>
      <c r="G1947" t="s">
        <v>8923</v>
      </c>
      <c r="H1947" t="s">
        <v>11858</v>
      </c>
      <c r="I1947" t="s">
        <v>15579</v>
      </c>
      <c r="J1947" t="s">
        <v>48</v>
      </c>
      <c r="K1947" t="s">
        <v>48</v>
      </c>
      <c r="L1947" t="s">
        <v>5985</v>
      </c>
      <c r="M1947" t="s">
        <v>5986</v>
      </c>
      <c r="N1947" t="str">
        <f>VLOOKUP(O1947,index!$Q:$R,2,0)</f>
        <v>01. 이러닝 - 통합위탁</v>
      </c>
      <c r="O1947" t="s">
        <v>40</v>
      </c>
      <c r="P1947" t="s">
        <v>48</v>
      </c>
      <c r="Q1947" t="s">
        <v>23</v>
      </c>
      <c r="R1947" s="226" t="e">
        <f>VLOOKUP(C1947,'26년 databook(취합)'!$M:$M,2,0)</f>
        <v>#N/A</v>
      </c>
      <c r="S1947" s="3" t="s">
        <v>11567</v>
      </c>
      <c r="T1947" s="3" t="s">
        <v>12067</v>
      </c>
      <c r="U1947" s="3" t="s">
        <v>12067</v>
      </c>
      <c r="V1947" s="3" t="s">
        <v>48</v>
      </c>
      <c r="W1947" s="3" t="s">
        <v>11567</v>
      </c>
      <c r="X1947" s="3" t="s">
        <v>48</v>
      </c>
      <c r="Y1947" s="3" t="s">
        <v>11646</v>
      </c>
      <c r="Z1947" s="3" t="s">
        <v>48</v>
      </c>
      <c r="AA1947" s="3" t="s">
        <v>11567</v>
      </c>
      <c r="AB1947" s="3" t="s">
        <v>48</v>
      </c>
      <c r="AC1947" s="3" t="s">
        <v>11636</v>
      </c>
      <c r="AD1947" s="3" t="s">
        <v>48</v>
      </c>
      <c r="AE1947" s="3" t="s">
        <v>11643</v>
      </c>
      <c r="AG1947" s="3">
        <v>0</v>
      </c>
      <c r="AI1947" s="3" t="s">
        <v>11567</v>
      </c>
      <c r="AK1947" s="3" t="s">
        <v>11567</v>
      </c>
      <c r="AM1947" s="3" t="s">
        <v>11567</v>
      </c>
      <c r="AO1947" s="3" t="s">
        <v>11567</v>
      </c>
      <c r="AQ1947" s="3" t="s">
        <v>11567</v>
      </c>
      <c r="AS1947" s="3" t="s">
        <v>11567</v>
      </c>
    </row>
    <row r="1948" spans="1:45">
      <c r="A1948">
        <v>1945</v>
      </c>
      <c r="B1948" t="s">
        <v>5982</v>
      </c>
      <c r="C1948" t="s">
        <v>3035</v>
      </c>
      <c r="D1948" t="s">
        <v>45</v>
      </c>
      <c r="E1948" t="s">
        <v>71</v>
      </c>
      <c r="F1948" t="s">
        <v>6697</v>
      </c>
      <c r="G1948" t="s">
        <v>9274</v>
      </c>
      <c r="H1948" t="s">
        <v>237</v>
      </c>
      <c r="I1948" t="s">
        <v>15580</v>
      </c>
      <c r="J1948" t="s">
        <v>48</v>
      </c>
      <c r="K1948" t="s">
        <v>48</v>
      </c>
      <c r="L1948" t="s">
        <v>5985</v>
      </c>
      <c r="M1948" t="s">
        <v>5986</v>
      </c>
      <c r="N1948" t="str">
        <f>VLOOKUP(O1948,index!$Q:$R,2,0)</f>
        <v>28.구독 - 휴넷FLEX</v>
      </c>
      <c r="O1948" t="s">
        <v>6013</v>
      </c>
      <c r="P1948" t="s">
        <v>48</v>
      </c>
      <c r="Q1948" t="s">
        <v>21</v>
      </c>
      <c r="R1948" s="226" t="e">
        <f>VLOOKUP(C1948,'26년 databook(취합)'!$M:$M,2,0)</f>
        <v>#N/A</v>
      </c>
      <c r="S1948" s="3" t="s">
        <v>11567</v>
      </c>
      <c r="T1948" s="3" t="s">
        <v>48</v>
      </c>
      <c r="U1948" s="3" t="s">
        <v>11567</v>
      </c>
      <c r="V1948" s="3" t="s">
        <v>48</v>
      </c>
      <c r="W1948" s="3" t="s">
        <v>48</v>
      </c>
      <c r="X1948" s="3" t="s">
        <v>48</v>
      </c>
      <c r="Y1948" s="3" t="s">
        <v>48</v>
      </c>
      <c r="Z1948" s="3" t="s">
        <v>48</v>
      </c>
      <c r="AA1948" s="3" t="s">
        <v>48</v>
      </c>
      <c r="AB1948" s="3" t="s">
        <v>48</v>
      </c>
      <c r="AC1948" s="3" t="s">
        <v>48</v>
      </c>
      <c r="AD1948" s="3" t="s">
        <v>48</v>
      </c>
      <c r="AE1948" s="3" t="s">
        <v>48</v>
      </c>
      <c r="AG1948" s="3"/>
      <c r="AI1948" s="3" t="s">
        <v>48</v>
      </c>
      <c r="AK1948" s="3" t="s">
        <v>48</v>
      </c>
      <c r="AM1948" s="3" t="s">
        <v>48</v>
      </c>
      <c r="AO1948" s="3" t="s">
        <v>48</v>
      </c>
      <c r="AQ1948" s="3" t="s">
        <v>48</v>
      </c>
      <c r="AS1948" s="3" t="s">
        <v>48</v>
      </c>
    </row>
    <row r="1949" spans="1:45">
      <c r="A1949">
        <v>1946</v>
      </c>
      <c r="B1949" t="s">
        <v>5982</v>
      </c>
      <c r="C1949" t="s">
        <v>3178</v>
      </c>
      <c r="D1949" t="s">
        <v>45</v>
      </c>
      <c r="E1949" t="s">
        <v>71</v>
      </c>
      <c r="F1949" t="s">
        <v>6697</v>
      </c>
      <c r="G1949" t="s">
        <v>9274</v>
      </c>
      <c r="H1949" t="s">
        <v>339</v>
      </c>
      <c r="I1949" t="s">
        <v>15581</v>
      </c>
      <c r="J1949" t="s">
        <v>48</v>
      </c>
      <c r="K1949" t="s">
        <v>48</v>
      </c>
      <c r="L1949" t="s">
        <v>5985</v>
      </c>
      <c r="M1949" t="s">
        <v>5986</v>
      </c>
      <c r="N1949" t="str">
        <f>VLOOKUP(O1949,index!$Q:$R,2,0)</f>
        <v>28.구독 - 휴넷FLEX</v>
      </c>
      <c r="O1949" t="s">
        <v>6013</v>
      </c>
      <c r="P1949" t="s">
        <v>48</v>
      </c>
      <c r="Q1949" t="s">
        <v>21</v>
      </c>
      <c r="R1949" s="226" t="e">
        <f>VLOOKUP(C1949,'26년 databook(취합)'!$M:$M,2,0)</f>
        <v>#N/A</v>
      </c>
      <c r="S1949" s="3" t="s">
        <v>11567</v>
      </c>
      <c r="T1949" s="3" t="s">
        <v>48</v>
      </c>
      <c r="U1949" s="3" t="s">
        <v>11567</v>
      </c>
      <c r="V1949" s="3" t="s">
        <v>48</v>
      </c>
      <c r="W1949" s="3" t="s">
        <v>48</v>
      </c>
      <c r="X1949" s="3" t="s">
        <v>48</v>
      </c>
      <c r="Y1949" s="3" t="s">
        <v>48</v>
      </c>
      <c r="Z1949" s="3" t="s">
        <v>48</v>
      </c>
      <c r="AA1949" s="3" t="s">
        <v>48</v>
      </c>
      <c r="AB1949" s="3" t="s">
        <v>48</v>
      </c>
      <c r="AC1949" s="3" t="s">
        <v>48</v>
      </c>
      <c r="AD1949" s="3" t="s">
        <v>48</v>
      </c>
      <c r="AE1949" s="3" t="s">
        <v>48</v>
      </c>
      <c r="AG1949" s="3"/>
      <c r="AI1949" s="3" t="s">
        <v>48</v>
      </c>
      <c r="AK1949" s="3" t="s">
        <v>48</v>
      </c>
      <c r="AM1949" s="3" t="s">
        <v>48</v>
      </c>
      <c r="AO1949" s="3" t="s">
        <v>48</v>
      </c>
      <c r="AQ1949" s="3" t="s">
        <v>48</v>
      </c>
      <c r="AS1949" s="3" t="s">
        <v>48</v>
      </c>
    </row>
    <row r="1950" spans="1:45">
      <c r="A1950">
        <v>1947</v>
      </c>
      <c r="B1950" t="s">
        <v>5982</v>
      </c>
      <c r="C1950" t="s">
        <v>4434</v>
      </c>
      <c r="D1950" t="s">
        <v>45</v>
      </c>
      <c r="E1950" t="s">
        <v>76</v>
      </c>
      <c r="F1950" t="s">
        <v>6697</v>
      </c>
      <c r="G1950" t="s">
        <v>9274</v>
      </c>
      <c r="H1950" t="s">
        <v>2215</v>
      </c>
      <c r="I1950" t="s">
        <v>15582</v>
      </c>
      <c r="J1950" t="s">
        <v>48</v>
      </c>
      <c r="K1950" t="s">
        <v>48</v>
      </c>
      <c r="L1950" t="s">
        <v>5985</v>
      </c>
      <c r="M1950" t="s">
        <v>5986</v>
      </c>
      <c r="N1950" t="str">
        <f>VLOOKUP(O1950,index!$Q:$R,2,0)</f>
        <v>28.구독 - 휴넷FLEX</v>
      </c>
      <c r="O1950" t="s">
        <v>6013</v>
      </c>
      <c r="P1950" t="s">
        <v>48</v>
      </c>
      <c r="Q1950" t="s">
        <v>20</v>
      </c>
      <c r="R1950" s="226" t="e">
        <f>VLOOKUP(C1950,'26년 databook(취합)'!$M:$M,2,0)</f>
        <v>#N/A</v>
      </c>
      <c r="S1950" s="3" t="s">
        <v>11567</v>
      </c>
      <c r="T1950" s="3" t="s">
        <v>48</v>
      </c>
      <c r="U1950" s="3" t="s">
        <v>11567</v>
      </c>
      <c r="V1950" s="3" t="s">
        <v>48</v>
      </c>
      <c r="W1950" s="3" t="s">
        <v>48</v>
      </c>
      <c r="X1950" s="3" t="s">
        <v>48</v>
      </c>
      <c r="Y1950" s="3" t="s">
        <v>48</v>
      </c>
      <c r="Z1950" s="3" t="s">
        <v>48</v>
      </c>
      <c r="AA1950" s="3" t="s">
        <v>48</v>
      </c>
      <c r="AB1950" s="3" t="s">
        <v>48</v>
      </c>
      <c r="AC1950" s="3" t="s">
        <v>48</v>
      </c>
      <c r="AD1950" s="3" t="s">
        <v>48</v>
      </c>
      <c r="AE1950" s="3" t="s">
        <v>48</v>
      </c>
      <c r="AG1950" s="3"/>
      <c r="AI1950" s="3" t="s">
        <v>48</v>
      </c>
      <c r="AK1950" s="3" t="s">
        <v>48</v>
      </c>
      <c r="AM1950" s="3" t="s">
        <v>48</v>
      </c>
      <c r="AO1950" s="3" t="s">
        <v>48</v>
      </c>
      <c r="AQ1950" s="3" t="s">
        <v>48</v>
      </c>
      <c r="AS1950" s="3" t="s">
        <v>48</v>
      </c>
    </row>
    <row r="1951" spans="1:45">
      <c r="A1951">
        <v>1948</v>
      </c>
      <c r="B1951" t="s">
        <v>5982</v>
      </c>
      <c r="C1951" t="s">
        <v>3130</v>
      </c>
      <c r="D1951" t="s">
        <v>45</v>
      </c>
      <c r="E1951" t="s">
        <v>71</v>
      </c>
      <c r="F1951" t="s">
        <v>6697</v>
      </c>
      <c r="G1951" t="s">
        <v>9274</v>
      </c>
      <c r="H1951" t="s">
        <v>306</v>
      </c>
      <c r="I1951" t="s">
        <v>15583</v>
      </c>
      <c r="J1951" t="s">
        <v>48</v>
      </c>
      <c r="K1951" t="s">
        <v>48</v>
      </c>
      <c r="L1951" t="s">
        <v>5985</v>
      </c>
      <c r="M1951" t="s">
        <v>5986</v>
      </c>
      <c r="N1951" t="str">
        <f>VLOOKUP(O1951,index!$Q:$R,2,0)</f>
        <v>28.구독 - 휴넷FLEX</v>
      </c>
      <c r="O1951" t="s">
        <v>6013</v>
      </c>
      <c r="P1951" t="s">
        <v>48</v>
      </c>
      <c r="Q1951" t="s">
        <v>20</v>
      </c>
      <c r="R1951" s="226" t="e">
        <f>VLOOKUP(C1951,'26년 databook(취합)'!$M:$M,2,0)</f>
        <v>#N/A</v>
      </c>
      <c r="S1951" s="3" t="s">
        <v>11567</v>
      </c>
      <c r="T1951" s="3" t="s">
        <v>48</v>
      </c>
      <c r="U1951" s="3" t="s">
        <v>11567</v>
      </c>
      <c r="V1951" s="3" t="s">
        <v>48</v>
      </c>
      <c r="W1951" s="3" t="s">
        <v>48</v>
      </c>
      <c r="X1951" s="3" t="s">
        <v>48</v>
      </c>
      <c r="Y1951" s="3" t="s">
        <v>48</v>
      </c>
      <c r="Z1951" s="3" t="s">
        <v>48</v>
      </c>
      <c r="AA1951" s="3" t="s">
        <v>48</v>
      </c>
      <c r="AB1951" s="3" t="s">
        <v>48</v>
      </c>
      <c r="AC1951" s="3" t="s">
        <v>48</v>
      </c>
      <c r="AD1951" s="3" t="s">
        <v>48</v>
      </c>
      <c r="AE1951" s="3" t="s">
        <v>48</v>
      </c>
      <c r="AG1951" s="3"/>
      <c r="AI1951" s="3" t="s">
        <v>48</v>
      </c>
      <c r="AK1951" s="3" t="s">
        <v>48</v>
      </c>
      <c r="AM1951" s="3" t="s">
        <v>48</v>
      </c>
      <c r="AO1951" s="3" t="s">
        <v>48</v>
      </c>
      <c r="AQ1951" s="3" t="s">
        <v>48</v>
      </c>
      <c r="AS1951" s="3" t="s">
        <v>48</v>
      </c>
    </row>
    <row r="1952" spans="1:45">
      <c r="A1952">
        <v>1949</v>
      </c>
      <c r="B1952" t="s">
        <v>5982</v>
      </c>
      <c r="C1952" t="s">
        <v>3164</v>
      </c>
      <c r="D1952" t="s">
        <v>45</v>
      </c>
      <c r="E1952" t="s">
        <v>71</v>
      </c>
      <c r="F1952" t="s">
        <v>6697</v>
      </c>
      <c r="G1952" t="s">
        <v>9274</v>
      </c>
      <c r="H1952" t="s">
        <v>328</v>
      </c>
      <c r="I1952" t="s">
        <v>15584</v>
      </c>
      <c r="J1952" t="s">
        <v>48</v>
      </c>
      <c r="K1952" t="s">
        <v>48</v>
      </c>
      <c r="L1952" t="s">
        <v>5985</v>
      </c>
      <c r="M1952" t="s">
        <v>5986</v>
      </c>
      <c r="N1952" t="str">
        <f>VLOOKUP(O1952,index!$Q:$R,2,0)</f>
        <v>28.구독 - 휴넷FLEX</v>
      </c>
      <c r="O1952" t="s">
        <v>6013</v>
      </c>
      <c r="P1952" t="s">
        <v>48</v>
      </c>
      <c r="Q1952" t="s">
        <v>20</v>
      </c>
      <c r="R1952" s="226" t="e">
        <f>VLOOKUP(C1952,'26년 databook(취합)'!$M:$M,2,0)</f>
        <v>#N/A</v>
      </c>
      <c r="S1952" s="3" t="s">
        <v>11567</v>
      </c>
      <c r="T1952" s="3" t="s">
        <v>48</v>
      </c>
      <c r="U1952" s="3" t="s">
        <v>11567</v>
      </c>
      <c r="V1952" s="3" t="s">
        <v>48</v>
      </c>
      <c r="W1952" s="3" t="s">
        <v>48</v>
      </c>
      <c r="X1952" s="3" t="s">
        <v>48</v>
      </c>
      <c r="Y1952" s="3" t="s">
        <v>48</v>
      </c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G1952" s="3"/>
      <c r="AI1952" s="3" t="s">
        <v>48</v>
      </c>
      <c r="AK1952" s="3" t="s">
        <v>48</v>
      </c>
      <c r="AM1952" s="3" t="s">
        <v>48</v>
      </c>
      <c r="AO1952" s="3" t="s">
        <v>48</v>
      </c>
      <c r="AQ1952" s="3" t="s">
        <v>48</v>
      </c>
      <c r="AS1952" s="3" t="s">
        <v>48</v>
      </c>
    </row>
    <row r="1953" spans="1:45">
      <c r="A1953">
        <v>1950</v>
      </c>
      <c r="B1953" t="s">
        <v>5982</v>
      </c>
      <c r="C1953" t="s">
        <v>3013</v>
      </c>
      <c r="D1953" t="s">
        <v>45</v>
      </c>
      <c r="E1953" t="s">
        <v>77</v>
      </c>
      <c r="F1953" t="s">
        <v>6700</v>
      </c>
      <c r="G1953" t="s">
        <v>9280</v>
      </c>
      <c r="H1953" t="s">
        <v>223</v>
      </c>
      <c r="I1953" t="s">
        <v>15585</v>
      </c>
      <c r="J1953" t="s">
        <v>48</v>
      </c>
      <c r="K1953" t="s">
        <v>48</v>
      </c>
      <c r="L1953" t="s">
        <v>5985</v>
      </c>
      <c r="M1953" t="s">
        <v>5986</v>
      </c>
      <c r="N1953" t="str">
        <f>VLOOKUP(O1953,index!$Q:$R,2,0)</f>
        <v>28.구독 - 휴넷FLEX</v>
      </c>
      <c r="O1953" t="s">
        <v>6013</v>
      </c>
      <c r="P1953" t="s">
        <v>48</v>
      </c>
      <c r="Q1953" t="s">
        <v>20</v>
      </c>
      <c r="R1953" s="226" t="e">
        <f>VLOOKUP(C1953,'26년 databook(취합)'!$M:$M,2,0)</f>
        <v>#N/A</v>
      </c>
      <c r="S1953" s="3" t="s">
        <v>11567</v>
      </c>
      <c r="T1953" s="3" t="s">
        <v>48</v>
      </c>
      <c r="U1953" s="3" t="s">
        <v>11567</v>
      </c>
      <c r="V1953" s="3" t="s">
        <v>48</v>
      </c>
      <c r="W1953" s="3" t="s">
        <v>48</v>
      </c>
      <c r="X1953" s="3" t="s">
        <v>48</v>
      </c>
      <c r="Y1953" s="3" t="s">
        <v>48</v>
      </c>
      <c r="Z1953" s="3" t="s">
        <v>48</v>
      </c>
      <c r="AA1953" s="3" t="s">
        <v>48</v>
      </c>
      <c r="AB1953" s="3" t="s">
        <v>48</v>
      </c>
      <c r="AC1953" s="3" t="s">
        <v>48</v>
      </c>
      <c r="AD1953" s="3" t="s">
        <v>48</v>
      </c>
      <c r="AE1953" s="3" t="s">
        <v>48</v>
      </c>
      <c r="AG1953" s="3"/>
      <c r="AI1953" s="3" t="s">
        <v>48</v>
      </c>
      <c r="AK1953" s="3" t="s">
        <v>48</v>
      </c>
      <c r="AM1953" s="3" t="s">
        <v>48</v>
      </c>
      <c r="AO1953" s="3" t="s">
        <v>48</v>
      </c>
      <c r="AQ1953" s="3" t="s">
        <v>48</v>
      </c>
      <c r="AS1953" s="3" t="s">
        <v>48</v>
      </c>
    </row>
    <row r="1954" spans="1:45">
      <c r="A1954">
        <v>1951</v>
      </c>
      <c r="B1954" t="s">
        <v>5982</v>
      </c>
      <c r="C1954" t="s">
        <v>4270</v>
      </c>
      <c r="D1954" t="s">
        <v>45</v>
      </c>
      <c r="E1954" t="s">
        <v>76</v>
      </c>
      <c r="F1954" t="s">
        <v>2086</v>
      </c>
      <c r="G1954" t="s">
        <v>9293</v>
      </c>
      <c r="H1954" t="s">
        <v>2086</v>
      </c>
      <c r="I1954" t="s">
        <v>9293</v>
      </c>
      <c r="J1954" t="s">
        <v>48</v>
      </c>
      <c r="K1954" t="s">
        <v>48</v>
      </c>
      <c r="L1954" t="s">
        <v>5985</v>
      </c>
      <c r="M1954" t="s">
        <v>5986</v>
      </c>
      <c r="N1954" t="str">
        <f>VLOOKUP(O1954,index!$Q:$R,2,0)</f>
        <v>28.구독 - 휴넷FLEX</v>
      </c>
      <c r="O1954" t="s">
        <v>6013</v>
      </c>
      <c r="P1954" t="s">
        <v>48</v>
      </c>
      <c r="Q1954" t="s">
        <v>20</v>
      </c>
      <c r="R1954" s="226" t="e">
        <f>VLOOKUP(C1954,'26년 databook(취합)'!$M:$M,2,0)</f>
        <v>#N/A</v>
      </c>
      <c r="S1954" s="3" t="s">
        <v>11567</v>
      </c>
      <c r="T1954" s="3" t="s">
        <v>48</v>
      </c>
      <c r="U1954" s="3" t="s">
        <v>11567</v>
      </c>
      <c r="V1954" s="3" t="s">
        <v>48</v>
      </c>
      <c r="W1954" s="3" t="s">
        <v>48</v>
      </c>
      <c r="X1954" s="3" t="s">
        <v>48</v>
      </c>
      <c r="Y1954" s="3" t="s">
        <v>48</v>
      </c>
      <c r="Z1954" s="3" t="s">
        <v>48</v>
      </c>
      <c r="AA1954" s="3" t="s">
        <v>48</v>
      </c>
      <c r="AB1954" s="3" t="s">
        <v>48</v>
      </c>
      <c r="AC1954" s="3" t="s">
        <v>48</v>
      </c>
      <c r="AD1954" s="3" t="s">
        <v>48</v>
      </c>
      <c r="AE1954" s="3" t="s">
        <v>48</v>
      </c>
      <c r="AG1954" s="3"/>
      <c r="AI1954" s="3" t="s">
        <v>48</v>
      </c>
      <c r="AK1954" s="3" t="s">
        <v>48</v>
      </c>
      <c r="AM1954" s="3" t="s">
        <v>48</v>
      </c>
      <c r="AO1954" s="3" t="s">
        <v>48</v>
      </c>
      <c r="AQ1954" s="3" t="s">
        <v>48</v>
      </c>
      <c r="AS1954" s="3" t="s">
        <v>48</v>
      </c>
    </row>
    <row r="1955" spans="1:45">
      <c r="A1955">
        <v>1952</v>
      </c>
      <c r="B1955" t="s">
        <v>5982</v>
      </c>
      <c r="C1955" t="s">
        <v>4368</v>
      </c>
      <c r="D1955" t="s">
        <v>45</v>
      </c>
      <c r="E1955" t="s">
        <v>76</v>
      </c>
      <c r="F1955" t="s">
        <v>6697</v>
      </c>
      <c r="G1955" t="s">
        <v>9274</v>
      </c>
      <c r="H1955" t="s">
        <v>2162</v>
      </c>
      <c r="I1955" t="s">
        <v>15586</v>
      </c>
      <c r="J1955" t="s">
        <v>48</v>
      </c>
      <c r="K1955" t="s">
        <v>48</v>
      </c>
      <c r="L1955" t="s">
        <v>5985</v>
      </c>
      <c r="M1955" t="s">
        <v>5986</v>
      </c>
      <c r="N1955" t="str">
        <f>VLOOKUP(O1955,index!$Q:$R,2,0)</f>
        <v>28.구독 - 휴넷FLEX</v>
      </c>
      <c r="O1955" t="s">
        <v>6013</v>
      </c>
      <c r="P1955" t="s">
        <v>48</v>
      </c>
      <c r="Q1955" t="s">
        <v>20</v>
      </c>
      <c r="R1955" s="226" t="e">
        <f>VLOOKUP(C1955,'26년 databook(취합)'!$M:$M,2,0)</f>
        <v>#N/A</v>
      </c>
      <c r="S1955" s="3" t="s">
        <v>11567</v>
      </c>
      <c r="T1955" s="3" t="s">
        <v>48</v>
      </c>
      <c r="U1955" s="3" t="s">
        <v>11567</v>
      </c>
      <c r="V1955" s="3" t="s">
        <v>48</v>
      </c>
      <c r="W1955" s="3" t="s">
        <v>48</v>
      </c>
      <c r="X1955" s="3" t="s">
        <v>48</v>
      </c>
      <c r="Y1955" s="3" t="s">
        <v>48</v>
      </c>
      <c r="Z1955" s="3" t="s">
        <v>48</v>
      </c>
      <c r="AA1955" s="3" t="s">
        <v>48</v>
      </c>
      <c r="AB1955" s="3" t="s">
        <v>48</v>
      </c>
      <c r="AC1955" s="3" t="s">
        <v>48</v>
      </c>
      <c r="AD1955" s="3" t="s">
        <v>48</v>
      </c>
      <c r="AE1955" s="3" t="s">
        <v>48</v>
      </c>
      <c r="AG1955" s="3"/>
      <c r="AI1955" s="3" t="s">
        <v>48</v>
      </c>
      <c r="AK1955" s="3" t="s">
        <v>48</v>
      </c>
      <c r="AM1955" s="3" t="s">
        <v>48</v>
      </c>
      <c r="AO1955" s="3" t="s">
        <v>48</v>
      </c>
      <c r="AQ1955" s="3" t="s">
        <v>48</v>
      </c>
      <c r="AS1955" s="3" t="s">
        <v>48</v>
      </c>
    </row>
    <row r="1956" spans="1:45">
      <c r="A1956">
        <v>1953</v>
      </c>
      <c r="B1956" t="s">
        <v>5982</v>
      </c>
      <c r="C1956" t="s">
        <v>4339</v>
      </c>
      <c r="D1956" t="s">
        <v>45</v>
      </c>
      <c r="E1956" t="s">
        <v>76</v>
      </c>
      <c r="F1956" t="s">
        <v>6700</v>
      </c>
      <c r="G1956" t="s">
        <v>9280</v>
      </c>
      <c r="H1956" t="s">
        <v>2136</v>
      </c>
      <c r="I1956" t="s">
        <v>15587</v>
      </c>
      <c r="J1956" t="s">
        <v>48</v>
      </c>
      <c r="K1956" t="s">
        <v>48</v>
      </c>
      <c r="L1956" t="s">
        <v>5985</v>
      </c>
      <c r="M1956" t="s">
        <v>5986</v>
      </c>
      <c r="N1956" t="str">
        <f>VLOOKUP(O1956,index!$Q:$R,2,0)</f>
        <v>28.구독 - 휴넷FLEX</v>
      </c>
      <c r="O1956" t="s">
        <v>6013</v>
      </c>
      <c r="P1956" t="s">
        <v>48</v>
      </c>
      <c r="Q1956" t="s">
        <v>21</v>
      </c>
      <c r="R1956" s="226" t="e">
        <f>VLOOKUP(C1956,'26년 databook(취합)'!$M:$M,2,0)</f>
        <v>#N/A</v>
      </c>
      <c r="S1956" s="3" t="s">
        <v>11576</v>
      </c>
      <c r="T1956" s="3" t="s">
        <v>48</v>
      </c>
      <c r="U1956" s="3" t="s">
        <v>11567</v>
      </c>
      <c r="V1956" s="3" t="s">
        <v>11576</v>
      </c>
      <c r="W1956" s="3" t="s">
        <v>48</v>
      </c>
      <c r="X1956" s="3" t="s">
        <v>48</v>
      </c>
      <c r="Y1956" s="3" t="s">
        <v>48</v>
      </c>
      <c r="Z1956" s="3" t="s">
        <v>48</v>
      </c>
      <c r="AA1956" s="3" t="s">
        <v>48</v>
      </c>
      <c r="AB1956" s="3" t="s">
        <v>48</v>
      </c>
      <c r="AC1956" s="3" t="s">
        <v>48</v>
      </c>
      <c r="AD1956" s="3" t="s">
        <v>48</v>
      </c>
      <c r="AE1956" s="3" t="s">
        <v>48</v>
      </c>
      <c r="AG1956" s="3"/>
      <c r="AI1956" s="3" t="s">
        <v>48</v>
      </c>
      <c r="AK1956" s="3" t="s">
        <v>48</v>
      </c>
      <c r="AM1956" s="3" t="s">
        <v>48</v>
      </c>
      <c r="AO1956" s="3" t="s">
        <v>48</v>
      </c>
      <c r="AQ1956" s="3" t="s">
        <v>48</v>
      </c>
      <c r="AS1956" s="3" t="s">
        <v>48</v>
      </c>
    </row>
    <row r="1957" spans="1:45">
      <c r="A1957">
        <v>1954</v>
      </c>
      <c r="B1957" t="s">
        <v>5982</v>
      </c>
      <c r="C1957" t="s">
        <v>3197</v>
      </c>
      <c r="D1957" t="s">
        <v>45</v>
      </c>
      <c r="E1957" t="s">
        <v>71</v>
      </c>
      <c r="F1957" t="s">
        <v>6697</v>
      </c>
      <c r="G1957" t="s">
        <v>9274</v>
      </c>
      <c r="H1957" t="s">
        <v>350</v>
      </c>
      <c r="I1957" t="s">
        <v>15588</v>
      </c>
      <c r="J1957" t="s">
        <v>48</v>
      </c>
      <c r="K1957" t="s">
        <v>48</v>
      </c>
      <c r="L1957" t="s">
        <v>5985</v>
      </c>
      <c r="M1957" t="s">
        <v>5986</v>
      </c>
      <c r="N1957" t="str">
        <f>VLOOKUP(O1957,index!$Q:$R,2,0)</f>
        <v>28.구독 - 휴넷FLEX</v>
      </c>
      <c r="O1957" t="s">
        <v>6013</v>
      </c>
      <c r="P1957" t="s">
        <v>48</v>
      </c>
      <c r="Q1957" t="s">
        <v>20</v>
      </c>
      <c r="R1957" s="226" t="e">
        <f>VLOOKUP(C1957,'26년 databook(취합)'!$M:$M,2,0)</f>
        <v>#N/A</v>
      </c>
      <c r="S1957" s="3" t="s">
        <v>11567</v>
      </c>
      <c r="T1957" s="3" t="s">
        <v>48</v>
      </c>
      <c r="U1957" s="3" t="s">
        <v>11567</v>
      </c>
      <c r="V1957" s="3" t="s">
        <v>48</v>
      </c>
      <c r="W1957" s="3" t="s">
        <v>48</v>
      </c>
      <c r="X1957" s="3" t="s">
        <v>48</v>
      </c>
      <c r="Y1957" s="3" t="s">
        <v>48</v>
      </c>
      <c r="Z1957" s="3" t="s">
        <v>48</v>
      </c>
      <c r="AA1957" s="3" t="s">
        <v>48</v>
      </c>
      <c r="AB1957" s="3" t="s">
        <v>48</v>
      </c>
      <c r="AC1957" s="3" t="s">
        <v>48</v>
      </c>
      <c r="AD1957" s="3" t="s">
        <v>48</v>
      </c>
      <c r="AE1957" s="3" t="s">
        <v>48</v>
      </c>
      <c r="AG1957" s="3"/>
      <c r="AI1957" s="3" t="s">
        <v>48</v>
      </c>
      <c r="AK1957" s="3" t="s">
        <v>48</v>
      </c>
      <c r="AM1957" s="3" t="s">
        <v>48</v>
      </c>
      <c r="AO1957" s="3" t="s">
        <v>48</v>
      </c>
      <c r="AQ1957" s="3" t="s">
        <v>48</v>
      </c>
      <c r="AS1957" s="3" t="s">
        <v>48</v>
      </c>
    </row>
    <row r="1958" spans="1:45">
      <c r="A1958">
        <v>1955</v>
      </c>
      <c r="B1958" t="s">
        <v>5982</v>
      </c>
      <c r="C1958" t="s">
        <v>3048</v>
      </c>
      <c r="D1958" t="s">
        <v>45</v>
      </c>
      <c r="E1958" t="s">
        <v>71</v>
      </c>
      <c r="F1958" t="s">
        <v>6694</v>
      </c>
      <c r="G1958" t="s">
        <v>9268</v>
      </c>
      <c r="H1958" t="s">
        <v>242</v>
      </c>
      <c r="I1958" t="s">
        <v>15589</v>
      </c>
      <c r="J1958" t="s">
        <v>48</v>
      </c>
      <c r="K1958" t="s">
        <v>48</v>
      </c>
      <c r="L1958" t="s">
        <v>5985</v>
      </c>
      <c r="M1958" t="s">
        <v>5986</v>
      </c>
      <c r="N1958" t="str">
        <f>VLOOKUP(O1958,index!$Q:$R,2,0)</f>
        <v>28.구독 - 휴넷FLEX</v>
      </c>
      <c r="O1958" t="s">
        <v>6013</v>
      </c>
      <c r="P1958" t="s">
        <v>48</v>
      </c>
      <c r="Q1958" t="s">
        <v>20</v>
      </c>
      <c r="R1958" s="226" t="e">
        <f>VLOOKUP(C1958,'26년 databook(취합)'!$M:$M,2,0)</f>
        <v>#N/A</v>
      </c>
      <c r="S1958" s="3" t="s">
        <v>11567</v>
      </c>
      <c r="T1958" s="3" t="s">
        <v>48</v>
      </c>
      <c r="U1958" s="3" t="s">
        <v>11567</v>
      </c>
      <c r="V1958" s="3" t="s">
        <v>48</v>
      </c>
      <c r="W1958" s="3" t="s">
        <v>48</v>
      </c>
      <c r="X1958" s="3" t="s">
        <v>48</v>
      </c>
      <c r="Y1958" s="3" t="s">
        <v>48</v>
      </c>
      <c r="Z1958" s="3" t="s">
        <v>48</v>
      </c>
      <c r="AA1958" s="3" t="s">
        <v>48</v>
      </c>
      <c r="AB1958" s="3" t="s">
        <v>48</v>
      </c>
      <c r="AC1958" s="3" t="s">
        <v>48</v>
      </c>
      <c r="AD1958" s="3" t="s">
        <v>48</v>
      </c>
      <c r="AE1958" s="3" t="s">
        <v>48</v>
      </c>
      <c r="AG1958" s="3"/>
      <c r="AI1958" s="3" t="s">
        <v>48</v>
      </c>
      <c r="AK1958" s="3" t="s">
        <v>48</v>
      </c>
      <c r="AM1958" s="3" t="s">
        <v>48</v>
      </c>
      <c r="AO1958" s="3" t="s">
        <v>48</v>
      </c>
      <c r="AQ1958" s="3" t="s">
        <v>48</v>
      </c>
      <c r="AS1958" s="3" t="s">
        <v>48</v>
      </c>
    </row>
    <row r="1959" spans="1:45">
      <c r="A1959">
        <v>1956</v>
      </c>
      <c r="B1959" t="s">
        <v>5982</v>
      </c>
      <c r="C1959" t="s">
        <v>4963</v>
      </c>
      <c r="D1959" t="s">
        <v>45</v>
      </c>
      <c r="E1959" t="s">
        <v>77</v>
      </c>
      <c r="F1959" t="s">
        <v>1468</v>
      </c>
      <c r="G1959" t="s">
        <v>8914</v>
      </c>
      <c r="H1959" t="s">
        <v>1706</v>
      </c>
      <c r="I1959" t="s">
        <v>15590</v>
      </c>
      <c r="J1959" t="s">
        <v>48</v>
      </c>
      <c r="K1959" t="s">
        <v>48</v>
      </c>
      <c r="L1959" t="s">
        <v>5985</v>
      </c>
      <c r="M1959" t="s">
        <v>5986</v>
      </c>
      <c r="N1959" t="str">
        <f>VLOOKUP(O1959,index!$Q:$R,2,0)</f>
        <v>02. 이러닝 - 단과</v>
      </c>
      <c r="O1959" t="s">
        <v>5987</v>
      </c>
      <c r="P1959" t="s">
        <v>48</v>
      </c>
      <c r="Q1959" t="s">
        <v>20</v>
      </c>
      <c r="R1959" s="226" t="e">
        <f>VLOOKUP(C1959,'26년 databook(취합)'!$M:$M,2,0)</f>
        <v>#N/A</v>
      </c>
      <c r="S1959" s="3" t="s">
        <v>11567</v>
      </c>
      <c r="T1959" s="3" t="s">
        <v>11618</v>
      </c>
      <c r="U1959" s="3" t="s">
        <v>11618</v>
      </c>
      <c r="V1959" s="3" t="s">
        <v>48</v>
      </c>
      <c r="W1959" s="3" t="s">
        <v>11567</v>
      </c>
      <c r="X1959" s="3" t="s">
        <v>48</v>
      </c>
      <c r="Y1959" s="3" t="s">
        <v>11567</v>
      </c>
      <c r="Z1959" s="3" t="s">
        <v>48</v>
      </c>
      <c r="AA1959" s="3" t="s">
        <v>11567</v>
      </c>
      <c r="AB1959" s="3" t="s">
        <v>48</v>
      </c>
      <c r="AC1959" s="3" t="s">
        <v>11567</v>
      </c>
      <c r="AD1959" s="3" t="s">
        <v>48</v>
      </c>
      <c r="AE1959" s="3" t="s">
        <v>11567</v>
      </c>
      <c r="AG1959" s="3">
        <v>270000</v>
      </c>
      <c r="AI1959" s="3" t="s">
        <v>11567</v>
      </c>
      <c r="AK1959" s="3" t="s">
        <v>11567</v>
      </c>
      <c r="AM1959" s="3" t="s">
        <v>11567</v>
      </c>
      <c r="AO1959" s="3" t="s">
        <v>11567</v>
      </c>
      <c r="AQ1959" s="3" t="s">
        <v>11567</v>
      </c>
      <c r="AS1959" s="3" t="s">
        <v>11567</v>
      </c>
    </row>
    <row r="1960" spans="1:45">
      <c r="A1960">
        <v>1957</v>
      </c>
      <c r="B1960" t="s">
        <v>5982</v>
      </c>
      <c r="C1960" t="s">
        <v>5366</v>
      </c>
      <c r="D1960" t="s">
        <v>45</v>
      </c>
      <c r="E1960" t="s">
        <v>77</v>
      </c>
      <c r="F1960" t="s">
        <v>6697</v>
      </c>
      <c r="G1960" t="s">
        <v>9274</v>
      </c>
      <c r="H1960" t="s">
        <v>771</v>
      </c>
      <c r="I1960" t="s">
        <v>15591</v>
      </c>
      <c r="J1960" t="s">
        <v>48</v>
      </c>
      <c r="K1960" t="s">
        <v>48</v>
      </c>
      <c r="L1960" t="s">
        <v>5985</v>
      </c>
      <c r="M1960" t="s">
        <v>5986</v>
      </c>
      <c r="N1960" t="str">
        <f>VLOOKUP(O1960,index!$Q:$R,2,0)</f>
        <v>28.구독 - 휴넷FLEX</v>
      </c>
      <c r="O1960" t="s">
        <v>6013</v>
      </c>
      <c r="P1960" t="s">
        <v>48</v>
      </c>
      <c r="Q1960" t="s">
        <v>20</v>
      </c>
      <c r="R1960" s="226" t="e">
        <f>VLOOKUP(C1960,'26년 databook(취합)'!$M:$M,2,0)</f>
        <v>#N/A</v>
      </c>
      <c r="S1960" s="3" t="s">
        <v>11567</v>
      </c>
      <c r="T1960" s="3" t="s">
        <v>48</v>
      </c>
      <c r="U1960" s="3" t="s">
        <v>11567</v>
      </c>
      <c r="V1960" s="3" t="s">
        <v>48</v>
      </c>
      <c r="W1960" s="3" t="s">
        <v>48</v>
      </c>
      <c r="X1960" s="3" t="s">
        <v>48</v>
      </c>
      <c r="Y1960" s="3" t="s">
        <v>48</v>
      </c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G1960" s="3"/>
      <c r="AI1960" s="3" t="s">
        <v>48</v>
      </c>
      <c r="AK1960" s="3" t="s">
        <v>48</v>
      </c>
      <c r="AM1960" s="3" t="s">
        <v>48</v>
      </c>
      <c r="AO1960" s="3" t="s">
        <v>48</v>
      </c>
      <c r="AQ1960" s="3" t="s">
        <v>48</v>
      </c>
      <c r="AS1960" s="3" t="s">
        <v>48</v>
      </c>
    </row>
    <row r="1961" spans="1:45">
      <c r="A1961">
        <v>1958</v>
      </c>
      <c r="B1961" t="s">
        <v>5982</v>
      </c>
      <c r="C1961" t="s">
        <v>3152</v>
      </c>
      <c r="D1961" t="s">
        <v>45</v>
      </c>
      <c r="E1961" t="s">
        <v>71</v>
      </c>
      <c r="F1961" t="s">
        <v>6697</v>
      </c>
      <c r="G1961" t="s">
        <v>9274</v>
      </c>
      <c r="H1961" t="s">
        <v>321</v>
      </c>
      <c r="I1961" t="s">
        <v>15592</v>
      </c>
      <c r="J1961" t="s">
        <v>48</v>
      </c>
      <c r="K1961" t="s">
        <v>48</v>
      </c>
      <c r="L1961" t="s">
        <v>5985</v>
      </c>
      <c r="M1961" t="s">
        <v>5986</v>
      </c>
      <c r="N1961" t="str">
        <f>VLOOKUP(O1961,index!$Q:$R,2,0)</f>
        <v>28.구독 - 휴넷FLEX</v>
      </c>
      <c r="O1961" t="s">
        <v>6013</v>
      </c>
      <c r="P1961" t="s">
        <v>48</v>
      </c>
      <c r="Q1961" t="s">
        <v>21</v>
      </c>
      <c r="R1961" s="226" t="e">
        <f>VLOOKUP(C1961,'26년 databook(취합)'!$M:$M,2,0)</f>
        <v>#N/A</v>
      </c>
      <c r="S1961" s="3" t="s">
        <v>11567</v>
      </c>
      <c r="T1961" s="3" t="s">
        <v>48</v>
      </c>
      <c r="U1961" s="3" t="s">
        <v>11567</v>
      </c>
      <c r="V1961" s="3" t="s">
        <v>48</v>
      </c>
      <c r="W1961" s="3" t="s">
        <v>48</v>
      </c>
      <c r="X1961" s="3" t="s">
        <v>48</v>
      </c>
      <c r="Y1961" s="3" t="s">
        <v>48</v>
      </c>
      <c r="Z1961" s="3" t="s">
        <v>48</v>
      </c>
      <c r="AA1961" s="3" t="s">
        <v>48</v>
      </c>
      <c r="AB1961" s="3" t="s">
        <v>48</v>
      </c>
      <c r="AC1961" s="3" t="s">
        <v>48</v>
      </c>
      <c r="AD1961" s="3" t="s">
        <v>48</v>
      </c>
      <c r="AE1961" s="3" t="s">
        <v>48</v>
      </c>
      <c r="AG1961" s="3"/>
      <c r="AI1961" s="3" t="s">
        <v>48</v>
      </c>
      <c r="AK1961" s="3" t="s">
        <v>48</v>
      </c>
      <c r="AM1961" s="3" t="s">
        <v>48</v>
      </c>
      <c r="AO1961" s="3" t="s">
        <v>48</v>
      </c>
      <c r="AQ1961" s="3" t="s">
        <v>48</v>
      </c>
      <c r="AS1961" s="3" t="s">
        <v>48</v>
      </c>
    </row>
    <row r="1962" spans="1:45">
      <c r="A1962">
        <v>1959</v>
      </c>
      <c r="B1962" t="s">
        <v>5982</v>
      </c>
      <c r="C1962" t="s">
        <v>4495</v>
      </c>
      <c r="D1962" t="s">
        <v>45</v>
      </c>
      <c r="E1962" t="s">
        <v>76</v>
      </c>
      <c r="F1962" t="s">
        <v>6697</v>
      </c>
      <c r="G1962" t="s">
        <v>9274</v>
      </c>
      <c r="H1962" t="s">
        <v>2257</v>
      </c>
      <c r="I1962" t="s">
        <v>15593</v>
      </c>
      <c r="J1962" t="s">
        <v>48</v>
      </c>
      <c r="K1962" t="s">
        <v>48</v>
      </c>
      <c r="L1962" t="s">
        <v>5985</v>
      </c>
      <c r="M1962" t="s">
        <v>5986</v>
      </c>
      <c r="N1962" t="str">
        <f>VLOOKUP(O1962,index!$Q:$R,2,0)</f>
        <v>28.구독 - 휴넷FLEX</v>
      </c>
      <c r="O1962" t="s">
        <v>6013</v>
      </c>
      <c r="P1962" t="s">
        <v>48</v>
      </c>
      <c r="Q1962" t="s">
        <v>20</v>
      </c>
      <c r="R1962" s="226" t="e">
        <f>VLOOKUP(C1962,'26년 databook(취합)'!$M:$M,2,0)</f>
        <v>#N/A</v>
      </c>
      <c r="S1962" s="3" t="s">
        <v>11567</v>
      </c>
      <c r="T1962" s="3" t="s">
        <v>48</v>
      </c>
      <c r="U1962" s="3" t="s">
        <v>11567</v>
      </c>
      <c r="V1962" s="3" t="s">
        <v>48</v>
      </c>
      <c r="W1962" s="3" t="s">
        <v>48</v>
      </c>
      <c r="X1962" s="3" t="s">
        <v>48</v>
      </c>
      <c r="Y1962" s="3" t="s">
        <v>48</v>
      </c>
      <c r="Z1962" s="3" t="s">
        <v>48</v>
      </c>
      <c r="AA1962" s="3" t="s">
        <v>48</v>
      </c>
      <c r="AB1962" s="3" t="s">
        <v>48</v>
      </c>
      <c r="AC1962" s="3" t="s">
        <v>48</v>
      </c>
      <c r="AD1962" s="3" t="s">
        <v>48</v>
      </c>
      <c r="AE1962" s="3" t="s">
        <v>48</v>
      </c>
      <c r="AG1962" s="3"/>
      <c r="AI1962" s="3" t="s">
        <v>48</v>
      </c>
      <c r="AK1962" s="3" t="s">
        <v>48</v>
      </c>
      <c r="AM1962" s="3" t="s">
        <v>48</v>
      </c>
      <c r="AO1962" s="3" t="s">
        <v>48</v>
      </c>
      <c r="AQ1962" s="3" t="s">
        <v>48</v>
      </c>
      <c r="AS1962" s="3" t="s">
        <v>48</v>
      </c>
    </row>
    <row r="1963" spans="1:45">
      <c r="A1963">
        <v>1960</v>
      </c>
      <c r="B1963" t="s">
        <v>5982</v>
      </c>
      <c r="C1963" t="s">
        <v>4285</v>
      </c>
      <c r="D1963" t="s">
        <v>45</v>
      </c>
      <c r="E1963" t="s">
        <v>76</v>
      </c>
      <c r="F1963" t="s">
        <v>2097</v>
      </c>
      <c r="G1963" t="s">
        <v>9294</v>
      </c>
      <c r="H1963" t="s">
        <v>2097</v>
      </c>
      <c r="I1963" t="s">
        <v>9294</v>
      </c>
      <c r="J1963" t="s">
        <v>48</v>
      </c>
      <c r="K1963" t="s">
        <v>48</v>
      </c>
      <c r="L1963" t="s">
        <v>5985</v>
      </c>
      <c r="M1963" t="s">
        <v>5986</v>
      </c>
      <c r="N1963" t="str">
        <f>VLOOKUP(O1963,index!$Q:$R,2,0)</f>
        <v>02. 이러닝 - 단과</v>
      </c>
      <c r="O1963" t="s">
        <v>5987</v>
      </c>
      <c r="P1963" t="s">
        <v>48</v>
      </c>
      <c r="Q1963" t="s">
        <v>20</v>
      </c>
      <c r="R1963" s="226" t="e">
        <f>VLOOKUP(C1963,'26년 databook(취합)'!$M:$M,2,0)</f>
        <v>#N/A</v>
      </c>
      <c r="S1963" s="3" t="s">
        <v>11567</v>
      </c>
      <c r="T1963" s="3" t="s">
        <v>48</v>
      </c>
      <c r="U1963" s="3" t="s">
        <v>11567</v>
      </c>
      <c r="V1963" s="3" t="s">
        <v>48</v>
      </c>
      <c r="W1963" s="3" t="s">
        <v>48</v>
      </c>
      <c r="X1963" s="3" t="s">
        <v>48</v>
      </c>
      <c r="Y1963" s="3" t="s">
        <v>48</v>
      </c>
      <c r="Z1963" s="3" t="s">
        <v>48</v>
      </c>
      <c r="AA1963" s="3" t="s">
        <v>48</v>
      </c>
      <c r="AB1963" s="3" t="s">
        <v>48</v>
      </c>
      <c r="AC1963" s="3" t="s">
        <v>48</v>
      </c>
      <c r="AD1963" s="3" t="s">
        <v>48</v>
      </c>
      <c r="AE1963" s="3" t="s">
        <v>48</v>
      </c>
      <c r="AG1963" s="3"/>
      <c r="AI1963" s="3" t="s">
        <v>48</v>
      </c>
      <c r="AK1963" s="3" t="s">
        <v>48</v>
      </c>
      <c r="AM1963" s="3" t="s">
        <v>48</v>
      </c>
      <c r="AO1963" s="3" t="s">
        <v>48</v>
      </c>
      <c r="AQ1963" s="3" t="s">
        <v>48</v>
      </c>
      <c r="AR1963" s="3">
        <v>0</v>
      </c>
      <c r="AS1963" s="3" t="s">
        <v>48</v>
      </c>
    </row>
    <row r="1964" spans="1:45">
      <c r="A1964">
        <v>1961</v>
      </c>
      <c r="B1964" t="s">
        <v>5982</v>
      </c>
      <c r="C1964" t="s">
        <v>4356</v>
      </c>
      <c r="D1964" t="s">
        <v>45</v>
      </c>
      <c r="E1964" t="s">
        <v>76</v>
      </c>
      <c r="F1964" t="s">
        <v>6697</v>
      </c>
      <c r="G1964" t="s">
        <v>9274</v>
      </c>
      <c r="H1964" t="s">
        <v>2151</v>
      </c>
      <c r="I1964" t="s">
        <v>15594</v>
      </c>
      <c r="J1964" t="s">
        <v>48</v>
      </c>
      <c r="K1964" t="s">
        <v>48</v>
      </c>
      <c r="L1964" t="s">
        <v>5985</v>
      </c>
      <c r="M1964" t="s">
        <v>5986</v>
      </c>
      <c r="N1964" t="str">
        <f>VLOOKUP(O1964,index!$Q:$R,2,0)</f>
        <v>28.구독 - 휴넷FLEX</v>
      </c>
      <c r="O1964" t="s">
        <v>6013</v>
      </c>
      <c r="P1964" t="s">
        <v>48</v>
      </c>
      <c r="Q1964" t="s">
        <v>20</v>
      </c>
      <c r="R1964" s="226" t="e">
        <f>VLOOKUP(C1964,'26년 databook(취합)'!$M:$M,2,0)</f>
        <v>#N/A</v>
      </c>
      <c r="S1964" s="3" t="s">
        <v>11567</v>
      </c>
      <c r="T1964" s="3" t="s">
        <v>48</v>
      </c>
      <c r="U1964" s="3" t="s">
        <v>11567</v>
      </c>
      <c r="V1964" s="3" t="s">
        <v>48</v>
      </c>
      <c r="W1964" s="3" t="s">
        <v>48</v>
      </c>
      <c r="X1964" s="3" t="s">
        <v>48</v>
      </c>
      <c r="Y1964" s="3" t="s">
        <v>48</v>
      </c>
      <c r="Z1964" s="3" t="s">
        <v>48</v>
      </c>
      <c r="AA1964" s="3" t="s">
        <v>48</v>
      </c>
      <c r="AB1964" s="3" t="s">
        <v>48</v>
      </c>
      <c r="AC1964" s="3" t="s">
        <v>48</v>
      </c>
      <c r="AD1964" s="3" t="s">
        <v>48</v>
      </c>
      <c r="AE1964" s="3" t="s">
        <v>48</v>
      </c>
      <c r="AG1964" s="3"/>
      <c r="AI1964" s="3" t="s">
        <v>48</v>
      </c>
      <c r="AK1964" s="3" t="s">
        <v>48</v>
      </c>
      <c r="AM1964" s="3" t="s">
        <v>48</v>
      </c>
      <c r="AO1964" s="3" t="s">
        <v>48</v>
      </c>
      <c r="AQ1964" s="3" t="s">
        <v>48</v>
      </c>
      <c r="AS1964" s="3" t="s">
        <v>48</v>
      </c>
    </row>
    <row r="1965" spans="1:45">
      <c r="A1965">
        <v>1962</v>
      </c>
      <c r="B1965" t="s">
        <v>5982</v>
      </c>
      <c r="C1965" t="s">
        <v>4378</v>
      </c>
      <c r="D1965" t="s">
        <v>45</v>
      </c>
      <c r="E1965" t="s">
        <v>76</v>
      </c>
      <c r="F1965" t="s">
        <v>6697</v>
      </c>
      <c r="G1965" t="s">
        <v>9274</v>
      </c>
      <c r="H1965" t="s">
        <v>2169</v>
      </c>
      <c r="I1965" t="s">
        <v>15595</v>
      </c>
      <c r="J1965" t="s">
        <v>48</v>
      </c>
      <c r="K1965" t="s">
        <v>48</v>
      </c>
      <c r="L1965" t="s">
        <v>5985</v>
      </c>
      <c r="M1965" t="s">
        <v>5986</v>
      </c>
      <c r="N1965" t="str">
        <f>VLOOKUP(O1965,index!$Q:$R,2,0)</f>
        <v>28.구독 - 휴넷FLEX</v>
      </c>
      <c r="O1965" t="s">
        <v>6013</v>
      </c>
      <c r="P1965" t="s">
        <v>48</v>
      </c>
      <c r="Q1965" t="s">
        <v>21</v>
      </c>
      <c r="R1965" s="226" t="e">
        <f>VLOOKUP(C1965,'26년 databook(취합)'!$M:$M,2,0)</f>
        <v>#N/A</v>
      </c>
      <c r="S1965" s="3" t="s">
        <v>11576</v>
      </c>
      <c r="T1965" s="3" t="s">
        <v>48</v>
      </c>
      <c r="U1965" s="3" t="s">
        <v>11567</v>
      </c>
      <c r="V1965" s="3" t="s">
        <v>11576</v>
      </c>
      <c r="W1965" s="3" t="s">
        <v>48</v>
      </c>
      <c r="X1965" s="3" t="s">
        <v>48</v>
      </c>
      <c r="Y1965" s="3" t="s">
        <v>48</v>
      </c>
      <c r="Z1965" s="3" t="s">
        <v>48</v>
      </c>
      <c r="AA1965" s="3" t="s">
        <v>48</v>
      </c>
      <c r="AB1965" s="3" t="s">
        <v>48</v>
      </c>
      <c r="AC1965" s="3" t="s">
        <v>48</v>
      </c>
      <c r="AD1965" s="3" t="s">
        <v>48</v>
      </c>
      <c r="AE1965" s="3" t="s">
        <v>48</v>
      </c>
      <c r="AG1965" s="3"/>
      <c r="AI1965" s="3" t="s">
        <v>48</v>
      </c>
      <c r="AK1965" s="3" t="s">
        <v>48</v>
      </c>
      <c r="AM1965" s="3" t="s">
        <v>48</v>
      </c>
      <c r="AO1965" s="3" t="s">
        <v>48</v>
      </c>
      <c r="AQ1965" s="3" t="s">
        <v>48</v>
      </c>
      <c r="AS1965" s="3" t="s">
        <v>48</v>
      </c>
    </row>
    <row r="1966" spans="1:45">
      <c r="A1966">
        <v>1963</v>
      </c>
      <c r="B1966" t="s">
        <v>5982</v>
      </c>
      <c r="C1966" t="s">
        <v>5242</v>
      </c>
      <c r="D1966" t="s">
        <v>45</v>
      </c>
      <c r="E1966" t="s">
        <v>79</v>
      </c>
      <c r="F1966" t="s">
        <v>6697</v>
      </c>
      <c r="G1966" t="s">
        <v>9274</v>
      </c>
      <c r="H1966" t="s">
        <v>636</v>
      </c>
      <c r="I1966" t="s">
        <v>15596</v>
      </c>
      <c r="J1966" t="s">
        <v>48</v>
      </c>
      <c r="K1966" t="s">
        <v>48</v>
      </c>
      <c r="L1966" t="s">
        <v>5985</v>
      </c>
      <c r="M1966" t="s">
        <v>5986</v>
      </c>
      <c r="N1966" t="str">
        <f>VLOOKUP(O1966,index!$Q:$R,2,0)</f>
        <v>28.구독 - 휴넷FLEX</v>
      </c>
      <c r="O1966" t="s">
        <v>6013</v>
      </c>
      <c r="P1966" t="s">
        <v>48</v>
      </c>
      <c r="Q1966" t="s">
        <v>20</v>
      </c>
      <c r="R1966" s="226" t="e">
        <f>VLOOKUP(C1966,'26년 databook(취합)'!$M:$M,2,0)</f>
        <v>#N/A</v>
      </c>
      <c r="S1966" s="3" t="s">
        <v>11567</v>
      </c>
      <c r="T1966" s="3" t="s">
        <v>48</v>
      </c>
      <c r="U1966" s="3" t="s">
        <v>11567</v>
      </c>
      <c r="V1966" s="3" t="s">
        <v>48</v>
      </c>
      <c r="W1966" s="3" t="s">
        <v>48</v>
      </c>
      <c r="X1966" s="3" t="s">
        <v>48</v>
      </c>
      <c r="Y1966" s="3" t="s">
        <v>48</v>
      </c>
      <c r="Z1966" s="3" t="s">
        <v>48</v>
      </c>
      <c r="AA1966" s="3" t="s">
        <v>48</v>
      </c>
      <c r="AB1966" s="3" t="s">
        <v>48</v>
      </c>
      <c r="AC1966" s="3" t="s">
        <v>48</v>
      </c>
      <c r="AD1966" s="3" t="s">
        <v>48</v>
      </c>
      <c r="AE1966" s="3" t="s">
        <v>48</v>
      </c>
      <c r="AG1966" s="3"/>
      <c r="AI1966" s="3" t="s">
        <v>48</v>
      </c>
      <c r="AK1966" s="3" t="s">
        <v>48</v>
      </c>
      <c r="AM1966" s="3" t="s">
        <v>48</v>
      </c>
      <c r="AO1966" s="3" t="s">
        <v>48</v>
      </c>
      <c r="AQ1966" s="3" t="s">
        <v>48</v>
      </c>
      <c r="AS1966" s="3" t="s">
        <v>48</v>
      </c>
    </row>
    <row r="1967" spans="1:45">
      <c r="A1967">
        <v>1964</v>
      </c>
      <c r="B1967" t="s">
        <v>5982</v>
      </c>
      <c r="C1967" t="s">
        <v>5410</v>
      </c>
      <c r="D1967" t="s">
        <v>45</v>
      </c>
      <c r="E1967" t="s">
        <v>77</v>
      </c>
      <c r="F1967" t="s">
        <v>6697</v>
      </c>
      <c r="G1967" t="s">
        <v>9274</v>
      </c>
      <c r="H1967" t="s">
        <v>811</v>
      </c>
      <c r="I1967" t="s">
        <v>15597</v>
      </c>
      <c r="J1967" t="s">
        <v>48</v>
      </c>
      <c r="K1967" t="s">
        <v>48</v>
      </c>
      <c r="L1967" t="s">
        <v>5985</v>
      </c>
      <c r="M1967" t="s">
        <v>5986</v>
      </c>
      <c r="N1967" t="str">
        <f>VLOOKUP(O1967,index!$Q:$R,2,0)</f>
        <v>28.구독 - 휴넷FLEX</v>
      </c>
      <c r="O1967" t="s">
        <v>6013</v>
      </c>
      <c r="P1967" t="s">
        <v>48</v>
      </c>
      <c r="Q1967" t="s">
        <v>20</v>
      </c>
      <c r="R1967" s="226" t="e">
        <f>VLOOKUP(C1967,'26년 databook(취합)'!$M:$M,2,0)</f>
        <v>#N/A</v>
      </c>
      <c r="S1967" s="3" t="s">
        <v>11567</v>
      </c>
      <c r="T1967" s="3" t="s">
        <v>48</v>
      </c>
      <c r="U1967" s="3" t="s">
        <v>11567</v>
      </c>
      <c r="V1967" s="3" t="s">
        <v>48</v>
      </c>
      <c r="W1967" s="3" t="s">
        <v>48</v>
      </c>
      <c r="X1967" s="3" t="s">
        <v>48</v>
      </c>
      <c r="Y1967" s="3" t="s">
        <v>48</v>
      </c>
      <c r="Z1967" s="3" t="s">
        <v>48</v>
      </c>
      <c r="AA1967" s="3" t="s">
        <v>48</v>
      </c>
      <c r="AB1967" s="3" t="s">
        <v>48</v>
      </c>
      <c r="AC1967" s="3" t="s">
        <v>48</v>
      </c>
      <c r="AD1967" s="3" t="s">
        <v>48</v>
      </c>
      <c r="AE1967" s="3" t="s">
        <v>48</v>
      </c>
      <c r="AG1967" s="3"/>
      <c r="AI1967" s="3" t="s">
        <v>48</v>
      </c>
      <c r="AK1967" s="3" t="s">
        <v>48</v>
      </c>
      <c r="AM1967" s="3" t="s">
        <v>48</v>
      </c>
      <c r="AO1967" s="3" t="s">
        <v>48</v>
      </c>
      <c r="AQ1967" s="3" t="s">
        <v>48</v>
      </c>
      <c r="AS1967" s="3" t="s">
        <v>48</v>
      </c>
    </row>
    <row r="1968" spans="1:45">
      <c r="A1968">
        <v>1965</v>
      </c>
      <c r="B1968" t="s">
        <v>5982</v>
      </c>
      <c r="C1968" t="s">
        <v>5409</v>
      </c>
      <c r="D1968" t="s">
        <v>45</v>
      </c>
      <c r="E1968" t="s">
        <v>77</v>
      </c>
      <c r="F1968" t="s">
        <v>6697</v>
      </c>
      <c r="G1968" t="s">
        <v>9274</v>
      </c>
      <c r="H1968" t="s">
        <v>810</v>
      </c>
      <c r="I1968" t="s">
        <v>15598</v>
      </c>
      <c r="J1968" t="s">
        <v>48</v>
      </c>
      <c r="K1968" t="s">
        <v>48</v>
      </c>
      <c r="L1968" t="s">
        <v>5985</v>
      </c>
      <c r="M1968" t="s">
        <v>5986</v>
      </c>
      <c r="N1968" t="str">
        <f>VLOOKUP(O1968,index!$Q:$R,2,0)</f>
        <v>28.구독 - 휴넷FLEX</v>
      </c>
      <c r="O1968" t="s">
        <v>6013</v>
      </c>
      <c r="P1968" t="s">
        <v>48</v>
      </c>
      <c r="Q1968" t="s">
        <v>20</v>
      </c>
      <c r="R1968" s="226" t="e">
        <f>VLOOKUP(C1968,'26년 databook(취합)'!$M:$M,2,0)</f>
        <v>#N/A</v>
      </c>
      <c r="S1968" s="3" t="s">
        <v>11567</v>
      </c>
      <c r="T1968" s="3" t="s">
        <v>48</v>
      </c>
      <c r="U1968" s="3" t="s">
        <v>11567</v>
      </c>
      <c r="V1968" s="3" t="s">
        <v>48</v>
      </c>
      <c r="W1968" s="3" t="s">
        <v>48</v>
      </c>
      <c r="X1968" s="3" t="s">
        <v>48</v>
      </c>
      <c r="Y1968" s="3" t="s">
        <v>48</v>
      </c>
      <c r="Z1968" s="3" t="s">
        <v>48</v>
      </c>
      <c r="AA1968" s="3" t="s">
        <v>48</v>
      </c>
      <c r="AB1968" s="3" t="s">
        <v>48</v>
      </c>
      <c r="AC1968" s="3" t="s">
        <v>48</v>
      </c>
      <c r="AD1968" s="3" t="s">
        <v>48</v>
      </c>
      <c r="AE1968" s="3" t="s">
        <v>48</v>
      </c>
      <c r="AG1968" s="3"/>
      <c r="AI1968" s="3" t="s">
        <v>48</v>
      </c>
      <c r="AK1968" s="3" t="s">
        <v>48</v>
      </c>
      <c r="AM1968" s="3" t="s">
        <v>48</v>
      </c>
      <c r="AO1968" s="3" t="s">
        <v>48</v>
      </c>
      <c r="AQ1968" s="3" t="s">
        <v>48</v>
      </c>
      <c r="AS1968" s="3" t="s">
        <v>48</v>
      </c>
    </row>
    <row r="1969" spans="1:45">
      <c r="A1969">
        <v>1966</v>
      </c>
      <c r="B1969" t="s">
        <v>5982</v>
      </c>
      <c r="C1969" t="s">
        <v>5411</v>
      </c>
      <c r="D1969" t="s">
        <v>45</v>
      </c>
      <c r="E1969" t="s">
        <v>77</v>
      </c>
      <c r="F1969" t="s">
        <v>6697</v>
      </c>
      <c r="G1969" t="s">
        <v>9274</v>
      </c>
      <c r="H1969" t="s">
        <v>812</v>
      </c>
      <c r="I1969" t="s">
        <v>15599</v>
      </c>
      <c r="J1969" t="s">
        <v>48</v>
      </c>
      <c r="K1969" t="s">
        <v>48</v>
      </c>
      <c r="L1969" t="s">
        <v>5985</v>
      </c>
      <c r="M1969" t="s">
        <v>5986</v>
      </c>
      <c r="N1969" t="str">
        <f>VLOOKUP(O1969,index!$Q:$R,2,0)</f>
        <v>28.구독 - 휴넷FLEX</v>
      </c>
      <c r="O1969" t="s">
        <v>6013</v>
      </c>
      <c r="P1969" t="s">
        <v>48</v>
      </c>
      <c r="Q1969" t="s">
        <v>20</v>
      </c>
      <c r="R1969" s="226" t="e">
        <f>VLOOKUP(C1969,'26년 databook(취합)'!$M:$M,2,0)</f>
        <v>#N/A</v>
      </c>
      <c r="S1969" s="3" t="s">
        <v>11567</v>
      </c>
      <c r="T1969" s="3" t="s">
        <v>48</v>
      </c>
      <c r="U1969" s="3" t="s">
        <v>11567</v>
      </c>
      <c r="V1969" s="3" t="s">
        <v>48</v>
      </c>
      <c r="W1969" s="3" t="s">
        <v>48</v>
      </c>
      <c r="X1969" s="3" t="s">
        <v>48</v>
      </c>
      <c r="Y1969" s="3" t="s">
        <v>48</v>
      </c>
      <c r="Z1969" s="3" t="s">
        <v>48</v>
      </c>
      <c r="AA1969" s="3" t="s">
        <v>48</v>
      </c>
      <c r="AB1969" s="3" t="s">
        <v>48</v>
      </c>
      <c r="AC1969" s="3" t="s">
        <v>48</v>
      </c>
      <c r="AD1969" s="3" t="s">
        <v>48</v>
      </c>
      <c r="AE1969" s="3" t="s">
        <v>48</v>
      </c>
      <c r="AG1969" s="3"/>
      <c r="AI1969" s="3" t="s">
        <v>48</v>
      </c>
      <c r="AK1969" s="3" t="s">
        <v>48</v>
      </c>
      <c r="AM1969" s="3" t="s">
        <v>48</v>
      </c>
      <c r="AO1969" s="3" t="s">
        <v>48</v>
      </c>
      <c r="AQ1969" s="3" t="s">
        <v>48</v>
      </c>
      <c r="AS1969" s="3" t="s">
        <v>48</v>
      </c>
    </row>
    <row r="1970" spans="1:45">
      <c r="A1970">
        <v>1967</v>
      </c>
      <c r="B1970" t="s">
        <v>5982</v>
      </c>
      <c r="C1970" t="s">
        <v>5240</v>
      </c>
      <c r="D1970" t="s">
        <v>45</v>
      </c>
      <c r="E1970" t="s">
        <v>79</v>
      </c>
      <c r="F1970" t="s">
        <v>6700</v>
      </c>
      <c r="G1970" t="s">
        <v>9280</v>
      </c>
      <c r="H1970" t="s">
        <v>634</v>
      </c>
      <c r="I1970" t="s">
        <v>15600</v>
      </c>
      <c r="J1970" t="s">
        <v>48</v>
      </c>
      <c r="K1970" t="s">
        <v>48</v>
      </c>
      <c r="L1970" t="s">
        <v>5985</v>
      </c>
      <c r="M1970" t="s">
        <v>5986</v>
      </c>
      <c r="N1970" t="str">
        <f>VLOOKUP(O1970,index!$Q:$R,2,0)</f>
        <v>28.구독 - 휴넷FLEX</v>
      </c>
      <c r="O1970" t="s">
        <v>6013</v>
      </c>
      <c r="P1970" t="s">
        <v>48</v>
      </c>
      <c r="Q1970" t="s">
        <v>20</v>
      </c>
      <c r="R1970" s="226" t="e">
        <f>VLOOKUP(C1970,'26년 databook(취합)'!$M:$M,2,0)</f>
        <v>#N/A</v>
      </c>
      <c r="S1970" s="3" t="s">
        <v>11567</v>
      </c>
      <c r="T1970" s="3" t="s">
        <v>48</v>
      </c>
      <c r="U1970" s="3" t="s">
        <v>11567</v>
      </c>
      <c r="V1970" s="3" t="s">
        <v>48</v>
      </c>
      <c r="W1970" s="3" t="s">
        <v>48</v>
      </c>
      <c r="X1970" s="3" t="s">
        <v>48</v>
      </c>
      <c r="Y1970" s="3" t="s">
        <v>48</v>
      </c>
      <c r="Z1970" s="3" t="s">
        <v>48</v>
      </c>
      <c r="AA1970" s="3" t="s">
        <v>48</v>
      </c>
      <c r="AB1970" s="3" t="s">
        <v>48</v>
      </c>
      <c r="AC1970" s="3" t="s">
        <v>48</v>
      </c>
      <c r="AD1970" s="3" t="s">
        <v>48</v>
      </c>
      <c r="AE1970" s="3" t="s">
        <v>48</v>
      </c>
      <c r="AG1970" s="3"/>
      <c r="AI1970" s="3" t="s">
        <v>48</v>
      </c>
      <c r="AK1970" s="3" t="s">
        <v>48</v>
      </c>
      <c r="AM1970" s="3" t="s">
        <v>48</v>
      </c>
      <c r="AO1970" s="3" t="s">
        <v>48</v>
      </c>
      <c r="AQ1970" s="3" t="s">
        <v>48</v>
      </c>
      <c r="AS1970" s="3" t="s">
        <v>48</v>
      </c>
    </row>
    <row r="1971" spans="1:45">
      <c r="A1971">
        <v>1968</v>
      </c>
      <c r="B1971" t="s">
        <v>5982</v>
      </c>
      <c r="C1971" t="s">
        <v>4312</v>
      </c>
      <c r="D1971" t="s">
        <v>45</v>
      </c>
      <c r="E1971" t="s">
        <v>76</v>
      </c>
      <c r="F1971" t="s">
        <v>6700</v>
      </c>
      <c r="G1971" t="s">
        <v>9280</v>
      </c>
      <c r="H1971" t="s">
        <v>2116</v>
      </c>
      <c r="I1971" t="s">
        <v>15601</v>
      </c>
      <c r="J1971" t="s">
        <v>48</v>
      </c>
      <c r="K1971" t="s">
        <v>48</v>
      </c>
      <c r="L1971" t="s">
        <v>5985</v>
      </c>
      <c r="M1971" t="s">
        <v>5986</v>
      </c>
      <c r="N1971" t="str">
        <f>VLOOKUP(O1971,index!$Q:$R,2,0)</f>
        <v>28.구독 - 휴넷FLEX</v>
      </c>
      <c r="O1971" t="s">
        <v>6013</v>
      </c>
      <c r="P1971" t="s">
        <v>48</v>
      </c>
      <c r="Q1971" t="s">
        <v>20</v>
      </c>
      <c r="R1971" s="226" t="e">
        <f>VLOOKUP(C1971,'26년 databook(취합)'!$M:$M,2,0)</f>
        <v>#N/A</v>
      </c>
      <c r="S1971" s="3" t="s">
        <v>11567</v>
      </c>
      <c r="T1971" s="3" t="s">
        <v>48</v>
      </c>
      <c r="U1971" s="3" t="s">
        <v>11567</v>
      </c>
      <c r="V1971" s="3" t="s">
        <v>48</v>
      </c>
      <c r="W1971" s="3" t="s">
        <v>48</v>
      </c>
      <c r="X1971" s="3" t="s">
        <v>48</v>
      </c>
      <c r="Y1971" s="3" t="s">
        <v>48</v>
      </c>
      <c r="Z1971" s="3" t="s">
        <v>48</v>
      </c>
      <c r="AA1971" s="3" t="s">
        <v>48</v>
      </c>
      <c r="AB1971" s="3" t="s">
        <v>48</v>
      </c>
      <c r="AC1971" s="3" t="s">
        <v>48</v>
      </c>
      <c r="AD1971" s="3" t="s">
        <v>48</v>
      </c>
      <c r="AE1971" s="3" t="s">
        <v>48</v>
      </c>
      <c r="AI1971" s="3" t="s">
        <v>48</v>
      </c>
      <c r="AK1971" s="3" t="s">
        <v>48</v>
      </c>
      <c r="AM1971" s="3" t="s">
        <v>48</v>
      </c>
      <c r="AO1971" s="3" t="s">
        <v>48</v>
      </c>
      <c r="AQ1971" s="3" t="s">
        <v>48</v>
      </c>
      <c r="AS1971" s="3" t="s">
        <v>48</v>
      </c>
    </row>
    <row r="1972" spans="1:45">
      <c r="A1972">
        <v>1969</v>
      </c>
      <c r="B1972" t="s">
        <v>5982</v>
      </c>
      <c r="C1972" t="s">
        <v>5213</v>
      </c>
      <c r="D1972" t="s">
        <v>45</v>
      </c>
      <c r="E1972" t="s">
        <v>71</v>
      </c>
      <c r="F1972" t="s">
        <v>6700</v>
      </c>
      <c r="G1972" t="s">
        <v>9280</v>
      </c>
      <c r="H1972" t="s">
        <v>611</v>
      </c>
      <c r="I1972" t="s">
        <v>15602</v>
      </c>
      <c r="J1972" t="s">
        <v>48</v>
      </c>
      <c r="K1972" t="s">
        <v>48</v>
      </c>
      <c r="L1972" t="s">
        <v>5985</v>
      </c>
      <c r="M1972" t="s">
        <v>5986</v>
      </c>
      <c r="N1972" t="str">
        <f>VLOOKUP(O1972,index!$Q:$R,2,0)</f>
        <v>28.구독 - 휴넷FLEX</v>
      </c>
      <c r="O1972" t="s">
        <v>6013</v>
      </c>
      <c r="P1972" t="s">
        <v>48</v>
      </c>
      <c r="Q1972" t="s">
        <v>20</v>
      </c>
      <c r="R1972" s="226" t="e">
        <f>VLOOKUP(C1972,'26년 databook(취합)'!$M:$M,2,0)</f>
        <v>#N/A</v>
      </c>
      <c r="S1972" s="3" t="s">
        <v>11567</v>
      </c>
      <c r="T1972" s="3" t="s">
        <v>48</v>
      </c>
      <c r="U1972" s="3" t="s">
        <v>11567</v>
      </c>
      <c r="V1972" s="3" t="s">
        <v>48</v>
      </c>
      <c r="W1972" s="3" t="s">
        <v>48</v>
      </c>
      <c r="X1972" s="3" t="s">
        <v>48</v>
      </c>
      <c r="Y1972" s="3" t="s">
        <v>48</v>
      </c>
      <c r="Z1972" s="3" t="s">
        <v>48</v>
      </c>
      <c r="AA1972" s="3" t="s">
        <v>48</v>
      </c>
      <c r="AB1972" s="3" t="s">
        <v>48</v>
      </c>
      <c r="AC1972" s="3" t="s">
        <v>48</v>
      </c>
      <c r="AD1972" s="3" t="s">
        <v>48</v>
      </c>
      <c r="AE1972" s="3" t="s">
        <v>48</v>
      </c>
      <c r="AG1972" s="3"/>
      <c r="AI1972" s="3" t="s">
        <v>48</v>
      </c>
      <c r="AK1972" s="3" t="s">
        <v>48</v>
      </c>
      <c r="AM1972" s="3" t="s">
        <v>48</v>
      </c>
      <c r="AO1972" s="3" t="s">
        <v>48</v>
      </c>
      <c r="AQ1972" s="3" t="s">
        <v>48</v>
      </c>
      <c r="AS1972" s="3" t="s">
        <v>48</v>
      </c>
    </row>
    <row r="1973" spans="1:45">
      <c r="A1973">
        <v>1970</v>
      </c>
      <c r="B1973" t="s">
        <v>5982</v>
      </c>
      <c r="C1973" t="s">
        <v>5244</v>
      </c>
      <c r="D1973" t="s">
        <v>45</v>
      </c>
      <c r="E1973" t="s">
        <v>71</v>
      </c>
      <c r="F1973" t="s">
        <v>6700</v>
      </c>
      <c r="G1973" t="s">
        <v>9280</v>
      </c>
      <c r="H1973" t="s">
        <v>638</v>
      </c>
      <c r="I1973" t="s">
        <v>15603</v>
      </c>
      <c r="J1973" t="s">
        <v>48</v>
      </c>
      <c r="K1973" t="s">
        <v>48</v>
      </c>
      <c r="L1973" t="s">
        <v>5985</v>
      </c>
      <c r="M1973" t="s">
        <v>5986</v>
      </c>
      <c r="N1973" t="str">
        <f>VLOOKUP(O1973,index!$Q:$R,2,0)</f>
        <v>28.구독 - 휴넷FLEX</v>
      </c>
      <c r="O1973" t="s">
        <v>6013</v>
      </c>
      <c r="P1973" t="s">
        <v>48</v>
      </c>
      <c r="Q1973" t="s">
        <v>20</v>
      </c>
      <c r="R1973" s="226" t="e">
        <f>VLOOKUP(C1973,'26년 databook(취합)'!$M:$M,2,0)</f>
        <v>#N/A</v>
      </c>
      <c r="S1973" s="3" t="s">
        <v>11567</v>
      </c>
      <c r="T1973" s="3" t="s">
        <v>48</v>
      </c>
      <c r="U1973" s="3" t="s">
        <v>11567</v>
      </c>
      <c r="V1973" s="3" t="s">
        <v>48</v>
      </c>
      <c r="W1973" s="3" t="s">
        <v>48</v>
      </c>
      <c r="X1973" s="3" t="s">
        <v>48</v>
      </c>
      <c r="Y1973" s="3" t="s">
        <v>48</v>
      </c>
      <c r="Z1973" s="3" t="s">
        <v>48</v>
      </c>
      <c r="AA1973" s="3" t="s">
        <v>48</v>
      </c>
      <c r="AB1973" s="3" t="s">
        <v>48</v>
      </c>
      <c r="AC1973" s="3" t="s">
        <v>48</v>
      </c>
      <c r="AD1973" s="3" t="s">
        <v>48</v>
      </c>
      <c r="AE1973" s="3" t="s">
        <v>48</v>
      </c>
      <c r="AG1973" s="3"/>
      <c r="AI1973" s="3" t="s">
        <v>48</v>
      </c>
      <c r="AK1973" s="3" t="s">
        <v>48</v>
      </c>
      <c r="AM1973" s="3" t="s">
        <v>48</v>
      </c>
      <c r="AO1973" s="3" t="s">
        <v>48</v>
      </c>
      <c r="AQ1973" s="3" t="s">
        <v>48</v>
      </c>
      <c r="AS1973" s="3" t="s">
        <v>48</v>
      </c>
    </row>
    <row r="1974" spans="1:45">
      <c r="A1974">
        <v>1971</v>
      </c>
      <c r="B1974" t="s">
        <v>5982</v>
      </c>
      <c r="C1974" t="s">
        <v>5246</v>
      </c>
      <c r="D1974" t="s">
        <v>45</v>
      </c>
      <c r="E1974" t="s">
        <v>71</v>
      </c>
      <c r="F1974" t="s">
        <v>6700</v>
      </c>
      <c r="G1974" t="s">
        <v>9280</v>
      </c>
      <c r="H1974" t="s">
        <v>640</v>
      </c>
      <c r="I1974" t="s">
        <v>15604</v>
      </c>
      <c r="J1974" t="s">
        <v>48</v>
      </c>
      <c r="K1974" t="s">
        <v>48</v>
      </c>
      <c r="L1974" t="s">
        <v>5985</v>
      </c>
      <c r="M1974" t="s">
        <v>5986</v>
      </c>
      <c r="N1974" t="str">
        <f>VLOOKUP(O1974,index!$Q:$R,2,0)</f>
        <v>28.구독 - 휴넷FLEX</v>
      </c>
      <c r="O1974" t="s">
        <v>6013</v>
      </c>
      <c r="P1974" t="s">
        <v>48</v>
      </c>
      <c r="Q1974" t="s">
        <v>20</v>
      </c>
      <c r="R1974" s="226" t="e">
        <f>VLOOKUP(C1974,'26년 databook(취합)'!$M:$M,2,0)</f>
        <v>#N/A</v>
      </c>
      <c r="S1974" s="3" t="s">
        <v>11567</v>
      </c>
      <c r="T1974" s="3" t="s">
        <v>48</v>
      </c>
      <c r="U1974" s="3" t="s">
        <v>11567</v>
      </c>
      <c r="V1974" s="3" t="s">
        <v>48</v>
      </c>
      <c r="W1974" s="3" t="s">
        <v>48</v>
      </c>
      <c r="X1974" s="3" t="s">
        <v>48</v>
      </c>
      <c r="Y1974" s="3" t="s">
        <v>48</v>
      </c>
      <c r="Z1974" s="3" t="s">
        <v>48</v>
      </c>
      <c r="AA1974" s="3" t="s">
        <v>48</v>
      </c>
      <c r="AB1974" s="3" t="s">
        <v>48</v>
      </c>
      <c r="AC1974" s="3" t="s">
        <v>48</v>
      </c>
      <c r="AD1974" s="3" t="s">
        <v>48</v>
      </c>
      <c r="AE1974" s="3" t="s">
        <v>48</v>
      </c>
      <c r="AG1974" s="3"/>
      <c r="AI1974" s="3" t="s">
        <v>48</v>
      </c>
      <c r="AK1974" s="3" t="s">
        <v>48</v>
      </c>
      <c r="AM1974" s="3" t="s">
        <v>48</v>
      </c>
      <c r="AO1974" s="3" t="s">
        <v>48</v>
      </c>
      <c r="AQ1974" s="3" t="s">
        <v>48</v>
      </c>
      <c r="AS1974" s="3" t="s">
        <v>48</v>
      </c>
    </row>
    <row r="1975" spans="1:45">
      <c r="A1975">
        <v>1972</v>
      </c>
      <c r="B1975" t="s">
        <v>5982</v>
      </c>
      <c r="C1975" t="s">
        <v>4355</v>
      </c>
      <c r="D1975" t="s">
        <v>45</v>
      </c>
      <c r="E1975" t="s">
        <v>76</v>
      </c>
      <c r="F1975" t="s">
        <v>6697</v>
      </c>
      <c r="G1975" t="s">
        <v>9274</v>
      </c>
      <c r="H1975" t="s">
        <v>2150</v>
      </c>
      <c r="I1975" t="s">
        <v>15605</v>
      </c>
      <c r="J1975" t="s">
        <v>48</v>
      </c>
      <c r="K1975" t="s">
        <v>48</v>
      </c>
      <c r="L1975" t="s">
        <v>5985</v>
      </c>
      <c r="M1975" t="s">
        <v>5986</v>
      </c>
      <c r="N1975" t="str">
        <f>VLOOKUP(O1975,index!$Q:$R,2,0)</f>
        <v>28.구독 - 휴넷FLEX</v>
      </c>
      <c r="O1975" t="s">
        <v>6013</v>
      </c>
      <c r="P1975" t="s">
        <v>48</v>
      </c>
      <c r="Q1975" t="s">
        <v>21</v>
      </c>
      <c r="R1975" s="226" t="e">
        <f>VLOOKUP(C1975,'26년 databook(취합)'!$M:$M,2,0)</f>
        <v>#N/A</v>
      </c>
      <c r="S1975" s="3" t="s">
        <v>11570</v>
      </c>
      <c r="T1975" s="3" t="s">
        <v>48</v>
      </c>
      <c r="U1975" s="3" t="s">
        <v>11567</v>
      </c>
      <c r="V1975" s="3" t="s">
        <v>11570</v>
      </c>
      <c r="W1975" s="3" t="s">
        <v>48</v>
      </c>
      <c r="X1975" s="3" t="s">
        <v>48</v>
      </c>
      <c r="Y1975" s="3" t="s">
        <v>48</v>
      </c>
      <c r="Z1975" s="3" t="s">
        <v>48</v>
      </c>
      <c r="AA1975" s="3" t="s">
        <v>48</v>
      </c>
      <c r="AB1975" s="3" t="s">
        <v>48</v>
      </c>
      <c r="AC1975" s="3" t="s">
        <v>48</v>
      </c>
      <c r="AD1975" s="3" t="s">
        <v>48</v>
      </c>
      <c r="AE1975" s="3" t="s">
        <v>48</v>
      </c>
      <c r="AG1975" s="3"/>
      <c r="AI1975" s="3" t="s">
        <v>48</v>
      </c>
      <c r="AK1975" s="3" t="s">
        <v>48</v>
      </c>
      <c r="AM1975" s="3" t="s">
        <v>48</v>
      </c>
      <c r="AO1975" s="3" t="s">
        <v>48</v>
      </c>
      <c r="AQ1975" s="3" t="s">
        <v>48</v>
      </c>
      <c r="AS1975" s="3" t="s">
        <v>48</v>
      </c>
    </row>
    <row r="1976" spans="1:45">
      <c r="A1976">
        <v>1973</v>
      </c>
      <c r="B1976" t="s">
        <v>5982</v>
      </c>
      <c r="C1976" t="s">
        <v>4508</v>
      </c>
      <c r="D1976" t="s">
        <v>45</v>
      </c>
      <c r="E1976" t="s">
        <v>76</v>
      </c>
      <c r="F1976" t="s">
        <v>6697</v>
      </c>
      <c r="G1976" t="s">
        <v>9274</v>
      </c>
      <c r="H1976" t="s">
        <v>2264</v>
      </c>
      <c r="I1976" t="s">
        <v>15606</v>
      </c>
      <c r="J1976" t="s">
        <v>48</v>
      </c>
      <c r="K1976" t="s">
        <v>48</v>
      </c>
      <c r="L1976" t="s">
        <v>5985</v>
      </c>
      <c r="M1976" t="s">
        <v>5986</v>
      </c>
      <c r="N1976" t="str">
        <f>VLOOKUP(O1976,index!$Q:$R,2,0)</f>
        <v>28.구독 - 휴넷FLEX</v>
      </c>
      <c r="O1976" t="s">
        <v>6013</v>
      </c>
      <c r="P1976" t="s">
        <v>48</v>
      </c>
      <c r="Q1976" t="s">
        <v>21</v>
      </c>
      <c r="R1976" s="226" t="e">
        <f>VLOOKUP(C1976,'26년 databook(취합)'!$M:$M,2,0)</f>
        <v>#N/A</v>
      </c>
      <c r="S1976" s="3" t="s">
        <v>11568</v>
      </c>
      <c r="T1976" s="3" t="s">
        <v>48</v>
      </c>
      <c r="U1976" s="3" t="s">
        <v>11567</v>
      </c>
      <c r="V1976" s="3" t="s">
        <v>11568</v>
      </c>
      <c r="W1976" s="3" t="s">
        <v>48</v>
      </c>
      <c r="X1976" s="3" t="s">
        <v>48</v>
      </c>
      <c r="Y1976" s="3" t="s">
        <v>48</v>
      </c>
      <c r="Z1976" s="3" t="s">
        <v>48</v>
      </c>
      <c r="AA1976" s="3" t="s">
        <v>48</v>
      </c>
      <c r="AB1976" s="3" t="s">
        <v>48</v>
      </c>
      <c r="AC1976" s="3" t="s">
        <v>48</v>
      </c>
      <c r="AD1976" s="3" t="s">
        <v>48</v>
      </c>
      <c r="AE1976" s="3" t="s">
        <v>48</v>
      </c>
      <c r="AG1976" s="3"/>
      <c r="AI1976" s="3" t="s">
        <v>48</v>
      </c>
      <c r="AK1976" s="3" t="s">
        <v>48</v>
      </c>
      <c r="AM1976" s="3" t="s">
        <v>48</v>
      </c>
      <c r="AO1976" s="3" t="s">
        <v>48</v>
      </c>
      <c r="AQ1976" s="3" t="s">
        <v>48</v>
      </c>
      <c r="AS1976" s="3" t="s">
        <v>48</v>
      </c>
    </row>
    <row r="1977" spans="1:45">
      <c r="A1977">
        <v>1974</v>
      </c>
      <c r="B1977" t="s">
        <v>5982</v>
      </c>
      <c r="C1977" t="s">
        <v>5348</v>
      </c>
      <c r="D1977" t="s">
        <v>45</v>
      </c>
      <c r="E1977" t="s">
        <v>79</v>
      </c>
      <c r="F1977" t="s">
        <v>6700</v>
      </c>
      <c r="G1977" t="s">
        <v>9280</v>
      </c>
      <c r="H1977" t="s">
        <v>751</v>
      </c>
      <c r="I1977" t="s">
        <v>15607</v>
      </c>
      <c r="J1977" t="s">
        <v>48</v>
      </c>
      <c r="K1977" t="s">
        <v>48</v>
      </c>
      <c r="L1977" t="s">
        <v>5985</v>
      </c>
      <c r="M1977" t="s">
        <v>5986</v>
      </c>
      <c r="N1977" t="str">
        <f>VLOOKUP(O1977,index!$Q:$R,2,0)</f>
        <v>28.구독 - 휴넷FLEX</v>
      </c>
      <c r="O1977" t="s">
        <v>6013</v>
      </c>
      <c r="P1977" t="s">
        <v>48</v>
      </c>
      <c r="Q1977" t="s">
        <v>20</v>
      </c>
      <c r="R1977" s="226" t="e">
        <f>VLOOKUP(C1977,'26년 databook(취합)'!$M:$M,2,0)</f>
        <v>#N/A</v>
      </c>
      <c r="S1977" s="3" t="s">
        <v>11567</v>
      </c>
      <c r="T1977" s="3" t="s">
        <v>48</v>
      </c>
      <c r="U1977" s="3" t="s">
        <v>11567</v>
      </c>
      <c r="V1977" s="3" t="s">
        <v>48</v>
      </c>
      <c r="W1977" s="3" t="s">
        <v>48</v>
      </c>
      <c r="X1977" s="3" t="s">
        <v>48</v>
      </c>
      <c r="Y1977" s="3" t="s">
        <v>48</v>
      </c>
      <c r="Z1977" s="3" t="s">
        <v>48</v>
      </c>
      <c r="AA1977" s="3" t="s">
        <v>48</v>
      </c>
      <c r="AB1977" s="3" t="s">
        <v>48</v>
      </c>
      <c r="AC1977" s="3" t="s">
        <v>48</v>
      </c>
      <c r="AD1977" s="3" t="s">
        <v>48</v>
      </c>
      <c r="AE1977" s="3" t="s">
        <v>48</v>
      </c>
      <c r="AG1977" s="3"/>
      <c r="AI1977" s="3" t="s">
        <v>48</v>
      </c>
      <c r="AK1977" s="3" t="s">
        <v>48</v>
      </c>
      <c r="AM1977" s="3" t="s">
        <v>48</v>
      </c>
      <c r="AO1977" s="3" t="s">
        <v>48</v>
      </c>
      <c r="AQ1977" s="3" t="s">
        <v>48</v>
      </c>
      <c r="AS1977" s="3" t="s">
        <v>48</v>
      </c>
    </row>
    <row r="1978" spans="1:45">
      <c r="A1978">
        <v>1975</v>
      </c>
      <c r="B1978" t="s">
        <v>5982</v>
      </c>
      <c r="C1978" t="s">
        <v>4449</v>
      </c>
      <c r="D1978" t="s">
        <v>45</v>
      </c>
      <c r="E1978" t="s">
        <v>76</v>
      </c>
      <c r="F1978" t="s">
        <v>6697</v>
      </c>
      <c r="G1978" t="s">
        <v>9274</v>
      </c>
      <c r="H1978" t="s">
        <v>2228</v>
      </c>
      <c r="I1978" t="s">
        <v>15608</v>
      </c>
      <c r="J1978" t="s">
        <v>48</v>
      </c>
      <c r="K1978" t="s">
        <v>48</v>
      </c>
      <c r="L1978" t="s">
        <v>5985</v>
      </c>
      <c r="M1978" t="s">
        <v>5986</v>
      </c>
      <c r="N1978" t="str">
        <f>VLOOKUP(O1978,index!$Q:$R,2,0)</f>
        <v>28.구독 - 휴넷FLEX</v>
      </c>
      <c r="O1978" t="s">
        <v>6013</v>
      </c>
      <c r="P1978" t="s">
        <v>48</v>
      </c>
      <c r="Q1978" t="s">
        <v>21</v>
      </c>
      <c r="R1978" s="226" t="e">
        <f>VLOOKUP(C1978,'26년 databook(취합)'!$M:$M,2,0)</f>
        <v>#N/A</v>
      </c>
      <c r="S1978" s="3" t="s">
        <v>11576</v>
      </c>
      <c r="T1978" s="3" t="s">
        <v>48</v>
      </c>
      <c r="U1978" s="3" t="s">
        <v>11567</v>
      </c>
      <c r="V1978" s="3" t="s">
        <v>11576</v>
      </c>
      <c r="W1978" s="3" t="s">
        <v>48</v>
      </c>
      <c r="X1978" s="3" t="s">
        <v>48</v>
      </c>
      <c r="Y1978" s="3" t="s">
        <v>48</v>
      </c>
      <c r="Z1978" s="3" t="s">
        <v>48</v>
      </c>
      <c r="AA1978" s="3" t="s">
        <v>48</v>
      </c>
      <c r="AB1978" s="3" t="s">
        <v>48</v>
      </c>
      <c r="AC1978" s="3" t="s">
        <v>48</v>
      </c>
      <c r="AD1978" s="3" t="s">
        <v>48</v>
      </c>
      <c r="AE1978" s="3" t="s">
        <v>48</v>
      </c>
      <c r="AG1978" s="3"/>
      <c r="AI1978" s="3" t="s">
        <v>48</v>
      </c>
      <c r="AK1978" s="3" t="s">
        <v>48</v>
      </c>
      <c r="AM1978" s="3" t="s">
        <v>48</v>
      </c>
      <c r="AO1978" s="3" t="s">
        <v>48</v>
      </c>
      <c r="AQ1978" s="3" t="s">
        <v>48</v>
      </c>
      <c r="AS1978" s="3" t="s">
        <v>48</v>
      </c>
    </row>
    <row r="1979" spans="1:45">
      <c r="A1979">
        <v>1976</v>
      </c>
      <c r="B1979" t="s">
        <v>5982</v>
      </c>
      <c r="C1979" t="s">
        <v>4709</v>
      </c>
      <c r="D1979" t="s">
        <v>45</v>
      </c>
      <c r="E1979" t="s">
        <v>77</v>
      </c>
      <c r="F1979" t="s">
        <v>6697</v>
      </c>
      <c r="G1979" t="s">
        <v>9274</v>
      </c>
      <c r="H1979" t="s">
        <v>884</v>
      </c>
      <c r="I1979" t="s">
        <v>15609</v>
      </c>
      <c r="J1979" t="s">
        <v>48</v>
      </c>
      <c r="K1979" t="s">
        <v>48</v>
      </c>
      <c r="L1979" t="s">
        <v>5985</v>
      </c>
      <c r="M1979" t="s">
        <v>5986</v>
      </c>
      <c r="N1979" t="str">
        <f>VLOOKUP(O1979,index!$Q:$R,2,0)</f>
        <v>28.구독 - 휴넷FLEX</v>
      </c>
      <c r="O1979" t="s">
        <v>6013</v>
      </c>
      <c r="P1979" t="s">
        <v>48</v>
      </c>
      <c r="Q1979" t="s">
        <v>21</v>
      </c>
      <c r="R1979" s="226" t="e">
        <f>VLOOKUP(C1979,'26년 databook(취합)'!$M:$M,2,0)</f>
        <v>#N/A</v>
      </c>
      <c r="S1979" s="3" t="s">
        <v>11572</v>
      </c>
      <c r="T1979" s="3" t="s">
        <v>48</v>
      </c>
      <c r="U1979" s="3" t="s">
        <v>11567</v>
      </c>
      <c r="V1979" s="3" t="s">
        <v>11572</v>
      </c>
      <c r="W1979" s="3" t="s">
        <v>48</v>
      </c>
      <c r="X1979" s="3" t="s">
        <v>48</v>
      </c>
      <c r="Y1979" s="3" t="s">
        <v>48</v>
      </c>
      <c r="Z1979" s="3" t="s">
        <v>48</v>
      </c>
      <c r="AA1979" s="3" t="s">
        <v>48</v>
      </c>
      <c r="AB1979" s="3" t="s">
        <v>48</v>
      </c>
      <c r="AC1979" s="3" t="s">
        <v>48</v>
      </c>
      <c r="AD1979" s="3" t="s">
        <v>48</v>
      </c>
      <c r="AE1979" s="3" t="s">
        <v>48</v>
      </c>
      <c r="AG1979" s="3"/>
      <c r="AI1979" s="3" t="s">
        <v>48</v>
      </c>
      <c r="AK1979" s="3" t="s">
        <v>48</v>
      </c>
      <c r="AM1979" s="3" t="s">
        <v>48</v>
      </c>
      <c r="AO1979" s="3" t="s">
        <v>48</v>
      </c>
      <c r="AQ1979" s="3" t="s">
        <v>48</v>
      </c>
      <c r="AS1979" s="3" t="s">
        <v>48</v>
      </c>
    </row>
    <row r="1980" spans="1:45">
      <c r="A1980">
        <v>1977</v>
      </c>
      <c r="B1980" t="s">
        <v>5982</v>
      </c>
      <c r="C1980" t="s">
        <v>5438</v>
      </c>
      <c r="D1980" t="s">
        <v>45</v>
      </c>
      <c r="E1980" t="s">
        <v>77</v>
      </c>
      <c r="F1980" t="s">
        <v>6700</v>
      </c>
      <c r="G1980" t="s">
        <v>9280</v>
      </c>
      <c r="H1980" t="s">
        <v>843</v>
      </c>
      <c r="I1980" t="s">
        <v>15610</v>
      </c>
      <c r="J1980" t="s">
        <v>48</v>
      </c>
      <c r="K1980" t="s">
        <v>48</v>
      </c>
      <c r="L1980" t="s">
        <v>5985</v>
      </c>
      <c r="M1980" t="s">
        <v>5986</v>
      </c>
      <c r="N1980" t="str">
        <f>VLOOKUP(O1980,index!$Q:$R,2,0)</f>
        <v>28.구독 - 휴넷FLEX</v>
      </c>
      <c r="O1980" t="s">
        <v>6013</v>
      </c>
      <c r="P1980" t="s">
        <v>48</v>
      </c>
      <c r="Q1980" t="s">
        <v>20</v>
      </c>
      <c r="R1980" s="226" t="e">
        <f>VLOOKUP(C1980,'26년 databook(취합)'!$M:$M,2,0)</f>
        <v>#N/A</v>
      </c>
      <c r="S1980" s="3" t="s">
        <v>11567</v>
      </c>
      <c r="T1980" s="3" t="s">
        <v>48</v>
      </c>
      <c r="U1980" s="3" t="s">
        <v>11567</v>
      </c>
      <c r="V1980" s="3" t="s">
        <v>48</v>
      </c>
      <c r="W1980" s="3" t="s">
        <v>48</v>
      </c>
      <c r="X1980" s="3" t="s">
        <v>48</v>
      </c>
      <c r="Y1980" s="3" t="s">
        <v>48</v>
      </c>
      <c r="Z1980" s="3" t="s">
        <v>48</v>
      </c>
      <c r="AA1980" s="3" t="s">
        <v>48</v>
      </c>
      <c r="AB1980" s="3" t="s">
        <v>48</v>
      </c>
      <c r="AC1980" s="3" t="s">
        <v>48</v>
      </c>
      <c r="AD1980" s="3" t="s">
        <v>48</v>
      </c>
      <c r="AE1980" s="3" t="s">
        <v>48</v>
      </c>
      <c r="AG1980" s="3"/>
      <c r="AI1980" s="3" t="s">
        <v>48</v>
      </c>
      <c r="AK1980" s="3" t="s">
        <v>48</v>
      </c>
      <c r="AM1980" s="3" t="s">
        <v>48</v>
      </c>
      <c r="AO1980" s="3" t="s">
        <v>48</v>
      </c>
      <c r="AQ1980" s="3" t="s">
        <v>48</v>
      </c>
      <c r="AS1980" s="3" t="s">
        <v>48</v>
      </c>
    </row>
    <row r="1981" spans="1:45">
      <c r="A1981">
        <v>1978</v>
      </c>
      <c r="B1981" t="s">
        <v>5982</v>
      </c>
      <c r="C1981" t="s">
        <v>4396</v>
      </c>
      <c r="D1981" t="s">
        <v>45</v>
      </c>
      <c r="E1981" t="s">
        <v>76</v>
      </c>
      <c r="F1981" t="s">
        <v>6697</v>
      </c>
      <c r="G1981" t="s">
        <v>9274</v>
      </c>
      <c r="H1981" t="s">
        <v>2184</v>
      </c>
      <c r="I1981" t="s">
        <v>15611</v>
      </c>
      <c r="J1981" t="s">
        <v>48</v>
      </c>
      <c r="K1981" t="s">
        <v>48</v>
      </c>
      <c r="L1981" t="s">
        <v>5985</v>
      </c>
      <c r="M1981" t="s">
        <v>5986</v>
      </c>
      <c r="N1981" t="str">
        <f>VLOOKUP(O1981,index!$Q:$R,2,0)</f>
        <v>28.구독 - 휴넷FLEX</v>
      </c>
      <c r="O1981" t="s">
        <v>6013</v>
      </c>
      <c r="P1981" t="s">
        <v>48</v>
      </c>
      <c r="Q1981" t="s">
        <v>21</v>
      </c>
      <c r="R1981" s="226" t="e">
        <f>VLOOKUP(C1981,'26년 databook(취합)'!$M:$M,2,0)</f>
        <v>#N/A</v>
      </c>
      <c r="S1981" s="3" t="s">
        <v>11571</v>
      </c>
      <c r="T1981" s="3" t="s">
        <v>48</v>
      </c>
      <c r="U1981" s="3" t="s">
        <v>11567</v>
      </c>
      <c r="V1981" s="3" t="s">
        <v>11571</v>
      </c>
      <c r="W1981" s="3" t="s">
        <v>48</v>
      </c>
      <c r="X1981" s="3" t="s">
        <v>48</v>
      </c>
      <c r="Y1981" s="3" t="s">
        <v>48</v>
      </c>
      <c r="Z1981" s="3" t="s">
        <v>48</v>
      </c>
      <c r="AA1981" s="3" t="s">
        <v>48</v>
      </c>
      <c r="AB1981" s="3" t="s">
        <v>48</v>
      </c>
      <c r="AC1981" s="3" t="s">
        <v>48</v>
      </c>
      <c r="AD1981" s="3" t="s">
        <v>48</v>
      </c>
      <c r="AE1981" s="3" t="s">
        <v>48</v>
      </c>
      <c r="AG1981" s="3"/>
      <c r="AI1981" s="3" t="s">
        <v>48</v>
      </c>
      <c r="AK1981" s="3" t="s">
        <v>48</v>
      </c>
      <c r="AM1981" s="3" t="s">
        <v>48</v>
      </c>
      <c r="AO1981" s="3" t="s">
        <v>48</v>
      </c>
      <c r="AQ1981" s="3" t="s">
        <v>48</v>
      </c>
      <c r="AS1981" s="3" t="s">
        <v>48</v>
      </c>
    </row>
    <row r="1982" spans="1:45">
      <c r="A1982">
        <v>1979</v>
      </c>
      <c r="B1982" t="s">
        <v>5982</v>
      </c>
      <c r="C1982" t="s">
        <v>3672</v>
      </c>
      <c r="D1982" t="s">
        <v>45</v>
      </c>
      <c r="E1982" t="s">
        <v>73</v>
      </c>
      <c r="F1982" t="s">
        <v>6697</v>
      </c>
      <c r="G1982" t="s">
        <v>9274</v>
      </c>
      <c r="H1982" t="s">
        <v>1981</v>
      </c>
      <c r="I1982" t="s">
        <v>15612</v>
      </c>
      <c r="J1982" t="s">
        <v>48</v>
      </c>
      <c r="K1982" t="s">
        <v>48</v>
      </c>
      <c r="L1982" t="s">
        <v>5985</v>
      </c>
      <c r="M1982" t="s">
        <v>5986</v>
      </c>
      <c r="N1982" t="str">
        <f>VLOOKUP(O1982,index!$Q:$R,2,0)</f>
        <v>28.구독 - 휴넷FLEX</v>
      </c>
      <c r="O1982" t="s">
        <v>6013</v>
      </c>
      <c r="P1982" t="s">
        <v>48</v>
      </c>
      <c r="Q1982" t="s">
        <v>21</v>
      </c>
      <c r="R1982" s="226" t="e">
        <f>VLOOKUP(C1982,'26년 databook(취합)'!$M:$M,2,0)</f>
        <v>#N/A</v>
      </c>
      <c r="S1982" s="3" t="s">
        <v>11567</v>
      </c>
      <c r="T1982" s="3" t="s">
        <v>48</v>
      </c>
      <c r="U1982" s="3" t="s">
        <v>11567</v>
      </c>
      <c r="V1982" s="3" t="s">
        <v>48</v>
      </c>
      <c r="W1982" s="3" t="s">
        <v>48</v>
      </c>
      <c r="X1982" s="3" t="s">
        <v>48</v>
      </c>
      <c r="Y1982" s="3" t="s">
        <v>48</v>
      </c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I1982" s="3" t="s">
        <v>48</v>
      </c>
      <c r="AK1982" s="3" t="s">
        <v>48</v>
      </c>
      <c r="AM1982" s="3" t="s">
        <v>48</v>
      </c>
      <c r="AO1982" s="3" t="s">
        <v>48</v>
      </c>
      <c r="AQ1982" s="3" t="s">
        <v>48</v>
      </c>
      <c r="AS1982" s="3" t="s">
        <v>48</v>
      </c>
    </row>
    <row r="1983" spans="1:45">
      <c r="A1983">
        <v>1980</v>
      </c>
      <c r="B1983" t="s">
        <v>5982</v>
      </c>
      <c r="C1983" t="s">
        <v>3675</v>
      </c>
      <c r="D1983" t="s">
        <v>45</v>
      </c>
      <c r="E1983" t="s">
        <v>73</v>
      </c>
      <c r="F1983" t="s">
        <v>6697</v>
      </c>
      <c r="G1983" t="s">
        <v>9274</v>
      </c>
      <c r="H1983" t="s">
        <v>1984</v>
      </c>
      <c r="I1983" t="s">
        <v>15613</v>
      </c>
      <c r="J1983" t="s">
        <v>48</v>
      </c>
      <c r="K1983" t="s">
        <v>48</v>
      </c>
      <c r="L1983" t="s">
        <v>5985</v>
      </c>
      <c r="M1983" t="s">
        <v>5986</v>
      </c>
      <c r="N1983" t="str">
        <f>VLOOKUP(O1983,index!$Q:$R,2,0)</f>
        <v>28.구독 - 휴넷FLEX</v>
      </c>
      <c r="O1983" t="s">
        <v>6013</v>
      </c>
      <c r="P1983" t="s">
        <v>48</v>
      </c>
      <c r="Q1983" t="s">
        <v>21</v>
      </c>
      <c r="R1983" s="226" t="e">
        <f>VLOOKUP(C1983,'26년 databook(취합)'!$M:$M,2,0)</f>
        <v>#N/A</v>
      </c>
      <c r="S1983" s="3" t="s">
        <v>11567</v>
      </c>
      <c r="T1983" s="3" t="s">
        <v>48</v>
      </c>
      <c r="U1983" s="3" t="s">
        <v>11567</v>
      </c>
      <c r="V1983" s="3" t="s">
        <v>48</v>
      </c>
      <c r="W1983" s="3" t="s">
        <v>48</v>
      </c>
      <c r="X1983" s="3" t="s">
        <v>48</v>
      </c>
      <c r="Y1983" s="3" t="s">
        <v>48</v>
      </c>
      <c r="Z1983" s="3" t="s">
        <v>48</v>
      </c>
      <c r="AA1983" s="3" t="s">
        <v>48</v>
      </c>
      <c r="AB1983" s="3" t="s">
        <v>48</v>
      </c>
      <c r="AC1983" s="3" t="s">
        <v>48</v>
      </c>
      <c r="AD1983" s="3" t="s">
        <v>48</v>
      </c>
      <c r="AE1983" s="3" t="s">
        <v>48</v>
      </c>
      <c r="AG1983" s="3"/>
      <c r="AI1983" s="3" t="s">
        <v>48</v>
      </c>
      <c r="AK1983" s="3" t="s">
        <v>48</v>
      </c>
      <c r="AM1983" s="3" t="s">
        <v>48</v>
      </c>
      <c r="AO1983" s="3" t="s">
        <v>48</v>
      </c>
      <c r="AQ1983" s="3" t="s">
        <v>48</v>
      </c>
      <c r="AS1983" s="3" t="s">
        <v>48</v>
      </c>
    </row>
    <row r="1984" spans="1:45">
      <c r="A1984">
        <v>1981</v>
      </c>
      <c r="B1984" t="s">
        <v>5982</v>
      </c>
      <c r="C1984" t="s">
        <v>3674</v>
      </c>
      <c r="D1984" t="s">
        <v>45</v>
      </c>
      <c r="E1984" t="s">
        <v>73</v>
      </c>
      <c r="F1984" t="s">
        <v>6697</v>
      </c>
      <c r="G1984" t="s">
        <v>9274</v>
      </c>
      <c r="H1984" t="s">
        <v>1983</v>
      </c>
      <c r="I1984" t="s">
        <v>15614</v>
      </c>
      <c r="J1984" t="s">
        <v>48</v>
      </c>
      <c r="K1984" t="s">
        <v>48</v>
      </c>
      <c r="L1984" t="s">
        <v>5985</v>
      </c>
      <c r="M1984" t="s">
        <v>5986</v>
      </c>
      <c r="N1984" t="str">
        <f>VLOOKUP(O1984,index!$Q:$R,2,0)</f>
        <v>28.구독 - 휴넷FLEX</v>
      </c>
      <c r="O1984" t="s">
        <v>6013</v>
      </c>
      <c r="P1984" t="s">
        <v>48</v>
      </c>
      <c r="Q1984" t="s">
        <v>21</v>
      </c>
      <c r="R1984" s="226" t="e">
        <f>VLOOKUP(C1984,'26년 databook(취합)'!$M:$M,2,0)</f>
        <v>#N/A</v>
      </c>
      <c r="S1984" s="3" t="s">
        <v>11576</v>
      </c>
      <c r="T1984" s="3" t="s">
        <v>48</v>
      </c>
      <c r="U1984" s="3" t="s">
        <v>11576</v>
      </c>
      <c r="V1984" s="3" t="s">
        <v>48</v>
      </c>
      <c r="W1984" s="3" t="s">
        <v>48</v>
      </c>
      <c r="X1984" s="3" t="s">
        <v>48</v>
      </c>
      <c r="Y1984" s="3" t="s">
        <v>48</v>
      </c>
      <c r="Z1984" s="3" t="s">
        <v>48</v>
      </c>
      <c r="AA1984" s="3" t="s">
        <v>48</v>
      </c>
      <c r="AB1984" s="3" t="s">
        <v>48</v>
      </c>
      <c r="AC1984" s="3" t="s">
        <v>48</v>
      </c>
      <c r="AD1984" s="3" t="s">
        <v>48</v>
      </c>
      <c r="AE1984" s="3" t="s">
        <v>48</v>
      </c>
      <c r="AG1984" s="3"/>
      <c r="AI1984" s="3" t="s">
        <v>48</v>
      </c>
      <c r="AK1984" s="3" t="s">
        <v>48</v>
      </c>
      <c r="AM1984" s="3" t="s">
        <v>48</v>
      </c>
      <c r="AO1984" s="3" t="s">
        <v>48</v>
      </c>
      <c r="AQ1984" s="3" t="s">
        <v>48</v>
      </c>
      <c r="AR1984" s="3">
        <v>1000000</v>
      </c>
      <c r="AS1984" s="3" t="s">
        <v>48</v>
      </c>
    </row>
    <row r="1985" spans="1:45">
      <c r="A1985">
        <v>1982</v>
      </c>
      <c r="B1985" t="s">
        <v>5982</v>
      </c>
      <c r="C1985" t="s">
        <v>5447</v>
      </c>
      <c r="D1985" t="s">
        <v>45</v>
      </c>
      <c r="E1985" t="s">
        <v>77</v>
      </c>
      <c r="F1985" t="s">
        <v>2796</v>
      </c>
      <c r="G1985" t="s">
        <v>9134</v>
      </c>
      <c r="H1985" t="s">
        <v>857</v>
      </c>
      <c r="I1985" t="s">
        <v>15615</v>
      </c>
      <c r="J1985" t="s">
        <v>48</v>
      </c>
      <c r="K1985" t="s">
        <v>48</v>
      </c>
      <c r="L1985" t="s">
        <v>5985</v>
      </c>
      <c r="M1985" t="s">
        <v>5986</v>
      </c>
      <c r="N1985" t="str">
        <f>VLOOKUP(O1985,index!$Q:$R,2,0)</f>
        <v>02. 이러닝 - 단과</v>
      </c>
      <c r="O1985" t="s">
        <v>5987</v>
      </c>
      <c r="P1985" t="s">
        <v>48</v>
      </c>
      <c r="Q1985" t="s">
        <v>20</v>
      </c>
      <c r="R1985" s="226" t="e">
        <f>VLOOKUP(C1985,'26년 databook(취합)'!$M:$M,2,0)</f>
        <v>#N/A</v>
      </c>
      <c r="S1985" s="3" t="s">
        <v>11567</v>
      </c>
      <c r="T1985" s="3" t="s">
        <v>13687</v>
      </c>
      <c r="U1985" s="3" t="s">
        <v>13687</v>
      </c>
      <c r="V1985" s="3" t="s">
        <v>48</v>
      </c>
      <c r="W1985" s="3" t="s">
        <v>11567</v>
      </c>
      <c r="X1985" s="3" t="s">
        <v>48</v>
      </c>
      <c r="Y1985" s="3" t="s">
        <v>11567</v>
      </c>
      <c r="Z1985" s="3" t="s">
        <v>48</v>
      </c>
      <c r="AA1985" s="3" t="s">
        <v>11567</v>
      </c>
      <c r="AB1985" s="3" t="s">
        <v>48</v>
      </c>
      <c r="AC1985" s="3" t="s">
        <v>11649</v>
      </c>
      <c r="AD1985" s="3" t="s">
        <v>48</v>
      </c>
      <c r="AE1985" s="3" t="s">
        <v>11623</v>
      </c>
      <c r="AG1985" s="3">
        <v>0</v>
      </c>
      <c r="AI1985" s="3" t="s">
        <v>11567</v>
      </c>
      <c r="AK1985" s="3" t="s">
        <v>11567</v>
      </c>
      <c r="AM1985" s="3" t="s">
        <v>11567</v>
      </c>
      <c r="AO1985" s="3" t="s">
        <v>11567</v>
      </c>
      <c r="AQ1985" s="3" t="s">
        <v>11567</v>
      </c>
      <c r="AS1985" s="3" t="s">
        <v>11567</v>
      </c>
    </row>
    <row r="1986" spans="1:45">
      <c r="A1986">
        <v>1983</v>
      </c>
      <c r="B1986" t="s">
        <v>5982</v>
      </c>
      <c r="C1986" t="s">
        <v>4683</v>
      </c>
      <c r="D1986" t="s">
        <v>45</v>
      </c>
      <c r="E1986" t="s">
        <v>77</v>
      </c>
      <c r="F1986" t="s">
        <v>1468</v>
      </c>
      <c r="G1986" t="s">
        <v>8914</v>
      </c>
      <c r="H1986" t="s">
        <v>1470</v>
      </c>
      <c r="I1986" t="s">
        <v>15616</v>
      </c>
      <c r="J1986" t="s">
        <v>48</v>
      </c>
      <c r="K1986" t="s">
        <v>48</v>
      </c>
      <c r="L1986" t="s">
        <v>5985</v>
      </c>
      <c r="M1986" t="s">
        <v>5986</v>
      </c>
      <c r="N1986" t="str">
        <f>VLOOKUP(O1986,index!$Q:$R,2,0)</f>
        <v>02. 이러닝 - 단과</v>
      </c>
      <c r="O1986" t="s">
        <v>5987</v>
      </c>
      <c r="P1986" t="s">
        <v>48</v>
      </c>
      <c r="Q1986" t="s">
        <v>20</v>
      </c>
      <c r="R1986" s="226" t="e">
        <f>VLOOKUP(C1986,'26년 databook(취합)'!$M:$M,2,0)</f>
        <v>#N/A</v>
      </c>
      <c r="S1986" s="3" t="s">
        <v>11567</v>
      </c>
      <c r="T1986" s="3" t="s">
        <v>48</v>
      </c>
      <c r="U1986" s="3" t="s">
        <v>11567</v>
      </c>
      <c r="V1986" s="3" t="s">
        <v>48</v>
      </c>
      <c r="W1986" s="3" t="s">
        <v>48</v>
      </c>
      <c r="X1986" s="3" t="s">
        <v>48</v>
      </c>
      <c r="Y1986" s="3" t="s">
        <v>48</v>
      </c>
      <c r="Z1986" s="3" t="s">
        <v>48</v>
      </c>
      <c r="AA1986" s="3" t="s">
        <v>48</v>
      </c>
      <c r="AB1986" s="3" t="s">
        <v>48</v>
      </c>
      <c r="AC1986" s="3" t="s">
        <v>48</v>
      </c>
      <c r="AD1986" s="3" t="s">
        <v>48</v>
      </c>
      <c r="AE1986" s="3" t="s">
        <v>48</v>
      </c>
      <c r="AG1986" s="3"/>
      <c r="AI1986" s="3" t="s">
        <v>48</v>
      </c>
      <c r="AK1986" s="3" t="s">
        <v>48</v>
      </c>
      <c r="AM1986" s="3" t="s">
        <v>48</v>
      </c>
      <c r="AO1986" s="3" t="s">
        <v>48</v>
      </c>
      <c r="AQ1986" s="3" t="s">
        <v>48</v>
      </c>
      <c r="AS1986" s="3" t="s">
        <v>48</v>
      </c>
    </row>
    <row r="1987" spans="1:45">
      <c r="A1987">
        <v>1984</v>
      </c>
      <c r="B1987" t="s">
        <v>5982</v>
      </c>
      <c r="C1987" t="s">
        <v>4562</v>
      </c>
      <c r="D1987" t="s">
        <v>45</v>
      </c>
      <c r="E1987" t="s">
        <v>77</v>
      </c>
      <c r="F1987" t="s">
        <v>1468</v>
      </c>
      <c r="G1987" t="s">
        <v>8914</v>
      </c>
      <c r="H1987" t="s">
        <v>1184</v>
      </c>
      <c r="I1987" t="s">
        <v>15617</v>
      </c>
      <c r="J1987" t="s">
        <v>48</v>
      </c>
      <c r="K1987" t="s">
        <v>48</v>
      </c>
      <c r="L1987" t="s">
        <v>5985</v>
      </c>
      <c r="M1987" t="s">
        <v>5986</v>
      </c>
      <c r="N1987" t="str">
        <f>VLOOKUP(O1987,index!$Q:$R,2,0)</f>
        <v>02. 이러닝 - 단과</v>
      </c>
      <c r="O1987" t="s">
        <v>5987</v>
      </c>
      <c r="P1987" t="s">
        <v>48</v>
      </c>
      <c r="Q1987" t="s">
        <v>20</v>
      </c>
      <c r="R1987" s="226" t="e">
        <f>VLOOKUP(C1987,'26년 databook(취합)'!$M:$M,2,0)</f>
        <v>#N/A</v>
      </c>
      <c r="S1987" s="3" t="s">
        <v>11567</v>
      </c>
      <c r="T1987" s="3" t="s">
        <v>48</v>
      </c>
      <c r="U1987" s="3" t="s">
        <v>11567</v>
      </c>
      <c r="V1987" s="3" t="s">
        <v>48</v>
      </c>
      <c r="W1987" s="3" t="s">
        <v>48</v>
      </c>
      <c r="X1987" s="3" t="s">
        <v>48</v>
      </c>
      <c r="Y1987" s="3" t="s">
        <v>48</v>
      </c>
      <c r="Z1987" s="3" t="s">
        <v>48</v>
      </c>
      <c r="AA1987" s="3" t="s">
        <v>48</v>
      </c>
      <c r="AB1987" s="3" t="s">
        <v>48</v>
      </c>
      <c r="AC1987" s="3" t="s">
        <v>48</v>
      </c>
      <c r="AD1987" s="3" t="s">
        <v>48</v>
      </c>
      <c r="AE1987" s="3" t="s">
        <v>48</v>
      </c>
      <c r="AG1987" s="3"/>
      <c r="AI1987" s="3" t="s">
        <v>48</v>
      </c>
      <c r="AK1987" s="3" t="s">
        <v>48</v>
      </c>
      <c r="AM1987" s="3" t="s">
        <v>48</v>
      </c>
      <c r="AO1987" s="3" t="s">
        <v>48</v>
      </c>
      <c r="AQ1987" s="3" t="s">
        <v>48</v>
      </c>
      <c r="AS1987" s="3" t="s">
        <v>48</v>
      </c>
    </row>
    <row r="1988" spans="1:45">
      <c r="A1988">
        <v>1985</v>
      </c>
      <c r="B1988" t="s">
        <v>5982</v>
      </c>
      <c r="C1988" t="s">
        <v>5030</v>
      </c>
      <c r="D1988" t="s">
        <v>45</v>
      </c>
      <c r="E1988" t="s">
        <v>77</v>
      </c>
      <c r="F1988" t="s">
        <v>1468</v>
      </c>
      <c r="G1988" t="s">
        <v>8914</v>
      </c>
      <c r="H1988" t="s">
        <v>1758</v>
      </c>
      <c r="I1988" t="s">
        <v>15618</v>
      </c>
      <c r="J1988" t="s">
        <v>48</v>
      </c>
      <c r="K1988" t="s">
        <v>48</v>
      </c>
      <c r="L1988" t="s">
        <v>5985</v>
      </c>
      <c r="M1988" t="s">
        <v>5986</v>
      </c>
      <c r="N1988" t="str">
        <f>VLOOKUP(O1988,index!$Q:$R,2,0)</f>
        <v>02. 이러닝 - 단과</v>
      </c>
      <c r="O1988" t="s">
        <v>5987</v>
      </c>
      <c r="P1988" t="s">
        <v>48</v>
      </c>
      <c r="Q1988" t="s">
        <v>20</v>
      </c>
      <c r="R1988" s="226" t="e">
        <f>VLOOKUP(C1988,'26년 databook(취합)'!$M:$M,2,0)</f>
        <v>#N/A</v>
      </c>
      <c r="S1988" s="3" t="s">
        <v>11576</v>
      </c>
      <c r="T1988" s="3" t="s">
        <v>48</v>
      </c>
      <c r="U1988" s="3" t="s">
        <v>11576</v>
      </c>
      <c r="V1988" s="3" t="s">
        <v>48</v>
      </c>
      <c r="W1988" s="3" t="s">
        <v>48</v>
      </c>
      <c r="X1988" s="3" t="s">
        <v>48</v>
      </c>
      <c r="Y1988" s="3" t="s">
        <v>48</v>
      </c>
      <c r="Z1988" s="3" t="s">
        <v>48</v>
      </c>
      <c r="AA1988" s="3" t="s">
        <v>48</v>
      </c>
      <c r="AB1988" s="3" t="s">
        <v>48</v>
      </c>
      <c r="AC1988" s="3" t="s">
        <v>48</v>
      </c>
      <c r="AD1988" s="3" t="s">
        <v>48</v>
      </c>
      <c r="AE1988" s="3" t="s">
        <v>48</v>
      </c>
      <c r="AG1988" s="3"/>
      <c r="AI1988" s="3" t="s">
        <v>48</v>
      </c>
      <c r="AK1988" s="3" t="s">
        <v>48</v>
      </c>
      <c r="AM1988" s="3" t="s">
        <v>48</v>
      </c>
      <c r="AO1988" s="3" t="s">
        <v>48</v>
      </c>
      <c r="AQ1988" s="3" t="s">
        <v>48</v>
      </c>
      <c r="AR1988" s="3">
        <v>1000000</v>
      </c>
      <c r="AS1988" s="3" t="s">
        <v>48</v>
      </c>
    </row>
    <row r="1989" spans="1:45">
      <c r="A1989">
        <v>1986</v>
      </c>
      <c r="B1989" t="s">
        <v>5982</v>
      </c>
      <c r="C1989" t="s">
        <v>4961</v>
      </c>
      <c r="D1989" t="s">
        <v>45</v>
      </c>
      <c r="E1989" t="s">
        <v>77</v>
      </c>
      <c r="F1989" t="s">
        <v>1468</v>
      </c>
      <c r="G1989" t="s">
        <v>8914</v>
      </c>
      <c r="H1989" t="s">
        <v>1704</v>
      </c>
      <c r="I1989" t="s">
        <v>15619</v>
      </c>
      <c r="J1989" t="s">
        <v>48</v>
      </c>
      <c r="K1989" t="s">
        <v>48</v>
      </c>
      <c r="L1989" t="s">
        <v>5985</v>
      </c>
      <c r="M1989" t="s">
        <v>5986</v>
      </c>
      <c r="N1989" t="str">
        <f>VLOOKUP(O1989,index!$Q:$R,2,0)</f>
        <v>02. 이러닝 - 단과</v>
      </c>
      <c r="O1989" t="s">
        <v>5987</v>
      </c>
      <c r="P1989" t="s">
        <v>48</v>
      </c>
      <c r="Q1989" t="s">
        <v>20</v>
      </c>
      <c r="R1989" s="226" t="e">
        <f>VLOOKUP(C1989,'26년 databook(취합)'!$M:$M,2,0)</f>
        <v>#N/A</v>
      </c>
      <c r="S1989" s="3" t="s">
        <v>11576</v>
      </c>
      <c r="T1989" s="3" t="s">
        <v>11638</v>
      </c>
      <c r="U1989" s="3" t="s">
        <v>12803</v>
      </c>
      <c r="V1989" s="3" t="s">
        <v>48</v>
      </c>
      <c r="W1989" s="3" t="s">
        <v>11567</v>
      </c>
      <c r="X1989" s="3" t="s">
        <v>48</v>
      </c>
      <c r="Y1989" s="3" t="s">
        <v>11567</v>
      </c>
      <c r="Z1989" s="3" t="s">
        <v>48</v>
      </c>
      <c r="AA1989" s="3" t="s">
        <v>11567</v>
      </c>
      <c r="AB1989" s="3" t="s">
        <v>48</v>
      </c>
      <c r="AC1989" s="3" t="s">
        <v>11638</v>
      </c>
      <c r="AD1989" s="3" t="s">
        <v>48</v>
      </c>
      <c r="AE1989" s="3" t="s">
        <v>11567</v>
      </c>
      <c r="AG1989" s="3">
        <v>0</v>
      </c>
      <c r="AI1989" s="3" t="s">
        <v>11567</v>
      </c>
      <c r="AK1989" s="3" t="s">
        <v>11567</v>
      </c>
      <c r="AM1989" s="3" t="s">
        <v>11567</v>
      </c>
      <c r="AO1989" s="3" t="s">
        <v>11567</v>
      </c>
      <c r="AQ1989" s="3" t="s">
        <v>11567</v>
      </c>
      <c r="AR1989" s="3">
        <v>1000000</v>
      </c>
      <c r="AS1989" s="3" t="s">
        <v>11567</v>
      </c>
    </row>
    <row r="1990" spans="1:45">
      <c r="A1990">
        <v>1987</v>
      </c>
      <c r="B1990" t="s">
        <v>5982</v>
      </c>
      <c r="C1990" t="s">
        <v>4769</v>
      </c>
      <c r="D1990" t="s">
        <v>45</v>
      </c>
      <c r="E1990" t="s">
        <v>77</v>
      </c>
      <c r="F1990" t="s">
        <v>1468</v>
      </c>
      <c r="G1990" t="s">
        <v>8914</v>
      </c>
      <c r="H1990" t="s">
        <v>1541</v>
      </c>
      <c r="I1990" t="s">
        <v>15620</v>
      </c>
      <c r="J1990" t="s">
        <v>48</v>
      </c>
      <c r="K1990" t="s">
        <v>48</v>
      </c>
      <c r="L1990" t="s">
        <v>5985</v>
      </c>
      <c r="M1990" t="s">
        <v>5986</v>
      </c>
      <c r="N1990" t="str">
        <f>VLOOKUP(O1990,index!$Q:$R,2,0)</f>
        <v>02. 이러닝 - 단과</v>
      </c>
      <c r="O1990" t="s">
        <v>5987</v>
      </c>
      <c r="P1990" t="s">
        <v>48</v>
      </c>
      <c r="Q1990" t="s">
        <v>20</v>
      </c>
      <c r="R1990" s="226" t="e">
        <f>VLOOKUP(C1990,'26년 databook(취합)'!$M:$M,2,0)</f>
        <v>#N/A</v>
      </c>
      <c r="S1990" s="3" t="s">
        <v>11567</v>
      </c>
      <c r="T1990" s="3" t="s">
        <v>12048</v>
      </c>
      <c r="U1990" s="3" t="s">
        <v>12048</v>
      </c>
      <c r="V1990" s="3" t="s">
        <v>48</v>
      </c>
      <c r="W1990" s="3" t="s">
        <v>12048</v>
      </c>
      <c r="X1990" s="3" t="s">
        <v>48</v>
      </c>
      <c r="Y1990" s="3" t="s">
        <v>11567</v>
      </c>
      <c r="Z1990" s="3" t="s">
        <v>48</v>
      </c>
      <c r="AA1990" s="3" t="s">
        <v>11567</v>
      </c>
      <c r="AB1990" s="3" t="s">
        <v>48</v>
      </c>
      <c r="AC1990" s="3" t="s">
        <v>11567</v>
      </c>
      <c r="AD1990" s="3" t="s">
        <v>48</v>
      </c>
      <c r="AE1990" s="3" t="s">
        <v>11567</v>
      </c>
      <c r="AG1990" s="3">
        <v>0</v>
      </c>
      <c r="AI1990" s="3" t="s">
        <v>11567</v>
      </c>
      <c r="AK1990" s="3" t="s">
        <v>11567</v>
      </c>
      <c r="AM1990" s="3" t="s">
        <v>11567</v>
      </c>
      <c r="AO1990" s="3" t="s">
        <v>11567</v>
      </c>
      <c r="AQ1990" s="3" t="s">
        <v>11567</v>
      </c>
      <c r="AS1990" s="3" t="s">
        <v>11567</v>
      </c>
    </row>
    <row r="1991" spans="1:45">
      <c r="A1991">
        <v>1988</v>
      </c>
      <c r="B1991" t="s">
        <v>5982</v>
      </c>
      <c r="C1991" t="s">
        <v>6718</v>
      </c>
      <c r="D1991" t="s">
        <v>45</v>
      </c>
      <c r="E1991" t="s">
        <v>76</v>
      </c>
      <c r="F1991" t="s">
        <v>6107</v>
      </c>
      <c r="G1991" t="s">
        <v>8945</v>
      </c>
      <c r="H1991" t="s">
        <v>6107</v>
      </c>
      <c r="I1991" t="s">
        <v>8945</v>
      </c>
      <c r="J1991" t="s">
        <v>48</v>
      </c>
      <c r="K1991" t="s">
        <v>48</v>
      </c>
      <c r="L1991" t="s">
        <v>5985</v>
      </c>
      <c r="M1991" t="s">
        <v>5986</v>
      </c>
      <c r="N1991" t="str">
        <f>VLOOKUP(O1991,index!$Q:$R,2,0)</f>
        <v>01. 이러닝 - 통합위탁</v>
      </c>
      <c r="O1991" t="s">
        <v>40</v>
      </c>
      <c r="P1991" t="s">
        <v>48</v>
      </c>
      <c r="Q1991" t="s">
        <v>21</v>
      </c>
      <c r="R1991" s="226" t="e">
        <f>VLOOKUP(C1991,'26년 databook(취합)'!$M:$M,2,0)</f>
        <v>#N/A</v>
      </c>
      <c r="S1991" s="3" t="s">
        <v>13020</v>
      </c>
      <c r="T1991" s="3" t="s">
        <v>48</v>
      </c>
      <c r="U1991" s="3" t="s">
        <v>16644</v>
      </c>
      <c r="V1991" s="3" t="s">
        <v>48</v>
      </c>
      <c r="W1991" s="3" t="s">
        <v>48</v>
      </c>
      <c r="X1991" s="3" t="s">
        <v>48</v>
      </c>
      <c r="Y1991" s="3" t="s">
        <v>48</v>
      </c>
      <c r="Z1991" s="3" t="s">
        <v>12804</v>
      </c>
      <c r="AA1991" s="3" t="s">
        <v>48</v>
      </c>
      <c r="AB1991" s="3" t="s">
        <v>12804</v>
      </c>
      <c r="AC1991" s="3" t="s">
        <v>48</v>
      </c>
      <c r="AD1991" s="3" t="s">
        <v>12804</v>
      </c>
      <c r="AE1991" s="3" t="s">
        <v>48</v>
      </c>
      <c r="AF1991" s="3">
        <v>18083333</v>
      </c>
      <c r="AG1991" s="3"/>
      <c r="AH1991" s="3">
        <v>18083333</v>
      </c>
      <c r="AI1991" s="3" t="s">
        <v>48</v>
      </c>
      <c r="AJ1991" s="3">
        <v>18083333</v>
      </c>
      <c r="AK1991" s="3" t="s">
        <v>48</v>
      </c>
      <c r="AL1991" s="3">
        <v>118083333</v>
      </c>
      <c r="AM1991" s="3" t="s">
        <v>48</v>
      </c>
      <c r="AN1991" s="3">
        <v>298083333</v>
      </c>
      <c r="AO1991" s="3" t="s">
        <v>48</v>
      </c>
      <c r="AP1991" s="3">
        <v>218083333</v>
      </c>
      <c r="AQ1991" s="3" t="s">
        <v>48</v>
      </c>
      <c r="AR1991" s="3">
        <v>218083337</v>
      </c>
      <c r="AS1991" s="3" t="s">
        <v>48</v>
      </c>
    </row>
    <row r="1992" spans="1:45">
      <c r="A1992">
        <v>1989</v>
      </c>
      <c r="B1992" t="s">
        <v>5982</v>
      </c>
      <c r="C1992" t="s">
        <v>2852</v>
      </c>
      <c r="D1992" t="s">
        <v>45</v>
      </c>
      <c r="E1992" t="s">
        <v>76</v>
      </c>
      <c r="F1992" t="s">
        <v>6107</v>
      </c>
      <c r="G1992" t="s">
        <v>8945</v>
      </c>
      <c r="H1992" t="s">
        <v>6107</v>
      </c>
      <c r="I1992" t="s">
        <v>8945</v>
      </c>
      <c r="J1992" t="s">
        <v>48</v>
      </c>
      <c r="K1992" t="s">
        <v>48</v>
      </c>
      <c r="L1992" t="s">
        <v>5985</v>
      </c>
      <c r="M1992" t="s">
        <v>5986</v>
      </c>
      <c r="N1992" t="str">
        <f>VLOOKUP(O1992,index!$Q:$R,2,0)</f>
        <v>01. 이러닝 - 통합위탁</v>
      </c>
      <c r="O1992" t="s">
        <v>40</v>
      </c>
      <c r="P1992" t="s">
        <v>48</v>
      </c>
      <c r="Q1992" t="s">
        <v>20</v>
      </c>
      <c r="R1992" s="226" t="e">
        <f>VLOOKUP(C1992,'26년 databook(취합)'!$M:$M,2,0)</f>
        <v>#N/A</v>
      </c>
      <c r="S1992" s="3" t="s">
        <v>13021</v>
      </c>
      <c r="T1992" s="3" t="s">
        <v>48</v>
      </c>
      <c r="U1992" s="3" t="s">
        <v>16645</v>
      </c>
      <c r="V1992" s="3" t="s">
        <v>48</v>
      </c>
      <c r="W1992" s="3" t="s">
        <v>48</v>
      </c>
      <c r="X1992" s="3" t="s">
        <v>48</v>
      </c>
      <c r="Y1992" s="3" t="s">
        <v>48</v>
      </c>
      <c r="Z1992" s="3" t="s">
        <v>12805</v>
      </c>
      <c r="AA1992" s="3" t="s">
        <v>48</v>
      </c>
      <c r="AB1992" s="3" t="s">
        <v>12805</v>
      </c>
      <c r="AC1992" s="3" t="s">
        <v>48</v>
      </c>
      <c r="AD1992" s="3" t="s">
        <v>12805</v>
      </c>
      <c r="AE1992" s="3" t="s">
        <v>48</v>
      </c>
      <c r="AF1992" s="3">
        <v>31500000</v>
      </c>
      <c r="AG1992" s="3"/>
      <c r="AH1992" s="3">
        <v>31500000</v>
      </c>
      <c r="AI1992" s="3" t="s">
        <v>48</v>
      </c>
      <c r="AJ1992" s="3">
        <v>31500000</v>
      </c>
      <c r="AK1992" s="3" t="s">
        <v>48</v>
      </c>
      <c r="AL1992" s="3">
        <v>131500000</v>
      </c>
      <c r="AM1992" s="3" t="s">
        <v>48</v>
      </c>
      <c r="AN1992" s="3">
        <v>231500000</v>
      </c>
      <c r="AO1992" s="3" t="s">
        <v>48</v>
      </c>
      <c r="AP1992" s="3">
        <v>231500000</v>
      </c>
      <c r="AQ1992" s="3" t="s">
        <v>48</v>
      </c>
      <c r="AR1992" s="3">
        <v>31500000</v>
      </c>
      <c r="AS1992" s="3" t="s">
        <v>48</v>
      </c>
    </row>
    <row r="1993" spans="1:45">
      <c r="A1993">
        <v>1990</v>
      </c>
      <c r="B1993" t="s">
        <v>5982</v>
      </c>
      <c r="C1993" t="s">
        <v>6719</v>
      </c>
      <c r="D1993" t="s">
        <v>45</v>
      </c>
      <c r="E1993" t="s">
        <v>75</v>
      </c>
      <c r="F1993" t="s">
        <v>6720</v>
      </c>
      <c r="G1993" t="s">
        <v>9299</v>
      </c>
      <c r="H1993" t="s">
        <v>6720</v>
      </c>
      <c r="I1993" t="s">
        <v>9299</v>
      </c>
      <c r="J1993" t="s">
        <v>48</v>
      </c>
      <c r="K1993" t="s">
        <v>48</v>
      </c>
      <c r="L1993" t="s">
        <v>5985</v>
      </c>
      <c r="M1993" t="s">
        <v>5986</v>
      </c>
      <c r="N1993" t="str">
        <f>VLOOKUP(O1993,index!$Q:$R,2,0)</f>
        <v>01. 이러닝 - 통합위탁</v>
      </c>
      <c r="O1993" t="s">
        <v>40</v>
      </c>
      <c r="P1993" t="s">
        <v>48</v>
      </c>
      <c r="Q1993" t="s">
        <v>21</v>
      </c>
      <c r="R1993" s="226" t="e">
        <f>VLOOKUP(C1993,'26년 databook(취합)'!$M:$M,2,0)</f>
        <v>#N/A</v>
      </c>
      <c r="S1993" s="3" t="s">
        <v>11567</v>
      </c>
      <c r="T1993" s="3" t="s">
        <v>48</v>
      </c>
      <c r="U1993" s="3" t="s">
        <v>11567</v>
      </c>
      <c r="V1993" s="3" t="s">
        <v>48</v>
      </c>
      <c r="W1993" s="3" t="s">
        <v>48</v>
      </c>
      <c r="X1993" s="3" t="s">
        <v>48</v>
      </c>
      <c r="Y1993" s="3" t="s">
        <v>48</v>
      </c>
      <c r="Z1993" s="3" t="s">
        <v>48</v>
      </c>
      <c r="AA1993" s="3" t="s">
        <v>48</v>
      </c>
      <c r="AB1993" s="3" t="s">
        <v>48</v>
      </c>
      <c r="AC1993" s="3" t="s">
        <v>48</v>
      </c>
      <c r="AD1993" s="3" t="s">
        <v>48</v>
      </c>
      <c r="AE1993" s="3" t="s">
        <v>48</v>
      </c>
      <c r="AG1993" s="3"/>
      <c r="AI1993" s="3" t="s">
        <v>48</v>
      </c>
      <c r="AK1993" s="3" t="s">
        <v>48</v>
      </c>
      <c r="AM1993" s="3" t="s">
        <v>48</v>
      </c>
      <c r="AO1993" s="3" t="s">
        <v>48</v>
      </c>
      <c r="AQ1993" s="3" t="s">
        <v>48</v>
      </c>
      <c r="AS1993" s="3" t="s">
        <v>48</v>
      </c>
    </row>
    <row r="1994" spans="1:45">
      <c r="A1994">
        <v>1991</v>
      </c>
      <c r="B1994" t="s">
        <v>5982</v>
      </c>
      <c r="C1994" t="s">
        <v>6721</v>
      </c>
      <c r="D1994" t="s">
        <v>45</v>
      </c>
      <c r="E1994" t="s">
        <v>75</v>
      </c>
      <c r="F1994" t="s">
        <v>6720</v>
      </c>
      <c r="G1994" t="s">
        <v>9299</v>
      </c>
      <c r="H1994" t="s">
        <v>6720</v>
      </c>
      <c r="I1994" t="s">
        <v>9299</v>
      </c>
      <c r="J1994" t="s">
        <v>48</v>
      </c>
      <c r="K1994" t="s">
        <v>48</v>
      </c>
      <c r="L1994" t="s">
        <v>5985</v>
      </c>
      <c r="M1994" t="s">
        <v>5986</v>
      </c>
      <c r="N1994" t="str">
        <f>VLOOKUP(O1994,index!$Q:$R,2,0)</f>
        <v>01. 이러닝 - 통합위탁</v>
      </c>
      <c r="O1994" t="s">
        <v>40</v>
      </c>
      <c r="P1994" t="s">
        <v>48</v>
      </c>
      <c r="Q1994" t="s">
        <v>20</v>
      </c>
      <c r="R1994" s="226" t="e">
        <f>VLOOKUP(C1994,'26년 databook(취합)'!$M:$M,2,0)</f>
        <v>#N/A</v>
      </c>
      <c r="S1994" s="3" t="s">
        <v>11567</v>
      </c>
      <c r="T1994" s="3" t="s">
        <v>48</v>
      </c>
      <c r="U1994" s="3" t="s">
        <v>11567</v>
      </c>
      <c r="V1994" s="3" t="s">
        <v>48</v>
      </c>
      <c r="W1994" s="3" t="s">
        <v>48</v>
      </c>
      <c r="X1994" s="3" t="s">
        <v>11567</v>
      </c>
      <c r="Y1994" s="3" t="s">
        <v>48</v>
      </c>
      <c r="Z1994" s="3" t="s">
        <v>11567</v>
      </c>
      <c r="AA1994" s="3" t="s">
        <v>48</v>
      </c>
      <c r="AB1994" s="3" t="s">
        <v>11567</v>
      </c>
      <c r="AC1994" s="3" t="s">
        <v>48</v>
      </c>
      <c r="AD1994" s="3" t="s">
        <v>11567</v>
      </c>
      <c r="AE1994" s="3" t="s">
        <v>48</v>
      </c>
      <c r="AF1994" s="3">
        <v>0</v>
      </c>
      <c r="AG1994" s="3"/>
      <c r="AH1994" s="3">
        <v>0</v>
      </c>
      <c r="AI1994" s="3" t="s">
        <v>48</v>
      </c>
      <c r="AJ1994" s="3">
        <v>0</v>
      </c>
      <c r="AK1994" s="3" t="s">
        <v>48</v>
      </c>
      <c r="AL1994" s="3">
        <v>0</v>
      </c>
      <c r="AM1994" s="3" t="s">
        <v>48</v>
      </c>
      <c r="AN1994" s="3">
        <v>0</v>
      </c>
      <c r="AO1994" s="3" t="s">
        <v>48</v>
      </c>
      <c r="AP1994" s="3">
        <v>0</v>
      </c>
      <c r="AQ1994" s="3" t="s">
        <v>48</v>
      </c>
      <c r="AR1994" s="3">
        <v>0</v>
      </c>
      <c r="AS1994" s="3" t="s">
        <v>48</v>
      </c>
    </row>
    <row r="1995" spans="1:45">
      <c r="A1995">
        <v>1992</v>
      </c>
      <c r="B1995" t="s">
        <v>5982</v>
      </c>
      <c r="C1995" t="s">
        <v>4333</v>
      </c>
      <c r="D1995" t="s">
        <v>45</v>
      </c>
      <c r="E1995" t="s">
        <v>76</v>
      </c>
      <c r="F1995" t="s">
        <v>2130</v>
      </c>
      <c r="G1995" t="s">
        <v>9300</v>
      </c>
      <c r="H1995" t="s">
        <v>2130</v>
      </c>
      <c r="I1995" t="s">
        <v>9300</v>
      </c>
      <c r="J1995" t="s">
        <v>48</v>
      </c>
      <c r="K1995" t="s">
        <v>48</v>
      </c>
      <c r="L1995" t="s">
        <v>5985</v>
      </c>
      <c r="M1995" t="s">
        <v>5986</v>
      </c>
      <c r="N1995" t="str">
        <f>VLOOKUP(O1995,index!$Q:$R,2,0)</f>
        <v>02. 이러닝 - 단과</v>
      </c>
      <c r="O1995" t="s">
        <v>5987</v>
      </c>
      <c r="P1995" t="s">
        <v>48</v>
      </c>
      <c r="Q1995" t="s">
        <v>20</v>
      </c>
      <c r="R1995" s="226" t="e">
        <f>VLOOKUP(C1995,'26년 databook(취합)'!$M:$M,2,0)</f>
        <v>#N/A</v>
      </c>
      <c r="S1995" s="3" t="s">
        <v>11567</v>
      </c>
      <c r="T1995" s="3" t="s">
        <v>12187</v>
      </c>
      <c r="U1995" s="3" t="s">
        <v>12187</v>
      </c>
      <c r="V1995" s="3" t="s">
        <v>48</v>
      </c>
      <c r="W1995" s="3" t="s">
        <v>11682</v>
      </c>
      <c r="X1995" s="3" t="s">
        <v>48</v>
      </c>
      <c r="Y1995" s="3" t="s">
        <v>11567</v>
      </c>
      <c r="Z1995" s="3" t="s">
        <v>48</v>
      </c>
      <c r="AA1995" s="3" t="s">
        <v>11567</v>
      </c>
      <c r="AB1995" s="3" t="s">
        <v>48</v>
      </c>
      <c r="AC1995" s="3" t="s">
        <v>11587</v>
      </c>
      <c r="AD1995" s="3" t="s">
        <v>48</v>
      </c>
      <c r="AE1995" s="3" t="s">
        <v>11567</v>
      </c>
      <c r="AG1995" s="3">
        <v>1600000</v>
      </c>
      <c r="AI1995" s="3" t="s">
        <v>11567</v>
      </c>
      <c r="AK1995" s="3" t="s">
        <v>11567</v>
      </c>
      <c r="AM1995" s="3" t="s">
        <v>11567</v>
      </c>
      <c r="AO1995" s="3" t="s">
        <v>11567</v>
      </c>
      <c r="AQ1995" s="3" t="s">
        <v>11567</v>
      </c>
      <c r="AR1995" s="3">
        <v>0</v>
      </c>
      <c r="AS1995" s="3" t="s">
        <v>11567</v>
      </c>
    </row>
    <row r="1996" spans="1:45">
      <c r="A1996">
        <v>1993</v>
      </c>
      <c r="B1996" t="s">
        <v>5982</v>
      </c>
      <c r="C1996" t="s">
        <v>4418</v>
      </c>
      <c r="D1996" t="s">
        <v>45</v>
      </c>
      <c r="E1996" t="s">
        <v>76</v>
      </c>
      <c r="F1996" t="s">
        <v>2200</v>
      </c>
      <c r="G1996" t="s">
        <v>9301</v>
      </c>
      <c r="H1996" t="s">
        <v>2200</v>
      </c>
      <c r="I1996" t="s">
        <v>9301</v>
      </c>
      <c r="J1996" t="s">
        <v>48</v>
      </c>
      <c r="K1996" t="s">
        <v>48</v>
      </c>
      <c r="L1996" t="s">
        <v>5985</v>
      </c>
      <c r="M1996" t="s">
        <v>5986</v>
      </c>
      <c r="N1996" t="str">
        <f>VLOOKUP(O1996,index!$Q:$R,2,0)</f>
        <v>02. 이러닝 - 단과</v>
      </c>
      <c r="O1996" t="s">
        <v>5987</v>
      </c>
      <c r="P1996" t="s">
        <v>48</v>
      </c>
      <c r="Q1996" t="s">
        <v>20</v>
      </c>
      <c r="R1996" s="226" t="e">
        <f>VLOOKUP(C1996,'26년 databook(취합)'!$M:$M,2,0)</f>
        <v>#N/A</v>
      </c>
      <c r="S1996" s="3" t="s">
        <v>11567</v>
      </c>
      <c r="T1996" s="3" t="s">
        <v>13981</v>
      </c>
      <c r="U1996" s="3" t="s">
        <v>13981</v>
      </c>
      <c r="V1996" s="3" t="s">
        <v>11567</v>
      </c>
      <c r="W1996" s="3" t="s">
        <v>11567</v>
      </c>
      <c r="X1996" s="3" t="s">
        <v>48</v>
      </c>
      <c r="Y1996" s="3" t="s">
        <v>12049</v>
      </c>
      <c r="Z1996" s="3" t="s">
        <v>48</v>
      </c>
      <c r="AA1996" s="3" t="s">
        <v>11567</v>
      </c>
      <c r="AB1996" s="3" t="s">
        <v>48</v>
      </c>
      <c r="AC1996" s="3" t="s">
        <v>11567</v>
      </c>
      <c r="AD1996" s="3" t="s">
        <v>48</v>
      </c>
      <c r="AE1996" s="3" t="s">
        <v>11909</v>
      </c>
      <c r="AG1996" s="3">
        <v>20000</v>
      </c>
      <c r="AI1996" s="3" t="s">
        <v>11567</v>
      </c>
      <c r="AK1996" s="3" t="s">
        <v>11567</v>
      </c>
      <c r="AM1996" s="3" t="s">
        <v>11567</v>
      </c>
      <c r="AO1996" s="3" t="s">
        <v>11567</v>
      </c>
      <c r="AQ1996" s="3" t="s">
        <v>11567</v>
      </c>
      <c r="AS1996" s="3" t="s">
        <v>11567</v>
      </c>
    </row>
    <row r="1997" spans="1:45">
      <c r="A1997">
        <v>1994</v>
      </c>
      <c r="B1997" t="s">
        <v>5982</v>
      </c>
      <c r="C1997" t="s">
        <v>3393</v>
      </c>
      <c r="D1997" t="s">
        <v>45</v>
      </c>
      <c r="E1997" t="s">
        <v>72</v>
      </c>
      <c r="F1997" t="s">
        <v>873</v>
      </c>
      <c r="G1997" t="s">
        <v>8992</v>
      </c>
      <c r="H1997" t="s">
        <v>1000</v>
      </c>
      <c r="I1997" t="s">
        <v>15621</v>
      </c>
      <c r="J1997" t="s">
        <v>48</v>
      </c>
      <c r="K1997" t="s">
        <v>48</v>
      </c>
      <c r="L1997" t="s">
        <v>5985</v>
      </c>
      <c r="M1997" t="s">
        <v>5986</v>
      </c>
      <c r="N1997" t="str">
        <f>VLOOKUP(O1997,index!$Q:$R,2,0)</f>
        <v>28.구독 - 휴넷FLEX</v>
      </c>
      <c r="O1997" t="s">
        <v>6013</v>
      </c>
      <c r="P1997" t="s">
        <v>48</v>
      </c>
      <c r="Q1997" t="s">
        <v>20</v>
      </c>
      <c r="R1997" s="226" t="e">
        <f>VLOOKUP(C1997,'26년 databook(취합)'!$M:$M,2,0)</f>
        <v>#N/A</v>
      </c>
      <c r="S1997" s="3" t="s">
        <v>11567</v>
      </c>
      <c r="T1997" s="3" t="s">
        <v>48</v>
      </c>
      <c r="U1997" s="3" t="s">
        <v>11567</v>
      </c>
      <c r="V1997" s="3" t="s">
        <v>48</v>
      </c>
      <c r="W1997" s="3" t="s">
        <v>48</v>
      </c>
      <c r="X1997" s="3" t="s">
        <v>48</v>
      </c>
      <c r="Y1997" s="3" t="s">
        <v>48</v>
      </c>
      <c r="Z1997" s="3" t="s">
        <v>48</v>
      </c>
      <c r="AA1997" s="3" t="s">
        <v>48</v>
      </c>
      <c r="AB1997" s="3" t="s">
        <v>48</v>
      </c>
      <c r="AC1997" s="3" t="s">
        <v>48</v>
      </c>
      <c r="AD1997" s="3" t="s">
        <v>11567</v>
      </c>
      <c r="AE1997" s="3" t="s">
        <v>48</v>
      </c>
      <c r="AF1997" s="3">
        <v>0</v>
      </c>
      <c r="AG1997" s="3"/>
      <c r="AH1997" s="3">
        <v>0</v>
      </c>
      <c r="AI1997" s="3" t="s">
        <v>48</v>
      </c>
      <c r="AJ1997" s="3">
        <v>0</v>
      </c>
      <c r="AK1997" s="3" t="s">
        <v>48</v>
      </c>
      <c r="AL1997" s="3">
        <v>0</v>
      </c>
      <c r="AM1997" s="3" t="s">
        <v>48</v>
      </c>
      <c r="AN1997" s="3">
        <v>0</v>
      </c>
      <c r="AO1997" s="3" t="s">
        <v>48</v>
      </c>
      <c r="AP1997" s="3">
        <v>0</v>
      </c>
      <c r="AQ1997" s="3" t="s">
        <v>48</v>
      </c>
      <c r="AR1997" s="3">
        <v>0</v>
      </c>
      <c r="AS1997" s="3" t="s">
        <v>48</v>
      </c>
    </row>
    <row r="1998" spans="1:45">
      <c r="A1998">
        <v>1995</v>
      </c>
      <c r="B1998" t="s">
        <v>5982</v>
      </c>
      <c r="C1998" t="s">
        <v>3383</v>
      </c>
      <c r="D1998" t="s">
        <v>45</v>
      </c>
      <c r="E1998" t="s">
        <v>72</v>
      </c>
      <c r="F1998" t="s">
        <v>873</v>
      </c>
      <c r="G1998" t="s">
        <v>8992</v>
      </c>
      <c r="H1998" t="s">
        <v>991</v>
      </c>
      <c r="I1998" t="s">
        <v>15622</v>
      </c>
      <c r="J1998" t="s">
        <v>48</v>
      </c>
      <c r="K1998" t="s">
        <v>48</v>
      </c>
      <c r="L1998" t="s">
        <v>5985</v>
      </c>
      <c r="M1998" t="s">
        <v>5986</v>
      </c>
      <c r="N1998" t="str">
        <f>VLOOKUP(O1998,index!$Q:$R,2,0)</f>
        <v>02. 이러닝 - 단과</v>
      </c>
      <c r="O1998" t="s">
        <v>5987</v>
      </c>
      <c r="P1998" t="s">
        <v>48</v>
      </c>
      <c r="Q1998" t="s">
        <v>20</v>
      </c>
      <c r="R1998" s="226" t="e">
        <f>VLOOKUP(C1998,'26년 databook(취합)'!$M:$M,2,0)</f>
        <v>#N/A</v>
      </c>
      <c r="S1998" s="3" t="s">
        <v>11567</v>
      </c>
      <c r="T1998" s="3" t="s">
        <v>48</v>
      </c>
      <c r="U1998" s="3" t="s">
        <v>11567</v>
      </c>
      <c r="V1998" s="3" t="s">
        <v>48</v>
      </c>
      <c r="W1998" s="3" t="s">
        <v>48</v>
      </c>
      <c r="X1998" s="3" t="s">
        <v>48</v>
      </c>
      <c r="Y1998" s="3" t="s">
        <v>48</v>
      </c>
      <c r="Z1998" s="3" t="s">
        <v>48</v>
      </c>
      <c r="AA1998" s="3" t="s">
        <v>48</v>
      </c>
      <c r="AB1998" s="3" t="s">
        <v>48</v>
      </c>
      <c r="AC1998" s="3" t="s">
        <v>48</v>
      </c>
      <c r="AD1998" s="3" t="s">
        <v>11567</v>
      </c>
      <c r="AE1998" s="3" t="s">
        <v>48</v>
      </c>
      <c r="AF1998" s="3">
        <v>0</v>
      </c>
      <c r="AG1998" s="3"/>
      <c r="AH1998" s="3">
        <v>0</v>
      </c>
      <c r="AI1998" s="3" t="s">
        <v>48</v>
      </c>
      <c r="AJ1998" s="3">
        <v>0</v>
      </c>
      <c r="AK1998" s="3" t="s">
        <v>48</v>
      </c>
      <c r="AL1998" s="3">
        <v>0</v>
      </c>
      <c r="AM1998" s="3" t="s">
        <v>48</v>
      </c>
      <c r="AN1998" s="3">
        <v>0</v>
      </c>
      <c r="AO1998" s="3" t="s">
        <v>48</v>
      </c>
      <c r="AP1998" s="3">
        <v>0</v>
      </c>
      <c r="AQ1998" s="3" t="s">
        <v>48</v>
      </c>
      <c r="AR1998" s="3">
        <v>0</v>
      </c>
      <c r="AS1998" s="3" t="s">
        <v>48</v>
      </c>
    </row>
    <row r="1999" spans="1:45">
      <c r="A1999">
        <v>1996</v>
      </c>
      <c r="B1999" t="s">
        <v>5982</v>
      </c>
      <c r="C1999" t="s">
        <v>3396</v>
      </c>
      <c r="D1999" t="s">
        <v>45</v>
      </c>
      <c r="E1999" t="s">
        <v>72</v>
      </c>
      <c r="F1999" t="s">
        <v>6697</v>
      </c>
      <c r="G1999" t="s">
        <v>9274</v>
      </c>
      <c r="H1999" t="s">
        <v>1002</v>
      </c>
      <c r="I1999" t="s">
        <v>15623</v>
      </c>
      <c r="J1999" t="s">
        <v>48</v>
      </c>
      <c r="K1999" t="s">
        <v>48</v>
      </c>
      <c r="L1999" t="s">
        <v>5985</v>
      </c>
      <c r="M1999" t="s">
        <v>5986</v>
      </c>
      <c r="N1999" t="str">
        <f>VLOOKUP(O1999,index!$Q:$R,2,0)</f>
        <v>28.구독 - 휴넷FLEX</v>
      </c>
      <c r="O1999" t="s">
        <v>6013</v>
      </c>
      <c r="P1999" t="s">
        <v>48</v>
      </c>
      <c r="Q1999" t="s">
        <v>20</v>
      </c>
      <c r="R1999" s="226" t="e">
        <f>VLOOKUP(C1999,'26년 databook(취합)'!$M:$M,2,0)</f>
        <v>#N/A</v>
      </c>
      <c r="S1999" s="3" t="s">
        <v>11567</v>
      </c>
      <c r="T1999" s="3" t="s">
        <v>48</v>
      </c>
      <c r="U1999" s="3" t="s">
        <v>11567</v>
      </c>
      <c r="V1999" s="3" t="s">
        <v>48</v>
      </c>
      <c r="W1999" s="3" t="s">
        <v>48</v>
      </c>
      <c r="X1999" s="3" t="s">
        <v>48</v>
      </c>
      <c r="Y1999" s="3" t="s">
        <v>48</v>
      </c>
      <c r="Z1999" s="3" t="s">
        <v>48</v>
      </c>
      <c r="AA1999" s="3" t="s">
        <v>48</v>
      </c>
      <c r="AB1999" s="3" t="s">
        <v>48</v>
      </c>
      <c r="AC1999" s="3" t="s">
        <v>48</v>
      </c>
      <c r="AD1999" s="3" t="s">
        <v>48</v>
      </c>
      <c r="AE1999" s="3" t="s">
        <v>48</v>
      </c>
      <c r="AI1999" s="3" t="s">
        <v>48</v>
      </c>
      <c r="AK1999" s="3" t="s">
        <v>48</v>
      </c>
      <c r="AM1999" s="3" t="s">
        <v>48</v>
      </c>
      <c r="AO1999" s="3" t="s">
        <v>48</v>
      </c>
      <c r="AQ1999" s="3" t="s">
        <v>48</v>
      </c>
      <c r="AS1999" s="3" t="s">
        <v>48</v>
      </c>
    </row>
    <row r="2000" spans="1:45">
      <c r="A2000">
        <v>1997</v>
      </c>
      <c r="B2000" t="s">
        <v>5982</v>
      </c>
      <c r="C2000" t="s">
        <v>4300</v>
      </c>
      <c r="D2000" t="s">
        <v>45</v>
      </c>
      <c r="E2000" t="s">
        <v>76</v>
      </c>
      <c r="F2000" t="s">
        <v>2106</v>
      </c>
      <c r="G2000" t="s">
        <v>9302</v>
      </c>
      <c r="H2000" t="s">
        <v>2106</v>
      </c>
      <c r="I2000" t="s">
        <v>9302</v>
      </c>
      <c r="J2000" t="s">
        <v>48</v>
      </c>
      <c r="K2000" t="s">
        <v>48</v>
      </c>
      <c r="L2000" t="s">
        <v>5985</v>
      </c>
      <c r="M2000" t="s">
        <v>5986</v>
      </c>
      <c r="N2000" t="str">
        <f>VLOOKUP(O2000,index!$Q:$R,2,0)</f>
        <v>02. 이러닝 - 단과</v>
      </c>
      <c r="O2000" t="s">
        <v>5987</v>
      </c>
      <c r="P2000" t="s">
        <v>48</v>
      </c>
      <c r="Q2000" t="s">
        <v>20</v>
      </c>
      <c r="R2000" s="226" t="e">
        <f>VLOOKUP(C2000,'26년 databook(취합)'!$M:$M,2,0)</f>
        <v>#N/A</v>
      </c>
      <c r="S2000" s="3" t="s">
        <v>11567</v>
      </c>
      <c r="T2000" s="3" t="s">
        <v>13629</v>
      </c>
      <c r="U2000" s="3" t="s">
        <v>13629</v>
      </c>
      <c r="V2000" s="3" t="s">
        <v>11567</v>
      </c>
      <c r="W2000" s="3" t="s">
        <v>11567</v>
      </c>
      <c r="X2000" s="3" t="s">
        <v>48</v>
      </c>
      <c r="Y2000" s="3" t="s">
        <v>11567</v>
      </c>
      <c r="Z2000" s="3" t="s">
        <v>48</v>
      </c>
      <c r="AA2000" s="3" t="s">
        <v>11567</v>
      </c>
      <c r="AB2000" s="3" t="s">
        <v>48</v>
      </c>
      <c r="AC2000" s="3" t="s">
        <v>11567</v>
      </c>
      <c r="AD2000" s="3" t="s">
        <v>48</v>
      </c>
      <c r="AE2000" s="3" t="s">
        <v>11567</v>
      </c>
      <c r="AG2000" s="3">
        <v>4020000</v>
      </c>
      <c r="AI2000" s="3" t="s">
        <v>11567</v>
      </c>
      <c r="AK2000" s="3" t="s">
        <v>11567</v>
      </c>
      <c r="AM2000" s="3" t="s">
        <v>11567</v>
      </c>
      <c r="AO2000" s="3" t="s">
        <v>11567</v>
      </c>
      <c r="AQ2000" s="3" t="s">
        <v>11567</v>
      </c>
      <c r="AS2000" s="3" t="s">
        <v>11567</v>
      </c>
    </row>
    <row r="2001" spans="1:45">
      <c r="A2001">
        <v>1998</v>
      </c>
      <c r="B2001" t="s">
        <v>5982</v>
      </c>
      <c r="C2001" t="s">
        <v>3905</v>
      </c>
      <c r="D2001" t="s">
        <v>45</v>
      </c>
      <c r="E2001" t="s">
        <v>75</v>
      </c>
      <c r="F2001" t="s">
        <v>380</v>
      </c>
      <c r="G2001" t="s">
        <v>9303</v>
      </c>
      <c r="H2001" t="s">
        <v>380</v>
      </c>
      <c r="I2001" t="s">
        <v>9303</v>
      </c>
      <c r="J2001" t="s">
        <v>48</v>
      </c>
      <c r="K2001" t="s">
        <v>48</v>
      </c>
      <c r="L2001" t="s">
        <v>5985</v>
      </c>
      <c r="M2001" t="s">
        <v>5986</v>
      </c>
      <c r="N2001" t="str">
        <f>VLOOKUP(O2001,index!$Q:$R,2,0)</f>
        <v>02. 이러닝 - 단과</v>
      </c>
      <c r="O2001" t="s">
        <v>5987</v>
      </c>
      <c r="P2001" t="s">
        <v>48</v>
      </c>
      <c r="Q2001" t="s">
        <v>20</v>
      </c>
      <c r="R2001" s="226" t="e">
        <f>VLOOKUP(C2001,'26년 databook(취합)'!$M:$M,2,0)</f>
        <v>#N/A</v>
      </c>
      <c r="S2001" s="3" t="s">
        <v>11567</v>
      </c>
      <c r="T2001" s="3" t="s">
        <v>14016</v>
      </c>
      <c r="U2001" s="3" t="s">
        <v>14016</v>
      </c>
      <c r="V2001" s="3" t="s">
        <v>48</v>
      </c>
      <c r="W2001" s="3" t="s">
        <v>11567</v>
      </c>
      <c r="X2001" s="3" t="s">
        <v>48</v>
      </c>
      <c r="Y2001" s="3" t="s">
        <v>11567</v>
      </c>
      <c r="Z2001" s="3" t="s">
        <v>48</v>
      </c>
      <c r="AA2001" s="3" t="s">
        <v>11567</v>
      </c>
      <c r="AB2001" s="3" t="s">
        <v>48</v>
      </c>
      <c r="AC2001" s="3" t="s">
        <v>11567</v>
      </c>
      <c r="AD2001" s="3" t="s">
        <v>48</v>
      </c>
      <c r="AE2001" s="3" t="s">
        <v>14016</v>
      </c>
      <c r="AG2001" s="3">
        <v>0</v>
      </c>
      <c r="AI2001" s="3" t="s">
        <v>11567</v>
      </c>
      <c r="AK2001" s="3" t="s">
        <v>11567</v>
      </c>
      <c r="AM2001" s="3" t="s">
        <v>11567</v>
      </c>
      <c r="AO2001" s="3" t="s">
        <v>11567</v>
      </c>
      <c r="AQ2001" s="3" t="s">
        <v>11567</v>
      </c>
      <c r="AS2001" s="3" t="s">
        <v>11567</v>
      </c>
    </row>
    <row r="2002" spans="1:45">
      <c r="A2002">
        <v>1999</v>
      </c>
      <c r="B2002" t="s">
        <v>5982</v>
      </c>
      <c r="C2002" t="s">
        <v>3931</v>
      </c>
      <c r="D2002" t="s">
        <v>45</v>
      </c>
      <c r="E2002" t="s">
        <v>75</v>
      </c>
      <c r="F2002" t="s">
        <v>359</v>
      </c>
      <c r="G2002" t="s">
        <v>8916</v>
      </c>
      <c r="H2002" t="s">
        <v>403</v>
      </c>
      <c r="I2002" t="s">
        <v>15624</v>
      </c>
      <c r="J2002" t="s">
        <v>48</v>
      </c>
      <c r="K2002" t="s">
        <v>48</v>
      </c>
      <c r="L2002" t="s">
        <v>5985</v>
      </c>
      <c r="M2002" t="s">
        <v>5986</v>
      </c>
      <c r="N2002" t="str">
        <f>VLOOKUP(O2002,index!$Q:$R,2,0)</f>
        <v>02. 이러닝 - 단과</v>
      </c>
      <c r="O2002" t="s">
        <v>5987</v>
      </c>
      <c r="P2002" t="s">
        <v>48</v>
      </c>
      <c r="Q2002" t="s">
        <v>20</v>
      </c>
      <c r="R2002" s="226" t="e">
        <f>VLOOKUP(C2002,'26년 databook(취합)'!$M:$M,2,0)</f>
        <v>#N/A</v>
      </c>
      <c r="S2002" s="3" t="s">
        <v>11567</v>
      </c>
      <c r="T2002" s="3" t="s">
        <v>48</v>
      </c>
      <c r="U2002" s="3" t="s">
        <v>11567</v>
      </c>
      <c r="V2002" s="3" t="s">
        <v>48</v>
      </c>
      <c r="W2002" s="3" t="s">
        <v>48</v>
      </c>
      <c r="X2002" s="3" t="s">
        <v>48</v>
      </c>
      <c r="Y2002" s="3" t="s">
        <v>48</v>
      </c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G2002" s="3"/>
      <c r="AI2002" s="3" t="s">
        <v>48</v>
      </c>
      <c r="AK2002" s="3" t="s">
        <v>48</v>
      </c>
      <c r="AM2002" s="3" t="s">
        <v>48</v>
      </c>
      <c r="AO2002" s="3" t="s">
        <v>48</v>
      </c>
      <c r="AQ2002" s="3" t="s">
        <v>48</v>
      </c>
      <c r="AS2002" s="3" t="s">
        <v>48</v>
      </c>
    </row>
    <row r="2003" spans="1:45">
      <c r="A2003">
        <v>2000</v>
      </c>
      <c r="B2003" t="s">
        <v>5982</v>
      </c>
      <c r="C2003" t="s">
        <v>4939</v>
      </c>
      <c r="D2003" t="s">
        <v>45</v>
      </c>
      <c r="E2003" t="s">
        <v>77</v>
      </c>
      <c r="F2003" t="s">
        <v>6029</v>
      </c>
      <c r="G2003" t="s">
        <v>8925</v>
      </c>
      <c r="H2003" t="s">
        <v>1686</v>
      </c>
      <c r="I2003" t="s">
        <v>15625</v>
      </c>
      <c r="J2003" t="s">
        <v>48</v>
      </c>
      <c r="K2003" t="s">
        <v>48</v>
      </c>
      <c r="L2003" t="s">
        <v>5985</v>
      </c>
      <c r="M2003" t="s">
        <v>5986</v>
      </c>
      <c r="N2003" t="str">
        <f>VLOOKUP(O2003,index!$Q:$R,2,0)</f>
        <v>02. 이러닝 - 단과</v>
      </c>
      <c r="O2003" t="s">
        <v>5987</v>
      </c>
      <c r="P2003" t="s">
        <v>48</v>
      </c>
      <c r="Q2003" t="s">
        <v>20</v>
      </c>
      <c r="R2003" s="226" t="e">
        <f>VLOOKUP(C2003,'26년 databook(취합)'!$M:$M,2,0)</f>
        <v>#N/A</v>
      </c>
      <c r="S2003" s="3" t="s">
        <v>11567</v>
      </c>
      <c r="T2003" s="3" t="s">
        <v>48</v>
      </c>
      <c r="U2003" s="3" t="s">
        <v>11567</v>
      </c>
      <c r="V2003" s="3" t="s">
        <v>48</v>
      </c>
      <c r="W2003" s="3" t="s">
        <v>48</v>
      </c>
      <c r="X2003" s="3" t="s">
        <v>48</v>
      </c>
      <c r="Y2003" s="3" t="s">
        <v>48</v>
      </c>
      <c r="Z2003" s="3" t="s">
        <v>48</v>
      </c>
      <c r="AA2003" s="3" t="s">
        <v>48</v>
      </c>
      <c r="AB2003" s="3" t="s">
        <v>48</v>
      </c>
      <c r="AC2003" s="3" t="s">
        <v>48</v>
      </c>
      <c r="AD2003" s="3" t="s">
        <v>48</v>
      </c>
      <c r="AE2003" s="3" t="s">
        <v>48</v>
      </c>
      <c r="AG2003" s="3"/>
      <c r="AI2003" s="3" t="s">
        <v>48</v>
      </c>
      <c r="AK2003" s="3" t="s">
        <v>48</v>
      </c>
      <c r="AM2003" s="3" t="s">
        <v>48</v>
      </c>
      <c r="AO2003" s="3" t="s">
        <v>48</v>
      </c>
      <c r="AQ2003" s="3" t="s">
        <v>48</v>
      </c>
      <c r="AS2003" s="3" t="s">
        <v>48</v>
      </c>
    </row>
    <row r="2004" spans="1:45">
      <c r="A2004">
        <v>2001</v>
      </c>
      <c r="B2004" t="s">
        <v>5982</v>
      </c>
      <c r="C2004" t="s">
        <v>4866</v>
      </c>
      <c r="D2004" t="s">
        <v>45</v>
      </c>
      <c r="E2004" t="s">
        <v>77</v>
      </c>
      <c r="F2004" t="s">
        <v>1468</v>
      </c>
      <c r="G2004" t="s">
        <v>8914</v>
      </c>
      <c r="H2004" t="s">
        <v>6722</v>
      </c>
      <c r="I2004" t="s">
        <v>15626</v>
      </c>
      <c r="J2004" t="s">
        <v>48</v>
      </c>
      <c r="K2004" t="s">
        <v>48</v>
      </c>
      <c r="L2004" t="s">
        <v>5985</v>
      </c>
      <c r="M2004" t="s">
        <v>5986</v>
      </c>
      <c r="N2004" t="str">
        <f>VLOOKUP(O2004,index!$Q:$R,2,0)</f>
        <v>02. 이러닝 - 단과</v>
      </c>
      <c r="O2004" t="s">
        <v>5987</v>
      </c>
      <c r="P2004" t="s">
        <v>48</v>
      </c>
      <c r="Q2004" t="s">
        <v>20</v>
      </c>
      <c r="R2004" s="226" t="e">
        <f>VLOOKUP(C2004,'26년 databook(취합)'!$M:$M,2,0)</f>
        <v>#N/A</v>
      </c>
      <c r="S2004" s="3" t="s">
        <v>11576</v>
      </c>
      <c r="T2004" s="3" t="s">
        <v>48</v>
      </c>
      <c r="U2004" s="3" t="s">
        <v>11576</v>
      </c>
      <c r="V2004" s="3" t="s">
        <v>48</v>
      </c>
      <c r="W2004" s="3" t="s">
        <v>48</v>
      </c>
      <c r="X2004" s="3" t="s">
        <v>48</v>
      </c>
      <c r="Y2004" s="3" t="s">
        <v>48</v>
      </c>
      <c r="Z2004" s="3" t="s">
        <v>48</v>
      </c>
      <c r="AA2004" s="3" t="s">
        <v>48</v>
      </c>
      <c r="AB2004" s="3" t="s">
        <v>48</v>
      </c>
      <c r="AC2004" s="3" t="s">
        <v>48</v>
      </c>
      <c r="AD2004" s="3" t="s">
        <v>48</v>
      </c>
      <c r="AE2004" s="3" t="s">
        <v>48</v>
      </c>
      <c r="AG2004" s="3"/>
      <c r="AI2004" s="3" t="s">
        <v>48</v>
      </c>
      <c r="AK2004" s="3" t="s">
        <v>48</v>
      </c>
      <c r="AM2004" s="3" t="s">
        <v>48</v>
      </c>
      <c r="AO2004" s="3" t="s">
        <v>48</v>
      </c>
      <c r="AQ2004" s="3" t="s">
        <v>48</v>
      </c>
      <c r="AR2004" s="3">
        <v>1000000</v>
      </c>
      <c r="AS2004" s="3" t="s">
        <v>48</v>
      </c>
    </row>
    <row r="2005" spans="1:45">
      <c r="A2005">
        <v>2002</v>
      </c>
      <c r="B2005" t="s">
        <v>5982</v>
      </c>
      <c r="C2005" t="s">
        <v>3690</v>
      </c>
      <c r="D2005" t="s">
        <v>45</v>
      </c>
      <c r="E2005" t="s">
        <v>73</v>
      </c>
      <c r="F2005" t="s">
        <v>6697</v>
      </c>
      <c r="G2005" t="s">
        <v>9274</v>
      </c>
      <c r="H2005" t="s">
        <v>1993</v>
      </c>
      <c r="I2005" t="s">
        <v>15627</v>
      </c>
      <c r="J2005" t="s">
        <v>48</v>
      </c>
      <c r="K2005" t="s">
        <v>48</v>
      </c>
      <c r="L2005" t="s">
        <v>5985</v>
      </c>
      <c r="M2005" t="s">
        <v>5986</v>
      </c>
      <c r="N2005" t="str">
        <f>VLOOKUP(O2005,index!$Q:$R,2,0)</f>
        <v>28.구독 - 휴넷FLEX</v>
      </c>
      <c r="O2005" t="s">
        <v>6013</v>
      </c>
      <c r="P2005" t="s">
        <v>48</v>
      </c>
      <c r="Q2005" t="s">
        <v>21</v>
      </c>
      <c r="R2005" s="226" t="e">
        <f>VLOOKUP(C2005,'26년 databook(취합)'!$M:$M,2,0)</f>
        <v>#N/A</v>
      </c>
      <c r="S2005" s="3" t="s">
        <v>11576</v>
      </c>
      <c r="T2005" s="3" t="s">
        <v>48</v>
      </c>
      <c r="U2005" s="3" t="s">
        <v>11576</v>
      </c>
      <c r="V2005" s="3" t="s">
        <v>48</v>
      </c>
      <c r="W2005" s="3" t="s">
        <v>48</v>
      </c>
      <c r="X2005" s="3" t="s">
        <v>48</v>
      </c>
      <c r="Y2005" s="3" t="s">
        <v>48</v>
      </c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G2005" s="3"/>
      <c r="AI2005" s="3" t="s">
        <v>48</v>
      </c>
      <c r="AK2005" s="3" t="s">
        <v>48</v>
      </c>
      <c r="AM2005" s="3" t="s">
        <v>48</v>
      </c>
      <c r="AO2005" s="3" t="s">
        <v>48</v>
      </c>
      <c r="AQ2005" s="3" t="s">
        <v>48</v>
      </c>
      <c r="AR2005" s="3">
        <v>1000000</v>
      </c>
      <c r="AS2005" s="3" t="s">
        <v>48</v>
      </c>
    </row>
    <row r="2006" spans="1:45">
      <c r="A2006">
        <v>2003</v>
      </c>
      <c r="B2006" t="s">
        <v>5982</v>
      </c>
      <c r="C2006" t="s">
        <v>5208</v>
      </c>
      <c r="D2006" t="s">
        <v>45</v>
      </c>
      <c r="E2006" t="s">
        <v>77</v>
      </c>
      <c r="F2006" t="s">
        <v>606</v>
      </c>
      <c r="G2006" t="s">
        <v>9304</v>
      </c>
      <c r="H2006" t="s">
        <v>606</v>
      </c>
      <c r="I2006" t="s">
        <v>9304</v>
      </c>
      <c r="J2006" t="s">
        <v>48</v>
      </c>
      <c r="K2006" t="s">
        <v>48</v>
      </c>
      <c r="L2006" t="s">
        <v>5985</v>
      </c>
      <c r="M2006" t="s">
        <v>5986</v>
      </c>
      <c r="N2006" t="str">
        <f>VLOOKUP(O2006,index!$Q:$R,2,0)</f>
        <v>02. 이러닝 - 단과</v>
      </c>
      <c r="O2006" t="s">
        <v>5987</v>
      </c>
      <c r="P2006" t="s">
        <v>48</v>
      </c>
      <c r="Q2006" t="s">
        <v>20</v>
      </c>
      <c r="R2006" s="226" t="e">
        <f>VLOOKUP(C2006,'26년 databook(취합)'!$M:$M,2,0)</f>
        <v>#N/A</v>
      </c>
      <c r="S2006" s="3" t="s">
        <v>11567</v>
      </c>
      <c r="T2006" s="3" t="s">
        <v>12049</v>
      </c>
      <c r="U2006" s="3" t="s">
        <v>12049</v>
      </c>
      <c r="V2006" s="3" t="s">
        <v>48</v>
      </c>
      <c r="W2006" s="3" t="s">
        <v>11567</v>
      </c>
      <c r="X2006" s="3" t="s">
        <v>48</v>
      </c>
      <c r="Y2006" s="3" t="s">
        <v>11567</v>
      </c>
      <c r="Z2006" s="3" t="s">
        <v>48</v>
      </c>
      <c r="AA2006" s="3" t="s">
        <v>11567</v>
      </c>
      <c r="AB2006" s="3" t="s">
        <v>48</v>
      </c>
      <c r="AC2006" s="3" t="s">
        <v>11609</v>
      </c>
      <c r="AD2006" s="3" t="s">
        <v>48</v>
      </c>
      <c r="AE2006" s="3" t="s">
        <v>11630</v>
      </c>
      <c r="AG2006" s="3">
        <v>135000</v>
      </c>
      <c r="AI2006" s="3" t="s">
        <v>11567</v>
      </c>
      <c r="AK2006" s="3" t="s">
        <v>11567</v>
      </c>
      <c r="AM2006" s="3" t="s">
        <v>11567</v>
      </c>
      <c r="AO2006" s="3" t="s">
        <v>11567</v>
      </c>
      <c r="AQ2006" s="3" t="s">
        <v>11567</v>
      </c>
      <c r="AS2006" s="3" t="s">
        <v>11567</v>
      </c>
    </row>
    <row r="2007" spans="1:45">
      <c r="A2007">
        <v>2004</v>
      </c>
      <c r="B2007" t="s">
        <v>5982</v>
      </c>
      <c r="C2007" t="s">
        <v>5794</v>
      </c>
      <c r="D2007" t="s">
        <v>45</v>
      </c>
      <c r="E2007" t="s">
        <v>214</v>
      </c>
      <c r="F2007" t="s">
        <v>2499</v>
      </c>
      <c r="G2007" t="s">
        <v>9305</v>
      </c>
      <c r="H2007" t="s">
        <v>2499</v>
      </c>
      <c r="I2007" t="s">
        <v>9305</v>
      </c>
      <c r="J2007" t="s">
        <v>48</v>
      </c>
      <c r="K2007" t="s">
        <v>48</v>
      </c>
      <c r="L2007" t="s">
        <v>5985</v>
      </c>
      <c r="M2007" t="s">
        <v>5986</v>
      </c>
      <c r="N2007" t="str">
        <f>VLOOKUP(O2007,index!$Q:$R,2,0)</f>
        <v>02. 이러닝 - 단과</v>
      </c>
      <c r="O2007" t="s">
        <v>5987</v>
      </c>
      <c r="P2007" t="s">
        <v>48</v>
      </c>
      <c r="Q2007" t="s">
        <v>20</v>
      </c>
      <c r="R2007" s="226" t="e">
        <f>VLOOKUP(C2007,'26년 databook(취합)'!$M:$M,2,0)</f>
        <v>#N/A</v>
      </c>
      <c r="S2007" s="3" t="s">
        <v>11567</v>
      </c>
      <c r="T2007" s="3" t="s">
        <v>48</v>
      </c>
      <c r="U2007" s="3" t="s">
        <v>11567</v>
      </c>
      <c r="V2007" s="3" t="s">
        <v>48</v>
      </c>
      <c r="W2007" s="3" t="s">
        <v>48</v>
      </c>
      <c r="X2007" s="3" t="s">
        <v>48</v>
      </c>
      <c r="Y2007" s="3" t="s">
        <v>48</v>
      </c>
      <c r="Z2007" s="3" t="s">
        <v>48</v>
      </c>
      <c r="AA2007" s="3" t="s">
        <v>48</v>
      </c>
      <c r="AB2007" s="3" t="s">
        <v>48</v>
      </c>
      <c r="AC2007" s="3" t="s">
        <v>48</v>
      </c>
      <c r="AD2007" s="3" t="s">
        <v>48</v>
      </c>
      <c r="AE2007" s="3" t="s">
        <v>48</v>
      </c>
      <c r="AG2007" s="3"/>
      <c r="AI2007" s="3" t="s">
        <v>48</v>
      </c>
      <c r="AK2007" s="3" t="s">
        <v>48</v>
      </c>
      <c r="AM2007" s="3" t="s">
        <v>48</v>
      </c>
      <c r="AO2007" s="3" t="s">
        <v>48</v>
      </c>
      <c r="AQ2007" s="3" t="s">
        <v>48</v>
      </c>
      <c r="AS2007" s="3" t="s">
        <v>48</v>
      </c>
    </row>
    <row r="2008" spans="1:45">
      <c r="A2008">
        <v>2005</v>
      </c>
      <c r="B2008" t="s">
        <v>5982</v>
      </c>
      <c r="C2008" t="s">
        <v>4855</v>
      </c>
      <c r="D2008" t="s">
        <v>45</v>
      </c>
      <c r="E2008" t="s">
        <v>77</v>
      </c>
      <c r="F2008" t="s">
        <v>6029</v>
      </c>
      <c r="G2008" t="s">
        <v>8925</v>
      </c>
      <c r="H2008" t="s">
        <v>1616</v>
      </c>
      <c r="I2008" t="s">
        <v>15628</v>
      </c>
      <c r="J2008" t="s">
        <v>48</v>
      </c>
      <c r="K2008" t="s">
        <v>48</v>
      </c>
      <c r="L2008" t="s">
        <v>5985</v>
      </c>
      <c r="M2008" t="s">
        <v>5986</v>
      </c>
      <c r="N2008" t="str">
        <f>VLOOKUP(O2008,index!$Q:$R,2,0)</f>
        <v>02. 이러닝 - 단과</v>
      </c>
      <c r="O2008" t="s">
        <v>5987</v>
      </c>
      <c r="P2008" t="s">
        <v>48</v>
      </c>
      <c r="Q2008" t="s">
        <v>20</v>
      </c>
      <c r="R2008" s="226" t="e">
        <f>VLOOKUP(C2008,'26년 databook(취합)'!$M:$M,2,0)</f>
        <v>#N/A</v>
      </c>
      <c r="S2008" s="3" t="s">
        <v>11567</v>
      </c>
      <c r="T2008" s="3" t="s">
        <v>11646</v>
      </c>
      <c r="U2008" s="3" t="s">
        <v>11646</v>
      </c>
      <c r="V2008" s="3" t="s">
        <v>48</v>
      </c>
      <c r="W2008" s="3" t="s">
        <v>11567</v>
      </c>
      <c r="X2008" s="3" t="s">
        <v>48</v>
      </c>
      <c r="Y2008" s="3" t="s">
        <v>11567</v>
      </c>
      <c r="Z2008" s="3" t="s">
        <v>48</v>
      </c>
      <c r="AA2008" s="3" t="s">
        <v>11567</v>
      </c>
      <c r="AB2008" s="3" t="s">
        <v>48</v>
      </c>
      <c r="AC2008" s="3" t="s">
        <v>11567</v>
      </c>
      <c r="AD2008" s="3" t="s">
        <v>48</v>
      </c>
      <c r="AE2008" s="3" t="s">
        <v>11567</v>
      </c>
      <c r="AG2008" s="3">
        <v>130000</v>
      </c>
      <c r="AI2008" s="3" t="s">
        <v>11567</v>
      </c>
      <c r="AK2008" s="3" t="s">
        <v>11567</v>
      </c>
      <c r="AM2008" s="3" t="s">
        <v>11567</v>
      </c>
      <c r="AO2008" s="3" t="s">
        <v>11567</v>
      </c>
      <c r="AQ2008" s="3" t="s">
        <v>11567</v>
      </c>
      <c r="AS2008" s="3" t="s">
        <v>11567</v>
      </c>
    </row>
    <row r="2009" spans="1:45">
      <c r="A2009">
        <v>2006</v>
      </c>
      <c r="B2009" t="s">
        <v>5982</v>
      </c>
      <c r="C2009" t="s">
        <v>4935</v>
      </c>
      <c r="D2009" t="s">
        <v>45</v>
      </c>
      <c r="E2009" t="s">
        <v>77</v>
      </c>
      <c r="F2009" t="s">
        <v>6029</v>
      </c>
      <c r="G2009" t="s">
        <v>8925</v>
      </c>
      <c r="H2009" t="s">
        <v>1682</v>
      </c>
      <c r="I2009" t="s">
        <v>15629</v>
      </c>
      <c r="J2009" t="s">
        <v>48</v>
      </c>
      <c r="K2009" t="s">
        <v>48</v>
      </c>
      <c r="L2009" t="s">
        <v>5985</v>
      </c>
      <c r="M2009" t="s">
        <v>5986</v>
      </c>
      <c r="N2009" t="str">
        <f>VLOOKUP(O2009,index!$Q:$R,2,0)</f>
        <v>02. 이러닝 - 단과</v>
      </c>
      <c r="O2009" t="s">
        <v>5987</v>
      </c>
      <c r="P2009" t="s">
        <v>48</v>
      </c>
      <c r="Q2009" t="s">
        <v>20</v>
      </c>
      <c r="R2009" s="226" t="e">
        <f>VLOOKUP(C2009,'26년 databook(취합)'!$M:$M,2,0)</f>
        <v>#N/A</v>
      </c>
      <c r="S2009" s="3" t="s">
        <v>11567</v>
      </c>
      <c r="T2009" s="3" t="s">
        <v>48</v>
      </c>
      <c r="U2009" s="3" t="s">
        <v>11567</v>
      </c>
      <c r="V2009" s="3" t="s">
        <v>48</v>
      </c>
      <c r="W2009" s="3" t="s">
        <v>48</v>
      </c>
      <c r="X2009" s="3" t="s">
        <v>48</v>
      </c>
      <c r="Y2009" s="3" t="s">
        <v>48</v>
      </c>
      <c r="Z2009" s="3" t="s">
        <v>48</v>
      </c>
      <c r="AA2009" s="3" t="s">
        <v>48</v>
      </c>
      <c r="AB2009" s="3" t="s">
        <v>48</v>
      </c>
      <c r="AC2009" s="3" t="s">
        <v>48</v>
      </c>
      <c r="AD2009" s="3" t="s">
        <v>48</v>
      </c>
      <c r="AE2009" s="3" t="s">
        <v>48</v>
      </c>
      <c r="AG2009" s="3"/>
      <c r="AI2009" s="3" t="s">
        <v>48</v>
      </c>
      <c r="AK2009" s="3" t="s">
        <v>48</v>
      </c>
      <c r="AM2009" s="3" t="s">
        <v>48</v>
      </c>
      <c r="AO2009" s="3" t="s">
        <v>48</v>
      </c>
      <c r="AQ2009" s="3" t="s">
        <v>48</v>
      </c>
      <c r="AS2009" s="3" t="s">
        <v>48</v>
      </c>
    </row>
    <row r="2010" spans="1:45">
      <c r="A2010">
        <v>2007</v>
      </c>
      <c r="B2010" t="s">
        <v>5982</v>
      </c>
      <c r="C2010" t="s">
        <v>4381</v>
      </c>
      <c r="D2010" t="s">
        <v>45</v>
      </c>
      <c r="E2010" t="s">
        <v>77</v>
      </c>
      <c r="F2010" t="s">
        <v>2172</v>
      </c>
      <c r="G2010" t="s">
        <v>9306</v>
      </c>
      <c r="H2010" t="s">
        <v>2172</v>
      </c>
      <c r="I2010" t="s">
        <v>9306</v>
      </c>
      <c r="J2010" t="s">
        <v>48</v>
      </c>
      <c r="K2010" t="s">
        <v>48</v>
      </c>
      <c r="L2010" t="s">
        <v>5985</v>
      </c>
      <c r="M2010" t="s">
        <v>5986</v>
      </c>
      <c r="N2010" t="str">
        <f>VLOOKUP(O2010,index!$Q:$R,2,0)</f>
        <v>02. 이러닝 - 단과</v>
      </c>
      <c r="O2010" t="s">
        <v>5987</v>
      </c>
      <c r="P2010" t="s">
        <v>48</v>
      </c>
      <c r="Q2010" t="s">
        <v>20</v>
      </c>
      <c r="R2010" s="226" t="e">
        <f>VLOOKUP(C2010,'26년 databook(취합)'!$M:$M,2,0)</f>
        <v>#N/A</v>
      </c>
      <c r="S2010" s="3" t="s">
        <v>11567</v>
      </c>
      <c r="T2010" s="3" t="s">
        <v>48</v>
      </c>
      <c r="U2010" s="3" t="s">
        <v>11567</v>
      </c>
      <c r="V2010" s="3" t="s">
        <v>48</v>
      </c>
      <c r="W2010" s="3" t="s">
        <v>48</v>
      </c>
      <c r="X2010" s="3" t="s">
        <v>48</v>
      </c>
      <c r="Y2010" s="3" t="s">
        <v>48</v>
      </c>
      <c r="Z2010" s="3" t="s">
        <v>48</v>
      </c>
      <c r="AA2010" s="3" t="s">
        <v>48</v>
      </c>
      <c r="AB2010" s="3" t="s">
        <v>48</v>
      </c>
      <c r="AC2010" s="3" t="s">
        <v>48</v>
      </c>
      <c r="AD2010" s="3" t="s">
        <v>48</v>
      </c>
      <c r="AE2010" s="3" t="s">
        <v>48</v>
      </c>
      <c r="AI2010" s="3" t="s">
        <v>48</v>
      </c>
      <c r="AK2010" s="3" t="s">
        <v>48</v>
      </c>
      <c r="AM2010" s="3" t="s">
        <v>48</v>
      </c>
      <c r="AO2010" s="3" t="s">
        <v>48</v>
      </c>
      <c r="AQ2010" s="3" t="s">
        <v>48</v>
      </c>
      <c r="AS2010" s="3" t="s">
        <v>48</v>
      </c>
    </row>
    <row r="2011" spans="1:45">
      <c r="A2011">
        <v>2008</v>
      </c>
      <c r="B2011" t="s">
        <v>5982</v>
      </c>
      <c r="C2011" t="s">
        <v>4446</v>
      </c>
      <c r="D2011" t="s">
        <v>45</v>
      </c>
      <c r="E2011" t="s">
        <v>76</v>
      </c>
      <c r="F2011" t="s">
        <v>2224</v>
      </c>
      <c r="G2011" t="s">
        <v>9307</v>
      </c>
      <c r="H2011" t="s">
        <v>2224</v>
      </c>
      <c r="I2011" t="s">
        <v>9307</v>
      </c>
      <c r="J2011" t="s">
        <v>48</v>
      </c>
      <c r="K2011" t="s">
        <v>48</v>
      </c>
      <c r="L2011" t="s">
        <v>5985</v>
      </c>
      <c r="M2011" t="s">
        <v>5986</v>
      </c>
      <c r="N2011" t="str">
        <f>VLOOKUP(O2011,index!$Q:$R,2,0)</f>
        <v>02. 이러닝 - 단과</v>
      </c>
      <c r="O2011" t="s">
        <v>5987</v>
      </c>
      <c r="P2011" t="s">
        <v>48</v>
      </c>
      <c r="Q2011" t="s">
        <v>20</v>
      </c>
      <c r="R2011" s="226" t="e">
        <f>VLOOKUP(C2011,'26년 databook(취합)'!$M:$M,2,0)</f>
        <v>#N/A</v>
      </c>
      <c r="S2011" s="3" t="s">
        <v>11567</v>
      </c>
      <c r="T2011" s="3" t="s">
        <v>48</v>
      </c>
      <c r="U2011" s="3" t="s">
        <v>11567</v>
      </c>
      <c r="V2011" s="3" t="s">
        <v>11567</v>
      </c>
      <c r="W2011" s="3" t="s">
        <v>48</v>
      </c>
      <c r="X2011" s="3" t="s">
        <v>48</v>
      </c>
      <c r="Y2011" s="3" t="s">
        <v>48</v>
      </c>
      <c r="Z2011" s="3" t="s">
        <v>48</v>
      </c>
      <c r="AA2011" s="3" t="s">
        <v>48</v>
      </c>
      <c r="AB2011" s="3" t="s">
        <v>48</v>
      </c>
      <c r="AC2011" s="3" t="s">
        <v>48</v>
      </c>
      <c r="AD2011" s="3" t="s">
        <v>48</v>
      </c>
      <c r="AE2011" s="3" t="s">
        <v>48</v>
      </c>
      <c r="AG2011" s="3"/>
      <c r="AI2011" s="3" t="s">
        <v>48</v>
      </c>
      <c r="AK2011" s="3" t="s">
        <v>48</v>
      </c>
      <c r="AL2011" s="3">
        <v>0</v>
      </c>
      <c r="AM2011" s="3" t="s">
        <v>48</v>
      </c>
      <c r="AO2011" s="3" t="s">
        <v>48</v>
      </c>
      <c r="AQ2011" s="3" t="s">
        <v>48</v>
      </c>
      <c r="AS2011" s="3" t="s">
        <v>48</v>
      </c>
    </row>
    <row r="2012" spans="1:45">
      <c r="A2012">
        <v>2009</v>
      </c>
      <c r="B2012" t="s">
        <v>5982</v>
      </c>
      <c r="C2012" t="s">
        <v>4115</v>
      </c>
      <c r="D2012" t="s">
        <v>45</v>
      </c>
      <c r="E2012" t="s">
        <v>75</v>
      </c>
      <c r="F2012" t="s">
        <v>544</v>
      </c>
      <c r="G2012" t="s">
        <v>9308</v>
      </c>
      <c r="H2012" t="s">
        <v>544</v>
      </c>
      <c r="I2012" t="s">
        <v>9308</v>
      </c>
      <c r="J2012" t="s">
        <v>48</v>
      </c>
      <c r="K2012" t="s">
        <v>48</v>
      </c>
      <c r="L2012" t="s">
        <v>5985</v>
      </c>
      <c r="M2012" t="s">
        <v>5986</v>
      </c>
      <c r="N2012" t="str">
        <f>VLOOKUP(O2012,index!$Q:$R,2,0)</f>
        <v>02. 이러닝 - 단과</v>
      </c>
      <c r="O2012" t="s">
        <v>5987</v>
      </c>
      <c r="P2012" t="s">
        <v>48</v>
      </c>
      <c r="Q2012" t="s">
        <v>20</v>
      </c>
      <c r="R2012" s="226" t="e">
        <f>VLOOKUP(C2012,'26년 databook(취합)'!$M:$M,2,0)</f>
        <v>#N/A</v>
      </c>
      <c r="S2012" s="3" t="s">
        <v>11567</v>
      </c>
      <c r="T2012" s="3" t="s">
        <v>48</v>
      </c>
      <c r="U2012" s="3" t="s">
        <v>11567</v>
      </c>
      <c r="V2012" s="3" t="s">
        <v>48</v>
      </c>
      <c r="W2012" s="3" t="s">
        <v>48</v>
      </c>
      <c r="X2012" s="3" t="s">
        <v>48</v>
      </c>
      <c r="Y2012" s="3" t="s">
        <v>48</v>
      </c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G2012" s="3"/>
      <c r="AI2012" s="3" t="s">
        <v>48</v>
      </c>
      <c r="AK2012" s="3" t="s">
        <v>48</v>
      </c>
      <c r="AM2012" s="3" t="s">
        <v>48</v>
      </c>
      <c r="AO2012" s="3" t="s">
        <v>48</v>
      </c>
      <c r="AQ2012" s="3" t="s">
        <v>48</v>
      </c>
      <c r="AS2012" s="3" t="s">
        <v>48</v>
      </c>
    </row>
    <row r="2013" spans="1:45">
      <c r="A2013">
        <v>2010</v>
      </c>
      <c r="B2013" t="s">
        <v>5982</v>
      </c>
      <c r="C2013" t="s">
        <v>6723</v>
      </c>
      <c r="D2013" t="s">
        <v>45</v>
      </c>
      <c r="E2013" t="s">
        <v>77</v>
      </c>
      <c r="F2013" t="s">
        <v>6724</v>
      </c>
      <c r="G2013" t="s">
        <v>9309</v>
      </c>
      <c r="H2013" t="s">
        <v>6724</v>
      </c>
      <c r="I2013" t="s">
        <v>9309</v>
      </c>
      <c r="J2013" t="s">
        <v>6725</v>
      </c>
      <c r="K2013" t="s">
        <v>6726</v>
      </c>
      <c r="L2013" t="s">
        <v>5985</v>
      </c>
      <c r="M2013" t="s">
        <v>5986</v>
      </c>
      <c r="N2013" t="str">
        <f>VLOOKUP(O2013,index!$Q:$R,2,0)</f>
        <v>02. 이러닝 - 단과</v>
      </c>
      <c r="O2013" t="s">
        <v>5987</v>
      </c>
      <c r="P2013" t="s">
        <v>48</v>
      </c>
      <c r="Q2013" t="s">
        <v>20</v>
      </c>
      <c r="R2013" s="226" t="e">
        <f>VLOOKUP(C2013,'26년 databook(취합)'!$M:$M,2,0)</f>
        <v>#N/A</v>
      </c>
      <c r="S2013" s="3" t="s">
        <v>11567</v>
      </c>
      <c r="T2013" s="3" t="s">
        <v>48</v>
      </c>
      <c r="U2013" s="3" t="s">
        <v>11567</v>
      </c>
      <c r="V2013" s="3" t="s">
        <v>48</v>
      </c>
      <c r="W2013" s="3" t="s">
        <v>48</v>
      </c>
      <c r="X2013" s="3" t="s">
        <v>48</v>
      </c>
      <c r="Y2013" s="3" t="s">
        <v>48</v>
      </c>
      <c r="Z2013" s="3" t="s">
        <v>48</v>
      </c>
      <c r="AA2013" s="3" t="s">
        <v>48</v>
      </c>
      <c r="AB2013" s="3" t="s">
        <v>48</v>
      </c>
      <c r="AC2013" s="3" t="s">
        <v>48</v>
      </c>
      <c r="AD2013" s="3" t="s">
        <v>48</v>
      </c>
      <c r="AE2013" s="3" t="s">
        <v>48</v>
      </c>
      <c r="AG2013" s="3"/>
      <c r="AI2013" s="3" t="s">
        <v>48</v>
      </c>
      <c r="AK2013" s="3" t="s">
        <v>48</v>
      </c>
      <c r="AM2013" s="3" t="s">
        <v>48</v>
      </c>
      <c r="AO2013" s="3" t="s">
        <v>48</v>
      </c>
      <c r="AQ2013" s="3" t="s">
        <v>48</v>
      </c>
      <c r="AS2013" s="3" t="s">
        <v>48</v>
      </c>
    </row>
    <row r="2014" spans="1:45">
      <c r="A2014">
        <v>2011</v>
      </c>
      <c r="B2014" t="s">
        <v>5982</v>
      </c>
      <c r="C2014" t="s">
        <v>2856</v>
      </c>
      <c r="D2014" t="s">
        <v>45</v>
      </c>
      <c r="E2014" t="s">
        <v>77</v>
      </c>
      <c r="F2014" t="s">
        <v>6724</v>
      </c>
      <c r="G2014" t="s">
        <v>9309</v>
      </c>
      <c r="H2014" t="s">
        <v>6724</v>
      </c>
      <c r="I2014" t="s">
        <v>9309</v>
      </c>
      <c r="J2014" t="s">
        <v>6725</v>
      </c>
      <c r="K2014" t="s">
        <v>6726</v>
      </c>
      <c r="L2014" t="s">
        <v>5985</v>
      </c>
      <c r="M2014" t="s">
        <v>5986</v>
      </c>
      <c r="N2014" t="str">
        <f>VLOOKUP(O2014,index!$Q:$R,2,0)</f>
        <v>02. 이러닝 - 단과</v>
      </c>
      <c r="O2014" t="s">
        <v>5987</v>
      </c>
      <c r="P2014" t="s">
        <v>48</v>
      </c>
      <c r="Q2014" t="s">
        <v>20</v>
      </c>
      <c r="R2014" s="226" t="e">
        <f>VLOOKUP(C2014,'26년 databook(취합)'!$M:$M,2,0)</f>
        <v>#N/A</v>
      </c>
      <c r="S2014" s="3" t="s">
        <v>11567</v>
      </c>
      <c r="T2014" s="3" t="s">
        <v>48</v>
      </c>
      <c r="U2014" s="3" t="s">
        <v>11567</v>
      </c>
      <c r="V2014" s="3" t="s">
        <v>48</v>
      </c>
      <c r="W2014" s="3" t="s">
        <v>48</v>
      </c>
      <c r="X2014" s="3" t="s">
        <v>48</v>
      </c>
      <c r="Y2014" s="3" t="s">
        <v>48</v>
      </c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G2014" s="3"/>
      <c r="AI2014" s="3" t="s">
        <v>48</v>
      </c>
      <c r="AK2014" s="3" t="s">
        <v>48</v>
      </c>
      <c r="AM2014" s="3" t="s">
        <v>48</v>
      </c>
      <c r="AO2014" s="3" t="s">
        <v>48</v>
      </c>
      <c r="AQ2014" s="3" t="s">
        <v>48</v>
      </c>
      <c r="AS2014" s="3" t="s">
        <v>48</v>
      </c>
    </row>
    <row r="2015" spans="1:45">
      <c r="A2015">
        <v>2012</v>
      </c>
      <c r="B2015" t="s">
        <v>5982</v>
      </c>
      <c r="C2015" t="s">
        <v>4969</v>
      </c>
      <c r="D2015" t="s">
        <v>45</v>
      </c>
      <c r="E2015" t="s">
        <v>77</v>
      </c>
      <c r="F2015" t="s">
        <v>1468</v>
      </c>
      <c r="G2015" t="s">
        <v>8914</v>
      </c>
      <c r="H2015" t="s">
        <v>1712</v>
      </c>
      <c r="I2015" t="s">
        <v>15630</v>
      </c>
      <c r="J2015" t="s">
        <v>48</v>
      </c>
      <c r="K2015" t="s">
        <v>48</v>
      </c>
      <c r="L2015" t="s">
        <v>5985</v>
      </c>
      <c r="M2015" t="s">
        <v>5986</v>
      </c>
      <c r="N2015" t="str">
        <f>VLOOKUP(O2015,index!$Q:$R,2,0)</f>
        <v>02. 이러닝 - 단과</v>
      </c>
      <c r="O2015" t="s">
        <v>5987</v>
      </c>
      <c r="P2015" t="s">
        <v>48</v>
      </c>
      <c r="Q2015" t="s">
        <v>20</v>
      </c>
      <c r="R2015" s="226" t="e">
        <f>VLOOKUP(C2015,'26년 databook(취합)'!$M:$M,2,0)</f>
        <v>#N/A</v>
      </c>
      <c r="S2015" s="3" t="s">
        <v>11567</v>
      </c>
      <c r="T2015" s="3" t="s">
        <v>48</v>
      </c>
      <c r="U2015" s="3" t="s">
        <v>11567</v>
      </c>
      <c r="V2015" s="3" t="s">
        <v>48</v>
      </c>
      <c r="W2015" s="3" t="s">
        <v>48</v>
      </c>
      <c r="X2015" s="3" t="s">
        <v>48</v>
      </c>
      <c r="Y2015" s="3" t="s">
        <v>48</v>
      </c>
      <c r="Z2015" s="3" t="s">
        <v>48</v>
      </c>
      <c r="AA2015" s="3" t="s">
        <v>48</v>
      </c>
      <c r="AB2015" s="3" t="s">
        <v>48</v>
      </c>
      <c r="AC2015" s="3" t="s">
        <v>48</v>
      </c>
      <c r="AD2015" s="3" t="s">
        <v>48</v>
      </c>
      <c r="AE2015" s="3" t="s">
        <v>48</v>
      </c>
      <c r="AG2015" s="3"/>
      <c r="AI2015" s="3" t="s">
        <v>48</v>
      </c>
      <c r="AK2015" s="3" t="s">
        <v>48</v>
      </c>
      <c r="AM2015" s="3" t="s">
        <v>48</v>
      </c>
      <c r="AO2015" s="3" t="s">
        <v>48</v>
      </c>
      <c r="AQ2015" s="3" t="s">
        <v>48</v>
      </c>
      <c r="AS2015" s="3" t="s">
        <v>48</v>
      </c>
    </row>
    <row r="2016" spans="1:45">
      <c r="A2016">
        <v>2013</v>
      </c>
      <c r="B2016" t="s">
        <v>5982</v>
      </c>
      <c r="C2016" t="s">
        <v>4871</v>
      </c>
      <c r="D2016" t="s">
        <v>45</v>
      </c>
      <c r="E2016" t="s">
        <v>77</v>
      </c>
      <c r="F2016" t="s">
        <v>1468</v>
      </c>
      <c r="G2016" t="s">
        <v>8914</v>
      </c>
      <c r="H2016" t="s">
        <v>1631</v>
      </c>
      <c r="I2016" t="s">
        <v>15631</v>
      </c>
      <c r="J2016" t="s">
        <v>48</v>
      </c>
      <c r="K2016" t="s">
        <v>48</v>
      </c>
      <c r="L2016" t="s">
        <v>5985</v>
      </c>
      <c r="M2016" t="s">
        <v>5986</v>
      </c>
      <c r="N2016" t="str">
        <f>VLOOKUP(O2016,index!$Q:$R,2,0)</f>
        <v>02. 이러닝 - 단과</v>
      </c>
      <c r="O2016" t="s">
        <v>5987</v>
      </c>
      <c r="P2016" t="s">
        <v>48</v>
      </c>
      <c r="Q2016" t="s">
        <v>20</v>
      </c>
      <c r="R2016" s="226" t="e">
        <f>VLOOKUP(C2016,'26년 databook(취합)'!$M:$M,2,0)</f>
        <v>#N/A</v>
      </c>
      <c r="S2016" s="3" t="s">
        <v>11576</v>
      </c>
      <c r="T2016" s="3" t="s">
        <v>48</v>
      </c>
      <c r="U2016" s="3" t="s">
        <v>11576</v>
      </c>
      <c r="V2016" s="3" t="s">
        <v>48</v>
      </c>
      <c r="W2016" s="3" t="s">
        <v>48</v>
      </c>
      <c r="X2016" s="3" t="s">
        <v>48</v>
      </c>
      <c r="Y2016" s="3" t="s">
        <v>48</v>
      </c>
      <c r="Z2016" s="3" t="s">
        <v>48</v>
      </c>
      <c r="AA2016" s="3" t="s">
        <v>48</v>
      </c>
      <c r="AB2016" s="3" t="s">
        <v>48</v>
      </c>
      <c r="AC2016" s="3" t="s">
        <v>48</v>
      </c>
      <c r="AD2016" s="3" t="s">
        <v>48</v>
      </c>
      <c r="AE2016" s="3" t="s">
        <v>48</v>
      </c>
      <c r="AG2016" s="3"/>
      <c r="AI2016" s="3" t="s">
        <v>48</v>
      </c>
      <c r="AK2016" s="3" t="s">
        <v>48</v>
      </c>
      <c r="AM2016" s="3" t="s">
        <v>48</v>
      </c>
      <c r="AO2016" s="3" t="s">
        <v>48</v>
      </c>
      <c r="AQ2016" s="3" t="s">
        <v>48</v>
      </c>
      <c r="AR2016" s="3">
        <v>1000000</v>
      </c>
      <c r="AS2016" s="3" t="s">
        <v>48</v>
      </c>
    </row>
    <row r="2017" spans="1:45">
      <c r="A2017">
        <v>2014</v>
      </c>
      <c r="B2017" t="s">
        <v>5982</v>
      </c>
      <c r="C2017" t="s">
        <v>4749</v>
      </c>
      <c r="D2017" t="s">
        <v>45</v>
      </c>
      <c r="E2017" t="s">
        <v>77</v>
      </c>
      <c r="F2017" t="s">
        <v>1468</v>
      </c>
      <c r="G2017" t="s">
        <v>8914</v>
      </c>
      <c r="H2017" t="s">
        <v>1524</v>
      </c>
      <c r="I2017" t="s">
        <v>15632</v>
      </c>
      <c r="J2017" t="s">
        <v>48</v>
      </c>
      <c r="K2017" t="s">
        <v>48</v>
      </c>
      <c r="L2017" t="s">
        <v>5985</v>
      </c>
      <c r="M2017" t="s">
        <v>5986</v>
      </c>
      <c r="N2017" t="str">
        <f>VLOOKUP(O2017,index!$Q:$R,2,0)</f>
        <v>02. 이러닝 - 단과</v>
      </c>
      <c r="O2017" t="s">
        <v>5987</v>
      </c>
      <c r="P2017" t="s">
        <v>48</v>
      </c>
      <c r="Q2017" t="s">
        <v>20</v>
      </c>
      <c r="R2017" s="226" t="e">
        <f>VLOOKUP(C2017,'26년 databook(취합)'!$M:$M,2,0)</f>
        <v>#N/A</v>
      </c>
      <c r="S2017" s="3" t="s">
        <v>11567</v>
      </c>
      <c r="T2017" s="3" t="s">
        <v>11623</v>
      </c>
      <c r="U2017" s="3" t="s">
        <v>11623</v>
      </c>
      <c r="V2017" s="3" t="s">
        <v>48</v>
      </c>
      <c r="W2017" s="3" t="s">
        <v>11567</v>
      </c>
      <c r="X2017" s="3" t="s">
        <v>48</v>
      </c>
      <c r="Y2017" s="3" t="s">
        <v>11567</v>
      </c>
      <c r="Z2017" s="3" t="s">
        <v>48</v>
      </c>
      <c r="AA2017" s="3" t="s">
        <v>11567</v>
      </c>
      <c r="AB2017" s="3" t="s">
        <v>48</v>
      </c>
      <c r="AC2017" s="3" t="s">
        <v>11567</v>
      </c>
      <c r="AD2017" s="3" t="s">
        <v>48</v>
      </c>
      <c r="AE2017" s="3" t="s">
        <v>11623</v>
      </c>
      <c r="AG2017" s="3">
        <v>0</v>
      </c>
      <c r="AI2017" s="3" t="s">
        <v>11567</v>
      </c>
      <c r="AK2017" s="3" t="s">
        <v>11567</v>
      </c>
      <c r="AM2017" s="3" t="s">
        <v>11567</v>
      </c>
      <c r="AO2017" s="3" t="s">
        <v>11567</v>
      </c>
      <c r="AQ2017" s="3" t="s">
        <v>11567</v>
      </c>
      <c r="AS2017" s="3" t="s">
        <v>11567</v>
      </c>
    </row>
    <row r="2018" spans="1:45">
      <c r="A2018">
        <v>2015</v>
      </c>
      <c r="B2018" t="s">
        <v>5982</v>
      </c>
      <c r="C2018" t="s">
        <v>3855</v>
      </c>
      <c r="D2018" t="s">
        <v>45</v>
      </c>
      <c r="E2018" t="s">
        <v>75</v>
      </c>
      <c r="F2018" t="s">
        <v>6729</v>
      </c>
      <c r="G2018" t="s">
        <v>9311</v>
      </c>
      <c r="H2018" t="s">
        <v>6729</v>
      </c>
      <c r="I2018" t="s">
        <v>9311</v>
      </c>
      <c r="J2018" t="s">
        <v>48</v>
      </c>
      <c r="K2018" t="s">
        <v>48</v>
      </c>
      <c r="L2018" t="s">
        <v>5985</v>
      </c>
      <c r="M2018" t="s">
        <v>5986</v>
      </c>
      <c r="N2018" t="str">
        <f>VLOOKUP(O2018,index!$Q:$R,2,0)</f>
        <v>02. 이러닝 - 단과</v>
      </c>
      <c r="O2018" t="s">
        <v>5987</v>
      </c>
      <c r="P2018" t="s">
        <v>48</v>
      </c>
      <c r="Q2018" t="s">
        <v>23</v>
      </c>
      <c r="R2018" s="226" t="e">
        <f>VLOOKUP(C2018,'26년 databook(취합)'!$M:$M,2,0)</f>
        <v>#N/A</v>
      </c>
      <c r="S2018" s="3" t="s">
        <v>11576</v>
      </c>
      <c r="T2018" s="3" t="s">
        <v>11910</v>
      </c>
      <c r="U2018" s="3" t="s">
        <v>11910</v>
      </c>
      <c r="V2018" s="3" t="s">
        <v>48</v>
      </c>
      <c r="W2018" s="3" t="s">
        <v>11567</v>
      </c>
      <c r="X2018" s="3" t="s">
        <v>48</v>
      </c>
      <c r="Y2018" s="3" t="s">
        <v>12051</v>
      </c>
      <c r="Z2018" s="3" t="s">
        <v>48</v>
      </c>
      <c r="AA2018" s="3" t="s">
        <v>11567</v>
      </c>
      <c r="AB2018" s="3" t="s">
        <v>48</v>
      </c>
      <c r="AC2018" s="3" t="s">
        <v>11567</v>
      </c>
      <c r="AD2018" s="3" t="s">
        <v>11567</v>
      </c>
      <c r="AE2018" s="3" t="s">
        <v>11636</v>
      </c>
      <c r="AF2018" s="3">
        <v>1000000</v>
      </c>
      <c r="AG2018" s="3">
        <v>0</v>
      </c>
      <c r="AH2018" s="3">
        <v>0</v>
      </c>
      <c r="AI2018" s="3" t="s">
        <v>11567</v>
      </c>
      <c r="AJ2018" s="3">
        <v>0</v>
      </c>
      <c r="AK2018" s="3" t="s">
        <v>11567</v>
      </c>
      <c r="AL2018" s="3">
        <v>0</v>
      </c>
      <c r="AM2018" s="3" t="s">
        <v>11567</v>
      </c>
      <c r="AN2018" s="3">
        <v>0</v>
      </c>
      <c r="AO2018" s="3" t="s">
        <v>11567</v>
      </c>
      <c r="AP2018" s="3">
        <v>0</v>
      </c>
      <c r="AQ2018" s="3" t="s">
        <v>11567</v>
      </c>
      <c r="AR2018" s="3">
        <v>0</v>
      </c>
      <c r="AS2018" s="3" t="s">
        <v>11567</v>
      </c>
    </row>
    <row r="2019" spans="1:45">
      <c r="A2019">
        <v>2016</v>
      </c>
      <c r="B2019" t="s">
        <v>5982</v>
      </c>
      <c r="C2019" t="s">
        <v>5602</v>
      </c>
      <c r="D2019" t="s">
        <v>45</v>
      </c>
      <c r="E2019" t="s">
        <v>214</v>
      </c>
      <c r="F2019" t="s">
        <v>2570</v>
      </c>
      <c r="G2019" t="s">
        <v>9312</v>
      </c>
      <c r="H2019" t="s">
        <v>2688</v>
      </c>
      <c r="I2019" t="s">
        <v>15633</v>
      </c>
      <c r="J2019" t="s">
        <v>48</v>
      </c>
      <c r="K2019" t="s">
        <v>48</v>
      </c>
      <c r="L2019" t="s">
        <v>5985</v>
      </c>
      <c r="M2019" t="s">
        <v>5986</v>
      </c>
      <c r="N2019" t="str">
        <f>VLOOKUP(O2019,index!$Q:$R,2,0)</f>
        <v>02. 이러닝 - 단과</v>
      </c>
      <c r="O2019" t="s">
        <v>5987</v>
      </c>
      <c r="P2019" t="s">
        <v>48</v>
      </c>
      <c r="Q2019" t="s">
        <v>20</v>
      </c>
      <c r="R2019" s="226" t="e">
        <f>VLOOKUP(C2019,'26년 databook(취합)'!$M:$M,2,0)</f>
        <v>#N/A</v>
      </c>
      <c r="S2019" s="3" t="s">
        <v>11567</v>
      </c>
      <c r="T2019" s="3" t="s">
        <v>48</v>
      </c>
      <c r="U2019" s="3" t="s">
        <v>11567</v>
      </c>
      <c r="V2019" s="3" t="s">
        <v>48</v>
      </c>
      <c r="W2019" s="3" t="s">
        <v>48</v>
      </c>
      <c r="X2019" s="3" t="s">
        <v>48</v>
      </c>
      <c r="Y2019" s="3" t="s">
        <v>48</v>
      </c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G2019" s="3"/>
      <c r="AI2019" s="3" t="s">
        <v>48</v>
      </c>
      <c r="AK2019" s="3" t="s">
        <v>48</v>
      </c>
      <c r="AM2019" s="3" t="s">
        <v>48</v>
      </c>
      <c r="AO2019" s="3" t="s">
        <v>48</v>
      </c>
      <c r="AQ2019" s="3" t="s">
        <v>48</v>
      </c>
      <c r="AS2019" s="3" t="s">
        <v>48</v>
      </c>
    </row>
    <row r="2020" spans="1:45">
      <c r="A2020">
        <v>2017</v>
      </c>
      <c r="B2020" t="s">
        <v>5982</v>
      </c>
      <c r="C2020" t="s">
        <v>5813</v>
      </c>
      <c r="D2020" t="s">
        <v>45</v>
      </c>
      <c r="E2020" t="s">
        <v>79</v>
      </c>
      <c r="F2020" t="s">
        <v>854</v>
      </c>
      <c r="G2020" t="s">
        <v>9313</v>
      </c>
      <c r="H2020" t="s">
        <v>2480</v>
      </c>
      <c r="I2020" t="s">
        <v>15634</v>
      </c>
      <c r="J2020" t="s">
        <v>48</v>
      </c>
      <c r="K2020" t="s">
        <v>48</v>
      </c>
      <c r="L2020" t="s">
        <v>5985</v>
      </c>
      <c r="M2020" t="s">
        <v>5986</v>
      </c>
      <c r="N2020" t="str">
        <f>VLOOKUP(O2020,index!$Q:$R,2,0)</f>
        <v>02. 이러닝 - 단과</v>
      </c>
      <c r="O2020" t="s">
        <v>5987</v>
      </c>
      <c r="P2020" t="s">
        <v>48</v>
      </c>
      <c r="Q2020" t="s">
        <v>20</v>
      </c>
      <c r="R2020" s="226" t="e">
        <f>VLOOKUP(C2020,'26년 databook(취합)'!$M:$M,2,0)</f>
        <v>#N/A</v>
      </c>
      <c r="S2020" s="3" t="s">
        <v>11567</v>
      </c>
      <c r="T2020" s="3" t="s">
        <v>48</v>
      </c>
      <c r="U2020" s="3" t="s">
        <v>11567</v>
      </c>
      <c r="V2020" s="3" t="s">
        <v>48</v>
      </c>
      <c r="W2020" s="3" t="s">
        <v>48</v>
      </c>
      <c r="X2020" s="3" t="s">
        <v>48</v>
      </c>
      <c r="Y2020" s="3" t="s">
        <v>48</v>
      </c>
      <c r="Z2020" s="3" t="s">
        <v>48</v>
      </c>
      <c r="AA2020" s="3" t="s">
        <v>48</v>
      </c>
      <c r="AB2020" s="3" t="s">
        <v>48</v>
      </c>
      <c r="AC2020" s="3" t="s">
        <v>48</v>
      </c>
      <c r="AD2020" s="3" t="s">
        <v>48</v>
      </c>
      <c r="AE2020" s="3" t="s">
        <v>48</v>
      </c>
      <c r="AG2020" s="3"/>
      <c r="AI2020" s="3" t="s">
        <v>48</v>
      </c>
      <c r="AK2020" s="3" t="s">
        <v>48</v>
      </c>
      <c r="AM2020" s="3" t="s">
        <v>48</v>
      </c>
      <c r="AO2020" s="3" t="s">
        <v>48</v>
      </c>
      <c r="AQ2020" s="3" t="s">
        <v>48</v>
      </c>
      <c r="AS2020" s="3" t="s">
        <v>48</v>
      </c>
    </row>
    <row r="2021" spans="1:45">
      <c r="A2021">
        <v>2018</v>
      </c>
      <c r="B2021" t="s">
        <v>5982</v>
      </c>
      <c r="C2021" t="s">
        <v>4700</v>
      </c>
      <c r="D2021" t="s">
        <v>45</v>
      </c>
      <c r="E2021" t="s">
        <v>77</v>
      </c>
      <c r="F2021" t="s">
        <v>6029</v>
      </c>
      <c r="G2021" t="s">
        <v>8925</v>
      </c>
      <c r="H2021" t="s">
        <v>1484</v>
      </c>
      <c r="I2021" t="s">
        <v>15635</v>
      </c>
      <c r="J2021" t="s">
        <v>48</v>
      </c>
      <c r="K2021" t="s">
        <v>48</v>
      </c>
      <c r="L2021" t="s">
        <v>5985</v>
      </c>
      <c r="M2021" t="s">
        <v>5986</v>
      </c>
      <c r="N2021" t="str">
        <f>VLOOKUP(O2021,index!$Q:$R,2,0)</f>
        <v>02. 이러닝 - 단과</v>
      </c>
      <c r="O2021" t="s">
        <v>5987</v>
      </c>
      <c r="P2021" t="s">
        <v>48</v>
      </c>
      <c r="Q2021" t="s">
        <v>20</v>
      </c>
      <c r="R2021" s="226" t="e">
        <f>VLOOKUP(C2021,'26년 databook(취합)'!$M:$M,2,0)</f>
        <v>#N/A</v>
      </c>
      <c r="S2021" s="3" t="s">
        <v>11567</v>
      </c>
      <c r="T2021" s="3" t="s">
        <v>48</v>
      </c>
      <c r="U2021" s="3" t="s">
        <v>11567</v>
      </c>
      <c r="V2021" s="3" t="s">
        <v>48</v>
      </c>
      <c r="W2021" s="3" t="s">
        <v>48</v>
      </c>
      <c r="X2021" s="3" t="s">
        <v>48</v>
      </c>
      <c r="Y2021" s="3" t="s">
        <v>48</v>
      </c>
      <c r="Z2021" s="3" t="s">
        <v>48</v>
      </c>
      <c r="AA2021" s="3" t="s">
        <v>48</v>
      </c>
      <c r="AB2021" s="3" t="s">
        <v>48</v>
      </c>
      <c r="AC2021" s="3" t="s">
        <v>48</v>
      </c>
      <c r="AD2021" s="3" t="s">
        <v>48</v>
      </c>
      <c r="AE2021" s="3" t="s">
        <v>48</v>
      </c>
      <c r="AG2021" s="3"/>
      <c r="AI2021" s="3" t="s">
        <v>48</v>
      </c>
      <c r="AK2021" s="3" t="s">
        <v>48</v>
      </c>
      <c r="AM2021" s="3" t="s">
        <v>48</v>
      </c>
      <c r="AO2021" s="3" t="s">
        <v>48</v>
      </c>
      <c r="AQ2021" s="3" t="s">
        <v>48</v>
      </c>
      <c r="AS2021" s="3" t="s">
        <v>48</v>
      </c>
    </row>
    <row r="2022" spans="1:45">
      <c r="A2022">
        <v>2019</v>
      </c>
      <c r="B2022" t="s">
        <v>5982</v>
      </c>
      <c r="C2022" t="s">
        <v>5687</v>
      </c>
      <c r="D2022" t="s">
        <v>45</v>
      </c>
      <c r="E2022" t="s">
        <v>77</v>
      </c>
      <c r="F2022" t="s">
        <v>2796</v>
      </c>
      <c r="G2022" t="s">
        <v>9134</v>
      </c>
      <c r="H2022" t="s">
        <v>2605</v>
      </c>
      <c r="I2022" t="s">
        <v>15636</v>
      </c>
      <c r="J2022" t="s">
        <v>48</v>
      </c>
      <c r="K2022" t="s">
        <v>48</v>
      </c>
      <c r="L2022" t="s">
        <v>5985</v>
      </c>
      <c r="M2022" t="s">
        <v>5986</v>
      </c>
      <c r="N2022" t="str">
        <f>VLOOKUP(O2022,index!$Q:$R,2,0)</f>
        <v>02. 이러닝 - 단과</v>
      </c>
      <c r="O2022" t="s">
        <v>5987</v>
      </c>
      <c r="P2022" t="s">
        <v>48</v>
      </c>
      <c r="Q2022" t="s">
        <v>20</v>
      </c>
      <c r="R2022" s="226" t="e">
        <f>VLOOKUP(C2022,'26년 databook(취합)'!$M:$M,2,0)</f>
        <v>#N/A</v>
      </c>
      <c r="S2022" s="3" t="s">
        <v>11567</v>
      </c>
      <c r="T2022" s="3" t="s">
        <v>48</v>
      </c>
      <c r="U2022" s="3" t="s">
        <v>11567</v>
      </c>
      <c r="V2022" s="3" t="s">
        <v>48</v>
      </c>
      <c r="W2022" s="3" t="s">
        <v>48</v>
      </c>
      <c r="X2022" s="3" t="s">
        <v>48</v>
      </c>
      <c r="Y2022" s="3" t="s">
        <v>48</v>
      </c>
      <c r="Z2022" s="3" t="s">
        <v>48</v>
      </c>
      <c r="AA2022" s="3" t="s">
        <v>48</v>
      </c>
      <c r="AB2022" s="3" t="s">
        <v>48</v>
      </c>
      <c r="AC2022" s="3" t="s">
        <v>48</v>
      </c>
      <c r="AD2022" s="3" t="s">
        <v>48</v>
      </c>
      <c r="AE2022" s="3" t="s">
        <v>48</v>
      </c>
      <c r="AG2022" s="3"/>
      <c r="AI2022" s="3" t="s">
        <v>48</v>
      </c>
      <c r="AK2022" s="3" t="s">
        <v>48</v>
      </c>
      <c r="AM2022" s="3" t="s">
        <v>48</v>
      </c>
      <c r="AO2022" s="3" t="s">
        <v>48</v>
      </c>
      <c r="AQ2022" s="3" t="s">
        <v>48</v>
      </c>
      <c r="AS2022" s="3" t="s">
        <v>48</v>
      </c>
    </row>
    <row r="2023" spans="1:45">
      <c r="A2023">
        <v>2020</v>
      </c>
      <c r="B2023" t="s">
        <v>5982</v>
      </c>
      <c r="C2023" t="s">
        <v>5578</v>
      </c>
      <c r="D2023" t="s">
        <v>45</v>
      </c>
      <c r="E2023" t="s">
        <v>77</v>
      </c>
      <c r="F2023" t="s">
        <v>2796</v>
      </c>
      <c r="G2023" t="s">
        <v>9134</v>
      </c>
      <c r="H2023" t="s">
        <v>2712</v>
      </c>
      <c r="I2023" t="s">
        <v>15637</v>
      </c>
      <c r="J2023" t="s">
        <v>48</v>
      </c>
      <c r="K2023" t="s">
        <v>48</v>
      </c>
      <c r="L2023" t="s">
        <v>5985</v>
      </c>
      <c r="M2023" t="s">
        <v>5986</v>
      </c>
      <c r="N2023" t="str">
        <f>VLOOKUP(O2023,index!$Q:$R,2,0)</f>
        <v>02. 이러닝 - 단과</v>
      </c>
      <c r="O2023" t="s">
        <v>5987</v>
      </c>
      <c r="P2023" t="s">
        <v>48</v>
      </c>
      <c r="Q2023" t="s">
        <v>20</v>
      </c>
      <c r="R2023" s="226" t="e">
        <f>VLOOKUP(C2023,'26년 databook(취합)'!$M:$M,2,0)</f>
        <v>#N/A</v>
      </c>
      <c r="S2023" s="3" t="s">
        <v>11567</v>
      </c>
      <c r="T2023" s="3" t="s">
        <v>48</v>
      </c>
      <c r="U2023" s="3" t="s">
        <v>11567</v>
      </c>
      <c r="V2023" s="3" t="s">
        <v>48</v>
      </c>
      <c r="W2023" s="3" t="s">
        <v>48</v>
      </c>
      <c r="X2023" s="3" t="s">
        <v>48</v>
      </c>
      <c r="Y2023" s="3" t="s">
        <v>48</v>
      </c>
      <c r="Z2023" s="3" t="s">
        <v>48</v>
      </c>
      <c r="AA2023" s="3" t="s">
        <v>48</v>
      </c>
      <c r="AB2023" s="3" t="s">
        <v>48</v>
      </c>
      <c r="AC2023" s="3" t="s">
        <v>48</v>
      </c>
      <c r="AD2023" s="3" t="s">
        <v>48</v>
      </c>
      <c r="AE2023" s="3" t="s">
        <v>48</v>
      </c>
      <c r="AG2023" s="3"/>
      <c r="AI2023" s="3" t="s">
        <v>48</v>
      </c>
      <c r="AK2023" s="3" t="s">
        <v>48</v>
      </c>
      <c r="AM2023" s="3" t="s">
        <v>48</v>
      </c>
      <c r="AO2023" s="3" t="s">
        <v>48</v>
      </c>
      <c r="AQ2023" s="3" t="s">
        <v>48</v>
      </c>
      <c r="AS2023" s="3" t="s">
        <v>48</v>
      </c>
    </row>
    <row r="2024" spans="1:45">
      <c r="A2024">
        <v>2021</v>
      </c>
      <c r="B2024" t="s">
        <v>5982</v>
      </c>
      <c r="C2024" t="s">
        <v>5317</v>
      </c>
      <c r="D2024" t="s">
        <v>45</v>
      </c>
      <c r="E2024" t="s">
        <v>79</v>
      </c>
      <c r="F2024" t="s">
        <v>724</v>
      </c>
      <c r="G2024" t="s">
        <v>9314</v>
      </c>
      <c r="H2024" t="s">
        <v>724</v>
      </c>
      <c r="I2024" t="s">
        <v>9314</v>
      </c>
      <c r="J2024" t="s">
        <v>48</v>
      </c>
      <c r="K2024" t="s">
        <v>48</v>
      </c>
      <c r="L2024" t="s">
        <v>5985</v>
      </c>
      <c r="M2024" t="s">
        <v>5986</v>
      </c>
      <c r="N2024" t="str">
        <f>VLOOKUP(O2024,index!$Q:$R,2,0)</f>
        <v>08. 하이브리드러닝 - 하이브리드형 러닝</v>
      </c>
      <c r="O2024" t="s">
        <v>5988</v>
      </c>
      <c r="P2024" t="s">
        <v>48</v>
      </c>
      <c r="Q2024" t="s">
        <v>20</v>
      </c>
      <c r="R2024" s="226" t="e">
        <f>VLOOKUP(C2024,'26년 databook(취합)'!$M:$M,2,0)</f>
        <v>#N/A</v>
      </c>
      <c r="S2024" s="3" t="s">
        <v>11567</v>
      </c>
      <c r="T2024" s="3" t="s">
        <v>48</v>
      </c>
      <c r="U2024" s="3" t="s">
        <v>11567</v>
      </c>
      <c r="V2024" s="3" t="s">
        <v>48</v>
      </c>
      <c r="W2024" s="3" t="s">
        <v>48</v>
      </c>
      <c r="X2024" s="3" t="s">
        <v>48</v>
      </c>
      <c r="Y2024" s="3" t="s">
        <v>48</v>
      </c>
      <c r="Z2024" s="3" t="s">
        <v>48</v>
      </c>
      <c r="AA2024" s="3" t="s">
        <v>48</v>
      </c>
      <c r="AB2024" s="3" t="s">
        <v>48</v>
      </c>
      <c r="AC2024" s="3" t="s">
        <v>48</v>
      </c>
      <c r="AD2024" s="3" t="s">
        <v>48</v>
      </c>
      <c r="AE2024" s="3" t="s">
        <v>48</v>
      </c>
      <c r="AG2024" s="3"/>
      <c r="AI2024" s="3" t="s">
        <v>48</v>
      </c>
      <c r="AK2024" s="3" t="s">
        <v>48</v>
      </c>
      <c r="AM2024" s="3" t="s">
        <v>48</v>
      </c>
      <c r="AO2024" s="3" t="s">
        <v>48</v>
      </c>
      <c r="AQ2024" s="3" t="s">
        <v>48</v>
      </c>
      <c r="AS2024" s="3" t="s">
        <v>48</v>
      </c>
    </row>
    <row r="2025" spans="1:45">
      <c r="A2025">
        <v>2022</v>
      </c>
      <c r="B2025" t="s">
        <v>5982</v>
      </c>
      <c r="C2025" t="s">
        <v>4910</v>
      </c>
      <c r="D2025" t="s">
        <v>45</v>
      </c>
      <c r="E2025" t="s">
        <v>77</v>
      </c>
      <c r="F2025" t="s">
        <v>6029</v>
      </c>
      <c r="G2025" t="s">
        <v>8925</v>
      </c>
      <c r="H2025" t="s">
        <v>6730</v>
      </c>
      <c r="I2025" t="s">
        <v>15638</v>
      </c>
      <c r="J2025" t="s">
        <v>48</v>
      </c>
      <c r="K2025" t="s">
        <v>48</v>
      </c>
      <c r="L2025" t="s">
        <v>5985</v>
      </c>
      <c r="M2025" t="s">
        <v>5986</v>
      </c>
      <c r="N2025" t="str">
        <f>VLOOKUP(O2025,index!$Q:$R,2,0)</f>
        <v>02. 이러닝 - 단과</v>
      </c>
      <c r="O2025" t="s">
        <v>5987</v>
      </c>
      <c r="P2025" t="s">
        <v>48</v>
      </c>
      <c r="Q2025" t="s">
        <v>20</v>
      </c>
      <c r="R2025" s="226" t="e">
        <f>VLOOKUP(C2025,'26년 databook(취합)'!$M:$M,2,0)</f>
        <v>#N/A</v>
      </c>
      <c r="S2025" s="3" t="s">
        <v>11567</v>
      </c>
      <c r="T2025" s="3" t="s">
        <v>12189</v>
      </c>
      <c r="U2025" s="3" t="s">
        <v>12189</v>
      </c>
      <c r="V2025" s="3" t="s">
        <v>48</v>
      </c>
      <c r="W2025" s="3" t="s">
        <v>11567</v>
      </c>
      <c r="X2025" s="3" t="s">
        <v>48</v>
      </c>
      <c r="Y2025" s="3" t="s">
        <v>11567</v>
      </c>
      <c r="Z2025" s="3" t="s">
        <v>48</v>
      </c>
      <c r="AA2025" s="3" t="s">
        <v>11567</v>
      </c>
      <c r="AB2025" s="3" t="s">
        <v>48</v>
      </c>
      <c r="AC2025" s="3" t="s">
        <v>11567</v>
      </c>
      <c r="AD2025" s="3" t="s">
        <v>48</v>
      </c>
      <c r="AE2025" s="3" t="s">
        <v>11567</v>
      </c>
      <c r="AG2025" s="3">
        <v>0</v>
      </c>
      <c r="AI2025" s="3" t="s">
        <v>12189</v>
      </c>
      <c r="AK2025" s="3" t="s">
        <v>11567</v>
      </c>
      <c r="AM2025" s="3" t="s">
        <v>11567</v>
      </c>
      <c r="AO2025" s="3" t="s">
        <v>11567</v>
      </c>
      <c r="AQ2025" s="3" t="s">
        <v>11567</v>
      </c>
      <c r="AS2025" s="3" t="s">
        <v>11567</v>
      </c>
    </row>
    <row r="2026" spans="1:45">
      <c r="A2026">
        <v>2023</v>
      </c>
      <c r="B2026" t="s">
        <v>5982</v>
      </c>
      <c r="C2026" t="s">
        <v>3641</v>
      </c>
      <c r="D2026" t="s">
        <v>45</v>
      </c>
      <c r="E2026" t="s">
        <v>73</v>
      </c>
      <c r="F2026" t="s">
        <v>1956</v>
      </c>
      <c r="G2026" t="s">
        <v>9315</v>
      </c>
      <c r="H2026" t="s">
        <v>1956</v>
      </c>
      <c r="I2026" t="s">
        <v>9315</v>
      </c>
      <c r="J2026" t="s">
        <v>48</v>
      </c>
      <c r="K2026" t="s">
        <v>48</v>
      </c>
      <c r="L2026" t="s">
        <v>5985</v>
      </c>
      <c r="M2026" t="s">
        <v>5986</v>
      </c>
      <c r="N2026" t="str">
        <f>VLOOKUP(O2026,index!$Q:$R,2,0)</f>
        <v>02. 이러닝 - 단과</v>
      </c>
      <c r="O2026" t="s">
        <v>5987</v>
      </c>
      <c r="P2026" t="s">
        <v>48</v>
      </c>
      <c r="Q2026" t="s">
        <v>20</v>
      </c>
      <c r="R2026" s="226" t="e">
        <f>VLOOKUP(C2026,'26년 databook(취합)'!$M:$M,2,0)</f>
        <v>#N/A</v>
      </c>
      <c r="S2026" s="3" t="s">
        <v>11576</v>
      </c>
      <c r="T2026" s="3" t="s">
        <v>48</v>
      </c>
      <c r="U2026" s="3" t="s">
        <v>11576</v>
      </c>
      <c r="V2026" s="3" t="s">
        <v>48</v>
      </c>
      <c r="W2026" s="3" t="s">
        <v>48</v>
      </c>
      <c r="X2026" s="3" t="s">
        <v>48</v>
      </c>
      <c r="Y2026" s="3" t="s">
        <v>48</v>
      </c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G2026" s="3"/>
      <c r="AI2026" s="3" t="s">
        <v>48</v>
      </c>
      <c r="AK2026" s="3" t="s">
        <v>48</v>
      </c>
      <c r="AM2026" s="3" t="s">
        <v>48</v>
      </c>
      <c r="AO2026" s="3" t="s">
        <v>48</v>
      </c>
      <c r="AQ2026" s="3" t="s">
        <v>48</v>
      </c>
      <c r="AR2026" s="3">
        <v>1000000</v>
      </c>
      <c r="AS2026" s="3" t="s">
        <v>48</v>
      </c>
    </row>
    <row r="2027" spans="1:45">
      <c r="A2027">
        <v>2024</v>
      </c>
      <c r="B2027" t="s">
        <v>5982</v>
      </c>
      <c r="C2027" t="s">
        <v>5660</v>
      </c>
      <c r="D2027" t="s">
        <v>45</v>
      </c>
      <c r="E2027" t="s">
        <v>71</v>
      </c>
      <c r="F2027" t="s">
        <v>2631</v>
      </c>
      <c r="G2027" t="s">
        <v>9316</v>
      </c>
      <c r="H2027" t="s">
        <v>2631</v>
      </c>
      <c r="I2027" t="s">
        <v>9316</v>
      </c>
      <c r="J2027" t="s">
        <v>48</v>
      </c>
      <c r="K2027" t="s">
        <v>48</v>
      </c>
      <c r="L2027" t="s">
        <v>5985</v>
      </c>
      <c r="M2027" t="s">
        <v>5986</v>
      </c>
      <c r="N2027" t="str">
        <f>VLOOKUP(O2027,index!$Q:$R,2,0)</f>
        <v>02. 이러닝 - 단과</v>
      </c>
      <c r="O2027" t="s">
        <v>5987</v>
      </c>
      <c r="P2027" t="s">
        <v>48</v>
      </c>
      <c r="Q2027" t="s">
        <v>23</v>
      </c>
      <c r="R2027" s="226" t="e">
        <f>VLOOKUP(C2027,'26년 databook(취합)'!$M:$M,2,0)</f>
        <v>#N/A</v>
      </c>
      <c r="S2027" s="3" t="s">
        <v>11567</v>
      </c>
      <c r="T2027" s="3" t="s">
        <v>48</v>
      </c>
      <c r="U2027" s="3" t="s">
        <v>11567</v>
      </c>
      <c r="V2027" s="3" t="s">
        <v>48</v>
      </c>
      <c r="W2027" s="3" t="s">
        <v>48</v>
      </c>
      <c r="X2027" s="3" t="s">
        <v>48</v>
      </c>
      <c r="Y2027" s="3" t="s">
        <v>48</v>
      </c>
      <c r="Z2027" s="3" t="s">
        <v>48</v>
      </c>
      <c r="AA2027" s="3" t="s">
        <v>48</v>
      </c>
      <c r="AB2027" s="3" t="s">
        <v>48</v>
      </c>
      <c r="AC2027" s="3" t="s">
        <v>48</v>
      </c>
      <c r="AD2027" s="3" t="s">
        <v>48</v>
      </c>
      <c r="AE2027" s="3" t="s">
        <v>48</v>
      </c>
      <c r="AG2027" s="3"/>
      <c r="AI2027" s="3" t="s">
        <v>48</v>
      </c>
      <c r="AK2027" s="3" t="s">
        <v>48</v>
      </c>
      <c r="AM2027" s="3" t="s">
        <v>48</v>
      </c>
      <c r="AO2027" s="3" t="s">
        <v>48</v>
      </c>
      <c r="AQ2027" s="3" t="s">
        <v>48</v>
      </c>
      <c r="AS2027" s="3" t="s">
        <v>48</v>
      </c>
    </row>
    <row r="2028" spans="1:45">
      <c r="A2028">
        <v>2025</v>
      </c>
      <c r="B2028" t="s">
        <v>5982</v>
      </c>
      <c r="C2028" t="s">
        <v>5362</v>
      </c>
      <c r="D2028" t="s">
        <v>45</v>
      </c>
      <c r="E2028" t="s">
        <v>77</v>
      </c>
      <c r="F2028" t="s">
        <v>2796</v>
      </c>
      <c r="G2028" t="s">
        <v>9134</v>
      </c>
      <c r="H2028" t="s">
        <v>767</v>
      </c>
      <c r="I2028" t="s">
        <v>15639</v>
      </c>
      <c r="J2028" t="s">
        <v>48</v>
      </c>
      <c r="K2028" t="s">
        <v>48</v>
      </c>
      <c r="L2028" t="s">
        <v>5985</v>
      </c>
      <c r="M2028" t="s">
        <v>5986</v>
      </c>
      <c r="N2028" t="str">
        <f>VLOOKUP(O2028,index!$Q:$R,2,0)</f>
        <v>02. 이러닝 - 단과</v>
      </c>
      <c r="O2028" t="s">
        <v>5987</v>
      </c>
      <c r="P2028" t="s">
        <v>48</v>
      </c>
      <c r="Q2028" t="s">
        <v>20</v>
      </c>
      <c r="R2028" s="226" t="e">
        <f>VLOOKUP(C2028,'26년 databook(취합)'!$M:$M,2,0)</f>
        <v>#N/A</v>
      </c>
      <c r="S2028" s="3" t="s">
        <v>11567</v>
      </c>
      <c r="T2028" s="3" t="s">
        <v>12100</v>
      </c>
      <c r="U2028" s="3" t="s">
        <v>12100</v>
      </c>
      <c r="V2028" s="3" t="s">
        <v>48</v>
      </c>
      <c r="W2028" s="3" t="s">
        <v>11567</v>
      </c>
      <c r="X2028" s="3" t="s">
        <v>48</v>
      </c>
      <c r="Y2028" s="3" t="s">
        <v>11567</v>
      </c>
      <c r="Z2028" s="3" t="s">
        <v>48</v>
      </c>
      <c r="AA2028" s="3" t="s">
        <v>11567</v>
      </c>
      <c r="AB2028" s="3" t="s">
        <v>48</v>
      </c>
      <c r="AC2028" s="3" t="s">
        <v>12100</v>
      </c>
      <c r="AD2028" s="3" t="s">
        <v>48</v>
      </c>
      <c r="AE2028" s="3" t="s">
        <v>11567</v>
      </c>
      <c r="AG2028" s="3">
        <v>0</v>
      </c>
      <c r="AI2028" s="3" t="s">
        <v>11567</v>
      </c>
      <c r="AK2028" s="3" t="s">
        <v>11567</v>
      </c>
      <c r="AM2028" s="3" t="s">
        <v>11567</v>
      </c>
      <c r="AO2028" s="3" t="s">
        <v>11567</v>
      </c>
      <c r="AQ2028" s="3" t="s">
        <v>11567</v>
      </c>
      <c r="AS2028" s="3" t="s">
        <v>11567</v>
      </c>
    </row>
    <row r="2029" spans="1:45">
      <c r="A2029">
        <v>2026</v>
      </c>
      <c r="B2029" t="s">
        <v>5982</v>
      </c>
      <c r="C2029" t="s">
        <v>5102</v>
      </c>
      <c r="D2029" t="s">
        <v>45</v>
      </c>
      <c r="E2029" t="s">
        <v>77</v>
      </c>
      <c r="F2029" t="s">
        <v>6029</v>
      </c>
      <c r="G2029" t="s">
        <v>8925</v>
      </c>
      <c r="H2029" t="s">
        <v>1821</v>
      </c>
      <c r="I2029" t="s">
        <v>15640</v>
      </c>
      <c r="J2029" t="s">
        <v>48</v>
      </c>
      <c r="K2029" t="s">
        <v>48</v>
      </c>
      <c r="L2029" t="s">
        <v>5985</v>
      </c>
      <c r="M2029" t="s">
        <v>5986</v>
      </c>
      <c r="N2029" t="str">
        <f>VLOOKUP(O2029,index!$Q:$R,2,0)</f>
        <v>02. 이러닝 - 단과</v>
      </c>
      <c r="O2029" t="s">
        <v>5987</v>
      </c>
      <c r="P2029" t="s">
        <v>48</v>
      </c>
      <c r="Q2029" t="s">
        <v>20</v>
      </c>
      <c r="R2029" s="226" t="e">
        <f>VLOOKUP(C2029,'26년 databook(취합)'!$M:$M,2,0)</f>
        <v>#N/A</v>
      </c>
      <c r="S2029" s="3" t="s">
        <v>11567</v>
      </c>
      <c r="T2029" s="3" t="s">
        <v>48</v>
      </c>
      <c r="U2029" s="3" t="s">
        <v>11567</v>
      </c>
      <c r="V2029" s="3" t="s">
        <v>48</v>
      </c>
      <c r="W2029" s="3" t="s">
        <v>48</v>
      </c>
      <c r="X2029" s="3" t="s">
        <v>48</v>
      </c>
      <c r="Y2029" s="3" t="s">
        <v>48</v>
      </c>
      <c r="Z2029" s="3" t="s">
        <v>48</v>
      </c>
      <c r="AA2029" s="3" t="s">
        <v>48</v>
      </c>
      <c r="AB2029" s="3" t="s">
        <v>48</v>
      </c>
      <c r="AC2029" s="3" t="s">
        <v>48</v>
      </c>
      <c r="AD2029" s="3" t="s">
        <v>48</v>
      </c>
      <c r="AE2029" s="3" t="s">
        <v>48</v>
      </c>
      <c r="AG2029" s="3"/>
      <c r="AI2029" s="3" t="s">
        <v>48</v>
      </c>
      <c r="AK2029" s="3" t="s">
        <v>48</v>
      </c>
      <c r="AM2029" s="3" t="s">
        <v>48</v>
      </c>
      <c r="AO2029" s="3" t="s">
        <v>48</v>
      </c>
      <c r="AQ2029" s="3" t="s">
        <v>48</v>
      </c>
      <c r="AS2029" s="3" t="s">
        <v>48</v>
      </c>
    </row>
    <row r="2030" spans="1:45">
      <c r="A2030">
        <v>2027</v>
      </c>
      <c r="B2030" t="s">
        <v>5982</v>
      </c>
      <c r="C2030" t="s">
        <v>5223</v>
      </c>
      <c r="D2030" t="s">
        <v>45</v>
      </c>
      <c r="E2030" t="s">
        <v>214</v>
      </c>
      <c r="F2030" t="s">
        <v>619</v>
      </c>
      <c r="G2030" t="s">
        <v>9317</v>
      </c>
      <c r="H2030" t="s">
        <v>619</v>
      </c>
      <c r="I2030" t="s">
        <v>9317</v>
      </c>
      <c r="J2030" t="s">
        <v>48</v>
      </c>
      <c r="K2030" t="s">
        <v>48</v>
      </c>
      <c r="L2030" t="s">
        <v>5985</v>
      </c>
      <c r="M2030" t="s">
        <v>5986</v>
      </c>
      <c r="N2030" t="str">
        <f>VLOOKUP(O2030,index!$Q:$R,2,0)</f>
        <v>02. 이러닝 - 단과</v>
      </c>
      <c r="O2030" t="s">
        <v>5987</v>
      </c>
      <c r="P2030" t="s">
        <v>48</v>
      </c>
      <c r="Q2030" t="s">
        <v>20</v>
      </c>
      <c r="R2030" s="226" t="e">
        <f>VLOOKUP(C2030,'26년 databook(취합)'!$M:$M,2,0)</f>
        <v>#N/A</v>
      </c>
      <c r="S2030" s="3" t="s">
        <v>11567</v>
      </c>
      <c r="T2030" s="3" t="s">
        <v>48</v>
      </c>
      <c r="U2030" s="3" t="s">
        <v>11567</v>
      </c>
      <c r="V2030" s="3" t="s">
        <v>48</v>
      </c>
      <c r="W2030" s="3" t="s">
        <v>48</v>
      </c>
      <c r="X2030" s="3" t="s">
        <v>48</v>
      </c>
      <c r="Y2030" s="3" t="s">
        <v>48</v>
      </c>
      <c r="Z2030" s="3" t="s">
        <v>48</v>
      </c>
      <c r="AA2030" s="3" t="s">
        <v>48</v>
      </c>
      <c r="AB2030" s="3" t="s">
        <v>48</v>
      </c>
      <c r="AC2030" s="3" t="s">
        <v>48</v>
      </c>
      <c r="AD2030" s="3" t="s">
        <v>48</v>
      </c>
      <c r="AE2030" s="3" t="s">
        <v>48</v>
      </c>
      <c r="AG2030" s="3"/>
      <c r="AI2030" s="3" t="s">
        <v>48</v>
      </c>
      <c r="AK2030" s="3" t="s">
        <v>48</v>
      </c>
      <c r="AM2030" s="3" t="s">
        <v>48</v>
      </c>
      <c r="AO2030" s="3" t="s">
        <v>48</v>
      </c>
      <c r="AQ2030" s="3" t="s">
        <v>48</v>
      </c>
      <c r="AS2030" s="3" t="s">
        <v>48</v>
      </c>
    </row>
    <row r="2031" spans="1:45">
      <c r="A2031">
        <v>2028</v>
      </c>
      <c r="B2031" t="s">
        <v>5982</v>
      </c>
      <c r="C2031" t="s">
        <v>5080</v>
      </c>
      <c r="D2031" t="s">
        <v>45</v>
      </c>
      <c r="E2031" t="s">
        <v>77</v>
      </c>
      <c r="F2031" t="s">
        <v>6029</v>
      </c>
      <c r="G2031" t="s">
        <v>8925</v>
      </c>
      <c r="H2031" t="s">
        <v>1803</v>
      </c>
      <c r="I2031" t="s">
        <v>15641</v>
      </c>
      <c r="J2031" t="s">
        <v>48</v>
      </c>
      <c r="K2031" t="s">
        <v>48</v>
      </c>
      <c r="L2031" t="s">
        <v>5985</v>
      </c>
      <c r="M2031" t="s">
        <v>5986</v>
      </c>
      <c r="N2031" t="str">
        <f>VLOOKUP(O2031,index!$Q:$R,2,0)</f>
        <v>02. 이러닝 - 단과</v>
      </c>
      <c r="O2031" t="s">
        <v>5987</v>
      </c>
      <c r="P2031" t="s">
        <v>48</v>
      </c>
      <c r="Q2031" t="s">
        <v>20</v>
      </c>
      <c r="R2031" s="226" t="e">
        <f>VLOOKUP(C2031,'26년 databook(취합)'!$M:$M,2,0)</f>
        <v>#N/A</v>
      </c>
      <c r="S2031" s="3" t="s">
        <v>11567</v>
      </c>
      <c r="T2031" s="3" t="s">
        <v>48</v>
      </c>
      <c r="U2031" s="3" t="s">
        <v>11567</v>
      </c>
      <c r="V2031" s="3" t="s">
        <v>48</v>
      </c>
      <c r="W2031" s="3" t="s">
        <v>48</v>
      </c>
      <c r="X2031" s="3" t="s">
        <v>48</v>
      </c>
      <c r="Y2031" s="3" t="s">
        <v>48</v>
      </c>
      <c r="Z2031" s="3" t="s">
        <v>48</v>
      </c>
      <c r="AA2031" s="3" t="s">
        <v>48</v>
      </c>
      <c r="AB2031" s="3" t="s">
        <v>48</v>
      </c>
      <c r="AC2031" s="3" t="s">
        <v>48</v>
      </c>
      <c r="AD2031" s="3" t="s">
        <v>48</v>
      </c>
      <c r="AE2031" s="3" t="s">
        <v>48</v>
      </c>
      <c r="AG2031" s="3"/>
      <c r="AI2031" s="3" t="s">
        <v>48</v>
      </c>
      <c r="AK2031" s="3" t="s">
        <v>48</v>
      </c>
      <c r="AM2031" s="3" t="s">
        <v>48</v>
      </c>
      <c r="AO2031" s="3" t="s">
        <v>48</v>
      </c>
      <c r="AQ2031" s="3" t="s">
        <v>48</v>
      </c>
      <c r="AS2031" s="3" t="s">
        <v>48</v>
      </c>
    </row>
    <row r="2032" spans="1:45">
      <c r="A2032">
        <v>2029</v>
      </c>
      <c r="B2032" t="s">
        <v>5982</v>
      </c>
      <c r="C2032" t="s">
        <v>4072</v>
      </c>
      <c r="D2032" t="s">
        <v>45</v>
      </c>
      <c r="E2032" t="s">
        <v>75</v>
      </c>
      <c r="F2032" t="s">
        <v>510</v>
      </c>
      <c r="G2032" t="s">
        <v>9318</v>
      </c>
      <c r="H2032" t="s">
        <v>510</v>
      </c>
      <c r="I2032" t="s">
        <v>9318</v>
      </c>
      <c r="J2032" t="s">
        <v>48</v>
      </c>
      <c r="K2032" t="s">
        <v>48</v>
      </c>
      <c r="L2032" t="s">
        <v>5985</v>
      </c>
      <c r="M2032" t="s">
        <v>5986</v>
      </c>
      <c r="N2032" t="str">
        <f>VLOOKUP(O2032,index!$Q:$R,2,0)</f>
        <v>02. 이러닝 - 단과</v>
      </c>
      <c r="O2032" t="s">
        <v>5987</v>
      </c>
      <c r="P2032" t="s">
        <v>48</v>
      </c>
      <c r="Q2032" t="s">
        <v>23</v>
      </c>
      <c r="R2032" s="226" t="e">
        <f>VLOOKUP(C2032,'26년 databook(취합)'!$M:$M,2,0)</f>
        <v>#N/A</v>
      </c>
      <c r="S2032" s="3" t="s">
        <v>11567</v>
      </c>
      <c r="T2032" s="3" t="s">
        <v>12806</v>
      </c>
      <c r="U2032" s="3" t="s">
        <v>12806</v>
      </c>
      <c r="V2032" s="3" t="s">
        <v>48</v>
      </c>
      <c r="W2032" s="3" t="s">
        <v>11567</v>
      </c>
      <c r="X2032" s="3" t="s">
        <v>48</v>
      </c>
      <c r="Y2032" s="3" t="s">
        <v>11567</v>
      </c>
      <c r="Z2032" s="3" t="s">
        <v>48</v>
      </c>
      <c r="AA2032" s="3" t="s">
        <v>11567</v>
      </c>
      <c r="AB2032" s="3" t="s">
        <v>48</v>
      </c>
      <c r="AC2032" s="3" t="s">
        <v>12806</v>
      </c>
      <c r="AD2032" s="3" t="s">
        <v>11567</v>
      </c>
      <c r="AE2032" s="3" t="s">
        <v>11567</v>
      </c>
      <c r="AF2032" s="3">
        <v>0</v>
      </c>
      <c r="AG2032" s="3">
        <v>0</v>
      </c>
      <c r="AH2032" s="3">
        <v>0</v>
      </c>
      <c r="AI2032" s="3" t="s">
        <v>11567</v>
      </c>
      <c r="AJ2032" s="3">
        <v>0</v>
      </c>
      <c r="AK2032" s="3" t="s">
        <v>11567</v>
      </c>
      <c r="AL2032" s="3">
        <v>0</v>
      </c>
      <c r="AM2032" s="3" t="s">
        <v>11567</v>
      </c>
      <c r="AN2032" s="3">
        <v>0</v>
      </c>
      <c r="AO2032" s="3" t="s">
        <v>11567</v>
      </c>
      <c r="AP2032" s="3">
        <v>0</v>
      </c>
      <c r="AQ2032" s="3" t="s">
        <v>11567</v>
      </c>
      <c r="AR2032" s="3">
        <v>0</v>
      </c>
      <c r="AS2032" s="3" t="s">
        <v>11567</v>
      </c>
    </row>
    <row r="2033" spans="1:45">
      <c r="A2033">
        <v>2030</v>
      </c>
      <c r="B2033" t="s">
        <v>5982</v>
      </c>
      <c r="C2033" t="s">
        <v>5771</v>
      </c>
      <c r="D2033" t="s">
        <v>45</v>
      </c>
      <c r="E2033" t="s">
        <v>214</v>
      </c>
      <c r="F2033" t="s">
        <v>2570</v>
      </c>
      <c r="G2033" t="s">
        <v>9312</v>
      </c>
      <c r="H2033" t="s">
        <v>2522</v>
      </c>
      <c r="I2033" t="s">
        <v>15642</v>
      </c>
      <c r="J2033" t="s">
        <v>48</v>
      </c>
      <c r="K2033" t="s">
        <v>48</v>
      </c>
      <c r="L2033" t="s">
        <v>5985</v>
      </c>
      <c r="M2033" t="s">
        <v>5986</v>
      </c>
      <c r="N2033" t="str">
        <f>VLOOKUP(O2033,index!$Q:$R,2,0)</f>
        <v>02. 이러닝 - 단과</v>
      </c>
      <c r="O2033" t="s">
        <v>5987</v>
      </c>
      <c r="P2033" t="s">
        <v>48</v>
      </c>
      <c r="Q2033" t="s">
        <v>20</v>
      </c>
      <c r="R2033" s="226" t="e">
        <f>VLOOKUP(C2033,'26년 databook(취합)'!$M:$M,2,0)</f>
        <v>#N/A</v>
      </c>
      <c r="S2033" s="3" t="s">
        <v>11567</v>
      </c>
      <c r="T2033" s="3" t="s">
        <v>48</v>
      </c>
      <c r="U2033" s="3" t="s">
        <v>11567</v>
      </c>
      <c r="V2033" s="3" t="s">
        <v>48</v>
      </c>
      <c r="W2033" s="3" t="s">
        <v>48</v>
      </c>
      <c r="X2033" s="3" t="s">
        <v>48</v>
      </c>
      <c r="Y2033" s="3" t="s">
        <v>48</v>
      </c>
      <c r="Z2033" s="3" t="s">
        <v>48</v>
      </c>
      <c r="AA2033" s="3" t="s">
        <v>48</v>
      </c>
      <c r="AB2033" s="3" t="s">
        <v>48</v>
      </c>
      <c r="AC2033" s="3" t="s">
        <v>48</v>
      </c>
      <c r="AD2033" s="3" t="s">
        <v>48</v>
      </c>
      <c r="AE2033" s="3" t="s">
        <v>48</v>
      </c>
      <c r="AG2033" s="3"/>
      <c r="AI2033" s="3" t="s">
        <v>48</v>
      </c>
      <c r="AK2033" s="3" t="s">
        <v>48</v>
      </c>
      <c r="AM2033" s="3" t="s">
        <v>48</v>
      </c>
      <c r="AO2033" s="3" t="s">
        <v>48</v>
      </c>
      <c r="AQ2033" s="3" t="s">
        <v>48</v>
      </c>
      <c r="AS2033" s="3" t="s">
        <v>48</v>
      </c>
    </row>
    <row r="2034" spans="1:45">
      <c r="A2034">
        <v>2031</v>
      </c>
      <c r="B2034" t="s">
        <v>5982</v>
      </c>
      <c r="C2034" t="s">
        <v>5791</v>
      </c>
      <c r="D2034" t="s">
        <v>45</v>
      </c>
      <c r="E2034" t="s">
        <v>214</v>
      </c>
      <c r="F2034" t="s">
        <v>2570</v>
      </c>
      <c r="G2034" t="s">
        <v>9312</v>
      </c>
      <c r="H2034" t="s">
        <v>2502</v>
      </c>
      <c r="I2034" t="s">
        <v>15643</v>
      </c>
      <c r="J2034" t="s">
        <v>48</v>
      </c>
      <c r="K2034" t="s">
        <v>48</v>
      </c>
      <c r="L2034" t="s">
        <v>5985</v>
      </c>
      <c r="M2034" t="s">
        <v>5986</v>
      </c>
      <c r="N2034" t="str">
        <f>VLOOKUP(O2034,index!$Q:$R,2,0)</f>
        <v>02. 이러닝 - 단과</v>
      </c>
      <c r="O2034" t="s">
        <v>5987</v>
      </c>
      <c r="P2034" t="s">
        <v>48</v>
      </c>
      <c r="Q2034" t="s">
        <v>20</v>
      </c>
      <c r="R2034" s="226" t="e">
        <f>VLOOKUP(C2034,'26년 databook(취합)'!$M:$M,2,0)</f>
        <v>#N/A</v>
      </c>
      <c r="S2034" s="3" t="s">
        <v>11567</v>
      </c>
      <c r="T2034" s="3" t="s">
        <v>48</v>
      </c>
      <c r="U2034" s="3" t="s">
        <v>11567</v>
      </c>
      <c r="V2034" s="3" t="s">
        <v>48</v>
      </c>
      <c r="W2034" s="3" t="s">
        <v>48</v>
      </c>
      <c r="X2034" s="3" t="s">
        <v>48</v>
      </c>
      <c r="Y2034" s="3" t="s">
        <v>48</v>
      </c>
      <c r="Z2034" s="3" t="s">
        <v>48</v>
      </c>
      <c r="AA2034" s="3" t="s">
        <v>48</v>
      </c>
      <c r="AB2034" s="3" t="s">
        <v>48</v>
      </c>
      <c r="AC2034" s="3" t="s">
        <v>48</v>
      </c>
      <c r="AD2034" s="3" t="s">
        <v>48</v>
      </c>
      <c r="AE2034" s="3" t="s">
        <v>48</v>
      </c>
      <c r="AG2034" s="3"/>
      <c r="AI2034" s="3" t="s">
        <v>48</v>
      </c>
      <c r="AK2034" s="3" t="s">
        <v>48</v>
      </c>
      <c r="AM2034" s="3" t="s">
        <v>48</v>
      </c>
      <c r="AO2034" s="3" t="s">
        <v>48</v>
      </c>
      <c r="AQ2034" s="3" t="s">
        <v>48</v>
      </c>
      <c r="AS2034" s="3" t="s">
        <v>48</v>
      </c>
    </row>
    <row r="2035" spans="1:45">
      <c r="A2035">
        <v>2032</v>
      </c>
      <c r="B2035" t="s">
        <v>5982</v>
      </c>
      <c r="C2035" t="s">
        <v>4702</v>
      </c>
      <c r="D2035" t="s">
        <v>45</v>
      </c>
      <c r="E2035" t="s">
        <v>77</v>
      </c>
      <c r="F2035" t="s">
        <v>1468</v>
      </c>
      <c r="G2035" t="s">
        <v>8914</v>
      </c>
      <c r="H2035" t="s">
        <v>1486</v>
      </c>
      <c r="I2035" t="s">
        <v>15644</v>
      </c>
      <c r="J2035" t="s">
        <v>48</v>
      </c>
      <c r="K2035" t="s">
        <v>48</v>
      </c>
      <c r="L2035" t="s">
        <v>5985</v>
      </c>
      <c r="M2035" t="s">
        <v>5986</v>
      </c>
      <c r="N2035" t="str">
        <f>VLOOKUP(O2035,index!$Q:$R,2,0)</f>
        <v>02. 이러닝 - 단과</v>
      </c>
      <c r="O2035" t="s">
        <v>5987</v>
      </c>
      <c r="P2035" t="s">
        <v>48</v>
      </c>
      <c r="Q2035" t="s">
        <v>20</v>
      </c>
      <c r="R2035" s="226" t="e">
        <f>VLOOKUP(C2035,'26년 databook(취합)'!$M:$M,2,0)</f>
        <v>#N/A</v>
      </c>
      <c r="S2035" s="3" t="s">
        <v>11567</v>
      </c>
      <c r="T2035" s="3" t="s">
        <v>48</v>
      </c>
      <c r="U2035" s="3" t="s">
        <v>11567</v>
      </c>
      <c r="V2035" s="3" t="s">
        <v>48</v>
      </c>
      <c r="W2035" s="3" t="s">
        <v>48</v>
      </c>
      <c r="X2035" s="3" t="s">
        <v>48</v>
      </c>
      <c r="Y2035" s="3" t="s">
        <v>48</v>
      </c>
      <c r="Z2035" s="3" t="s">
        <v>48</v>
      </c>
      <c r="AA2035" s="3" t="s">
        <v>48</v>
      </c>
      <c r="AB2035" s="3" t="s">
        <v>48</v>
      </c>
      <c r="AC2035" s="3" t="s">
        <v>48</v>
      </c>
      <c r="AD2035" s="3" t="s">
        <v>48</v>
      </c>
      <c r="AE2035" s="3" t="s">
        <v>48</v>
      </c>
      <c r="AG2035" s="3"/>
      <c r="AI2035" s="3" t="s">
        <v>48</v>
      </c>
      <c r="AK2035" s="3" t="s">
        <v>48</v>
      </c>
      <c r="AM2035" s="3" t="s">
        <v>48</v>
      </c>
      <c r="AO2035" s="3" t="s">
        <v>48</v>
      </c>
      <c r="AQ2035" s="3" t="s">
        <v>48</v>
      </c>
      <c r="AS2035" s="3" t="s">
        <v>48</v>
      </c>
    </row>
    <row r="2036" spans="1:45">
      <c r="A2036">
        <v>2033</v>
      </c>
      <c r="B2036" t="s">
        <v>5982</v>
      </c>
      <c r="C2036" t="s">
        <v>4998</v>
      </c>
      <c r="D2036" t="s">
        <v>45</v>
      </c>
      <c r="E2036" t="s">
        <v>77</v>
      </c>
      <c r="F2036" t="s">
        <v>6029</v>
      </c>
      <c r="G2036" t="s">
        <v>8925</v>
      </c>
      <c r="H2036" t="s">
        <v>1732</v>
      </c>
      <c r="I2036" t="s">
        <v>15645</v>
      </c>
      <c r="J2036" t="s">
        <v>48</v>
      </c>
      <c r="K2036" t="s">
        <v>48</v>
      </c>
      <c r="L2036" t="s">
        <v>5985</v>
      </c>
      <c r="M2036" t="s">
        <v>5986</v>
      </c>
      <c r="N2036" t="str">
        <f>VLOOKUP(O2036,index!$Q:$R,2,0)</f>
        <v>02. 이러닝 - 단과</v>
      </c>
      <c r="O2036" t="s">
        <v>5987</v>
      </c>
      <c r="P2036" t="s">
        <v>48</v>
      </c>
      <c r="Q2036" t="s">
        <v>20</v>
      </c>
      <c r="R2036" s="226" t="e">
        <f>VLOOKUP(C2036,'26년 databook(취합)'!$M:$M,2,0)</f>
        <v>#N/A</v>
      </c>
      <c r="S2036" s="3" t="s">
        <v>11567</v>
      </c>
      <c r="T2036" s="3" t="s">
        <v>48</v>
      </c>
      <c r="U2036" s="3" t="s">
        <v>11567</v>
      </c>
      <c r="V2036" s="3" t="s">
        <v>48</v>
      </c>
      <c r="W2036" s="3" t="s">
        <v>48</v>
      </c>
      <c r="X2036" s="3" t="s">
        <v>48</v>
      </c>
      <c r="Y2036" s="3" t="s">
        <v>48</v>
      </c>
      <c r="Z2036" s="3" t="s">
        <v>48</v>
      </c>
      <c r="AA2036" s="3" t="s">
        <v>48</v>
      </c>
      <c r="AB2036" s="3" t="s">
        <v>48</v>
      </c>
      <c r="AC2036" s="3" t="s">
        <v>48</v>
      </c>
      <c r="AD2036" s="3" t="s">
        <v>48</v>
      </c>
      <c r="AE2036" s="3" t="s">
        <v>48</v>
      </c>
      <c r="AG2036" s="3"/>
      <c r="AI2036" s="3" t="s">
        <v>48</v>
      </c>
      <c r="AK2036" s="3" t="s">
        <v>48</v>
      </c>
      <c r="AM2036" s="3" t="s">
        <v>48</v>
      </c>
      <c r="AO2036" s="3" t="s">
        <v>48</v>
      </c>
      <c r="AQ2036" s="3" t="s">
        <v>48</v>
      </c>
      <c r="AS2036" s="3" t="s">
        <v>48</v>
      </c>
    </row>
    <row r="2037" spans="1:45">
      <c r="A2037">
        <v>2034</v>
      </c>
      <c r="B2037" t="s">
        <v>5982</v>
      </c>
      <c r="C2037" t="s">
        <v>4782</v>
      </c>
      <c r="D2037" t="s">
        <v>45</v>
      </c>
      <c r="E2037" t="s">
        <v>77</v>
      </c>
      <c r="F2037" t="s">
        <v>1468</v>
      </c>
      <c r="G2037" t="s">
        <v>8914</v>
      </c>
      <c r="H2037" t="s">
        <v>1552</v>
      </c>
      <c r="I2037" t="s">
        <v>15646</v>
      </c>
      <c r="J2037" t="s">
        <v>48</v>
      </c>
      <c r="K2037" t="s">
        <v>48</v>
      </c>
      <c r="L2037" t="s">
        <v>5985</v>
      </c>
      <c r="M2037" t="s">
        <v>5986</v>
      </c>
      <c r="N2037" t="str">
        <f>VLOOKUP(O2037,index!$Q:$R,2,0)</f>
        <v>02. 이러닝 - 단과</v>
      </c>
      <c r="O2037" t="s">
        <v>5987</v>
      </c>
      <c r="P2037" t="s">
        <v>48</v>
      </c>
      <c r="Q2037" t="s">
        <v>20</v>
      </c>
      <c r="R2037" s="226" t="e">
        <f>VLOOKUP(C2037,'26년 databook(취합)'!$M:$M,2,0)</f>
        <v>#N/A</v>
      </c>
      <c r="S2037" s="3" t="s">
        <v>11567</v>
      </c>
      <c r="T2037" s="3" t="s">
        <v>48</v>
      </c>
      <c r="U2037" s="3" t="s">
        <v>11567</v>
      </c>
      <c r="V2037" s="3" t="s">
        <v>48</v>
      </c>
      <c r="W2037" s="3" t="s">
        <v>48</v>
      </c>
      <c r="X2037" s="3" t="s">
        <v>48</v>
      </c>
      <c r="Y2037" s="3" t="s">
        <v>48</v>
      </c>
      <c r="Z2037" s="3" t="s">
        <v>48</v>
      </c>
      <c r="AA2037" s="3" t="s">
        <v>48</v>
      </c>
      <c r="AB2037" s="3" t="s">
        <v>48</v>
      </c>
      <c r="AC2037" s="3" t="s">
        <v>48</v>
      </c>
      <c r="AD2037" s="3" t="s">
        <v>48</v>
      </c>
      <c r="AE2037" s="3" t="s">
        <v>48</v>
      </c>
      <c r="AG2037" s="3"/>
      <c r="AI2037" s="3" t="s">
        <v>48</v>
      </c>
      <c r="AK2037" s="3" t="s">
        <v>48</v>
      </c>
      <c r="AM2037" s="3" t="s">
        <v>48</v>
      </c>
      <c r="AO2037" s="3" t="s">
        <v>48</v>
      </c>
      <c r="AQ2037" s="3" t="s">
        <v>48</v>
      </c>
      <c r="AS2037" s="3" t="s">
        <v>48</v>
      </c>
    </row>
    <row r="2038" spans="1:45">
      <c r="A2038">
        <v>2035</v>
      </c>
      <c r="B2038" t="s">
        <v>5982</v>
      </c>
      <c r="C2038" t="s">
        <v>5025</v>
      </c>
      <c r="D2038" t="s">
        <v>45</v>
      </c>
      <c r="E2038" t="s">
        <v>77</v>
      </c>
      <c r="F2038" t="s">
        <v>1468</v>
      </c>
      <c r="G2038" t="s">
        <v>8914</v>
      </c>
      <c r="H2038" t="s">
        <v>1754</v>
      </c>
      <c r="I2038" t="s">
        <v>15647</v>
      </c>
      <c r="J2038" t="s">
        <v>48</v>
      </c>
      <c r="K2038" t="s">
        <v>48</v>
      </c>
      <c r="L2038" t="s">
        <v>5985</v>
      </c>
      <c r="M2038" t="s">
        <v>5986</v>
      </c>
      <c r="N2038" t="str">
        <f>VLOOKUP(O2038,index!$Q:$R,2,0)</f>
        <v>02. 이러닝 - 단과</v>
      </c>
      <c r="O2038" t="s">
        <v>5987</v>
      </c>
      <c r="P2038" t="s">
        <v>48</v>
      </c>
      <c r="Q2038" t="s">
        <v>20</v>
      </c>
      <c r="R2038" s="226" t="e">
        <f>VLOOKUP(C2038,'26년 databook(취합)'!$M:$M,2,0)</f>
        <v>#N/A</v>
      </c>
      <c r="S2038" s="3" t="s">
        <v>11567</v>
      </c>
      <c r="T2038" s="3" t="s">
        <v>48</v>
      </c>
      <c r="U2038" s="3" t="s">
        <v>11567</v>
      </c>
      <c r="V2038" s="3" t="s">
        <v>48</v>
      </c>
      <c r="W2038" s="3" t="s">
        <v>48</v>
      </c>
      <c r="X2038" s="3" t="s">
        <v>48</v>
      </c>
      <c r="Y2038" s="3" t="s">
        <v>48</v>
      </c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G2038" s="3"/>
      <c r="AI2038" s="3" t="s">
        <v>48</v>
      </c>
      <c r="AK2038" s="3" t="s">
        <v>48</v>
      </c>
      <c r="AM2038" s="3" t="s">
        <v>48</v>
      </c>
      <c r="AO2038" s="3" t="s">
        <v>48</v>
      </c>
      <c r="AQ2038" s="3" t="s">
        <v>48</v>
      </c>
      <c r="AS2038" s="3" t="s">
        <v>48</v>
      </c>
    </row>
    <row r="2039" spans="1:45">
      <c r="A2039">
        <v>2036</v>
      </c>
      <c r="B2039" t="s">
        <v>5982</v>
      </c>
      <c r="C2039" t="s">
        <v>5756</v>
      </c>
      <c r="D2039" t="s">
        <v>45</v>
      </c>
      <c r="E2039" t="s">
        <v>214</v>
      </c>
      <c r="F2039" t="s">
        <v>2539</v>
      </c>
      <c r="G2039" t="s">
        <v>9320</v>
      </c>
      <c r="H2039" t="s">
        <v>2537</v>
      </c>
      <c r="I2039" t="s">
        <v>15648</v>
      </c>
      <c r="J2039" t="s">
        <v>48</v>
      </c>
      <c r="K2039" t="s">
        <v>48</v>
      </c>
      <c r="L2039" t="s">
        <v>5985</v>
      </c>
      <c r="M2039" t="s">
        <v>5986</v>
      </c>
      <c r="N2039" t="str">
        <f>VLOOKUP(O2039,index!$Q:$R,2,0)</f>
        <v>02. 이러닝 - 단과</v>
      </c>
      <c r="O2039" t="s">
        <v>5987</v>
      </c>
      <c r="P2039" t="s">
        <v>48</v>
      </c>
      <c r="Q2039" t="s">
        <v>20</v>
      </c>
      <c r="R2039" s="226" t="e">
        <f>VLOOKUP(C2039,'26년 databook(취합)'!$M:$M,2,0)</f>
        <v>#N/A</v>
      </c>
      <c r="S2039" s="3" t="s">
        <v>11567</v>
      </c>
      <c r="T2039" s="3" t="s">
        <v>48</v>
      </c>
      <c r="U2039" s="3" t="s">
        <v>11567</v>
      </c>
      <c r="V2039" s="3" t="s">
        <v>48</v>
      </c>
      <c r="W2039" s="3" t="s">
        <v>48</v>
      </c>
      <c r="X2039" s="3" t="s">
        <v>48</v>
      </c>
      <c r="Y2039" s="3" t="s">
        <v>48</v>
      </c>
      <c r="Z2039" s="3" t="s">
        <v>48</v>
      </c>
      <c r="AA2039" s="3" t="s">
        <v>48</v>
      </c>
      <c r="AB2039" s="3" t="s">
        <v>48</v>
      </c>
      <c r="AC2039" s="3" t="s">
        <v>48</v>
      </c>
      <c r="AD2039" s="3" t="s">
        <v>48</v>
      </c>
      <c r="AE2039" s="3" t="s">
        <v>48</v>
      </c>
      <c r="AG2039" s="3"/>
      <c r="AI2039" s="3" t="s">
        <v>48</v>
      </c>
      <c r="AK2039" s="3" t="s">
        <v>48</v>
      </c>
      <c r="AM2039" s="3" t="s">
        <v>48</v>
      </c>
      <c r="AO2039" s="3" t="s">
        <v>48</v>
      </c>
      <c r="AQ2039" s="3" t="s">
        <v>48</v>
      </c>
      <c r="AS2039" s="3" t="s">
        <v>48</v>
      </c>
    </row>
    <row r="2040" spans="1:45">
      <c r="A2040">
        <v>2037</v>
      </c>
      <c r="B2040" t="s">
        <v>5982</v>
      </c>
      <c r="C2040" t="s">
        <v>5754</v>
      </c>
      <c r="D2040" t="s">
        <v>45</v>
      </c>
      <c r="E2040" t="s">
        <v>214</v>
      </c>
      <c r="F2040" t="s">
        <v>2539</v>
      </c>
      <c r="G2040" t="s">
        <v>9320</v>
      </c>
      <c r="H2040" t="s">
        <v>2539</v>
      </c>
      <c r="I2040" t="s">
        <v>9320</v>
      </c>
      <c r="J2040" t="s">
        <v>48</v>
      </c>
      <c r="K2040" t="s">
        <v>48</v>
      </c>
      <c r="L2040" t="s">
        <v>5985</v>
      </c>
      <c r="M2040" t="s">
        <v>5986</v>
      </c>
      <c r="N2040" t="str">
        <f>VLOOKUP(O2040,index!$Q:$R,2,0)</f>
        <v>02. 이러닝 - 단과</v>
      </c>
      <c r="O2040" t="s">
        <v>5987</v>
      </c>
      <c r="P2040" t="s">
        <v>48</v>
      </c>
      <c r="Q2040" t="s">
        <v>20</v>
      </c>
      <c r="R2040" s="226" t="e">
        <f>VLOOKUP(C2040,'26년 databook(취합)'!$M:$M,2,0)</f>
        <v>#N/A</v>
      </c>
      <c r="S2040" s="3" t="s">
        <v>11567</v>
      </c>
      <c r="T2040" s="3" t="s">
        <v>48</v>
      </c>
      <c r="U2040" s="3" t="s">
        <v>11567</v>
      </c>
      <c r="V2040" s="3" t="s">
        <v>48</v>
      </c>
      <c r="W2040" s="3" t="s">
        <v>48</v>
      </c>
      <c r="X2040" s="3" t="s">
        <v>48</v>
      </c>
      <c r="Y2040" s="3" t="s">
        <v>48</v>
      </c>
      <c r="Z2040" s="3" t="s">
        <v>48</v>
      </c>
      <c r="AA2040" s="3" t="s">
        <v>48</v>
      </c>
      <c r="AB2040" s="3" t="s">
        <v>48</v>
      </c>
      <c r="AC2040" s="3" t="s">
        <v>48</v>
      </c>
      <c r="AD2040" s="3" t="s">
        <v>48</v>
      </c>
      <c r="AE2040" s="3" t="s">
        <v>48</v>
      </c>
      <c r="AG2040" s="3"/>
      <c r="AI2040" s="3" t="s">
        <v>48</v>
      </c>
      <c r="AK2040" s="3" t="s">
        <v>48</v>
      </c>
      <c r="AM2040" s="3" t="s">
        <v>48</v>
      </c>
      <c r="AO2040" s="3" t="s">
        <v>48</v>
      </c>
      <c r="AQ2040" s="3" t="s">
        <v>48</v>
      </c>
      <c r="AS2040" s="3" t="s">
        <v>48</v>
      </c>
    </row>
    <row r="2041" spans="1:45">
      <c r="A2041">
        <v>2038</v>
      </c>
      <c r="B2041" t="s">
        <v>5982</v>
      </c>
      <c r="C2041" t="s">
        <v>4439</v>
      </c>
      <c r="D2041" t="s">
        <v>45</v>
      </c>
      <c r="E2041" t="s">
        <v>76</v>
      </c>
      <c r="F2041" t="s">
        <v>2219</v>
      </c>
      <c r="G2041" t="s">
        <v>9321</v>
      </c>
      <c r="H2041" t="s">
        <v>2219</v>
      </c>
      <c r="I2041" t="s">
        <v>9321</v>
      </c>
      <c r="J2041" t="s">
        <v>48</v>
      </c>
      <c r="K2041" t="s">
        <v>48</v>
      </c>
      <c r="L2041" t="s">
        <v>5985</v>
      </c>
      <c r="M2041" t="s">
        <v>5986</v>
      </c>
      <c r="N2041" t="str">
        <f>VLOOKUP(O2041,index!$Q:$R,2,0)</f>
        <v>02. 이러닝 - 단과</v>
      </c>
      <c r="O2041" t="s">
        <v>5987</v>
      </c>
      <c r="P2041" t="s">
        <v>48</v>
      </c>
      <c r="Q2041" t="s">
        <v>20</v>
      </c>
      <c r="R2041" s="226" t="e">
        <f>VLOOKUP(C2041,'26년 databook(취합)'!$M:$M,2,0)</f>
        <v>#N/A</v>
      </c>
      <c r="S2041" s="3" t="s">
        <v>11567</v>
      </c>
      <c r="T2041" s="3" t="s">
        <v>48</v>
      </c>
      <c r="U2041" s="3" t="s">
        <v>11567</v>
      </c>
      <c r="V2041" s="3" t="s">
        <v>11567</v>
      </c>
      <c r="W2041" s="3" t="s">
        <v>48</v>
      </c>
      <c r="X2041" s="3" t="s">
        <v>48</v>
      </c>
      <c r="Y2041" s="3" t="s">
        <v>48</v>
      </c>
      <c r="Z2041" s="3" t="s">
        <v>48</v>
      </c>
      <c r="AA2041" s="3" t="s">
        <v>48</v>
      </c>
      <c r="AB2041" s="3" t="s">
        <v>48</v>
      </c>
      <c r="AC2041" s="3" t="s">
        <v>48</v>
      </c>
      <c r="AD2041" s="3" t="s">
        <v>48</v>
      </c>
      <c r="AE2041" s="3" t="s">
        <v>48</v>
      </c>
      <c r="AG2041" s="3"/>
      <c r="AI2041" s="3" t="s">
        <v>48</v>
      </c>
      <c r="AK2041" s="3" t="s">
        <v>48</v>
      </c>
      <c r="AM2041" s="3" t="s">
        <v>48</v>
      </c>
      <c r="AO2041" s="3" t="s">
        <v>48</v>
      </c>
      <c r="AQ2041" s="3" t="s">
        <v>48</v>
      </c>
      <c r="AS2041" s="3" t="s">
        <v>48</v>
      </c>
    </row>
    <row r="2042" spans="1:45">
      <c r="A2042">
        <v>2039</v>
      </c>
      <c r="B2042" t="s">
        <v>5982</v>
      </c>
      <c r="C2042" t="s">
        <v>4804</v>
      </c>
      <c r="D2042" t="s">
        <v>45</v>
      </c>
      <c r="E2042" t="s">
        <v>77</v>
      </c>
      <c r="F2042" t="s">
        <v>6029</v>
      </c>
      <c r="G2042" t="s">
        <v>8925</v>
      </c>
      <c r="H2042" t="s">
        <v>1574</v>
      </c>
      <c r="I2042" t="s">
        <v>15649</v>
      </c>
      <c r="J2042" t="s">
        <v>48</v>
      </c>
      <c r="K2042" t="s">
        <v>48</v>
      </c>
      <c r="L2042" t="s">
        <v>5985</v>
      </c>
      <c r="M2042" t="s">
        <v>5986</v>
      </c>
      <c r="N2042" t="str">
        <f>VLOOKUP(O2042,index!$Q:$R,2,0)</f>
        <v>02. 이러닝 - 단과</v>
      </c>
      <c r="O2042" t="s">
        <v>5987</v>
      </c>
      <c r="P2042" t="s">
        <v>48</v>
      </c>
      <c r="Q2042" t="s">
        <v>20</v>
      </c>
      <c r="R2042" s="226" t="e">
        <f>VLOOKUP(C2042,'26년 databook(취합)'!$M:$M,2,0)</f>
        <v>#N/A</v>
      </c>
      <c r="S2042" s="3" t="s">
        <v>11567</v>
      </c>
      <c r="T2042" s="3" t="s">
        <v>48</v>
      </c>
      <c r="U2042" s="3" t="s">
        <v>11567</v>
      </c>
      <c r="V2042" s="3" t="s">
        <v>48</v>
      </c>
      <c r="W2042" s="3" t="s">
        <v>48</v>
      </c>
      <c r="X2042" s="3" t="s">
        <v>48</v>
      </c>
      <c r="Y2042" s="3" t="s">
        <v>48</v>
      </c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G2042" s="3"/>
      <c r="AI2042" s="3" t="s">
        <v>48</v>
      </c>
      <c r="AK2042" s="3" t="s">
        <v>48</v>
      </c>
      <c r="AM2042" s="3" t="s">
        <v>48</v>
      </c>
      <c r="AO2042" s="3" t="s">
        <v>48</v>
      </c>
      <c r="AQ2042" s="3" t="s">
        <v>48</v>
      </c>
      <c r="AS2042" s="3" t="s">
        <v>48</v>
      </c>
    </row>
    <row r="2043" spans="1:45">
      <c r="A2043">
        <v>2040</v>
      </c>
      <c r="B2043" t="s">
        <v>5982</v>
      </c>
      <c r="C2043" t="s">
        <v>3252</v>
      </c>
      <c r="D2043" t="s">
        <v>45</v>
      </c>
      <c r="E2043" t="s">
        <v>77</v>
      </c>
      <c r="F2043" t="s">
        <v>6731</v>
      </c>
      <c r="G2043" t="s">
        <v>9323</v>
      </c>
      <c r="H2043" t="s">
        <v>6731</v>
      </c>
      <c r="I2043" t="s">
        <v>9323</v>
      </c>
      <c r="J2043" t="s">
        <v>48</v>
      </c>
      <c r="K2043" t="s">
        <v>48</v>
      </c>
      <c r="L2043" t="s">
        <v>5985</v>
      </c>
      <c r="M2043" t="s">
        <v>5986</v>
      </c>
      <c r="N2043" t="str">
        <f>VLOOKUP(O2043,index!$Q:$R,2,0)</f>
        <v>15. 솔루션 - LABS</v>
      </c>
      <c r="O2043" t="s">
        <v>6010</v>
      </c>
      <c r="P2043" t="s">
        <v>48</v>
      </c>
      <c r="Q2043" t="s">
        <v>23</v>
      </c>
      <c r="R2043" s="226" t="e">
        <f>VLOOKUP(C2043,'26년 databook(취합)'!$M:$M,2,0)</f>
        <v>#N/A</v>
      </c>
      <c r="S2043" s="3" t="s">
        <v>11567</v>
      </c>
      <c r="T2043" s="3" t="s">
        <v>48</v>
      </c>
      <c r="U2043" s="3" t="s">
        <v>11567</v>
      </c>
      <c r="V2043" s="3" t="s">
        <v>48</v>
      </c>
      <c r="W2043" s="3" t="s">
        <v>48</v>
      </c>
      <c r="X2043" s="3" t="s">
        <v>48</v>
      </c>
      <c r="Y2043" s="3" t="s">
        <v>48</v>
      </c>
      <c r="Z2043" s="3" t="s">
        <v>48</v>
      </c>
      <c r="AA2043" s="3" t="s">
        <v>48</v>
      </c>
      <c r="AB2043" s="3" t="s">
        <v>48</v>
      </c>
      <c r="AC2043" s="3" t="s">
        <v>48</v>
      </c>
      <c r="AD2043" s="3" t="s">
        <v>48</v>
      </c>
      <c r="AE2043" s="3" t="s">
        <v>48</v>
      </c>
      <c r="AG2043" s="3"/>
      <c r="AI2043" s="3" t="s">
        <v>48</v>
      </c>
      <c r="AK2043" s="3" t="s">
        <v>48</v>
      </c>
      <c r="AM2043" s="3" t="s">
        <v>48</v>
      </c>
      <c r="AO2043" s="3" t="s">
        <v>48</v>
      </c>
      <c r="AQ2043" s="3" t="s">
        <v>48</v>
      </c>
      <c r="AS2043" s="3" t="s">
        <v>48</v>
      </c>
    </row>
    <row r="2044" spans="1:45">
      <c r="A2044">
        <v>2041</v>
      </c>
      <c r="B2044" t="s">
        <v>5982</v>
      </c>
      <c r="C2044" t="s">
        <v>4748</v>
      </c>
      <c r="D2044" t="s">
        <v>45</v>
      </c>
      <c r="E2044" t="s">
        <v>77</v>
      </c>
      <c r="F2044" t="s">
        <v>6029</v>
      </c>
      <c r="G2044" t="s">
        <v>8925</v>
      </c>
      <c r="H2044" t="s">
        <v>1523</v>
      </c>
      <c r="I2044" t="s">
        <v>15650</v>
      </c>
      <c r="J2044" t="s">
        <v>48</v>
      </c>
      <c r="K2044" t="s">
        <v>48</v>
      </c>
      <c r="L2044" t="s">
        <v>5985</v>
      </c>
      <c r="M2044" t="s">
        <v>5986</v>
      </c>
      <c r="N2044" t="str">
        <f>VLOOKUP(O2044,index!$Q:$R,2,0)</f>
        <v>02. 이러닝 - 단과</v>
      </c>
      <c r="O2044" t="s">
        <v>5987</v>
      </c>
      <c r="P2044" t="s">
        <v>48</v>
      </c>
      <c r="Q2044" t="s">
        <v>20</v>
      </c>
      <c r="R2044" s="226" t="e">
        <f>VLOOKUP(C2044,'26년 databook(취합)'!$M:$M,2,0)</f>
        <v>#N/A</v>
      </c>
      <c r="S2044" s="3" t="s">
        <v>11567</v>
      </c>
      <c r="T2044" s="3" t="s">
        <v>48</v>
      </c>
      <c r="U2044" s="3" t="s">
        <v>11567</v>
      </c>
      <c r="V2044" s="3" t="s">
        <v>48</v>
      </c>
      <c r="W2044" s="3" t="s">
        <v>48</v>
      </c>
      <c r="X2044" s="3" t="s">
        <v>48</v>
      </c>
      <c r="Y2044" s="3" t="s">
        <v>48</v>
      </c>
      <c r="Z2044" s="3" t="s">
        <v>48</v>
      </c>
      <c r="AA2044" s="3" t="s">
        <v>48</v>
      </c>
      <c r="AB2044" s="3" t="s">
        <v>48</v>
      </c>
      <c r="AC2044" s="3" t="s">
        <v>48</v>
      </c>
      <c r="AD2044" s="3" t="s">
        <v>48</v>
      </c>
      <c r="AE2044" s="3" t="s">
        <v>48</v>
      </c>
      <c r="AG2044" s="3"/>
      <c r="AI2044" s="3" t="s">
        <v>48</v>
      </c>
      <c r="AK2044" s="3" t="s">
        <v>48</v>
      </c>
      <c r="AM2044" s="3" t="s">
        <v>48</v>
      </c>
      <c r="AO2044" s="3" t="s">
        <v>48</v>
      </c>
      <c r="AQ2044" s="3" t="s">
        <v>48</v>
      </c>
      <c r="AS2044" s="3" t="s">
        <v>48</v>
      </c>
    </row>
    <row r="2045" spans="1:45">
      <c r="A2045">
        <v>2042</v>
      </c>
      <c r="B2045" t="s">
        <v>5982</v>
      </c>
      <c r="C2045" t="s">
        <v>4836</v>
      </c>
      <c r="D2045" t="s">
        <v>45</v>
      </c>
      <c r="E2045" t="s">
        <v>77</v>
      </c>
      <c r="F2045" t="s">
        <v>6029</v>
      </c>
      <c r="G2045" t="s">
        <v>8925</v>
      </c>
      <c r="H2045" t="s">
        <v>1600</v>
      </c>
      <c r="I2045" t="s">
        <v>15651</v>
      </c>
      <c r="J2045" t="s">
        <v>48</v>
      </c>
      <c r="K2045" t="s">
        <v>48</v>
      </c>
      <c r="L2045" t="s">
        <v>5985</v>
      </c>
      <c r="M2045" t="s">
        <v>5986</v>
      </c>
      <c r="N2045" t="str">
        <f>VLOOKUP(O2045,index!$Q:$R,2,0)</f>
        <v>02. 이러닝 - 단과</v>
      </c>
      <c r="O2045" t="s">
        <v>5987</v>
      </c>
      <c r="P2045" t="s">
        <v>48</v>
      </c>
      <c r="Q2045" t="s">
        <v>20</v>
      </c>
      <c r="R2045" s="226" t="e">
        <f>VLOOKUP(C2045,'26년 databook(취합)'!$M:$M,2,0)</f>
        <v>#N/A</v>
      </c>
      <c r="S2045" s="3" t="s">
        <v>11567</v>
      </c>
      <c r="T2045" s="3" t="s">
        <v>48</v>
      </c>
      <c r="U2045" s="3" t="s">
        <v>11567</v>
      </c>
      <c r="V2045" s="3" t="s">
        <v>48</v>
      </c>
      <c r="W2045" s="3" t="s">
        <v>48</v>
      </c>
      <c r="X2045" s="3" t="s">
        <v>48</v>
      </c>
      <c r="Y2045" s="3" t="s">
        <v>48</v>
      </c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G2045" s="3"/>
      <c r="AI2045" s="3" t="s">
        <v>48</v>
      </c>
      <c r="AK2045" s="3" t="s">
        <v>48</v>
      </c>
      <c r="AM2045" s="3" t="s">
        <v>48</v>
      </c>
      <c r="AO2045" s="3" t="s">
        <v>48</v>
      </c>
      <c r="AQ2045" s="3" t="s">
        <v>48</v>
      </c>
      <c r="AS2045" s="3" t="s">
        <v>48</v>
      </c>
    </row>
    <row r="2046" spans="1:45">
      <c r="A2046">
        <v>2043</v>
      </c>
      <c r="B2046" t="s">
        <v>5982</v>
      </c>
      <c r="C2046" t="s">
        <v>4740</v>
      </c>
      <c r="D2046" t="s">
        <v>45</v>
      </c>
      <c r="E2046" t="s">
        <v>77</v>
      </c>
      <c r="F2046" t="s">
        <v>1468</v>
      </c>
      <c r="G2046" t="s">
        <v>8914</v>
      </c>
      <c r="H2046" t="s">
        <v>1517</v>
      </c>
      <c r="I2046" t="s">
        <v>15652</v>
      </c>
      <c r="J2046" t="s">
        <v>48</v>
      </c>
      <c r="K2046" t="s">
        <v>48</v>
      </c>
      <c r="L2046" t="s">
        <v>5985</v>
      </c>
      <c r="M2046" t="s">
        <v>5986</v>
      </c>
      <c r="N2046" t="str">
        <f>VLOOKUP(O2046,index!$Q:$R,2,0)</f>
        <v>02. 이러닝 - 단과</v>
      </c>
      <c r="O2046" t="s">
        <v>5987</v>
      </c>
      <c r="P2046" t="s">
        <v>48</v>
      </c>
      <c r="Q2046" t="s">
        <v>20</v>
      </c>
      <c r="R2046" s="226" t="e">
        <f>VLOOKUP(C2046,'26년 databook(취합)'!$M:$M,2,0)</f>
        <v>#N/A</v>
      </c>
      <c r="S2046" s="3" t="s">
        <v>11576</v>
      </c>
      <c r="T2046" s="3" t="s">
        <v>14757</v>
      </c>
      <c r="U2046" s="3" t="s">
        <v>14758</v>
      </c>
      <c r="V2046" s="3" t="s">
        <v>48</v>
      </c>
      <c r="W2046" s="3" t="s">
        <v>11567</v>
      </c>
      <c r="X2046" s="3" t="s">
        <v>48</v>
      </c>
      <c r="Y2046" s="3" t="s">
        <v>11567</v>
      </c>
      <c r="Z2046" s="3" t="s">
        <v>48</v>
      </c>
      <c r="AA2046" s="3" t="s">
        <v>11567</v>
      </c>
      <c r="AB2046" s="3" t="s">
        <v>48</v>
      </c>
      <c r="AC2046" s="3" t="s">
        <v>12343</v>
      </c>
      <c r="AD2046" s="3" t="s">
        <v>48</v>
      </c>
      <c r="AE2046" s="3" t="s">
        <v>11567</v>
      </c>
      <c r="AG2046" s="3">
        <v>545000</v>
      </c>
      <c r="AI2046" s="3" t="s">
        <v>11567</v>
      </c>
      <c r="AK2046" s="3" t="s">
        <v>11567</v>
      </c>
      <c r="AM2046" s="3" t="s">
        <v>11567</v>
      </c>
      <c r="AO2046" s="3" t="s">
        <v>11567</v>
      </c>
      <c r="AQ2046" s="3" t="s">
        <v>11567</v>
      </c>
      <c r="AR2046" s="3">
        <v>1000000</v>
      </c>
      <c r="AS2046" s="3" t="s">
        <v>11567</v>
      </c>
    </row>
    <row r="2047" spans="1:45">
      <c r="A2047">
        <v>2044</v>
      </c>
      <c r="B2047" t="s">
        <v>5982</v>
      </c>
      <c r="C2047" t="s">
        <v>4882</v>
      </c>
      <c r="D2047" t="s">
        <v>45</v>
      </c>
      <c r="E2047" t="s">
        <v>77</v>
      </c>
      <c r="F2047" t="s">
        <v>6029</v>
      </c>
      <c r="G2047" t="s">
        <v>8925</v>
      </c>
      <c r="H2047" t="s">
        <v>1640</v>
      </c>
      <c r="I2047" t="s">
        <v>15653</v>
      </c>
      <c r="J2047" t="s">
        <v>48</v>
      </c>
      <c r="K2047" t="s">
        <v>48</v>
      </c>
      <c r="L2047" t="s">
        <v>5985</v>
      </c>
      <c r="M2047" t="s">
        <v>5986</v>
      </c>
      <c r="N2047" t="str">
        <f>VLOOKUP(O2047,index!$Q:$R,2,0)</f>
        <v>02. 이러닝 - 단과</v>
      </c>
      <c r="O2047" t="s">
        <v>5987</v>
      </c>
      <c r="P2047" t="s">
        <v>48</v>
      </c>
      <c r="Q2047" t="s">
        <v>20</v>
      </c>
      <c r="R2047" s="226" t="e">
        <f>VLOOKUP(C2047,'26년 databook(취합)'!$M:$M,2,0)</f>
        <v>#N/A</v>
      </c>
      <c r="S2047" s="3" t="s">
        <v>11567</v>
      </c>
      <c r="T2047" s="3" t="s">
        <v>48</v>
      </c>
      <c r="U2047" s="3" t="s">
        <v>11567</v>
      </c>
      <c r="V2047" s="3" t="s">
        <v>48</v>
      </c>
      <c r="W2047" s="3" t="s">
        <v>48</v>
      </c>
      <c r="X2047" s="3" t="s">
        <v>48</v>
      </c>
      <c r="Y2047" s="3" t="s">
        <v>48</v>
      </c>
      <c r="Z2047" s="3" t="s">
        <v>48</v>
      </c>
      <c r="AA2047" s="3" t="s">
        <v>48</v>
      </c>
      <c r="AB2047" s="3" t="s">
        <v>48</v>
      </c>
      <c r="AC2047" s="3" t="s">
        <v>48</v>
      </c>
      <c r="AD2047" s="3" t="s">
        <v>48</v>
      </c>
      <c r="AE2047" s="3" t="s">
        <v>48</v>
      </c>
      <c r="AG2047" s="3"/>
      <c r="AI2047" s="3" t="s">
        <v>48</v>
      </c>
      <c r="AK2047" s="3" t="s">
        <v>48</v>
      </c>
      <c r="AM2047" s="3" t="s">
        <v>48</v>
      </c>
      <c r="AO2047" s="3" t="s">
        <v>48</v>
      </c>
      <c r="AQ2047" s="3" t="s">
        <v>48</v>
      </c>
      <c r="AS2047" s="3" t="s">
        <v>48</v>
      </c>
    </row>
    <row r="2048" spans="1:45">
      <c r="A2048">
        <v>2045</v>
      </c>
      <c r="B2048" t="s">
        <v>5982</v>
      </c>
      <c r="C2048" t="s">
        <v>4713</v>
      </c>
      <c r="D2048" t="s">
        <v>45</v>
      </c>
      <c r="E2048" t="s">
        <v>77</v>
      </c>
      <c r="F2048" t="s">
        <v>6029</v>
      </c>
      <c r="G2048" t="s">
        <v>8925</v>
      </c>
      <c r="H2048" t="s">
        <v>1495</v>
      </c>
      <c r="I2048" t="s">
        <v>15654</v>
      </c>
      <c r="J2048" t="s">
        <v>48</v>
      </c>
      <c r="K2048" t="s">
        <v>48</v>
      </c>
      <c r="L2048" t="s">
        <v>5985</v>
      </c>
      <c r="M2048" t="s">
        <v>5986</v>
      </c>
      <c r="N2048" t="str">
        <f>VLOOKUP(O2048,index!$Q:$R,2,0)</f>
        <v>02. 이러닝 - 단과</v>
      </c>
      <c r="O2048" t="s">
        <v>5987</v>
      </c>
      <c r="P2048" t="s">
        <v>48</v>
      </c>
      <c r="Q2048" t="s">
        <v>20</v>
      </c>
      <c r="R2048" s="226" t="e">
        <f>VLOOKUP(C2048,'26년 databook(취합)'!$M:$M,2,0)</f>
        <v>#N/A</v>
      </c>
      <c r="S2048" s="3" t="s">
        <v>11567</v>
      </c>
      <c r="T2048" s="3" t="s">
        <v>48</v>
      </c>
      <c r="U2048" s="3" t="s">
        <v>11567</v>
      </c>
      <c r="V2048" s="3" t="s">
        <v>48</v>
      </c>
      <c r="W2048" s="3" t="s">
        <v>48</v>
      </c>
      <c r="X2048" s="3" t="s">
        <v>48</v>
      </c>
      <c r="Y2048" s="3" t="s">
        <v>48</v>
      </c>
      <c r="Z2048" s="3" t="s">
        <v>48</v>
      </c>
      <c r="AA2048" s="3" t="s">
        <v>48</v>
      </c>
      <c r="AB2048" s="3" t="s">
        <v>48</v>
      </c>
      <c r="AC2048" s="3" t="s">
        <v>48</v>
      </c>
      <c r="AD2048" s="3" t="s">
        <v>48</v>
      </c>
      <c r="AE2048" s="3" t="s">
        <v>48</v>
      </c>
      <c r="AG2048" s="3"/>
      <c r="AI2048" s="3" t="s">
        <v>48</v>
      </c>
      <c r="AK2048" s="3" t="s">
        <v>48</v>
      </c>
      <c r="AM2048" s="3" t="s">
        <v>48</v>
      </c>
      <c r="AO2048" s="3" t="s">
        <v>48</v>
      </c>
      <c r="AQ2048" s="3" t="s">
        <v>48</v>
      </c>
      <c r="AS2048" s="3" t="s">
        <v>48</v>
      </c>
    </row>
    <row r="2049" spans="1:45">
      <c r="A2049">
        <v>2046</v>
      </c>
      <c r="B2049" t="s">
        <v>5982</v>
      </c>
      <c r="C2049" t="s">
        <v>3929</v>
      </c>
      <c r="D2049" t="s">
        <v>45</v>
      </c>
      <c r="E2049" t="s">
        <v>75</v>
      </c>
      <c r="F2049" t="s">
        <v>6732</v>
      </c>
      <c r="G2049" t="s">
        <v>9324</v>
      </c>
      <c r="H2049" t="s">
        <v>401</v>
      </c>
      <c r="I2049" t="s">
        <v>15655</v>
      </c>
      <c r="J2049" t="s">
        <v>48</v>
      </c>
      <c r="K2049" t="s">
        <v>48</v>
      </c>
      <c r="L2049" t="s">
        <v>5985</v>
      </c>
      <c r="M2049" t="s">
        <v>5986</v>
      </c>
      <c r="N2049" t="str">
        <f>VLOOKUP(O2049,index!$Q:$R,2,0)</f>
        <v>28.구독 - 휴넷FLEX</v>
      </c>
      <c r="O2049" t="s">
        <v>6013</v>
      </c>
      <c r="P2049" t="s">
        <v>48</v>
      </c>
      <c r="Q2049" t="s">
        <v>20</v>
      </c>
      <c r="R2049" s="226" t="e">
        <f>VLOOKUP(C2049,'26년 databook(취합)'!$M:$M,2,0)</f>
        <v>#N/A</v>
      </c>
      <c r="S2049" s="3" t="s">
        <v>11567</v>
      </c>
      <c r="T2049" s="3" t="s">
        <v>48</v>
      </c>
      <c r="U2049" s="3" t="s">
        <v>11567</v>
      </c>
      <c r="V2049" s="3" t="s">
        <v>48</v>
      </c>
      <c r="W2049" s="3" t="s">
        <v>48</v>
      </c>
      <c r="X2049" s="3" t="s">
        <v>48</v>
      </c>
      <c r="Y2049" s="3" t="s">
        <v>48</v>
      </c>
      <c r="Z2049" s="3" t="s">
        <v>48</v>
      </c>
      <c r="AA2049" s="3" t="s">
        <v>48</v>
      </c>
      <c r="AB2049" s="3" t="s">
        <v>48</v>
      </c>
      <c r="AC2049" s="3" t="s">
        <v>48</v>
      </c>
      <c r="AD2049" s="3" t="s">
        <v>48</v>
      </c>
      <c r="AE2049" s="3" t="s">
        <v>48</v>
      </c>
      <c r="AG2049" s="3"/>
      <c r="AI2049" s="3" t="s">
        <v>48</v>
      </c>
      <c r="AK2049" s="3" t="s">
        <v>48</v>
      </c>
      <c r="AM2049" s="3" t="s">
        <v>48</v>
      </c>
      <c r="AO2049" s="3" t="s">
        <v>48</v>
      </c>
      <c r="AQ2049" s="3" t="s">
        <v>48</v>
      </c>
      <c r="AS2049" s="3" t="s">
        <v>48</v>
      </c>
    </row>
    <row r="2050" spans="1:45">
      <c r="A2050">
        <v>2047</v>
      </c>
      <c r="B2050" t="s">
        <v>5982</v>
      </c>
      <c r="C2050" t="s">
        <v>5081</v>
      </c>
      <c r="D2050" t="s">
        <v>45</v>
      </c>
      <c r="E2050" t="s">
        <v>77</v>
      </c>
      <c r="F2050" t="s">
        <v>1468</v>
      </c>
      <c r="G2050" t="s">
        <v>8914</v>
      </c>
      <c r="H2050" t="s">
        <v>1804</v>
      </c>
      <c r="I2050" t="s">
        <v>15656</v>
      </c>
      <c r="J2050" t="s">
        <v>48</v>
      </c>
      <c r="K2050" t="s">
        <v>48</v>
      </c>
      <c r="L2050" t="s">
        <v>5985</v>
      </c>
      <c r="M2050" t="s">
        <v>5986</v>
      </c>
      <c r="N2050" t="str">
        <f>VLOOKUP(O2050,index!$Q:$R,2,0)</f>
        <v>02. 이러닝 - 단과</v>
      </c>
      <c r="O2050" t="s">
        <v>5987</v>
      </c>
      <c r="P2050" t="s">
        <v>48</v>
      </c>
      <c r="Q2050" t="s">
        <v>20</v>
      </c>
      <c r="R2050" s="226" t="e">
        <f>VLOOKUP(C2050,'26년 databook(취합)'!$M:$M,2,0)</f>
        <v>#N/A</v>
      </c>
      <c r="S2050" s="3" t="s">
        <v>11567</v>
      </c>
      <c r="T2050" s="3" t="s">
        <v>48</v>
      </c>
      <c r="U2050" s="3" t="s">
        <v>11567</v>
      </c>
      <c r="V2050" s="3" t="s">
        <v>48</v>
      </c>
      <c r="W2050" s="3" t="s">
        <v>48</v>
      </c>
      <c r="X2050" s="3" t="s">
        <v>48</v>
      </c>
      <c r="Y2050" s="3" t="s">
        <v>48</v>
      </c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G2050" s="3"/>
      <c r="AI2050" s="3" t="s">
        <v>48</v>
      </c>
      <c r="AK2050" s="3" t="s">
        <v>48</v>
      </c>
      <c r="AM2050" s="3" t="s">
        <v>48</v>
      </c>
      <c r="AO2050" s="3" t="s">
        <v>48</v>
      </c>
      <c r="AQ2050" s="3" t="s">
        <v>48</v>
      </c>
      <c r="AS2050" s="3" t="s">
        <v>48</v>
      </c>
    </row>
    <row r="2051" spans="1:45">
      <c r="A2051">
        <v>2048</v>
      </c>
      <c r="B2051" t="s">
        <v>5982</v>
      </c>
      <c r="C2051" t="s">
        <v>5755</v>
      </c>
      <c r="D2051" t="s">
        <v>45</v>
      </c>
      <c r="E2051" t="s">
        <v>214</v>
      </c>
      <c r="F2051" t="s">
        <v>2539</v>
      </c>
      <c r="G2051" t="s">
        <v>9320</v>
      </c>
      <c r="H2051" t="s">
        <v>2538</v>
      </c>
      <c r="I2051" t="s">
        <v>15657</v>
      </c>
      <c r="J2051" t="s">
        <v>48</v>
      </c>
      <c r="K2051" t="s">
        <v>48</v>
      </c>
      <c r="L2051" t="s">
        <v>5985</v>
      </c>
      <c r="M2051" t="s">
        <v>5986</v>
      </c>
      <c r="N2051" t="str">
        <f>VLOOKUP(O2051,index!$Q:$R,2,0)</f>
        <v>02. 이러닝 - 단과</v>
      </c>
      <c r="O2051" t="s">
        <v>5987</v>
      </c>
      <c r="P2051" t="s">
        <v>48</v>
      </c>
      <c r="Q2051" t="s">
        <v>20</v>
      </c>
      <c r="R2051" s="226" t="e">
        <f>VLOOKUP(C2051,'26년 databook(취합)'!$M:$M,2,0)</f>
        <v>#N/A</v>
      </c>
      <c r="S2051" s="3" t="s">
        <v>11567</v>
      </c>
      <c r="T2051" s="3" t="s">
        <v>48</v>
      </c>
      <c r="U2051" s="3" t="s">
        <v>11567</v>
      </c>
      <c r="V2051" s="3" t="s">
        <v>48</v>
      </c>
      <c r="W2051" s="3" t="s">
        <v>48</v>
      </c>
      <c r="X2051" s="3" t="s">
        <v>48</v>
      </c>
      <c r="Y2051" s="3" t="s">
        <v>48</v>
      </c>
      <c r="Z2051" s="3" t="s">
        <v>48</v>
      </c>
      <c r="AA2051" s="3" t="s">
        <v>48</v>
      </c>
      <c r="AB2051" s="3" t="s">
        <v>48</v>
      </c>
      <c r="AC2051" s="3" t="s">
        <v>48</v>
      </c>
      <c r="AD2051" s="3" t="s">
        <v>48</v>
      </c>
      <c r="AE2051" s="3" t="s">
        <v>48</v>
      </c>
      <c r="AG2051" s="3"/>
      <c r="AI2051" s="3" t="s">
        <v>48</v>
      </c>
      <c r="AK2051" s="3" t="s">
        <v>48</v>
      </c>
      <c r="AM2051" s="3" t="s">
        <v>48</v>
      </c>
      <c r="AO2051" s="3" t="s">
        <v>48</v>
      </c>
      <c r="AQ2051" s="3" t="s">
        <v>48</v>
      </c>
      <c r="AS2051" s="3" t="s">
        <v>48</v>
      </c>
    </row>
    <row r="2052" spans="1:45">
      <c r="A2052">
        <v>2049</v>
      </c>
      <c r="B2052" t="s">
        <v>5982</v>
      </c>
      <c r="C2052" t="s">
        <v>4909</v>
      </c>
      <c r="D2052" t="s">
        <v>45</v>
      </c>
      <c r="E2052" t="s">
        <v>77</v>
      </c>
      <c r="F2052" t="s">
        <v>1468</v>
      </c>
      <c r="G2052" t="s">
        <v>8914</v>
      </c>
      <c r="H2052" t="s">
        <v>1663</v>
      </c>
      <c r="I2052" t="s">
        <v>15658</v>
      </c>
      <c r="J2052" t="s">
        <v>48</v>
      </c>
      <c r="K2052" t="s">
        <v>48</v>
      </c>
      <c r="L2052" t="s">
        <v>5985</v>
      </c>
      <c r="M2052" t="s">
        <v>5986</v>
      </c>
      <c r="N2052" t="str">
        <f>VLOOKUP(O2052,index!$Q:$R,2,0)</f>
        <v>02. 이러닝 - 단과</v>
      </c>
      <c r="O2052" t="s">
        <v>5987</v>
      </c>
      <c r="P2052" t="s">
        <v>48</v>
      </c>
      <c r="Q2052" t="s">
        <v>20</v>
      </c>
      <c r="R2052" s="226" t="e">
        <f>VLOOKUP(C2052,'26년 databook(취합)'!$M:$M,2,0)</f>
        <v>#N/A</v>
      </c>
      <c r="S2052" s="3" t="s">
        <v>11567</v>
      </c>
      <c r="T2052" s="3" t="s">
        <v>48</v>
      </c>
      <c r="U2052" s="3" t="s">
        <v>11567</v>
      </c>
      <c r="V2052" s="3" t="s">
        <v>48</v>
      </c>
      <c r="W2052" s="3" t="s">
        <v>48</v>
      </c>
      <c r="X2052" s="3" t="s">
        <v>48</v>
      </c>
      <c r="Y2052" s="3" t="s">
        <v>48</v>
      </c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G2052" s="3"/>
      <c r="AI2052" s="3" t="s">
        <v>48</v>
      </c>
      <c r="AK2052" s="3" t="s">
        <v>48</v>
      </c>
      <c r="AM2052" s="3" t="s">
        <v>48</v>
      </c>
      <c r="AO2052" s="3" t="s">
        <v>48</v>
      </c>
      <c r="AQ2052" s="3" t="s">
        <v>48</v>
      </c>
      <c r="AS2052" s="3" t="s">
        <v>48</v>
      </c>
    </row>
    <row r="2053" spans="1:45">
      <c r="A2053">
        <v>2050</v>
      </c>
      <c r="B2053" t="s">
        <v>5982</v>
      </c>
      <c r="C2053" t="s">
        <v>5279</v>
      </c>
      <c r="D2053" t="s">
        <v>45</v>
      </c>
      <c r="E2053" t="s">
        <v>77</v>
      </c>
      <c r="F2053" t="s">
        <v>6733</v>
      </c>
      <c r="G2053" t="s">
        <v>9325</v>
      </c>
      <c r="H2053" t="s">
        <v>6733</v>
      </c>
      <c r="I2053" t="s">
        <v>9325</v>
      </c>
      <c r="J2053" t="s">
        <v>48</v>
      </c>
      <c r="K2053" t="s">
        <v>48</v>
      </c>
      <c r="L2053" t="s">
        <v>5985</v>
      </c>
      <c r="M2053" t="s">
        <v>5986</v>
      </c>
      <c r="N2053" t="str">
        <f>VLOOKUP(O2053,index!$Q:$R,2,0)</f>
        <v>02. 이러닝 - 단과</v>
      </c>
      <c r="O2053" t="s">
        <v>5987</v>
      </c>
      <c r="P2053" t="s">
        <v>48</v>
      </c>
      <c r="Q2053" t="s">
        <v>23</v>
      </c>
      <c r="R2053" s="226" t="e">
        <f>VLOOKUP(C2053,'26년 databook(취합)'!$M:$M,2,0)</f>
        <v>#N/A</v>
      </c>
      <c r="S2053" s="3" t="s">
        <v>11567</v>
      </c>
      <c r="T2053" s="3" t="s">
        <v>14759</v>
      </c>
      <c r="U2053" s="3" t="s">
        <v>14759</v>
      </c>
      <c r="V2053" s="3" t="s">
        <v>48</v>
      </c>
      <c r="W2053" s="3" t="s">
        <v>11567</v>
      </c>
      <c r="X2053" s="3" t="s">
        <v>48</v>
      </c>
      <c r="Y2053" s="3" t="s">
        <v>11567</v>
      </c>
      <c r="Z2053" s="3" t="s">
        <v>48</v>
      </c>
      <c r="AA2053" s="3" t="s">
        <v>11567</v>
      </c>
      <c r="AB2053" s="3" t="s">
        <v>48</v>
      </c>
      <c r="AC2053" s="3" t="s">
        <v>11567</v>
      </c>
      <c r="AD2053" s="3" t="s">
        <v>48</v>
      </c>
      <c r="AE2053" s="3" t="s">
        <v>14017</v>
      </c>
      <c r="AG2053" s="3">
        <v>91500</v>
      </c>
      <c r="AI2053" s="3" t="s">
        <v>11567</v>
      </c>
      <c r="AK2053" s="3" t="s">
        <v>11567</v>
      </c>
      <c r="AM2053" s="3" t="s">
        <v>11567</v>
      </c>
      <c r="AO2053" s="3" t="s">
        <v>11567</v>
      </c>
      <c r="AQ2053" s="3" t="s">
        <v>11567</v>
      </c>
      <c r="AS2053" s="3" t="s">
        <v>11567</v>
      </c>
    </row>
    <row r="2054" spans="1:45">
      <c r="A2054">
        <v>2051</v>
      </c>
      <c r="B2054" t="s">
        <v>5982</v>
      </c>
      <c r="C2054" t="s">
        <v>4276</v>
      </c>
      <c r="D2054" t="s">
        <v>45</v>
      </c>
      <c r="E2054" t="s">
        <v>76</v>
      </c>
      <c r="F2054" t="s">
        <v>2090</v>
      </c>
      <c r="G2054" t="s">
        <v>9326</v>
      </c>
      <c r="H2054" t="s">
        <v>2090</v>
      </c>
      <c r="I2054" t="s">
        <v>9326</v>
      </c>
      <c r="J2054" t="s">
        <v>48</v>
      </c>
      <c r="K2054" t="s">
        <v>48</v>
      </c>
      <c r="L2054" t="s">
        <v>5985</v>
      </c>
      <c r="M2054" t="s">
        <v>5986</v>
      </c>
      <c r="N2054" t="str">
        <f>VLOOKUP(O2054,index!$Q:$R,2,0)</f>
        <v>02. 이러닝 - 단과</v>
      </c>
      <c r="O2054" t="s">
        <v>5987</v>
      </c>
      <c r="P2054" t="s">
        <v>48</v>
      </c>
      <c r="Q2054" t="s">
        <v>20</v>
      </c>
      <c r="R2054" s="226" t="e">
        <f>VLOOKUP(C2054,'26년 databook(취합)'!$M:$M,2,0)</f>
        <v>#N/A</v>
      </c>
      <c r="S2054" s="3" t="s">
        <v>11567</v>
      </c>
      <c r="T2054" s="3" t="s">
        <v>16646</v>
      </c>
      <c r="U2054" s="3" t="s">
        <v>16646</v>
      </c>
      <c r="V2054" s="3" t="s">
        <v>48</v>
      </c>
      <c r="W2054" s="3" t="s">
        <v>11567</v>
      </c>
      <c r="X2054" s="3" t="s">
        <v>48</v>
      </c>
      <c r="Y2054" s="3" t="s">
        <v>11567</v>
      </c>
      <c r="Z2054" s="3" t="s">
        <v>48</v>
      </c>
      <c r="AA2054" s="3" t="s">
        <v>12052</v>
      </c>
      <c r="AB2054" s="3" t="s">
        <v>48</v>
      </c>
      <c r="AC2054" s="3" t="s">
        <v>13688</v>
      </c>
      <c r="AD2054" s="3" t="s">
        <v>48</v>
      </c>
      <c r="AE2054" s="3" t="s">
        <v>14760</v>
      </c>
      <c r="AG2054" s="3">
        <v>1085800</v>
      </c>
      <c r="AI2054" s="3" t="s">
        <v>11567</v>
      </c>
      <c r="AK2054" s="3" t="s">
        <v>11567</v>
      </c>
      <c r="AL2054" s="3">
        <v>0</v>
      </c>
      <c r="AM2054" s="3" t="s">
        <v>11567</v>
      </c>
      <c r="AO2054" s="3" t="s">
        <v>11567</v>
      </c>
      <c r="AQ2054" s="3" t="s">
        <v>11567</v>
      </c>
      <c r="AR2054" s="3">
        <v>0</v>
      </c>
      <c r="AS2054" s="3" t="s">
        <v>11567</v>
      </c>
    </row>
    <row r="2055" spans="1:45">
      <c r="A2055">
        <v>2052</v>
      </c>
      <c r="B2055" t="s">
        <v>5982</v>
      </c>
      <c r="C2055" t="s">
        <v>4893</v>
      </c>
      <c r="D2055" t="s">
        <v>45</v>
      </c>
      <c r="E2055" t="s">
        <v>77</v>
      </c>
      <c r="F2055" t="s">
        <v>6029</v>
      </c>
      <c r="G2055" t="s">
        <v>8925</v>
      </c>
      <c r="H2055" t="s">
        <v>1650</v>
      </c>
      <c r="I2055" t="s">
        <v>15659</v>
      </c>
      <c r="J2055" t="s">
        <v>48</v>
      </c>
      <c r="K2055" t="s">
        <v>48</v>
      </c>
      <c r="L2055" t="s">
        <v>5985</v>
      </c>
      <c r="M2055" t="s">
        <v>5986</v>
      </c>
      <c r="N2055" t="str">
        <f>VLOOKUP(O2055,index!$Q:$R,2,0)</f>
        <v>02. 이러닝 - 단과</v>
      </c>
      <c r="O2055" t="s">
        <v>5987</v>
      </c>
      <c r="P2055" t="s">
        <v>48</v>
      </c>
      <c r="Q2055" t="s">
        <v>20</v>
      </c>
      <c r="R2055" s="226" t="e">
        <f>VLOOKUP(C2055,'26년 databook(취합)'!$M:$M,2,0)</f>
        <v>#N/A</v>
      </c>
      <c r="S2055" s="3" t="s">
        <v>11567</v>
      </c>
      <c r="T2055" s="3" t="s">
        <v>48</v>
      </c>
      <c r="U2055" s="3" t="s">
        <v>11567</v>
      </c>
      <c r="V2055" s="3" t="s">
        <v>48</v>
      </c>
      <c r="W2055" s="3" t="s">
        <v>48</v>
      </c>
      <c r="X2055" s="3" t="s">
        <v>48</v>
      </c>
      <c r="Y2055" s="3" t="s">
        <v>48</v>
      </c>
      <c r="Z2055" s="3" t="s">
        <v>48</v>
      </c>
      <c r="AA2055" s="3" t="s">
        <v>48</v>
      </c>
      <c r="AB2055" s="3" t="s">
        <v>48</v>
      </c>
      <c r="AC2055" s="3" t="s">
        <v>48</v>
      </c>
      <c r="AD2055" s="3" t="s">
        <v>48</v>
      </c>
      <c r="AE2055" s="3" t="s">
        <v>48</v>
      </c>
      <c r="AG2055" s="3"/>
      <c r="AI2055" s="3" t="s">
        <v>48</v>
      </c>
      <c r="AK2055" s="3" t="s">
        <v>48</v>
      </c>
      <c r="AM2055" s="3" t="s">
        <v>48</v>
      </c>
      <c r="AO2055" s="3" t="s">
        <v>48</v>
      </c>
      <c r="AQ2055" s="3" t="s">
        <v>48</v>
      </c>
      <c r="AS2055" s="3" t="s">
        <v>48</v>
      </c>
    </row>
    <row r="2056" spans="1:45">
      <c r="A2056">
        <v>2053</v>
      </c>
      <c r="B2056" t="s">
        <v>5982</v>
      </c>
      <c r="C2056" t="s">
        <v>4862</v>
      </c>
      <c r="D2056" t="s">
        <v>45</v>
      </c>
      <c r="E2056" t="s">
        <v>77</v>
      </c>
      <c r="F2056" t="s">
        <v>1468</v>
      </c>
      <c r="G2056" t="s">
        <v>8914</v>
      </c>
      <c r="H2056" t="s">
        <v>1623</v>
      </c>
      <c r="I2056" t="s">
        <v>15660</v>
      </c>
      <c r="J2056" t="s">
        <v>48</v>
      </c>
      <c r="K2056" t="s">
        <v>48</v>
      </c>
      <c r="L2056" t="s">
        <v>5985</v>
      </c>
      <c r="M2056" t="s">
        <v>5986</v>
      </c>
      <c r="N2056" t="str">
        <f>VLOOKUP(O2056,index!$Q:$R,2,0)</f>
        <v>02. 이러닝 - 단과</v>
      </c>
      <c r="O2056" t="s">
        <v>5987</v>
      </c>
      <c r="P2056" t="s">
        <v>48</v>
      </c>
      <c r="Q2056" t="s">
        <v>20</v>
      </c>
      <c r="R2056" s="226" t="e">
        <f>VLOOKUP(C2056,'26년 databook(취합)'!$M:$M,2,0)</f>
        <v>#N/A</v>
      </c>
      <c r="S2056" s="3" t="s">
        <v>11567</v>
      </c>
      <c r="T2056" s="3" t="s">
        <v>48</v>
      </c>
      <c r="U2056" s="3" t="s">
        <v>11567</v>
      </c>
      <c r="V2056" s="3" t="s">
        <v>48</v>
      </c>
      <c r="W2056" s="3" t="s">
        <v>48</v>
      </c>
      <c r="X2056" s="3" t="s">
        <v>48</v>
      </c>
      <c r="Y2056" s="3" t="s">
        <v>48</v>
      </c>
      <c r="Z2056" s="3" t="s">
        <v>48</v>
      </c>
      <c r="AA2056" s="3" t="s">
        <v>48</v>
      </c>
      <c r="AB2056" s="3" t="s">
        <v>48</v>
      </c>
      <c r="AC2056" s="3" t="s">
        <v>48</v>
      </c>
      <c r="AD2056" s="3" t="s">
        <v>48</v>
      </c>
      <c r="AE2056" s="3" t="s">
        <v>48</v>
      </c>
      <c r="AG2056" s="3"/>
      <c r="AI2056" s="3" t="s">
        <v>48</v>
      </c>
      <c r="AK2056" s="3" t="s">
        <v>48</v>
      </c>
      <c r="AM2056" s="3" t="s">
        <v>48</v>
      </c>
      <c r="AO2056" s="3" t="s">
        <v>48</v>
      </c>
      <c r="AQ2056" s="3" t="s">
        <v>48</v>
      </c>
      <c r="AS2056" s="3" t="s">
        <v>48</v>
      </c>
    </row>
    <row r="2057" spans="1:45">
      <c r="A2057">
        <v>2054</v>
      </c>
      <c r="B2057" t="s">
        <v>5982</v>
      </c>
      <c r="C2057" t="s">
        <v>4773</v>
      </c>
      <c r="D2057" t="s">
        <v>45</v>
      </c>
      <c r="E2057" t="s">
        <v>77</v>
      </c>
      <c r="F2057" t="s">
        <v>6734</v>
      </c>
      <c r="G2057" t="s">
        <v>9327</v>
      </c>
      <c r="H2057" t="s">
        <v>6734</v>
      </c>
      <c r="I2057" t="s">
        <v>9327</v>
      </c>
      <c r="J2057" t="s">
        <v>48</v>
      </c>
      <c r="K2057" t="s">
        <v>48</v>
      </c>
      <c r="L2057" t="s">
        <v>5985</v>
      </c>
      <c r="M2057" t="s">
        <v>5986</v>
      </c>
      <c r="N2057" t="str">
        <f>VLOOKUP(O2057,index!$Q:$R,2,0)</f>
        <v>02. 이러닝 - 단과</v>
      </c>
      <c r="O2057" t="s">
        <v>5987</v>
      </c>
      <c r="P2057" t="s">
        <v>48</v>
      </c>
      <c r="Q2057" t="s">
        <v>20</v>
      </c>
      <c r="R2057" s="226" t="e">
        <f>VLOOKUP(C2057,'26년 databook(취합)'!$M:$M,2,0)</f>
        <v>#N/A</v>
      </c>
      <c r="S2057" s="3" t="s">
        <v>11567</v>
      </c>
      <c r="T2057" s="3" t="s">
        <v>48</v>
      </c>
      <c r="U2057" s="3" t="s">
        <v>11567</v>
      </c>
      <c r="V2057" s="3" t="s">
        <v>48</v>
      </c>
      <c r="W2057" s="3" t="s">
        <v>48</v>
      </c>
      <c r="X2057" s="3" t="s">
        <v>48</v>
      </c>
      <c r="Y2057" s="3" t="s">
        <v>48</v>
      </c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G2057" s="3"/>
      <c r="AI2057" s="3" t="s">
        <v>48</v>
      </c>
      <c r="AK2057" s="3" t="s">
        <v>48</v>
      </c>
      <c r="AM2057" s="3" t="s">
        <v>48</v>
      </c>
      <c r="AO2057" s="3" t="s">
        <v>48</v>
      </c>
      <c r="AQ2057" s="3" t="s">
        <v>48</v>
      </c>
      <c r="AS2057" s="3" t="s">
        <v>48</v>
      </c>
    </row>
    <row r="2058" spans="1:45">
      <c r="A2058">
        <v>2055</v>
      </c>
      <c r="B2058" t="s">
        <v>5982</v>
      </c>
      <c r="C2058" t="s">
        <v>4966</v>
      </c>
      <c r="D2058" t="s">
        <v>45</v>
      </c>
      <c r="E2058" t="s">
        <v>77</v>
      </c>
      <c r="F2058" t="s">
        <v>6029</v>
      </c>
      <c r="G2058" t="s">
        <v>8925</v>
      </c>
      <c r="H2058" t="s">
        <v>1709</v>
      </c>
      <c r="I2058" t="s">
        <v>15661</v>
      </c>
      <c r="J2058" t="s">
        <v>48</v>
      </c>
      <c r="K2058" t="s">
        <v>48</v>
      </c>
      <c r="L2058" t="s">
        <v>5985</v>
      </c>
      <c r="M2058" t="s">
        <v>5986</v>
      </c>
      <c r="N2058" t="str">
        <f>VLOOKUP(O2058,index!$Q:$R,2,0)</f>
        <v>02. 이러닝 - 단과</v>
      </c>
      <c r="O2058" t="s">
        <v>5987</v>
      </c>
      <c r="P2058" t="s">
        <v>48</v>
      </c>
      <c r="Q2058" t="s">
        <v>20</v>
      </c>
      <c r="R2058" s="226" t="e">
        <f>VLOOKUP(C2058,'26년 databook(취합)'!$M:$M,2,0)</f>
        <v>#N/A</v>
      </c>
      <c r="S2058" s="3" t="s">
        <v>11567</v>
      </c>
      <c r="T2058" s="3" t="s">
        <v>48</v>
      </c>
      <c r="U2058" s="3" t="s">
        <v>11567</v>
      </c>
      <c r="V2058" s="3" t="s">
        <v>48</v>
      </c>
      <c r="W2058" s="3" t="s">
        <v>48</v>
      </c>
      <c r="X2058" s="3" t="s">
        <v>48</v>
      </c>
      <c r="Y2058" s="3" t="s">
        <v>48</v>
      </c>
      <c r="Z2058" s="3" t="s">
        <v>48</v>
      </c>
      <c r="AA2058" s="3" t="s">
        <v>48</v>
      </c>
      <c r="AB2058" s="3" t="s">
        <v>48</v>
      </c>
      <c r="AC2058" s="3" t="s">
        <v>48</v>
      </c>
      <c r="AD2058" s="3" t="s">
        <v>48</v>
      </c>
      <c r="AE2058" s="3" t="s">
        <v>48</v>
      </c>
      <c r="AG2058" s="3"/>
      <c r="AI2058" s="3" t="s">
        <v>48</v>
      </c>
      <c r="AK2058" s="3" t="s">
        <v>48</v>
      </c>
      <c r="AM2058" s="3" t="s">
        <v>48</v>
      </c>
      <c r="AO2058" s="3" t="s">
        <v>48</v>
      </c>
      <c r="AQ2058" s="3" t="s">
        <v>48</v>
      </c>
      <c r="AS2058" s="3" t="s">
        <v>48</v>
      </c>
    </row>
    <row r="2059" spans="1:45">
      <c r="A2059">
        <v>2056</v>
      </c>
      <c r="B2059" t="s">
        <v>5982</v>
      </c>
      <c r="C2059" t="s">
        <v>3006</v>
      </c>
      <c r="D2059" t="s">
        <v>45</v>
      </c>
      <c r="E2059" t="s">
        <v>71</v>
      </c>
      <c r="F2059" t="s">
        <v>221</v>
      </c>
      <c r="G2059" t="s">
        <v>9328</v>
      </c>
      <c r="H2059" t="s">
        <v>221</v>
      </c>
      <c r="I2059" t="s">
        <v>9328</v>
      </c>
      <c r="J2059" t="s">
        <v>48</v>
      </c>
      <c r="K2059" t="s">
        <v>48</v>
      </c>
      <c r="L2059" t="s">
        <v>5985</v>
      </c>
      <c r="M2059" t="s">
        <v>5986</v>
      </c>
      <c r="N2059" t="str">
        <f>VLOOKUP(O2059,index!$Q:$R,2,0)</f>
        <v>07. 이러닝 - 컨텐츠 임대/판매</v>
      </c>
      <c r="O2059" t="s">
        <v>6310</v>
      </c>
      <c r="P2059" t="s">
        <v>48</v>
      </c>
      <c r="Q2059" t="s">
        <v>20</v>
      </c>
      <c r="R2059" s="226" t="e">
        <f>VLOOKUP(C2059,'26년 databook(취합)'!$M:$M,2,0)</f>
        <v>#N/A</v>
      </c>
      <c r="S2059" s="3" t="s">
        <v>12053</v>
      </c>
      <c r="T2059" s="3" t="s">
        <v>48</v>
      </c>
      <c r="U2059" s="3" t="s">
        <v>11567</v>
      </c>
      <c r="V2059" s="3" t="s">
        <v>48</v>
      </c>
      <c r="W2059" s="3" t="s">
        <v>48</v>
      </c>
      <c r="X2059" s="3" t="s">
        <v>48</v>
      </c>
      <c r="Y2059" s="3" t="s">
        <v>48</v>
      </c>
      <c r="Z2059" s="3" t="s">
        <v>48</v>
      </c>
      <c r="AA2059" s="3" t="s">
        <v>48</v>
      </c>
      <c r="AB2059" s="3" t="s">
        <v>48</v>
      </c>
      <c r="AC2059" s="3" t="s">
        <v>48</v>
      </c>
      <c r="AD2059" s="3" t="s">
        <v>48</v>
      </c>
      <c r="AE2059" s="3" t="s">
        <v>48</v>
      </c>
      <c r="AF2059" s="3">
        <v>118000000</v>
      </c>
      <c r="AG2059" s="3"/>
      <c r="AI2059" s="3" t="s">
        <v>48</v>
      </c>
      <c r="AK2059" s="3" t="s">
        <v>48</v>
      </c>
      <c r="AM2059" s="3" t="s">
        <v>48</v>
      </c>
      <c r="AO2059" s="3" t="s">
        <v>48</v>
      </c>
      <c r="AQ2059" s="3" t="s">
        <v>48</v>
      </c>
      <c r="AS2059" s="3" t="s">
        <v>48</v>
      </c>
    </row>
    <row r="2060" spans="1:45">
      <c r="A2060">
        <v>2057</v>
      </c>
      <c r="B2060" t="s">
        <v>5982</v>
      </c>
      <c r="C2060" t="s">
        <v>4796</v>
      </c>
      <c r="D2060" t="s">
        <v>45</v>
      </c>
      <c r="E2060" t="s">
        <v>77</v>
      </c>
      <c r="F2060" t="s">
        <v>1468</v>
      </c>
      <c r="G2060" t="s">
        <v>8914</v>
      </c>
      <c r="H2060" t="s">
        <v>1566</v>
      </c>
      <c r="I2060" t="s">
        <v>15662</v>
      </c>
      <c r="J2060" t="s">
        <v>48</v>
      </c>
      <c r="K2060" t="s">
        <v>48</v>
      </c>
      <c r="L2060" t="s">
        <v>5985</v>
      </c>
      <c r="M2060" t="s">
        <v>5986</v>
      </c>
      <c r="N2060" t="str">
        <f>VLOOKUP(O2060,index!$Q:$R,2,0)</f>
        <v>02. 이러닝 - 단과</v>
      </c>
      <c r="O2060" t="s">
        <v>5987</v>
      </c>
      <c r="P2060" t="s">
        <v>48</v>
      </c>
      <c r="Q2060" t="s">
        <v>20</v>
      </c>
      <c r="R2060" s="226" t="e">
        <f>VLOOKUP(C2060,'26년 databook(취합)'!$M:$M,2,0)</f>
        <v>#N/A</v>
      </c>
      <c r="S2060" s="3" t="s">
        <v>11567</v>
      </c>
      <c r="T2060" s="3" t="s">
        <v>48</v>
      </c>
      <c r="U2060" s="3" t="s">
        <v>11567</v>
      </c>
      <c r="V2060" s="3" t="s">
        <v>48</v>
      </c>
      <c r="W2060" s="3" t="s">
        <v>48</v>
      </c>
      <c r="X2060" s="3" t="s">
        <v>48</v>
      </c>
      <c r="Y2060" s="3" t="s">
        <v>48</v>
      </c>
      <c r="Z2060" s="3" t="s">
        <v>48</v>
      </c>
      <c r="AA2060" s="3" t="s">
        <v>48</v>
      </c>
      <c r="AB2060" s="3" t="s">
        <v>48</v>
      </c>
      <c r="AC2060" s="3" t="s">
        <v>48</v>
      </c>
      <c r="AD2060" s="3" t="s">
        <v>48</v>
      </c>
      <c r="AE2060" s="3" t="s">
        <v>48</v>
      </c>
      <c r="AG2060" s="3"/>
      <c r="AI2060" s="3" t="s">
        <v>48</v>
      </c>
      <c r="AK2060" s="3" t="s">
        <v>48</v>
      </c>
      <c r="AM2060" s="3" t="s">
        <v>48</v>
      </c>
      <c r="AO2060" s="3" t="s">
        <v>48</v>
      </c>
      <c r="AQ2060" s="3" t="s">
        <v>48</v>
      </c>
      <c r="AS2060" s="3" t="s">
        <v>48</v>
      </c>
    </row>
    <row r="2061" spans="1:45">
      <c r="A2061">
        <v>2058</v>
      </c>
      <c r="B2061" t="s">
        <v>5982</v>
      </c>
      <c r="C2061" t="s">
        <v>4842</v>
      </c>
      <c r="D2061" t="s">
        <v>45</v>
      </c>
      <c r="E2061" t="s">
        <v>77</v>
      </c>
      <c r="F2061" t="s">
        <v>1468</v>
      </c>
      <c r="G2061" t="s">
        <v>8914</v>
      </c>
      <c r="H2061" t="s">
        <v>1606</v>
      </c>
      <c r="I2061" t="s">
        <v>15663</v>
      </c>
      <c r="J2061" t="s">
        <v>48</v>
      </c>
      <c r="K2061" t="s">
        <v>48</v>
      </c>
      <c r="L2061" t="s">
        <v>5985</v>
      </c>
      <c r="M2061" t="s">
        <v>5986</v>
      </c>
      <c r="N2061" t="str">
        <f>VLOOKUP(O2061,index!$Q:$R,2,0)</f>
        <v>02. 이러닝 - 단과</v>
      </c>
      <c r="O2061" t="s">
        <v>5987</v>
      </c>
      <c r="P2061" t="s">
        <v>48</v>
      </c>
      <c r="Q2061" t="s">
        <v>20</v>
      </c>
      <c r="R2061" s="226" t="e">
        <f>VLOOKUP(C2061,'26년 databook(취합)'!$M:$M,2,0)</f>
        <v>#N/A</v>
      </c>
      <c r="S2061" s="3" t="s">
        <v>11567</v>
      </c>
      <c r="T2061" s="3" t="s">
        <v>48</v>
      </c>
      <c r="U2061" s="3" t="s">
        <v>11567</v>
      </c>
      <c r="V2061" s="3" t="s">
        <v>48</v>
      </c>
      <c r="W2061" s="3" t="s">
        <v>48</v>
      </c>
      <c r="X2061" s="3" t="s">
        <v>48</v>
      </c>
      <c r="Y2061" s="3" t="s">
        <v>48</v>
      </c>
      <c r="Z2061" s="3" t="s">
        <v>48</v>
      </c>
      <c r="AA2061" s="3" t="s">
        <v>48</v>
      </c>
      <c r="AB2061" s="3" t="s">
        <v>48</v>
      </c>
      <c r="AC2061" s="3" t="s">
        <v>48</v>
      </c>
      <c r="AD2061" s="3" t="s">
        <v>48</v>
      </c>
      <c r="AE2061" s="3" t="s">
        <v>48</v>
      </c>
      <c r="AG2061" s="3"/>
      <c r="AI2061" s="3" t="s">
        <v>48</v>
      </c>
      <c r="AK2061" s="3" t="s">
        <v>48</v>
      </c>
      <c r="AM2061" s="3" t="s">
        <v>48</v>
      </c>
      <c r="AO2061" s="3" t="s">
        <v>48</v>
      </c>
      <c r="AQ2061" s="3" t="s">
        <v>48</v>
      </c>
      <c r="AS2061" s="3" t="s">
        <v>48</v>
      </c>
    </row>
    <row r="2062" spans="1:45">
      <c r="A2062">
        <v>2059</v>
      </c>
      <c r="B2062" t="s">
        <v>5982</v>
      </c>
      <c r="C2062" t="s">
        <v>4985</v>
      </c>
      <c r="D2062" t="s">
        <v>45</v>
      </c>
      <c r="E2062" t="s">
        <v>77</v>
      </c>
      <c r="F2062" t="s">
        <v>1468</v>
      </c>
      <c r="G2062" t="s">
        <v>8914</v>
      </c>
      <c r="H2062" t="s">
        <v>1723</v>
      </c>
      <c r="I2062" t="s">
        <v>15664</v>
      </c>
      <c r="J2062" t="s">
        <v>48</v>
      </c>
      <c r="K2062" t="s">
        <v>48</v>
      </c>
      <c r="L2062" t="s">
        <v>5985</v>
      </c>
      <c r="M2062" t="s">
        <v>5986</v>
      </c>
      <c r="N2062" t="str">
        <f>VLOOKUP(O2062,index!$Q:$R,2,0)</f>
        <v>02. 이러닝 - 단과</v>
      </c>
      <c r="O2062" t="s">
        <v>5987</v>
      </c>
      <c r="P2062" t="s">
        <v>48</v>
      </c>
      <c r="Q2062" t="s">
        <v>20</v>
      </c>
      <c r="R2062" s="226" t="e">
        <f>VLOOKUP(C2062,'26년 databook(취합)'!$M:$M,2,0)</f>
        <v>#N/A</v>
      </c>
      <c r="S2062" s="3" t="s">
        <v>11567</v>
      </c>
      <c r="T2062" s="3" t="s">
        <v>16647</v>
      </c>
      <c r="U2062" s="3" t="s">
        <v>16647</v>
      </c>
      <c r="V2062" s="3" t="s">
        <v>48</v>
      </c>
      <c r="W2062" s="3" t="s">
        <v>12054</v>
      </c>
      <c r="X2062" s="3" t="s">
        <v>48</v>
      </c>
      <c r="Y2062" s="3" t="s">
        <v>11567</v>
      </c>
      <c r="Z2062" s="3" t="s">
        <v>48</v>
      </c>
      <c r="AA2062" s="3" t="s">
        <v>11567</v>
      </c>
      <c r="AB2062" s="3" t="s">
        <v>48</v>
      </c>
      <c r="AC2062" s="3" t="s">
        <v>11567</v>
      </c>
      <c r="AD2062" s="3" t="s">
        <v>48</v>
      </c>
      <c r="AE2062" s="3" t="s">
        <v>11567</v>
      </c>
      <c r="AG2062" s="3">
        <v>260000</v>
      </c>
      <c r="AI2062" s="3" t="s">
        <v>11567</v>
      </c>
      <c r="AK2062" s="3" t="s">
        <v>11567</v>
      </c>
      <c r="AM2062" s="3" t="s">
        <v>11567</v>
      </c>
      <c r="AO2062" s="3" t="s">
        <v>11567</v>
      </c>
      <c r="AQ2062" s="3" t="s">
        <v>11567</v>
      </c>
      <c r="AS2062" s="3" t="s">
        <v>11567</v>
      </c>
    </row>
    <row r="2063" spans="1:45">
      <c r="A2063">
        <v>2060</v>
      </c>
      <c r="B2063" t="s">
        <v>5982</v>
      </c>
      <c r="C2063" t="s">
        <v>3251</v>
      </c>
      <c r="D2063" t="s">
        <v>45</v>
      </c>
      <c r="E2063" t="s">
        <v>72</v>
      </c>
      <c r="F2063" t="s">
        <v>6735</v>
      </c>
      <c r="G2063" t="s">
        <v>9330</v>
      </c>
      <c r="H2063" t="s">
        <v>6735</v>
      </c>
      <c r="I2063" t="s">
        <v>9330</v>
      </c>
      <c r="J2063" t="s">
        <v>48</v>
      </c>
      <c r="K2063" t="s">
        <v>48</v>
      </c>
      <c r="L2063" t="s">
        <v>5985</v>
      </c>
      <c r="M2063" t="s">
        <v>5986</v>
      </c>
      <c r="N2063" t="str">
        <f>VLOOKUP(O2063,index!$Q:$R,2,0)</f>
        <v>02. 이러닝 - 단과</v>
      </c>
      <c r="O2063" t="s">
        <v>5987</v>
      </c>
      <c r="P2063" t="s">
        <v>48</v>
      </c>
      <c r="Q2063" t="s">
        <v>20</v>
      </c>
      <c r="R2063" s="226" t="e">
        <f>VLOOKUP(C2063,'26년 databook(취합)'!$M:$M,2,0)</f>
        <v>#N/A</v>
      </c>
      <c r="S2063" s="3" t="s">
        <v>11567</v>
      </c>
      <c r="T2063" s="3" t="s">
        <v>48</v>
      </c>
      <c r="U2063" s="3" t="s">
        <v>11567</v>
      </c>
      <c r="V2063" s="3" t="s">
        <v>48</v>
      </c>
      <c r="W2063" s="3" t="s">
        <v>48</v>
      </c>
      <c r="X2063" s="3" t="s">
        <v>48</v>
      </c>
      <c r="Y2063" s="3" t="s">
        <v>48</v>
      </c>
      <c r="Z2063" s="3" t="s">
        <v>48</v>
      </c>
      <c r="AA2063" s="3" t="s">
        <v>48</v>
      </c>
      <c r="AB2063" s="3" t="s">
        <v>48</v>
      </c>
      <c r="AC2063" s="3" t="s">
        <v>48</v>
      </c>
      <c r="AD2063" s="3" t="s">
        <v>11567</v>
      </c>
      <c r="AE2063" s="3" t="s">
        <v>48</v>
      </c>
      <c r="AF2063" s="3">
        <v>0</v>
      </c>
      <c r="AG2063" s="3"/>
      <c r="AH2063" s="3">
        <v>0</v>
      </c>
      <c r="AI2063" s="3" t="s">
        <v>48</v>
      </c>
      <c r="AJ2063" s="3">
        <v>0</v>
      </c>
      <c r="AK2063" s="3" t="s">
        <v>48</v>
      </c>
      <c r="AL2063" s="3">
        <v>0</v>
      </c>
      <c r="AM2063" s="3" t="s">
        <v>48</v>
      </c>
      <c r="AN2063" s="3">
        <v>0</v>
      </c>
      <c r="AO2063" s="3" t="s">
        <v>48</v>
      </c>
      <c r="AP2063" s="3">
        <v>0</v>
      </c>
      <c r="AQ2063" s="3" t="s">
        <v>48</v>
      </c>
      <c r="AR2063" s="3">
        <v>0</v>
      </c>
      <c r="AS2063" s="3" t="s">
        <v>48</v>
      </c>
    </row>
    <row r="2064" spans="1:45">
      <c r="A2064">
        <v>2061</v>
      </c>
      <c r="B2064" t="s">
        <v>5982</v>
      </c>
      <c r="C2064" t="s">
        <v>3250</v>
      </c>
      <c r="D2064" t="s">
        <v>45</v>
      </c>
      <c r="E2064" t="s">
        <v>72</v>
      </c>
      <c r="F2064" t="s">
        <v>6736</v>
      </c>
      <c r="G2064" t="s">
        <v>9331</v>
      </c>
      <c r="H2064" t="s">
        <v>6737</v>
      </c>
      <c r="I2064" t="s">
        <v>15665</v>
      </c>
      <c r="J2064" t="s">
        <v>48</v>
      </c>
      <c r="K2064" t="s">
        <v>48</v>
      </c>
      <c r="L2064" t="s">
        <v>5985</v>
      </c>
      <c r="M2064" t="s">
        <v>5986</v>
      </c>
      <c r="N2064" t="str">
        <f>VLOOKUP(O2064,index!$Q:$R,2,0)</f>
        <v>08. 하이브리드러닝 - 하이브리드형 러닝</v>
      </c>
      <c r="O2064" t="s">
        <v>5988</v>
      </c>
      <c r="P2064" t="s">
        <v>48</v>
      </c>
      <c r="Q2064" t="s">
        <v>21</v>
      </c>
      <c r="R2064" s="226" t="e">
        <f>VLOOKUP(C2064,'26년 databook(취합)'!$M:$M,2,0)</f>
        <v>#N/A</v>
      </c>
      <c r="S2064" s="3" t="s">
        <v>11567</v>
      </c>
      <c r="T2064" s="3" t="s">
        <v>48</v>
      </c>
      <c r="U2064" s="3" t="s">
        <v>11567</v>
      </c>
      <c r="V2064" s="3" t="s">
        <v>48</v>
      </c>
      <c r="W2064" s="3" t="s">
        <v>48</v>
      </c>
      <c r="X2064" s="3" t="s">
        <v>48</v>
      </c>
      <c r="Y2064" s="3" t="s">
        <v>48</v>
      </c>
      <c r="Z2064" s="3" t="s">
        <v>48</v>
      </c>
      <c r="AA2064" s="3" t="s">
        <v>48</v>
      </c>
      <c r="AB2064" s="3" t="s">
        <v>48</v>
      </c>
      <c r="AC2064" s="3" t="s">
        <v>48</v>
      </c>
      <c r="AD2064" s="3" t="s">
        <v>48</v>
      </c>
      <c r="AE2064" s="3" t="s">
        <v>48</v>
      </c>
      <c r="AG2064" s="3"/>
      <c r="AI2064" s="3" t="s">
        <v>48</v>
      </c>
      <c r="AK2064" s="3" t="s">
        <v>48</v>
      </c>
      <c r="AM2064" s="3" t="s">
        <v>48</v>
      </c>
      <c r="AO2064" s="3" t="s">
        <v>48</v>
      </c>
      <c r="AQ2064" s="3" t="s">
        <v>48</v>
      </c>
      <c r="AS2064" s="3" t="s">
        <v>48</v>
      </c>
    </row>
    <row r="2065" spans="1:45">
      <c r="A2065">
        <v>2062</v>
      </c>
      <c r="B2065" t="s">
        <v>5982</v>
      </c>
      <c r="C2065" t="s">
        <v>3854</v>
      </c>
      <c r="D2065" t="s">
        <v>45</v>
      </c>
      <c r="E2065" t="s">
        <v>75</v>
      </c>
      <c r="F2065" t="s">
        <v>6738</v>
      </c>
      <c r="G2065" t="s">
        <v>9332</v>
      </c>
      <c r="H2065" t="s">
        <v>6739</v>
      </c>
      <c r="I2065" t="s">
        <v>15666</v>
      </c>
      <c r="J2065" t="s">
        <v>48</v>
      </c>
      <c r="K2065" t="s">
        <v>48</v>
      </c>
      <c r="L2065" t="s">
        <v>5985</v>
      </c>
      <c r="M2065" t="s">
        <v>5986</v>
      </c>
      <c r="N2065" t="str">
        <f>VLOOKUP(O2065,index!$Q:$R,2,0)</f>
        <v>02. 이러닝 - 단과</v>
      </c>
      <c r="O2065" t="s">
        <v>5987</v>
      </c>
      <c r="P2065" t="s">
        <v>48</v>
      </c>
      <c r="Q2065" t="s">
        <v>20</v>
      </c>
      <c r="R2065" s="226" t="e">
        <f>VLOOKUP(C2065,'26년 databook(취합)'!$M:$M,2,0)</f>
        <v>#N/A</v>
      </c>
      <c r="S2065" s="3" t="s">
        <v>11567</v>
      </c>
      <c r="T2065" s="3" t="s">
        <v>48</v>
      </c>
      <c r="U2065" s="3" t="s">
        <v>11567</v>
      </c>
      <c r="V2065" s="3" t="s">
        <v>48</v>
      </c>
      <c r="W2065" s="3" t="s">
        <v>48</v>
      </c>
      <c r="X2065" s="3" t="s">
        <v>48</v>
      </c>
      <c r="Y2065" s="3" t="s">
        <v>48</v>
      </c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G2065" s="3"/>
      <c r="AI2065" s="3" t="s">
        <v>48</v>
      </c>
      <c r="AK2065" s="3" t="s">
        <v>48</v>
      </c>
      <c r="AM2065" s="3" t="s">
        <v>48</v>
      </c>
      <c r="AO2065" s="3" t="s">
        <v>48</v>
      </c>
      <c r="AQ2065" s="3" t="s">
        <v>48</v>
      </c>
      <c r="AS2065" s="3" t="s">
        <v>48</v>
      </c>
    </row>
    <row r="2066" spans="1:45">
      <c r="A2066">
        <v>2063</v>
      </c>
      <c r="B2066" t="s">
        <v>5982</v>
      </c>
      <c r="C2066" t="s">
        <v>5058</v>
      </c>
      <c r="D2066" t="s">
        <v>45</v>
      </c>
      <c r="E2066" t="s">
        <v>77</v>
      </c>
      <c r="F2066" t="s">
        <v>6029</v>
      </c>
      <c r="G2066" t="s">
        <v>8925</v>
      </c>
      <c r="H2066" t="s">
        <v>1784</v>
      </c>
      <c r="I2066" t="s">
        <v>15667</v>
      </c>
      <c r="J2066" t="s">
        <v>48</v>
      </c>
      <c r="K2066" t="s">
        <v>48</v>
      </c>
      <c r="L2066" t="s">
        <v>5985</v>
      </c>
      <c r="M2066" t="s">
        <v>5986</v>
      </c>
      <c r="N2066" t="str">
        <f>VLOOKUP(O2066,index!$Q:$R,2,0)</f>
        <v>02. 이러닝 - 단과</v>
      </c>
      <c r="O2066" t="s">
        <v>5987</v>
      </c>
      <c r="P2066" t="s">
        <v>48</v>
      </c>
      <c r="Q2066" t="s">
        <v>20</v>
      </c>
      <c r="R2066" s="226" t="e">
        <f>VLOOKUP(C2066,'26년 databook(취합)'!$M:$M,2,0)</f>
        <v>#N/A</v>
      </c>
      <c r="S2066" s="3" t="s">
        <v>11567</v>
      </c>
      <c r="T2066" s="3" t="s">
        <v>48</v>
      </c>
      <c r="U2066" s="3" t="s">
        <v>11567</v>
      </c>
      <c r="V2066" s="3" t="s">
        <v>48</v>
      </c>
      <c r="W2066" s="3" t="s">
        <v>48</v>
      </c>
      <c r="X2066" s="3" t="s">
        <v>48</v>
      </c>
      <c r="Y2066" s="3" t="s">
        <v>48</v>
      </c>
      <c r="Z2066" s="3" t="s">
        <v>48</v>
      </c>
      <c r="AA2066" s="3" t="s">
        <v>48</v>
      </c>
      <c r="AB2066" s="3" t="s">
        <v>48</v>
      </c>
      <c r="AC2066" s="3" t="s">
        <v>48</v>
      </c>
      <c r="AD2066" s="3" t="s">
        <v>48</v>
      </c>
      <c r="AE2066" s="3" t="s">
        <v>48</v>
      </c>
      <c r="AG2066" s="3"/>
      <c r="AI2066" s="3" t="s">
        <v>48</v>
      </c>
      <c r="AK2066" s="3" t="s">
        <v>48</v>
      </c>
      <c r="AM2066" s="3" t="s">
        <v>48</v>
      </c>
      <c r="AO2066" s="3" t="s">
        <v>48</v>
      </c>
      <c r="AQ2066" s="3" t="s">
        <v>48</v>
      </c>
      <c r="AS2066" s="3" t="s">
        <v>48</v>
      </c>
    </row>
    <row r="2067" spans="1:45">
      <c r="A2067">
        <v>2064</v>
      </c>
      <c r="B2067" t="s">
        <v>5982</v>
      </c>
      <c r="C2067" t="s">
        <v>3930</v>
      </c>
      <c r="D2067" t="s">
        <v>45</v>
      </c>
      <c r="E2067" t="s">
        <v>75</v>
      </c>
      <c r="F2067" t="s">
        <v>402</v>
      </c>
      <c r="G2067" t="s">
        <v>9333</v>
      </c>
      <c r="H2067" t="s">
        <v>402</v>
      </c>
      <c r="I2067" t="s">
        <v>9333</v>
      </c>
      <c r="J2067" t="s">
        <v>48</v>
      </c>
      <c r="K2067" t="s">
        <v>48</v>
      </c>
      <c r="L2067" t="s">
        <v>5985</v>
      </c>
      <c r="M2067" t="s">
        <v>5986</v>
      </c>
      <c r="N2067" t="str">
        <f>VLOOKUP(O2067,index!$Q:$R,2,0)</f>
        <v>02. 이러닝 - 단과</v>
      </c>
      <c r="O2067" t="s">
        <v>5987</v>
      </c>
      <c r="P2067" t="s">
        <v>48</v>
      </c>
      <c r="Q2067" t="s">
        <v>23</v>
      </c>
      <c r="R2067" s="226" t="e">
        <f>VLOOKUP(C2067,'26년 databook(취합)'!$M:$M,2,0)</f>
        <v>#N/A</v>
      </c>
      <c r="S2067" s="3" t="s">
        <v>11567</v>
      </c>
      <c r="T2067" s="3" t="s">
        <v>11620</v>
      </c>
      <c r="U2067" s="3" t="s">
        <v>11620</v>
      </c>
      <c r="V2067" s="3" t="s">
        <v>48</v>
      </c>
      <c r="W2067" s="3" t="s">
        <v>11567</v>
      </c>
      <c r="X2067" s="3" t="s">
        <v>48</v>
      </c>
      <c r="Y2067" s="3" t="s">
        <v>11567</v>
      </c>
      <c r="Z2067" s="3" t="s">
        <v>48</v>
      </c>
      <c r="AA2067" s="3" t="s">
        <v>11567</v>
      </c>
      <c r="AB2067" s="3" t="s">
        <v>48</v>
      </c>
      <c r="AC2067" s="3" t="s">
        <v>11567</v>
      </c>
      <c r="AD2067" s="3" t="s">
        <v>48</v>
      </c>
      <c r="AE2067" s="3" t="s">
        <v>12837</v>
      </c>
      <c r="AG2067" s="3">
        <v>60000</v>
      </c>
      <c r="AI2067" s="3" t="s">
        <v>11567</v>
      </c>
      <c r="AK2067" s="3" t="s">
        <v>11567</v>
      </c>
      <c r="AM2067" s="3" t="s">
        <v>11567</v>
      </c>
      <c r="AO2067" s="3" t="s">
        <v>11567</v>
      </c>
      <c r="AQ2067" s="3" t="s">
        <v>11567</v>
      </c>
      <c r="AS2067" s="3" t="s">
        <v>11567</v>
      </c>
    </row>
    <row r="2068" spans="1:45">
      <c r="A2068">
        <v>2065</v>
      </c>
      <c r="B2068" t="s">
        <v>5982</v>
      </c>
      <c r="C2068" t="s">
        <v>4960</v>
      </c>
      <c r="D2068" t="s">
        <v>45</v>
      </c>
      <c r="E2068" t="s">
        <v>77</v>
      </c>
      <c r="F2068" t="s">
        <v>1468</v>
      </c>
      <c r="G2068" t="s">
        <v>8914</v>
      </c>
      <c r="H2068" t="s">
        <v>1703</v>
      </c>
      <c r="I2068" t="s">
        <v>15668</v>
      </c>
      <c r="J2068" t="s">
        <v>48</v>
      </c>
      <c r="K2068" t="s">
        <v>48</v>
      </c>
      <c r="L2068" t="s">
        <v>5985</v>
      </c>
      <c r="M2068" t="s">
        <v>5986</v>
      </c>
      <c r="N2068" t="str">
        <f>VLOOKUP(O2068,index!$Q:$R,2,0)</f>
        <v>02. 이러닝 - 단과</v>
      </c>
      <c r="O2068" t="s">
        <v>5987</v>
      </c>
      <c r="P2068" t="s">
        <v>48</v>
      </c>
      <c r="Q2068" t="s">
        <v>20</v>
      </c>
      <c r="R2068" s="226" t="e">
        <f>VLOOKUP(C2068,'26년 databook(취합)'!$M:$M,2,0)</f>
        <v>#N/A</v>
      </c>
      <c r="S2068" s="3" t="s">
        <v>11567</v>
      </c>
      <c r="T2068" s="3" t="s">
        <v>48</v>
      </c>
      <c r="U2068" s="3" t="s">
        <v>11567</v>
      </c>
      <c r="V2068" s="3" t="s">
        <v>48</v>
      </c>
      <c r="W2068" s="3" t="s">
        <v>48</v>
      </c>
      <c r="X2068" s="3" t="s">
        <v>48</v>
      </c>
      <c r="Y2068" s="3" t="s">
        <v>48</v>
      </c>
      <c r="Z2068" s="3" t="s">
        <v>48</v>
      </c>
      <c r="AA2068" s="3" t="s">
        <v>48</v>
      </c>
      <c r="AB2068" s="3" t="s">
        <v>48</v>
      </c>
      <c r="AC2068" s="3" t="s">
        <v>48</v>
      </c>
      <c r="AD2068" s="3" t="s">
        <v>48</v>
      </c>
      <c r="AE2068" s="3" t="s">
        <v>48</v>
      </c>
      <c r="AG2068" s="3"/>
      <c r="AI2068" s="3" t="s">
        <v>48</v>
      </c>
      <c r="AK2068" s="3" t="s">
        <v>48</v>
      </c>
      <c r="AM2068" s="3" t="s">
        <v>48</v>
      </c>
      <c r="AO2068" s="3" t="s">
        <v>48</v>
      </c>
      <c r="AQ2068" s="3" t="s">
        <v>48</v>
      </c>
      <c r="AS2068" s="3" t="s">
        <v>48</v>
      </c>
    </row>
    <row r="2069" spans="1:45">
      <c r="A2069">
        <v>2066</v>
      </c>
      <c r="B2069" t="s">
        <v>5982</v>
      </c>
      <c r="C2069" t="s">
        <v>4792</v>
      </c>
      <c r="D2069" t="s">
        <v>45</v>
      </c>
      <c r="E2069" t="s">
        <v>77</v>
      </c>
      <c r="F2069" t="s">
        <v>1468</v>
      </c>
      <c r="G2069" t="s">
        <v>8914</v>
      </c>
      <c r="H2069" t="s">
        <v>1562</v>
      </c>
      <c r="I2069" t="s">
        <v>15669</v>
      </c>
      <c r="J2069" t="s">
        <v>48</v>
      </c>
      <c r="K2069" t="s">
        <v>48</v>
      </c>
      <c r="L2069" t="s">
        <v>5985</v>
      </c>
      <c r="M2069" t="s">
        <v>5986</v>
      </c>
      <c r="N2069" t="str">
        <f>VLOOKUP(O2069,index!$Q:$R,2,0)</f>
        <v>02. 이러닝 - 단과</v>
      </c>
      <c r="O2069" t="s">
        <v>5987</v>
      </c>
      <c r="P2069" t="s">
        <v>48</v>
      </c>
      <c r="Q2069" t="s">
        <v>20</v>
      </c>
      <c r="R2069" s="226" t="e">
        <f>VLOOKUP(C2069,'26년 databook(취합)'!$M:$M,2,0)</f>
        <v>#N/A</v>
      </c>
      <c r="S2069" s="3" t="s">
        <v>11567</v>
      </c>
      <c r="T2069" s="3" t="s">
        <v>11650</v>
      </c>
      <c r="U2069" s="3" t="s">
        <v>11650</v>
      </c>
      <c r="V2069" s="3" t="s">
        <v>48</v>
      </c>
      <c r="W2069" s="3" t="s">
        <v>11567</v>
      </c>
      <c r="X2069" s="3" t="s">
        <v>48</v>
      </c>
      <c r="Y2069" s="3" t="s">
        <v>11567</v>
      </c>
      <c r="Z2069" s="3" t="s">
        <v>48</v>
      </c>
      <c r="AA2069" s="3" t="s">
        <v>11567</v>
      </c>
      <c r="AB2069" s="3" t="s">
        <v>48</v>
      </c>
      <c r="AC2069" s="3" t="s">
        <v>11567</v>
      </c>
      <c r="AD2069" s="3" t="s">
        <v>48</v>
      </c>
      <c r="AE2069" s="3" t="s">
        <v>11567</v>
      </c>
      <c r="AG2069" s="3">
        <v>198000</v>
      </c>
      <c r="AI2069" s="3" t="s">
        <v>11567</v>
      </c>
      <c r="AK2069" s="3" t="s">
        <v>11567</v>
      </c>
      <c r="AM2069" s="3" t="s">
        <v>11567</v>
      </c>
      <c r="AO2069" s="3" t="s">
        <v>11567</v>
      </c>
      <c r="AQ2069" s="3" t="s">
        <v>11567</v>
      </c>
      <c r="AS2069" s="3" t="s">
        <v>11567</v>
      </c>
    </row>
    <row r="2070" spans="1:45">
      <c r="A2070">
        <v>2067</v>
      </c>
      <c r="B2070" t="s">
        <v>5982</v>
      </c>
      <c r="C2070" t="s">
        <v>3337</v>
      </c>
      <c r="D2070" t="s">
        <v>45</v>
      </c>
      <c r="E2070" t="s">
        <v>72</v>
      </c>
      <c r="F2070" t="s">
        <v>940</v>
      </c>
      <c r="G2070" t="s">
        <v>9337</v>
      </c>
      <c r="H2070" t="s">
        <v>940</v>
      </c>
      <c r="I2070" t="s">
        <v>9337</v>
      </c>
      <c r="J2070" t="s">
        <v>48</v>
      </c>
      <c r="K2070" t="s">
        <v>48</v>
      </c>
      <c r="L2070" t="s">
        <v>5985</v>
      </c>
      <c r="M2070" t="s">
        <v>5986</v>
      </c>
      <c r="N2070" t="str">
        <f>VLOOKUP(O2070,index!$Q:$R,2,0)</f>
        <v>02. 이러닝 - 단과</v>
      </c>
      <c r="O2070" t="s">
        <v>5987</v>
      </c>
      <c r="P2070" t="s">
        <v>48</v>
      </c>
      <c r="Q2070" t="s">
        <v>20</v>
      </c>
      <c r="R2070" s="226" t="e">
        <f>VLOOKUP(C2070,'26년 databook(취합)'!$M:$M,2,0)</f>
        <v>#N/A</v>
      </c>
      <c r="S2070" s="3" t="s">
        <v>11567</v>
      </c>
      <c r="T2070" s="3" t="s">
        <v>48</v>
      </c>
      <c r="U2070" s="3" t="s">
        <v>11567</v>
      </c>
      <c r="V2070" s="3" t="s">
        <v>48</v>
      </c>
      <c r="W2070" s="3" t="s">
        <v>48</v>
      </c>
      <c r="X2070" s="3" t="s">
        <v>48</v>
      </c>
      <c r="Y2070" s="3" t="s">
        <v>48</v>
      </c>
      <c r="Z2070" s="3" t="s">
        <v>48</v>
      </c>
      <c r="AA2070" s="3" t="s">
        <v>48</v>
      </c>
      <c r="AB2070" s="3" t="s">
        <v>48</v>
      </c>
      <c r="AC2070" s="3" t="s">
        <v>48</v>
      </c>
      <c r="AD2070" s="3" t="s">
        <v>11567</v>
      </c>
      <c r="AE2070" s="3" t="s">
        <v>48</v>
      </c>
      <c r="AF2070" s="3">
        <v>0</v>
      </c>
      <c r="AG2070" s="3"/>
      <c r="AH2070" s="3">
        <v>0</v>
      </c>
      <c r="AI2070" s="3" t="s">
        <v>48</v>
      </c>
      <c r="AJ2070" s="3">
        <v>0</v>
      </c>
      <c r="AK2070" s="3" t="s">
        <v>48</v>
      </c>
      <c r="AL2070" s="3">
        <v>0</v>
      </c>
      <c r="AM2070" s="3" t="s">
        <v>48</v>
      </c>
      <c r="AN2070" s="3">
        <v>0</v>
      </c>
      <c r="AO2070" s="3" t="s">
        <v>48</v>
      </c>
      <c r="AP2070" s="3">
        <v>0</v>
      </c>
      <c r="AQ2070" s="3" t="s">
        <v>48</v>
      </c>
      <c r="AR2070" s="3">
        <v>0</v>
      </c>
      <c r="AS2070" s="3" t="s">
        <v>48</v>
      </c>
    </row>
    <row r="2071" spans="1:45">
      <c r="A2071">
        <v>2068</v>
      </c>
      <c r="B2071" t="s">
        <v>5982</v>
      </c>
      <c r="C2071" t="s">
        <v>3088</v>
      </c>
      <c r="D2071" t="s">
        <v>45</v>
      </c>
      <c r="E2071" t="s">
        <v>71</v>
      </c>
      <c r="F2071" t="s">
        <v>269</v>
      </c>
      <c r="G2071" t="s">
        <v>9338</v>
      </c>
      <c r="H2071" t="s">
        <v>269</v>
      </c>
      <c r="I2071" t="s">
        <v>9338</v>
      </c>
      <c r="J2071" t="s">
        <v>48</v>
      </c>
      <c r="K2071" t="s">
        <v>48</v>
      </c>
      <c r="L2071" t="s">
        <v>5985</v>
      </c>
      <c r="M2071" t="s">
        <v>5986</v>
      </c>
      <c r="N2071" t="str">
        <f>VLOOKUP(O2071,index!$Q:$R,2,0)</f>
        <v>02. 이러닝 - 단과</v>
      </c>
      <c r="O2071" t="s">
        <v>5987</v>
      </c>
      <c r="P2071" t="s">
        <v>48</v>
      </c>
      <c r="Q2071" t="s">
        <v>20</v>
      </c>
      <c r="R2071" s="226" t="e">
        <f>VLOOKUP(C2071,'26년 databook(취합)'!$M:$M,2,0)</f>
        <v>#N/A</v>
      </c>
      <c r="S2071" s="3" t="s">
        <v>11571</v>
      </c>
      <c r="T2071" s="3" t="s">
        <v>11702</v>
      </c>
      <c r="U2071" s="3" t="s">
        <v>12056</v>
      </c>
      <c r="V2071" s="3" t="s">
        <v>48</v>
      </c>
      <c r="W2071" s="3" t="s">
        <v>11567</v>
      </c>
      <c r="X2071" s="3" t="s">
        <v>48</v>
      </c>
      <c r="Y2071" s="3" t="s">
        <v>11567</v>
      </c>
      <c r="Z2071" s="3" t="s">
        <v>48</v>
      </c>
      <c r="AA2071" s="3" t="s">
        <v>11702</v>
      </c>
      <c r="AB2071" s="3" t="s">
        <v>48</v>
      </c>
      <c r="AC2071" s="3" t="s">
        <v>11567</v>
      </c>
      <c r="AD2071" s="3" t="s">
        <v>48</v>
      </c>
      <c r="AE2071" s="3" t="s">
        <v>11567</v>
      </c>
      <c r="AG2071" s="3">
        <v>0</v>
      </c>
      <c r="AI2071" s="3" t="s">
        <v>11567</v>
      </c>
      <c r="AK2071" s="3" t="s">
        <v>11567</v>
      </c>
      <c r="AM2071" s="3" t="s">
        <v>11567</v>
      </c>
      <c r="AO2071" s="3" t="s">
        <v>11567</v>
      </c>
      <c r="AQ2071" s="3" t="s">
        <v>11567</v>
      </c>
      <c r="AR2071" s="3">
        <v>5000000</v>
      </c>
      <c r="AS2071" s="3" t="s">
        <v>11567</v>
      </c>
    </row>
    <row r="2072" spans="1:45">
      <c r="A2072">
        <v>2069</v>
      </c>
      <c r="B2072" t="s">
        <v>5982</v>
      </c>
      <c r="C2072" t="s">
        <v>2988</v>
      </c>
      <c r="D2072" t="s">
        <v>45</v>
      </c>
      <c r="E2072" t="s">
        <v>77</v>
      </c>
      <c r="F2072" t="s">
        <v>6741</v>
      </c>
      <c r="G2072" t="s">
        <v>9339</v>
      </c>
      <c r="H2072" t="s">
        <v>6741</v>
      </c>
      <c r="I2072" t="s">
        <v>9339</v>
      </c>
      <c r="J2072" t="s">
        <v>48</v>
      </c>
      <c r="K2072" t="s">
        <v>48</v>
      </c>
      <c r="L2072" t="s">
        <v>5985</v>
      </c>
      <c r="M2072" t="s">
        <v>5986</v>
      </c>
      <c r="N2072" t="str">
        <f>VLOOKUP(O2072,index!$Q:$R,2,0)</f>
        <v>02. 이러닝 - 단과</v>
      </c>
      <c r="O2072" t="s">
        <v>5987</v>
      </c>
      <c r="P2072" t="s">
        <v>48</v>
      </c>
      <c r="Q2072" t="s">
        <v>20</v>
      </c>
      <c r="R2072" s="226" t="e">
        <f>VLOOKUP(C2072,'26년 databook(취합)'!$M:$M,2,0)</f>
        <v>#N/A</v>
      </c>
      <c r="S2072" s="3" t="s">
        <v>11572</v>
      </c>
      <c r="T2072" s="3" t="s">
        <v>48</v>
      </c>
      <c r="U2072" s="3" t="s">
        <v>11567</v>
      </c>
      <c r="V2072" s="3" t="s">
        <v>11572</v>
      </c>
      <c r="W2072" s="3" t="s">
        <v>48</v>
      </c>
      <c r="X2072" s="3" t="s">
        <v>48</v>
      </c>
      <c r="Y2072" s="3" t="s">
        <v>48</v>
      </c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G2072" s="3"/>
      <c r="AI2072" s="3" t="s">
        <v>48</v>
      </c>
      <c r="AK2072" s="3" t="s">
        <v>48</v>
      </c>
      <c r="AM2072" s="3" t="s">
        <v>48</v>
      </c>
      <c r="AO2072" s="3" t="s">
        <v>48</v>
      </c>
      <c r="AQ2072" s="3" t="s">
        <v>48</v>
      </c>
      <c r="AS2072" s="3" t="s">
        <v>48</v>
      </c>
    </row>
    <row r="2073" spans="1:45">
      <c r="A2073">
        <v>2070</v>
      </c>
      <c r="B2073" t="s">
        <v>5982</v>
      </c>
      <c r="C2073" t="s">
        <v>3131</v>
      </c>
      <c r="D2073" t="s">
        <v>45</v>
      </c>
      <c r="E2073" t="s">
        <v>71</v>
      </c>
      <c r="F2073" t="s">
        <v>307</v>
      </c>
      <c r="G2073" t="s">
        <v>9340</v>
      </c>
      <c r="H2073" t="s">
        <v>307</v>
      </c>
      <c r="I2073" t="s">
        <v>9340</v>
      </c>
      <c r="J2073" t="s">
        <v>48</v>
      </c>
      <c r="K2073" t="s">
        <v>48</v>
      </c>
      <c r="L2073" t="s">
        <v>5985</v>
      </c>
      <c r="M2073" t="s">
        <v>5986</v>
      </c>
      <c r="N2073" t="str">
        <f>VLOOKUP(O2073,index!$Q:$R,2,0)</f>
        <v>02. 이러닝 - 단과</v>
      </c>
      <c r="O2073" t="s">
        <v>5987</v>
      </c>
      <c r="P2073" t="s">
        <v>48</v>
      </c>
      <c r="Q2073" t="s">
        <v>20</v>
      </c>
      <c r="R2073" s="226" t="e">
        <f>VLOOKUP(C2073,'26년 databook(취합)'!$M:$M,2,0)</f>
        <v>#N/A</v>
      </c>
      <c r="S2073" s="3" t="s">
        <v>11567</v>
      </c>
      <c r="T2073" s="3" t="s">
        <v>48</v>
      </c>
      <c r="U2073" s="3" t="s">
        <v>11567</v>
      </c>
      <c r="V2073" s="3" t="s">
        <v>48</v>
      </c>
      <c r="W2073" s="3" t="s">
        <v>48</v>
      </c>
      <c r="X2073" s="3" t="s">
        <v>48</v>
      </c>
      <c r="Y2073" s="3" t="s">
        <v>48</v>
      </c>
      <c r="Z2073" s="3" t="s">
        <v>48</v>
      </c>
      <c r="AA2073" s="3" t="s">
        <v>48</v>
      </c>
      <c r="AB2073" s="3" t="s">
        <v>48</v>
      </c>
      <c r="AC2073" s="3" t="s">
        <v>48</v>
      </c>
      <c r="AD2073" s="3" t="s">
        <v>48</v>
      </c>
      <c r="AE2073" s="3" t="s">
        <v>48</v>
      </c>
      <c r="AG2073" s="3"/>
      <c r="AI2073" s="3" t="s">
        <v>48</v>
      </c>
      <c r="AK2073" s="3" t="s">
        <v>48</v>
      </c>
      <c r="AM2073" s="3" t="s">
        <v>48</v>
      </c>
      <c r="AO2073" s="3" t="s">
        <v>48</v>
      </c>
      <c r="AQ2073" s="3" t="s">
        <v>48</v>
      </c>
      <c r="AS2073" s="3" t="s">
        <v>48</v>
      </c>
    </row>
    <row r="2074" spans="1:45">
      <c r="A2074">
        <v>2071</v>
      </c>
      <c r="B2074" t="s">
        <v>5982</v>
      </c>
      <c r="C2074" t="s">
        <v>4707</v>
      </c>
      <c r="D2074" t="s">
        <v>45</v>
      </c>
      <c r="E2074" t="s">
        <v>77</v>
      </c>
      <c r="F2074" t="s">
        <v>1468</v>
      </c>
      <c r="G2074" t="s">
        <v>8914</v>
      </c>
      <c r="H2074" t="s">
        <v>1490</v>
      </c>
      <c r="I2074" t="s">
        <v>15670</v>
      </c>
      <c r="J2074" t="s">
        <v>48</v>
      </c>
      <c r="K2074" t="s">
        <v>48</v>
      </c>
      <c r="L2074" t="s">
        <v>5985</v>
      </c>
      <c r="M2074" t="s">
        <v>5986</v>
      </c>
      <c r="N2074" t="str">
        <f>VLOOKUP(O2074,index!$Q:$R,2,0)</f>
        <v>02. 이러닝 - 단과</v>
      </c>
      <c r="O2074" t="s">
        <v>5987</v>
      </c>
      <c r="P2074" t="s">
        <v>48</v>
      </c>
      <c r="Q2074" t="s">
        <v>20</v>
      </c>
      <c r="R2074" s="226" t="e">
        <f>VLOOKUP(C2074,'26년 databook(취합)'!$M:$M,2,0)</f>
        <v>#N/A</v>
      </c>
      <c r="S2074" s="3" t="s">
        <v>11567</v>
      </c>
      <c r="T2074" s="3" t="s">
        <v>48</v>
      </c>
      <c r="U2074" s="3" t="s">
        <v>11567</v>
      </c>
      <c r="V2074" s="3" t="s">
        <v>48</v>
      </c>
      <c r="W2074" s="3" t="s">
        <v>48</v>
      </c>
      <c r="X2074" s="3" t="s">
        <v>48</v>
      </c>
      <c r="Y2074" s="3" t="s">
        <v>48</v>
      </c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48</v>
      </c>
      <c r="AG2074" s="3"/>
      <c r="AI2074" s="3" t="s">
        <v>48</v>
      </c>
      <c r="AK2074" s="3" t="s">
        <v>48</v>
      </c>
      <c r="AM2074" s="3" t="s">
        <v>48</v>
      </c>
      <c r="AO2074" s="3" t="s">
        <v>48</v>
      </c>
      <c r="AQ2074" s="3" t="s">
        <v>48</v>
      </c>
      <c r="AS2074" s="3" t="s">
        <v>48</v>
      </c>
    </row>
    <row r="2075" spans="1:45">
      <c r="A2075">
        <v>2072</v>
      </c>
      <c r="B2075" t="s">
        <v>5982</v>
      </c>
      <c r="C2075" t="s">
        <v>5062</v>
      </c>
      <c r="D2075" t="s">
        <v>45</v>
      </c>
      <c r="E2075" t="s">
        <v>77</v>
      </c>
      <c r="F2075" t="s">
        <v>1468</v>
      </c>
      <c r="G2075" t="s">
        <v>8914</v>
      </c>
      <c r="H2075" t="s">
        <v>1788</v>
      </c>
      <c r="I2075" t="s">
        <v>15671</v>
      </c>
      <c r="J2075" t="s">
        <v>48</v>
      </c>
      <c r="K2075" t="s">
        <v>48</v>
      </c>
      <c r="L2075" t="s">
        <v>5985</v>
      </c>
      <c r="M2075" t="s">
        <v>5986</v>
      </c>
      <c r="N2075" t="str">
        <f>VLOOKUP(O2075,index!$Q:$R,2,0)</f>
        <v>02. 이러닝 - 단과</v>
      </c>
      <c r="O2075" t="s">
        <v>5987</v>
      </c>
      <c r="P2075" t="s">
        <v>48</v>
      </c>
      <c r="Q2075" t="s">
        <v>20</v>
      </c>
      <c r="R2075" s="226" t="e">
        <f>VLOOKUP(C2075,'26년 databook(취합)'!$M:$M,2,0)</f>
        <v>#N/A</v>
      </c>
      <c r="S2075" s="3" t="s">
        <v>11567</v>
      </c>
      <c r="T2075" s="3" t="s">
        <v>48</v>
      </c>
      <c r="U2075" s="3" t="s">
        <v>11567</v>
      </c>
      <c r="V2075" s="3" t="s">
        <v>48</v>
      </c>
      <c r="W2075" s="3" t="s">
        <v>48</v>
      </c>
      <c r="X2075" s="3" t="s">
        <v>48</v>
      </c>
      <c r="Y2075" s="3" t="s">
        <v>48</v>
      </c>
      <c r="Z2075" s="3" t="s">
        <v>48</v>
      </c>
      <c r="AA2075" s="3" t="s">
        <v>48</v>
      </c>
      <c r="AB2075" s="3" t="s">
        <v>48</v>
      </c>
      <c r="AC2075" s="3" t="s">
        <v>48</v>
      </c>
      <c r="AD2075" s="3" t="s">
        <v>48</v>
      </c>
      <c r="AE2075" s="3" t="s">
        <v>48</v>
      </c>
      <c r="AG2075" s="3"/>
      <c r="AI2075" s="3" t="s">
        <v>48</v>
      </c>
      <c r="AK2075" s="3" t="s">
        <v>48</v>
      </c>
      <c r="AM2075" s="3" t="s">
        <v>48</v>
      </c>
      <c r="AO2075" s="3" t="s">
        <v>48</v>
      </c>
      <c r="AQ2075" s="3" t="s">
        <v>48</v>
      </c>
      <c r="AS2075" s="3" t="s">
        <v>48</v>
      </c>
    </row>
    <row r="2076" spans="1:45">
      <c r="A2076">
        <v>2073</v>
      </c>
      <c r="B2076" t="s">
        <v>5982</v>
      </c>
      <c r="C2076" t="s">
        <v>4731</v>
      </c>
      <c r="D2076" t="s">
        <v>45</v>
      </c>
      <c r="E2076" t="s">
        <v>77</v>
      </c>
      <c r="F2076" t="s">
        <v>6029</v>
      </c>
      <c r="G2076" t="s">
        <v>8925</v>
      </c>
      <c r="H2076" t="s">
        <v>1510</v>
      </c>
      <c r="I2076" t="s">
        <v>15672</v>
      </c>
      <c r="J2076" t="s">
        <v>48</v>
      </c>
      <c r="K2076" t="s">
        <v>48</v>
      </c>
      <c r="L2076" t="s">
        <v>5985</v>
      </c>
      <c r="M2076" t="s">
        <v>5986</v>
      </c>
      <c r="N2076" t="str">
        <f>VLOOKUP(O2076,index!$Q:$R,2,0)</f>
        <v>02. 이러닝 - 단과</v>
      </c>
      <c r="O2076" t="s">
        <v>5987</v>
      </c>
      <c r="P2076" t="s">
        <v>48</v>
      </c>
      <c r="Q2076" t="s">
        <v>20</v>
      </c>
      <c r="R2076" s="226" t="e">
        <f>VLOOKUP(C2076,'26년 databook(취합)'!$M:$M,2,0)</f>
        <v>#N/A</v>
      </c>
      <c r="S2076" s="3" t="s">
        <v>11576</v>
      </c>
      <c r="T2076" s="3" t="s">
        <v>48</v>
      </c>
      <c r="U2076" s="3" t="s">
        <v>11576</v>
      </c>
      <c r="V2076" s="3" t="s">
        <v>48</v>
      </c>
      <c r="W2076" s="3" t="s">
        <v>48</v>
      </c>
      <c r="X2076" s="3" t="s">
        <v>48</v>
      </c>
      <c r="Y2076" s="3" t="s">
        <v>48</v>
      </c>
      <c r="Z2076" s="3" t="s">
        <v>48</v>
      </c>
      <c r="AA2076" s="3" t="s">
        <v>48</v>
      </c>
      <c r="AB2076" s="3" t="s">
        <v>48</v>
      </c>
      <c r="AC2076" s="3" t="s">
        <v>48</v>
      </c>
      <c r="AD2076" s="3" t="s">
        <v>48</v>
      </c>
      <c r="AE2076" s="3" t="s">
        <v>48</v>
      </c>
      <c r="AG2076" s="3"/>
      <c r="AI2076" s="3" t="s">
        <v>48</v>
      </c>
      <c r="AK2076" s="3" t="s">
        <v>48</v>
      </c>
      <c r="AM2076" s="3" t="s">
        <v>48</v>
      </c>
      <c r="AO2076" s="3" t="s">
        <v>48</v>
      </c>
      <c r="AQ2076" s="3" t="s">
        <v>48</v>
      </c>
      <c r="AR2076" s="3">
        <v>1000000</v>
      </c>
      <c r="AS2076" s="3" t="s">
        <v>48</v>
      </c>
    </row>
    <row r="2077" spans="1:45">
      <c r="A2077">
        <v>2074</v>
      </c>
      <c r="B2077" t="s">
        <v>5982</v>
      </c>
      <c r="C2077" t="s">
        <v>4464</v>
      </c>
      <c r="D2077" t="s">
        <v>45</v>
      </c>
      <c r="E2077" t="s">
        <v>77</v>
      </c>
      <c r="F2077" t="s">
        <v>6743</v>
      </c>
      <c r="G2077" t="s">
        <v>9341</v>
      </c>
      <c r="H2077" t="s">
        <v>6743</v>
      </c>
      <c r="I2077" t="s">
        <v>9341</v>
      </c>
      <c r="J2077" t="s">
        <v>48</v>
      </c>
      <c r="K2077" t="s">
        <v>48</v>
      </c>
      <c r="L2077" t="s">
        <v>5985</v>
      </c>
      <c r="M2077" t="s">
        <v>5986</v>
      </c>
      <c r="N2077" t="str">
        <f>VLOOKUP(O2077,index!$Q:$R,2,0)</f>
        <v>02. 이러닝 - 단과</v>
      </c>
      <c r="O2077" t="s">
        <v>5987</v>
      </c>
      <c r="P2077" t="s">
        <v>48</v>
      </c>
      <c r="Q2077" t="s">
        <v>20</v>
      </c>
      <c r="R2077" s="226" t="e">
        <f>VLOOKUP(C2077,'26년 databook(취합)'!$M:$M,2,0)</f>
        <v>#N/A</v>
      </c>
      <c r="S2077" s="3" t="s">
        <v>11567</v>
      </c>
      <c r="T2077" s="3" t="s">
        <v>48</v>
      </c>
      <c r="U2077" s="3" t="s">
        <v>11567</v>
      </c>
      <c r="V2077" s="3" t="s">
        <v>48</v>
      </c>
      <c r="W2077" s="3" t="s">
        <v>48</v>
      </c>
      <c r="X2077" s="3" t="s">
        <v>48</v>
      </c>
      <c r="Y2077" s="3" t="s">
        <v>48</v>
      </c>
      <c r="Z2077" s="3" t="s">
        <v>48</v>
      </c>
      <c r="AA2077" s="3" t="s">
        <v>48</v>
      </c>
      <c r="AB2077" s="3" t="s">
        <v>48</v>
      </c>
      <c r="AC2077" s="3" t="s">
        <v>48</v>
      </c>
      <c r="AD2077" s="3" t="s">
        <v>48</v>
      </c>
      <c r="AE2077" s="3" t="s">
        <v>48</v>
      </c>
      <c r="AG2077" s="3"/>
      <c r="AI2077" s="3" t="s">
        <v>48</v>
      </c>
      <c r="AK2077" s="3" t="s">
        <v>48</v>
      </c>
      <c r="AM2077" s="3" t="s">
        <v>48</v>
      </c>
      <c r="AO2077" s="3" t="s">
        <v>48</v>
      </c>
      <c r="AQ2077" s="3" t="s">
        <v>48</v>
      </c>
      <c r="AR2077" s="3">
        <v>0</v>
      </c>
      <c r="AS2077" s="3" t="s">
        <v>48</v>
      </c>
    </row>
    <row r="2078" spans="1:45">
      <c r="A2078">
        <v>2075</v>
      </c>
      <c r="B2078" t="s">
        <v>5982</v>
      </c>
      <c r="C2078" t="s">
        <v>2987</v>
      </c>
      <c r="D2078" t="s">
        <v>45</v>
      </c>
      <c r="E2078" t="s">
        <v>71</v>
      </c>
      <c r="F2078" t="s">
        <v>6744</v>
      </c>
      <c r="G2078" t="s">
        <v>9343</v>
      </c>
      <c r="H2078" t="s">
        <v>6745</v>
      </c>
      <c r="I2078" t="s">
        <v>15673</v>
      </c>
      <c r="J2078" t="s">
        <v>48</v>
      </c>
      <c r="K2078" t="s">
        <v>48</v>
      </c>
      <c r="L2078" t="s">
        <v>5985</v>
      </c>
      <c r="M2078" t="s">
        <v>5986</v>
      </c>
      <c r="N2078" t="str">
        <f>VLOOKUP(O2078,index!$Q:$R,2,0)</f>
        <v>02. 이러닝 - 단과</v>
      </c>
      <c r="O2078" t="s">
        <v>5987</v>
      </c>
      <c r="P2078" t="s">
        <v>48</v>
      </c>
      <c r="Q2078" t="s">
        <v>23</v>
      </c>
      <c r="R2078" s="226" t="e">
        <f>VLOOKUP(C2078,'26년 databook(취합)'!$M:$M,2,0)</f>
        <v>#N/A</v>
      </c>
      <c r="S2078" s="3" t="s">
        <v>11567</v>
      </c>
      <c r="T2078" s="3" t="s">
        <v>48</v>
      </c>
      <c r="U2078" s="3" t="s">
        <v>11567</v>
      </c>
      <c r="V2078" s="3" t="s">
        <v>48</v>
      </c>
      <c r="W2078" s="3" t="s">
        <v>48</v>
      </c>
      <c r="X2078" s="3" t="s">
        <v>48</v>
      </c>
      <c r="Y2078" s="3" t="s">
        <v>48</v>
      </c>
      <c r="Z2078" s="3" t="s">
        <v>48</v>
      </c>
      <c r="AA2078" s="3" t="s">
        <v>48</v>
      </c>
      <c r="AB2078" s="3" t="s">
        <v>48</v>
      </c>
      <c r="AC2078" s="3" t="s">
        <v>48</v>
      </c>
      <c r="AD2078" s="3" t="s">
        <v>48</v>
      </c>
      <c r="AE2078" s="3" t="s">
        <v>48</v>
      </c>
      <c r="AG2078" s="3"/>
      <c r="AI2078" s="3" t="s">
        <v>48</v>
      </c>
      <c r="AK2078" s="3" t="s">
        <v>48</v>
      </c>
      <c r="AM2078" s="3" t="s">
        <v>48</v>
      </c>
      <c r="AO2078" s="3" t="s">
        <v>48</v>
      </c>
      <c r="AQ2078" s="3" t="s">
        <v>48</v>
      </c>
      <c r="AS2078" s="3" t="s">
        <v>48</v>
      </c>
    </row>
    <row r="2079" spans="1:45">
      <c r="A2079">
        <v>2076</v>
      </c>
      <c r="B2079" t="s">
        <v>5982</v>
      </c>
      <c r="C2079" t="s">
        <v>4282</v>
      </c>
      <c r="D2079" t="s">
        <v>45</v>
      </c>
      <c r="E2079" t="s">
        <v>77</v>
      </c>
      <c r="F2079" t="s">
        <v>6744</v>
      </c>
      <c r="G2079" t="s">
        <v>9343</v>
      </c>
      <c r="H2079" t="s">
        <v>2094</v>
      </c>
      <c r="I2079" t="s">
        <v>15674</v>
      </c>
      <c r="J2079" t="s">
        <v>48</v>
      </c>
      <c r="K2079" t="s">
        <v>48</v>
      </c>
      <c r="L2079" t="s">
        <v>5985</v>
      </c>
      <c r="M2079" t="s">
        <v>5986</v>
      </c>
      <c r="N2079" t="str">
        <f>VLOOKUP(O2079,index!$Q:$R,2,0)</f>
        <v>28.구독 - 휴넷FLEX</v>
      </c>
      <c r="O2079" t="s">
        <v>6013</v>
      </c>
      <c r="P2079" t="s">
        <v>48</v>
      </c>
      <c r="Q2079" t="s">
        <v>21</v>
      </c>
      <c r="R2079" s="226" t="e">
        <f>VLOOKUP(C2079,'26년 databook(취합)'!$M:$M,2,0)</f>
        <v>#N/A</v>
      </c>
      <c r="S2079" s="3" t="s">
        <v>11567</v>
      </c>
      <c r="T2079" s="3" t="s">
        <v>48</v>
      </c>
      <c r="U2079" s="3" t="s">
        <v>11567</v>
      </c>
      <c r="V2079" s="3" t="s">
        <v>48</v>
      </c>
      <c r="W2079" s="3" t="s">
        <v>48</v>
      </c>
      <c r="X2079" s="3" t="s">
        <v>48</v>
      </c>
      <c r="Y2079" s="3" t="s">
        <v>48</v>
      </c>
      <c r="Z2079" s="3" t="s">
        <v>48</v>
      </c>
      <c r="AA2079" s="3" t="s">
        <v>48</v>
      </c>
      <c r="AB2079" s="3" t="s">
        <v>48</v>
      </c>
      <c r="AC2079" s="3" t="s">
        <v>48</v>
      </c>
      <c r="AD2079" s="3" t="s">
        <v>48</v>
      </c>
      <c r="AE2079" s="3" t="s">
        <v>48</v>
      </c>
      <c r="AG2079" s="3"/>
      <c r="AI2079" s="3" t="s">
        <v>48</v>
      </c>
      <c r="AK2079" s="3" t="s">
        <v>48</v>
      </c>
      <c r="AM2079" s="3" t="s">
        <v>48</v>
      </c>
      <c r="AO2079" s="3" t="s">
        <v>48</v>
      </c>
      <c r="AQ2079" s="3" t="s">
        <v>48</v>
      </c>
      <c r="AS2079" s="3" t="s">
        <v>48</v>
      </c>
    </row>
    <row r="2080" spans="1:45">
      <c r="A2080">
        <v>2077</v>
      </c>
      <c r="B2080" t="s">
        <v>5982</v>
      </c>
      <c r="C2080" t="s">
        <v>4348</v>
      </c>
      <c r="D2080" t="s">
        <v>45</v>
      </c>
      <c r="E2080" t="s">
        <v>76</v>
      </c>
      <c r="F2080" t="s">
        <v>6744</v>
      </c>
      <c r="G2080" t="s">
        <v>9343</v>
      </c>
      <c r="H2080" t="s">
        <v>2144</v>
      </c>
      <c r="I2080" t="s">
        <v>15675</v>
      </c>
      <c r="J2080" t="s">
        <v>48</v>
      </c>
      <c r="K2080" t="s">
        <v>48</v>
      </c>
      <c r="L2080" t="s">
        <v>5985</v>
      </c>
      <c r="M2080" t="s">
        <v>5986</v>
      </c>
      <c r="N2080" t="str">
        <f>VLOOKUP(O2080,index!$Q:$R,2,0)</f>
        <v>28.구독 - 휴넷FLEX</v>
      </c>
      <c r="O2080" t="s">
        <v>6013</v>
      </c>
      <c r="P2080" t="s">
        <v>48</v>
      </c>
      <c r="Q2080" t="s">
        <v>20</v>
      </c>
      <c r="R2080" s="226" t="e">
        <f>VLOOKUP(C2080,'26년 databook(취합)'!$M:$M,2,0)</f>
        <v>#N/A</v>
      </c>
      <c r="S2080" s="3" t="s">
        <v>11567</v>
      </c>
      <c r="T2080" s="3" t="s">
        <v>48</v>
      </c>
      <c r="U2080" s="3" t="s">
        <v>11567</v>
      </c>
      <c r="V2080" s="3" t="s">
        <v>48</v>
      </c>
      <c r="W2080" s="3" t="s">
        <v>48</v>
      </c>
      <c r="X2080" s="3" t="s">
        <v>48</v>
      </c>
      <c r="Y2080" s="3" t="s">
        <v>48</v>
      </c>
      <c r="Z2080" s="3" t="s">
        <v>48</v>
      </c>
      <c r="AA2080" s="3" t="s">
        <v>48</v>
      </c>
      <c r="AB2080" s="3" t="s">
        <v>48</v>
      </c>
      <c r="AC2080" s="3" t="s">
        <v>48</v>
      </c>
      <c r="AD2080" s="3" t="s">
        <v>48</v>
      </c>
      <c r="AE2080" s="3" t="s">
        <v>48</v>
      </c>
      <c r="AG2080" s="3"/>
      <c r="AI2080" s="3" t="s">
        <v>48</v>
      </c>
      <c r="AK2080" s="3" t="s">
        <v>48</v>
      </c>
      <c r="AM2080" s="3" t="s">
        <v>48</v>
      </c>
      <c r="AO2080" s="3" t="s">
        <v>48</v>
      </c>
      <c r="AQ2080" s="3" t="s">
        <v>48</v>
      </c>
      <c r="AS2080" s="3" t="s">
        <v>48</v>
      </c>
    </row>
    <row r="2081" spans="1:45">
      <c r="A2081">
        <v>2078</v>
      </c>
      <c r="B2081" t="s">
        <v>5982</v>
      </c>
      <c r="C2081" t="s">
        <v>3646</v>
      </c>
      <c r="D2081" t="s">
        <v>45</v>
      </c>
      <c r="E2081" t="s">
        <v>73</v>
      </c>
      <c r="F2081" t="s">
        <v>1822</v>
      </c>
      <c r="G2081" t="s">
        <v>8915</v>
      </c>
      <c r="H2081" t="s">
        <v>1959</v>
      </c>
      <c r="I2081" t="s">
        <v>15676</v>
      </c>
      <c r="J2081" t="s">
        <v>48</v>
      </c>
      <c r="K2081" t="s">
        <v>48</v>
      </c>
      <c r="L2081" t="s">
        <v>5985</v>
      </c>
      <c r="M2081" t="s">
        <v>5986</v>
      </c>
      <c r="N2081" t="str">
        <f>VLOOKUP(O2081,index!$Q:$R,2,0)</f>
        <v>08. 하이브리드러닝 - 하이브리드형 러닝</v>
      </c>
      <c r="O2081" t="s">
        <v>5988</v>
      </c>
      <c r="P2081" t="s">
        <v>48</v>
      </c>
      <c r="Q2081" t="s">
        <v>21</v>
      </c>
      <c r="R2081" s="226" t="e">
        <f>VLOOKUP(C2081,'26년 databook(취합)'!$M:$M,2,0)</f>
        <v>#N/A</v>
      </c>
      <c r="S2081" s="3" t="s">
        <v>11567</v>
      </c>
      <c r="T2081" s="3" t="s">
        <v>48</v>
      </c>
      <c r="U2081" s="3" t="s">
        <v>11567</v>
      </c>
      <c r="V2081" s="3" t="s">
        <v>48</v>
      </c>
      <c r="W2081" s="3" t="s">
        <v>48</v>
      </c>
      <c r="X2081" s="3" t="s">
        <v>48</v>
      </c>
      <c r="Y2081" s="3" t="s">
        <v>48</v>
      </c>
      <c r="Z2081" s="3" t="s">
        <v>48</v>
      </c>
      <c r="AA2081" s="3" t="s">
        <v>48</v>
      </c>
      <c r="AB2081" s="3" t="s">
        <v>48</v>
      </c>
      <c r="AC2081" s="3" t="s">
        <v>48</v>
      </c>
      <c r="AD2081" s="3" t="s">
        <v>48</v>
      </c>
      <c r="AE2081" s="3" t="s">
        <v>48</v>
      </c>
      <c r="AG2081" s="3"/>
      <c r="AI2081" s="3" t="s">
        <v>48</v>
      </c>
      <c r="AK2081" s="3" t="s">
        <v>48</v>
      </c>
      <c r="AM2081" s="3" t="s">
        <v>48</v>
      </c>
      <c r="AO2081" s="3" t="s">
        <v>48</v>
      </c>
      <c r="AQ2081" s="3" t="s">
        <v>48</v>
      </c>
      <c r="AS2081" s="3" t="s">
        <v>48</v>
      </c>
    </row>
    <row r="2082" spans="1:45">
      <c r="A2082">
        <v>2079</v>
      </c>
      <c r="B2082" t="s">
        <v>5982</v>
      </c>
      <c r="C2082" t="s">
        <v>5328</v>
      </c>
      <c r="D2082" t="s">
        <v>45</v>
      </c>
      <c r="E2082" t="s">
        <v>77</v>
      </c>
      <c r="F2082" t="s">
        <v>6742</v>
      </c>
      <c r="G2082" t="s">
        <v>9344</v>
      </c>
      <c r="H2082" t="s">
        <v>737</v>
      </c>
      <c r="I2082" t="s">
        <v>15677</v>
      </c>
      <c r="J2082" t="s">
        <v>48</v>
      </c>
      <c r="K2082" t="s">
        <v>48</v>
      </c>
      <c r="L2082" t="s">
        <v>5985</v>
      </c>
      <c r="M2082" t="s">
        <v>5986</v>
      </c>
      <c r="N2082" t="str">
        <f>VLOOKUP(O2082,index!$Q:$R,2,0)</f>
        <v>28.구독 - 휴넷FLEX</v>
      </c>
      <c r="O2082" t="s">
        <v>6013</v>
      </c>
      <c r="P2082" t="s">
        <v>48</v>
      </c>
      <c r="Q2082" t="s">
        <v>20</v>
      </c>
      <c r="R2082" s="226" t="e">
        <f>VLOOKUP(C2082,'26년 databook(취합)'!$M:$M,2,0)</f>
        <v>#N/A</v>
      </c>
      <c r="S2082" s="3" t="s">
        <v>11567</v>
      </c>
      <c r="T2082" s="3" t="s">
        <v>48</v>
      </c>
      <c r="U2082" s="3" t="s">
        <v>11567</v>
      </c>
      <c r="V2082" s="3" t="s">
        <v>48</v>
      </c>
      <c r="W2082" s="3" t="s">
        <v>48</v>
      </c>
      <c r="X2082" s="3" t="s">
        <v>48</v>
      </c>
      <c r="Y2082" s="3" t="s">
        <v>48</v>
      </c>
      <c r="Z2082" s="3" t="s">
        <v>48</v>
      </c>
      <c r="AA2082" s="3" t="s">
        <v>48</v>
      </c>
      <c r="AB2082" s="3" t="s">
        <v>48</v>
      </c>
      <c r="AC2082" s="3" t="s">
        <v>48</v>
      </c>
      <c r="AD2082" s="3" t="s">
        <v>48</v>
      </c>
      <c r="AE2082" s="3" t="s">
        <v>48</v>
      </c>
      <c r="AI2082" s="3" t="s">
        <v>48</v>
      </c>
      <c r="AK2082" s="3" t="s">
        <v>48</v>
      </c>
      <c r="AM2082" s="3" t="s">
        <v>48</v>
      </c>
      <c r="AO2082" s="3" t="s">
        <v>48</v>
      </c>
      <c r="AQ2082" s="3" t="s">
        <v>48</v>
      </c>
      <c r="AS2082" s="3" t="s">
        <v>48</v>
      </c>
    </row>
    <row r="2083" spans="1:45">
      <c r="A2083">
        <v>2080</v>
      </c>
      <c r="B2083" t="s">
        <v>5982</v>
      </c>
      <c r="C2083" t="s">
        <v>5820</v>
      </c>
      <c r="D2083" t="s">
        <v>45</v>
      </c>
      <c r="E2083" t="s">
        <v>79</v>
      </c>
      <c r="F2083" t="s">
        <v>2473</v>
      </c>
      <c r="G2083" t="s">
        <v>9345</v>
      </c>
      <c r="H2083" t="s">
        <v>2473</v>
      </c>
      <c r="I2083" t="s">
        <v>9345</v>
      </c>
      <c r="J2083" t="s">
        <v>48</v>
      </c>
      <c r="K2083" t="s">
        <v>48</v>
      </c>
      <c r="L2083" t="s">
        <v>5985</v>
      </c>
      <c r="M2083" t="s">
        <v>5986</v>
      </c>
      <c r="N2083" t="str">
        <f>VLOOKUP(O2083,index!$Q:$R,2,0)</f>
        <v>02. 이러닝 - 단과</v>
      </c>
      <c r="O2083" t="s">
        <v>5987</v>
      </c>
      <c r="P2083" t="s">
        <v>48</v>
      </c>
      <c r="Q2083" t="s">
        <v>20</v>
      </c>
      <c r="R2083" s="226" t="e">
        <f>VLOOKUP(C2083,'26년 databook(취합)'!$M:$M,2,0)</f>
        <v>#N/A</v>
      </c>
      <c r="S2083" s="3" t="s">
        <v>11567</v>
      </c>
      <c r="T2083" s="3" t="s">
        <v>48</v>
      </c>
      <c r="U2083" s="3" t="s">
        <v>11567</v>
      </c>
      <c r="V2083" s="3" t="s">
        <v>48</v>
      </c>
      <c r="W2083" s="3" t="s">
        <v>48</v>
      </c>
      <c r="X2083" s="3" t="s">
        <v>48</v>
      </c>
      <c r="Y2083" s="3" t="s">
        <v>48</v>
      </c>
      <c r="Z2083" s="3" t="s">
        <v>48</v>
      </c>
      <c r="AA2083" s="3" t="s">
        <v>48</v>
      </c>
      <c r="AB2083" s="3" t="s">
        <v>48</v>
      </c>
      <c r="AC2083" s="3" t="s">
        <v>48</v>
      </c>
      <c r="AD2083" s="3" t="s">
        <v>48</v>
      </c>
      <c r="AE2083" s="3" t="s">
        <v>48</v>
      </c>
      <c r="AG2083" s="3"/>
      <c r="AI2083" s="3" t="s">
        <v>48</v>
      </c>
      <c r="AK2083" s="3" t="s">
        <v>48</v>
      </c>
      <c r="AM2083" s="3" t="s">
        <v>48</v>
      </c>
      <c r="AO2083" s="3" t="s">
        <v>48</v>
      </c>
      <c r="AQ2083" s="3" t="s">
        <v>48</v>
      </c>
      <c r="AS2083" s="3" t="s">
        <v>48</v>
      </c>
    </row>
    <row r="2084" spans="1:45">
      <c r="A2084">
        <v>2081</v>
      </c>
      <c r="B2084" t="s">
        <v>5982</v>
      </c>
      <c r="C2084" t="s">
        <v>6746</v>
      </c>
      <c r="D2084" t="s">
        <v>45</v>
      </c>
      <c r="E2084" t="s">
        <v>214</v>
      </c>
      <c r="F2084" t="s">
        <v>6747</v>
      </c>
      <c r="G2084" t="s">
        <v>9346</v>
      </c>
      <c r="H2084" t="s">
        <v>6747</v>
      </c>
      <c r="I2084" t="s">
        <v>9346</v>
      </c>
      <c r="J2084" t="s">
        <v>48</v>
      </c>
      <c r="K2084" t="s">
        <v>48</v>
      </c>
      <c r="L2084" t="s">
        <v>5985</v>
      </c>
      <c r="M2084" t="s">
        <v>5986</v>
      </c>
      <c r="N2084" t="str">
        <f>VLOOKUP(O2084,index!$Q:$R,2,0)</f>
        <v>02. 이러닝 - 단과</v>
      </c>
      <c r="O2084" t="s">
        <v>5987</v>
      </c>
      <c r="P2084" t="s">
        <v>48</v>
      </c>
      <c r="Q2084" t="s">
        <v>20</v>
      </c>
      <c r="R2084" s="226" t="e">
        <f>VLOOKUP(C2084,'26년 databook(취합)'!$M:$M,2,0)</f>
        <v>#N/A</v>
      </c>
      <c r="S2084" s="3" t="s">
        <v>11567</v>
      </c>
      <c r="T2084" s="3" t="s">
        <v>48</v>
      </c>
      <c r="U2084" s="3" t="s">
        <v>11567</v>
      </c>
      <c r="V2084" s="3" t="s">
        <v>48</v>
      </c>
      <c r="W2084" s="3" t="s">
        <v>48</v>
      </c>
      <c r="X2084" s="3" t="s">
        <v>48</v>
      </c>
      <c r="Y2084" s="3" t="s">
        <v>48</v>
      </c>
      <c r="Z2084" s="3" t="s">
        <v>48</v>
      </c>
      <c r="AA2084" s="3" t="s">
        <v>48</v>
      </c>
      <c r="AB2084" s="3" t="s">
        <v>48</v>
      </c>
      <c r="AC2084" s="3" t="s">
        <v>48</v>
      </c>
      <c r="AD2084" s="3" t="s">
        <v>48</v>
      </c>
      <c r="AE2084" s="3" t="s">
        <v>48</v>
      </c>
      <c r="AG2084" s="3"/>
      <c r="AI2084" s="3" t="s">
        <v>48</v>
      </c>
      <c r="AK2084" s="3" t="s">
        <v>48</v>
      </c>
      <c r="AM2084" s="3" t="s">
        <v>48</v>
      </c>
      <c r="AO2084" s="3" t="s">
        <v>48</v>
      </c>
      <c r="AQ2084" s="3" t="s">
        <v>48</v>
      </c>
      <c r="AS2084" s="3" t="s">
        <v>48</v>
      </c>
    </row>
    <row r="2085" spans="1:45">
      <c r="A2085">
        <v>2082</v>
      </c>
      <c r="B2085" t="s">
        <v>5982</v>
      </c>
      <c r="C2085" t="s">
        <v>5722</v>
      </c>
      <c r="D2085" t="s">
        <v>45</v>
      </c>
      <c r="E2085" t="s">
        <v>214</v>
      </c>
      <c r="F2085" t="s">
        <v>2570</v>
      </c>
      <c r="G2085" t="s">
        <v>9312</v>
      </c>
      <c r="H2085" t="s">
        <v>2570</v>
      </c>
      <c r="I2085" t="s">
        <v>9312</v>
      </c>
      <c r="J2085" t="s">
        <v>48</v>
      </c>
      <c r="K2085" t="s">
        <v>48</v>
      </c>
      <c r="L2085" t="s">
        <v>5985</v>
      </c>
      <c r="M2085" t="s">
        <v>5986</v>
      </c>
      <c r="N2085" t="str">
        <f>VLOOKUP(O2085,index!$Q:$R,2,0)</f>
        <v>02. 이러닝 - 단과</v>
      </c>
      <c r="O2085" t="s">
        <v>5987</v>
      </c>
      <c r="P2085" t="s">
        <v>48</v>
      </c>
      <c r="Q2085" t="s">
        <v>20</v>
      </c>
      <c r="R2085" s="226" t="e">
        <f>VLOOKUP(C2085,'26년 databook(취합)'!$M:$M,2,0)</f>
        <v>#N/A</v>
      </c>
      <c r="S2085" s="3" t="s">
        <v>11567</v>
      </c>
      <c r="T2085" s="3" t="s">
        <v>48</v>
      </c>
      <c r="U2085" s="3" t="s">
        <v>11567</v>
      </c>
      <c r="V2085" s="3" t="s">
        <v>48</v>
      </c>
      <c r="W2085" s="3" t="s">
        <v>48</v>
      </c>
      <c r="X2085" s="3" t="s">
        <v>48</v>
      </c>
      <c r="Y2085" s="3" t="s">
        <v>48</v>
      </c>
      <c r="Z2085" s="3" t="s">
        <v>48</v>
      </c>
      <c r="AA2085" s="3" t="s">
        <v>48</v>
      </c>
      <c r="AB2085" s="3" t="s">
        <v>48</v>
      </c>
      <c r="AC2085" s="3" t="s">
        <v>48</v>
      </c>
      <c r="AD2085" s="3" t="s">
        <v>48</v>
      </c>
      <c r="AE2085" s="3" t="s">
        <v>48</v>
      </c>
      <c r="AG2085" s="3"/>
      <c r="AI2085" s="3" t="s">
        <v>48</v>
      </c>
      <c r="AK2085" s="3" t="s">
        <v>48</v>
      </c>
      <c r="AM2085" s="3" t="s">
        <v>48</v>
      </c>
      <c r="AO2085" s="3" t="s">
        <v>48</v>
      </c>
      <c r="AQ2085" s="3" t="s">
        <v>48</v>
      </c>
      <c r="AS2085" s="3" t="s">
        <v>48</v>
      </c>
    </row>
    <row r="2086" spans="1:45">
      <c r="A2086">
        <v>2083</v>
      </c>
      <c r="B2086" t="s">
        <v>5982</v>
      </c>
      <c r="C2086" t="s">
        <v>3853</v>
      </c>
      <c r="D2086" t="s">
        <v>45</v>
      </c>
      <c r="E2086" t="s">
        <v>75</v>
      </c>
      <c r="F2086" t="s">
        <v>6748</v>
      </c>
      <c r="G2086" t="s">
        <v>9347</v>
      </c>
      <c r="H2086" t="s">
        <v>6748</v>
      </c>
      <c r="I2086" t="s">
        <v>9347</v>
      </c>
      <c r="J2086" t="s">
        <v>48</v>
      </c>
      <c r="K2086" t="s">
        <v>48</v>
      </c>
      <c r="L2086" t="s">
        <v>5985</v>
      </c>
      <c r="M2086" t="s">
        <v>5986</v>
      </c>
      <c r="N2086" t="str">
        <f>VLOOKUP(O2086,index!$Q:$R,2,0)</f>
        <v>02. 이러닝 - 단과</v>
      </c>
      <c r="O2086" t="s">
        <v>5987</v>
      </c>
      <c r="P2086" t="s">
        <v>48</v>
      </c>
      <c r="Q2086" t="s">
        <v>20</v>
      </c>
      <c r="R2086" s="226" t="e">
        <f>VLOOKUP(C2086,'26년 databook(취합)'!$M:$M,2,0)</f>
        <v>#N/A</v>
      </c>
      <c r="S2086" s="3" t="s">
        <v>11567</v>
      </c>
      <c r="T2086" s="3" t="s">
        <v>48</v>
      </c>
      <c r="U2086" s="3" t="s">
        <v>11567</v>
      </c>
      <c r="V2086" s="3" t="s">
        <v>48</v>
      </c>
      <c r="W2086" s="3" t="s">
        <v>48</v>
      </c>
      <c r="X2086" s="3" t="s">
        <v>48</v>
      </c>
      <c r="Y2086" s="3" t="s">
        <v>48</v>
      </c>
      <c r="Z2086" s="3" t="s">
        <v>48</v>
      </c>
      <c r="AA2086" s="3" t="s">
        <v>48</v>
      </c>
      <c r="AB2086" s="3" t="s">
        <v>48</v>
      </c>
      <c r="AC2086" s="3" t="s">
        <v>48</v>
      </c>
      <c r="AD2086" s="3" t="s">
        <v>48</v>
      </c>
      <c r="AE2086" s="3" t="s">
        <v>48</v>
      </c>
      <c r="AG2086" s="3"/>
      <c r="AI2086" s="3" t="s">
        <v>48</v>
      </c>
      <c r="AK2086" s="3" t="s">
        <v>48</v>
      </c>
      <c r="AM2086" s="3" t="s">
        <v>48</v>
      </c>
      <c r="AO2086" s="3" t="s">
        <v>48</v>
      </c>
      <c r="AQ2086" s="3" t="s">
        <v>48</v>
      </c>
      <c r="AS2086" s="3" t="s">
        <v>48</v>
      </c>
    </row>
    <row r="2087" spans="1:45">
      <c r="A2087">
        <v>2084</v>
      </c>
      <c r="B2087" t="s">
        <v>5982</v>
      </c>
      <c r="C2087" t="s">
        <v>3487</v>
      </c>
      <c r="D2087" t="s">
        <v>45</v>
      </c>
      <c r="E2087" t="s">
        <v>73</v>
      </c>
      <c r="F2087" t="s">
        <v>9348</v>
      </c>
      <c r="G2087" t="s">
        <v>9349</v>
      </c>
      <c r="H2087" t="s">
        <v>9348</v>
      </c>
      <c r="I2087" t="s">
        <v>9349</v>
      </c>
      <c r="J2087" t="s">
        <v>48</v>
      </c>
      <c r="K2087" t="s">
        <v>48</v>
      </c>
      <c r="L2087" t="s">
        <v>5985</v>
      </c>
      <c r="M2087" t="s">
        <v>5986</v>
      </c>
      <c r="N2087" t="str">
        <f>VLOOKUP(O2087,index!$Q:$R,2,0)</f>
        <v>02. 이러닝 - 단과</v>
      </c>
      <c r="O2087" t="s">
        <v>5987</v>
      </c>
      <c r="P2087" t="s">
        <v>48</v>
      </c>
      <c r="Q2087" t="s">
        <v>23</v>
      </c>
      <c r="R2087" s="226" t="e">
        <f>VLOOKUP(C2087,'26년 databook(취합)'!$M:$M,2,0)</f>
        <v>#N/A</v>
      </c>
      <c r="S2087" s="3" t="s">
        <v>11567</v>
      </c>
      <c r="T2087" s="3" t="s">
        <v>48</v>
      </c>
      <c r="U2087" s="3" t="s">
        <v>11567</v>
      </c>
      <c r="V2087" s="3" t="s">
        <v>48</v>
      </c>
      <c r="W2087" s="3" t="s">
        <v>48</v>
      </c>
      <c r="X2087" s="3" t="s">
        <v>48</v>
      </c>
      <c r="Y2087" s="3" t="s">
        <v>48</v>
      </c>
      <c r="Z2087" s="3" t="s">
        <v>48</v>
      </c>
      <c r="AA2087" s="3" t="s">
        <v>48</v>
      </c>
      <c r="AB2087" s="3" t="s">
        <v>48</v>
      </c>
      <c r="AC2087" s="3" t="s">
        <v>48</v>
      </c>
      <c r="AD2087" s="3" t="s">
        <v>48</v>
      </c>
      <c r="AE2087" s="3" t="s">
        <v>48</v>
      </c>
      <c r="AG2087" s="3"/>
      <c r="AI2087" s="3" t="s">
        <v>48</v>
      </c>
      <c r="AK2087" s="3" t="s">
        <v>48</v>
      </c>
      <c r="AM2087" s="3" t="s">
        <v>48</v>
      </c>
      <c r="AO2087" s="3" t="s">
        <v>48</v>
      </c>
      <c r="AQ2087" s="3" t="s">
        <v>48</v>
      </c>
      <c r="AS2087" s="3" t="s">
        <v>48</v>
      </c>
    </row>
    <row r="2088" spans="1:45">
      <c r="A2088">
        <v>2085</v>
      </c>
      <c r="B2088" t="s">
        <v>5982</v>
      </c>
      <c r="C2088" t="s">
        <v>3486</v>
      </c>
      <c r="D2088" t="s">
        <v>45</v>
      </c>
      <c r="E2088" t="s">
        <v>73</v>
      </c>
      <c r="F2088" t="s">
        <v>9350</v>
      </c>
      <c r="G2088" t="s">
        <v>9351</v>
      </c>
      <c r="H2088" t="s">
        <v>9350</v>
      </c>
      <c r="I2088" t="s">
        <v>9351</v>
      </c>
      <c r="J2088" t="s">
        <v>48</v>
      </c>
      <c r="K2088" t="s">
        <v>48</v>
      </c>
      <c r="L2088" t="s">
        <v>5985</v>
      </c>
      <c r="M2088" t="s">
        <v>5986</v>
      </c>
      <c r="N2088" t="str">
        <f>VLOOKUP(O2088,index!$Q:$R,2,0)</f>
        <v>02. 이러닝 - 단과</v>
      </c>
      <c r="O2088" t="s">
        <v>5987</v>
      </c>
      <c r="P2088" t="s">
        <v>48</v>
      </c>
      <c r="Q2088" t="s">
        <v>23</v>
      </c>
      <c r="R2088" s="226" t="e">
        <f>VLOOKUP(C2088,'26년 databook(취합)'!$M:$M,2,0)</f>
        <v>#N/A</v>
      </c>
      <c r="S2088" s="3" t="s">
        <v>11567</v>
      </c>
      <c r="T2088" s="3" t="s">
        <v>48</v>
      </c>
      <c r="U2088" s="3" t="s">
        <v>11567</v>
      </c>
      <c r="V2088" s="3" t="s">
        <v>48</v>
      </c>
      <c r="W2088" s="3" t="s">
        <v>48</v>
      </c>
      <c r="X2088" s="3" t="s">
        <v>48</v>
      </c>
      <c r="Y2088" s="3" t="s">
        <v>48</v>
      </c>
      <c r="Z2088" s="3" t="s">
        <v>48</v>
      </c>
      <c r="AA2088" s="3" t="s">
        <v>48</v>
      </c>
      <c r="AB2088" s="3" t="s">
        <v>48</v>
      </c>
      <c r="AC2088" s="3" t="s">
        <v>48</v>
      </c>
      <c r="AD2088" s="3" t="s">
        <v>48</v>
      </c>
      <c r="AE2088" s="3" t="s">
        <v>48</v>
      </c>
      <c r="AG2088" s="3"/>
      <c r="AI2088" s="3" t="s">
        <v>48</v>
      </c>
      <c r="AK2088" s="3" t="s">
        <v>48</v>
      </c>
      <c r="AM2088" s="3" t="s">
        <v>48</v>
      </c>
      <c r="AO2088" s="3" t="s">
        <v>48</v>
      </c>
      <c r="AQ2088" s="3" t="s">
        <v>48</v>
      </c>
      <c r="AS2088" s="3" t="s">
        <v>48</v>
      </c>
    </row>
    <row r="2089" spans="1:45">
      <c r="A2089">
        <v>2086</v>
      </c>
      <c r="B2089" t="s">
        <v>5982</v>
      </c>
      <c r="C2089" t="s">
        <v>3927</v>
      </c>
      <c r="D2089" t="s">
        <v>45</v>
      </c>
      <c r="E2089" t="s">
        <v>75</v>
      </c>
      <c r="F2089" t="s">
        <v>399</v>
      </c>
      <c r="G2089" t="s">
        <v>9352</v>
      </c>
      <c r="H2089" t="s">
        <v>399</v>
      </c>
      <c r="I2089" t="s">
        <v>9352</v>
      </c>
      <c r="J2089" t="s">
        <v>48</v>
      </c>
      <c r="K2089" t="s">
        <v>48</v>
      </c>
      <c r="L2089" t="s">
        <v>5985</v>
      </c>
      <c r="M2089" t="s">
        <v>5986</v>
      </c>
      <c r="N2089" t="str">
        <f>VLOOKUP(O2089,index!$Q:$R,2,0)</f>
        <v>02. 이러닝 - 단과</v>
      </c>
      <c r="O2089" t="s">
        <v>5987</v>
      </c>
      <c r="P2089" t="s">
        <v>48</v>
      </c>
      <c r="Q2089" t="s">
        <v>20</v>
      </c>
      <c r="R2089" s="226" t="e">
        <f>VLOOKUP(C2089,'26년 databook(취합)'!$M:$M,2,0)</f>
        <v>#N/A</v>
      </c>
      <c r="S2089" s="3" t="s">
        <v>11567</v>
      </c>
      <c r="T2089" s="3" t="s">
        <v>48</v>
      </c>
      <c r="U2089" s="3" t="s">
        <v>11567</v>
      </c>
      <c r="V2089" s="3" t="s">
        <v>48</v>
      </c>
      <c r="W2089" s="3" t="s">
        <v>48</v>
      </c>
      <c r="X2089" s="3" t="s">
        <v>48</v>
      </c>
      <c r="Y2089" s="3" t="s">
        <v>48</v>
      </c>
      <c r="Z2089" s="3" t="s">
        <v>48</v>
      </c>
      <c r="AA2089" s="3" t="s">
        <v>48</v>
      </c>
      <c r="AB2089" s="3" t="s">
        <v>48</v>
      </c>
      <c r="AC2089" s="3" t="s">
        <v>48</v>
      </c>
      <c r="AD2089" s="3" t="s">
        <v>48</v>
      </c>
      <c r="AE2089" s="3" t="s">
        <v>48</v>
      </c>
      <c r="AG2089" s="3"/>
      <c r="AI2089" s="3" t="s">
        <v>48</v>
      </c>
      <c r="AK2089" s="3" t="s">
        <v>48</v>
      </c>
      <c r="AM2089" s="3" t="s">
        <v>48</v>
      </c>
      <c r="AO2089" s="3" t="s">
        <v>48</v>
      </c>
      <c r="AQ2089" s="3" t="s">
        <v>48</v>
      </c>
      <c r="AS2089" s="3" t="s">
        <v>48</v>
      </c>
    </row>
    <row r="2090" spans="1:45">
      <c r="A2090">
        <v>2087</v>
      </c>
      <c r="B2090" t="s">
        <v>5982</v>
      </c>
      <c r="C2090" t="s">
        <v>4711</v>
      </c>
      <c r="D2090" t="s">
        <v>45</v>
      </c>
      <c r="E2090" t="s">
        <v>77</v>
      </c>
      <c r="F2090" t="s">
        <v>1468</v>
      </c>
      <c r="G2090" t="s">
        <v>8914</v>
      </c>
      <c r="H2090" t="s">
        <v>1493</v>
      </c>
      <c r="I2090" t="s">
        <v>15678</v>
      </c>
      <c r="J2090" t="s">
        <v>48</v>
      </c>
      <c r="K2090" t="s">
        <v>48</v>
      </c>
      <c r="L2090" t="s">
        <v>5985</v>
      </c>
      <c r="M2090" t="s">
        <v>5986</v>
      </c>
      <c r="N2090" t="str">
        <f>VLOOKUP(O2090,index!$Q:$R,2,0)</f>
        <v>02. 이러닝 - 단과</v>
      </c>
      <c r="O2090" t="s">
        <v>5987</v>
      </c>
      <c r="P2090" t="s">
        <v>48</v>
      </c>
      <c r="Q2090" t="s">
        <v>20</v>
      </c>
      <c r="R2090" s="226" t="e">
        <f>VLOOKUP(C2090,'26년 databook(취합)'!$M:$M,2,0)</f>
        <v>#N/A</v>
      </c>
      <c r="S2090" s="3" t="s">
        <v>11567</v>
      </c>
      <c r="T2090" s="3" t="s">
        <v>48</v>
      </c>
      <c r="U2090" s="3" t="s">
        <v>11567</v>
      </c>
      <c r="V2090" s="3" t="s">
        <v>48</v>
      </c>
      <c r="W2090" s="3" t="s">
        <v>48</v>
      </c>
      <c r="X2090" s="3" t="s">
        <v>48</v>
      </c>
      <c r="Y2090" s="3" t="s">
        <v>48</v>
      </c>
      <c r="Z2090" s="3" t="s">
        <v>48</v>
      </c>
      <c r="AA2090" s="3" t="s">
        <v>48</v>
      </c>
      <c r="AB2090" s="3" t="s">
        <v>48</v>
      </c>
      <c r="AC2090" s="3" t="s">
        <v>48</v>
      </c>
      <c r="AD2090" s="3" t="s">
        <v>48</v>
      </c>
      <c r="AE2090" s="3" t="s">
        <v>48</v>
      </c>
      <c r="AG2090" s="3"/>
      <c r="AI2090" s="3" t="s">
        <v>48</v>
      </c>
      <c r="AK2090" s="3" t="s">
        <v>48</v>
      </c>
      <c r="AM2090" s="3" t="s">
        <v>48</v>
      </c>
      <c r="AO2090" s="3" t="s">
        <v>48</v>
      </c>
      <c r="AQ2090" s="3" t="s">
        <v>48</v>
      </c>
      <c r="AS2090" s="3" t="s">
        <v>48</v>
      </c>
    </row>
    <row r="2091" spans="1:45">
      <c r="A2091">
        <v>2088</v>
      </c>
      <c r="B2091" t="s">
        <v>5982</v>
      </c>
      <c r="C2091" t="s">
        <v>5589</v>
      </c>
      <c r="D2091" t="s">
        <v>45</v>
      </c>
      <c r="E2091" t="s">
        <v>71</v>
      </c>
      <c r="F2091" t="s">
        <v>651</v>
      </c>
      <c r="G2091" t="s">
        <v>9353</v>
      </c>
      <c r="H2091" t="s">
        <v>2701</v>
      </c>
      <c r="I2091" t="s">
        <v>15679</v>
      </c>
      <c r="J2091" t="s">
        <v>48</v>
      </c>
      <c r="K2091" t="s">
        <v>48</v>
      </c>
      <c r="L2091" t="s">
        <v>5985</v>
      </c>
      <c r="M2091" t="s">
        <v>5986</v>
      </c>
      <c r="N2091" t="str">
        <f>VLOOKUP(O2091,index!$Q:$R,2,0)</f>
        <v>02. 이러닝 - 단과</v>
      </c>
      <c r="O2091" t="s">
        <v>5987</v>
      </c>
      <c r="P2091" t="s">
        <v>48</v>
      </c>
      <c r="Q2091" t="s">
        <v>20</v>
      </c>
      <c r="R2091" s="226" t="e">
        <f>VLOOKUP(C2091,'26년 databook(취합)'!$M:$M,2,0)</f>
        <v>#N/A</v>
      </c>
      <c r="S2091" s="3" t="s">
        <v>11567</v>
      </c>
      <c r="T2091" s="3" t="s">
        <v>11567</v>
      </c>
      <c r="U2091" s="3" t="s">
        <v>11567</v>
      </c>
      <c r="V2091" s="3" t="s">
        <v>48</v>
      </c>
      <c r="W2091" s="3" t="s">
        <v>11567</v>
      </c>
      <c r="X2091" s="3" t="s">
        <v>48</v>
      </c>
      <c r="Y2091" s="3" t="s">
        <v>11567</v>
      </c>
      <c r="Z2091" s="3" t="s">
        <v>48</v>
      </c>
      <c r="AA2091" s="3" t="s">
        <v>11567</v>
      </c>
      <c r="AB2091" s="3" t="s">
        <v>48</v>
      </c>
      <c r="AC2091" s="3" t="s">
        <v>11567</v>
      </c>
      <c r="AD2091" s="3" t="s">
        <v>48</v>
      </c>
      <c r="AE2091" s="3" t="s">
        <v>11567</v>
      </c>
      <c r="AG2091" s="3">
        <v>0</v>
      </c>
      <c r="AI2091" s="3" t="s">
        <v>11567</v>
      </c>
      <c r="AK2091" s="3" t="s">
        <v>11567</v>
      </c>
      <c r="AM2091" s="3" t="s">
        <v>11567</v>
      </c>
      <c r="AO2091" s="3" t="s">
        <v>11567</v>
      </c>
      <c r="AQ2091" s="3" t="s">
        <v>11567</v>
      </c>
      <c r="AS2091" s="3" t="s">
        <v>11567</v>
      </c>
    </row>
    <row r="2092" spans="1:45">
      <c r="A2092">
        <v>2089</v>
      </c>
      <c r="B2092" t="s">
        <v>5982</v>
      </c>
      <c r="C2092" t="s">
        <v>3852</v>
      </c>
      <c r="D2092" t="s">
        <v>45</v>
      </c>
      <c r="E2092" t="s">
        <v>75</v>
      </c>
      <c r="F2092" t="s">
        <v>6749</v>
      </c>
      <c r="G2092" t="s">
        <v>9354</v>
      </c>
      <c r="H2092" t="s">
        <v>6749</v>
      </c>
      <c r="I2092" t="s">
        <v>9354</v>
      </c>
      <c r="J2092" t="s">
        <v>48</v>
      </c>
      <c r="K2092" t="s">
        <v>48</v>
      </c>
      <c r="L2092" t="s">
        <v>5985</v>
      </c>
      <c r="M2092" t="s">
        <v>5986</v>
      </c>
      <c r="N2092" t="str">
        <f>VLOOKUP(O2092,index!$Q:$R,2,0)</f>
        <v>02. 이러닝 - 단과</v>
      </c>
      <c r="O2092" t="s">
        <v>5987</v>
      </c>
      <c r="P2092" t="s">
        <v>48</v>
      </c>
      <c r="Q2092" t="s">
        <v>23</v>
      </c>
      <c r="R2092" s="226" t="e">
        <f>VLOOKUP(C2092,'26년 databook(취합)'!$M:$M,2,0)</f>
        <v>#N/A</v>
      </c>
      <c r="S2092" s="3" t="s">
        <v>11580</v>
      </c>
      <c r="T2092" s="3" t="s">
        <v>48</v>
      </c>
      <c r="U2092" s="3" t="s">
        <v>11567</v>
      </c>
      <c r="V2092" s="3" t="s">
        <v>11576</v>
      </c>
      <c r="W2092" s="3" t="s">
        <v>48</v>
      </c>
      <c r="X2092" s="3" t="s">
        <v>11576</v>
      </c>
      <c r="Y2092" s="3" t="s">
        <v>48</v>
      </c>
      <c r="Z2092" s="3" t="s">
        <v>11576</v>
      </c>
      <c r="AA2092" s="3" t="s">
        <v>48</v>
      </c>
      <c r="AB2092" s="3" t="s">
        <v>11576</v>
      </c>
      <c r="AC2092" s="3" t="s">
        <v>48</v>
      </c>
      <c r="AD2092" s="3" t="s">
        <v>11567</v>
      </c>
      <c r="AE2092" s="3" t="s">
        <v>48</v>
      </c>
      <c r="AF2092" s="3">
        <v>0</v>
      </c>
      <c r="AH2092" s="3">
        <v>0</v>
      </c>
      <c r="AI2092" s="3" t="s">
        <v>48</v>
      </c>
      <c r="AJ2092" s="3">
        <v>0</v>
      </c>
      <c r="AK2092" s="3" t="s">
        <v>48</v>
      </c>
      <c r="AL2092" s="3">
        <v>0</v>
      </c>
      <c r="AM2092" s="3" t="s">
        <v>48</v>
      </c>
      <c r="AN2092" s="3">
        <v>0</v>
      </c>
      <c r="AO2092" s="3" t="s">
        <v>48</v>
      </c>
      <c r="AP2092" s="3">
        <v>0</v>
      </c>
      <c r="AQ2092" s="3" t="s">
        <v>48</v>
      </c>
      <c r="AR2092" s="3">
        <v>0</v>
      </c>
      <c r="AS2092" s="3" t="s">
        <v>48</v>
      </c>
    </row>
    <row r="2093" spans="1:45">
      <c r="A2093">
        <v>2090</v>
      </c>
      <c r="B2093" t="s">
        <v>5982</v>
      </c>
      <c r="C2093" t="s">
        <v>4102</v>
      </c>
      <c r="D2093" t="s">
        <v>45</v>
      </c>
      <c r="E2093" t="s">
        <v>75</v>
      </c>
      <c r="F2093" t="s">
        <v>534</v>
      </c>
      <c r="G2093" t="s">
        <v>9355</v>
      </c>
      <c r="H2093" t="s">
        <v>534</v>
      </c>
      <c r="I2093" t="s">
        <v>9355</v>
      </c>
      <c r="J2093" t="s">
        <v>48</v>
      </c>
      <c r="K2093" t="s">
        <v>48</v>
      </c>
      <c r="L2093" t="s">
        <v>5985</v>
      </c>
      <c r="M2093" t="s">
        <v>5986</v>
      </c>
      <c r="N2093" t="str">
        <f>VLOOKUP(O2093,index!$Q:$R,2,0)</f>
        <v>03. 이러닝 - 법정</v>
      </c>
      <c r="O2093" t="s">
        <v>6002</v>
      </c>
      <c r="P2093" t="s">
        <v>48</v>
      </c>
      <c r="Q2093" t="s">
        <v>20</v>
      </c>
      <c r="R2093" s="226" t="e">
        <f>VLOOKUP(C2093,'26년 databook(취합)'!$M:$M,2,0)</f>
        <v>#N/A</v>
      </c>
      <c r="S2093" s="3" t="s">
        <v>11567</v>
      </c>
      <c r="T2093" s="3" t="s">
        <v>48</v>
      </c>
      <c r="U2093" s="3" t="s">
        <v>11567</v>
      </c>
      <c r="V2093" s="3" t="s">
        <v>48</v>
      </c>
      <c r="W2093" s="3" t="s">
        <v>48</v>
      </c>
      <c r="X2093" s="3" t="s">
        <v>48</v>
      </c>
      <c r="Y2093" s="3" t="s">
        <v>48</v>
      </c>
      <c r="Z2093" s="3" t="s">
        <v>48</v>
      </c>
      <c r="AA2093" s="3" t="s">
        <v>48</v>
      </c>
      <c r="AB2093" s="3" t="s">
        <v>48</v>
      </c>
      <c r="AC2093" s="3" t="s">
        <v>48</v>
      </c>
      <c r="AD2093" s="3" t="s">
        <v>48</v>
      </c>
      <c r="AE2093" s="3" t="s">
        <v>48</v>
      </c>
      <c r="AG2093" s="3"/>
      <c r="AI2093" s="3" t="s">
        <v>48</v>
      </c>
      <c r="AK2093" s="3" t="s">
        <v>48</v>
      </c>
      <c r="AM2093" s="3" t="s">
        <v>48</v>
      </c>
      <c r="AO2093" s="3" t="s">
        <v>48</v>
      </c>
      <c r="AQ2093" s="3" t="s">
        <v>48</v>
      </c>
      <c r="AS2093" s="3" t="s">
        <v>48</v>
      </c>
    </row>
    <row r="2094" spans="1:45">
      <c r="A2094">
        <v>2091</v>
      </c>
      <c r="B2094" t="s">
        <v>5982</v>
      </c>
      <c r="C2094" t="s">
        <v>4215</v>
      </c>
      <c r="D2094" t="s">
        <v>45</v>
      </c>
      <c r="E2094" t="s">
        <v>76</v>
      </c>
      <c r="F2094" t="s">
        <v>6750</v>
      </c>
      <c r="G2094" t="s">
        <v>9356</v>
      </c>
      <c r="H2094" t="s">
        <v>6750</v>
      </c>
      <c r="I2094" t="s">
        <v>9356</v>
      </c>
      <c r="J2094" t="s">
        <v>48</v>
      </c>
      <c r="K2094" t="s">
        <v>48</v>
      </c>
      <c r="L2094" t="s">
        <v>5985</v>
      </c>
      <c r="M2094" t="s">
        <v>5986</v>
      </c>
      <c r="N2094" t="str">
        <f>VLOOKUP(O2094,index!$Q:$R,2,0)</f>
        <v>02. 이러닝 - 단과</v>
      </c>
      <c r="O2094" t="s">
        <v>5987</v>
      </c>
      <c r="P2094" t="s">
        <v>48</v>
      </c>
      <c r="Q2094" t="s">
        <v>20</v>
      </c>
      <c r="R2094" s="226" t="e">
        <f>VLOOKUP(C2094,'26년 databook(취합)'!$M:$M,2,0)</f>
        <v>#N/A</v>
      </c>
      <c r="S2094" s="3" t="s">
        <v>11567</v>
      </c>
      <c r="T2094" s="3" t="s">
        <v>48</v>
      </c>
      <c r="U2094" s="3" t="s">
        <v>11567</v>
      </c>
      <c r="V2094" s="3" t="s">
        <v>48</v>
      </c>
      <c r="W2094" s="3" t="s">
        <v>48</v>
      </c>
      <c r="X2094" s="3" t="s">
        <v>48</v>
      </c>
      <c r="Y2094" s="3" t="s">
        <v>48</v>
      </c>
      <c r="Z2094" s="3" t="s">
        <v>48</v>
      </c>
      <c r="AA2094" s="3" t="s">
        <v>48</v>
      </c>
      <c r="AB2094" s="3" t="s">
        <v>48</v>
      </c>
      <c r="AC2094" s="3" t="s">
        <v>48</v>
      </c>
      <c r="AD2094" s="3" t="s">
        <v>48</v>
      </c>
      <c r="AE2094" s="3" t="s">
        <v>48</v>
      </c>
      <c r="AG2094" s="3"/>
      <c r="AI2094" s="3" t="s">
        <v>48</v>
      </c>
      <c r="AK2094" s="3" t="s">
        <v>48</v>
      </c>
      <c r="AM2094" s="3" t="s">
        <v>48</v>
      </c>
      <c r="AO2094" s="3" t="s">
        <v>48</v>
      </c>
      <c r="AQ2094" s="3" t="s">
        <v>48</v>
      </c>
      <c r="AS2094" s="3" t="s">
        <v>48</v>
      </c>
    </row>
    <row r="2095" spans="1:45">
      <c r="A2095">
        <v>2092</v>
      </c>
      <c r="B2095" t="s">
        <v>5982</v>
      </c>
      <c r="C2095" t="s">
        <v>3851</v>
      </c>
      <c r="D2095" t="s">
        <v>45</v>
      </c>
      <c r="E2095" t="s">
        <v>75</v>
      </c>
      <c r="F2095" t="s">
        <v>6751</v>
      </c>
      <c r="G2095" t="s">
        <v>9357</v>
      </c>
      <c r="H2095" t="s">
        <v>6751</v>
      </c>
      <c r="I2095" t="s">
        <v>9357</v>
      </c>
      <c r="J2095" t="s">
        <v>48</v>
      </c>
      <c r="K2095" t="s">
        <v>48</v>
      </c>
      <c r="L2095" t="s">
        <v>5985</v>
      </c>
      <c r="M2095" t="s">
        <v>5986</v>
      </c>
      <c r="N2095" t="str">
        <f>VLOOKUP(O2095,index!$Q:$R,2,0)</f>
        <v>08. 하이브리드러닝 - 하이브리드형 러닝</v>
      </c>
      <c r="O2095" t="s">
        <v>5988</v>
      </c>
      <c r="P2095" t="s">
        <v>48</v>
      </c>
      <c r="Q2095" t="s">
        <v>23</v>
      </c>
      <c r="R2095" s="226" t="e">
        <f>VLOOKUP(C2095,'26년 databook(취합)'!$M:$M,2,0)</f>
        <v>#N/A</v>
      </c>
      <c r="S2095" s="3" t="s">
        <v>11567</v>
      </c>
      <c r="T2095" s="3" t="s">
        <v>48</v>
      </c>
      <c r="U2095" s="3" t="s">
        <v>11567</v>
      </c>
      <c r="V2095" s="3" t="s">
        <v>48</v>
      </c>
      <c r="W2095" s="3" t="s">
        <v>48</v>
      </c>
      <c r="X2095" s="3" t="s">
        <v>48</v>
      </c>
      <c r="Y2095" s="3" t="s">
        <v>48</v>
      </c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G2095" s="3"/>
      <c r="AI2095" s="3" t="s">
        <v>48</v>
      </c>
      <c r="AK2095" s="3" t="s">
        <v>48</v>
      </c>
      <c r="AM2095" s="3" t="s">
        <v>48</v>
      </c>
      <c r="AO2095" s="3" t="s">
        <v>48</v>
      </c>
      <c r="AQ2095" s="3" t="s">
        <v>48</v>
      </c>
      <c r="AS2095" s="3" t="s">
        <v>48</v>
      </c>
    </row>
    <row r="2096" spans="1:45">
      <c r="A2096">
        <v>2093</v>
      </c>
      <c r="B2096" t="s">
        <v>5982</v>
      </c>
      <c r="C2096" t="s">
        <v>5353</v>
      </c>
      <c r="D2096" t="s">
        <v>45</v>
      </c>
      <c r="E2096" t="s">
        <v>79</v>
      </c>
      <c r="F2096" t="s">
        <v>6752</v>
      </c>
      <c r="G2096" t="s">
        <v>9358</v>
      </c>
      <c r="H2096" t="s">
        <v>759</v>
      </c>
      <c r="I2096" t="s">
        <v>15680</v>
      </c>
      <c r="J2096" t="s">
        <v>48</v>
      </c>
      <c r="K2096" t="s">
        <v>48</v>
      </c>
      <c r="L2096" t="s">
        <v>5985</v>
      </c>
      <c r="M2096" t="s">
        <v>5986</v>
      </c>
      <c r="N2096" t="str">
        <f>VLOOKUP(O2096,index!$Q:$R,2,0)</f>
        <v>02. 이러닝 - 단과</v>
      </c>
      <c r="O2096" t="s">
        <v>5987</v>
      </c>
      <c r="P2096" t="s">
        <v>48</v>
      </c>
      <c r="Q2096" t="s">
        <v>20</v>
      </c>
      <c r="R2096" s="226" t="e">
        <f>VLOOKUP(C2096,'26년 databook(취합)'!$M:$M,2,0)</f>
        <v>#N/A</v>
      </c>
      <c r="S2096" s="3" t="s">
        <v>11567</v>
      </c>
      <c r="T2096" s="3" t="s">
        <v>11643</v>
      </c>
      <c r="U2096" s="3" t="s">
        <v>11643</v>
      </c>
      <c r="V2096" s="3" t="s">
        <v>48</v>
      </c>
      <c r="W2096" s="3" t="s">
        <v>11567</v>
      </c>
      <c r="X2096" s="3" t="s">
        <v>48</v>
      </c>
      <c r="Y2096" s="3" t="s">
        <v>11567</v>
      </c>
      <c r="Z2096" s="3" t="s">
        <v>48</v>
      </c>
      <c r="AA2096" s="3" t="s">
        <v>11567</v>
      </c>
      <c r="AB2096" s="3" t="s">
        <v>48</v>
      </c>
      <c r="AC2096" s="3" t="s">
        <v>11567</v>
      </c>
      <c r="AD2096" s="3" t="s">
        <v>48</v>
      </c>
      <c r="AE2096" s="3" t="s">
        <v>11643</v>
      </c>
      <c r="AG2096" s="3">
        <v>0</v>
      </c>
      <c r="AI2096" s="3" t="s">
        <v>11567</v>
      </c>
      <c r="AK2096" s="3" t="s">
        <v>11567</v>
      </c>
      <c r="AM2096" s="3" t="s">
        <v>11567</v>
      </c>
      <c r="AO2096" s="3" t="s">
        <v>11567</v>
      </c>
      <c r="AQ2096" s="3" t="s">
        <v>11567</v>
      </c>
      <c r="AS2096" s="3" t="s">
        <v>11567</v>
      </c>
    </row>
    <row r="2097" spans="1:45">
      <c r="A2097">
        <v>2094</v>
      </c>
      <c r="B2097" t="s">
        <v>5982</v>
      </c>
      <c r="C2097" t="s">
        <v>3850</v>
      </c>
      <c r="D2097" t="s">
        <v>45</v>
      </c>
      <c r="E2097" t="s">
        <v>75</v>
      </c>
      <c r="F2097" t="s">
        <v>6753</v>
      </c>
      <c r="G2097" t="s">
        <v>9359</v>
      </c>
      <c r="H2097" t="s">
        <v>6753</v>
      </c>
      <c r="I2097" t="s">
        <v>9359</v>
      </c>
      <c r="J2097" t="s">
        <v>48</v>
      </c>
      <c r="K2097" t="s">
        <v>48</v>
      </c>
      <c r="L2097" t="s">
        <v>5985</v>
      </c>
      <c r="M2097" t="s">
        <v>5986</v>
      </c>
      <c r="N2097" t="str">
        <f>VLOOKUP(O2097,index!$Q:$R,2,0)</f>
        <v>02. 이러닝 - 단과</v>
      </c>
      <c r="O2097" t="s">
        <v>5987</v>
      </c>
      <c r="P2097" t="s">
        <v>48</v>
      </c>
      <c r="Q2097" t="s">
        <v>20</v>
      </c>
      <c r="R2097" s="226" t="e">
        <f>VLOOKUP(C2097,'26년 databook(취합)'!$M:$M,2,0)</f>
        <v>#N/A</v>
      </c>
      <c r="S2097" s="3" t="s">
        <v>11570</v>
      </c>
      <c r="T2097" s="3" t="s">
        <v>13831</v>
      </c>
      <c r="U2097" s="3" t="s">
        <v>11895</v>
      </c>
      <c r="V2097" s="3" t="s">
        <v>48</v>
      </c>
      <c r="W2097" s="3" t="s">
        <v>11567</v>
      </c>
      <c r="X2097" s="3" t="s">
        <v>48</v>
      </c>
      <c r="Y2097" s="3" t="s">
        <v>11567</v>
      </c>
      <c r="Z2097" s="3" t="s">
        <v>48</v>
      </c>
      <c r="AA2097" s="3" t="s">
        <v>11567</v>
      </c>
      <c r="AB2097" s="3" t="s">
        <v>48</v>
      </c>
      <c r="AC2097" s="3" t="s">
        <v>11567</v>
      </c>
      <c r="AD2097" s="3" t="s">
        <v>11567</v>
      </c>
      <c r="AE2097" s="3" t="s">
        <v>13831</v>
      </c>
      <c r="AF2097" s="3">
        <v>1500000</v>
      </c>
      <c r="AG2097" s="3">
        <v>0</v>
      </c>
      <c r="AH2097" s="3">
        <v>0</v>
      </c>
      <c r="AI2097" s="3" t="s">
        <v>11567</v>
      </c>
      <c r="AJ2097" s="3">
        <v>0</v>
      </c>
      <c r="AK2097" s="3" t="s">
        <v>11567</v>
      </c>
      <c r="AL2097" s="3">
        <v>0</v>
      </c>
      <c r="AM2097" s="3" t="s">
        <v>11567</v>
      </c>
      <c r="AN2097" s="3">
        <v>1500000</v>
      </c>
      <c r="AO2097" s="3" t="s">
        <v>11567</v>
      </c>
      <c r="AP2097" s="3">
        <v>0</v>
      </c>
      <c r="AQ2097" s="3" t="s">
        <v>11567</v>
      </c>
      <c r="AR2097" s="3">
        <v>0</v>
      </c>
      <c r="AS2097" s="3" t="s">
        <v>11567</v>
      </c>
    </row>
    <row r="2098" spans="1:45">
      <c r="A2098">
        <v>2095</v>
      </c>
      <c r="B2098" t="s">
        <v>5982</v>
      </c>
      <c r="C2098" t="s">
        <v>5056</v>
      </c>
      <c r="D2098" t="s">
        <v>45</v>
      </c>
      <c r="E2098" t="s">
        <v>77</v>
      </c>
      <c r="F2098" t="s">
        <v>1468</v>
      </c>
      <c r="G2098" t="s">
        <v>8914</v>
      </c>
      <c r="H2098" t="s">
        <v>1782</v>
      </c>
      <c r="I2098" t="s">
        <v>15681</v>
      </c>
      <c r="J2098" t="s">
        <v>48</v>
      </c>
      <c r="K2098" t="s">
        <v>48</v>
      </c>
      <c r="L2098" t="s">
        <v>5985</v>
      </c>
      <c r="M2098" t="s">
        <v>5986</v>
      </c>
      <c r="N2098" t="str">
        <f>VLOOKUP(O2098,index!$Q:$R,2,0)</f>
        <v>02. 이러닝 - 단과</v>
      </c>
      <c r="O2098" t="s">
        <v>5987</v>
      </c>
      <c r="P2098" t="s">
        <v>48</v>
      </c>
      <c r="Q2098" t="s">
        <v>20</v>
      </c>
      <c r="R2098" s="226" t="e">
        <f>VLOOKUP(C2098,'26년 databook(취합)'!$M:$M,2,0)</f>
        <v>#N/A</v>
      </c>
      <c r="S2098" s="3" t="s">
        <v>11567</v>
      </c>
      <c r="T2098" s="3" t="s">
        <v>48</v>
      </c>
      <c r="U2098" s="3" t="s">
        <v>11567</v>
      </c>
      <c r="V2098" s="3" t="s">
        <v>48</v>
      </c>
      <c r="W2098" s="3" t="s">
        <v>48</v>
      </c>
      <c r="X2098" s="3" t="s">
        <v>48</v>
      </c>
      <c r="Y2098" s="3" t="s">
        <v>48</v>
      </c>
      <c r="Z2098" s="3" t="s">
        <v>48</v>
      </c>
      <c r="AA2098" s="3" t="s">
        <v>48</v>
      </c>
      <c r="AB2098" s="3" t="s">
        <v>48</v>
      </c>
      <c r="AC2098" s="3" t="s">
        <v>48</v>
      </c>
      <c r="AD2098" s="3" t="s">
        <v>48</v>
      </c>
      <c r="AE2098" s="3" t="s">
        <v>48</v>
      </c>
      <c r="AG2098" s="3"/>
      <c r="AI2098" s="3" t="s">
        <v>48</v>
      </c>
      <c r="AK2098" s="3" t="s">
        <v>48</v>
      </c>
      <c r="AM2098" s="3" t="s">
        <v>48</v>
      </c>
      <c r="AO2098" s="3" t="s">
        <v>48</v>
      </c>
      <c r="AQ2098" s="3" t="s">
        <v>48</v>
      </c>
      <c r="AS2098" s="3" t="s">
        <v>48</v>
      </c>
    </row>
    <row r="2099" spans="1:45">
      <c r="A2099">
        <v>2096</v>
      </c>
      <c r="B2099" t="s">
        <v>5982</v>
      </c>
      <c r="C2099" t="s">
        <v>4981</v>
      </c>
      <c r="D2099" t="s">
        <v>45</v>
      </c>
      <c r="E2099" t="s">
        <v>77</v>
      </c>
      <c r="F2099" t="s">
        <v>1468</v>
      </c>
      <c r="G2099" t="s">
        <v>8914</v>
      </c>
      <c r="H2099" t="s">
        <v>1720</v>
      </c>
      <c r="I2099" t="s">
        <v>15682</v>
      </c>
      <c r="J2099" t="s">
        <v>48</v>
      </c>
      <c r="K2099" t="s">
        <v>48</v>
      </c>
      <c r="L2099" t="s">
        <v>5985</v>
      </c>
      <c r="M2099" t="s">
        <v>5986</v>
      </c>
      <c r="N2099" t="str">
        <f>VLOOKUP(O2099,index!$Q:$R,2,0)</f>
        <v>02. 이러닝 - 단과</v>
      </c>
      <c r="O2099" t="s">
        <v>5987</v>
      </c>
      <c r="P2099" t="s">
        <v>48</v>
      </c>
      <c r="Q2099" t="s">
        <v>20</v>
      </c>
      <c r="R2099" s="226" t="e">
        <f>VLOOKUP(C2099,'26년 databook(취합)'!$M:$M,2,0)</f>
        <v>#N/A</v>
      </c>
      <c r="S2099" s="3" t="s">
        <v>11572</v>
      </c>
      <c r="T2099" s="3" t="s">
        <v>48</v>
      </c>
      <c r="U2099" s="3" t="s">
        <v>11567</v>
      </c>
      <c r="V2099" s="3" t="s">
        <v>11572</v>
      </c>
      <c r="W2099" s="3" t="s">
        <v>48</v>
      </c>
      <c r="X2099" s="3" t="s">
        <v>48</v>
      </c>
      <c r="Y2099" s="3" t="s">
        <v>48</v>
      </c>
      <c r="Z2099" s="3" t="s">
        <v>48</v>
      </c>
      <c r="AA2099" s="3" t="s">
        <v>48</v>
      </c>
      <c r="AB2099" s="3" t="s">
        <v>48</v>
      </c>
      <c r="AC2099" s="3" t="s">
        <v>48</v>
      </c>
      <c r="AD2099" s="3" t="s">
        <v>48</v>
      </c>
      <c r="AE2099" s="3" t="s">
        <v>48</v>
      </c>
      <c r="AG2099" s="3"/>
      <c r="AI2099" s="3" t="s">
        <v>48</v>
      </c>
      <c r="AK2099" s="3" t="s">
        <v>48</v>
      </c>
      <c r="AM2099" s="3" t="s">
        <v>48</v>
      </c>
      <c r="AO2099" s="3" t="s">
        <v>48</v>
      </c>
      <c r="AQ2099" s="3" t="s">
        <v>48</v>
      </c>
      <c r="AS2099" s="3" t="s">
        <v>48</v>
      </c>
    </row>
    <row r="2100" spans="1:45">
      <c r="A2100">
        <v>2097</v>
      </c>
      <c r="B2100" t="s">
        <v>5982</v>
      </c>
      <c r="C2100" t="s">
        <v>4915</v>
      </c>
      <c r="D2100" t="s">
        <v>45</v>
      </c>
      <c r="E2100" t="s">
        <v>77</v>
      </c>
      <c r="F2100" t="s">
        <v>1468</v>
      </c>
      <c r="G2100" t="s">
        <v>8914</v>
      </c>
      <c r="H2100" t="s">
        <v>1668</v>
      </c>
      <c r="I2100" t="s">
        <v>15683</v>
      </c>
      <c r="J2100" t="s">
        <v>48</v>
      </c>
      <c r="K2100" t="s">
        <v>48</v>
      </c>
      <c r="L2100" t="s">
        <v>5985</v>
      </c>
      <c r="M2100" t="s">
        <v>5986</v>
      </c>
      <c r="N2100" t="str">
        <f>VLOOKUP(O2100,index!$Q:$R,2,0)</f>
        <v>02. 이러닝 - 단과</v>
      </c>
      <c r="O2100" t="s">
        <v>5987</v>
      </c>
      <c r="P2100" t="s">
        <v>48</v>
      </c>
      <c r="Q2100" t="s">
        <v>20</v>
      </c>
      <c r="R2100" s="226" t="e">
        <f>VLOOKUP(C2100,'26년 databook(취합)'!$M:$M,2,0)</f>
        <v>#N/A</v>
      </c>
      <c r="S2100" s="3" t="s">
        <v>11567</v>
      </c>
      <c r="T2100" s="3" t="s">
        <v>48</v>
      </c>
      <c r="U2100" s="3" t="s">
        <v>11567</v>
      </c>
      <c r="V2100" s="3" t="s">
        <v>48</v>
      </c>
      <c r="W2100" s="3" t="s">
        <v>48</v>
      </c>
      <c r="X2100" s="3" t="s">
        <v>48</v>
      </c>
      <c r="Y2100" s="3" t="s">
        <v>48</v>
      </c>
      <c r="Z2100" s="3" t="s">
        <v>48</v>
      </c>
      <c r="AA2100" s="3" t="s">
        <v>48</v>
      </c>
      <c r="AB2100" s="3" t="s">
        <v>48</v>
      </c>
      <c r="AC2100" s="3" t="s">
        <v>48</v>
      </c>
      <c r="AD2100" s="3" t="s">
        <v>48</v>
      </c>
      <c r="AE2100" s="3" t="s">
        <v>48</v>
      </c>
      <c r="AG2100" s="3"/>
      <c r="AI2100" s="3" t="s">
        <v>48</v>
      </c>
      <c r="AK2100" s="3" t="s">
        <v>48</v>
      </c>
      <c r="AM2100" s="3" t="s">
        <v>48</v>
      </c>
      <c r="AO2100" s="3" t="s">
        <v>48</v>
      </c>
      <c r="AQ2100" s="3" t="s">
        <v>48</v>
      </c>
      <c r="AS2100" s="3" t="s">
        <v>48</v>
      </c>
    </row>
    <row r="2101" spans="1:45">
      <c r="A2101">
        <v>2098</v>
      </c>
      <c r="B2101" t="s">
        <v>5982</v>
      </c>
      <c r="C2101" t="s">
        <v>5641</v>
      </c>
      <c r="D2101" t="s">
        <v>45</v>
      </c>
      <c r="E2101" t="s">
        <v>214</v>
      </c>
      <c r="F2101" t="s">
        <v>2650</v>
      </c>
      <c r="G2101" t="s">
        <v>9360</v>
      </c>
      <c r="H2101" t="s">
        <v>2650</v>
      </c>
      <c r="I2101" t="s">
        <v>9360</v>
      </c>
      <c r="J2101" t="s">
        <v>48</v>
      </c>
      <c r="K2101" t="s">
        <v>48</v>
      </c>
      <c r="L2101" t="s">
        <v>5985</v>
      </c>
      <c r="M2101" t="s">
        <v>5986</v>
      </c>
      <c r="N2101" t="str">
        <f>VLOOKUP(O2101,index!$Q:$R,2,0)</f>
        <v>02. 이러닝 - 단과</v>
      </c>
      <c r="O2101" t="s">
        <v>5987</v>
      </c>
      <c r="P2101" t="s">
        <v>48</v>
      </c>
      <c r="Q2101" t="s">
        <v>20</v>
      </c>
      <c r="R2101" s="226" t="e">
        <f>VLOOKUP(C2101,'26년 databook(취합)'!$M:$M,2,0)</f>
        <v>#N/A</v>
      </c>
      <c r="S2101" s="3" t="s">
        <v>11567</v>
      </c>
      <c r="T2101" s="3" t="s">
        <v>48</v>
      </c>
      <c r="U2101" s="3" t="s">
        <v>11567</v>
      </c>
      <c r="V2101" s="3" t="s">
        <v>48</v>
      </c>
      <c r="W2101" s="3" t="s">
        <v>48</v>
      </c>
      <c r="X2101" s="3" t="s">
        <v>48</v>
      </c>
      <c r="Y2101" s="3" t="s">
        <v>48</v>
      </c>
      <c r="Z2101" s="3" t="s">
        <v>48</v>
      </c>
      <c r="AA2101" s="3" t="s">
        <v>48</v>
      </c>
      <c r="AB2101" s="3" t="s">
        <v>48</v>
      </c>
      <c r="AC2101" s="3" t="s">
        <v>48</v>
      </c>
      <c r="AD2101" s="3" t="s">
        <v>48</v>
      </c>
      <c r="AE2101" s="3" t="s">
        <v>48</v>
      </c>
      <c r="AG2101" s="3"/>
      <c r="AI2101" s="3" t="s">
        <v>48</v>
      </c>
      <c r="AK2101" s="3" t="s">
        <v>48</v>
      </c>
      <c r="AM2101" s="3" t="s">
        <v>48</v>
      </c>
      <c r="AO2101" s="3" t="s">
        <v>48</v>
      </c>
      <c r="AQ2101" s="3" t="s">
        <v>48</v>
      </c>
      <c r="AS2101" s="3" t="s">
        <v>48</v>
      </c>
    </row>
    <row r="2102" spans="1:45">
      <c r="A2102">
        <v>2099</v>
      </c>
      <c r="B2102" t="s">
        <v>5982</v>
      </c>
      <c r="C2102" t="s">
        <v>5324</v>
      </c>
      <c r="D2102" t="s">
        <v>45</v>
      </c>
      <c r="E2102" t="s">
        <v>77</v>
      </c>
      <c r="F2102" t="s">
        <v>2796</v>
      </c>
      <c r="G2102" t="s">
        <v>9134</v>
      </c>
      <c r="H2102" t="s">
        <v>733</v>
      </c>
      <c r="I2102" t="s">
        <v>15684</v>
      </c>
      <c r="J2102" t="s">
        <v>48</v>
      </c>
      <c r="K2102" t="s">
        <v>48</v>
      </c>
      <c r="L2102" t="s">
        <v>5985</v>
      </c>
      <c r="M2102" t="s">
        <v>5986</v>
      </c>
      <c r="N2102" t="str">
        <f>VLOOKUP(O2102,index!$Q:$R,2,0)</f>
        <v>02. 이러닝 - 단과</v>
      </c>
      <c r="O2102" t="s">
        <v>5987</v>
      </c>
      <c r="P2102" t="s">
        <v>48</v>
      </c>
      <c r="Q2102" t="s">
        <v>20</v>
      </c>
      <c r="R2102" s="226" t="e">
        <f>VLOOKUP(C2102,'26년 databook(취합)'!$M:$M,2,0)</f>
        <v>#N/A</v>
      </c>
      <c r="S2102" s="3" t="s">
        <v>11567</v>
      </c>
      <c r="T2102" s="3" t="s">
        <v>12061</v>
      </c>
      <c r="U2102" s="3" t="s">
        <v>12061</v>
      </c>
      <c r="V2102" s="3" t="s">
        <v>48</v>
      </c>
      <c r="W2102" s="3" t="s">
        <v>12057</v>
      </c>
      <c r="X2102" s="3" t="s">
        <v>48</v>
      </c>
      <c r="Y2102" s="3" t="s">
        <v>11567</v>
      </c>
      <c r="Z2102" s="3" t="s">
        <v>48</v>
      </c>
      <c r="AA2102" s="3" t="s">
        <v>11567</v>
      </c>
      <c r="AB2102" s="3" t="s">
        <v>48</v>
      </c>
      <c r="AC2102" s="3" t="s">
        <v>11567</v>
      </c>
      <c r="AD2102" s="3" t="s">
        <v>48</v>
      </c>
      <c r="AE2102" s="3" t="s">
        <v>11567</v>
      </c>
      <c r="AG2102" s="3">
        <v>364000</v>
      </c>
      <c r="AI2102" s="3" t="s">
        <v>11567</v>
      </c>
      <c r="AK2102" s="3" t="s">
        <v>11567</v>
      </c>
      <c r="AM2102" s="3" t="s">
        <v>11567</v>
      </c>
      <c r="AO2102" s="3" t="s">
        <v>11567</v>
      </c>
      <c r="AQ2102" s="3" t="s">
        <v>11567</v>
      </c>
      <c r="AS2102" s="3" t="s">
        <v>11567</v>
      </c>
    </row>
    <row r="2103" spans="1:45">
      <c r="A2103">
        <v>2100</v>
      </c>
      <c r="B2103" t="s">
        <v>5982</v>
      </c>
      <c r="C2103" t="s">
        <v>5588</v>
      </c>
      <c r="D2103" t="s">
        <v>45</v>
      </c>
      <c r="E2103" t="s">
        <v>71</v>
      </c>
      <c r="F2103" t="s">
        <v>651</v>
      </c>
      <c r="G2103" t="s">
        <v>9353</v>
      </c>
      <c r="H2103" t="s">
        <v>2702</v>
      </c>
      <c r="I2103" t="s">
        <v>15685</v>
      </c>
      <c r="J2103" t="s">
        <v>48</v>
      </c>
      <c r="K2103" t="s">
        <v>48</v>
      </c>
      <c r="L2103" t="s">
        <v>5985</v>
      </c>
      <c r="M2103" t="s">
        <v>5986</v>
      </c>
      <c r="N2103" t="str">
        <f>VLOOKUP(O2103,index!$Q:$R,2,0)</f>
        <v>02. 이러닝 - 단과</v>
      </c>
      <c r="O2103" t="s">
        <v>5987</v>
      </c>
      <c r="P2103" t="s">
        <v>48</v>
      </c>
      <c r="Q2103" t="s">
        <v>20</v>
      </c>
      <c r="R2103" s="226" t="e">
        <f>VLOOKUP(C2103,'26년 databook(취합)'!$M:$M,2,0)</f>
        <v>#N/A</v>
      </c>
      <c r="S2103" s="3" t="s">
        <v>11567</v>
      </c>
      <c r="T2103" s="3" t="s">
        <v>48</v>
      </c>
      <c r="U2103" s="3" t="s">
        <v>11567</v>
      </c>
      <c r="V2103" s="3" t="s">
        <v>48</v>
      </c>
      <c r="W2103" s="3" t="s">
        <v>48</v>
      </c>
      <c r="X2103" s="3" t="s">
        <v>48</v>
      </c>
      <c r="Y2103" s="3" t="s">
        <v>48</v>
      </c>
      <c r="Z2103" s="3" t="s">
        <v>48</v>
      </c>
      <c r="AA2103" s="3" t="s">
        <v>48</v>
      </c>
      <c r="AB2103" s="3" t="s">
        <v>48</v>
      </c>
      <c r="AC2103" s="3" t="s">
        <v>48</v>
      </c>
      <c r="AD2103" s="3" t="s">
        <v>48</v>
      </c>
      <c r="AE2103" s="3" t="s">
        <v>48</v>
      </c>
      <c r="AI2103" s="3" t="s">
        <v>48</v>
      </c>
      <c r="AK2103" s="3" t="s">
        <v>48</v>
      </c>
      <c r="AM2103" s="3" t="s">
        <v>48</v>
      </c>
      <c r="AO2103" s="3" t="s">
        <v>48</v>
      </c>
      <c r="AQ2103" s="3" t="s">
        <v>48</v>
      </c>
      <c r="AS2103" s="3" t="s">
        <v>48</v>
      </c>
    </row>
    <row r="2104" spans="1:45">
      <c r="A2104">
        <v>2101</v>
      </c>
      <c r="B2104" t="s">
        <v>5982</v>
      </c>
      <c r="C2104" t="s">
        <v>4579</v>
      </c>
      <c r="D2104" t="s">
        <v>45</v>
      </c>
      <c r="E2104" t="s">
        <v>79</v>
      </c>
      <c r="F2104" t="s">
        <v>1240</v>
      </c>
      <c r="G2104" t="s">
        <v>9361</v>
      </c>
      <c r="H2104" t="s">
        <v>1240</v>
      </c>
      <c r="I2104" t="s">
        <v>9361</v>
      </c>
      <c r="J2104" t="s">
        <v>48</v>
      </c>
      <c r="K2104" t="s">
        <v>48</v>
      </c>
      <c r="L2104" t="s">
        <v>5985</v>
      </c>
      <c r="M2104" t="s">
        <v>5986</v>
      </c>
      <c r="N2104" t="str">
        <f>VLOOKUP(O2104,index!$Q:$R,2,0)</f>
        <v>02. 이러닝 - 단과</v>
      </c>
      <c r="O2104" t="s">
        <v>5987</v>
      </c>
      <c r="P2104" t="s">
        <v>48</v>
      </c>
      <c r="Q2104" t="s">
        <v>20</v>
      </c>
      <c r="R2104" s="226" t="e">
        <f>VLOOKUP(C2104,'26년 databook(취합)'!$M:$M,2,0)</f>
        <v>#N/A</v>
      </c>
      <c r="S2104" s="3" t="s">
        <v>11567</v>
      </c>
      <c r="T2104" s="3" t="s">
        <v>48</v>
      </c>
      <c r="U2104" s="3" t="s">
        <v>11567</v>
      </c>
      <c r="V2104" s="3" t="s">
        <v>48</v>
      </c>
      <c r="W2104" s="3" t="s">
        <v>48</v>
      </c>
      <c r="X2104" s="3" t="s">
        <v>48</v>
      </c>
      <c r="Y2104" s="3" t="s">
        <v>48</v>
      </c>
      <c r="Z2104" s="3" t="s">
        <v>48</v>
      </c>
      <c r="AA2104" s="3" t="s">
        <v>48</v>
      </c>
      <c r="AB2104" s="3" t="s">
        <v>48</v>
      </c>
      <c r="AC2104" s="3" t="s">
        <v>48</v>
      </c>
      <c r="AD2104" s="3" t="s">
        <v>48</v>
      </c>
      <c r="AE2104" s="3" t="s">
        <v>48</v>
      </c>
      <c r="AG2104" s="3"/>
      <c r="AI2104" s="3" t="s">
        <v>48</v>
      </c>
      <c r="AK2104" s="3" t="s">
        <v>48</v>
      </c>
      <c r="AM2104" s="3" t="s">
        <v>48</v>
      </c>
      <c r="AO2104" s="3" t="s">
        <v>48</v>
      </c>
      <c r="AQ2104" s="3" t="s">
        <v>48</v>
      </c>
      <c r="AS2104" s="3" t="s">
        <v>48</v>
      </c>
    </row>
    <row r="2105" spans="1:45">
      <c r="A2105">
        <v>2102</v>
      </c>
      <c r="B2105" t="s">
        <v>5982</v>
      </c>
      <c r="C2105" t="s">
        <v>4236</v>
      </c>
      <c r="D2105" t="s">
        <v>45</v>
      </c>
      <c r="E2105" t="s">
        <v>76</v>
      </c>
      <c r="F2105" t="s">
        <v>2054</v>
      </c>
      <c r="G2105" t="s">
        <v>9363</v>
      </c>
      <c r="H2105" t="s">
        <v>2054</v>
      </c>
      <c r="I2105" t="s">
        <v>9363</v>
      </c>
      <c r="J2105" t="s">
        <v>48</v>
      </c>
      <c r="K2105" t="s">
        <v>48</v>
      </c>
      <c r="L2105" t="s">
        <v>5985</v>
      </c>
      <c r="M2105" t="s">
        <v>5986</v>
      </c>
      <c r="N2105" t="str">
        <f>VLOOKUP(O2105,index!$Q:$R,2,0)</f>
        <v>02. 이러닝 - 단과</v>
      </c>
      <c r="O2105" t="s">
        <v>5987</v>
      </c>
      <c r="P2105" t="s">
        <v>48</v>
      </c>
      <c r="Q2105" t="s">
        <v>20</v>
      </c>
      <c r="R2105" s="226" t="e">
        <f>VLOOKUP(C2105,'26년 databook(취합)'!$M:$M,2,0)</f>
        <v>#N/A</v>
      </c>
      <c r="S2105" s="3" t="s">
        <v>11576</v>
      </c>
      <c r="T2105" s="3" t="s">
        <v>48</v>
      </c>
      <c r="U2105" s="3" t="s">
        <v>11576</v>
      </c>
      <c r="V2105" s="3" t="s">
        <v>48</v>
      </c>
      <c r="W2105" s="3" t="s">
        <v>48</v>
      </c>
      <c r="X2105" s="3" t="s">
        <v>48</v>
      </c>
      <c r="Y2105" s="3" t="s">
        <v>48</v>
      </c>
      <c r="Z2105" s="3" t="s">
        <v>48</v>
      </c>
      <c r="AA2105" s="3" t="s">
        <v>48</v>
      </c>
      <c r="AB2105" s="3" t="s">
        <v>48</v>
      </c>
      <c r="AC2105" s="3" t="s">
        <v>48</v>
      </c>
      <c r="AD2105" s="3" t="s">
        <v>48</v>
      </c>
      <c r="AE2105" s="3" t="s">
        <v>48</v>
      </c>
      <c r="AG2105" s="3"/>
      <c r="AI2105" s="3" t="s">
        <v>48</v>
      </c>
      <c r="AK2105" s="3" t="s">
        <v>48</v>
      </c>
      <c r="AM2105" s="3" t="s">
        <v>48</v>
      </c>
      <c r="AO2105" s="3" t="s">
        <v>48</v>
      </c>
      <c r="AQ2105" s="3" t="s">
        <v>48</v>
      </c>
      <c r="AR2105" s="3">
        <v>1000000</v>
      </c>
      <c r="AS2105" s="3" t="s">
        <v>48</v>
      </c>
    </row>
    <row r="2106" spans="1:45">
      <c r="A2106">
        <v>2103</v>
      </c>
      <c r="B2106" t="s">
        <v>5982</v>
      </c>
      <c r="C2106" t="s">
        <v>4076</v>
      </c>
      <c r="D2106" t="s">
        <v>45</v>
      </c>
      <c r="E2106" t="s">
        <v>75</v>
      </c>
      <c r="F2106" t="s">
        <v>514</v>
      </c>
      <c r="G2106" t="s">
        <v>9365</v>
      </c>
      <c r="H2106" t="s">
        <v>514</v>
      </c>
      <c r="I2106" t="s">
        <v>9365</v>
      </c>
      <c r="J2106" t="s">
        <v>48</v>
      </c>
      <c r="K2106" t="s">
        <v>48</v>
      </c>
      <c r="L2106" t="s">
        <v>5985</v>
      </c>
      <c r="M2106" t="s">
        <v>5986</v>
      </c>
      <c r="N2106" t="str">
        <f>VLOOKUP(O2106,index!$Q:$R,2,0)</f>
        <v>02. 이러닝 - 단과</v>
      </c>
      <c r="O2106" t="s">
        <v>5987</v>
      </c>
      <c r="P2106" t="s">
        <v>48</v>
      </c>
      <c r="Q2106" t="s">
        <v>23</v>
      </c>
      <c r="R2106" s="226" t="e">
        <f>VLOOKUP(C2106,'26년 databook(취합)'!$M:$M,2,0)</f>
        <v>#N/A</v>
      </c>
      <c r="S2106" s="3" t="s">
        <v>11567</v>
      </c>
      <c r="T2106" s="3" t="s">
        <v>12049</v>
      </c>
      <c r="U2106" s="3" t="s">
        <v>12049</v>
      </c>
      <c r="V2106" s="3" t="s">
        <v>48</v>
      </c>
      <c r="W2106" s="3" t="s">
        <v>11567</v>
      </c>
      <c r="X2106" s="3" t="s">
        <v>48</v>
      </c>
      <c r="Y2106" s="3" t="s">
        <v>11567</v>
      </c>
      <c r="Z2106" s="3" t="s">
        <v>48</v>
      </c>
      <c r="AA2106" s="3" t="s">
        <v>11567</v>
      </c>
      <c r="AB2106" s="3" t="s">
        <v>48</v>
      </c>
      <c r="AC2106" s="3" t="s">
        <v>12049</v>
      </c>
      <c r="AD2106" s="3" t="s">
        <v>11567</v>
      </c>
      <c r="AE2106" s="3" t="s">
        <v>11567</v>
      </c>
      <c r="AF2106" s="3">
        <v>0</v>
      </c>
      <c r="AG2106" s="3">
        <v>0</v>
      </c>
      <c r="AH2106" s="3">
        <v>0</v>
      </c>
      <c r="AI2106" s="3" t="s">
        <v>11567</v>
      </c>
      <c r="AJ2106" s="3">
        <v>0</v>
      </c>
      <c r="AK2106" s="3" t="s">
        <v>11567</v>
      </c>
      <c r="AL2106" s="3">
        <v>0</v>
      </c>
      <c r="AM2106" s="3" t="s">
        <v>11567</v>
      </c>
      <c r="AN2106" s="3">
        <v>0</v>
      </c>
      <c r="AO2106" s="3" t="s">
        <v>11567</v>
      </c>
      <c r="AP2106" s="3">
        <v>0</v>
      </c>
      <c r="AQ2106" s="3" t="s">
        <v>11567</v>
      </c>
      <c r="AR2106" s="3">
        <v>0</v>
      </c>
      <c r="AS2106" s="3" t="s">
        <v>11567</v>
      </c>
    </row>
    <row r="2107" spans="1:45">
      <c r="A2107">
        <v>2104</v>
      </c>
      <c r="B2107" t="s">
        <v>5982</v>
      </c>
      <c r="C2107" t="s">
        <v>5074</v>
      </c>
      <c r="D2107" t="s">
        <v>45</v>
      </c>
      <c r="E2107" t="s">
        <v>77</v>
      </c>
      <c r="F2107" t="s">
        <v>1468</v>
      </c>
      <c r="G2107" t="s">
        <v>8914</v>
      </c>
      <c r="H2107" t="s">
        <v>1798</v>
      </c>
      <c r="I2107" t="s">
        <v>15686</v>
      </c>
      <c r="J2107" t="s">
        <v>48</v>
      </c>
      <c r="K2107" t="s">
        <v>48</v>
      </c>
      <c r="L2107" t="s">
        <v>5985</v>
      </c>
      <c r="M2107" t="s">
        <v>5986</v>
      </c>
      <c r="N2107" t="str">
        <f>VLOOKUP(O2107,index!$Q:$R,2,0)</f>
        <v>03. 이러닝 - 법정</v>
      </c>
      <c r="O2107" t="s">
        <v>6002</v>
      </c>
      <c r="P2107" t="s">
        <v>48</v>
      </c>
      <c r="Q2107" t="s">
        <v>23</v>
      </c>
      <c r="R2107" s="226" t="e">
        <f>VLOOKUP(C2107,'26년 databook(취합)'!$M:$M,2,0)</f>
        <v>#N/A</v>
      </c>
      <c r="S2107" s="3" t="s">
        <v>11647</v>
      </c>
      <c r="T2107" s="3" t="s">
        <v>11647</v>
      </c>
      <c r="U2107" s="3" t="s">
        <v>11647</v>
      </c>
      <c r="V2107" s="3" t="s">
        <v>48</v>
      </c>
      <c r="W2107" s="3" t="s">
        <v>11567</v>
      </c>
      <c r="X2107" s="3" t="s">
        <v>48</v>
      </c>
      <c r="Y2107" s="3" t="s">
        <v>11567</v>
      </c>
      <c r="Z2107" s="3" t="s">
        <v>48</v>
      </c>
      <c r="AA2107" s="3" t="s">
        <v>11567</v>
      </c>
      <c r="AB2107" s="3" t="s">
        <v>48</v>
      </c>
      <c r="AC2107" s="3" t="s">
        <v>11567</v>
      </c>
      <c r="AD2107" s="3" t="s">
        <v>48</v>
      </c>
      <c r="AE2107" s="3" t="s">
        <v>11567</v>
      </c>
      <c r="AF2107" s="3">
        <v>80000</v>
      </c>
      <c r="AG2107" s="3">
        <v>80000</v>
      </c>
      <c r="AH2107" s="3">
        <v>0</v>
      </c>
      <c r="AI2107" s="3" t="s">
        <v>11567</v>
      </c>
      <c r="AJ2107" s="3">
        <v>0</v>
      </c>
      <c r="AK2107" s="3" t="s">
        <v>11567</v>
      </c>
      <c r="AL2107" s="3">
        <v>0</v>
      </c>
      <c r="AM2107" s="3" t="s">
        <v>11567</v>
      </c>
      <c r="AN2107" s="3">
        <v>0</v>
      </c>
      <c r="AO2107" s="3" t="s">
        <v>11567</v>
      </c>
      <c r="AP2107" s="3">
        <v>0</v>
      </c>
      <c r="AQ2107" s="3" t="s">
        <v>11567</v>
      </c>
      <c r="AR2107" s="3">
        <v>0</v>
      </c>
      <c r="AS2107" s="3" t="s">
        <v>11567</v>
      </c>
    </row>
    <row r="2108" spans="1:45">
      <c r="A2108">
        <v>2105</v>
      </c>
      <c r="B2108" t="s">
        <v>5982</v>
      </c>
      <c r="C2108" t="s">
        <v>5073</v>
      </c>
      <c r="D2108" t="s">
        <v>45</v>
      </c>
      <c r="E2108" t="s">
        <v>77</v>
      </c>
      <c r="F2108" t="s">
        <v>1468</v>
      </c>
      <c r="G2108" t="s">
        <v>8914</v>
      </c>
      <c r="H2108" t="s">
        <v>1798</v>
      </c>
      <c r="I2108" t="s">
        <v>15686</v>
      </c>
      <c r="J2108" t="s">
        <v>48</v>
      </c>
      <c r="K2108" t="s">
        <v>48</v>
      </c>
      <c r="L2108" t="s">
        <v>5985</v>
      </c>
      <c r="M2108" t="s">
        <v>5986</v>
      </c>
      <c r="N2108" t="str">
        <f>VLOOKUP(O2108,index!$Q:$R,2,0)</f>
        <v>02. 이러닝 - 단과</v>
      </c>
      <c r="O2108" t="s">
        <v>5987</v>
      </c>
      <c r="P2108" t="s">
        <v>48</v>
      </c>
      <c r="Q2108" t="s">
        <v>23</v>
      </c>
      <c r="R2108" s="226" t="e">
        <f>VLOOKUP(C2108,'26년 databook(취합)'!$M:$M,2,0)</f>
        <v>#N/A</v>
      </c>
      <c r="S2108" s="3" t="s">
        <v>11567</v>
      </c>
      <c r="T2108" s="3" t="s">
        <v>48</v>
      </c>
      <c r="U2108" s="3" t="s">
        <v>11567</v>
      </c>
      <c r="V2108" s="3" t="s">
        <v>48</v>
      </c>
      <c r="W2108" s="3" t="s">
        <v>48</v>
      </c>
      <c r="X2108" s="3" t="s">
        <v>48</v>
      </c>
      <c r="Y2108" s="3" t="s">
        <v>48</v>
      </c>
      <c r="Z2108" s="3" t="s">
        <v>48</v>
      </c>
      <c r="AA2108" s="3" t="s">
        <v>48</v>
      </c>
      <c r="AB2108" s="3" t="s">
        <v>48</v>
      </c>
      <c r="AC2108" s="3" t="s">
        <v>48</v>
      </c>
      <c r="AD2108" s="3" t="s">
        <v>48</v>
      </c>
      <c r="AE2108" s="3" t="s">
        <v>48</v>
      </c>
      <c r="AG2108" s="3"/>
      <c r="AI2108" s="3" t="s">
        <v>48</v>
      </c>
      <c r="AK2108" s="3" t="s">
        <v>48</v>
      </c>
      <c r="AM2108" s="3" t="s">
        <v>48</v>
      </c>
      <c r="AO2108" s="3" t="s">
        <v>48</v>
      </c>
      <c r="AQ2108" s="3" t="s">
        <v>48</v>
      </c>
      <c r="AS2108" s="3" t="s">
        <v>48</v>
      </c>
    </row>
    <row r="2109" spans="1:45">
      <c r="A2109">
        <v>2106</v>
      </c>
      <c r="B2109" t="s">
        <v>5982</v>
      </c>
      <c r="C2109" t="s">
        <v>5767</v>
      </c>
      <c r="D2109" t="s">
        <v>45</v>
      </c>
      <c r="E2109" t="s">
        <v>214</v>
      </c>
      <c r="F2109" t="s">
        <v>6756</v>
      </c>
      <c r="G2109" t="s">
        <v>9366</v>
      </c>
      <c r="H2109" t="s">
        <v>2526</v>
      </c>
      <c r="I2109" t="s">
        <v>15687</v>
      </c>
      <c r="J2109" t="s">
        <v>48</v>
      </c>
      <c r="K2109" t="s">
        <v>48</v>
      </c>
      <c r="L2109" t="s">
        <v>5985</v>
      </c>
      <c r="M2109" t="s">
        <v>5986</v>
      </c>
      <c r="N2109" t="str">
        <f>VLOOKUP(O2109,index!$Q:$R,2,0)</f>
        <v>02. 이러닝 - 단과</v>
      </c>
      <c r="O2109" t="s">
        <v>5987</v>
      </c>
      <c r="P2109" t="s">
        <v>48</v>
      </c>
      <c r="Q2109" t="s">
        <v>20</v>
      </c>
      <c r="R2109" s="226" t="e">
        <f>VLOOKUP(C2109,'26년 databook(취합)'!$M:$M,2,0)</f>
        <v>#N/A</v>
      </c>
      <c r="S2109" s="3" t="s">
        <v>11567</v>
      </c>
      <c r="T2109" s="3" t="s">
        <v>48</v>
      </c>
      <c r="U2109" s="3" t="s">
        <v>11567</v>
      </c>
      <c r="V2109" s="3" t="s">
        <v>48</v>
      </c>
      <c r="W2109" s="3" t="s">
        <v>48</v>
      </c>
      <c r="X2109" s="3" t="s">
        <v>48</v>
      </c>
      <c r="Y2109" s="3" t="s">
        <v>48</v>
      </c>
      <c r="Z2109" s="3" t="s">
        <v>48</v>
      </c>
      <c r="AA2109" s="3" t="s">
        <v>48</v>
      </c>
      <c r="AB2109" s="3" t="s">
        <v>48</v>
      </c>
      <c r="AC2109" s="3" t="s">
        <v>48</v>
      </c>
      <c r="AD2109" s="3" t="s">
        <v>48</v>
      </c>
      <c r="AE2109" s="3" t="s">
        <v>48</v>
      </c>
      <c r="AG2109" s="3"/>
      <c r="AI2109" s="3" t="s">
        <v>48</v>
      </c>
      <c r="AK2109" s="3" t="s">
        <v>48</v>
      </c>
      <c r="AM2109" s="3" t="s">
        <v>48</v>
      </c>
      <c r="AO2109" s="3" t="s">
        <v>48</v>
      </c>
      <c r="AQ2109" s="3" t="s">
        <v>48</v>
      </c>
      <c r="AS2109" s="3" t="s">
        <v>48</v>
      </c>
    </row>
    <row r="2110" spans="1:45">
      <c r="A2110">
        <v>2107</v>
      </c>
      <c r="B2110" t="s">
        <v>5982</v>
      </c>
      <c r="C2110" t="s">
        <v>5434</v>
      </c>
      <c r="D2110" t="s">
        <v>45</v>
      </c>
      <c r="E2110" t="s">
        <v>77</v>
      </c>
      <c r="F2110" t="s">
        <v>2796</v>
      </c>
      <c r="G2110" t="s">
        <v>9134</v>
      </c>
      <c r="H2110" t="s">
        <v>835</v>
      </c>
      <c r="I2110" t="s">
        <v>15688</v>
      </c>
      <c r="J2110" t="s">
        <v>48</v>
      </c>
      <c r="K2110" t="s">
        <v>48</v>
      </c>
      <c r="L2110" t="s">
        <v>5985</v>
      </c>
      <c r="M2110" t="s">
        <v>5986</v>
      </c>
      <c r="N2110" t="str">
        <f>VLOOKUP(O2110,index!$Q:$R,2,0)</f>
        <v>02. 이러닝 - 단과</v>
      </c>
      <c r="O2110" t="s">
        <v>5987</v>
      </c>
      <c r="P2110" t="s">
        <v>48</v>
      </c>
      <c r="Q2110" t="s">
        <v>20</v>
      </c>
      <c r="R2110" s="226" t="e">
        <f>VLOOKUP(C2110,'26년 databook(취합)'!$M:$M,2,0)</f>
        <v>#N/A</v>
      </c>
      <c r="S2110" s="3" t="s">
        <v>11567</v>
      </c>
      <c r="T2110" s="3" t="s">
        <v>11643</v>
      </c>
      <c r="U2110" s="3" t="s">
        <v>11643</v>
      </c>
      <c r="V2110" s="3" t="s">
        <v>48</v>
      </c>
      <c r="W2110" s="3" t="s">
        <v>11567</v>
      </c>
      <c r="X2110" s="3" t="s">
        <v>48</v>
      </c>
      <c r="Y2110" s="3" t="s">
        <v>11567</v>
      </c>
      <c r="Z2110" s="3" t="s">
        <v>48</v>
      </c>
      <c r="AA2110" s="3" t="s">
        <v>11567</v>
      </c>
      <c r="AB2110" s="3" t="s">
        <v>48</v>
      </c>
      <c r="AC2110" s="3" t="s">
        <v>11643</v>
      </c>
      <c r="AD2110" s="3" t="s">
        <v>48</v>
      </c>
      <c r="AE2110" s="3" t="s">
        <v>11567</v>
      </c>
      <c r="AG2110" s="3">
        <v>0</v>
      </c>
      <c r="AI2110" s="3" t="s">
        <v>11567</v>
      </c>
      <c r="AK2110" s="3" t="s">
        <v>11567</v>
      </c>
      <c r="AM2110" s="3" t="s">
        <v>11567</v>
      </c>
      <c r="AO2110" s="3" t="s">
        <v>11567</v>
      </c>
      <c r="AQ2110" s="3" t="s">
        <v>11567</v>
      </c>
      <c r="AS2110" s="3" t="s">
        <v>11567</v>
      </c>
    </row>
    <row r="2111" spans="1:45">
      <c r="A2111">
        <v>2108</v>
      </c>
      <c r="B2111" t="s">
        <v>5982</v>
      </c>
      <c r="C2111" t="s">
        <v>4821</v>
      </c>
      <c r="D2111" t="s">
        <v>45</v>
      </c>
      <c r="E2111" t="s">
        <v>77</v>
      </c>
      <c r="F2111" t="s">
        <v>1468</v>
      </c>
      <c r="G2111" t="s">
        <v>8914</v>
      </c>
      <c r="H2111" t="s">
        <v>1588</v>
      </c>
      <c r="I2111" t="s">
        <v>15689</v>
      </c>
      <c r="J2111" t="s">
        <v>48</v>
      </c>
      <c r="K2111" t="s">
        <v>48</v>
      </c>
      <c r="L2111" t="s">
        <v>5985</v>
      </c>
      <c r="M2111" t="s">
        <v>5986</v>
      </c>
      <c r="N2111" t="str">
        <f>VLOOKUP(O2111,index!$Q:$R,2,0)</f>
        <v>02. 이러닝 - 단과</v>
      </c>
      <c r="O2111" t="s">
        <v>5987</v>
      </c>
      <c r="P2111" t="s">
        <v>48</v>
      </c>
      <c r="Q2111" t="s">
        <v>20</v>
      </c>
      <c r="R2111" s="226" t="e">
        <f>VLOOKUP(C2111,'26년 databook(취합)'!$M:$M,2,0)</f>
        <v>#N/A</v>
      </c>
      <c r="S2111" s="3" t="s">
        <v>11567</v>
      </c>
      <c r="T2111" s="3" t="s">
        <v>12058</v>
      </c>
      <c r="U2111" s="3" t="s">
        <v>12058</v>
      </c>
      <c r="V2111" s="3" t="s">
        <v>48</v>
      </c>
      <c r="W2111" s="3" t="s">
        <v>11567</v>
      </c>
      <c r="X2111" s="3" t="s">
        <v>48</v>
      </c>
      <c r="Y2111" s="3" t="s">
        <v>11567</v>
      </c>
      <c r="Z2111" s="3" t="s">
        <v>48</v>
      </c>
      <c r="AA2111" s="3" t="s">
        <v>12058</v>
      </c>
      <c r="AB2111" s="3" t="s">
        <v>48</v>
      </c>
      <c r="AC2111" s="3" t="s">
        <v>11567</v>
      </c>
      <c r="AD2111" s="3" t="s">
        <v>48</v>
      </c>
      <c r="AE2111" s="3" t="s">
        <v>11567</v>
      </c>
      <c r="AG2111" s="3">
        <v>0</v>
      </c>
      <c r="AI2111" s="3" t="s">
        <v>11567</v>
      </c>
      <c r="AK2111" s="3" t="s">
        <v>11567</v>
      </c>
      <c r="AM2111" s="3" t="s">
        <v>11567</v>
      </c>
      <c r="AO2111" s="3" t="s">
        <v>11567</v>
      </c>
      <c r="AQ2111" s="3" t="s">
        <v>11567</v>
      </c>
      <c r="AS2111" s="3" t="s">
        <v>11567</v>
      </c>
    </row>
    <row r="2112" spans="1:45">
      <c r="A2112">
        <v>2109</v>
      </c>
      <c r="B2112" t="s">
        <v>5982</v>
      </c>
      <c r="C2112" t="s">
        <v>3303</v>
      </c>
      <c r="D2112" t="s">
        <v>45</v>
      </c>
      <c r="E2112" t="s">
        <v>72</v>
      </c>
      <c r="F2112" t="s">
        <v>913</v>
      </c>
      <c r="G2112" t="s">
        <v>9367</v>
      </c>
      <c r="H2112" t="s">
        <v>913</v>
      </c>
      <c r="I2112" t="s">
        <v>9367</v>
      </c>
      <c r="J2112" t="s">
        <v>48</v>
      </c>
      <c r="K2112" t="s">
        <v>48</v>
      </c>
      <c r="L2112" t="s">
        <v>5985</v>
      </c>
      <c r="M2112" t="s">
        <v>5986</v>
      </c>
      <c r="N2112" t="str">
        <f>VLOOKUP(O2112,index!$Q:$R,2,0)</f>
        <v>02. 이러닝 - 단과</v>
      </c>
      <c r="O2112" t="s">
        <v>5987</v>
      </c>
      <c r="P2112" t="s">
        <v>48</v>
      </c>
      <c r="Q2112" t="s">
        <v>23</v>
      </c>
      <c r="R2112" s="226" t="e">
        <f>VLOOKUP(C2112,'26년 databook(취합)'!$M:$M,2,0)</f>
        <v>#N/A</v>
      </c>
      <c r="S2112" s="3" t="s">
        <v>11567</v>
      </c>
      <c r="T2112" s="3" t="s">
        <v>12083</v>
      </c>
      <c r="U2112" s="3" t="s">
        <v>12083</v>
      </c>
      <c r="V2112" s="3" t="s">
        <v>48</v>
      </c>
      <c r="W2112" s="3" t="s">
        <v>11576</v>
      </c>
      <c r="X2112" s="3" t="s">
        <v>48</v>
      </c>
      <c r="Y2112" s="3" t="s">
        <v>11567</v>
      </c>
      <c r="Z2112" s="3" t="s">
        <v>48</v>
      </c>
      <c r="AA2112" s="3" t="s">
        <v>11567</v>
      </c>
      <c r="AB2112" s="3" t="s">
        <v>48</v>
      </c>
      <c r="AC2112" s="3" t="s">
        <v>11567</v>
      </c>
      <c r="AD2112" s="3" t="s">
        <v>11567</v>
      </c>
      <c r="AE2112" s="3" t="s">
        <v>11567</v>
      </c>
      <c r="AF2112" s="3">
        <v>0</v>
      </c>
      <c r="AG2112" s="3">
        <v>480000</v>
      </c>
      <c r="AH2112" s="3">
        <v>0</v>
      </c>
      <c r="AI2112" s="3" t="s">
        <v>11567</v>
      </c>
      <c r="AJ2112" s="3">
        <v>0</v>
      </c>
      <c r="AK2112" s="3" t="s">
        <v>11567</v>
      </c>
      <c r="AL2112" s="3">
        <v>0</v>
      </c>
      <c r="AM2112" s="3" t="s">
        <v>11567</v>
      </c>
      <c r="AN2112" s="3">
        <v>0</v>
      </c>
      <c r="AO2112" s="3" t="s">
        <v>11567</v>
      </c>
      <c r="AP2112" s="3">
        <v>0</v>
      </c>
      <c r="AQ2112" s="3" t="s">
        <v>11567</v>
      </c>
      <c r="AR2112" s="3">
        <v>0</v>
      </c>
      <c r="AS2112" s="3" t="s">
        <v>11567</v>
      </c>
    </row>
    <row r="2113" spans="1:45">
      <c r="A2113">
        <v>2110</v>
      </c>
      <c r="B2113" t="s">
        <v>5982</v>
      </c>
      <c r="C2113" t="s">
        <v>3710</v>
      </c>
      <c r="D2113" t="s">
        <v>45</v>
      </c>
      <c r="E2113" t="s">
        <v>73</v>
      </c>
      <c r="F2113" t="s">
        <v>797</v>
      </c>
      <c r="G2113" t="s">
        <v>9368</v>
      </c>
      <c r="H2113" t="s">
        <v>797</v>
      </c>
      <c r="I2113" t="s">
        <v>9368</v>
      </c>
      <c r="J2113" t="s">
        <v>48</v>
      </c>
      <c r="K2113" t="s">
        <v>48</v>
      </c>
      <c r="L2113" t="s">
        <v>5985</v>
      </c>
      <c r="M2113" t="s">
        <v>5986</v>
      </c>
      <c r="N2113" t="str">
        <f>VLOOKUP(O2113,index!$Q:$R,2,0)</f>
        <v>02. 이러닝 - 단과</v>
      </c>
      <c r="O2113" t="s">
        <v>5987</v>
      </c>
      <c r="P2113" t="s">
        <v>48</v>
      </c>
      <c r="Q2113" t="s">
        <v>23</v>
      </c>
      <c r="R2113" s="226" t="e">
        <f>VLOOKUP(C2113,'26년 databook(취합)'!$M:$M,2,0)</f>
        <v>#N/A</v>
      </c>
      <c r="S2113" s="3" t="s">
        <v>11567</v>
      </c>
      <c r="T2113" s="3" t="s">
        <v>48</v>
      </c>
      <c r="U2113" s="3" t="s">
        <v>11567</v>
      </c>
      <c r="V2113" s="3" t="s">
        <v>48</v>
      </c>
      <c r="W2113" s="3" t="s">
        <v>48</v>
      </c>
      <c r="X2113" s="3" t="s">
        <v>48</v>
      </c>
      <c r="Y2113" s="3" t="s">
        <v>48</v>
      </c>
      <c r="Z2113" s="3" t="s">
        <v>48</v>
      </c>
      <c r="AA2113" s="3" t="s">
        <v>48</v>
      </c>
      <c r="AB2113" s="3" t="s">
        <v>48</v>
      </c>
      <c r="AC2113" s="3" t="s">
        <v>48</v>
      </c>
      <c r="AD2113" s="3" t="s">
        <v>48</v>
      </c>
      <c r="AE2113" s="3" t="s">
        <v>48</v>
      </c>
      <c r="AG2113" s="3"/>
      <c r="AI2113" s="3" t="s">
        <v>48</v>
      </c>
      <c r="AK2113" s="3" t="s">
        <v>48</v>
      </c>
      <c r="AM2113" s="3" t="s">
        <v>48</v>
      </c>
      <c r="AO2113" s="3" t="s">
        <v>48</v>
      </c>
      <c r="AQ2113" s="3" t="s">
        <v>48</v>
      </c>
      <c r="AS2113" s="3" t="s">
        <v>48</v>
      </c>
    </row>
    <row r="2114" spans="1:45">
      <c r="A2114">
        <v>2111</v>
      </c>
      <c r="B2114" t="s">
        <v>5982</v>
      </c>
      <c r="C2114" t="s">
        <v>3849</v>
      </c>
      <c r="D2114" t="s">
        <v>45</v>
      </c>
      <c r="E2114" t="s">
        <v>75</v>
      </c>
      <c r="F2114" t="s">
        <v>6757</v>
      </c>
      <c r="G2114" t="s">
        <v>9369</v>
      </c>
      <c r="H2114" t="s">
        <v>6758</v>
      </c>
      <c r="I2114" t="s">
        <v>15690</v>
      </c>
      <c r="J2114" t="s">
        <v>48</v>
      </c>
      <c r="K2114" t="s">
        <v>48</v>
      </c>
      <c r="L2114" t="s">
        <v>5985</v>
      </c>
      <c r="M2114" t="s">
        <v>5986</v>
      </c>
      <c r="N2114" t="str">
        <f>VLOOKUP(O2114,index!$Q:$R,2,0)</f>
        <v>28.구독 - 휴넷FLEX</v>
      </c>
      <c r="O2114" t="s">
        <v>6013</v>
      </c>
      <c r="P2114" t="s">
        <v>48</v>
      </c>
      <c r="Q2114" t="s">
        <v>23</v>
      </c>
      <c r="R2114" s="226" t="e">
        <f>VLOOKUP(C2114,'26년 databook(취합)'!$M:$M,2,0)</f>
        <v>#N/A</v>
      </c>
      <c r="S2114" s="3" t="s">
        <v>11567</v>
      </c>
      <c r="T2114" s="3" t="s">
        <v>48</v>
      </c>
      <c r="U2114" s="3" t="s">
        <v>11567</v>
      </c>
      <c r="V2114" s="3" t="s">
        <v>48</v>
      </c>
      <c r="W2114" s="3" t="s">
        <v>48</v>
      </c>
      <c r="X2114" s="3" t="s">
        <v>48</v>
      </c>
      <c r="Y2114" s="3" t="s">
        <v>48</v>
      </c>
      <c r="Z2114" s="3" t="s">
        <v>48</v>
      </c>
      <c r="AA2114" s="3" t="s">
        <v>48</v>
      </c>
      <c r="AB2114" s="3" t="s">
        <v>48</v>
      </c>
      <c r="AC2114" s="3" t="s">
        <v>48</v>
      </c>
      <c r="AD2114" s="3" t="s">
        <v>48</v>
      </c>
      <c r="AE2114" s="3" t="s">
        <v>48</v>
      </c>
      <c r="AG2114" s="3"/>
      <c r="AI2114" s="3" t="s">
        <v>48</v>
      </c>
      <c r="AK2114" s="3" t="s">
        <v>48</v>
      </c>
      <c r="AM2114" s="3" t="s">
        <v>48</v>
      </c>
      <c r="AO2114" s="3" t="s">
        <v>48</v>
      </c>
      <c r="AQ2114" s="3" t="s">
        <v>48</v>
      </c>
      <c r="AS2114" s="3" t="s">
        <v>48</v>
      </c>
    </row>
    <row r="2115" spans="1:45">
      <c r="A2115">
        <v>2112</v>
      </c>
      <c r="B2115" t="s">
        <v>5982</v>
      </c>
      <c r="C2115" t="s">
        <v>2894</v>
      </c>
      <c r="D2115" t="s">
        <v>45</v>
      </c>
      <c r="E2115" t="s">
        <v>75</v>
      </c>
      <c r="F2115" t="s">
        <v>370</v>
      </c>
      <c r="G2115" t="s">
        <v>9370</v>
      </c>
      <c r="H2115" t="s">
        <v>370</v>
      </c>
      <c r="I2115" t="s">
        <v>9370</v>
      </c>
      <c r="J2115" t="s">
        <v>48</v>
      </c>
      <c r="K2115" t="s">
        <v>48</v>
      </c>
      <c r="L2115" t="s">
        <v>5985</v>
      </c>
      <c r="M2115" t="s">
        <v>5986</v>
      </c>
      <c r="N2115" t="str">
        <f>VLOOKUP(O2115,index!$Q:$R,2,0)</f>
        <v>02. 이러닝 - 단과</v>
      </c>
      <c r="O2115" t="s">
        <v>5987</v>
      </c>
      <c r="P2115" t="s">
        <v>48</v>
      </c>
      <c r="Q2115" t="s">
        <v>23</v>
      </c>
      <c r="R2115" s="226" t="e">
        <f>VLOOKUP(C2115,'26년 databook(취합)'!$M:$M,2,0)</f>
        <v>#N/A</v>
      </c>
      <c r="S2115" s="3" t="s">
        <v>11567</v>
      </c>
      <c r="T2115" s="3" t="s">
        <v>48</v>
      </c>
      <c r="U2115" s="3" t="s">
        <v>11567</v>
      </c>
      <c r="V2115" s="3" t="s">
        <v>48</v>
      </c>
      <c r="W2115" s="3" t="s">
        <v>48</v>
      </c>
      <c r="X2115" s="3" t="s">
        <v>48</v>
      </c>
      <c r="Y2115" s="3" t="s">
        <v>48</v>
      </c>
      <c r="Z2115" s="3" t="s">
        <v>48</v>
      </c>
      <c r="AA2115" s="3" t="s">
        <v>48</v>
      </c>
      <c r="AB2115" s="3" t="s">
        <v>48</v>
      </c>
      <c r="AC2115" s="3" t="s">
        <v>48</v>
      </c>
      <c r="AD2115" s="3" t="s">
        <v>11567</v>
      </c>
      <c r="AE2115" s="3" t="s">
        <v>48</v>
      </c>
      <c r="AF2115" s="3">
        <v>0</v>
      </c>
      <c r="AG2115" s="3"/>
      <c r="AH2115" s="3">
        <v>0</v>
      </c>
      <c r="AI2115" s="3" t="s">
        <v>48</v>
      </c>
      <c r="AJ2115" s="3">
        <v>0</v>
      </c>
      <c r="AK2115" s="3" t="s">
        <v>48</v>
      </c>
      <c r="AL2115" s="3">
        <v>0</v>
      </c>
      <c r="AM2115" s="3" t="s">
        <v>48</v>
      </c>
      <c r="AN2115" s="3">
        <v>0</v>
      </c>
      <c r="AO2115" s="3" t="s">
        <v>48</v>
      </c>
      <c r="AP2115" s="3">
        <v>0</v>
      </c>
      <c r="AQ2115" s="3" t="s">
        <v>48</v>
      </c>
      <c r="AR2115" s="3">
        <v>0</v>
      </c>
      <c r="AS2115" s="3" t="s">
        <v>48</v>
      </c>
    </row>
    <row r="2116" spans="1:45">
      <c r="A2116">
        <v>2113</v>
      </c>
      <c r="B2116" t="s">
        <v>5982</v>
      </c>
      <c r="C2116" t="s">
        <v>4268</v>
      </c>
      <c r="D2116" t="s">
        <v>45</v>
      </c>
      <c r="E2116" t="s">
        <v>76</v>
      </c>
      <c r="F2116" t="s">
        <v>2084</v>
      </c>
      <c r="G2116" t="s">
        <v>9371</v>
      </c>
      <c r="H2116" t="s">
        <v>2084</v>
      </c>
      <c r="I2116" t="s">
        <v>9371</v>
      </c>
      <c r="J2116" t="s">
        <v>6759</v>
      </c>
      <c r="K2116" t="s">
        <v>6760</v>
      </c>
      <c r="L2116" t="s">
        <v>5985</v>
      </c>
      <c r="M2116" t="s">
        <v>5986</v>
      </c>
      <c r="N2116" t="str">
        <f>VLOOKUP(O2116,index!$Q:$R,2,0)</f>
        <v>02. 이러닝 - 단과</v>
      </c>
      <c r="O2116" t="s">
        <v>5987</v>
      </c>
      <c r="P2116" t="s">
        <v>48</v>
      </c>
      <c r="Q2116" t="s">
        <v>20</v>
      </c>
      <c r="R2116" s="226" t="e">
        <f>VLOOKUP(C2116,'26년 databook(취합)'!$M:$M,2,0)</f>
        <v>#N/A</v>
      </c>
      <c r="S2116" s="3" t="s">
        <v>11567</v>
      </c>
      <c r="T2116" s="3" t="s">
        <v>48</v>
      </c>
      <c r="U2116" s="3" t="s">
        <v>11567</v>
      </c>
      <c r="V2116" s="3" t="s">
        <v>48</v>
      </c>
      <c r="W2116" s="3" t="s">
        <v>48</v>
      </c>
      <c r="X2116" s="3" t="s">
        <v>48</v>
      </c>
      <c r="Y2116" s="3" t="s">
        <v>48</v>
      </c>
      <c r="Z2116" s="3" t="s">
        <v>48</v>
      </c>
      <c r="AA2116" s="3" t="s">
        <v>48</v>
      </c>
      <c r="AB2116" s="3" t="s">
        <v>48</v>
      </c>
      <c r="AC2116" s="3" t="s">
        <v>48</v>
      </c>
      <c r="AD2116" s="3" t="s">
        <v>48</v>
      </c>
      <c r="AE2116" s="3" t="s">
        <v>48</v>
      </c>
      <c r="AG2116" s="3"/>
      <c r="AI2116" s="3" t="s">
        <v>48</v>
      </c>
      <c r="AK2116" s="3" t="s">
        <v>48</v>
      </c>
      <c r="AM2116" s="3" t="s">
        <v>48</v>
      </c>
      <c r="AO2116" s="3" t="s">
        <v>48</v>
      </c>
      <c r="AQ2116" s="3" t="s">
        <v>48</v>
      </c>
      <c r="AR2116" s="3">
        <v>0</v>
      </c>
      <c r="AS2116" s="3" t="s">
        <v>48</v>
      </c>
    </row>
    <row r="2117" spans="1:45">
      <c r="A2117">
        <v>2114</v>
      </c>
      <c r="B2117" t="s">
        <v>5982</v>
      </c>
      <c r="C2117" t="s">
        <v>4214</v>
      </c>
      <c r="D2117" t="s">
        <v>45</v>
      </c>
      <c r="E2117" t="s">
        <v>76</v>
      </c>
      <c r="F2117" t="s">
        <v>6761</v>
      </c>
      <c r="G2117" t="s">
        <v>9372</v>
      </c>
      <c r="H2117" t="s">
        <v>6761</v>
      </c>
      <c r="I2117" t="s">
        <v>9372</v>
      </c>
      <c r="J2117" t="s">
        <v>48</v>
      </c>
      <c r="K2117" t="s">
        <v>48</v>
      </c>
      <c r="L2117" t="s">
        <v>5985</v>
      </c>
      <c r="M2117" t="s">
        <v>5986</v>
      </c>
      <c r="N2117" t="str">
        <f>VLOOKUP(O2117,index!$Q:$R,2,0)</f>
        <v>02. 이러닝 - 단과</v>
      </c>
      <c r="O2117" t="s">
        <v>5987</v>
      </c>
      <c r="P2117" t="s">
        <v>48</v>
      </c>
      <c r="Q2117" t="s">
        <v>20</v>
      </c>
      <c r="R2117" s="226" t="e">
        <f>VLOOKUP(C2117,'26년 databook(취합)'!$M:$M,2,0)</f>
        <v>#N/A</v>
      </c>
      <c r="S2117" s="3" t="s">
        <v>11567</v>
      </c>
      <c r="T2117" s="3" t="s">
        <v>48</v>
      </c>
      <c r="U2117" s="3" t="s">
        <v>11567</v>
      </c>
      <c r="V2117" s="3" t="s">
        <v>48</v>
      </c>
      <c r="W2117" s="3" t="s">
        <v>48</v>
      </c>
      <c r="X2117" s="3" t="s">
        <v>48</v>
      </c>
      <c r="Y2117" s="3" t="s">
        <v>48</v>
      </c>
      <c r="Z2117" s="3" t="s">
        <v>48</v>
      </c>
      <c r="AA2117" s="3" t="s">
        <v>48</v>
      </c>
      <c r="AB2117" s="3" t="s">
        <v>48</v>
      </c>
      <c r="AC2117" s="3" t="s">
        <v>48</v>
      </c>
      <c r="AD2117" s="3" t="s">
        <v>48</v>
      </c>
      <c r="AE2117" s="3" t="s">
        <v>48</v>
      </c>
      <c r="AG2117" s="3"/>
      <c r="AI2117" s="3" t="s">
        <v>48</v>
      </c>
      <c r="AK2117" s="3" t="s">
        <v>48</v>
      </c>
      <c r="AM2117" s="3" t="s">
        <v>48</v>
      </c>
      <c r="AO2117" s="3" t="s">
        <v>48</v>
      </c>
      <c r="AQ2117" s="3" t="s">
        <v>48</v>
      </c>
      <c r="AS2117" s="3" t="s">
        <v>48</v>
      </c>
    </row>
    <row r="2118" spans="1:45">
      <c r="A2118">
        <v>2115</v>
      </c>
      <c r="B2118" t="s">
        <v>5982</v>
      </c>
      <c r="C2118" t="s">
        <v>3523</v>
      </c>
      <c r="D2118" t="s">
        <v>45</v>
      </c>
      <c r="E2118" t="s">
        <v>73</v>
      </c>
      <c r="F2118" t="s">
        <v>1850</v>
      </c>
      <c r="G2118" t="s">
        <v>9374</v>
      </c>
      <c r="H2118" t="s">
        <v>1850</v>
      </c>
      <c r="I2118" t="s">
        <v>9374</v>
      </c>
      <c r="J2118" t="s">
        <v>1850</v>
      </c>
      <c r="K2118" t="s">
        <v>6762</v>
      </c>
      <c r="L2118" t="s">
        <v>5985</v>
      </c>
      <c r="M2118" t="s">
        <v>5986</v>
      </c>
      <c r="N2118" t="str">
        <f>VLOOKUP(O2118,index!$Q:$R,2,0)</f>
        <v>02. 이러닝 - 단과</v>
      </c>
      <c r="O2118" t="s">
        <v>5987</v>
      </c>
      <c r="P2118" t="s">
        <v>48</v>
      </c>
      <c r="Q2118" t="s">
        <v>23</v>
      </c>
      <c r="R2118" s="226" t="e">
        <f>VLOOKUP(C2118,'26년 databook(취합)'!$M:$M,2,0)</f>
        <v>#N/A</v>
      </c>
      <c r="S2118" s="3" t="s">
        <v>14427</v>
      </c>
      <c r="T2118" s="3" t="s">
        <v>16399</v>
      </c>
      <c r="U2118" s="3" t="s">
        <v>16648</v>
      </c>
      <c r="V2118" s="3" t="s">
        <v>48</v>
      </c>
      <c r="W2118" s="3" t="s">
        <v>12059</v>
      </c>
      <c r="X2118" s="3" t="s">
        <v>48</v>
      </c>
      <c r="Y2118" s="3" t="s">
        <v>11567</v>
      </c>
      <c r="Z2118" s="3" t="s">
        <v>11567</v>
      </c>
      <c r="AA2118" s="3" t="s">
        <v>12060</v>
      </c>
      <c r="AB2118" s="3" t="s">
        <v>11567</v>
      </c>
      <c r="AC2118" s="3" t="s">
        <v>13689</v>
      </c>
      <c r="AD2118" s="3" t="s">
        <v>48</v>
      </c>
      <c r="AE2118" s="3" t="s">
        <v>14761</v>
      </c>
      <c r="AF2118" s="3">
        <v>3000000</v>
      </c>
      <c r="AG2118" s="3">
        <v>6631400</v>
      </c>
      <c r="AH2118" s="3">
        <v>3000000</v>
      </c>
      <c r="AI2118" s="3" t="s">
        <v>11567</v>
      </c>
      <c r="AJ2118" s="3">
        <v>3000000</v>
      </c>
      <c r="AK2118" s="3" t="s">
        <v>11567</v>
      </c>
      <c r="AL2118" s="3">
        <v>3000000</v>
      </c>
      <c r="AM2118" s="3" t="s">
        <v>11567</v>
      </c>
      <c r="AN2118" s="3">
        <v>3000000</v>
      </c>
      <c r="AO2118" s="3" t="s">
        <v>11567</v>
      </c>
      <c r="AP2118" s="3">
        <v>3000000</v>
      </c>
      <c r="AQ2118" s="3" t="s">
        <v>11567</v>
      </c>
      <c r="AR2118" s="3">
        <v>3000000</v>
      </c>
      <c r="AS2118" s="3" t="s">
        <v>11567</v>
      </c>
    </row>
    <row r="2119" spans="1:45">
      <c r="A2119">
        <v>2116</v>
      </c>
      <c r="B2119" t="s">
        <v>5982</v>
      </c>
      <c r="C2119" t="s">
        <v>5225</v>
      </c>
      <c r="D2119" t="s">
        <v>45</v>
      </c>
      <c r="E2119" t="s">
        <v>79</v>
      </c>
      <c r="F2119" t="s">
        <v>6763</v>
      </c>
      <c r="G2119" t="s">
        <v>9375</v>
      </c>
      <c r="H2119" t="s">
        <v>6763</v>
      </c>
      <c r="I2119" t="s">
        <v>9375</v>
      </c>
      <c r="J2119" t="s">
        <v>48</v>
      </c>
      <c r="K2119" t="s">
        <v>48</v>
      </c>
      <c r="L2119" t="s">
        <v>5985</v>
      </c>
      <c r="M2119" t="s">
        <v>5986</v>
      </c>
      <c r="N2119" t="str">
        <f>VLOOKUP(O2119,index!$Q:$R,2,0)</f>
        <v>02. 이러닝 - 단과</v>
      </c>
      <c r="O2119" t="s">
        <v>5987</v>
      </c>
      <c r="P2119" t="s">
        <v>48</v>
      </c>
      <c r="Q2119" t="s">
        <v>20</v>
      </c>
      <c r="R2119" s="226" t="e">
        <f>VLOOKUP(C2119,'26년 databook(취합)'!$M:$M,2,0)</f>
        <v>#N/A</v>
      </c>
      <c r="S2119" s="3" t="s">
        <v>11567</v>
      </c>
      <c r="T2119" s="3" t="s">
        <v>12836</v>
      </c>
      <c r="U2119" s="3" t="s">
        <v>12836</v>
      </c>
      <c r="V2119" s="3" t="s">
        <v>48</v>
      </c>
      <c r="W2119" s="3" t="s">
        <v>11567</v>
      </c>
      <c r="X2119" s="3" t="s">
        <v>48</v>
      </c>
      <c r="Y2119" s="3" t="s">
        <v>11653</v>
      </c>
      <c r="Z2119" s="3" t="s">
        <v>48</v>
      </c>
      <c r="AA2119" s="3" t="s">
        <v>12061</v>
      </c>
      <c r="AB2119" s="3" t="s">
        <v>48</v>
      </c>
      <c r="AC2119" s="3" t="s">
        <v>13826</v>
      </c>
      <c r="AD2119" s="3" t="s">
        <v>48</v>
      </c>
      <c r="AE2119" s="3" t="s">
        <v>14762</v>
      </c>
      <c r="AG2119" s="3">
        <v>523200</v>
      </c>
      <c r="AI2119" s="3" t="s">
        <v>11567</v>
      </c>
      <c r="AK2119" s="3" t="s">
        <v>11567</v>
      </c>
      <c r="AM2119" s="3" t="s">
        <v>11567</v>
      </c>
      <c r="AO2119" s="3" t="s">
        <v>11567</v>
      </c>
      <c r="AQ2119" s="3" t="s">
        <v>11567</v>
      </c>
      <c r="AS2119" s="3" t="s">
        <v>11567</v>
      </c>
    </row>
    <row r="2120" spans="1:45">
      <c r="A2120">
        <v>2117</v>
      </c>
      <c r="B2120" t="s">
        <v>5982</v>
      </c>
      <c r="C2120" t="s">
        <v>5263</v>
      </c>
      <c r="D2120" t="s">
        <v>45</v>
      </c>
      <c r="E2120" t="s">
        <v>77</v>
      </c>
      <c r="F2120" t="s">
        <v>2796</v>
      </c>
      <c r="G2120" t="s">
        <v>9134</v>
      </c>
      <c r="H2120" t="s">
        <v>659</v>
      </c>
      <c r="I2120" t="s">
        <v>15691</v>
      </c>
      <c r="J2120" t="s">
        <v>48</v>
      </c>
      <c r="K2120" t="s">
        <v>48</v>
      </c>
      <c r="L2120" t="s">
        <v>5985</v>
      </c>
      <c r="M2120" t="s">
        <v>5986</v>
      </c>
      <c r="N2120" t="str">
        <f>VLOOKUP(O2120,index!$Q:$R,2,0)</f>
        <v>02. 이러닝 - 단과</v>
      </c>
      <c r="O2120" t="s">
        <v>5987</v>
      </c>
      <c r="P2120" t="s">
        <v>48</v>
      </c>
      <c r="Q2120" t="s">
        <v>20</v>
      </c>
      <c r="R2120" s="226" t="e">
        <f>VLOOKUP(C2120,'26년 databook(취합)'!$M:$M,2,0)</f>
        <v>#N/A</v>
      </c>
      <c r="S2120" s="3" t="s">
        <v>11567</v>
      </c>
      <c r="T2120" s="3" t="s">
        <v>11607</v>
      </c>
      <c r="U2120" s="3" t="s">
        <v>11607</v>
      </c>
      <c r="V2120" s="3" t="s">
        <v>48</v>
      </c>
      <c r="W2120" s="3" t="s">
        <v>11567</v>
      </c>
      <c r="X2120" s="3" t="s">
        <v>48</v>
      </c>
      <c r="Y2120" s="3" t="s">
        <v>11567</v>
      </c>
      <c r="Z2120" s="3" t="s">
        <v>48</v>
      </c>
      <c r="AA2120" s="3" t="s">
        <v>11607</v>
      </c>
      <c r="AB2120" s="3" t="s">
        <v>48</v>
      </c>
      <c r="AC2120" s="3" t="s">
        <v>11567</v>
      </c>
      <c r="AD2120" s="3" t="s">
        <v>48</v>
      </c>
      <c r="AE2120" s="3" t="s">
        <v>11567</v>
      </c>
      <c r="AG2120" s="3">
        <v>0</v>
      </c>
      <c r="AI2120" s="3" t="s">
        <v>11567</v>
      </c>
      <c r="AK2120" s="3" t="s">
        <v>11567</v>
      </c>
      <c r="AM2120" s="3" t="s">
        <v>11567</v>
      </c>
      <c r="AO2120" s="3" t="s">
        <v>11567</v>
      </c>
      <c r="AQ2120" s="3" t="s">
        <v>11567</v>
      </c>
      <c r="AS2120" s="3" t="s">
        <v>11567</v>
      </c>
    </row>
    <row r="2121" spans="1:45">
      <c r="A2121">
        <v>2118</v>
      </c>
      <c r="B2121" t="s">
        <v>5982</v>
      </c>
      <c r="C2121" t="s">
        <v>4841</v>
      </c>
      <c r="D2121" t="s">
        <v>45</v>
      </c>
      <c r="E2121" t="s">
        <v>77</v>
      </c>
      <c r="F2121" t="s">
        <v>6029</v>
      </c>
      <c r="G2121" t="s">
        <v>8925</v>
      </c>
      <c r="H2121" t="s">
        <v>1605</v>
      </c>
      <c r="I2121" t="s">
        <v>15692</v>
      </c>
      <c r="J2121" t="s">
        <v>48</v>
      </c>
      <c r="K2121" t="s">
        <v>48</v>
      </c>
      <c r="L2121" t="s">
        <v>5985</v>
      </c>
      <c r="M2121" t="s">
        <v>5986</v>
      </c>
      <c r="N2121" t="str">
        <f>VLOOKUP(O2121,index!$Q:$R,2,0)</f>
        <v>02. 이러닝 - 단과</v>
      </c>
      <c r="O2121" t="s">
        <v>5987</v>
      </c>
      <c r="P2121" t="s">
        <v>48</v>
      </c>
      <c r="Q2121" t="s">
        <v>20</v>
      </c>
      <c r="R2121" s="226" t="e">
        <f>VLOOKUP(C2121,'26년 databook(취합)'!$M:$M,2,0)</f>
        <v>#N/A</v>
      </c>
      <c r="S2121" s="3" t="s">
        <v>11567</v>
      </c>
      <c r="T2121" s="3" t="s">
        <v>48</v>
      </c>
      <c r="U2121" s="3" t="s">
        <v>11567</v>
      </c>
      <c r="V2121" s="3" t="s">
        <v>48</v>
      </c>
      <c r="W2121" s="3" t="s">
        <v>48</v>
      </c>
      <c r="X2121" s="3" t="s">
        <v>48</v>
      </c>
      <c r="Y2121" s="3" t="s">
        <v>48</v>
      </c>
      <c r="Z2121" s="3" t="s">
        <v>48</v>
      </c>
      <c r="AA2121" s="3" t="s">
        <v>48</v>
      </c>
      <c r="AB2121" s="3" t="s">
        <v>48</v>
      </c>
      <c r="AC2121" s="3" t="s">
        <v>48</v>
      </c>
      <c r="AD2121" s="3" t="s">
        <v>48</v>
      </c>
      <c r="AE2121" s="3" t="s">
        <v>48</v>
      </c>
      <c r="AG2121" s="3"/>
      <c r="AI2121" s="3" t="s">
        <v>48</v>
      </c>
      <c r="AK2121" s="3" t="s">
        <v>48</v>
      </c>
      <c r="AM2121" s="3" t="s">
        <v>48</v>
      </c>
      <c r="AO2121" s="3" t="s">
        <v>48</v>
      </c>
      <c r="AQ2121" s="3" t="s">
        <v>48</v>
      </c>
      <c r="AS2121" s="3" t="s">
        <v>48</v>
      </c>
    </row>
    <row r="2122" spans="1:45">
      <c r="A2122">
        <v>2119</v>
      </c>
      <c r="B2122" t="s">
        <v>5982</v>
      </c>
      <c r="C2122" t="s">
        <v>5800</v>
      </c>
      <c r="D2122" t="s">
        <v>45</v>
      </c>
      <c r="E2122" t="s">
        <v>77</v>
      </c>
      <c r="F2122" t="s">
        <v>2796</v>
      </c>
      <c r="G2122" t="s">
        <v>9134</v>
      </c>
      <c r="H2122" t="s">
        <v>2493</v>
      </c>
      <c r="I2122" t="s">
        <v>15693</v>
      </c>
      <c r="J2122" t="s">
        <v>48</v>
      </c>
      <c r="K2122" t="s">
        <v>48</v>
      </c>
      <c r="L2122" t="s">
        <v>5985</v>
      </c>
      <c r="M2122" t="s">
        <v>5986</v>
      </c>
      <c r="N2122" t="str">
        <f>VLOOKUP(O2122,index!$Q:$R,2,0)</f>
        <v>02. 이러닝 - 단과</v>
      </c>
      <c r="O2122" t="s">
        <v>5987</v>
      </c>
      <c r="P2122" t="s">
        <v>48</v>
      </c>
      <c r="Q2122" t="s">
        <v>20</v>
      </c>
      <c r="R2122" s="226" t="e">
        <f>VLOOKUP(C2122,'26년 databook(취합)'!$M:$M,2,0)</f>
        <v>#N/A</v>
      </c>
      <c r="S2122" s="3" t="s">
        <v>11567</v>
      </c>
      <c r="T2122" s="3" t="s">
        <v>48</v>
      </c>
      <c r="U2122" s="3" t="s">
        <v>11567</v>
      </c>
      <c r="V2122" s="3" t="s">
        <v>48</v>
      </c>
      <c r="W2122" s="3" t="s">
        <v>48</v>
      </c>
      <c r="X2122" s="3" t="s">
        <v>48</v>
      </c>
      <c r="Y2122" s="3" t="s">
        <v>48</v>
      </c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G2122" s="3"/>
      <c r="AI2122" s="3" t="s">
        <v>48</v>
      </c>
      <c r="AK2122" s="3" t="s">
        <v>48</v>
      </c>
      <c r="AM2122" s="3" t="s">
        <v>48</v>
      </c>
      <c r="AO2122" s="3" t="s">
        <v>48</v>
      </c>
      <c r="AQ2122" s="3" t="s">
        <v>48</v>
      </c>
      <c r="AS2122" s="3" t="s">
        <v>48</v>
      </c>
    </row>
    <row r="2123" spans="1:45">
      <c r="A2123">
        <v>2120</v>
      </c>
      <c r="B2123" t="s">
        <v>5982</v>
      </c>
      <c r="C2123" t="s">
        <v>5548</v>
      </c>
      <c r="D2123" t="s">
        <v>45</v>
      </c>
      <c r="E2123" t="s">
        <v>77</v>
      </c>
      <c r="F2123" t="s">
        <v>2796</v>
      </c>
      <c r="G2123" t="s">
        <v>9134</v>
      </c>
      <c r="H2123" t="s">
        <v>2742</v>
      </c>
      <c r="I2123" t="s">
        <v>15694</v>
      </c>
      <c r="J2123" t="s">
        <v>48</v>
      </c>
      <c r="K2123" t="s">
        <v>48</v>
      </c>
      <c r="L2123" t="s">
        <v>5985</v>
      </c>
      <c r="M2123" t="s">
        <v>5986</v>
      </c>
      <c r="N2123" t="str">
        <f>VLOOKUP(O2123,index!$Q:$R,2,0)</f>
        <v>02. 이러닝 - 단과</v>
      </c>
      <c r="O2123" t="s">
        <v>5987</v>
      </c>
      <c r="P2123" t="s">
        <v>48</v>
      </c>
      <c r="Q2123" t="s">
        <v>20</v>
      </c>
      <c r="R2123" s="226" t="e">
        <f>VLOOKUP(C2123,'26년 databook(취합)'!$M:$M,2,0)</f>
        <v>#N/A</v>
      </c>
      <c r="S2123" s="3" t="s">
        <v>11567</v>
      </c>
      <c r="T2123" s="3" t="s">
        <v>48</v>
      </c>
      <c r="U2123" s="3" t="s">
        <v>11567</v>
      </c>
      <c r="V2123" s="3" t="s">
        <v>48</v>
      </c>
      <c r="W2123" s="3" t="s">
        <v>48</v>
      </c>
      <c r="X2123" s="3" t="s">
        <v>48</v>
      </c>
      <c r="Y2123" s="3" t="s">
        <v>48</v>
      </c>
      <c r="Z2123" s="3" t="s">
        <v>48</v>
      </c>
      <c r="AA2123" s="3" t="s">
        <v>48</v>
      </c>
      <c r="AB2123" s="3" t="s">
        <v>48</v>
      </c>
      <c r="AC2123" s="3" t="s">
        <v>48</v>
      </c>
      <c r="AD2123" s="3" t="s">
        <v>48</v>
      </c>
      <c r="AE2123" s="3" t="s">
        <v>48</v>
      </c>
      <c r="AG2123" s="3"/>
      <c r="AI2123" s="3" t="s">
        <v>48</v>
      </c>
      <c r="AK2123" s="3" t="s">
        <v>48</v>
      </c>
      <c r="AM2123" s="3" t="s">
        <v>48</v>
      </c>
      <c r="AO2123" s="3" t="s">
        <v>48</v>
      </c>
      <c r="AQ2123" s="3" t="s">
        <v>48</v>
      </c>
      <c r="AS2123" s="3" t="s">
        <v>48</v>
      </c>
    </row>
    <row r="2124" spans="1:45">
      <c r="A2124">
        <v>2121</v>
      </c>
      <c r="B2124" t="s">
        <v>5982</v>
      </c>
      <c r="C2124" t="s">
        <v>4891</v>
      </c>
      <c r="D2124" t="s">
        <v>45</v>
      </c>
      <c r="E2124" t="s">
        <v>77</v>
      </c>
      <c r="F2124" t="s">
        <v>1468</v>
      </c>
      <c r="G2124" t="s">
        <v>8914</v>
      </c>
      <c r="H2124" t="s">
        <v>1649</v>
      </c>
      <c r="I2124" t="s">
        <v>15695</v>
      </c>
      <c r="J2124" t="s">
        <v>48</v>
      </c>
      <c r="K2124" t="s">
        <v>48</v>
      </c>
      <c r="L2124" t="s">
        <v>5985</v>
      </c>
      <c r="M2124" t="s">
        <v>5986</v>
      </c>
      <c r="N2124" t="str">
        <f>VLOOKUP(O2124,index!$Q:$R,2,0)</f>
        <v>02. 이러닝 - 단과</v>
      </c>
      <c r="O2124" t="s">
        <v>5987</v>
      </c>
      <c r="P2124" t="s">
        <v>48</v>
      </c>
      <c r="Q2124" t="s">
        <v>20</v>
      </c>
      <c r="R2124" s="226" t="e">
        <f>VLOOKUP(C2124,'26년 databook(취합)'!$M:$M,2,0)</f>
        <v>#N/A</v>
      </c>
      <c r="S2124" s="3" t="s">
        <v>11567</v>
      </c>
      <c r="T2124" s="3" t="s">
        <v>12049</v>
      </c>
      <c r="U2124" s="3" t="s">
        <v>12049</v>
      </c>
      <c r="V2124" s="3" t="s">
        <v>48</v>
      </c>
      <c r="W2124" s="3" t="s">
        <v>11567</v>
      </c>
      <c r="X2124" s="3" t="s">
        <v>48</v>
      </c>
      <c r="Y2124" s="3" t="s">
        <v>11567</v>
      </c>
      <c r="Z2124" s="3" t="s">
        <v>48</v>
      </c>
      <c r="AA2124" s="3" t="s">
        <v>11567</v>
      </c>
      <c r="AB2124" s="3" t="s">
        <v>48</v>
      </c>
      <c r="AC2124" s="3" t="s">
        <v>11567</v>
      </c>
      <c r="AD2124" s="3" t="s">
        <v>48</v>
      </c>
      <c r="AE2124" s="3" t="s">
        <v>11567</v>
      </c>
      <c r="AG2124" s="3">
        <v>375000</v>
      </c>
      <c r="AI2124" s="3" t="s">
        <v>11567</v>
      </c>
      <c r="AK2124" s="3" t="s">
        <v>11567</v>
      </c>
      <c r="AM2124" s="3" t="s">
        <v>11567</v>
      </c>
      <c r="AO2124" s="3" t="s">
        <v>11567</v>
      </c>
      <c r="AQ2124" s="3" t="s">
        <v>11567</v>
      </c>
      <c r="AS2124" s="3" t="s">
        <v>11567</v>
      </c>
    </row>
    <row r="2125" spans="1:45">
      <c r="A2125">
        <v>2122</v>
      </c>
      <c r="B2125" t="s">
        <v>5982</v>
      </c>
      <c r="C2125" t="s">
        <v>5011</v>
      </c>
      <c r="D2125" t="s">
        <v>45</v>
      </c>
      <c r="E2125" t="s">
        <v>77</v>
      </c>
      <c r="F2125" t="s">
        <v>1468</v>
      </c>
      <c r="G2125" t="s">
        <v>8914</v>
      </c>
      <c r="H2125" t="s">
        <v>1744</v>
      </c>
      <c r="I2125" t="s">
        <v>15696</v>
      </c>
      <c r="J2125" t="s">
        <v>48</v>
      </c>
      <c r="K2125" t="s">
        <v>48</v>
      </c>
      <c r="L2125" t="s">
        <v>5985</v>
      </c>
      <c r="M2125" t="s">
        <v>5986</v>
      </c>
      <c r="N2125" t="str">
        <f>VLOOKUP(O2125,index!$Q:$R,2,0)</f>
        <v>02. 이러닝 - 단과</v>
      </c>
      <c r="O2125" t="s">
        <v>5987</v>
      </c>
      <c r="P2125" t="s">
        <v>48</v>
      </c>
      <c r="Q2125" t="s">
        <v>20</v>
      </c>
      <c r="R2125" s="226" t="e">
        <f>VLOOKUP(C2125,'26년 databook(취합)'!$M:$M,2,0)</f>
        <v>#N/A</v>
      </c>
      <c r="S2125" s="3" t="s">
        <v>11567</v>
      </c>
      <c r="T2125" s="3" t="s">
        <v>48</v>
      </c>
      <c r="U2125" s="3" t="s">
        <v>11567</v>
      </c>
      <c r="V2125" s="3" t="s">
        <v>48</v>
      </c>
      <c r="W2125" s="3" t="s">
        <v>48</v>
      </c>
      <c r="X2125" s="3" t="s">
        <v>48</v>
      </c>
      <c r="Y2125" s="3" t="s">
        <v>48</v>
      </c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G2125" s="3"/>
      <c r="AI2125" s="3" t="s">
        <v>48</v>
      </c>
      <c r="AK2125" s="3" t="s">
        <v>48</v>
      </c>
      <c r="AM2125" s="3" t="s">
        <v>48</v>
      </c>
      <c r="AO2125" s="3" t="s">
        <v>48</v>
      </c>
      <c r="AQ2125" s="3" t="s">
        <v>48</v>
      </c>
      <c r="AS2125" s="3" t="s">
        <v>48</v>
      </c>
    </row>
    <row r="2126" spans="1:45">
      <c r="A2126">
        <v>2123</v>
      </c>
      <c r="B2126" t="s">
        <v>5982</v>
      </c>
      <c r="C2126" t="s">
        <v>5695</v>
      </c>
      <c r="D2126" t="s">
        <v>45</v>
      </c>
      <c r="E2126" t="s">
        <v>214</v>
      </c>
      <c r="F2126" t="s">
        <v>2513</v>
      </c>
      <c r="G2126" t="s">
        <v>9377</v>
      </c>
      <c r="H2126" t="s">
        <v>2597</v>
      </c>
      <c r="I2126" t="s">
        <v>15697</v>
      </c>
      <c r="J2126" t="s">
        <v>48</v>
      </c>
      <c r="K2126" t="s">
        <v>48</v>
      </c>
      <c r="L2126" t="s">
        <v>5985</v>
      </c>
      <c r="M2126" t="s">
        <v>5986</v>
      </c>
      <c r="N2126" t="str">
        <f>VLOOKUP(O2126,index!$Q:$R,2,0)</f>
        <v>02. 이러닝 - 단과</v>
      </c>
      <c r="O2126" t="s">
        <v>5987</v>
      </c>
      <c r="P2126" t="s">
        <v>48</v>
      </c>
      <c r="Q2126" t="s">
        <v>20</v>
      </c>
      <c r="R2126" s="226" t="e">
        <f>VLOOKUP(C2126,'26년 databook(취합)'!$M:$M,2,0)</f>
        <v>#N/A</v>
      </c>
      <c r="S2126" s="3" t="s">
        <v>11567</v>
      </c>
      <c r="T2126" s="3" t="s">
        <v>48</v>
      </c>
      <c r="U2126" s="3" t="s">
        <v>11567</v>
      </c>
      <c r="V2126" s="3" t="s">
        <v>48</v>
      </c>
      <c r="W2126" s="3" t="s">
        <v>48</v>
      </c>
      <c r="X2126" s="3" t="s">
        <v>48</v>
      </c>
      <c r="Y2126" s="3" t="s">
        <v>48</v>
      </c>
      <c r="Z2126" s="3" t="s">
        <v>48</v>
      </c>
      <c r="AA2126" s="3" t="s">
        <v>48</v>
      </c>
      <c r="AB2126" s="3" t="s">
        <v>48</v>
      </c>
      <c r="AC2126" s="3" t="s">
        <v>48</v>
      </c>
      <c r="AD2126" s="3" t="s">
        <v>48</v>
      </c>
      <c r="AE2126" s="3" t="s">
        <v>48</v>
      </c>
      <c r="AI2126" s="3" t="s">
        <v>48</v>
      </c>
      <c r="AK2126" s="3" t="s">
        <v>48</v>
      </c>
      <c r="AM2126" s="3" t="s">
        <v>48</v>
      </c>
      <c r="AO2126" s="3" t="s">
        <v>48</v>
      </c>
      <c r="AQ2126" s="3" t="s">
        <v>48</v>
      </c>
      <c r="AS2126" s="3" t="s">
        <v>48</v>
      </c>
    </row>
    <row r="2127" spans="1:45">
      <c r="A2127">
        <v>2124</v>
      </c>
      <c r="B2127" t="s">
        <v>5982</v>
      </c>
      <c r="C2127" t="s">
        <v>4213</v>
      </c>
      <c r="D2127" t="s">
        <v>45</v>
      </c>
      <c r="E2127" t="s">
        <v>76</v>
      </c>
      <c r="F2127" t="s">
        <v>2049</v>
      </c>
      <c r="G2127" t="s">
        <v>8942</v>
      </c>
      <c r="H2127" t="s">
        <v>6766</v>
      </c>
      <c r="I2127" t="s">
        <v>15698</v>
      </c>
      <c r="J2127" t="s">
        <v>48</v>
      </c>
      <c r="K2127" t="s">
        <v>48</v>
      </c>
      <c r="L2127" t="s">
        <v>5985</v>
      </c>
      <c r="M2127" t="s">
        <v>5986</v>
      </c>
      <c r="N2127" t="str">
        <f>VLOOKUP(O2127,index!$Q:$R,2,0)</f>
        <v>02. 이러닝 - 단과</v>
      </c>
      <c r="O2127" t="s">
        <v>5987</v>
      </c>
      <c r="P2127" t="s">
        <v>48</v>
      </c>
      <c r="Q2127" t="s">
        <v>20</v>
      </c>
      <c r="R2127" s="226" t="e">
        <f>VLOOKUP(C2127,'26년 databook(취합)'!$M:$M,2,0)</f>
        <v>#N/A</v>
      </c>
      <c r="S2127" s="3" t="s">
        <v>11567</v>
      </c>
      <c r="T2127" s="3" t="s">
        <v>48</v>
      </c>
      <c r="U2127" s="3" t="s">
        <v>11567</v>
      </c>
      <c r="V2127" s="3" t="s">
        <v>48</v>
      </c>
      <c r="W2127" s="3" t="s">
        <v>48</v>
      </c>
      <c r="X2127" s="3" t="s">
        <v>48</v>
      </c>
      <c r="Y2127" s="3" t="s">
        <v>48</v>
      </c>
      <c r="Z2127" s="3" t="s">
        <v>48</v>
      </c>
      <c r="AA2127" s="3" t="s">
        <v>48</v>
      </c>
      <c r="AB2127" s="3" t="s">
        <v>48</v>
      </c>
      <c r="AC2127" s="3" t="s">
        <v>48</v>
      </c>
      <c r="AD2127" s="3" t="s">
        <v>48</v>
      </c>
      <c r="AE2127" s="3" t="s">
        <v>48</v>
      </c>
      <c r="AG2127" s="3"/>
      <c r="AI2127" s="3" t="s">
        <v>48</v>
      </c>
      <c r="AK2127" s="3" t="s">
        <v>48</v>
      </c>
      <c r="AM2127" s="3" t="s">
        <v>48</v>
      </c>
      <c r="AO2127" s="3" t="s">
        <v>48</v>
      </c>
      <c r="AQ2127" s="3" t="s">
        <v>48</v>
      </c>
      <c r="AS2127" s="3" t="s">
        <v>48</v>
      </c>
    </row>
    <row r="2128" spans="1:45">
      <c r="A2128">
        <v>2125</v>
      </c>
      <c r="B2128" t="s">
        <v>5982</v>
      </c>
      <c r="C2128" t="s">
        <v>3348</v>
      </c>
      <c r="D2128" t="s">
        <v>45</v>
      </c>
      <c r="E2128" t="s">
        <v>72</v>
      </c>
      <c r="F2128" t="s">
        <v>954</v>
      </c>
      <c r="G2128" t="s">
        <v>9378</v>
      </c>
      <c r="H2128" t="s">
        <v>954</v>
      </c>
      <c r="I2128" t="s">
        <v>9378</v>
      </c>
      <c r="J2128" t="s">
        <v>48</v>
      </c>
      <c r="K2128" t="s">
        <v>48</v>
      </c>
      <c r="L2128" t="s">
        <v>5985</v>
      </c>
      <c r="M2128" t="s">
        <v>5986</v>
      </c>
      <c r="N2128" t="str">
        <f>VLOOKUP(O2128,index!$Q:$R,2,0)</f>
        <v>02. 이러닝 - 단과</v>
      </c>
      <c r="O2128" t="s">
        <v>5987</v>
      </c>
      <c r="P2128" t="s">
        <v>48</v>
      </c>
      <c r="Q2128" t="s">
        <v>20</v>
      </c>
      <c r="R2128" s="226" t="e">
        <f>VLOOKUP(C2128,'26년 databook(취합)'!$M:$M,2,0)</f>
        <v>#N/A</v>
      </c>
      <c r="S2128" s="3" t="s">
        <v>11567</v>
      </c>
      <c r="T2128" s="3" t="s">
        <v>48</v>
      </c>
      <c r="U2128" s="3" t="s">
        <v>11567</v>
      </c>
      <c r="V2128" s="3" t="s">
        <v>48</v>
      </c>
      <c r="W2128" s="3" t="s">
        <v>48</v>
      </c>
      <c r="X2128" s="3" t="s">
        <v>48</v>
      </c>
      <c r="Y2128" s="3" t="s">
        <v>48</v>
      </c>
      <c r="Z2128" s="3" t="s">
        <v>48</v>
      </c>
      <c r="AA2128" s="3" t="s">
        <v>48</v>
      </c>
      <c r="AB2128" s="3" t="s">
        <v>48</v>
      </c>
      <c r="AC2128" s="3" t="s">
        <v>48</v>
      </c>
      <c r="AD2128" s="3" t="s">
        <v>11567</v>
      </c>
      <c r="AE2128" s="3" t="s">
        <v>48</v>
      </c>
      <c r="AF2128" s="3">
        <v>0</v>
      </c>
      <c r="AG2128" s="3"/>
      <c r="AH2128" s="3">
        <v>0</v>
      </c>
      <c r="AI2128" s="3" t="s">
        <v>48</v>
      </c>
      <c r="AJ2128" s="3">
        <v>0</v>
      </c>
      <c r="AK2128" s="3" t="s">
        <v>48</v>
      </c>
      <c r="AL2128" s="3">
        <v>0</v>
      </c>
      <c r="AM2128" s="3" t="s">
        <v>48</v>
      </c>
      <c r="AN2128" s="3">
        <v>0</v>
      </c>
      <c r="AO2128" s="3" t="s">
        <v>48</v>
      </c>
      <c r="AP2128" s="3">
        <v>0</v>
      </c>
      <c r="AQ2128" s="3" t="s">
        <v>48</v>
      </c>
      <c r="AR2128" s="3">
        <v>0</v>
      </c>
      <c r="AS2128" s="3" t="s">
        <v>48</v>
      </c>
    </row>
    <row r="2129" spans="1:45">
      <c r="A2129">
        <v>2126</v>
      </c>
      <c r="B2129" t="s">
        <v>5982</v>
      </c>
      <c r="C2129" t="s">
        <v>4875</v>
      </c>
      <c r="D2129" t="s">
        <v>45</v>
      </c>
      <c r="E2129" t="s">
        <v>77</v>
      </c>
      <c r="F2129" t="s">
        <v>1468</v>
      </c>
      <c r="G2129" t="s">
        <v>8914</v>
      </c>
      <c r="H2129" t="s">
        <v>1635</v>
      </c>
      <c r="I2129" t="s">
        <v>15699</v>
      </c>
      <c r="J2129" t="s">
        <v>48</v>
      </c>
      <c r="K2129" t="s">
        <v>48</v>
      </c>
      <c r="L2129" t="s">
        <v>5985</v>
      </c>
      <c r="M2129" t="s">
        <v>5986</v>
      </c>
      <c r="N2129" t="str">
        <f>VLOOKUP(O2129,index!$Q:$R,2,0)</f>
        <v>02. 이러닝 - 단과</v>
      </c>
      <c r="O2129" t="s">
        <v>5987</v>
      </c>
      <c r="P2129" t="s">
        <v>48</v>
      </c>
      <c r="Q2129" t="s">
        <v>20</v>
      </c>
      <c r="R2129" s="226" t="e">
        <f>VLOOKUP(C2129,'26년 databook(취합)'!$M:$M,2,0)</f>
        <v>#N/A</v>
      </c>
      <c r="S2129" s="3" t="s">
        <v>11567</v>
      </c>
      <c r="T2129" s="3" t="s">
        <v>14018</v>
      </c>
      <c r="U2129" s="3" t="s">
        <v>14018</v>
      </c>
      <c r="V2129" s="3" t="s">
        <v>48</v>
      </c>
      <c r="W2129" s="3" t="s">
        <v>11567</v>
      </c>
      <c r="X2129" s="3" t="s">
        <v>48</v>
      </c>
      <c r="Y2129" s="3" t="s">
        <v>11567</v>
      </c>
      <c r="Z2129" s="3" t="s">
        <v>48</v>
      </c>
      <c r="AA2129" s="3" t="s">
        <v>11567</v>
      </c>
      <c r="AB2129" s="3" t="s">
        <v>48</v>
      </c>
      <c r="AC2129" s="3" t="s">
        <v>11567</v>
      </c>
      <c r="AD2129" s="3" t="s">
        <v>48</v>
      </c>
      <c r="AE2129" s="3" t="s">
        <v>14018</v>
      </c>
      <c r="AG2129" s="3">
        <v>0</v>
      </c>
      <c r="AI2129" s="3" t="s">
        <v>11567</v>
      </c>
      <c r="AK2129" s="3" t="s">
        <v>11567</v>
      </c>
      <c r="AM2129" s="3" t="s">
        <v>11567</v>
      </c>
      <c r="AO2129" s="3" t="s">
        <v>11567</v>
      </c>
      <c r="AQ2129" s="3" t="s">
        <v>11567</v>
      </c>
      <c r="AS2129" s="3" t="s">
        <v>11567</v>
      </c>
    </row>
    <row r="2130" spans="1:45">
      <c r="A2130">
        <v>2127</v>
      </c>
      <c r="B2130" t="s">
        <v>5982</v>
      </c>
      <c r="C2130" t="s">
        <v>5127</v>
      </c>
      <c r="D2130" t="s">
        <v>45</v>
      </c>
      <c r="E2130" t="s">
        <v>79</v>
      </c>
      <c r="F2130" t="s">
        <v>6767</v>
      </c>
      <c r="G2130" t="s">
        <v>9379</v>
      </c>
      <c r="H2130" t="s">
        <v>6767</v>
      </c>
      <c r="I2130" t="s">
        <v>9379</v>
      </c>
      <c r="J2130" t="s">
        <v>48</v>
      </c>
      <c r="K2130" t="s">
        <v>48</v>
      </c>
      <c r="L2130" t="s">
        <v>5985</v>
      </c>
      <c r="M2130" t="s">
        <v>5986</v>
      </c>
      <c r="N2130" t="str">
        <f>VLOOKUP(O2130,index!$Q:$R,2,0)</f>
        <v>02. 이러닝 - 단과</v>
      </c>
      <c r="O2130" t="s">
        <v>5987</v>
      </c>
      <c r="P2130" t="s">
        <v>48</v>
      </c>
      <c r="Q2130" t="s">
        <v>20</v>
      </c>
      <c r="R2130" s="226" t="e">
        <f>VLOOKUP(C2130,'26년 databook(취합)'!$M:$M,2,0)</f>
        <v>#N/A</v>
      </c>
      <c r="S2130" s="3" t="s">
        <v>11567</v>
      </c>
      <c r="T2130" s="3" t="s">
        <v>11646</v>
      </c>
      <c r="U2130" s="3" t="s">
        <v>11646</v>
      </c>
      <c r="V2130" s="3" t="s">
        <v>48</v>
      </c>
      <c r="W2130" s="3" t="s">
        <v>11567</v>
      </c>
      <c r="X2130" s="3" t="s">
        <v>48</v>
      </c>
      <c r="Y2130" s="3" t="s">
        <v>11567</v>
      </c>
      <c r="Z2130" s="3" t="s">
        <v>48</v>
      </c>
      <c r="AA2130" s="3" t="s">
        <v>11567</v>
      </c>
      <c r="AB2130" s="3" t="s">
        <v>48</v>
      </c>
      <c r="AC2130" s="3" t="s">
        <v>11567</v>
      </c>
      <c r="AD2130" s="3" t="s">
        <v>48</v>
      </c>
      <c r="AE2130" s="3" t="s">
        <v>11567</v>
      </c>
      <c r="AG2130" s="4">
        <v>130000</v>
      </c>
      <c r="AI2130" s="3" t="s">
        <v>11567</v>
      </c>
      <c r="AK2130" s="3" t="s">
        <v>11567</v>
      </c>
      <c r="AM2130" s="3" t="s">
        <v>11567</v>
      </c>
      <c r="AO2130" s="3" t="s">
        <v>11567</v>
      </c>
      <c r="AQ2130" s="3" t="s">
        <v>11567</v>
      </c>
      <c r="AS2130" s="3" t="s">
        <v>11567</v>
      </c>
    </row>
    <row r="2131" spans="1:45">
      <c r="A2131">
        <v>2128</v>
      </c>
      <c r="B2131" t="s">
        <v>5982</v>
      </c>
      <c r="C2131" t="s">
        <v>3585</v>
      </c>
      <c r="D2131" t="s">
        <v>45</v>
      </c>
      <c r="E2131" t="s">
        <v>73</v>
      </c>
      <c r="F2131" t="s">
        <v>1906</v>
      </c>
      <c r="G2131" t="s">
        <v>9380</v>
      </c>
      <c r="H2131" t="s">
        <v>1906</v>
      </c>
      <c r="I2131" t="s">
        <v>9380</v>
      </c>
      <c r="J2131" t="s">
        <v>48</v>
      </c>
      <c r="K2131" t="s">
        <v>48</v>
      </c>
      <c r="L2131" t="s">
        <v>5985</v>
      </c>
      <c r="M2131" t="s">
        <v>5986</v>
      </c>
      <c r="N2131" t="str">
        <f>VLOOKUP(O2131,index!$Q:$R,2,0)</f>
        <v>02. 이러닝 - 단과</v>
      </c>
      <c r="O2131" t="s">
        <v>5987</v>
      </c>
      <c r="P2131" t="s">
        <v>48</v>
      </c>
      <c r="Q2131" t="s">
        <v>20</v>
      </c>
      <c r="R2131" s="226" t="e">
        <f>VLOOKUP(C2131,'26년 databook(취합)'!$M:$M,2,0)</f>
        <v>#N/A</v>
      </c>
      <c r="S2131" s="3" t="s">
        <v>11567</v>
      </c>
      <c r="T2131" s="3" t="s">
        <v>48</v>
      </c>
      <c r="U2131" s="3" t="s">
        <v>11567</v>
      </c>
      <c r="V2131" s="3" t="s">
        <v>48</v>
      </c>
      <c r="W2131" s="3" t="s">
        <v>48</v>
      </c>
      <c r="X2131" s="3" t="s">
        <v>48</v>
      </c>
      <c r="Y2131" s="3" t="s">
        <v>48</v>
      </c>
      <c r="Z2131" s="3" t="s">
        <v>48</v>
      </c>
      <c r="AA2131" s="3" t="s">
        <v>48</v>
      </c>
      <c r="AB2131" s="3" t="s">
        <v>48</v>
      </c>
      <c r="AC2131" s="3" t="s">
        <v>48</v>
      </c>
      <c r="AD2131" s="3" t="s">
        <v>48</v>
      </c>
      <c r="AE2131" s="3" t="s">
        <v>48</v>
      </c>
      <c r="AG2131" s="3"/>
      <c r="AI2131" s="3" t="s">
        <v>48</v>
      </c>
      <c r="AK2131" s="3" t="s">
        <v>48</v>
      </c>
      <c r="AM2131" s="3" t="s">
        <v>48</v>
      </c>
      <c r="AO2131" s="3" t="s">
        <v>48</v>
      </c>
      <c r="AQ2131" s="3" t="s">
        <v>48</v>
      </c>
      <c r="AS2131" s="3" t="s">
        <v>48</v>
      </c>
    </row>
    <row r="2132" spans="1:45">
      <c r="A2132">
        <v>2129</v>
      </c>
      <c r="B2132" t="s">
        <v>5982</v>
      </c>
      <c r="C2132" t="s">
        <v>5033</v>
      </c>
      <c r="D2132" t="s">
        <v>45</v>
      </c>
      <c r="E2132" t="s">
        <v>77</v>
      </c>
      <c r="F2132" t="s">
        <v>1468</v>
      </c>
      <c r="G2132" t="s">
        <v>8914</v>
      </c>
      <c r="H2132" t="s">
        <v>1761</v>
      </c>
      <c r="I2132" t="s">
        <v>15700</v>
      </c>
      <c r="J2132" t="s">
        <v>48</v>
      </c>
      <c r="K2132" t="s">
        <v>48</v>
      </c>
      <c r="L2132" t="s">
        <v>5985</v>
      </c>
      <c r="M2132" t="s">
        <v>5986</v>
      </c>
      <c r="N2132" t="str">
        <f>VLOOKUP(O2132,index!$Q:$R,2,0)</f>
        <v>02. 이러닝 - 단과</v>
      </c>
      <c r="O2132" t="s">
        <v>5987</v>
      </c>
      <c r="P2132" t="s">
        <v>48</v>
      </c>
      <c r="Q2132" t="s">
        <v>20</v>
      </c>
      <c r="R2132" s="226" t="e">
        <f>VLOOKUP(C2132,'26년 databook(취합)'!$M:$M,2,0)</f>
        <v>#N/A</v>
      </c>
      <c r="S2132" s="3" t="s">
        <v>11567</v>
      </c>
      <c r="T2132" s="3" t="s">
        <v>48</v>
      </c>
      <c r="U2132" s="3" t="s">
        <v>11567</v>
      </c>
      <c r="V2132" s="3" t="s">
        <v>48</v>
      </c>
      <c r="W2132" s="3" t="s">
        <v>48</v>
      </c>
      <c r="X2132" s="3" t="s">
        <v>48</v>
      </c>
      <c r="Y2132" s="3" t="s">
        <v>48</v>
      </c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G2132" s="3"/>
      <c r="AI2132" s="3" t="s">
        <v>48</v>
      </c>
      <c r="AK2132" s="3" t="s">
        <v>48</v>
      </c>
      <c r="AM2132" s="3" t="s">
        <v>48</v>
      </c>
      <c r="AO2132" s="3" t="s">
        <v>48</v>
      </c>
      <c r="AQ2132" s="3" t="s">
        <v>48</v>
      </c>
      <c r="AS2132" s="3" t="s">
        <v>48</v>
      </c>
    </row>
    <row r="2133" spans="1:45">
      <c r="A2133">
        <v>2130</v>
      </c>
      <c r="B2133" t="s">
        <v>5982</v>
      </c>
      <c r="C2133" t="s">
        <v>4212</v>
      </c>
      <c r="D2133" t="s">
        <v>45</v>
      </c>
      <c r="E2133" t="s">
        <v>76</v>
      </c>
      <c r="F2133" t="s">
        <v>6768</v>
      </c>
      <c r="G2133" t="s">
        <v>9381</v>
      </c>
      <c r="H2133" t="s">
        <v>6768</v>
      </c>
      <c r="I2133" t="s">
        <v>9381</v>
      </c>
      <c r="J2133" t="s">
        <v>48</v>
      </c>
      <c r="K2133" t="s">
        <v>48</v>
      </c>
      <c r="L2133" t="s">
        <v>5985</v>
      </c>
      <c r="M2133" t="s">
        <v>5986</v>
      </c>
      <c r="N2133" t="str">
        <f>VLOOKUP(O2133,index!$Q:$R,2,0)</f>
        <v>02. 이러닝 - 단과</v>
      </c>
      <c r="O2133" t="s">
        <v>5987</v>
      </c>
      <c r="P2133" t="s">
        <v>48</v>
      </c>
      <c r="Q2133" t="s">
        <v>20</v>
      </c>
      <c r="R2133" s="226" t="e">
        <f>VLOOKUP(C2133,'26년 databook(취합)'!$M:$M,2,0)</f>
        <v>#N/A</v>
      </c>
      <c r="S2133" s="3" t="s">
        <v>11567</v>
      </c>
      <c r="T2133" s="3" t="s">
        <v>48</v>
      </c>
      <c r="U2133" s="3" t="s">
        <v>11567</v>
      </c>
      <c r="V2133" s="3" t="s">
        <v>48</v>
      </c>
      <c r="W2133" s="3" t="s">
        <v>48</v>
      </c>
      <c r="X2133" s="3" t="s">
        <v>48</v>
      </c>
      <c r="Y2133" s="3" t="s">
        <v>48</v>
      </c>
      <c r="Z2133" s="3" t="s">
        <v>48</v>
      </c>
      <c r="AA2133" s="3" t="s">
        <v>48</v>
      </c>
      <c r="AB2133" s="3" t="s">
        <v>48</v>
      </c>
      <c r="AC2133" s="3" t="s">
        <v>48</v>
      </c>
      <c r="AD2133" s="3" t="s">
        <v>48</v>
      </c>
      <c r="AE2133" s="3" t="s">
        <v>48</v>
      </c>
      <c r="AG2133" s="3"/>
      <c r="AI2133" s="3" t="s">
        <v>48</v>
      </c>
      <c r="AK2133" s="3" t="s">
        <v>48</v>
      </c>
      <c r="AM2133" s="3" t="s">
        <v>48</v>
      </c>
      <c r="AO2133" s="3" t="s">
        <v>48</v>
      </c>
      <c r="AQ2133" s="3" t="s">
        <v>48</v>
      </c>
      <c r="AS2133" s="3" t="s">
        <v>48</v>
      </c>
    </row>
    <row r="2134" spans="1:45">
      <c r="A2134">
        <v>2131</v>
      </c>
      <c r="B2134" t="s">
        <v>5982</v>
      </c>
      <c r="C2134" t="s">
        <v>3308</v>
      </c>
      <c r="D2134" t="s">
        <v>45</v>
      </c>
      <c r="E2134" t="s">
        <v>72</v>
      </c>
      <c r="F2134" t="s">
        <v>6697</v>
      </c>
      <c r="G2134" t="s">
        <v>9274</v>
      </c>
      <c r="H2134" t="s">
        <v>918</v>
      </c>
      <c r="I2134" t="s">
        <v>15701</v>
      </c>
      <c r="J2134" t="s">
        <v>48</v>
      </c>
      <c r="K2134" t="s">
        <v>48</v>
      </c>
      <c r="L2134" t="s">
        <v>5985</v>
      </c>
      <c r="M2134" t="s">
        <v>5986</v>
      </c>
      <c r="N2134" t="str">
        <f>VLOOKUP(O2134,index!$Q:$R,2,0)</f>
        <v>28.구독 - 휴넷FLEX</v>
      </c>
      <c r="O2134" t="s">
        <v>6013</v>
      </c>
      <c r="P2134" t="s">
        <v>48</v>
      </c>
      <c r="Q2134" t="s">
        <v>21</v>
      </c>
      <c r="R2134" s="226" t="e">
        <f>VLOOKUP(C2134,'26년 databook(취합)'!$M:$M,2,0)</f>
        <v>#N/A</v>
      </c>
      <c r="S2134" s="3" t="s">
        <v>11567</v>
      </c>
      <c r="T2134" s="3" t="s">
        <v>48</v>
      </c>
      <c r="U2134" s="3" t="s">
        <v>11567</v>
      </c>
      <c r="V2134" s="3" t="s">
        <v>48</v>
      </c>
      <c r="W2134" s="3" t="s">
        <v>48</v>
      </c>
      <c r="X2134" s="3" t="s">
        <v>48</v>
      </c>
      <c r="Y2134" s="3" t="s">
        <v>48</v>
      </c>
      <c r="Z2134" s="3" t="s">
        <v>48</v>
      </c>
      <c r="AA2134" s="3" t="s">
        <v>48</v>
      </c>
      <c r="AB2134" s="3" t="s">
        <v>48</v>
      </c>
      <c r="AC2134" s="3" t="s">
        <v>48</v>
      </c>
      <c r="AD2134" s="3" t="s">
        <v>48</v>
      </c>
      <c r="AE2134" s="3" t="s">
        <v>48</v>
      </c>
      <c r="AG2134" s="3"/>
      <c r="AI2134" s="3" t="s">
        <v>48</v>
      </c>
      <c r="AK2134" s="3" t="s">
        <v>48</v>
      </c>
      <c r="AM2134" s="3" t="s">
        <v>48</v>
      </c>
      <c r="AO2134" s="3" t="s">
        <v>48</v>
      </c>
      <c r="AQ2134" s="3" t="s">
        <v>48</v>
      </c>
      <c r="AS2134" s="3" t="s">
        <v>48</v>
      </c>
    </row>
    <row r="2135" spans="1:45">
      <c r="A2135">
        <v>2132</v>
      </c>
      <c r="B2135" t="s">
        <v>5982</v>
      </c>
      <c r="C2135" t="s">
        <v>3422</v>
      </c>
      <c r="D2135" t="s">
        <v>45</v>
      </c>
      <c r="E2135" t="s">
        <v>72</v>
      </c>
      <c r="F2135" t="s">
        <v>6697</v>
      </c>
      <c r="G2135" t="s">
        <v>9274</v>
      </c>
      <c r="H2135" t="s">
        <v>1030</v>
      </c>
      <c r="I2135" t="s">
        <v>15702</v>
      </c>
      <c r="J2135" t="s">
        <v>48</v>
      </c>
      <c r="K2135" t="s">
        <v>48</v>
      </c>
      <c r="L2135" t="s">
        <v>5985</v>
      </c>
      <c r="M2135" t="s">
        <v>5986</v>
      </c>
      <c r="N2135" t="str">
        <f>VLOOKUP(O2135,index!$Q:$R,2,0)</f>
        <v>28.구독 - 휴넷FLEX</v>
      </c>
      <c r="O2135" t="s">
        <v>6013</v>
      </c>
      <c r="P2135" t="s">
        <v>48</v>
      </c>
      <c r="Q2135" t="s">
        <v>20</v>
      </c>
      <c r="R2135" s="226" t="e">
        <f>VLOOKUP(C2135,'26년 databook(취합)'!$M:$M,2,0)</f>
        <v>#N/A</v>
      </c>
      <c r="S2135" s="3" t="s">
        <v>11567</v>
      </c>
      <c r="T2135" s="3" t="s">
        <v>48</v>
      </c>
      <c r="U2135" s="3" t="s">
        <v>11567</v>
      </c>
      <c r="V2135" s="3" t="s">
        <v>48</v>
      </c>
      <c r="W2135" s="3" t="s">
        <v>48</v>
      </c>
      <c r="X2135" s="3" t="s">
        <v>48</v>
      </c>
      <c r="Y2135" s="3" t="s">
        <v>48</v>
      </c>
      <c r="Z2135" s="3" t="s">
        <v>48</v>
      </c>
      <c r="AA2135" s="3" t="s">
        <v>48</v>
      </c>
      <c r="AB2135" s="3" t="s">
        <v>48</v>
      </c>
      <c r="AC2135" s="3" t="s">
        <v>48</v>
      </c>
      <c r="AD2135" s="3" t="s">
        <v>11567</v>
      </c>
      <c r="AE2135" s="3" t="s">
        <v>48</v>
      </c>
      <c r="AF2135" s="3">
        <v>0</v>
      </c>
      <c r="AG2135" s="3"/>
      <c r="AH2135" s="3">
        <v>0</v>
      </c>
      <c r="AI2135" s="3" t="s">
        <v>48</v>
      </c>
      <c r="AJ2135" s="3">
        <v>0</v>
      </c>
      <c r="AK2135" s="3" t="s">
        <v>48</v>
      </c>
      <c r="AL2135" s="3">
        <v>0</v>
      </c>
      <c r="AM2135" s="3" t="s">
        <v>48</v>
      </c>
      <c r="AN2135" s="3">
        <v>0</v>
      </c>
      <c r="AO2135" s="3" t="s">
        <v>48</v>
      </c>
      <c r="AP2135" s="3">
        <v>0</v>
      </c>
      <c r="AQ2135" s="3" t="s">
        <v>48</v>
      </c>
      <c r="AR2135" s="3">
        <v>0</v>
      </c>
      <c r="AS2135" s="3" t="s">
        <v>48</v>
      </c>
    </row>
    <row r="2136" spans="1:45">
      <c r="A2136">
        <v>2133</v>
      </c>
      <c r="B2136" t="s">
        <v>5982</v>
      </c>
      <c r="C2136" t="s">
        <v>3939</v>
      </c>
      <c r="D2136" t="s">
        <v>45</v>
      </c>
      <c r="E2136" t="s">
        <v>75</v>
      </c>
      <c r="F2136" t="s">
        <v>6770</v>
      </c>
      <c r="G2136" t="s">
        <v>9383</v>
      </c>
      <c r="H2136" t="s">
        <v>6770</v>
      </c>
      <c r="I2136" t="s">
        <v>9383</v>
      </c>
      <c r="J2136" t="s">
        <v>48</v>
      </c>
      <c r="K2136" t="s">
        <v>48</v>
      </c>
      <c r="L2136" t="s">
        <v>5985</v>
      </c>
      <c r="M2136" t="s">
        <v>5986</v>
      </c>
      <c r="N2136" t="str">
        <f>VLOOKUP(O2136,index!$Q:$R,2,0)</f>
        <v>02. 이러닝 - 단과</v>
      </c>
      <c r="O2136" t="s">
        <v>5987</v>
      </c>
      <c r="P2136" t="s">
        <v>48</v>
      </c>
      <c r="Q2136" t="s">
        <v>23</v>
      </c>
      <c r="R2136" s="226" t="e">
        <f>VLOOKUP(C2136,'26년 databook(취합)'!$M:$M,2,0)</f>
        <v>#N/A</v>
      </c>
      <c r="S2136" s="3" t="s">
        <v>11567</v>
      </c>
      <c r="T2136" s="3" t="s">
        <v>48</v>
      </c>
      <c r="U2136" s="3" t="s">
        <v>11567</v>
      </c>
      <c r="V2136" s="3" t="s">
        <v>48</v>
      </c>
      <c r="W2136" s="3" t="s">
        <v>48</v>
      </c>
      <c r="X2136" s="3" t="s">
        <v>48</v>
      </c>
      <c r="Y2136" s="3" t="s">
        <v>48</v>
      </c>
      <c r="Z2136" s="3" t="s">
        <v>48</v>
      </c>
      <c r="AA2136" s="3" t="s">
        <v>48</v>
      </c>
      <c r="AB2136" s="3" t="s">
        <v>48</v>
      </c>
      <c r="AC2136" s="3" t="s">
        <v>48</v>
      </c>
      <c r="AD2136" s="3" t="s">
        <v>48</v>
      </c>
      <c r="AE2136" s="3" t="s">
        <v>48</v>
      </c>
      <c r="AG2136" s="3"/>
      <c r="AI2136" s="3" t="s">
        <v>48</v>
      </c>
      <c r="AK2136" s="3" t="s">
        <v>48</v>
      </c>
      <c r="AM2136" s="3" t="s">
        <v>48</v>
      </c>
      <c r="AO2136" s="3" t="s">
        <v>48</v>
      </c>
      <c r="AQ2136" s="3" t="s">
        <v>48</v>
      </c>
      <c r="AS2136" s="3" t="s">
        <v>48</v>
      </c>
    </row>
    <row r="2137" spans="1:45">
      <c r="A2137">
        <v>2134</v>
      </c>
      <c r="B2137" t="s">
        <v>5982</v>
      </c>
      <c r="C2137" t="s">
        <v>6771</v>
      </c>
      <c r="D2137" t="s">
        <v>45</v>
      </c>
      <c r="E2137" t="s">
        <v>75</v>
      </c>
      <c r="F2137" t="s">
        <v>626</v>
      </c>
      <c r="G2137" t="s">
        <v>9384</v>
      </c>
      <c r="H2137" t="s">
        <v>626</v>
      </c>
      <c r="I2137" t="s">
        <v>9384</v>
      </c>
      <c r="J2137" t="s">
        <v>48</v>
      </c>
      <c r="K2137" t="s">
        <v>48</v>
      </c>
      <c r="L2137" t="s">
        <v>5985</v>
      </c>
      <c r="M2137" t="s">
        <v>5986</v>
      </c>
      <c r="N2137" t="str">
        <f>VLOOKUP(O2137,index!$Q:$R,2,0)</f>
        <v>02. 이러닝 - 단과</v>
      </c>
      <c r="O2137" t="s">
        <v>5987</v>
      </c>
      <c r="P2137" t="s">
        <v>48</v>
      </c>
      <c r="Q2137" t="s">
        <v>23</v>
      </c>
      <c r="R2137" s="226" t="e">
        <f>VLOOKUP(C2137,'26년 databook(취합)'!$M:$M,2,0)</f>
        <v>#N/A</v>
      </c>
      <c r="S2137" s="3" t="s">
        <v>11567</v>
      </c>
      <c r="T2137" s="3" t="s">
        <v>48</v>
      </c>
      <c r="U2137" s="3" t="s">
        <v>11567</v>
      </c>
      <c r="V2137" s="3" t="s">
        <v>48</v>
      </c>
      <c r="W2137" s="3" t="s">
        <v>48</v>
      </c>
      <c r="X2137" s="3" t="s">
        <v>48</v>
      </c>
      <c r="Y2137" s="3" t="s">
        <v>48</v>
      </c>
      <c r="Z2137" s="3" t="s">
        <v>48</v>
      </c>
      <c r="AA2137" s="3" t="s">
        <v>48</v>
      </c>
      <c r="AB2137" s="3" t="s">
        <v>48</v>
      </c>
      <c r="AC2137" s="3" t="s">
        <v>48</v>
      </c>
      <c r="AD2137" s="3" t="s">
        <v>48</v>
      </c>
      <c r="AE2137" s="3" t="s">
        <v>48</v>
      </c>
      <c r="AG2137" s="3"/>
      <c r="AI2137" s="3" t="s">
        <v>48</v>
      </c>
      <c r="AK2137" s="3" t="s">
        <v>48</v>
      </c>
      <c r="AM2137" s="3" t="s">
        <v>48</v>
      </c>
      <c r="AO2137" s="3" t="s">
        <v>48</v>
      </c>
      <c r="AQ2137" s="3" t="s">
        <v>48</v>
      </c>
      <c r="AS2137" s="3" t="s">
        <v>48</v>
      </c>
    </row>
    <row r="2138" spans="1:45">
      <c r="A2138">
        <v>2135</v>
      </c>
      <c r="B2138" t="s">
        <v>5982</v>
      </c>
      <c r="C2138" t="s">
        <v>5230</v>
      </c>
      <c r="D2138" t="s">
        <v>45</v>
      </c>
      <c r="E2138" t="s">
        <v>75</v>
      </c>
      <c r="F2138" t="s">
        <v>626</v>
      </c>
      <c r="G2138" t="s">
        <v>9384</v>
      </c>
      <c r="H2138" t="s">
        <v>626</v>
      </c>
      <c r="I2138" t="s">
        <v>9384</v>
      </c>
      <c r="J2138" t="s">
        <v>48</v>
      </c>
      <c r="K2138" t="s">
        <v>48</v>
      </c>
      <c r="L2138" t="s">
        <v>5985</v>
      </c>
      <c r="M2138" t="s">
        <v>5986</v>
      </c>
      <c r="N2138" t="str">
        <f>VLOOKUP(O2138,index!$Q:$R,2,0)</f>
        <v>02. 이러닝 - 단과</v>
      </c>
      <c r="O2138" t="s">
        <v>5987</v>
      </c>
      <c r="P2138" t="s">
        <v>48</v>
      </c>
      <c r="Q2138" t="s">
        <v>23</v>
      </c>
      <c r="R2138" s="226" t="e">
        <f>VLOOKUP(C2138,'26년 databook(취합)'!$M:$M,2,0)</f>
        <v>#N/A</v>
      </c>
      <c r="S2138" s="3" t="s">
        <v>11567</v>
      </c>
      <c r="T2138" s="3" t="s">
        <v>12274</v>
      </c>
      <c r="U2138" s="3" t="s">
        <v>12274</v>
      </c>
      <c r="V2138" s="3" t="s">
        <v>48</v>
      </c>
      <c r="W2138" s="3" t="s">
        <v>11567</v>
      </c>
      <c r="X2138" s="3" t="s">
        <v>48</v>
      </c>
      <c r="Y2138" s="3" t="s">
        <v>11567</v>
      </c>
      <c r="Z2138" s="3" t="s">
        <v>48</v>
      </c>
      <c r="AA2138" s="3" t="s">
        <v>11567</v>
      </c>
      <c r="AB2138" s="3" t="s">
        <v>48</v>
      </c>
      <c r="AC2138" s="3" t="s">
        <v>12280</v>
      </c>
      <c r="AD2138" s="3" t="s">
        <v>11567</v>
      </c>
      <c r="AE2138" s="3" t="s">
        <v>11630</v>
      </c>
      <c r="AF2138" s="3">
        <v>0</v>
      </c>
      <c r="AG2138" s="3">
        <v>0</v>
      </c>
      <c r="AH2138" s="3">
        <v>0</v>
      </c>
      <c r="AI2138" s="3" t="s">
        <v>11567</v>
      </c>
      <c r="AJ2138" s="3">
        <v>0</v>
      </c>
      <c r="AK2138" s="3" t="s">
        <v>11567</v>
      </c>
      <c r="AL2138" s="3">
        <v>0</v>
      </c>
      <c r="AM2138" s="3" t="s">
        <v>11567</v>
      </c>
      <c r="AN2138" s="3">
        <v>0</v>
      </c>
      <c r="AO2138" s="3" t="s">
        <v>11567</v>
      </c>
      <c r="AP2138" s="3">
        <v>0</v>
      </c>
      <c r="AQ2138" s="3" t="s">
        <v>11567</v>
      </c>
      <c r="AR2138" s="3">
        <v>0</v>
      </c>
      <c r="AS2138" s="3" t="s">
        <v>11567</v>
      </c>
    </row>
    <row r="2139" spans="1:45">
      <c r="A2139">
        <v>2136</v>
      </c>
      <c r="B2139" t="s">
        <v>5982</v>
      </c>
      <c r="C2139" t="s">
        <v>5780</v>
      </c>
      <c r="D2139" t="s">
        <v>45</v>
      </c>
      <c r="E2139" t="s">
        <v>79</v>
      </c>
      <c r="F2139" t="s">
        <v>2513</v>
      </c>
      <c r="G2139" t="s">
        <v>9377</v>
      </c>
      <c r="H2139" t="s">
        <v>2513</v>
      </c>
      <c r="I2139" t="s">
        <v>9377</v>
      </c>
      <c r="J2139" t="s">
        <v>48</v>
      </c>
      <c r="K2139" t="s">
        <v>48</v>
      </c>
      <c r="L2139" t="s">
        <v>5985</v>
      </c>
      <c r="M2139" t="s">
        <v>5986</v>
      </c>
      <c r="N2139" t="str">
        <f>VLOOKUP(O2139,index!$Q:$R,2,0)</f>
        <v>02. 이러닝 - 단과</v>
      </c>
      <c r="O2139" t="s">
        <v>5987</v>
      </c>
      <c r="P2139" t="s">
        <v>48</v>
      </c>
      <c r="Q2139" t="s">
        <v>20</v>
      </c>
      <c r="R2139" s="226" t="e">
        <f>VLOOKUP(C2139,'26년 databook(취합)'!$M:$M,2,0)</f>
        <v>#N/A</v>
      </c>
      <c r="S2139" s="3" t="s">
        <v>11567</v>
      </c>
      <c r="T2139" s="3" t="s">
        <v>48</v>
      </c>
      <c r="U2139" s="3" t="s">
        <v>11567</v>
      </c>
      <c r="V2139" s="3" t="s">
        <v>48</v>
      </c>
      <c r="W2139" s="3" t="s">
        <v>48</v>
      </c>
      <c r="X2139" s="3" t="s">
        <v>48</v>
      </c>
      <c r="Y2139" s="3" t="s">
        <v>48</v>
      </c>
      <c r="Z2139" s="3" t="s">
        <v>48</v>
      </c>
      <c r="AA2139" s="3" t="s">
        <v>48</v>
      </c>
      <c r="AB2139" s="3" t="s">
        <v>48</v>
      </c>
      <c r="AC2139" s="3" t="s">
        <v>48</v>
      </c>
      <c r="AD2139" s="3" t="s">
        <v>48</v>
      </c>
      <c r="AE2139" s="3" t="s">
        <v>48</v>
      </c>
      <c r="AG2139" s="3"/>
      <c r="AI2139" s="3" t="s">
        <v>48</v>
      </c>
      <c r="AK2139" s="3" t="s">
        <v>48</v>
      </c>
      <c r="AM2139" s="3" t="s">
        <v>48</v>
      </c>
      <c r="AO2139" s="3" t="s">
        <v>48</v>
      </c>
      <c r="AQ2139" s="3" t="s">
        <v>48</v>
      </c>
      <c r="AS2139" s="3" t="s">
        <v>48</v>
      </c>
    </row>
    <row r="2140" spans="1:45">
      <c r="A2140">
        <v>2137</v>
      </c>
      <c r="B2140" t="s">
        <v>5982</v>
      </c>
      <c r="C2140" t="s">
        <v>4288</v>
      </c>
      <c r="D2140" t="s">
        <v>45</v>
      </c>
      <c r="E2140" t="s">
        <v>77</v>
      </c>
      <c r="F2140" t="s">
        <v>2099</v>
      </c>
      <c r="G2140" t="s">
        <v>9385</v>
      </c>
      <c r="H2140" t="s">
        <v>2099</v>
      </c>
      <c r="I2140" t="s">
        <v>9385</v>
      </c>
      <c r="J2140" t="s">
        <v>48</v>
      </c>
      <c r="K2140" t="s">
        <v>48</v>
      </c>
      <c r="L2140" t="s">
        <v>5985</v>
      </c>
      <c r="M2140" t="s">
        <v>5986</v>
      </c>
      <c r="N2140" t="str">
        <f>VLOOKUP(O2140,index!$Q:$R,2,0)</f>
        <v>02. 이러닝 - 단과</v>
      </c>
      <c r="O2140" t="s">
        <v>5987</v>
      </c>
      <c r="P2140" t="s">
        <v>48</v>
      </c>
      <c r="Q2140" t="s">
        <v>20</v>
      </c>
      <c r="R2140" s="226" t="e">
        <f>VLOOKUP(C2140,'26년 databook(취합)'!$M:$M,2,0)</f>
        <v>#N/A</v>
      </c>
      <c r="S2140" s="3" t="s">
        <v>11567</v>
      </c>
      <c r="T2140" s="3" t="s">
        <v>11666</v>
      </c>
      <c r="U2140" s="3" t="s">
        <v>11666</v>
      </c>
      <c r="V2140" s="3" t="s">
        <v>48</v>
      </c>
      <c r="W2140" s="3" t="s">
        <v>11567</v>
      </c>
      <c r="X2140" s="3" t="s">
        <v>48</v>
      </c>
      <c r="Y2140" s="3" t="s">
        <v>11567</v>
      </c>
      <c r="Z2140" s="3" t="s">
        <v>48</v>
      </c>
      <c r="AA2140" s="3" t="s">
        <v>11567</v>
      </c>
      <c r="AB2140" s="3" t="s">
        <v>48</v>
      </c>
      <c r="AC2140" s="3" t="s">
        <v>11567</v>
      </c>
      <c r="AD2140" s="3" t="s">
        <v>48</v>
      </c>
      <c r="AE2140" s="3" t="s">
        <v>11567</v>
      </c>
      <c r="AG2140" s="3">
        <v>240000</v>
      </c>
      <c r="AI2140" s="3" t="s">
        <v>11567</v>
      </c>
      <c r="AK2140" s="3" t="s">
        <v>11567</v>
      </c>
      <c r="AM2140" s="3" t="s">
        <v>11567</v>
      </c>
      <c r="AO2140" s="3" t="s">
        <v>11567</v>
      </c>
      <c r="AQ2140" s="3" t="s">
        <v>11567</v>
      </c>
      <c r="AS2140" s="3" t="s">
        <v>11567</v>
      </c>
    </row>
    <row r="2141" spans="1:45">
      <c r="A2141">
        <v>2138</v>
      </c>
      <c r="B2141" t="s">
        <v>5982</v>
      </c>
      <c r="C2141" t="s">
        <v>4873</v>
      </c>
      <c r="D2141" t="s">
        <v>45</v>
      </c>
      <c r="E2141" t="s">
        <v>77</v>
      </c>
      <c r="F2141" t="s">
        <v>1468</v>
      </c>
      <c r="G2141" t="s">
        <v>8914</v>
      </c>
      <c r="H2141" t="s">
        <v>1633</v>
      </c>
      <c r="I2141" t="s">
        <v>15703</v>
      </c>
      <c r="J2141" t="s">
        <v>48</v>
      </c>
      <c r="K2141" t="s">
        <v>48</v>
      </c>
      <c r="L2141" t="s">
        <v>5985</v>
      </c>
      <c r="M2141" t="s">
        <v>5986</v>
      </c>
      <c r="N2141" t="str">
        <f>VLOOKUP(O2141,index!$Q:$R,2,0)</f>
        <v>02. 이러닝 - 단과</v>
      </c>
      <c r="O2141" t="s">
        <v>5987</v>
      </c>
      <c r="P2141" t="s">
        <v>48</v>
      </c>
      <c r="Q2141" t="s">
        <v>23</v>
      </c>
      <c r="R2141" s="226" t="e">
        <f>VLOOKUP(C2141,'26년 databook(취합)'!$M:$M,2,0)</f>
        <v>#N/A</v>
      </c>
      <c r="S2141" s="3" t="s">
        <v>11568</v>
      </c>
      <c r="T2141" s="3" t="s">
        <v>16883</v>
      </c>
      <c r="U2141" s="3" t="s">
        <v>16884</v>
      </c>
      <c r="V2141" s="3" t="s">
        <v>48</v>
      </c>
      <c r="W2141" s="3" t="s">
        <v>12063</v>
      </c>
      <c r="X2141" s="3" t="s">
        <v>48</v>
      </c>
      <c r="Y2141" s="3" t="s">
        <v>11646</v>
      </c>
      <c r="Z2141" s="3" t="s">
        <v>48</v>
      </c>
      <c r="AA2141" s="3" t="s">
        <v>12064</v>
      </c>
      <c r="AB2141" s="3" t="s">
        <v>48</v>
      </c>
      <c r="AC2141" s="3" t="s">
        <v>11657</v>
      </c>
      <c r="AD2141" s="3" t="s">
        <v>48</v>
      </c>
      <c r="AE2141" s="3" t="s">
        <v>12064</v>
      </c>
      <c r="AG2141" s="3">
        <v>0</v>
      </c>
      <c r="AI2141" s="3" t="s">
        <v>16885</v>
      </c>
      <c r="AK2141" s="3" t="s">
        <v>11567</v>
      </c>
      <c r="AM2141" s="3" t="s">
        <v>11567</v>
      </c>
      <c r="AO2141" s="3" t="s">
        <v>11567</v>
      </c>
      <c r="AQ2141" s="3" t="s">
        <v>11567</v>
      </c>
      <c r="AR2141" s="3">
        <v>6000000</v>
      </c>
      <c r="AS2141" s="3" t="s">
        <v>11567</v>
      </c>
    </row>
    <row r="2142" spans="1:45">
      <c r="A2142">
        <v>2139</v>
      </c>
      <c r="B2142" t="s">
        <v>5982</v>
      </c>
      <c r="C2142" t="s">
        <v>4800</v>
      </c>
      <c r="D2142" t="s">
        <v>45</v>
      </c>
      <c r="E2142" t="s">
        <v>77</v>
      </c>
      <c r="F2142" t="s">
        <v>6029</v>
      </c>
      <c r="G2142" t="s">
        <v>8925</v>
      </c>
      <c r="H2142" t="s">
        <v>1570</v>
      </c>
      <c r="I2142" t="s">
        <v>15704</v>
      </c>
      <c r="J2142" t="s">
        <v>48</v>
      </c>
      <c r="K2142" t="s">
        <v>48</v>
      </c>
      <c r="L2142" t="s">
        <v>5985</v>
      </c>
      <c r="M2142" t="s">
        <v>5986</v>
      </c>
      <c r="N2142" t="str">
        <f>VLOOKUP(O2142,index!$Q:$R,2,0)</f>
        <v>02. 이러닝 - 단과</v>
      </c>
      <c r="O2142" t="s">
        <v>5987</v>
      </c>
      <c r="P2142" t="s">
        <v>48</v>
      </c>
      <c r="Q2142" t="s">
        <v>20</v>
      </c>
      <c r="R2142" s="226" t="e">
        <f>VLOOKUP(C2142,'26년 databook(취합)'!$M:$M,2,0)</f>
        <v>#N/A</v>
      </c>
      <c r="S2142" s="3" t="s">
        <v>11567</v>
      </c>
      <c r="T2142" s="3" t="s">
        <v>48</v>
      </c>
      <c r="U2142" s="3" t="s">
        <v>11567</v>
      </c>
      <c r="V2142" s="3" t="s">
        <v>48</v>
      </c>
      <c r="W2142" s="3" t="s">
        <v>48</v>
      </c>
      <c r="X2142" s="3" t="s">
        <v>48</v>
      </c>
      <c r="Y2142" s="3" t="s">
        <v>48</v>
      </c>
      <c r="Z2142" s="3" t="s">
        <v>48</v>
      </c>
      <c r="AA2142" s="3" t="s">
        <v>48</v>
      </c>
      <c r="AB2142" s="3" t="s">
        <v>48</v>
      </c>
      <c r="AC2142" s="3" t="s">
        <v>48</v>
      </c>
      <c r="AD2142" s="3" t="s">
        <v>48</v>
      </c>
      <c r="AE2142" s="3" t="s">
        <v>48</v>
      </c>
      <c r="AG2142" s="3"/>
      <c r="AI2142" s="3" t="s">
        <v>48</v>
      </c>
      <c r="AK2142" s="3" t="s">
        <v>48</v>
      </c>
      <c r="AM2142" s="3" t="s">
        <v>48</v>
      </c>
      <c r="AO2142" s="3" t="s">
        <v>48</v>
      </c>
      <c r="AQ2142" s="3" t="s">
        <v>48</v>
      </c>
      <c r="AS2142" s="3" t="s">
        <v>48</v>
      </c>
    </row>
    <row r="2143" spans="1:45">
      <c r="A2143">
        <v>2140</v>
      </c>
      <c r="B2143" t="s">
        <v>5982</v>
      </c>
      <c r="C2143" t="s">
        <v>3848</v>
      </c>
      <c r="D2143" t="s">
        <v>45</v>
      </c>
      <c r="E2143" t="s">
        <v>75</v>
      </c>
      <c r="F2143" t="s">
        <v>6772</v>
      </c>
      <c r="G2143" t="s">
        <v>9386</v>
      </c>
      <c r="H2143" t="s">
        <v>6772</v>
      </c>
      <c r="I2143" t="s">
        <v>9386</v>
      </c>
      <c r="J2143" t="s">
        <v>48</v>
      </c>
      <c r="K2143" t="s">
        <v>48</v>
      </c>
      <c r="L2143" t="s">
        <v>5985</v>
      </c>
      <c r="M2143" t="s">
        <v>5986</v>
      </c>
      <c r="N2143" t="str">
        <f>VLOOKUP(O2143,index!$Q:$R,2,0)</f>
        <v>04. 이러닝 - 마이크로러닝</v>
      </c>
      <c r="O2143" t="s">
        <v>6247</v>
      </c>
      <c r="P2143" t="s">
        <v>48</v>
      </c>
      <c r="Q2143" t="s">
        <v>20</v>
      </c>
      <c r="R2143" s="226" t="e">
        <f>VLOOKUP(C2143,'26년 databook(취합)'!$M:$M,2,0)</f>
        <v>#N/A</v>
      </c>
      <c r="S2143" s="3" t="s">
        <v>11578</v>
      </c>
      <c r="T2143" s="3" t="s">
        <v>48</v>
      </c>
      <c r="U2143" s="3" t="s">
        <v>11578</v>
      </c>
      <c r="V2143" s="3" t="s">
        <v>48</v>
      </c>
      <c r="W2143" s="3" t="s">
        <v>48</v>
      </c>
      <c r="X2143" s="3" t="s">
        <v>48</v>
      </c>
      <c r="Y2143" s="3" t="s">
        <v>48</v>
      </c>
      <c r="Z2143" s="3" t="s">
        <v>48</v>
      </c>
      <c r="AA2143" s="3" t="s">
        <v>48</v>
      </c>
      <c r="AB2143" s="3" t="s">
        <v>48</v>
      </c>
      <c r="AC2143" s="3" t="s">
        <v>48</v>
      </c>
      <c r="AD2143" s="3" t="s">
        <v>11567</v>
      </c>
      <c r="AE2143" s="3" t="s">
        <v>48</v>
      </c>
      <c r="AF2143" s="3">
        <v>0</v>
      </c>
      <c r="AG2143" s="3"/>
      <c r="AH2143" s="3">
        <v>0</v>
      </c>
      <c r="AI2143" s="3" t="s">
        <v>48</v>
      </c>
      <c r="AJ2143" s="3">
        <v>0</v>
      </c>
      <c r="AK2143" s="3" t="s">
        <v>48</v>
      </c>
      <c r="AL2143" s="3">
        <v>0</v>
      </c>
      <c r="AM2143" s="3" t="s">
        <v>48</v>
      </c>
      <c r="AN2143" s="3">
        <v>0</v>
      </c>
      <c r="AO2143" s="3" t="s">
        <v>48</v>
      </c>
      <c r="AP2143" s="3">
        <v>0</v>
      </c>
      <c r="AQ2143" s="3" t="s">
        <v>48</v>
      </c>
      <c r="AR2143" s="3">
        <v>10000000</v>
      </c>
      <c r="AS2143" s="3" t="s">
        <v>48</v>
      </c>
    </row>
    <row r="2144" spans="1:45">
      <c r="A2144">
        <v>2141</v>
      </c>
      <c r="B2144" t="s">
        <v>5982</v>
      </c>
      <c r="C2144" t="s">
        <v>2986</v>
      </c>
      <c r="D2144" t="s">
        <v>45</v>
      </c>
      <c r="E2144" t="s">
        <v>71</v>
      </c>
      <c r="F2144" t="s">
        <v>6773</v>
      </c>
      <c r="G2144" t="s">
        <v>9387</v>
      </c>
      <c r="H2144" t="s">
        <v>6773</v>
      </c>
      <c r="I2144" t="s">
        <v>9387</v>
      </c>
      <c r="J2144" t="s">
        <v>48</v>
      </c>
      <c r="K2144" t="s">
        <v>48</v>
      </c>
      <c r="L2144" t="s">
        <v>5985</v>
      </c>
      <c r="M2144" t="s">
        <v>5986</v>
      </c>
      <c r="N2144" t="str">
        <f>VLOOKUP(O2144,index!$Q:$R,2,0)</f>
        <v>19. 운영 - 운영매출</v>
      </c>
      <c r="O2144" t="s">
        <v>6203</v>
      </c>
      <c r="P2144" t="s">
        <v>48</v>
      </c>
      <c r="Q2144" t="s">
        <v>20</v>
      </c>
      <c r="R2144" s="226" t="e">
        <f>VLOOKUP(C2144,'26년 databook(취합)'!$M:$M,2,0)</f>
        <v>#N/A</v>
      </c>
      <c r="S2144" s="3" t="s">
        <v>11576</v>
      </c>
      <c r="T2144" s="3" t="s">
        <v>48</v>
      </c>
      <c r="U2144" s="3" t="s">
        <v>11586</v>
      </c>
      <c r="V2144" s="3" t="s">
        <v>48</v>
      </c>
      <c r="W2144" s="3" t="s">
        <v>48</v>
      </c>
      <c r="X2144" s="3" t="s">
        <v>48</v>
      </c>
      <c r="Y2144" s="3" t="s">
        <v>48</v>
      </c>
      <c r="Z2144" s="3" t="s">
        <v>48</v>
      </c>
      <c r="AA2144" s="3" t="s">
        <v>48</v>
      </c>
      <c r="AB2144" s="3" t="s">
        <v>48</v>
      </c>
      <c r="AC2144" s="3" t="s">
        <v>48</v>
      </c>
      <c r="AD2144" s="3" t="s">
        <v>48</v>
      </c>
      <c r="AE2144" s="3" t="s">
        <v>48</v>
      </c>
      <c r="AF2144" s="3">
        <v>500000</v>
      </c>
      <c r="AI2144" s="3" t="s">
        <v>48</v>
      </c>
      <c r="AK2144" s="3" t="s">
        <v>48</v>
      </c>
      <c r="AM2144" s="3" t="s">
        <v>48</v>
      </c>
      <c r="AO2144" s="3" t="s">
        <v>48</v>
      </c>
      <c r="AQ2144" s="3" t="s">
        <v>48</v>
      </c>
      <c r="AR2144" s="3">
        <v>500000</v>
      </c>
      <c r="AS2144" s="3" t="s">
        <v>48</v>
      </c>
    </row>
    <row r="2145" spans="1:45">
      <c r="A2145">
        <v>2142</v>
      </c>
      <c r="B2145" t="s">
        <v>5982</v>
      </c>
      <c r="C2145" t="s">
        <v>3847</v>
      </c>
      <c r="D2145" t="s">
        <v>45</v>
      </c>
      <c r="E2145" t="s">
        <v>75</v>
      </c>
      <c r="F2145" t="s">
        <v>6066</v>
      </c>
      <c r="G2145" t="s">
        <v>8935</v>
      </c>
      <c r="H2145" t="s">
        <v>6774</v>
      </c>
      <c r="I2145" t="s">
        <v>15705</v>
      </c>
      <c r="J2145" t="s">
        <v>48</v>
      </c>
      <c r="K2145" t="s">
        <v>48</v>
      </c>
      <c r="L2145" t="s">
        <v>5985</v>
      </c>
      <c r="M2145" t="s">
        <v>5986</v>
      </c>
      <c r="N2145" t="str">
        <f>VLOOKUP(O2145,index!$Q:$R,2,0)</f>
        <v>28.구독 - 휴넷FLEX</v>
      </c>
      <c r="O2145" t="s">
        <v>6013</v>
      </c>
      <c r="P2145" t="s">
        <v>48</v>
      </c>
      <c r="Q2145" t="s">
        <v>23</v>
      </c>
      <c r="R2145" s="226" t="e">
        <f>VLOOKUP(C2145,'26년 databook(취합)'!$M:$M,2,0)</f>
        <v>#N/A</v>
      </c>
      <c r="S2145" s="3" t="s">
        <v>11567</v>
      </c>
      <c r="T2145" s="3" t="s">
        <v>11590</v>
      </c>
      <c r="U2145" s="3" t="s">
        <v>11590</v>
      </c>
      <c r="V2145" s="3" t="s">
        <v>48</v>
      </c>
      <c r="W2145" s="3" t="s">
        <v>11567</v>
      </c>
      <c r="X2145" s="3" t="s">
        <v>48</v>
      </c>
      <c r="Y2145" s="3" t="s">
        <v>11567</v>
      </c>
      <c r="Z2145" s="3" t="s">
        <v>48</v>
      </c>
      <c r="AA2145" s="3" t="s">
        <v>11590</v>
      </c>
      <c r="AB2145" s="3" t="s">
        <v>48</v>
      </c>
      <c r="AC2145" s="3" t="s">
        <v>11567</v>
      </c>
      <c r="AD2145" s="3" t="s">
        <v>11567</v>
      </c>
      <c r="AE2145" s="3" t="s">
        <v>11567</v>
      </c>
      <c r="AF2145" s="3">
        <v>0</v>
      </c>
      <c r="AG2145" s="3">
        <v>0</v>
      </c>
      <c r="AH2145" s="3">
        <v>0</v>
      </c>
      <c r="AI2145" s="3" t="s">
        <v>11567</v>
      </c>
      <c r="AJ2145" s="3">
        <v>0</v>
      </c>
      <c r="AK2145" s="3" t="s">
        <v>11567</v>
      </c>
      <c r="AL2145" s="3">
        <v>0</v>
      </c>
      <c r="AM2145" s="3" t="s">
        <v>11567</v>
      </c>
      <c r="AN2145" s="3">
        <v>0</v>
      </c>
      <c r="AO2145" s="3" t="s">
        <v>11567</v>
      </c>
      <c r="AP2145" s="3">
        <v>0</v>
      </c>
      <c r="AQ2145" s="3" t="s">
        <v>11567</v>
      </c>
      <c r="AR2145" s="3">
        <v>0</v>
      </c>
      <c r="AS2145" s="3" t="s">
        <v>11567</v>
      </c>
    </row>
    <row r="2146" spans="1:45">
      <c r="A2146">
        <v>2143</v>
      </c>
      <c r="B2146" t="s">
        <v>5982</v>
      </c>
      <c r="C2146" t="s">
        <v>3901</v>
      </c>
      <c r="D2146" t="s">
        <v>45</v>
      </c>
      <c r="E2146" t="s">
        <v>75</v>
      </c>
      <c r="F2146" t="s">
        <v>377</v>
      </c>
      <c r="G2146" t="s">
        <v>9388</v>
      </c>
      <c r="H2146" t="s">
        <v>377</v>
      </c>
      <c r="I2146" t="s">
        <v>9388</v>
      </c>
      <c r="J2146" t="s">
        <v>48</v>
      </c>
      <c r="K2146" t="s">
        <v>48</v>
      </c>
      <c r="L2146" t="s">
        <v>5985</v>
      </c>
      <c r="M2146" t="s">
        <v>5986</v>
      </c>
      <c r="N2146" t="str">
        <f>VLOOKUP(O2146,index!$Q:$R,2,0)</f>
        <v>02. 이러닝 - 단과</v>
      </c>
      <c r="O2146" t="s">
        <v>5987</v>
      </c>
      <c r="P2146" t="s">
        <v>48</v>
      </c>
      <c r="Q2146" t="s">
        <v>23</v>
      </c>
      <c r="R2146" s="226" t="e">
        <f>VLOOKUP(C2146,'26년 databook(취합)'!$M:$M,2,0)</f>
        <v>#N/A</v>
      </c>
      <c r="S2146" s="3" t="s">
        <v>11567</v>
      </c>
      <c r="T2146" s="3" t="s">
        <v>16649</v>
      </c>
      <c r="U2146" s="3" t="s">
        <v>16649</v>
      </c>
      <c r="V2146" s="3" t="s">
        <v>48</v>
      </c>
      <c r="W2146" s="3" t="s">
        <v>11567</v>
      </c>
      <c r="X2146" s="3" t="s">
        <v>48</v>
      </c>
      <c r="Y2146" s="3" t="s">
        <v>12065</v>
      </c>
      <c r="Z2146" s="3" t="s">
        <v>48</v>
      </c>
      <c r="AA2146" s="3" t="s">
        <v>12051</v>
      </c>
      <c r="AB2146" s="3" t="s">
        <v>48</v>
      </c>
      <c r="AC2146" s="3" t="s">
        <v>12178</v>
      </c>
      <c r="AD2146" s="3" t="s">
        <v>11567</v>
      </c>
      <c r="AE2146" s="3" t="s">
        <v>14763</v>
      </c>
      <c r="AF2146" s="3">
        <v>0</v>
      </c>
      <c r="AG2146" s="3">
        <v>356000</v>
      </c>
      <c r="AH2146" s="3">
        <v>0</v>
      </c>
      <c r="AI2146" s="3" t="s">
        <v>11567</v>
      </c>
      <c r="AJ2146" s="3">
        <v>0</v>
      </c>
      <c r="AK2146" s="3" t="s">
        <v>11567</v>
      </c>
      <c r="AL2146" s="3">
        <v>0</v>
      </c>
      <c r="AM2146" s="3" t="s">
        <v>11567</v>
      </c>
      <c r="AN2146" s="3">
        <v>0</v>
      </c>
      <c r="AO2146" s="3" t="s">
        <v>11567</v>
      </c>
      <c r="AP2146" s="3">
        <v>0</v>
      </c>
      <c r="AQ2146" s="3" t="s">
        <v>11567</v>
      </c>
      <c r="AR2146" s="3">
        <v>0</v>
      </c>
      <c r="AS2146" s="3" t="s">
        <v>11567</v>
      </c>
    </row>
    <row r="2147" spans="1:45">
      <c r="A2147">
        <v>2144</v>
      </c>
      <c r="B2147" t="s">
        <v>5982</v>
      </c>
      <c r="C2147" t="s">
        <v>4109</v>
      </c>
      <c r="D2147" t="s">
        <v>45</v>
      </c>
      <c r="E2147" t="s">
        <v>75</v>
      </c>
      <c r="F2147" t="s">
        <v>538</v>
      </c>
      <c r="G2147" t="s">
        <v>9389</v>
      </c>
      <c r="H2147" t="s">
        <v>538</v>
      </c>
      <c r="I2147" t="s">
        <v>9389</v>
      </c>
      <c r="J2147" t="s">
        <v>48</v>
      </c>
      <c r="K2147" t="s">
        <v>48</v>
      </c>
      <c r="L2147" t="s">
        <v>5985</v>
      </c>
      <c r="M2147" t="s">
        <v>5986</v>
      </c>
      <c r="N2147" t="str">
        <f>VLOOKUP(O2147,index!$Q:$R,2,0)</f>
        <v>02. 이러닝 - 단과</v>
      </c>
      <c r="O2147" t="s">
        <v>5987</v>
      </c>
      <c r="P2147" t="s">
        <v>48</v>
      </c>
      <c r="Q2147" t="s">
        <v>20</v>
      </c>
      <c r="R2147" s="226" t="e">
        <f>VLOOKUP(C2147,'26년 databook(취합)'!$M:$M,2,0)</f>
        <v>#N/A</v>
      </c>
      <c r="S2147" s="3" t="s">
        <v>11567</v>
      </c>
      <c r="T2147" s="3" t="s">
        <v>48</v>
      </c>
      <c r="U2147" s="3" t="s">
        <v>11567</v>
      </c>
      <c r="V2147" s="3" t="s">
        <v>48</v>
      </c>
      <c r="W2147" s="3" t="s">
        <v>48</v>
      </c>
      <c r="X2147" s="3" t="s">
        <v>48</v>
      </c>
      <c r="Y2147" s="3" t="s">
        <v>48</v>
      </c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G2147" s="3"/>
      <c r="AI2147" s="3" t="s">
        <v>48</v>
      </c>
      <c r="AK2147" s="3" t="s">
        <v>48</v>
      </c>
      <c r="AM2147" s="3" t="s">
        <v>48</v>
      </c>
      <c r="AO2147" s="3" t="s">
        <v>48</v>
      </c>
      <c r="AQ2147" s="3" t="s">
        <v>48</v>
      </c>
      <c r="AS2147" s="3" t="s">
        <v>48</v>
      </c>
    </row>
    <row r="2148" spans="1:45">
      <c r="A2148">
        <v>2145</v>
      </c>
      <c r="B2148" t="s">
        <v>5982</v>
      </c>
      <c r="C2148" t="s">
        <v>5629</v>
      </c>
      <c r="D2148" t="s">
        <v>45</v>
      </c>
      <c r="E2148" t="s">
        <v>77</v>
      </c>
      <c r="F2148" t="s">
        <v>2796</v>
      </c>
      <c r="G2148" t="s">
        <v>9134</v>
      </c>
      <c r="H2148" t="s">
        <v>2661</v>
      </c>
      <c r="I2148" t="s">
        <v>15706</v>
      </c>
      <c r="J2148" t="s">
        <v>48</v>
      </c>
      <c r="K2148" t="s">
        <v>48</v>
      </c>
      <c r="L2148" t="s">
        <v>5985</v>
      </c>
      <c r="M2148" t="s">
        <v>5986</v>
      </c>
      <c r="N2148" t="str">
        <f>VLOOKUP(O2148,index!$Q:$R,2,0)</f>
        <v>02. 이러닝 - 단과</v>
      </c>
      <c r="O2148" t="s">
        <v>5987</v>
      </c>
      <c r="P2148" t="s">
        <v>48</v>
      </c>
      <c r="Q2148" t="s">
        <v>20</v>
      </c>
      <c r="R2148" s="226" t="e">
        <f>VLOOKUP(C2148,'26년 databook(취합)'!$M:$M,2,0)</f>
        <v>#N/A</v>
      </c>
      <c r="S2148" s="3" t="s">
        <v>11567</v>
      </c>
      <c r="T2148" s="3" t="s">
        <v>48</v>
      </c>
      <c r="U2148" s="3" t="s">
        <v>11567</v>
      </c>
      <c r="V2148" s="3" t="s">
        <v>48</v>
      </c>
      <c r="W2148" s="3" t="s">
        <v>48</v>
      </c>
      <c r="X2148" s="3" t="s">
        <v>48</v>
      </c>
      <c r="Y2148" s="3" t="s">
        <v>48</v>
      </c>
      <c r="Z2148" s="3" t="s">
        <v>48</v>
      </c>
      <c r="AA2148" s="3" t="s">
        <v>48</v>
      </c>
      <c r="AB2148" s="3" t="s">
        <v>48</v>
      </c>
      <c r="AC2148" s="3" t="s">
        <v>48</v>
      </c>
      <c r="AD2148" s="3" t="s">
        <v>48</v>
      </c>
      <c r="AE2148" s="3" t="s">
        <v>48</v>
      </c>
      <c r="AG2148" s="3"/>
      <c r="AI2148" s="3" t="s">
        <v>48</v>
      </c>
      <c r="AK2148" s="3" t="s">
        <v>48</v>
      </c>
      <c r="AM2148" s="3" t="s">
        <v>48</v>
      </c>
      <c r="AO2148" s="3" t="s">
        <v>48</v>
      </c>
      <c r="AQ2148" s="3" t="s">
        <v>48</v>
      </c>
      <c r="AS2148" s="3" t="s">
        <v>48</v>
      </c>
    </row>
    <row r="2149" spans="1:45">
      <c r="A2149">
        <v>2146</v>
      </c>
      <c r="B2149" t="s">
        <v>5982</v>
      </c>
      <c r="C2149" t="s">
        <v>3080</v>
      </c>
      <c r="D2149" t="s">
        <v>45</v>
      </c>
      <c r="E2149" t="s">
        <v>71</v>
      </c>
      <c r="F2149" t="s">
        <v>263</v>
      </c>
      <c r="G2149" t="s">
        <v>9391</v>
      </c>
      <c r="H2149" t="s">
        <v>263</v>
      </c>
      <c r="I2149" t="s">
        <v>9391</v>
      </c>
      <c r="J2149" t="s">
        <v>48</v>
      </c>
      <c r="K2149" t="s">
        <v>48</v>
      </c>
      <c r="L2149" t="s">
        <v>5985</v>
      </c>
      <c r="M2149" t="s">
        <v>5986</v>
      </c>
      <c r="N2149" t="str">
        <f>VLOOKUP(O2149,index!$Q:$R,2,0)</f>
        <v>02. 이러닝 - 단과</v>
      </c>
      <c r="O2149" t="s">
        <v>5987</v>
      </c>
      <c r="P2149" t="s">
        <v>48</v>
      </c>
      <c r="Q2149" t="s">
        <v>23</v>
      </c>
      <c r="R2149" s="226" t="e">
        <f>VLOOKUP(C2149,'26년 databook(취합)'!$M:$M,2,0)</f>
        <v>#N/A</v>
      </c>
      <c r="S2149" s="3" t="s">
        <v>11567</v>
      </c>
      <c r="T2149" s="3" t="s">
        <v>48</v>
      </c>
      <c r="U2149" s="3" t="s">
        <v>11567</v>
      </c>
      <c r="V2149" s="3" t="s">
        <v>48</v>
      </c>
      <c r="W2149" s="3" t="s">
        <v>48</v>
      </c>
      <c r="X2149" s="3" t="s">
        <v>48</v>
      </c>
      <c r="Y2149" s="3" t="s">
        <v>48</v>
      </c>
      <c r="Z2149" s="3" t="s">
        <v>48</v>
      </c>
      <c r="AA2149" s="3" t="s">
        <v>48</v>
      </c>
      <c r="AB2149" s="3" t="s">
        <v>48</v>
      </c>
      <c r="AC2149" s="3" t="s">
        <v>48</v>
      </c>
      <c r="AD2149" s="3" t="s">
        <v>48</v>
      </c>
      <c r="AE2149" s="3" t="s">
        <v>48</v>
      </c>
      <c r="AG2149" s="3"/>
      <c r="AI2149" s="3" t="s">
        <v>48</v>
      </c>
      <c r="AK2149" s="3" t="s">
        <v>48</v>
      </c>
      <c r="AM2149" s="3" t="s">
        <v>48</v>
      </c>
      <c r="AO2149" s="3" t="s">
        <v>48</v>
      </c>
      <c r="AQ2149" s="3" t="s">
        <v>48</v>
      </c>
      <c r="AS2149" s="3" t="s">
        <v>48</v>
      </c>
    </row>
    <row r="2150" spans="1:45">
      <c r="A2150">
        <v>2147</v>
      </c>
      <c r="B2150" t="s">
        <v>5982</v>
      </c>
      <c r="C2150" t="s">
        <v>3368</v>
      </c>
      <c r="D2150" t="s">
        <v>45</v>
      </c>
      <c r="E2150" t="s">
        <v>72</v>
      </c>
      <c r="F2150" t="s">
        <v>976</v>
      </c>
      <c r="G2150" t="s">
        <v>9392</v>
      </c>
      <c r="H2150" t="s">
        <v>976</v>
      </c>
      <c r="I2150" t="s">
        <v>9392</v>
      </c>
      <c r="J2150" t="s">
        <v>48</v>
      </c>
      <c r="K2150" t="s">
        <v>48</v>
      </c>
      <c r="L2150" t="s">
        <v>5985</v>
      </c>
      <c r="M2150" t="s">
        <v>5986</v>
      </c>
      <c r="N2150" t="str">
        <f>VLOOKUP(O2150,index!$Q:$R,2,0)</f>
        <v>02. 이러닝 - 단과</v>
      </c>
      <c r="O2150" t="s">
        <v>5987</v>
      </c>
      <c r="P2150" t="s">
        <v>48</v>
      </c>
      <c r="Q2150" t="s">
        <v>20</v>
      </c>
      <c r="R2150" s="226" t="e">
        <f>VLOOKUP(C2150,'26년 databook(취합)'!$M:$M,2,0)</f>
        <v>#N/A</v>
      </c>
      <c r="S2150" s="3" t="s">
        <v>11567</v>
      </c>
      <c r="T2150" s="3" t="s">
        <v>48</v>
      </c>
      <c r="U2150" s="3" t="s">
        <v>11567</v>
      </c>
      <c r="V2150" s="3" t="s">
        <v>48</v>
      </c>
      <c r="W2150" s="3" t="s">
        <v>48</v>
      </c>
      <c r="X2150" s="3" t="s">
        <v>48</v>
      </c>
      <c r="Y2150" s="3" t="s">
        <v>48</v>
      </c>
      <c r="Z2150" s="3" t="s">
        <v>48</v>
      </c>
      <c r="AA2150" s="3" t="s">
        <v>48</v>
      </c>
      <c r="AB2150" s="3" t="s">
        <v>48</v>
      </c>
      <c r="AC2150" s="3" t="s">
        <v>48</v>
      </c>
      <c r="AD2150" s="3" t="s">
        <v>11567</v>
      </c>
      <c r="AE2150" s="3" t="s">
        <v>48</v>
      </c>
      <c r="AF2150" s="3">
        <v>0</v>
      </c>
      <c r="AG2150" s="3"/>
      <c r="AH2150" s="3">
        <v>0</v>
      </c>
      <c r="AI2150" s="3" t="s">
        <v>48</v>
      </c>
      <c r="AJ2150" s="3">
        <v>0</v>
      </c>
      <c r="AK2150" s="3" t="s">
        <v>48</v>
      </c>
      <c r="AL2150" s="3">
        <v>0</v>
      </c>
      <c r="AM2150" s="3" t="s">
        <v>48</v>
      </c>
      <c r="AN2150" s="3">
        <v>0</v>
      </c>
      <c r="AO2150" s="3" t="s">
        <v>48</v>
      </c>
      <c r="AP2150" s="3">
        <v>0</v>
      </c>
      <c r="AQ2150" s="3" t="s">
        <v>48</v>
      </c>
      <c r="AR2150" s="3">
        <v>0</v>
      </c>
      <c r="AS2150" s="3" t="s">
        <v>48</v>
      </c>
    </row>
    <row r="2151" spans="1:45">
      <c r="A2151">
        <v>2148</v>
      </c>
      <c r="B2151" t="s">
        <v>5982</v>
      </c>
      <c r="C2151" t="s">
        <v>4211</v>
      </c>
      <c r="D2151" t="s">
        <v>45</v>
      </c>
      <c r="E2151" t="s">
        <v>76</v>
      </c>
      <c r="F2151" t="s">
        <v>6775</v>
      </c>
      <c r="G2151" t="s">
        <v>9393</v>
      </c>
      <c r="H2151" t="s">
        <v>6776</v>
      </c>
      <c r="I2151" t="s">
        <v>15707</v>
      </c>
      <c r="J2151" t="s">
        <v>48</v>
      </c>
      <c r="K2151" t="s">
        <v>48</v>
      </c>
      <c r="L2151" t="s">
        <v>5985</v>
      </c>
      <c r="M2151" t="s">
        <v>5986</v>
      </c>
      <c r="N2151" t="str">
        <f>VLOOKUP(O2151,index!$Q:$R,2,0)</f>
        <v>28.구독 - 휴넷FLEX</v>
      </c>
      <c r="O2151" t="s">
        <v>6013</v>
      </c>
      <c r="P2151" t="s">
        <v>48</v>
      </c>
      <c r="Q2151" t="s">
        <v>23</v>
      </c>
      <c r="R2151" s="226" t="e">
        <f>VLOOKUP(C2151,'26년 databook(취합)'!$M:$M,2,0)</f>
        <v>#N/A</v>
      </c>
      <c r="S2151" s="3" t="s">
        <v>11567</v>
      </c>
      <c r="T2151" s="3" t="s">
        <v>48</v>
      </c>
      <c r="U2151" s="3" t="s">
        <v>11567</v>
      </c>
      <c r="V2151" s="3" t="s">
        <v>48</v>
      </c>
      <c r="W2151" s="3" t="s">
        <v>48</v>
      </c>
      <c r="X2151" s="3" t="s">
        <v>48</v>
      </c>
      <c r="Y2151" s="3" t="s">
        <v>48</v>
      </c>
      <c r="Z2151" s="3" t="s">
        <v>48</v>
      </c>
      <c r="AA2151" s="3" t="s">
        <v>48</v>
      </c>
      <c r="AB2151" s="3" t="s">
        <v>48</v>
      </c>
      <c r="AC2151" s="3" t="s">
        <v>48</v>
      </c>
      <c r="AD2151" s="3" t="s">
        <v>48</v>
      </c>
      <c r="AE2151" s="3" t="s">
        <v>48</v>
      </c>
      <c r="AG2151" s="3"/>
      <c r="AI2151" s="3" t="s">
        <v>48</v>
      </c>
      <c r="AK2151" s="3" t="s">
        <v>48</v>
      </c>
      <c r="AM2151" s="3" t="s">
        <v>48</v>
      </c>
      <c r="AO2151" s="3" t="s">
        <v>48</v>
      </c>
      <c r="AQ2151" s="3" t="s">
        <v>48</v>
      </c>
      <c r="AS2151" s="3" t="s">
        <v>48</v>
      </c>
    </row>
    <row r="2152" spans="1:45">
      <c r="A2152">
        <v>2149</v>
      </c>
      <c r="B2152" t="s">
        <v>5982</v>
      </c>
      <c r="C2152" t="s">
        <v>3485</v>
      </c>
      <c r="D2152" t="s">
        <v>45</v>
      </c>
      <c r="E2152" t="s">
        <v>73</v>
      </c>
      <c r="F2152" t="s">
        <v>6777</v>
      </c>
      <c r="G2152" t="s">
        <v>9394</v>
      </c>
      <c r="H2152" t="s">
        <v>6778</v>
      </c>
      <c r="I2152" t="s">
        <v>15708</v>
      </c>
      <c r="J2152" t="s">
        <v>48</v>
      </c>
      <c r="K2152" t="s">
        <v>48</v>
      </c>
      <c r="L2152" t="s">
        <v>5985</v>
      </c>
      <c r="M2152" t="s">
        <v>5986</v>
      </c>
      <c r="N2152" t="str">
        <f>VLOOKUP(O2152,index!$Q:$R,2,0)</f>
        <v>28.구독 - 휴넷FLEX</v>
      </c>
      <c r="O2152" t="s">
        <v>6013</v>
      </c>
      <c r="P2152" t="s">
        <v>48</v>
      </c>
      <c r="Q2152" t="s">
        <v>23</v>
      </c>
      <c r="R2152" s="226" t="e">
        <f>VLOOKUP(C2152,'26년 databook(취합)'!$M:$M,2,0)</f>
        <v>#N/A</v>
      </c>
      <c r="S2152" s="3" t="s">
        <v>11567</v>
      </c>
      <c r="T2152" s="3" t="s">
        <v>48</v>
      </c>
      <c r="U2152" s="3" t="s">
        <v>11567</v>
      </c>
      <c r="V2152" s="3" t="s">
        <v>48</v>
      </c>
      <c r="W2152" s="3" t="s">
        <v>48</v>
      </c>
      <c r="X2152" s="3" t="s">
        <v>48</v>
      </c>
      <c r="Y2152" s="3" t="s">
        <v>48</v>
      </c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G2152" s="3"/>
      <c r="AI2152" s="3" t="s">
        <v>48</v>
      </c>
      <c r="AK2152" s="3" t="s">
        <v>48</v>
      </c>
      <c r="AM2152" s="3" t="s">
        <v>48</v>
      </c>
      <c r="AO2152" s="3" t="s">
        <v>48</v>
      </c>
      <c r="AQ2152" s="3" t="s">
        <v>48</v>
      </c>
      <c r="AS2152" s="3" t="s">
        <v>48</v>
      </c>
    </row>
    <row r="2153" spans="1:45">
      <c r="A2153">
        <v>2150</v>
      </c>
      <c r="B2153" t="s">
        <v>5982</v>
      </c>
      <c r="C2153" t="s">
        <v>4210</v>
      </c>
      <c r="D2153" t="s">
        <v>45</v>
      </c>
      <c r="E2153" t="s">
        <v>76</v>
      </c>
      <c r="F2153" t="s">
        <v>6765</v>
      </c>
      <c r="G2153" t="s">
        <v>9395</v>
      </c>
      <c r="H2153" t="s">
        <v>6779</v>
      </c>
      <c r="I2153" t="s">
        <v>15709</v>
      </c>
      <c r="J2153" t="s">
        <v>48</v>
      </c>
      <c r="K2153" t="s">
        <v>48</v>
      </c>
      <c r="L2153" t="s">
        <v>5985</v>
      </c>
      <c r="M2153" t="s">
        <v>5986</v>
      </c>
      <c r="N2153" t="str">
        <f>VLOOKUP(O2153,index!$Q:$R,2,0)</f>
        <v>28.구독 - 휴넷FLEX</v>
      </c>
      <c r="O2153" t="s">
        <v>6013</v>
      </c>
      <c r="P2153" t="s">
        <v>48</v>
      </c>
      <c r="Q2153" t="s">
        <v>23</v>
      </c>
      <c r="R2153" s="226" t="e">
        <f>VLOOKUP(C2153,'26년 databook(취합)'!$M:$M,2,0)</f>
        <v>#N/A</v>
      </c>
      <c r="S2153" s="3" t="s">
        <v>11567</v>
      </c>
      <c r="T2153" s="3" t="s">
        <v>48</v>
      </c>
      <c r="U2153" s="3" t="s">
        <v>11567</v>
      </c>
      <c r="V2153" s="3" t="s">
        <v>48</v>
      </c>
      <c r="W2153" s="3" t="s">
        <v>48</v>
      </c>
      <c r="X2153" s="3" t="s">
        <v>48</v>
      </c>
      <c r="Y2153" s="3" t="s">
        <v>48</v>
      </c>
      <c r="Z2153" s="3" t="s">
        <v>48</v>
      </c>
      <c r="AA2153" s="3" t="s">
        <v>48</v>
      </c>
      <c r="AB2153" s="3" t="s">
        <v>48</v>
      </c>
      <c r="AC2153" s="3" t="s">
        <v>48</v>
      </c>
      <c r="AD2153" s="3" t="s">
        <v>48</v>
      </c>
      <c r="AE2153" s="3" t="s">
        <v>48</v>
      </c>
      <c r="AG2153" s="3"/>
      <c r="AI2153" s="3" t="s">
        <v>48</v>
      </c>
      <c r="AK2153" s="3" t="s">
        <v>48</v>
      </c>
      <c r="AM2153" s="3" t="s">
        <v>48</v>
      </c>
      <c r="AO2153" s="3" t="s">
        <v>48</v>
      </c>
      <c r="AQ2153" s="3" t="s">
        <v>48</v>
      </c>
      <c r="AS2153" s="3" t="s">
        <v>48</v>
      </c>
    </row>
    <row r="2154" spans="1:45">
      <c r="A2154">
        <v>2151</v>
      </c>
      <c r="B2154" t="s">
        <v>5982</v>
      </c>
      <c r="C2154" t="s">
        <v>6780</v>
      </c>
      <c r="D2154" t="s">
        <v>45</v>
      </c>
      <c r="E2154" t="s">
        <v>71</v>
      </c>
      <c r="F2154" t="s">
        <v>6781</v>
      </c>
      <c r="G2154" t="s">
        <v>9396</v>
      </c>
      <c r="H2154" t="s">
        <v>6782</v>
      </c>
      <c r="I2154" t="s">
        <v>15710</v>
      </c>
      <c r="J2154" t="s">
        <v>48</v>
      </c>
      <c r="K2154" t="s">
        <v>48</v>
      </c>
      <c r="L2154" t="s">
        <v>5985</v>
      </c>
      <c r="M2154" t="s">
        <v>5986</v>
      </c>
      <c r="N2154" t="str">
        <f>VLOOKUP(O2154,index!$Q:$R,2,0)</f>
        <v>28.구독 - 휴넷FLEX</v>
      </c>
      <c r="O2154" t="s">
        <v>6013</v>
      </c>
      <c r="P2154" t="s">
        <v>48</v>
      </c>
      <c r="Q2154" t="s">
        <v>23</v>
      </c>
      <c r="R2154" s="226" t="e">
        <f>VLOOKUP(C2154,'26년 databook(취합)'!$M:$M,2,0)</f>
        <v>#N/A</v>
      </c>
      <c r="S2154" s="3" t="s">
        <v>11567</v>
      </c>
      <c r="T2154" s="3" t="s">
        <v>48</v>
      </c>
      <c r="U2154" s="3" t="s">
        <v>11567</v>
      </c>
      <c r="V2154" s="3" t="s">
        <v>48</v>
      </c>
      <c r="W2154" s="3" t="s">
        <v>48</v>
      </c>
      <c r="X2154" s="3" t="s">
        <v>48</v>
      </c>
      <c r="Y2154" s="3" t="s">
        <v>48</v>
      </c>
      <c r="Z2154" s="3" t="s">
        <v>48</v>
      </c>
      <c r="AA2154" s="3" t="s">
        <v>48</v>
      </c>
      <c r="AB2154" s="3" t="s">
        <v>48</v>
      </c>
      <c r="AC2154" s="3" t="s">
        <v>48</v>
      </c>
      <c r="AD2154" s="3" t="s">
        <v>48</v>
      </c>
      <c r="AE2154" s="3" t="s">
        <v>48</v>
      </c>
      <c r="AG2154" s="3"/>
      <c r="AI2154" s="3" t="s">
        <v>48</v>
      </c>
      <c r="AK2154" s="3" t="s">
        <v>48</v>
      </c>
      <c r="AM2154" s="3" t="s">
        <v>48</v>
      </c>
      <c r="AO2154" s="3" t="s">
        <v>48</v>
      </c>
      <c r="AQ2154" s="3" t="s">
        <v>48</v>
      </c>
      <c r="AS2154" s="3" t="s">
        <v>48</v>
      </c>
    </row>
    <row r="2155" spans="1:45">
      <c r="A2155">
        <v>2152</v>
      </c>
      <c r="B2155" t="s">
        <v>5982</v>
      </c>
      <c r="C2155" t="s">
        <v>4209</v>
      </c>
      <c r="D2155" t="s">
        <v>45</v>
      </c>
      <c r="E2155" t="s">
        <v>76</v>
      </c>
      <c r="F2155" t="s">
        <v>6775</v>
      </c>
      <c r="G2155" t="s">
        <v>9393</v>
      </c>
      <c r="H2155" t="s">
        <v>6783</v>
      </c>
      <c r="I2155" t="s">
        <v>15711</v>
      </c>
      <c r="J2155" t="s">
        <v>48</v>
      </c>
      <c r="K2155" t="s">
        <v>48</v>
      </c>
      <c r="L2155" t="s">
        <v>5985</v>
      </c>
      <c r="M2155" t="s">
        <v>5986</v>
      </c>
      <c r="N2155" t="str">
        <f>VLOOKUP(O2155,index!$Q:$R,2,0)</f>
        <v>28.구독 - 휴넷FLEX</v>
      </c>
      <c r="O2155" t="s">
        <v>6013</v>
      </c>
      <c r="P2155" t="s">
        <v>48</v>
      </c>
      <c r="Q2155" t="s">
        <v>23</v>
      </c>
      <c r="R2155" s="226" t="e">
        <f>VLOOKUP(C2155,'26년 databook(취합)'!$M:$M,2,0)</f>
        <v>#N/A</v>
      </c>
      <c r="S2155" s="3" t="s">
        <v>11567</v>
      </c>
      <c r="T2155" s="3" t="s">
        <v>48</v>
      </c>
      <c r="U2155" s="3" t="s">
        <v>11567</v>
      </c>
      <c r="V2155" s="3" t="s">
        <v>48</v>
      </c>
      <c r="W2155" s="3" t="s">
        <v>48</v>
      </c>
      <c r="X2155" s="3" t="s">
        <v>48</v>
      </c>
      <c r="Y2155" s="3" t="s">
        <v>48</v>
      </c>
      <c r="Z2155" s="3" t="s">
        <v>48</v>
      </c>
      <c r="AA2155" s="3" t="s">
        <v>48</v>
      </c>
      <c r="AB2155" s="3" t="s">
        <v>48</v>
      </c>
      <c r="AC2155" s="3" t="s">
        <v>48</v>
      </c>
      <c r="AD2155" s="3" t="s">
        <v>48</v>
      </c>
      <c r="AE2155" s="3" t="s">
        <v>48</v>
      </c>
      <c r="AG2155" s="3"/>
      <c r="AI2155" s="3" t="s">
        <v>48</v>
      </c>
      <c r="AK2155" s="3" t="s">
        <v>48</v>
      </c>
      <c r="AM2155" s="3" t="s">
        <v>48</v>
      </c>
      <c r="AO2155" s="3" t="s">
        <v>48</v>
      </c>
      <c r="AQ2155" s="3" t="s">
        <v>48</v>
      </c>
      <c r="AS2155" s="3" t="s">
        <v>48</v>
      </c>
    </row>
    <row r="2156" spans="1:45">
      <c r="A2156">
        <v>2153</v>
      </c>
      <c r="B2156" t="s">
        <v>5982</v>
      </c>
      <c r="C2156" t="s">
        <v>2985</v>
      </c>
      <c r="D2156" t="s">
        <v>45</v>
      </c>
      <c r="E2156" t="s">
        <v>71</v>
      </c>
      <c r="F2156" t="s">
        <v>6781</v>
      </c>
      <c r="G2156" t="s">
        <v>9396</v>
      </c>
      <c r="H2156" t="s">
        <v>6784</v>
      </c>
      <c r="I2156" t="s">
        <v>15712</v>
      </c>
      <c r="J2156" t="s">
        <v>48</v>
      </c>
      <c r="K2156" t="s">
        <v>48</v>
      </c>
      <c r="L2156" t="s">
        <v>5985</v>
      </c>
      <c r="M2156" t="s">
        <v>5986</v>
      </c>
      <c r="N2156" t="str">
        <f>VLOOKUP(O2156,index!$Q:$R,2,0)</f>
        <v>28.구독 - 휴넷FLEX</v>
      </c>
      <c r="O2156" t="s">
        <v>6013</v>
      </c>
      <c r="P2156" t="s">
        <v>48</v>
      </c>
      <c r="Q2156" t="s">
        <v>23</v>
      </c>
      <c r="R2156" s="226" t="e">
        <f>VLOOKUP(C2156,'26년 databook(취합)'!$M:$M,2,0)</f>
        <v>#N/A</v>
      </c>
      <c r="S2156" s="3" t="s">
        <v>11567</v>
      </c>
      <c r="T2156" s="3" t="s">
        <v>48</v>
      </c>
      <c r="U2156" s="3" t="s">
        <v>11567</v>
      </c>
      <c r="V2156" s="3" t="s">
        <v>48</v>
      </c>
      <c r="W2156" s="3" t="s">
        <v>48</v>
      </c>
      <c r="X2156" s="3" t="s">
        <v>48</v>
      </c>
      <c r="Y2156" s="3" t="s">
        <v>48</v>
      </c>
      <c r="Z2156" s="3" t="s">
        <v>48</v>
      </c>
      <c r="AA2156" s="3" t="s">
        <v>48</v>
      </c>
      <c r="AB2156" s="3" t="s">
        <v>48</v>
      </c>
      <c r="AC2156" s="3" t="s">
        <v>48</v>
      </c>
      <c r="AD2156" s="3" t="s">
        <v>48</v>
      </c>
      <c r="AE2156" s="3" t="s">
        <v>48</v>
      </c>
      <c r="AG2156" s="3"/>
      <c r="AI2156" s="3" t="s">
        <v>48</v>
      </c>
      <c r="AK2156" s="3" t="s">
        <v>48</v>
      </c>
      <c r="AM2156" s="3" t="s">
        <v>48</v>
      </c>
      <c r="AO2156" s="3" t="s">
        <v>48</v>
      </c>
      <c r="AQ2156" s="3" t="s">
        <v>48</v>
      </c>
      <c r="AS2156" s="3" t="s">
        <v>48</v>
      </c>
    </row>
    <row r="2157" spans="1:45">
      <c r="A2157">
        <v>2154</v>
      </c>
      <c r="B2157" t="s">
        <v>5982</v>
      </c>
      <c r="C2157" t="s">
        <v>5474</v>
      </c>
      <c r="D2157" t="s">
        <v>45</v>
      </c>
      <c r="E2157" t="s">
        <v>214</v>
      </c>
      <c r="F2157" t="s">
        <v>2813</v>
      </c>
      <c r="G2157" t="s">
        <v>9397</v>
      </c>
      <c r="H2157" t="s">
        <v>2813</v>
      </c>
      <c r="I2157" t="s">
        <v>9397</v>
      </c>
      <c r="J2157" t="s">
        <v>48</v>
      </c>
      <c r="K2157" t="s">
        <v>48</v>
      </c>
      <c r="L2157" t="s">
        <v>5985</v>
      </c>
      <c r="M2157" t="s">
        <v>5986</v>
      </c>
      <c r="N2157" t="str">
        <f>VLOOKUP(O2157,index!$Q:$R,2,0)</f>
        <v>02. 이러닝 - 단과</v>
      </c>
      <c r="O2157" t="s">
        <v>5987</v>
      </c>
      <c r="P2157" t="s">
        <v>48</v>
      </c>
      <c r="Q2157" t="s">
        <v>20</v>
      </c>
      <c r="R2157" s="226" t="e">
        <f>VLOOKUP(C2157,'26년 databook(취합)'!$M:$M,2,0)</f>
        <v>#N/A</v>
      </c>
      <c r="S2157" s="3" t="s">
        <v>11567</v>
      </c>
      <c r="T2157" s="3" t="s">
        <v>48</v>
      </c>
      <c r="U2157" s="3" t="s">
        <v>11567</v>
      </c>
      <c r="V2157" s="3" t="s">
        <v>48</v>
      </c>
      <c r="W2157" s="3" t="s">
        <v>48</v>
      </c>
      <c r="X2157" s="3" t="s">
        <v>48</v>
      </c>
      <c r="Y2157" s="3" t="s">
        <v>48</v>
      </c>
      <c r="Z2157" s="3" t="s">
        <v>48</v>
      </c>
      <c r="AA2157" s="3" t="s">
        <v>48</v>
      </c>
      <c r="AB2157" s="3" t="s">
        <v>48</v>
      </c>
      <c r="AC2157" s="3" t="s">
        <v>48</v>
      </c>
      <c r="AD2157" s="3" t="s">
        <v>48</v>
      </c>
      <c r="AE2157" s="3" t="s">
        <v>48</v>
      </c>
      <c r="AG2157" s="3"/>
      <c r="AI2157" s="3" t="s">
        <v>48</v>
      </c>
      <c r="AK2157" s="3" t="s">
        <v>48</v>
      </c>
      <c r="AM2157" s="3" t="s">
        <v>48</v>
      </c>
      <c r="AO2157" s="3" t="s">
        <v>48</v>
      </c>
      <c r="AQ2157" s="3" t="s">
        <v>48</v>
      </c>
      <c r="AS2157" s="3" t="s">
        <v>48</v>
      </c>
    </row>
    <row r="2158" spans="1:45">
      <c r="A2158">
        <v>2155</v>
      </c>
      <c r="B2158" t="s">
        <v>5982</v>
      </c>
      <c r="C2158" t="s">
        <v>3694</v>
      </c>
      <c r="D2158" t="s">
        <v>45</v>
      </c>
      <c r="E2158" t="s">
        <v>73</v>
      </c>
      <c r="F2158" t="s">
        <v>1996</v>
      </c>
      <c r="G2158" t="s">
        <v>9398</v>
      </c>
      <c r="H2158" t="s">
        <v>1996</v>
      </c>
      <c r="I2158" t="s">
        <v>9398</v>
      </c>
      <c r="J2158" t="s">
        <v>48</v>
      </c>
      <c r="K2158" t="s">
        <v>48</v>
      </c>
      <c r="L2158" t="s">
        <v>5985</v>
      </c>
      <c r="M2158" t="s">
        <v>5986</v>
      </c>
      <c r="N2158" t="str">
        <f>VLOOKUP(O2158,index!$Q:$R,2,0)</f>
        <v>02. 이러닝 - 단과</v>
      </c>
      <c r="O2158" t="s">
        <v>5987</v>
      </c>
      <c r="P2158" t="s">
        <v>48</v>
      </c>
      <c r="Q2158" t="s">
        <v>23</v>
      </c>
      <c r="R2158" s="226" t="e">
        <f>VLOOKUP(C2158,'26년 databook(취합)'!$M:$M,2,0)</f>
        <v>#N/A</v>
      </c>
      <c r="S2158" s="3" t="s">
        <v>11567</v>
      </c>
      <c r="T2158" s="3" t="s">
        <v>48</v>
      </c>
      <c r="U2158" s="3" t="s">
        <v>11567</v>
      </c>
      <c r="V2158" s="3" t="s">
        <v>48</v>
      </c>
      <c r="W2158" s="3" t="s">
        <v>48</v>
      </c>
      <c r="X2158" s="3" t="s">
        <v>48</v>
      </c>
      <c r="Y2158" s="3" t="s">
        <v>48</v>
      </c>
      <c r="Z2158" s="3" t="s">
        <v>48</v>
      </c>
      <c r="AA2158" s="3" t="s">
        <v>48</v>
      </c>
      <c r="AB2158" s="3" t="s">
        <v>48</v>
      </c>
      <c r="AC2158" s="3" t="s">
        <v>48</v>
      </c>
      <c r="AD2158" s="3" t="s">
        <v>48</v>
      </c>
      <c r="AE2158" s="3" t="s">
        <v>48</v>
      </c>
      <c r="AG2158" s="3"/>
      <c r="AI2158" s="3" t="s">
        <v>48</v>
      </c>
      <c r="AK2158" s="3" t="s">
        <v>48</v>
      </c>
      <c r="AM2158" s="3" t="s">
        <v>48</v>
      </c>
      <c r="AO2158" s="3" t="s">
        <v>48</v>
      </c>
      <c r="AQ2158" s="3" t="s">
        <v>48</v>
      </c>
      <c r="AS2158" s="3" t="s">
        <v>48</v>
      </c>
    </row>
    <row r="2159" spans="1:45">
      <c r="A2159">
        <v>2156</v>
      </c>
      <c r="B2159" t="s">
        <v>5982</v>
      </c>
      <c r="C2159" t="s">
        <v>3846</v>
      </c>
      <c r="D2159" t="s">
        <v>45</v>
      </c>
      <c r="E2159" t="s">
        <v>75</v>
      </c>
      <c r="F2159" t="s">
        <v>6785</v>
      </c>
      <c r="G2159" t="s">
        <v>9399</v>
      </c>
      <c r="H2159" t="s">
        <v>6785</v>
      </c>
      <c r="I2159" t="s">
        <v>9399</v>
      </c>
      <c r="J2159" t="s">
        <v>48</v>
      </c>
      <c r="K2159" t="s">
        <v>48</v>
      </c>
      <c r="L2159" t="s">
        <v>5985</v>
      </c>
      <c r="M2159" t="s">
        <v>5986</v>
      </c>
      <c r="N2159" t="str">
        <f>VLOOKUP(O2159,index!$Q:$R,2,0)</f>
        <v>02. 이러닝 - 단과</v>
      </c>
      <c r="O2159" t="s">
        <v>5987</v>
      </c>
      <c r="P2159" t="s">
        <v>48</v>
      </c>
      <c r="Q2159" t="s">
        <v>21</v>
      </c>
      <c r="R2159" s="226" t="e">
        <f>VLOOKUP(C2159,'26년 databook(취합)'!$M:$M,2,0)</f>
        <v>#N/A</v>
      </c>
      <c r="S2159" s="3" t="s">
        <v>11576</v>
      </c>
      <c r="T2159" s="3" t="s">
        <v>48</v>
      </c>
      <c r="U2159" s="3" t="s">
        <v>11567</v>
      </c>
      <c r="V2159" s="3" t="s">
        <v>48</v>
      </c>
      <c r="W2159" s="3" t="s">
        <v>48</v>
      </c>
      <c r="X2159" s="3" t="s">
        <v>48</v>
      </c>
      <c r="Y2159" s="3" t="s">
        <v>48</v>
      </c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11567</v>
      </c>
      <c r="AE2159" s="3" t="s">
        <v>48</v>
      </c>
      <c r="AF2159" s="3">
        <v>1000000</v>
      </c>
      <c r="AG2159" s="3"/>
      <c r="AH2159" s="3">
        <v>0</v>
      </c>
      <c r="AI2159" s="3" t="s">
        <v>48</v>
      </c>
      <c r="AJ2159" s="3">
        <v>0</v>
      </c>
      <c r="AK2159" s="3" t="s">
        <v>48</v>
      </c>
      <c r="AL2159" s="3">
        <v>0</v>
      </c>
      <c r="AM2159" s="3" t="s">
        <v>48</v>
      </c>
      <c r="AN2159" s="3">
        <v>0</v>
      </c>
      <c r="AO2159" s="3" t="s">
        <v>48</v>
      </c>
      <c r="AP2159" s="3">
        <v>0</v>
      </c>
      <c r="AQ2159" s="3" t="s">
        <v>48</v>
      </c>
      <c r="AR2159" s="3">
        <v>0</v>
      </c>
      <c r="AS2159" s="3" t="s">
        <v>48</v>
      </c>
    </row>
    <row r="2160" spans="1:45">
      <c r="A2160">
        <v>2157</v>
      </c>
      <c r="B2160" t="s">
        <v>5982</v>
      </c>
      <c r="C2160" t="s">
        <v>5277</v>
      </c>
      <c r="D2160" t="s">
        <v>45</v>
      </c>
      <c r="E2160" t="s">
        <v>77</v>
      </c>
      <c r="F2160" t="s">
        <v>676</v>
      </c>
      <c r="G2160" t="s">
        <v>9400</v>
      </c>
      <c r="H2160" t="s">
        <v>676</v>
      </c>
      <c r="I2160" t="s">
        <v>9400</v>
      </c>
      <c r="J2160" t="s">
        <v>48</v>
      </c>
      <c r="K2160" t="s">
        <v>48</v>
      </c>
      <c r="L2160" t="s">
        <v>5985</v>
      </c>
      <c r="M2160" t="s">
        <v>5986</v>
      </c>
      <c r="N2160" t="str">
        <f>VLOOKUP(O2160,index!$Q:$R,2,0)</f>
        <v>02. 이러닝 - 단과</v>
      </c>
      <c r="O2160" t="s">
        <v>5987</v>
      </c>
      <c r="P2160" t="s">
        <v>48</v>
      </c>
      <c r="Q2160" t="s">
        <v>20</v>
      </c>
      <c r="R2160" s="226" t="e">
        <f>VLOOKUP(C2160,'26년 databook(취합)'!$M:$M,2,0)</f>
        <v>#N/A</v>
      </c>
      <c r="S2160" s="3" t="s">
        <v>11567</v>
      </c>
      <c r="T2160" s="3" t="s">
        <v>48</v>
      </c>
      <c r="U2160" s="3" t="s">
        <v>11567</v>
      </c>
      <c r="V2160" s="3" t="s">
        <v>48</v>
      </c>
      <c r="W2160" s="3" t="s">
        <v>48</v>
      </c>
      <c r="X2160" s="3" t="s">
        <v>48</v>
      </c>
      <c r="Y2160" s="3" t="s">
        <v>48</v>
      </c>
      <c r="Z2160" s="3" t="s">
        <v>48</v>
      </c>
      <c r="AA2160" s="3" t="s">
        <v>48</v>
      </c>
      <c r="AB2160" s="3" t="s">
        <v>48</v>
      </c>
      <c r="AC2160" s="3" t="s">
        <v>48</v>
      </c>
      <c r="AD2160" s="3" t="s">
        <v>48</v>
      </c>
      <c r="AE2160" s="3" t="s">
        <v>48</v>
      </c>
      <c r="AG2160" s="3"/>
      <c r="AI2160" s="3" t="s">
        <v>48</v>
      </c>
      <c r="AK2160" s="3" t="s">
        <v>48</v>
      </c>
      <c r="AM2160" s="3" t="s">
        <v>48</v>
      </c>
      <c r="AO2160" s="3" t="s">
        <v>48</v>
      </c>
      <c r="AQ2160" s="3" t="s">
        <v>48</v>
      </c>
      <c r="AS2160" s="3" t="s">
        <v>48</v>
      </c>
    </row>
    <row r="2161" spans="1:45">
      <c r="A2161">
        <v>2158</v>
      </c>
      <c r="B2161" t="s">
        <v>5982</v>
      </c>
      <c r="C2161" t="s">
        <v>3138</v>
      </c>
      <c r="D2161" t="s">
        <v>45</v>
      </c>
      <c r="E2161" t="s">
        <v>71</v>
      </c>
      <c r="F2161" t="s">
        <v>311</v>
      </c>
      <c r="G2161" t="s">
        <v>9401</v>
      </c>
      <c r="H2161" t="s">
        <v>311</v>
      </c>
      <c r="I2161" t="s">
        <v>9401</v>
      </c>
      <c r="J2161" t="s">
        <v>48</v>
      </c>
      <c r="K2161" t="s">
        <v>48</v>
      </c>
      <c r="L2161" t="s">
        <v>5985</v>
      </c>
      <c r="M2161" t="s">
        <v>5986</v>
      </c>
      <c r="N2161" t="str">
        <f>VLOOKUP(O2161,index!$Q:$R,2,0)</f>
        <v>19. 운영 - 운영매출</v>
      </c>
      <c r="O2161" t="s">
        <v>6203</v>
      </c>
      <c r="P2161" t="s">
        <v>48</v>
      </c>
      <c r="Q2161" t="s">
        <v>20</v>
      </c>
      <c r="R2161" s="226" t="e">
        <f>VLOOKUP(C2161,'26년 databook(취합)'!$M:$M,2,0)</f>
        <v>#N/A</v>
      </c>
      <c r="S2161" s="3" t="s">
        <v>11576</v>
      </c>
      <c r="T2161" s="3" t="s">
        <v>48</v>
      </c>
      <c r="U2161" s="3" t="s">
        <v>11576</v>
      </c>
      <c r="V2161" s="3" t="s">
        <v>48</v>
      </c>
      <c r="W2161" s="3" t="s">
        <v>48</v>
      </c>
      <c r="X2161" s="3" t="s">
        <v>48</v>
      </c>
      <c r="Y2161" s="3" t="s">
        <v>48</v>
      </c>
      <c r="Z2161" s="3" t="s">
        <v>48</v>
      </c>
      <c r="AA2161" s="3" t="s">
        <v>48</v>
      </c>
      <c r="AB2161" s="3" t="s">
        <v>48</v>
      </c>
      <c r="AC2161" s="3" t="s">
        <v>48</v>
      </c>
      <c r="AD2161" s="3" t="s">
        <v>48</v>
      </c>
      <c r="AE2161" s="3" t="s">
        <v>48</v>
      </c>
      <c r="AG2161" s="3"/>
      <c r="AI2161" s="3" t="s">
        <v>48</v>
      </c>
      <c r="AK2161" s="3" t="s">
        <v>48</v>
      </c>
      <c r="AM2161" s="3" t="s">
        <v>48</v>
      </c>
      <c r="AO2161" s="3" t="s">
        <v>48</v>
      </c>
      <c r="AQ2161" s="3" t="s">
        <v>48</v>
      </c>
      <c r="AR2161" s="3">
        <v>1000000</v>
      </c>
      <c r="AS2161" s="3" t="s">
        <v>48</v>
      </c>
    </row>
    <row r="2162" spans="1:45">
      <c r="A2162">
        <v>2159</v>
      </c>
      <c r="B2162" t="s">
        <v>5982</v>
      </c>
      <c r="C2162" t="s">
        <v>5053</v>
      </c>
      <c r="D2162" t="s">
        <v>45</v>
      </c>
      <c r="E2162" t="s">
        <v>77</v>
      </c>
      <c r="F2162" t="s">
        <v>1468</v>
      </c>
      <c r="G2162" t="s">
        <v>8914</v>
      </c>
      <c r="H2162" t="s">
        <v>1780</v>
      </c>
      <c r="I2162" t="s">
        <v>15713</v>
      </c>
      <c r="J2162" t="s">
        <v>48</v>
      </c>
      <c r="K2162" t="s">
        <v>48</v>
      </c>
      <c r="L2162" t="s">
        <v>5985</v>
      </c>
      <c r="M2162" t="s">
        <v>5986</v>
      </c>
      <c r="N2162" t="str">
        <f>VLOOKUP(O2162,index!$Q:$R,2,0)</f>
        <v>02. 이러닝 - 단과</v>
      </c>
      <c r="O2162" t="s">
        <v>5987</v>
      </c>
      <c r="P2162" t="s">
        <v>48</v>
      </c>
      <c r="Q2162" t="s">
        <v>20</v>
      </c>
      <c r="R2162" s="226" t="e">
        <f>VLOOKUP(C2162,'26년 databook(취합)'!$M:$M,2,0)</f>
        <v>#N/A</v>
      </c>
      <c r="S2162" s="3" t="s">
        <v>11567</v>
      </c>
      <c r="T2162" s="3" t="s">
        <v>48</v>
      </c>
      <c r="U2162" s="3" t="s">
        <v>11567</v>
      </c>
      <c r="V2162" s="3" t="s">
        <v>48</v>
      </c>
      <c r="W2162" s="3" t="s">
        <v>48</v>
      </c>
      <c r="X2162" s="3" t="s">
        <v>48</v>
      </c>
      <c r="Y2162" s="3" t="s">
        <v>48</v>
      </c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G2162" s="3"/>
      <c r="AI2162" s="3" t="s">
        <v>48</v>
      </c>
      <c r="AK2162" s="3" t="s">
        <v>48</v>
      </c>
      <c r="AM2162" s="3" t="s">
        <v>48</v>
      </c>
      <c r="AO2162" s="3" t="s">
        <v>48</v>
      </c>
      <c r="AQ2162" s="3" t="s">
        <v>48</v>
      </c>
      <c r="AS2162" s="3" t="s">
        <v>48</v>
      </c>
    </row>
    <row r="2163" spans="1:45">
      <c r="A2163">
        <v>2160</v>
      </c>
      <c r="B2163" t="s">
        <v>5982</v>
      </c>
      <c r="C2163" t="s">
        <v>5552</v>
      </c>
      <c r="D2163" t="s">
        <v>45</v>
      </c>
      <c r="E2163" t="s">
        <v>77</v>
      </c>
      <c r="F2163" t="s">
        <v>2796</v>
      </c>
      <c r="G2163" t="s">
        <v>9134</v>
      </c>
      <c r="H2163" t="s">
        <v>2739</v>
      </c>
      <c r="I2163" t="s">
        <v>15714</v>
      </c>
      <c r="J2163" t="s">
        <v>48</v>
      </c>
      <c r="K2163" t="s">
        <v>48</v>
      </c>
      <c r="L2163" t="s">
        <v>5985</v>
      </c>
      <c r="M2163" t="s">
        <v>5986</v>
      </c>
      <c r="N2163" t="str">
        <f>VLOOKUP(O2163,index!$Q:$R,2,0)</f>
        <v>02. 이러닝 - 단과</v>
      </c>
      <c r="O2163" t="s">
        <v>5987</v>
      </c>
      <c r="P2163" t="s">
        <v>48</v>
      </c>
      <c r="Q2163" t="s">
        <v>20</v>
      </c>
      <c r="R2163" s="226" t="e">
        <f>VLOOKUP(C2163,'26년 databook(취합)'!$M:$M,2,0)</f>
        <v>#N/A</v>
      </c>
      <c r="S2163" s="3" t="s">
        <v>11567</v>
      </c>
      <c r="T2163" s="3" t="s">
        <v>48</v>
      </c>
      <c r="U2163" s="3" t="s">
        <v>11567</v>
      </c>
      <c r="V2163" s="3" t="s">
        <v>48</v>
      </c>
      <c r="W2163" s="3" t="s">
        <v>48</v>
      </c>
      <c r="X2163" s="3" t="s">
        <v>48</v>
      </c>
      <c r="Y2163" s="3" t="s">
        <v>48</v>
      </c>
      <c r="Z2163" s="3" t="s">
        <v>48</v>
      </c>
      <c r="AA2163" s="3" t="s">
        <v>48</v>
      </c>
      <c r="AB2163" s="3" t="s">
        <v>48</v>
      </c>
      <c r="AC2163" s="3" t="s">
        <v>48</v>
      </c>
      <c r="AD2163" s="3" t="s">
        <v>48</v>
      </c>
      <c r="AE2163" s="3" t="s">
        <v>48</v>
      </c>
      <c r="AG2163" s="3"/>
      <c r="AI2163" s="3" t="s">
        <v>48</v>
      </c>
      <c r="AK2163" s="3" t="s">
        <v>48</v>
      </c>
      <c r="AM2163" s="3" t="s">
        <v>48</v>
      </c>
      <c r="AO2163" s="3" t="s">
        <v>48</v>
      </c>
      <c r="AQ2163" s="3" t="s">
        <v>48</v>
      </c>
      <c r="AS2163" s="3" t="s">
        <v>48</v>
      </c>
    </row>
    <row r="2164" spans="1:45">
      <c r="A2164">
        <v>2161</v>
      </c>
      <c r="B2164" t="s">
        <v>5982</v>
      </c>
      <c r="C2164" t="s">
        <v>5014</v>
      </c>
      <c r="D2164" t="s">
        <v>45</v>
      </c>
      <c r="E2164" t="s">
        <v>77</v>
      </c>
      <c r="F2164" t="s">
        <v>1468</v>
      </c>
      <c r="G2164" t="s">
        <v>8914</v>
      </c>
      <c r="H2164" t="s">
        <v>1746</v>
      </c>
      <c r="I2164" t="s">
        <v>15715</v>
      </c>
      <c r="J2164" t="s">
        <v>48</v>
      </c>
      <c r="K2164" t="s">
        <v>48</v>
      </c>
      <c r="L2164" t="s">
        <v>5985</v>
      </c>
      <c r="M2164" t="s">
        <v>5986</v>
      </c>
      <c r="N2164" t="str">
        <f>VLOOKUP(O2164,index!$Q:$R,2,0)</f>
        <v>02. 이러닝 - 단과</v>
      </c>
      <c r="O2164" t="s">
        <v>5987</v>
      </c>
      <c r="P2164" t="s">
        <v>48</v>
      </c>
      <c r="Q2164" t="s">
        <v>20</v>
      </c>
      <c r="R2164" s="226" t="e">
        <f>VLOOKUP(C2164,'26년 databook(취합)'!$M:$M,2,0)</f>
        <v>#N/A</v>
      </c>
      <c r="S2164" s="3" t="s">
        <v>11567</v>
      </c>
      <c r="T2164" s="3" t="s">
        <v>48</v>
      </c>
      <c r="U2164" s="3" t="s">
        <v>11567</v>
      </c>
      <c r="V2164" s="3" t="s">
        <v>48</v>
      </c>
      <c r="W2164" s="3" t="s">
        <v>48</v>
      </c>
      <c r="X2164" s="3" t="s">
        <v>48</v>
      </c>
      <c r="Y2164" s="3" t="s">
        <v>48</v>
      </c>
      <c r="Z2164" s="3" t="s">
        <v>48</v>
      </c>
      <c r="AA2164" s="3" t="s">
        <v>48</v>
      </c>
      <c r="AB2164" s="3" t="s">
        <v>48</v>
      </c>
      <c r="AC2164" s="3" t="s">
        <v>48</v>
      </c>
      <c r="AD2164" s="3" t="s">
        <v>48</v>
      </c>
      <c r="AE2164" s="3" t="s">
        <v>48</v>
      </c>
      <c r="AG2164" s="3"/>
      <c r="AI2164" s="3" t="s">
        <v>48</v>
      </c>
      <c r="AK2164" s="3" t="s">
        <v>48</v>
      </c>
      <c r="AM2164" s="3" t="s">
        <v>48</v>
      </c>
      <c r="AO2164" s="3" t="s">
        <v>48</v>
      </c>
      <c r="AQ2164" s="3" t="s">
        <v>48</v>
      </c>
      <c r="AS2164" s="3" t="s">
        <v>48</v>
      </c>
    </row>
    <row r="2165" spans="1:45">
      <c r="A2165">
        <v>2162</v>
      </c>
      <c r="B2165" t="s">
        <v>5982</v>
      </c>
      <c r="C2165" t="s">
        <v>5760</v>
      </c>
      <c r="D2165" t="s">
        <v>45</v>
      </c>
      <c r="E2165" t="s">
        <v>77</v>
      </c>
      <c r="F2165" t="s">
        <v>2796</v>
      </c>
      <c r="G2165" t="s">
        <v>9134</v>
      </c>
      <c r="H2165" t="s">
        <v>2533</v>
      </c>
      <c r="I2165" t="s">
        <v>15716</v>
      </c>
      <c r="J2165" t="s">
        <v>48</v>
      </c>
      <c r="K2165" t="s">
        <v>48</v>
      </c>
      <c r="L2165" t="s">
        <v>5985</v>
      </c>
      <c r="M2165" t="s">
        <v>5986</v>
      </c>
      <c r="N2165" t="str">
        <f>VLOOKUP(O2165,index!$Q:$R,2,0)</f>
        <v>02. 이러닝 - 단과</v>
      </c>
      <c r="O2165" t="s">
        <v>5987</v>
      </c>
      <c r="P2165" t="s">
        <v>48</v>
      </c>
      <c r="Q2165" t="s">
        <v>20</v>
      </c>
      <c r="R2165" s="226" t="e">
        <f>VLOOKUP(C2165,'26년 databook(취합)'!$M:$M,2,0)</f>
        <v>#N/A</v>
      </c>
      <c r="S2165" s="3" t="s">
        <v>11567</v>
      </c>
      <c r="T2165" s="3" t="s">
        <v>48</v>
      </c>
      <c r="U2165" s="3" t="s">
        <v>11567</v>
      </c>
      <c r="V2165" s="3" t="s">
        <v>48</v>
      </c>
      <c r="W2165" s="3" t="s">
        <v>48</v>
      </c>
      <c r="X2165" s="3" t="s">
        <v>48</v>
      </c>
      <c r="Y2165" s="3" t="s">
        <v>48</v>
      </c>
      <c r="Z2165" s="3" t="s">
        <v>48</v>
      </c>
      <c r="AA2165" s="3" t="s">
        <v>48</v>
      </c>
      <c r="AB2165" s="3" t="s">
        <v>48</v>
      </c>
      <c r="AC2165" s="3" t="s">
        <v>48</v>
      </c>
      <c r="AD2165" s="3" t="s">
        <v>48</v>
      </c>
      <c r="AE2165" s="3" t="s">
        <v>48</v>
      </c>
      <c r="AG2165" s="3"/>
      <c r="AI2165" s="3" t="s">
        <v>48</v>
      </c>
      <c r="AK2165" s="3" t="s">
        <v>48</v>
      </c>
      <c r="AM2165" s="3" t="s">
        <v>48</v>
      </c>
      <c r="AO2165" s="3" t="s">
        <v>48</v>
      </c>
      <c r="AQ2165" s="3" t="s">
        <v>48</v>
      </c>
      <c r="AS2165" s="3" t="s">
        <v>48</v>
      </c>
    </row>
    <row r="2166" spans="1:45">
      <c r="A2166">
        <v>2163</v>
      </c>
      <c r="B2166" t="s">
        <v>5982</v>
      </c>
      <c r="C2166" t="s">
        <v>3008</v>
      </c>
      <c r="D2166" t="s">
        <v>45</v>
      </c>
      <c r="E2166" t="s">
        <v>71</v>
      </c>
      <c r="F2166" t="s">
        <v>6786</v>
      </c>
      <c r="G2166" t="s">
        <v>9403</v>
      </c>
      <c r="H2166" t="s">
        <v>6787</v>
      </c>
      <c r="I2166" t="s">
        <v>15717</v>
      </c>
      <c r="J2166" t="s">
        <v>48</v>
      </c>
      <c r="K2166" t="s">
        <v>48</v>
      </c>
      <c r="L2166" t="s">
        <v>5985</v>
      </c>
      <c r="M2166" t="s">
        <v>5986</v>
      </c>
      <c r="N2166" t="str">
        <f>VLOOKUP(O2166,index!$Q:$R,2,0)</f>
        <v>09. 하이브리드러닝 - 순수 오프라인</v>
      </c>
      <c r="O2166" t="s">
        <v>6019</v>
      </c>
      <c r="P2166" t="s">
        <v>48</v>
      </c>
      <c r="Q2166" t="s">
        <v>20</v>
      </c>
      <c r="R2166" s="226" t="e">
        <f>VLOOKUP(C2166,'26년 databook(취합)'!$M:$M,2,0)</f>
        <v>#N/A</v>
      </c>
      <c r="S2166" s="3" t="s">
        <v>11571</v>
      </c>
      <c r="T2166" s="3" t="s">
        <v>48</v>
      </c>
      <c r="U2166" s="3" t="s">
        <v>11567</v>
      </c>
      <c r="V2166" s="3" t="s">
        <v>48</v>
      </c>
      <c r="W2166" s="3" t="s">
        <v>48</v>
      </c>
      <c r="X2166" s="3" t="s">
        <v>48</v>
      </c>
      <c r="Y2166" s="3" t="s">
        <v>48</v>
      </c>
      <c r="Z2166" s="3" t="s">
        <v>48</v>
      </c>
      <c r="AA2166" s="3" t="s">
        <v>48</v>
      </c>
      <c r="AB2166" s="3" t="s">
        <v>48</v>
      </c>
      <c r="AC2166" s="3" t="s">
        <v>48</v>
      </c>
      <c r="AD2166" s="3" t="s">
        <v>11571</v>
      </c>
      <c r="AE2166" s="3" t="s">
        <v>48</v>
      </c>
      <c r="AG2166" s="3"/>
      <c r="AI2166" s="3" t="s">
        <v>48</v>
      </c>
      <c r="AK2166" s="3" t="s">
        <v>48</v>
      </c>
      <c r="AM2166" s="3" t="s">
        <v>48</v>
      </c>
      <c r="AO2166" s="3" t="s">
        <v>48</v>
      </c>
      <c r="AQ2166" s="3" t="s">
        <v>48</v>
      </c>
      <c r="AS2166" s="3" t="s">
        <v>48</v>
      </c>
    </row>
    <row r="2167" spans="1:45">
      <c r="A2167">
        <v>2164</v>
      </c>
      <c r="B2167" t="s">
        <v>5982</v>
      </c>
      <c r="C2167" t="s">
        <v>3007</v>
      </c>
      <c r="D2167" t="s">
        <v>45</v>
      </c>
      <c r="E2167" t="s">
        <v>71</v>
      </c>
      <c r="F2167" t="s">
        <v>6786</v>
      </c>
      <c r="G2167" t="s">
        <v>9403</v>
      </c>
      <c r="H2167" t="s">
        <v>6787</v>
      </c>
      <c r="I2167" t="s">
        <v>15717</v>
      </c>
      <c r="J2167" t="s">
        <v>48</v>
      </c>
      <c r="K2167" t="s">
        <v>48</v>
      </c>
      <c r="L2167" t="s">
        <v>5985</v>
      </c>
      <c r="M2167" t="s">
        <v>5986</v>
      </c>
      <c r="N2167" t="str">
        <f>VLOOKUP(O2167,index!$Q:$R,2,0)</f>
        <v>02. 이러닝 - 단과</v>
      </c>
      <c r="O2167" t="s">
        <v>5987</v>
      </c>
      <c r="P2167" t="s">
        <v>48</v>
      </c>
      <c r="Q2167" t="s">
        <v>20</v>
      </c>
      <c r="R2167" s="226" t="e">
        <f>VLOOKUP(C2167,'26년 databook(취합)'!$M:$M,2,0)</f>
        <v>#N/A</v>
      </c>
      <c r="S2167" s="3" t="s">
        <v>11578</v>
      </c>
      <c r="T2167" s="3" t="s">
        <v>48</v>
      </c>
      <c r="U2167" s="3" t="s">
        <v>11578</v>
      </c>
      <c r="V2167" s="3" t="s">
        <v>48</v>
      </c>
      <c r="W2167" s="3" t="s">
        <v>48</v>
      </c>
      <c r="X2167" s="3" t="s">
        <v>48</v>
      </c>
      <c r="Y2167" s="3" t="s">
        <v>48</v>
      </c>
      <c r="Z2167" s="3" t="s">
        <v>48</v>
      </c>
      <c r="AA2167" s="3" t="s">
        <v>48</v>
      </c>
      <c r="AB2167" s="3" t="s">
        <v>48</v>
      </c>
      <c r="AC2167" s="3" t="s">
        <v>48</v>
      </c>
      <c r="AD2167" s="3" t="s">
        <v>48</v>
      </c>
      <c r="AE2167" s="3" t="s">
        <v>48</v>
      </c>
      <c r="AG2167" s="3"/>
      <c r="AI2167" s="3" t="s">
        <v>48</v>
      </c>
      <c r="AK2167" s="3" t="s">
        <v>48</v>
      </c>
      <c r="AM2167" s="3" t="s">
        <v>48</v>
      </c>
      <c r="AO2167" s="3" t="s">
        <v>48</v>
      </c>
      <c r="AQ2167" s="3" t="s">
        <v>48</v>
      </c>
      <c r="AR2167" s="3">
        <v>10000000</v>
      </c>
      <c r="AS2167" s="3" t="s">
        <v>48</v>
      </c>
    </row>
    <row r="2168" spans="1:45">
      <c r="A2168">
        <v>2165</v>
      </c>
      <c r="B2168" t="s">
        <v>5982</v>
      </c>
      <c r="C2168" t="s">
        <v>3014</v>
      </c>
      <c r="D2168" t="s">
        <v>45</v>
      </c>
      <c r="E2168" t="s">
        <v>71</v>
      </c>
      <c r="F2168" t="s">
        <v>6788</v>
      </c>
      <c r="G2168" t="s">
        <v>9404</v>
      </c>
      <c r="H2168" t="s">
        <v>6788</v>
      </c>
      <c r="I2168" t="s">
        <v>9404</v>
      </c>
      <c r="J2168" t="s">
        <v>48</v>
      </c>
      <c r="K2168" t="s">
        <v>48</v>
      </c>
      <c r="L2168" t="s">
        <v>5985</v>
      </c>
      <c r="M2168" t="s">
        <v>5986</v>
      </c>
      <c r="N2168" t="str">
        <f>VLOOKUP(O2168,index!$Q:$R,2,0)</f>
        <v>02. 이러닝 - 단과</v>
      </c>
      <c r="O2168" t="s">
        <v>5987</v>
      </c>
      <c r="P2168" t="s">
        <v>48</v>
      </c>
      <c r="Q2168" t="s">
        <v>20</v>
      </c>
      <c r="R2168" s="226" t="e">
        <f>VLOOKUP(C2168,'26년 databook(취합)'!$M:$M,2,0)</f>
        <v>#N/A</v>
      </c>
      <c r="S2168" s="3" t="s">
        <v>11612</v>
      </c>
      <c r="T2168" s="3" t="s">
        <v>48</v>
      </c>
      <c r="U2168" s="3" t="s">
        <v>11612</v>
      </c>
      <c r="V2168" s="3" t="s">
        <v>48</v>
      </c>
      <c r="W2168" s="3" t="s">
        <v>48</v>
      </c>
      <c r="X2168" s="3" t="s">
        <v>48</v>
      </c>
      <c r="Y2168" s="3" t="s">
        <v>48</v>
      </c>
      <c r="Z2168" s="3" t="s">
        <v>48</v>
      </c>
      <c r="AA2168" s="3" t="s">
        <v>48</v>
      </c>
      <c r="AB2168" s="3" t="s">
        <v>48</v>
      </c>
      <c r="AC2168" s="3" t="s">
        <v>48</v>
      </c>
      <c r="AD2168" s="3" t="s">
        <v>48</v>
      </c>
      <c r="AE2168" s="3" t="s">
        <v>48</v>
      </c>
      <c r="AG2168" s="3"/>
      <c r="AI2168" s="3" t="s">
        <v>48</v>
      </c>
      <c r="AK2168" s="3" t="s">
        <v>48</v>
      </c>
      <c r="AM2168" s="3" t="s">
        <v>48</v>
      </c>
      <c r="AO2168" s="3" t="s">
        <v>48</v>
      </c>
      <c r="AQ2168" s="3" t="s">
        <v>48</v>
      </c>
      <c r="AR2168" s="3">
        <v>12000000</v>
      </c>
      <c r="AS2168" s="3" t="s">
        <v>48</v>
      </c>
    </row>
    <row r="2169" spans="1:45">
      <c r="A2169">
        <v>2166</v>
      </c>
      <c r="B2169" t="s">
        <v>5982</v>
      </c>
      <c r="C2169" t="s">
        <v>3845</v>
      </c>
      <c r="D2169" t="s">
        <v>45</v>
      </c>
      <c r="E2169" t="s">
        <v>75</v>
      </c>
      <c r="F2169" t="s">
        <v>6789</v>
      </c>
      <c r="G2169" t="s">
        <v>9405</v>
      </c>
      <c r="H2169" t="s">
        <v>6789</v>
      </c>
      <c r="I2169" t="s">
        <v>9405</v>
      </c>
      <c r="J2169" t="s">
        <v>6790</v>
      </c>
      <c r="K2169" t="s">
        <v>6791</v>
      </c>
      <c r="L2169" t="s">
        <v>5985</v>
      </c>
      <c r="M2169" t="s">
        <v>5986</v>
      </c>
      <c r="N2169" t="str">
        <f>VLOOKUP(O2169,index!$Q:$R,2,0)</f>
        <v>02. 이러닝 - 단과</v>
      </c>
      <c r="O2169" t="s">
        <v>5987</v>
      </c>
      <c r="P2169" t="s">
        <v>48</v>
      </c>
      <c r="Q2169" t="s">
        <v>21</v>
      </c>
      <c r="R2169" s="226" t="e">
        <f>VLOOKUP(C2169,'26년 databook(취합)'!$M:$M,2,0)</f>
        <v>#N/A</v>
      </c>
      <c r="S2169" s="3" t="s">
        <v>11576</v>
      </c>
      <c r="T2169" s="3" t="s">
        <v>48</v>
      </c>
      <c r="U2169" s="3" t="s">
        <v>11567</v>
      </c>
      <c r="V2169" s="3" t="s">
        <v>48</v>
      </c>
      <c r="W2169" s="3" t="s">
        <v>48</v>
      </c>
      <c r="X2169" s="3" t="s">
        <v>48</v>
      </c>
      <c r="Y2169" s="3" t="s">
        <v>48</v>
      </c>
      <c r="Z2169" s="3" t="s">
        <v>48</v>
      </c>
      <c r="AA2169" s="3" t="s">
        <v>48</v>
      </c>
      <c r="AB2169" s="3" t="s">
        <v>48</v>
      </c>
      <c r="AC2169" s="3" t="s">
        <v>48</v>
      </c>
      <c r="AD2169" s="3" t="s">
        <v>11567</v>
      </c>
      <c r="AE2169" s="3" t="s">
        <v>48</v>
      </c>
      <c r="AF2169" s="3">
        <v>1000000</v>
      </c>
      <c r="AG2169" s="3"/>
      <c r="AH2169" s="3">
        <v>0</v>
      </c>
      <c r="AI2169" s="3" t="s">
        <v>48</v>
      </c>
      <c r="AJ2169" s="3">
        <v>0</v>
      </c>
      <c r="AK2169" s="3" t="s">
        <v>48</v>
      </c>
      <c r="AL2169" s="3">
        <v>0</v>
      </c>
      <c r="AM2169" s="3" t="s">
        <v>48</v>
      </c>
      <c r="AN2169" s="3">
        <v>0</v>
      </c>
      <c r="AO2169" s="3" t="s">
        <v>48</v>
      </c>
      <c r="AP2169" s="3">
        <v>0</v>
      </c>
      <c r="AQ2169" s="3" t="s">
        <v>48</v>
      </c>
      <c r="AR2169" s="3">
        <v>0</v>
      </c>
      <c r="AS2169" s="3" t="s">
        <v>48</v>
      </c>
    </row>
    <row r="2170" spans="1:45">
      <c r="A2170">
        <v>2167</v>
      </c>
      <c r="B2170" t="s">
        <v>5982</v>
      </c>
      <c r="C2170" t="s">
        <v>4145</v>
      </c>
      <c r="D2170" t="s">
        <v>45</v>
      </c>
      <c r="E2170" t="s">
        <v>75</v>
      </c>
      <c r="F2170" t="s">
        <v>6792</v>
      </c>
      <c r="G2170" t="s">
        <v>9406</v>
      </c>
      <c r="H2170" t="s">
        <v>6792</v>
      </c>
      <c r="I2170" t="s">
        <v>9406</v>
      </c>
      <c r="J2170" t="s">
        <v>48</v>
      </c>
      <c r="K2170" t="s">
        <v>48</v>
      </c>
      <c r="L2170" t="s">
        <v>5985</v>
      </c>
      <c r="M2170" t="s">
        <v>5986</v>
      </c>
      <c r="N2170" t="str">
        <f>VLOOKUP(O2170,index!$Q:$R,2,0)</f>
        <v>02. 이러닝 - 단과</v>
      </c>
      <c r="O2170" t="s">
        <v>5987</v>
      </c>
      <c r="P2170" t="s">
        <v>48</v>
      </c>
      <c r="Q2170" t="s">
        <v>20</v>
      </c>
      <c r="R2170" s="226" t="e">
        <f>VLOOKUP(C2170,'26년 databook(취합)'!$M:$M,2,0)</f>
        <v>#N/A</v>
      </c>
      <c r="S2170" s="3" t="s">
        <v>11567</v>
      </c>
      <c r="T2170" s="3" t="s">
        <v>48</v>
      </c>
      <c r="U2170" s="3" t="s">
        <v>11567</v>
      </c>
      <c r="V2170" s="3" t="s">
        <v>48</v>
      </c>
      <c r="W2170" s="3" t="s">
        <v>48</v>
      </c>
      <c r="X2170" s="3" t="s">
        <v>48</v>
      </c>
      <c r="Y2170" s="3" t="s">
        <v>48</v>
      </c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G2170" s="3"/>
      <c r="AI2170" s="3" t="s">
        <v>48</v>
      </c>
      <c r="AK2170" s="3" t="s">
        <v>48</v>
      </c>
      <c r="AM2170" s="3" t="s">
        <v>48</v>
      </c>
      <c r="AO2170" s="3" t="s">
        <v>48</v>
      </c>
      <c r="AQ2170" s="3" t="s">
        <v>48</v>
      </c>
      <c r="AS2170" s="3" t="s">
        <v>48</v>
      </c>
    </row>
    <row r="2171" spans="1:45">
      <c r="A2171">
        <v>2168</v>
      </c>
      <c r="B2171" t="s">
        <v>5982</v>
      </c>
      <c r="C2171" t="s">
        <v>5816</v>
      </c>
      <c r="D2171" t="s">
        <v>45</v>
      </c>
      <c r="E2171" t="s">
        <v>77</v>
      </c>
      <c r="F2171" t="s">
        <v>6029</v>
      </c>
      <c r="G2171" t="s">
        <v>8925</v>
      </c>
      <c r="H2171" t="s">
        <v>2477</v>
      </c>
      <c r="I2171" t="s">
        <v>15718</v>
      </c>
      <c r="J2171" t="s">
        <v>48</v>
      </c>
      <c r="K2171" t="s">
        <v>48</v>
      </c>
      <c r="L2171" t="s">
        <v>5985</v>
      </c>
      <c r="M2171" t="s">
        <v>5986</v>
      </c>
      <c r="N2171" t="str">
        <f>VLOOKUP(O2171,index!$Q:$R,2,0)</f>
        <v>02. 이러닝 - 단과</v>
      </c>
      <c r="O2171" t="s">
        <v>5987</v>
      </c>
      <c r="P2171" t="s">
        <v>48</v>
      </c>
      <c r="Q2171" t="s">
        <v>20</v>
      </c>
      <c r="R2171" s="226" t="e">
        <f>VLOOKUP(C2171,'26년 databook(취합)'!$M:$M,2,0)</f>
        <v>#N/A</v>
      </c>
      <c r="S2171" s="3" t="s">
        <v>11567</v>
      </c>
      <c r="T2171" s="3" t="s">
        <v>48</v>
      </c>
      <c r="U2171" s="3" t="s">
        <v>11567</v>
      </c>
      <c r="V2171" s="3" t="s">
        <v>48</v>
      </c>
      <c r="W2171" s="3" t="s">
        <v>48</v>
      </c>
      <c r="X2171" s="3" t="s">
        <v>48</v>
      </c>
      <c r="Y2171" s="3" t="s">
        <v>48</v>
      </c>
      <c r="Z2171" s="3" t="s">
        <v>48</v>
      </c>
      <c r="AA2171" s="3" t="s">
        <v>48</v>
      </c>
      <c r="AB2171" s="3" t="s">
        <v>48</v>
      </c>
      <c r="AC2171" s="3" t="s">
        <v>48</v>
      </c>
      <c r="AD2171" s="3" t="s">
        <v>48</v>
      </c>
      <c r="AE2171" s="3" t="s">
        <v>48</v>
      </c>
      <c r="AG2171" s="3"/>
      <c r="AI2171" s="3" t="s">
        <v>48</v>
      </c>
      <c r="AK2171" s="3" t="s">
        <v>48</v>
      </c>
      <c r="AM2171" s="3" t="s">
        <v>48</v>
      </c>
      <c r="AO2171" s="3" t="s">
        <v>48</v>
      </c>
      <c r="AQ2171" s="3" t="s">
        <v>48</v>
      </c>
      <c r="AS2171" s="3" t="s">
        <v>48</v>
      </c>
    </row>
    <row r="2172" spans="1:45">
      <c r="A2172">
        <v>2169</v>
      </c>
      <c r="B2172" t="s">
        <v>5982</v>
      </c>
      <c r="C2172" t="s">
        <v>4208</v>
      </c>
      <c r="D2172" t="s">
        <v>45</v>
      </c>
      <c r="E2172" t="s">
        <v>76</v>
      </c>
      <c r="F2172" t="s">
        <v>6793</v>
      </c>
      <c r="G2172" t="s">
        <v>9407</v>
      </c>
      <c r="H2172" t="s">
        <v>6794</v>
      </c>
      <c r="I2172" t="s">
        <v>15719</v>
      </c>
      <c r="J2172" t="s">
        <v>48</v>
      </c>
      <c r="K2172" t="s">
        <v>48</v>
      </c>
      <c r="L2172" t="s">
        <v>5985</v>
      </c>
      <c r="M2172" t="s">
        <v>5986</v>
      </c>
      <c r="N2172" t="str">
        <f>VLOOKUP(O2172,index!$Q:$R,2,0)</f>
        <v>28.구독 - 휴넷FLEX</v>
      </c>
      <c r="O2172" t="s">
        <v>6013</v>
      </c>
      <c r="P2172" t="s">
        <v>48</v>
      </c>
      <c r="Q2172" t="s">
        <v>23</v>
      </c>
      <c r="R2172" s="226" t="e">
        <f>VLOOKUP(C2172,'26년 databook(취합)'!$M:$M,2,0)</f>
        <v>#N/A</v>
      </c>
      <c r="S2172" s="3" t="s">
        <v>11567</v>
      </c>
      <c r="T2172" s="3" t="s">
        <v>48</v>
      </c>
      <c r="U2172" s="3" t="s">
        <v>11567</v>
      </c>
      <c r="V2172" s="3" t="s">
        <v>48</v>
      </c>
      <c r="W2172" s="3" t="s">
        <v>48</v>
      </c>
      <c r="X2172" s="3" t="s">
        <v>48</v>
      </c>
      <c r="Y2172" s="3" t="s">
        <v>48</v>
      </c>
      <c r="Z2172" s="3" t="s">
        <v>48</v>
      </c>
      <c r="AA2172" s="3" t="s">
        <v>48</v>
      </c>
      <c r="AB2172" s="3" t="s">
        <v>48</v>
      </c>
      <c r="AC2172" s="3" t="s">
        <v>48</v>
      </c>
      <c r="AD2172" s="3" t="s">
        <v>48</v>
      </c>
      <c r="AE2172" s="3" t="s">
        <v>48</v>
      </c>
      <c r="AG2172" s="3"/>
      <c r="AI2172" s="3" t="s">
        <v>48</v>
      </c>
      <c r="AK2172" s="3" t="s">
        <v>48</v>
      </c>
      <c r="AM2172" s="3" t="s">
        <v>48</v>
      </c>
      <c r="AO2172" s="3" t="s">
        <v>48</v>
      </c>
      <c r="AQ2172" s="3" t="s">
        <v>48</v>
      </c>
      <c r="AS2172" s="3" t="s">
        <v>48</v>
      </c>
    </row>
    <row r="2173" spans="1:45">
      <c r="A2173">
        <v>2170</v>
      </c>
      <c r="B2173" t="s">
        <v>5982</v>
      </c>
      <c r="C2173" t="s">
        <v>2984</v>
      </c>
      <c r="D2173" t="s">
        <v>45</v>
      </c>
      <c r="E2173" t="s">
        <v>71</v>
      </c>
      <c r="F2173" t="s">
        <v>6795</v>
      </c>
      <c r="G2173" t="s">
        <v>9408</v>
      </c>
      <c r="H2173" t="s">
        <v>6795</v>
      </c>
      <c r="I2173" t="s">
        <v>9408</v>
      </c>
      <c r="J2173" t="s">
        <v>48</v>
      </c>
      <c r="K2173" t="s">
        <v>48</v>
      </c>
      <c r="L2173" t="s">
        <v>5985</v>
      </c>
      <c r="M2173" t="s">
        <v>5986</v>
      </c>
      <c r="N2173" t="str">
        <f>VLOOKUP(O2173,index!$Q:$R,2,0)</f>
        <v>02. 이러닝 - 단과</v>
      </c>
      <c r="O2173" t="s">
        <v>5987</v>
      </c>
      <c r="P2173" t="s">
        <v>48</v>
      </c>
      <c r="Q2173" t="s">
        <v>20</v>
      </c>
      <c r="R2173" s="226" t="e">
        <f>VLOOKUP(C2173,'26년 databook(취합)'!$M:$M,2,0)</f>
        <v>#N/A</v>
      </c>
      <c r="S2173" s="3" t="s">
        <v>11570</v>
      </c>
      <c r="T2173" s="3" t="s">
        <v>48</v>
      </c>
      <c r="U2173" s="3" t="s">
        <v>11570</v>
      </c>
      <c r="V2173" s="3" t="s">
        <v>48</v>
      </c>
      <c r="W2173" s="3" t="s">
        <v>48</v>
      </c>
      <c r="X2173" s="3" t="s">
        <v>48</v>
      </c>
      <c r="Y2173" s="3" t="s">
        <v>48</v>
      </c>
      <c r="Z2173" s="3" t="s">
        <v>48</v>
      </c>
      <c r="AA2173" s="3" t="s">
        <v>48</v>
      </c>
      <c r="AB2173" s="3" t="s">
        <v>48</v>
      </c>
      <c r="AC2173" s="3" t="s">
        <v>48</v>
      </c>
      <c r="AD2173" s="3" t="s">
        <v>48</v>
      </c>
      <c r="AE2173" s="3" t="s">
        <v>48</v>
      </c>
      <c r="AG2173" s="3"/>
      <c r="AI2173" s="3" t="s">
        <v>48</v>
      </c>
      <c r="AK2173" s="3" t="s">
        <v>48</v>
      </c>
      <c r="AL2173" s="3">
        <v>3000000</v>
      </c>
      <c r="AM2173" s="3" t="s">
        <v>48</v>
      </c>
      <c r="AO2173" s="3" t="s">
        <v>48</v>
      </c>
      <c r="AQ2173" s="3" t="s">
        <v>48</v>
      </c>
      <c r="AS2173" s="3" t="s">
        <v>48</v>
      </c>
    </row>
    <row r="2174" spans="1:45">
      <c r="A2174">
        <v>2171</v>
      </c>
      <c r="B2174" t="s">
        <v>5982</v>
      </c>
      <c r="C2174" t="s">
        <v>4074</v>
      </c>
      <c r="D2174" t="s">
        <v>45</v>
      </c>
      <c r="E2174" t="s">
        <v>75</v>
      </c>
      <c r="F2174" t="s">
        <v>512</v>
      </c>
      <c r="G2174" t="s">
        <v>9409</v>
      </c>
      <c r="H2174" t="s">
        <v>512</v>
      </c>
      <c r="I2174" t="s">
        <v>9409</v>
      </c>
      <c r="J2174" t="s">
        <v>48</v>
      </c>
      <c r="K2174" t="s">
        <v>48</v>
      </c>
      <c r="L2174" t="s">
        <v>5985</v>
      </c>
      <c r="M2174" t="s">
        <v>5986</v>
      </c>
      <c r="N2174" t="str">
        <f>VLOOKUP(O2174,index!$Q:$R,2,0)</f>
        <v>02. 이러닝 - 단과</v>
      </c>
      <c r="O2174" t="s">
        <v>5987</v>
      </c>
      <c r="P2174" t="s">
        <v>48</v>
      </c>
      <c r="Q2174" t="s">
        <v>20</v>
      </c>
      <c r="R2174" s="226" t="e">
        <f>VLOOKUP(C2174,'26년 databook(취합)'!$M:$M,2,0)</f>
        <v>#N/A</v>
      </c>
      <c r="S2174" s="3" t="s">
        <v>11567</v>
      </c>
      <c r="T2174" s="3" t="s">
        <v>48</v>
      </c>
      <c r="U2174" s="3" t="s">
        <v>11567</v>
      </c>
      <c r="V2174" s="3" t="s">
        <v>48</v>
      </c>
      <c r="W2174" s="3" t="s">
        <v>48</v>
      </c>
      <c r="X2174" s="3" t="s">
        <v>48</v>
      </c>
      <c r="Y2174" s="3" t="s">
        <v>48</v>
      </c>
      <c r="Z2174" s="3" t="s">
        <v>48</v>
      </c>
      <c r="AA2174" s="3" t="s">
        <v>48</v>
      </c>
      <c r="AB2174" s="3" t="s">
        <v>48</v>
      </c>
      <c r="AC2174" s="3" t="s">
        <v>48</v>
      </c>
      <c r="AD2174" s="3" t="s">
        <v>48</v>
      </c>
      <c r="AE2174" s="3" t="s">
        <v>48</v>
      </c>
      <c r="AG2174" s="3"/>
      <c r="AI2174" s="3" t="s">
        <v>48</v>
      </c>
      <c r="AK2174" s="3" t="s">
        <v>48</v>
      </c>
      <c r="AM2174" s="3" t="s">
        <v>48</v>
      </c>
      <c r="AO2174" s="3" t="s">
        <v>48</v>
      </c>
      <c r="AQ2174" s="3" t="s">
        <v>48</v>
      </c>
      <c r="AS2174" s="3" t="s">
        <v>48</v>
      </c>
    </row>
    <row r="2175" spans="1:45">
      <c r="A2175">
        <v>2172</v>
      </c>
      <c r="B2175" t="s">
        <v>5982</v>
      </c>
      <c r="C2175" t="s">
        <v>5126</v>
      </c>
      <c r="D2175" t="s">
        <v>45</v>
      </c>
      <c r="E2175" t="s">
        <v>79</v>
      </c>
      <c r="F2175" t="s">
        <v>6392</v>
      </c>
      <c r="G2175" t="s">
        <v>9410</v>
      </c>
      <c r="H2175" t="s">
        <v>6392</v>
      </c>
      <c r="I2175" t="s">
        <v>9410</v>
      </c>
      <c r="J2175" t="s">
        <v>48</v>
      </c>
      <c r="K2175" t="s">
        <v>48</v>
      </c>
      <c r="L2175" t="s">
        <v>5985</v>
      </c>
      <c r="M2175" t="s">
        <v>5986</v>
      </c>
      <c r="N2175" t="str">
        <f>VLOOKUP(O2175,index!$Q:$R,2,0)</f>
        <v>02. 이러닝 - 단과</v>
      </c>
      <c r="O2175" t="s">
        <v>5987</v>
      </c>
      <c r="P2175" t="s">
        <v>48</v>
      </c>
      <c r="Q2175" t="s">
        <v>20</v>
      </c>
      <c r="R2175" s="226" t="e">
        <f>VLOOKUP(C2175,'26년 databook(취합)'!$M:$M,2,0)</f>
        <v>#N/A</v>
      </c>
      <c r="S2175" s="3" t="s">
        <v>11567</v>
      </c>
      <c r="T2175" s="3" t="s">
        <v>48</v>
      </c>
      <c r="U2175" s="3" t="s">
        <v>11567</v>
      </c>
      <c r="V2175" s="3" t="s">
        <v>48</v>
      </c>
      <c r="W2175" s="3" t="s">
        <v>48</v>
      </c>
      <c r="X2175" s="3" t="s">
        <v>48</v>
      </c>
      <c r="Y2175" s="3" t="s">
        <v>48</v>
      </c>
      <c r="Z2175" s="3" t="s">
        <v>48</v>
      </c>
      <c r="AA2175" s="3" t="s">
        <v>48</v>
      </c>
      <c r="AB2175" s="3" t="s">
        <v>48</v>
      </c>
      <c r="AC2175" s="3" t="s">
        <v>48</v>
      </c>
      <c r="AD2175" s="3" t="s">
        <v>48</v>
      </c>
      <c r="AE2175" s="3" t="s">
        <v>48</v>
      </c>
      <c r="AG2175" s="3"/>
      <c r="AI2175" s="3" t="s">
        <v>48</v>
      </c>
      <c r="AK2175" s="3" t="s">
        <v>48</v>
      </c>
      <c r="AM2175" s="3" t="s">
        <v>48</v>
      </c>
      <c r="AO2175" s="3" t="s">
        <v>48</v>
      </c>
      <c r="AQ2175" s="3" t="s">
        <v>48</v>
      </c>
      <c r="AS2175" s="3" t="s">
        <v>48</v>
      </c>
    </row>
    <row r="2176" spans="1:45">
      <c r="A2176">
        <v>2173</v>
      </c>
      <c r="B2176" t="s">
        <v>5982</v>
      </c>
      <c r="C2176" t="s">
        <v>4447</v>
      </c>
      <c r="D2176" t="s">
        <v>45</v>
      </c>
      <c r="E2176" t="s">
        <v>76</v>
      </c>
      <c r="F2176" t="s">
        <v>2226</v>
      </c>
      <c r="G2176" t="s">
        <v>9411</v>
      </c>
      <c r="H2176" t="s">
        <v>2226</v>
      </c>
      <c r="I2176" t="s">
        <v>9411</v>
      </c>
      <c r="J2176" t="s">
        <v>48</v>
      </c>
      <c r="K2176" t="s">
        <v>48</v>
      </c>
      <c r="L2176" t="s">
        <v>5985</v>
      </c>
      <c r="M2176" t="s">
        <v>5986</v>
      </c>
      <c r="N2176" t="str">
        <f>VLOOKUP(O2176,index!$Q:$R,2,0)</f>
        <v>03. 이러닝 - 법정</v>
      </c>
      <c r="O2176" t="s">
        <v>6002</v>
      </c>
      <c r="P2176" t="s">
        <v>48</v>
      </c>
      <c r="Q2176" t="s">
        <v>20</v>
      </c>
      <c r="R2176" s="226" t="e">
        <f>VLOOKUP(C2176,'26년 databook(취합)'!$M:$M,2,0)</f>
        <v>#N/A</v>
      </c>
      <c r="S2176" s="3" t="s">
        <v>11567</v>
      </c>
      <c r="T2176" s="3" t="s">
        <v>14139</v>
      </c>
      <c r="U2176" s="3" t="s">
        <v>14139</v>
      </c>
      <c r="V2176" s="3" t="s">
        <v>11567</v>
      </c>
      <c r="W2176" s="3" t="s">
        <v>11567</v>
      </c>
      <c r="X2176" s="3" t="s">
        <v>48</v>
      </c>
      <c r="Y2176" s="3" t="s">
        <v>12066</v>
      </c>
      <c r="Z2176" s="3" t="s">
        <v>48</v>
      </c>
      <c r="AA2176" s="3" t="s">
        <v>12042</v>
      </c>
      <c r="AB2176" s="3" t="s">
        <v>48</v>
      </c>
      <c r="AC2176" s="3" t="s">
        <v>11567</v>
      </c>
      <c r="AD2176" s="3" t="s">
        <v>48</v>
      </c>
      <c r="AE2176" s="3" t="s">
        <v>12868</v>
      </c>
      <c r="AG2176" s="3">
        <v>0</v>
      </c>
      <c r="AI2176" s="3" t="s">
        <v>11567</v>
      </c>
      <c r="AK2176" s="3" t="s">
        <v>11567</v>
      </c>
      <c r="AM2176" s="3" t="s">
        <v>11567</v>
      </c>
      <c r="AO2176" s="3" t="s">
        <v>11567</v>
      </c>
      <c r="AQ2176" s="3" t="s">
        <v>11567</v>
      </c>
      <c r="AS2176" s="3" t="s">
        <v>11567</v>
      </c>
    </row>
    <row r="2177" spans="1:45">
      <c r="A2177">
        <v>2174</v>
      </c>
      <c r="B2177" t="s">
        <v>5982</v>
      </c>
      <c r="C2177" t="s">
        <v>5582</v>
      </c>
      <c r="D2177" t="s">
        <v>45</v>
      </c>
      <c r="E2177" t="s">
        <v>214</v>
      </c>
      <c r="F2177" t="s">
        <v>2708</v>
      </c>
      <c r="G2177" t="s">
        <v>9412</v>
      </c>
      <c r="H2177" t="s">
        <v>2708</v>
      </c>
      <c r="I2177" t="s">
        <v>9412</v>
      </c>
      <c r="J2177" t="s">
        <v>48</v>
      </c>
      <c r="K2177" t="s">
        <v>48</v>
      </c>
      <c r="L2177" t="s">
        <v>5985</v>
      </c>
      <c r="M2177" t="s">
        <v>5986</v>
      </c>
      <c r="N2177" t="str">
        <f>VLOOKUP(O2177,index!$Q:$R,2,0)</f>
        <v>02. 이러닝 - 단과</v>
      </c>
      <c r="O2177" t="s">
        <v>5987</v>
      </c>
      <c r="P2177" t="s">
        <v>48</v>
      </c>
      <c r="Q2177" t="s">
        <v>20</v>
      </c>
      <c r="R2177" s="226" t="e">
        <f>VLOOKUP(C2177,'26년 databook(취합)'!$M:$M,2,0)</f>
        <v>#N/A</v>
      </c>
      <c r="S2177" s="3" t="s">
        <v>11567</v>
      </c>
      <c r="T2177" s="3" t="s">
        <v>48</v>
      </c>
      <c r="U2177" s="3" t="s">
        <v>11567</v>
      </c>
      <c r="V2177" s="3" t="s">
        <v>48</v>
      </c>
      <c r="W2177" s="3" t="s">
        <v>48</v>
      </c>
      <c r="X2177" s="3" t="s">
        <v>48</v>
      </c>
      <c r="Y2177" s="3" t="s">
        <v>48</v>
      </c>
      <c r="Z2177" s="3" t="s">
        <v>48</v>
      </c>
      <c r="AA2177" s="3" t="s">
        <v>48</v>
      </c>
      <c r="AB2177" s="3" t="s">
        <v>48</v>
      </c>
      <c r="AC2177" s="3" t="s">
        <v>48</v>
      </c>
      <c r="AD2177" s="3" t="s">
        <v>48</v>
      </c>
      <c r="AE2177" s="3" t="s">
        <v>48</v>
      </c>
      <c r="AG2177" s="3"/>
      <c r="AI2177" s="3" t="s">
        <v>48</v>
      </c>
      <c r="AK2177" s="3" t="s">
        <v>48</v>
      </c>
      <c r="AM2177" s="3" t="s">
        <v>48</v>
      </c>
      <c r="AO2177" s="3" t="s">
        <v>48</v>
      </c>
      <c r="AQ2177" s="3" t="s">
        <v>48</v>
      </c>
      <c r="AS2177" s="3" t="s">
        <v>48</v>
      </c>
    </row>
    <row r="2178" spans="1:45">
      <c r="A2178">
        <v>2175</v>
      </c>
      <c r="B2178" t="s">
        <v>5982</v>
      </c>
      <c r="C2178" t="s">
        <v>4811</v>
      </c>
      <c r="D2178" t="s">
        <v>45</v>
      </c>
      <c r="E2178" t="s">
        <v>77</v>
      </c>
      <c r="F2178" t="s">
        <v>1468</v>
      </c>
      <c r="G2178" t="s">
        <v>8914</v>
      </c>
      <c r="H2178" t="s">
        <v>1579</v>
      </c>
      <c r="I2178" t="s">
        <v>15720</v>
      </c>
      <c r="J2178" t="s">
        <v>48</v>
      </c>
      <c r="K2178" t="s">
        <v>48</v>
      </c>
      <c r="L2178" t="s">
        <v>5985</v>
      </c>
      <c r="M2178" t="s">
        <v>5986</v>
      </c>
      <c r="N2178" t="str">
        <f>VLOOKUP(O2178,index!$Q:$R,2,0)</f>
        <v>02. 이러닝 - 단과</v>
      </c>
      <c r="O2178" t="s">
        <v>5987</v>
      </c>
      <c r="P2178" t="s">
        <v>48</v>
      </c>
      <c r="Q2178" t="s">
        <v>20</v>
      </c>
      <c r="R2178" s="226" t="e">
        <f>VLOOKUP(C2178,'26년 databook(취합)'!$M:$M,2,0)</f>
        <v>#N/A</v>
      </c>
      <c r="S2178" s="3" t="s">
        <v>11576</v>
      </c>
      <c r="T2178" s="3" t="s">
        <v>16650</v>
      </c>
      <c r="U2178" s="3" t="s">
        <v>16651</v>
      </c>
      <c r="V2178" s="3" t="s">
        <v>48</v>
      </c>
      <c r="W2178" s="3" t="s">
        <v>11567</v>
      </c>
      <c r="X2178" s="3" t="s">
        <v>48</v>
      </c>
      <c r="Y2178" s="3" t="s">
        <v>11567</v>
      </c>
      <c r="Z2178" s="3" t="s">
        <v>48</v>
      </c>
      <c r="AA2178" s="3" t="s">
        <v>11567</v>
      </c>
      <c r="AB2178" s="3" t="s">
        <v>48</v>
      </c>
      <c r="AC2178" s="3" t="s">
        <v>11567</v>
      </c>
      <c r="AD2178" s="3" t="s">
        <v>48</v>
      </c>
      <c r="AE2178" s="3" t="s">
        <v>11567</v>
      </c>
      <c r="AG2178" s="3">
        <v>1325000</v>
      </c>
      <c r="AI2178" s="3" t="s">
        <v>11567</v>
      </c>
      <c r="AK2178" s="3" t="s">
        <v>11567</v>
      </c>
      <c r="AM2178" s="3" t="s">
        <v>11567</v>
      </c>
      <c r="AO2178" s="3" t="s">
        <v>11567</v>
      </c>
      <c r="AQ2178" s="3" t="s">
        <v>11567</v>
      </c>
      <c r="AR2178" s="3">
        <v>1000000</v>
      </c>
      <c r="AS2178" s="3" t="s">
        <v>11567</v>
      </c>
    </row>
    <row r="2179" spans="1:45">
      <c r="A2179">
        <v>2176</v>
      </c>
      <c r="B2179" t="s">
        <v>5982</v>
      </c>
      <c r="C2179" t="s">
        <v>4741</v>
      </c>
      <c r="D2179" t="s">
        <v>45</v>
      </c>
      <c r="E2179" t="s">
        <v>77</v>
      </c>
      <c r="F2179" t="s">
        <v>6029</v>
      </c>
      <c r="G2179" t="s">
        <v>8925</v>
      </c>
      <c r="H2179" t="s">
        <v>1518</v>
      </c>
      <c r="I2179" t="s">
        <v>15721</v>
      </c>
      <c r="J2179" t="s">
        <v>48</v>
      </c>
      <c r="K2179" t="s">
        <v>48</v>
      </c>
      <c r="L2179" t="s">
        <v>5985</v>
      </c>
      <c r="M2179" t="s">
        <v>5986</v>
      </c>
      <c r="N2179" t="str">
        <f>VLOOKUP(O2179,index!$Q:$R,2,0)</f>
        <v>02. 이러닝 - 단과</v>
      </c>
      <c r="O2179" t="s">
        <v>5987</v>
      </c>
      <c r="P2179" t="s">
        <v>48</v>
      </c>
      <c r="Q2179" t="s">
        <v>20</v>
      </c>
      <c r="R2179" s="226" t="e">
        <f>VLOOKUP(C2179,'26년 databook(취합)'!$M:$M,2,0)</f>
        <v>#N/A</v>
      </c>
      <c r="S2179" s="3" t="s">
        <v>11567</v>
      </c>
      <c r="T2179" s="3" t="s">
        <v>48</v>
      </c>
      <c r="U2179" s="3" t="s">
        <v>11567</v>
      </c>
      <c r="V2179" s="3" t="s">
        <v>48</v>
      </c>
      <c r="W2179" s="3" t="s">
        <v>48</v>
      </c>
      <c r="X2179" s="3" t="s">
        <v>48</v>
      </c>
      <c r="Y2179" s="3" t="s">
        <v>48</v>
      </c>
      <c r="Z2179" s="3" t="s">
        <v>48</v>
      </c>
      <c r="AA2179" s="3" t="s">
        <v>48</v>
      </c>
      <c r="AB2179" s="3" t="s">
        <v>48</v>
      </c>
      <c r="AC2179" s="3" t="s">
        <v>48</v>
      </c>
      <c r="AD2179" s="3" t="s">
        <v>48</v>
      </c>
      <c r="AE2179" s="3" t="s">
        <v>48</v>
      </c>
      <c r="AG2179" s="3"/>
      <c r="AI2179" s="3" t="s">
        <v>48</v>
      </c>
      <c r="AK2179" s="3" t="s">
        <v>48</v>
      </c>
      <c r="AM2179" s="3" t="s">
        <v>48</v>
      </c>
      <c r="AO2179" s="3" t="s">
        <v>48</v>
      </c>
      <c r="AQ2179" s="3" t="s">
        <v>48</v>
      </c>
      <c r="AS2179" s="3" t="s">
        <v>48</v>
      </c>
    </row>
    <row r="2180" spans="1:45">
      <c r="A2180">
        <v>2177</v>
      </c>
      <c r="B2180" t="s">
        <v>5982</v>
      </c>
      <c r="C2180" t="s">
        <v>3844</v>
      </c>
      <c r="D2180" t="s">
        <v>45</v>
      </c>
      <c r="E2180" t="s">
        <v>75</v>
      </c>
      <c r="F2180" t="s">
        <v>6796</v>
      </c>
      <c r="G2180" t="s">
        <v>9413</v>
      </c>
      <c r="H2180" t="s">
        <v>6796</v>
      </c>
      <c r="I2180" t="s">
        <v>9413</v>
      </c>
      <c r="J2180" t="s">
        <v>48</v>
      </c>
      <c r="K2180" t="s">
        <v>48</v>
      </c>
      <c r="L2180" t="s">
        <v>5985</v>
      </c>
      <c r="M2180" t="s">
        <v>5986</v>
      </c>
      <c r="N2180" t="str">
        <f>VLOOKUP(O2180,index!$Q:$R,2,0)</f>
        <v>02. 이러닝 - 단과</v>
      </c>
      <c r="O2180" t="s">
        <v>5987</v>
      </c>
      <c r="P2180" t="s">
        <v>48</v>
      </c>
      <c r="Q2180" t="s">
        <v>23</v>
      </c>
      <c r="R2180" s="226" t="e">
        <f>VLOOKUP(C2180,'26년 databook(취합)'!$M:$M,2,0)</f>
        <v>#N/A</v>
      </c>
      <c r="S2180" s="3" t="s">
        <v>11572</v>
      </c>
      <c r="T2180" s="3" t="s">
        <v>48</v>
      </c>
      <c r="U2180" s="3" t="s">
        <v>11567</v>
      </c>
      <c r="V2180" s="3" t="s">
        <v>11586</v>
      </c>
      <c r="W2180" s="3" t="s">
        <v>48</v>
      </c>
      <c r="X2180" s="3" t="s">
        <v>11586</v>
      </c>
      <c r="Y2180" s="3" t="s">
        <v>48</v>
      </c>
      <c r="Z2180" s="3" t="s">
        <v>11586</v>
      </c>
      <c r="AA2180" s="3" t="s">
        <v>48</v>
      </c>
      <c r="AB2180" s="3" t="s">
        <v>11586</v>
      </c>
      <c r="AC2180" s="3" t="s">
        <v>48</v>
      </c>
      <c r="AD2180" s="3" t="s">
        <v>11567</v>
      </c>
      <c r="AE2180" s="3" t="s">
        <v>48</v>
      </c>
      <c r="AF2180" s="3">
        <v>0</v>
      </c>
      <c r="AG2180" s="3"/>
      <c r="AH2180" s="3">
        <v>0</v>
      </c>
      <c r="AI2180" s="3" t="s">
        <v>48</v>
      </c>
      <c r="AJ2180" s="3">
        <v>0</v>
      </c>
      <c r="AK2180" s="3" t="s">
        <v>48</v>
      </c>
      <c r="AL2180" s="3">
        <v>0</v>
      </c>
      <c r="AM2180" s="3" t="s">
        <v>48</v>
      </c>
      <c r="AN2180" s="3">
        <v>0</v>
      </c>
      <c r="AO2180" s="3" t="s">
        <v>48</v>
      </c>
      <c r="AP2180" s="3">
        <v>0</v>
      </c>
      <c r="AQ2180" s="3" t="s">
        <v>48</v>
      </c>
      <c r="AR2180" s="3">
        <v>0</v>
      </c>
      <c r="AS2180" s="3" t="s">
        <v>48</v>
      </c>
    </row>
    <row r="2181" spans="1:45">
      <c r="A2181">
        <v>2178</v>
      </c>
      <c r="B2181" t="s">
        <v>5982</v>
      </c>
      <c r="C2181" t="s">
        <v>3691</v>
      </c>
      <c r="D2181" t="s">
        <v>45</v>
      </c>
      <c r="E2181" t="s">
        <v>73</v>
      </c>
      <c r="F2181" t="s">
        <v>6797</v>
      </c>
      <c r="G2181" t="s">
        <v>9414</v>
      </c>
      <c r="H2181" t="s">
        <v>6797</v>
      </c>
      <c r="I2181" t="s">
        <v>9414</v>
      </c>
      <c r="J2181" t="s">
        <v>48</v>
      </c>
      <c r="K2181" t="s">
        <v>48</v>
      </c>
      <c r="L2181" t="s">
        <v>5985</v>
      </c>
      <c r="M2181" t="s">
        <v>5986</v>
      </c>
      <c r="N2181" t="str">
        <f>VLOOKUP(O2181,index!$Q:$R,2,0)</f>
        <v>08. 하이브리드러닝 - 하이브리드형 러닝</v>
      </c>
      <c r="O2181" t="s">
        <v>5988</v>
      </c>
      <c r="P2181" t="s">
        <v>48</v>
      </c>
      <c r="Q2181" t="s">
        <v>23</v>
      </c>
      <c r="R2181" s="226" t="e">
        <f>VLOOKUP(C2181,'26년 databook(취합)'!$M:$M,2,0)</f>
        <v>#N/A</v>
      </c>
      <c r="S2181" s="3" t="s">
        <v>11567</v>
      </c>
      <c r="T2181" s="3" t="s">
        <v>14140</v>
      </c>
      <c r="U2181" s="3" t="s">
        <v>14140</v>
      </c>
      <c r="V2181" s="3" t="s">
        <v>48</v>
      </c>
      <c r="W2181" s="3" t="s">
        <v>11567</v>
      </c>
      <c r="X2181" s="3" t="s">
        <v>48</v>
      </c>
      <c r="Y2181" s="3" t="s">
        <v>11567</v>
      </c>
      <c r="Z2181" s="3" t="s">
        <v>48</v>
      </c>
      <c r="AA2181" s="3" t="s">
        <v>11567</v>
      </c>
      <c r="AB2181" s="3" t="s">
        <v>48</v>
      </c>
      <c r="AC2181" s="3" t="s">
        <v>11567</v>
      </c>
      <c r="AD2181" s="3" t="s">
        <v>48</v>
      </c>
      <c r="AE2181" s="3" t="s">
        <v>14140</v>
      </c>
      <c r="AG2181" s="3">
        <v>0</v>
      </c>
      <c r="AI2181" s="3" t="s">
        <v>11567</v>
      </c>
      <c r="AK2181" s="3" t="s">
        <v>11567</v>
      </c>
      <c r="AM2181" s="3" t="s">
        <v>11567</v>
      </c>
      <c r="AO2181" s="3" t="s">
        <v>11567</v>
      </c>
      <c r="AQ2181" s="3" t="s">
        <v>11567</v>
      </c>
      <c r="AS2181" s="3" t="s">
        <v>11567</v>
      </c>
    </row>
    <row r="2182" spans="1:45">
      <c r="A2182">
        <v>2179</v>
      </c>
      <c r="B2182" t="s">
        <v>5982</v>
      </c>
      <c r="C2182" t="s">
        <v>3321</v>
      </c>
      <c r="D2182" t="s">
        <v>45</v>
      </c>
      <c r="E2182" t="s">
        <v>72</v>
      </c>
      <c r="F2182" t="s">
        <v>6798</v>
      </c>
      <c r="G2182" t="s">
        <v>9415</v>
      </c>
      <c r="H2182" t="s">
        <v>6798</v>
      </c>
      <c r="I2182" t="s">
        <v>9415</v>
      </c>
      <c r="J2182" t="s">
        <v>2311</v>
      </c>
      <c r="K2182" t="s">
        <v>6799</v>
      </c>
      <c r="L2182" t="s">
        <v>5985</v>
      </c>
      <c r="M2182" t="s">
        <v>5986</v>
      </c>
      <c r="N2182" t="str">
        <f>VLOOKUP(O2182,index!$Q:$R,2,0)</f>
        <v>02. 이러닝 - 단과</v>
      </c>
      <c r="O2182" t="s">
        <v>5987</v>
      </c>
      <c r="P2182" t="s">
        <v>48</v>
      </c>
      <c r="Q2182" t="s">
        <v>23</v>
      </c>
      <c r="R2182" s="226" t="e">
        <f>VLOOKUP(C2182,'26년 databook(취합)'!$M:$M,2,0)</f>
        <v>#N/A</v>
      </c>
      <c r="S2182" s="3" t="s">
        <v>11567</v>
      </c>
      <c r="T2182" s="3" t="s">
        <v>16652</v>
      </c>
      <c r="U2182" s="3" t="s">
        <v>16652</v>
      </c>
      <c r="V2182" s="3" t="s">
        <v>48</v>
      </c>
      <c r="W2182" s="3" t="s">
        <v>11567</v>
      </c>
      <c r="X2182" s="3" t="s">
        <v>48</v>
      </c>
      <c r="Y2182" s="3" t="s">
        <v>11567</v>
      </c>
      <c r="Z2182" s="3" t="s">
        <v>48</v>
      </c>
      <c r="AA2182" s="3" t="s">
        <v>11940</v>
      </c>
      <c r="AB2182" s="3" t="s">
        <v>48</v>
      </c>
      <c r="AC2182" s="3" t="s">
        <v>11567</v>
      </c>
      <c r="AD2182" s="3" t="s">
        <v>11567</v>
      </c>
      <c r="AE2182" s="3" t="s">
        <v>11567</v>
      </c>
      <c r="AF2182" s="3">
        <v>0</v>
      </c>
      <c r="AG2182" s="3">
        <v>2818000</v>
      </c>
      <c r="AH2182" s="3">
        <v>0</v>
      </c>
      <c r="AI2182" s="3" t="s">
        <v>11567</v>
      </c>
      <c r="AJ2182" s="3">
        <v>0</v>
      </c>
      <c r="AK2182" s="3" t="s">
        <v>11567</v>
      </c>
      <c r="AL2182" s="3">
        <v>0</v>
      </c>
      <c r="AM2182" s="3" t="s">
        <v>11567</v>
      </c>
      <c r="AN2182" s="3">
        <v>0</v>
      </c>
      <c r="AO2182" s="3" t="s">
        <v>11567</v>
      </c>
      <c r="AP2182" s="3">
        <v>0</v>
      </c>
      <c r="AQ2182" s="3" t="s">
        <v>11567</v>
      </c>
      <c r="AR2182" s="3">
        <v>0</v>
      </c>
      <c r="AS2182" s="3" t="s">
        <v>11567</v>
      </c>
    </row>
    <row r="2183" spans="1:45">
      <c r="A2183">
        <v>2180</v>
      </c>
      <c r="B2183" t="s">
        <v>5982</v>
      </c>
      <c r="C2183" t="s">
        <v>5283</v>
      </c>
      <c r="D2183" t="s">
        <v>45</v>
      </c>
      <c r="E2183" t="s">
        <v>77</v>
      </c>
      <c r="F2183" t="s">
        <v>6800</v>
      </c>
      <c r="G2183" t="s">
        <v>9416</v>
      </c>
      <c r="H2183" t="s">
        <v>6800</v>
      </c>
      <c r="I2183" t="s">
        <v>9416</v>
      </c>
      <c r="J2183" t="s">
        <v>48</v>
      </c>
      <c r="K2183" t="s">
        <v>48</v>
      </c>
      <c r="L2183" t="s">
        <v>5985</v>
      </c>
      <c r="M2183" t="s">
        <v>5986</v>
      </c>
      <c r="N2183" t="str">
        <f>VLOOKUP(O2183,index!$Q:$R,2,0)</f>
        <v>02. 이러닝 - 단과</v>
      </c>
      <c r="O2183" t="s">
        <v>5987</v>
      </c>
      <c r="P2183" t="s">
        <v>48</v>
      </c>
      <c r="Q2183" t="s">
        <v>20</v>
      </c>
      <c r="R2183" s="226" t="e">
        <f>VLOOKUP(C2183,'26년 databook(취합)'!$M:$M,2,0)</f>
        <v>#N/A</v>
      </c>
      <c r="S2183" s="3" t="s">
        <v>11567</v>
      </c>
      <c r="T2183" s="3" t="s">
        <v>11618</v>
      </c>
      <c r="U2183" s="3" t="s">
        <v>11618</v>
      </c>
      <c r="V2183" s="3" t="s">
        <v>48</v>
      </c>
      <c r="W2183" s="3" t="s">
        <v>11567</v>
      </c>
      <c r="X2183" s="3" t="s">
        <v>48</v>
      </c>
      <c r="Y2183" s="3" t="s">
        <v>11567</v>
      </c>
      <c r="Z2183" s="3" t="s">
        <v>48</v>
      </c>
      <c r="AA2183" s="3" t="s">
        <v>11567</v>
      </c>
      <c r="AB2183" s="3" t="s">
        <v>48</v>
      </c>
      <c r="AC2183" s="3" t="s">
        <v>11567</v>
      </c>
      <c r="AD2183" s="3" t="s">
        <v>48</v>
      </c>
      <c r="AE2183" s="3" t="s">
        <v>11567</v>
      </c>
      <c r="AG2183" s="3">
        <v>270000</v>
      </c>
      <c r="AI2183" s="3" t="s">
        <v>11567</v>
      </c>
      <c r="AK2183" s="3" t="s">
        <v>11567</v>
      </c>
      <c r="AM2183" s="3" t="s">
        <v>11567</v>
      </c>
      <c r="AO2183" s="3" t="s">
        <v>11567</v>
      </c>
      <c r="AQ2183" s="3" t="s">
        <v>11567</v>
      </c>
      <c r="AS2183" s="3" t="s">
        <v>11567</v>
      </c>
    </row>
    <row r="2184" spans="1:45">
      <c r="A2184">
        <v>2181</v>
      </c>
      <c r="B2184" t="s">
        <v>5982</v>
      </c>
      <c r="C2184" t="s">
        <v>5677</v>
      </c>
      <c r="D2184" t="s">
        <v>45</v>
      </c>
      <c r="E2184" t="s">
        <v>77</v>
      </c>
      <c r="F2184" t="s">
        <v>2796</v>
      </c>
      <c r="G2184" t="s">
        <v>9134</v>
      </c>
      <c r="H2184" t="s">
        <v>2615</v>
      </c>
      <c r="I2184" t="s">
        <v>15722</v>
      </c>
      <c r="J2184" t="s">
        <v>48</v>
      </c>
      <c r="K2184" t="s">
        <v>48</v>
      </c>
      <c r="L2184" t="s">
        <v>5985</v>
      </c>
      <c r="M2184" t="s">
        <v>5986</v>
      </c>
      <c r="N2184" t="str">
        <f>VLOOKUP(O2184,index!$Q:$R,2,0)</f>
        <v>02. 이러닝 - 단과</v>
      </c>
      <c r="O2184" t="s">
        <v>5987</v>
      </c>
      <c r="P2184" t="s">
        <v>48</v>
      </c>
      <c r="Q2184" t="s">
        <v>20</v>
      </c>
      <c r="R2184" s="226" t="e">
        <f>VLOOKUP(C2184,'26년 databook(취합)'!$M:$M,2,0)</f>
        <v>#N/A</v>
      </c>
      <c r="S2184" s="3" t="s">
        <v>11567</v>
      </c>
      <c r="T2184" s="3" t="s">
        <v>48</v>
      </c>
      <c r="U2184" s="3" t="s">
        <v>11567</v>
      </c>
      <c r="V2184" s="3" t="s">
        <v>48</v>
      </c>
      <c r="W2184" s="3" t="s">
        <v>48</v>
      </c>
      <c r="X2184" s="3" t="s">
        <v>48</v>
      </c>
      <c r="Y2184" s="3" t="s">
        <v>48</v>
      </c>
      <c r="Z2184" s="3" t="s">
        <v>48</v>
      </c>
      <c r="AA2184" s="3" t="s">
        <v>48</v>
      </c>
      <c r="AB2184" s="3" t="s">
        <v>48</v>
      </c>
      <c r="AC2184" s="3" t="s">
        <v>48</v>
      </c>
      <c r="AD2184" s="3" t="s">
        <v>48</v>
      </c>
      <c r="AE2184" s="3" t="s">
        <v>48</v>
      </c>
      <c r="AG2184" s="3"/>
      <c r="AI2184" s="3" t="s">
        <v>48</v>
      </c>
      <c r="AK2184" s="3" t="s">
        <v>48</v>
      </c>
      <c r="AM2184" s="3" t="s">
        <v>48</v>
      </c>
      <c r="AO2184" s="3" t="s">
        <v>48</v>
      </c>
      <c r="AQ2184" s="3" t="s">
        <v>48</v>
      </c>
      <c r="AS2184" s="3" t="s">
        <v>48</v>
      </c>
    </row>
    <row r="2185" spans="1:45">
      <c r="A2185">
        <v>2182</v>
      </c>
      <c r="B2185" t="s">
        <v>5982</v>
      </c>
      <c r="C2185" t="s">
        <v>5385</v>
      </c>
      <c r="D2185" t="s">
        <v>45</v>
      </c>
      <c r="E2185" t="s">
        <v>79</v>
      </c>
      <c r="F2185" t="s">
        <v>6801</v>
      </c>
      <c r="G2185" t="s">
        <v>9418</v>
      </c>
      <c r="H2185" t="s">
        <v>2455</v>
      </c>
      <c r="I2185" t="s">
        <v>15723</v>
      </c>
      <c r="J2185" t="s">
        <v>48</v>
      </c>
      <c r="K2185" t="s">
        <v>48</v>
      </c>
      <c r="L2185" t="s">
        <v>5985</v>
      </c>
      <c r="M2185" t="s">
        <v>5986</v>
      </c>
      <c r="N2185" t="str">
        <f>VLOOKUP(O2185,index!$Q:$R,2,0)</f>
        <v>02. 이러닝 - 단과</v>
      </c>
      <c r="O2185" t="s">
        <v>5987</v>
      </c>
      <c r="P2185" t="s">
        <v>48</v>
      </c>
      <c r="Q2185" t="s">
        <v>20</v>
      </c>
      <c r="R2185" s="226" t="e">
        <f>VLOOKUP(C2185,'26년 databook(취합)'!$M:$M,2,0)</f>
        <v>#N/A</v>
      </c>
      <c r="S2185" s="3" t="s">
        <v>11567</v>
      </c>
      <c r="T2185" s="3" t="s">
        <v>12287</v>
      </c>
      <c r="U2185" s="3" t="s">
        <v>12287</v>
      </c>
      <c r="V2185" s="3" t="s">
        <v>48</v>
      </c>
      <c r="W2185" s="3" t="s">
        <v>11681</v>
      </c>
      <c r="X2185" s="3" t="s">
        <v>48</v>
      </c>
      <c r="Y2185" s="3" t="s">
        <v>11567</v>
      </c>
      <c r="Z2185" s="3" t="s">
        <v>48</v>
      </c>
      <c r="AA2185" s="3" t="s">
        <v>11567</v>
      </c>
      <c r="AB2185" s="3" t="s">
        <v>48</v>
      </c>
      <c r="AC2185" s="3" t="s">
        <v>11640</v>
      </c>
      <c r="AD2185" s="3" t="s">
        <v>48</v>
      </c>
      <c r="AE2185" s="3" t="s">
        <v>11653</v>
      </c>
      <c r="AG2185" s="3">
        <v>0</v>
      </c>
      <c r="AI2185" s="3" t="s">
        <v>11567</v>
      </c>
      <c r="AK2185" s="3" t="s">
        <v>11567</v>
      </c>
      <c r="AM2185" s="3" t="s">
        <v>11567</v>
      </c>
      <c r="AO2185" s="3" t="s">
        <v>11567</v>
      </c>
      <c r="AQ2185" s="3" t="s">
        <v>11567</v>
      </c>
      <c r="AS2185" s="3" t="s">
        <v>11567</v>
      </c>
    </row>
    <row r="2186" spans="1:45">
      <c r="A2186">
        <v>2183</v>
      </c>
      <c r="B2186" t="s">
        <v>5982</v>
      </c>
      <c r="C2186" t="s">
        <v>5066</v>
      </c>
      <c r="D2186" t="s">
        <v>45</v>
      </c>
      <c r="E2186" t="s">
        <v>77</v>
      </c>
      <c r="F2186" t="s">
        <v>1468</v>
      </c>
      <c r="G2186" t="s">
        <v>8914</v>
      </c>
      <c r="H2186" t="s">
        <v>1792</v>
      </c>
      <c r="I2186" t="s">
        <v>15724</v>
      </c>
      <c r="J2186" t="s">
        <v>48</v>
      </c>
      <c r="K2186" t="s">
        <v>48</v>
      </c>
      <c r="L2186" t="s">
        <v>5985</v>
      </c>
      <c r="M2186" t="s">
        <v>5986</v>
      </c>
      <c r="N2186" t="str">
        <f>VLOOKUP(O2186,index!$Q:$R,2,0)</f>
        <v>02. 이러닝 - 단과</v>
      </c>
      <c r="O2186" t="s">
        <v>5987</v>
      </c>
      <c r="P2186" t="s">
        <v>48</v>
      </c>
      <c r="Q2186" t="s">
        <v>20</v>
      </c>
      <c r="R2186" s="226" t="e">
        <f>VLOOKUP(C2186,'26년 databook(취합)'!$M:$M,2,0)</f>
        <v>#N/A</v>
      </c>
      <c r="S2186" s="3" t="s">
        <v>11567</v>
      </c>
      <c r="T2186" s="3" t="s">
        <v>48</v>
      </c>
      <c r="U2186" s="3" t="s">
        <v>11567</v>
      </c>
      <c r="V2186" s="3" t="s">
        <v>48</v>
      </c>
      <c r="W2186" s="3" t="s">
        <v>48</v>
      </c>
      <c r="X2186" s="3" t="s">
        <v>48</v>
      </c>
      <c r="Y2186" s="3" t="s">
        <v>48</v>
      </c>
      <c r="Z2186" s="3" t="s">
        <v>48</v>
      </c>
      <c r="AA2186" s="3" t="s">
        <v>48</v>
      </c>
      <c r="AB2186" s="3" t="s">
        <v>48</v>
      </c>
      <c r="AC2186" s="3" t="s">
        <v>48</v>
      </c>
      <c r="AD2186" s="3" t="s">
        <v>48</v>
      </c>
      <c r="AE2186" s="3" t="s">
        <v>48</v>
      </c>
      <c r="AG2186" s="3"/>
      <c r="AI2186" s="3" t="s">
        <v>48</v>
      </c>
      <c r="AK2186" s="3" t="s">
        <v>48</v>
      </c>
      <c r="AM2186" s="3" t="s">
        <v>48</v>
      </c>
      <c r="AO2186" s="3" t="s">
        <v>48</v>
      </c>
      <c r="AQ2186" s="3" t="s">
        <v>48</v>
      </c>
      <c r="AS2186" s="3" t="s">
        <v>48</v>
      </c>
    </row>
    <row r="2187" spans="1:45">
      <c r="A2187">
        <v>2184</v>
      </c>
      <c r="B2187" t="s">
        <v>5982</v>
      </c>
      <c r="C2187" t="s">
        <v>5770</v>
      </c>
      <c r="D2187" t="s">
        <v>45</v>
      </c>
      <c r="E2187" t="s">
        <v>214</v>
      </c>
      <c r="F2187" t="s">
        <v>2523</v>
      </c>
      <c r="G2187" t="s">
        <v>9419</v>
      </c>
      <c r="H2187" t="s">
        <v>2523</v>
      </c>
      <c r="I2187" t="s">
        <v>9419</v>
      </c>
      <c r="J2187" t="s">
        <v>48</v>
      </c>
      <c r="K2187" t="s">
        <v>48</v>
      </c>
      <c r="L2187" t="s">
        <v>5985</v>
      </c>
      <c r="M2187" t="s">
        <v>5986</v>
      </c>
      <c r="N2187" t="str">
        <f>VLOOKUP(O2187,index!$Q:$R,2,0)</f>
        <v>02. 이러닝 - 단과</v>
      </c>
      <c r="O2187" t="s">
        <v>5987</v>
      </c>
      <c r="P2187" t="s">
        <v>48</v>
      </c>
      <c r="Q2187" t="s">
        <v>20</v>
      </c>
      <c r="R2187" s="226" t="e">
        <f>VLOOKUP(C2187,'26년 databook(취합)'!$M:$M,2,0)</f>
        <v>#N/A</v>
      </c>
      <c r="S2187" s="3" t="s">
        <v>11567</v>
      </c>
      <c r="T2187" s="3" t="s">
        <v>48</v>
      </c>
      <c r="U2187" s="3" t="s">
        <v>11567</v>
      </c>
      <c r="V2187" s="3" t="s">
        <v>48</v>
      </c>
      <c r="W2187" s="3" t="s">
        <v>48</v>
      </c>
      <c r="X2187" s="3" t="s">
        <v>48</v>
      </c>
      <c r="Y2187" s="3" t="s">
        <v>48</v>
      </c>
      <c r="Z2187" s="3" t="s">
        <v>48</v>
      </c>
      <c r="AA2187" s="3" t="s">
        <v>48</v>
      </c>
      <c r="AB2187" s="3" t="s">
        <v>48</v>
      </c>
      <c r="AC2187" s="3" t="s">
        <v>48</v>
      </c>
      <c r="AD2187" s="3" t="s">
        <v>48</v>
      </c>
      <c r="AE2187" s="3" t="s">
        <v>48</v>
      </c>
      <c r="AG2187" s="3"/>
      <c r="AI2187" s="3" t="s">
        <v>48</v>
      </c>
      <c r="AK2187" s="3" t="s">
        <v>48</v>
      </c>
      <c r="AM2187" s="3" t="s">
        <v>48</v>
      </c>
      <c r="AO2187" s="3" t="s">
        <v>48</v>
      </c>
      <c r="AQ2187" s="3" t="s">
        <v>48</v>
      </c>
      <c r="AS2187" s="3" t="s">
        <v>48</v>
      </c>
    </row>
    <row r="2188" spans="1:45">
      <c r="A2188">
        <v>2185</v>
      </c>
      <c r="B2188" t="s">
        <v>5982</v>
      </c>
      <c r="C2188" t="s">
        <v>5261</v>
      </c>
      <c r="D2188" t="s">
        <v>45</v>
      </c>
      <c r="E2188" t="s">
        <v>77</v>
      </c>
      <c r="F2188" t="s">
        <v>2796</v>
      </c>
      <c r="G2188" t="s">
        <v>9134</v>
      </c>
      <c r="H2188" t="s">
        <v>658</v>
      </c>
      <c r="I2188" t="s">
        <v>15725</v>
      </c>
      <c r="J2188" t="s">
        <v>48</v>
      </c>
      <c r="K2188" t="s">
        <v>48</v>
      </c>
      <c r="L2188" t="s">
        <v>5985</v>
      </c>
      <c r="M2188" t="s">
        <v>5986</v>
      </c>
      <c r="N2188" t="str">
        <f>VLOOKUP(O2188,index!$Q:$R,2,0)</f>
        <v>02. 이러닝 - 단과</v>
      </c>
      <c r="O2188" t="s">
        <v>5987</v>
      </c>
      <c r="P2188" t="s">
        <v>48</v>
      </c>
      <c r="Q2188" t="s">
        <v>20</v>
      </c>
      <c r="R2188" s="226" t="e">
        <f>VLOOKUP(C2188,'26년 databook(취합)'!$M:$M,2,0)</f>
        <v>#N/A</v>
      </c>
      <c r="S2188" s="3" t="s">
        <v>11567</v>
      </c>
      <c r="T2188" s="3" t="s">
        <v>11609</v>
      </c>
      <c r="U2188" s="3" t="s">
        <v>11609</v>
      </c>
      <c r="V2188" s="3" t="s">
        <v>48</v>
      </c>
      <c r="W2188" s="3" t="s">
        <v>11567</v>
      </c>
      <c r="X2188" s="3" t="s">
        <v>48</v>
      </c>
      <c r="Y2188" s="3" t="s">
        <v>11567</v>
      </c>
      <c r="Z2188" s="3" t="s">
        <v>48</v>
      </c>
      <c r="AA2188" s="3" t="s">
        <v>11567</v>
      </c>
      <c r="AB2188" s="3" t="s">
        <v>48</v>
      </c>
      <c r="AC2188" s="3" t="s">
        <v>11567</v>
      </c>
      <c r="AD2188" s="3" t="s">
        <v>48</v>
      </c>
      <c r="AE2188" s="3" t="s">
        <v>11567</v>
      </c>
      <c r="AG2188" s="3">
        <v>210000</v>
      </c>
      <c r="AI2188" s="3" t="s">
        <v>11567</v>
      </c>
      <c r="AK2188" s="3" t="s">
        <v>11567</v>
      </c>
      <c r="AM2188" s="3" t="s">
        <v>11567</v>
      </c>
      <c r="AO2188" s="3" t="s">
        <v>11567</v>
      </c>
      <c r="AQ2188" s="3" t="s">
        <v>11567</v>
      </c>
      <c r="AS2188" s="3" t="s">
        <v>11567</v>
      </c>
    </row>
    <row r="2189" spans="1:45">
      <c r="A2189">
        <v>2186</v>
      </c>
      <c r="B2189" t="s">
        <v>5982</v>
      </c>
      <c r="C2189" t="s">
        <v>6802</v>
      </c>
      <c r="D2189" t="s">
        <v>45</v>
      </c>
      <c r="E2189" t="s">
        <v>76</v>
      </c>
      <c r="F2189" t="s">
        <v>2072</v>
      </c>
      <c r="G2189" t="s">
        <v>9420</v>
      </c>
      <c r="H2189" t="s">
        <v>2072</v>
      </c>
      <c r="I2189" t="s">
        <v>9420</v>
      </c>
      <c r="J2189" t="s">
        <v>2072</v>
      </c>
      <c r="K2189" t="s">
        <v>6803</v>
      </c>
      <c r="L2189" t="s">
        <v>5985</v>
      </c>
      <c r="M2189" t="s">
        <v>5986</v>
      </c>
      <c r="N2189" t="str">
        <f>VLOOKUP(O2189,index!$Q:$R,2,0)</f>
        <v>08. 하이브리드러닝 - 하이브리드형 러닝</v>
      </c>
      <c r="O2189" t="s">
        <v>5988</v>
      </c>
      <c r="P2189" t="s">
        <v>48</v>
      </c>
      <c r="Q2189" t="s">
        <v>20</v>
      </c>
      <c r="R2189" s="226" t="e">
        <f>VLOOKUP(C2189,'26년 databook(취합)'!$M:$M,2,0)</f>
        <v>#N/A</v>
      </c>
      <c r="S2189" s="3" t="s">
        <v>11567</v>
      </c>
      <c r="T2189" s="3" t="s">
        <v>48</v>
      </c>
      <c r="U2189" s="3" t="s">
        <v>11567</v>
      </c>
      <c r="V2189" s="3" t="s">
        <v>48</v>
      </c>
      <c r="W2189" s="3" t="s">
        <v>48</v>
      </c>
      <c r="X2189" s="3" t="s">
        <v>48</v>
      </c>
      <c r="Y2189" s="3" t="s">
        <v>48</v>
      </c>
      <c r="Z2189" s="3" t="s">
        <v>48</v>
      </c>
      <c r="AA2189" s="3" t="s">
        <v>48</v>
      </c>
      <c r="AB2189" s="3" t="s">
        <v>48</v>
      </c>
      <c r="AC2189" s="3" t="s">
        <v>48</v>
      </c>
      <c r="AD2189" s="3" t="s">
        <v>48</v>
      </c>
      <c r="AE2189" s="3" t="s">
        <v>48</v>
      </c>
      <c r="AG2189" s="3"/>
      <c r="AI2189" s="3" t="s">
        <v>48</v>
      </c>
      <c r="AK2189" s="3" t="s">
        <v>48</v>
      </c>
      <c r="AM2189" s="3" t="s">
        <v>48</v>
      </c>
      <c r="AO2189" s="3" t="s">
        <v>48</v>
      </c>
      <c r="AQ2189" s="3" t="s">
        <v>48</v>
      </c>
      <c r="AS2189" s="3" t="s">
        <v>48</v>
      </c>
    </row>
    <row r="2190" spans="1:45">
      <c r="A2190">
        <v>2187</v>
      </c>
      <c r="B2190" t="s">
        <v>5982</v>
      </c>
      <c r="C2190" t="s">
        <v>6804</v>
      </c>
      <c r="D2190" t="s">
        <v>45</v>
      </c>
      <c r="E2190" t="s">
        <v>76</v>
      </c>
      <c r="F2190" t="s">
        <v>2072</v>
      </c>
      <c r="G2190" t="s">
        <v>9420</v>
      </c>
      <c r="H2190" t="s">
        <v>2072</v>
      </c>
      <c r="I2190" t="s">
        <v>9420</v>
      </c>
      <c r="J2190" t="s">
        <v>2072</v>
      </c>
      <c r="K2190" t="s">
        <v>6803</v>
      </c>
      <c r="L2190" t="s">
        <v>5985</v>
      </c>
      <c r="M2190" t="s">
        <v>5986</v>
      </c>
      <c r="N2190" t="str">
        <f>VLOOKUP(O2190,index!$Q:$R,2,0)</f>
        <v>02. 이러닝 - 단과</v>
      </c>
      <c r="O2190" t="s">
        <v>5987</v>
      </c>
      <c r="P2190" t="s">
        <v>48</v>
      </c>
      <c r="Q2190" t="s">
        <v>20</v>
      </c>
      <c r="R2190" s="226" t="e">
        <f>VLOOKUP(C2190,'26년 databook(취합)'!$M:$M,2,0)</f>
        <v>#N/A</v>
      </c>
      <c r="S2190" s="3" t="s">
        <v>11591</v>
      </c>
      <c r="T2190" s="3" t="s">
        <v>48</v>
      </c>
      <c r="U2190" s="3" t="s">
        <v>11567</v>
      </c>
      <c r="V2190" s="3" t="s">
        <v>11591</v>
      </c>
      <c r="W2190" s="3" t="s">
        <v>48</v>
      </c>
      <c r="X2190" s="3" t="s">
        <v>48</v>
      </c>
      <c r="Y2190" s="3" t="s">
        <v>48</v>
      </c>
      <c r="Z2190" s="3" t="s">
        <v>48</v>
      </c>
      <c r="AA2190" s="3" t="s">
        <v>48</v>
      </c>
      <c r="AB2190" s="3" t="s">
        <v>48</v>
      </c>
      <c r="AC2190" s="3" t="s">
        <v>48</v>
      </c>
      <c r="AD2190" s="3" t="s">
        <v>48</v>
      </c>
      <c r="AE2190" s="3" t="s">
        <v>48</v>
      </c>
      <c r="AG2190" s="3"/>
      <c r="AI2190" s="3" t="s">
        <v>48</v>
      </c>
      <c r="AK2190" s="3" t="s">
        <v>48</v>
      </c>
      <c r="AM2190" s="3" t="s">
        <v>48</v>
      </c>
      <c r="AO2190" s="3" t="s">
        <v>48</v>
      </c>
      <c r="AQ2190" s="3" t="s">
        <v>48</v>
      </c>
      <c r="AS2190" s="3" t="s">
        <v>48</v>
      </c>
    </row>
    <row r="2191" spans="1:45">
      <c r="A2191">
        <v>2188</v>
      </c>
      <c r="B2191" t="s">
        <v>5982</v>
      </c>
      <c r="C2191" t="s">
        <v>2854</v>
      </c>
      <c r="D2191" t="s">
        <v>45</v>
      </c>
      <c r="E2191" t="s">
        <v>76</v>
      </c>
      <c r="F2191" t="s">
        <v>2072</v>
      </c>
      <c r="G2191" t="s">
        <v>9420</v>
      </c>
      <c r="H2191" t="s">
        <v>2072</v>
      </c>
      <c r="I2191" t="s">
        <v>9420</v>
      </c>
      <c r="J2191" t="s">
        <v>2072</v>
      </c>
      <c r="K2191" t="s">
        <v>6803</v>
      </c>
      <c r="L2191" t="s">
        <v>5985</v>
      </c>
      <c r="M2191" t="s">
        <v>5986</v>
      </c>
      <c r="N2191" t="str">
        <f>VLOOKUP(O2191,index!$Q:$R,2,0)</f>
        <v>08. 하이브리드러닝 - 하이브리드형 러닝</v>
      </c>
      <c r="O2191" t="s">
        <v>5988</v>
      </c>
      <c r="P2191" t="s">
        <v>48</v>
      </c>
      <c r="Q2191" t="s">
        <v>20</v>
      </c>
      <c r="R2191" s="226" t="e">
        <f>VLOOKUP(C2191,'26년 databook(취합)'!$M:$M,2,0)</f>
        <v>#N/A</v>
      </c>
      <c r="S2191" s="3" t="s">
        <v>11567</v>
      </c>
      <c r="T2191" s="3" t="s">
        <v>48</v>
      </c>
      <c r="U2191" s="3" t="s">
        <v>11567</v>
      </c>
      <c r="V2191" s="3" t="s">
        <v>48</v>
      </c>
      <c r="W2191" s="3" t="s">
        <v>48</v>
      </c>
      <c r="X2191" s="3" t="s">
        <v>48</v>
      </c>
      <c r="Y2191" s="3" t="s">
        <v>48</v>
      </c>
      <c r="Z2191" s="3" t="s">
        <v>48</v>
      </c>
      <c r="AA2191" s="3" t="s">
        <v>48</v>
      </c>
      <c r="AB2191" s="3" t="s">
        <v>48</v>
      </c>
      <c r="AC2191" s="3" t="s">
        <v>48</v>
      </c>
      <c r="AD2191" s="3" t="s">
        <v>48</v>
      </c>
      <c r="AE2191" s="3" t="s">
        <v>48</v>
      </c>
      <c r="AG2191" s="3"/>
      <c r="AI2191" s="3" t="s">
        <v>48</v>
      </c>
      <c r="AK2191" s="3" t="s">
        <v>48</v>
      </c>
      <c r="AM2191" s="3" t="s">
        <v>48</v>
      </c>
      <c r="AO2191" s="3" t="s">
        <v>48</v>
      </c>
      <c r="AQ2191" s="3" t="s">
        <v>48</v>
      </c>
      <c r="AS2191" s="3" t="s">
        <v>48</v>
      </c>
    </row>
    <row r="2192" spans="1:45">
      <c r="A2192">
        <v>2189</v>
      </c>
      <c r="B2192" t="s">
        <v>5982</v>
      </c>
      <c r="C2192" t="s">
        <v>2853</v>
      </c>
      <c r="D2192" t="s">
        <v>45</v>
      </c>
      <c r="E2192" t="s">
        <v>76</v>
      </c>
      <c r="F2192" t="s">
        <v>2072</v>
      </c>
      <c r="G2192" t="s">
        <v>9420</v>
      </c>
      <c r="H2192" t="s">
        <v>2072</v>
      </c>
      <c r="I2192" t="s">
        <v>9420</v>
      </c>
      <c r="J2192" t="s">
        <v>2072</v>
      </c>
      <c r="K2192" t="s">
        <v>6803</v>
      </c>
      <c r="L2192" t="s">
        <v>5985</v>
      </c>
      <c r="M2192" t="s">
        <v>5986</v>
      </c>
      <c r="N2192" t="str">
        <f>VLOOKUP(O2192,index!$Q:$R,2,0)</f>
        <v>02. 이러닝 - 단과</v>
      </c>
      <c r="O2192" t="s">
        <v>5987</v>
      </c>
      <c r="P2192" t="s">
        <v>48</v>
      </c>
      <c r="Q2192" t="s">
        <v>23</v>
      </c>
      <c r="R2192" s="226" t="e">
        <f>VLOOKUP(C2192,'26년 databook(취합)'!$M:$M,2,0)</f>
        <v>#N/A</v>
      </c>
      <c r="S2192" s="3" t="s">
        <v>11567</v>
      </c>
      <c r="T2192" s="3" t="s">
        <v>16400</v>
      </c>
      <c r="U2192" s="3" t="s">
        <v>16400</v>
      </c>
      <c r="V2192" s="3" t="s">
        <v>48</v>
      </c>
      <c r="W2192" s="3" t="s">
        <v>11567</v>
      </c>
      <c r="X2192" s="3" t="s">
        <v>48</v>
      </c>
      <c r="Y2192" s="3" t="s">
        <v>11702</v>
      </c>
      <c r="Z2192" s="3" t="s">
        <v>48</v>
      </c>
      <c r="AA2192" s="3" t="s">
        <v>11567</v>
      </c>
      <c r="AB2192" s="3" t="s">
        <v>48</v>
      </c>
      <c r="AC2192" s="3" t="s">
        <v>11567</v>
      </c>
      <c r="AD2192" s="3" t="s">
        <v>48</v>
      </c>
      <c r="AE2192" s="3" t="s">
        <v>11567</v>
      </c>
      <c r="AG2192" s="3">
        <v>1140000</v>
      </c>
      <c r="AI2192" s="3" t="s">
        <v>11567</v>
      </c>
      <c r="AK2192" s="3" t="s">
        <v>11567</v>
      </c>
      <c r="AM2192" s="3" t="s">
        <v>11567</v>
      </c>
      <c r="AO2192" s="3" t="s">
        <v>11567</v>
      </c>
      <c r="AQ2192" s="3" t="s">
        <v>11567</v>
      </c>
      <c r="AR2192" s="3">
        <v>0</v>
      </c>
      <c r="AS2192" s="3" t="s">
        <v>11567</v>
      </c>
    </row>
    <row r="2193" spans="1:45">
      <c r="A2193">
        <v>2190</v>
      </c>
      <c r="B2193" t="s">
        <v>5982</v>
      </c>
      <c r="C2193" t="s">
        <v>4865</v>
      </c>
      <c r="D2193" t="s">
        <v>45</v>
      </c>
      <c r="E2193" t="s">
        <v>77</v>
      </c>
      <c r="F2193" t="s">
        <v>1468</v>
      </c>
      <c r="G2193" t="s">
        <v>8914</v>
      </c>
      <c r="H2193" t="s">
        <v>1626</v>
      </c>
      <c r="I2193" t="s">
        <v>15726</v>
      </c>
      <c r="J2193" t="s">
        <v>48</v>
      </c>
      <c r="K2193" t="s">
        <v>48</v>
      </c>
      <c r="L2193" t="s">
        <v>5985</v>
      </c>
      <c r="M2193" t="s">
        <v>5986</v>
      </c>
      <c r="N2193" t="str">
        <f>VLOOKUP(O2193,index!$Q:$R,2,0)</f>
        <v>02. 이러닝 - 단과</v>
      </c>
      <c r="O2193" t="s">
        <v>5987</v>
      </c>
      <c r="P2193" t="s">
        <v>48</v>
      </c>
      <c r="Q2193" t="s">
        <v>20</v>
      </c>
      <c r="R2193" s="226" t="e">
        <f>VLOOKUP(C2193,'26년 databook(취합)'!$M:$M,2,0)</f>
        <v>#N/A</v>
      </c>
      <c r="S2193" s="3" t="s">
        <v>11567</v>
      </c>
      <c r="T2193" s="3" t="s">
        <v>48</v>
      </c>
      <c r="U2193" s="3" t="s">
        <v>11567</v>
      </c>
      <c r="V2193" s="3" t="s">
        <v>48</v>
      </c>
      <c r="W2193" s="3" t="s">
        <v>48</v>
      </c>
      <c r="X2193" s="3" t="s">
        <v>48</v>
      </c>
      <c r="Y2193" s="3" t="s">
        <v>48</v>
      </c>
      <c r="Z2193" s="3" t="s">
        <v>48</v>
      </c>
      <c r="AA2193" s="3" t="s">
        <v>48</v>
      </c>
      <c r="AB2193" s="3" t="s">
        <v>48</v>
      </c>
      <c r="AC2193" s="3" t="s">
        <v>48</v>
      </c>
      <c r="AD2193" s="3" t="s">
        <v>48</v>
      </c>
      <c r="AE2193" s="3" t="s">
        <v>48</v>
      </c>
      <c r="AG2193" s="3"/>
      <c r="AI2193" s="3" t="s">
        <v>48</v>
      </c>
      <c r="AK2193" s="3" t="s">
        <v>48</v>
      </c>
      <c r="AM2193" s="3" t="s">
        <v>48</v>
      </c>
      <c r="AO2193" s="3" t="s">
        <v>48</v>
      </c>
      <c r="AQ2193" s="3" t="s">
        <v>48</v>
      </c>
      <c r="AS2193" s="3" t="s">
        <v>48</v>
      </c>
    </row>
    <row r="2194" spans="1:45">
      <c r="A2194">
        <v>2191</v>
      </c>
      <c r="B2194" t="s">
        <v>5982</v>
      </c>
      <c r="C2194" t="s">
        <v>3432</v>
      </c>
      <c r="D2194" t="s">
        <v>45</v>
      </c>
      <c r="E2194" t="s">
        <v>72</v>
      </c>
      <c r="F2194" t="s">
        <v>1039</v>
      </c>
      <c r="G2194" t="s">
        <v>9422</v>
      </c>
      <c r="H2194" t="s">
        <v>1039</v>
      </c>
      <c r="I2194" t="s">
        <v>9422</v>
      </c>
      <c r="J2194" t="s">
        <v>6806</v>
      </c>
      <c r="K2194" t="s">
        <v>6807</v>
      </c>
      <c r="L2194" t="s">
        <v>5985</v>
      </c>
      <c r="M2194" t="s">
        <v>5986</v>
      </c>
      <c r="N2194" t="str">
        <f>VLOOKUP(O2194,index!$Q:$R,2,0)</f>
        <v>02. 이러닝 - 단과</v>
      </c>
      <c r="O2194" t="s">
        <v>5987</v>
      </c>
      <c r="P2194" t="s">
        <v>48</v>
      </c>
      <c r="Q2194" t="s">
        <v>23</v>
      </c>
      <c r="R2194" s="226" t="e">
        <f>VLOOKUP(C2194,'26년 databook(취합)'!$M:$M,2,0)</f>
        <v>#N/A</v>
      </c>
      <c r="S2194" s="3" t="s">
        <v>11567</v>
      </c>
      <c r="T2194" s="3" t="s">
        <v>13827</v>
      </c>
      <c r="U2194" s="3" t="s">
        <v>13827</v>
      </c>
      <c r="V2194" s="3" t="s">
        <v>48</v>
      </c>
      <c r="W2194" s="3" t="s">
        <v>12068</v>
      </c>
      <c r="X2194" s="3" t="s">
        <v>48</v>
      </c>
      <c r="Y2194" s="3" t="s">
        <v>12069</v>
      </c>
      <c r="Z2194" s="3" t="s">
        <v>48</v>
      </c>
      <c r="AA2194" s="3" t="s">
        <v>11703</v>
      </c>
      <c r="AB2194" s="3" t="s">
        <v>48</v>
      </c>
      <c r="AC2194" s="3" t="s">
        <v>11567</v>
      </c>
      <c r="AD2194" s="3" t="s">
        <v>11567</v>
      </c>
      <c r="AE2194" s="3" t="s">
        <v>11623</v>
      </c>
      <c r="AF2194" s="3">
        <v>0</v>
      </c>
      <c r="AG2194" s="3">
        <v>0</v>
      </c>
      <c r="AH2194" s="3">
        <v>0</v>
      </c>
      <c r="AI2194" s="3" t="s">
        <v>11567</v>
      </c>
      <c r="AJ2194" s="3">
        <v>0</v>
      </c>
      <c r="AK2194" s="3" t="s">
        <v>11567</v>
      </c>
      <c r="AL2194" s="3">
        <v>0</v>
      </c>
      <c r="AM2194" s="3" t="s">
        <v>11567</v>
      </c>
      <c r="AN2194" s="3">
        <v>0</v>
      </c>
      <c r="AO2194" s="3" t="s">
        <v>11567</v>
      </c>
      <c r="AP2194" s="3">
        <v>0</v>
      </c>
      <c r="AQ2194" s="3" t="s">
        <v>11567</v>
      </c>
      <c r="AR2194" s="3">
        <v>0</v>
      </c>
      <c r="AS2194" s="3" t="s">
        <v>11567</v>
      </c>
    </row>
    <row r="2195" spans="1:45">
      <c r="A2195">
        <v>2192</v>
      </c>
      <c r="B2195" t="s">
        <v>5982</v>
      </c>
      <c r="C2195" t="s">
        <v>4263</v>
      </c>
      <c r="D2195" t="s">
        <v>45</v>
      </c>
      <c r="E2195" t="s">
        <v>76</v>
      </c>
      <c r="F2195" t="s">
        <v>2080</v>
      </c>
      <c r="G2195" t="s">
        <v>9424</v>
      </c>
      <c r="H2195" t="s">
        <v>2080</v>
      </c>
      <c r="I2195" t="s">
        <v>9424</v>
      </c>
      <c r="J2195" t="s">
        <v>48</v>
      </c>
      <c r="K2195" t="s">
        <v>48</v>
      </c>
      <c r="L2195" t="s">
        <v>5985</v>
      </c>
      <c r="M2195" t="s">
        <v>5986</v>
      </c>
      <c r="N2195" t="str">
        <f>VLOOKUP(O2195,index!$Q:$R,2,0)</f>
        <v>02. 이러닝 - 단과</v>
      </c>
      <c r="O2195" t="s">
        <v>5987</v>
      </c>
      <c r="P2195" t="s">
        <v>48</v>
      </c>
      <c r="Q2195" t="s">
        <v>23</v>
      </c>
      <c r="R2195" s="226" t="e">
        <f>VLOOKUP(C2195,'26년 databook(취합)'!$M:$M,2,0)</f>
        <v>#N/A</v>
      </c>
      <c r="S2195" s="3" t="s">
        <v>11567</v>
      </c>
      <c r="T2195" s="3" t="s">
        <v>13688</v>
      </c>
      <c r="U2195" s="3" t="s">
        <v>13688</v>
      </c>
      <c r="V2195" s="3" t="s">
        <v>48</v>
      </c>
      <c r="W2195" s="3" t="s">
        <v>11567</v>
      </c>
      <c r="X2195" s="3" t="s">
        <v>48</v>
      </c>
      <c r="Y2195" s="3" t="s">
        <v>11567</v>
      </c>
      <c r="Z2195" s="3" t="s">
        <v>48</v>
      </c>
      <c r="AA2195" s="3" t="s">
        <v>11567</v>
      </c>
      <c r="AB2195" s="3" t="s">
        <v>48</v>
      </c>
      <c r="AC2195" s="3" t="s">
        <v>11567</v>
      </c>
      <c r="AD2195" s="3" t="s">
        <v>48</v>
      </c>
      <c r="AE2195" s="3" t="s">
        <v>13688</v>
      </c>
      <c r="AG2195" s="3">
        <v>0</v>
      </c>
      <c r="AI2195" s="3" t="s">
        <v>11567</v>
      </c>
      <c r="AK2195" s="3" t="s">
        <v>11567</v>
      </c>
      <c r="AM2195" s="3" t="s">
        <v>11567</v>
      </c>
      <c r="AO2195" s="3" t="s">
        <v>11567</v>
      </c>
      <c r="AQ2195" s="3" t="s">
        <v>11567</v>
      </c>
      <c r="AR2195" s="3">
        <v>0</v>
      </c>
      <c r="AS2195" s="3" t="s">
        <v>11567</v>
      </c>
    </row>
    <row r="2196" spans="1:45">
      <c r="A2196">
        <v>2193</v>
      </c>
      <c r="B2196" t="s">
        <v>5982</v>
      </c>
      <c r="C2196" t="s">
        <v>5084</v>
      </c>
      <c r="D2196" t="s">
        <v>45</v>
      </c>
      <c r="E2196" t="s">
        <v>77</v>
      </c>
      <c r="F2196" t="s">
        <v>6029</v>
      </c>
      <c r="G2196" t="s">
        <v>8925</v>
      </c>
      <c r="H2196" t="s">
        <v>1806</v>
      </c>
      <c r="I2196" t="s">
        <v>15727</v>
      </c>
      <c r="J2196" t="s">
        <v>48</v>
      </c>
      <c r="K2196" t="s">
        <v>48</v>
      </c>
      <c r="L2196" t="s">
        <v>5985</v>
      </c>
      <c r="M2196" t="s">
        <v>5986</v>
      </c>
      <c r="N2196" t="str">
        <f>VLOOKUP(O2196,index!$Q:$R,2,0)</f>
        <v>02. 이러닝 - 단과</v>
      </c>
      <c r="O2196" t="s">
        <v>5987</v>
      </c>
      <c r="P2196" t="s">
        <v>48</v>
      </c>
      <c r="Q2196" t="s">
        <v>20</v>
      </c>
      <c r="R2196" s="226" t="e">
        <f>VLOOKUP(C2196,'26년 databook(취합)'!$M:$M,2,0)</f>
        <v>#N/A</v>
      </c>
      <c r="S2196" s="3" t="s">
        <v>11567</v>
      </c>
      <c r="T2196" s="3" t="s">
        <v>48</v>
      </c>
      <c r="U2196" s="3" t="s">
        <v>11567</v>
      </c>
      <c r="V2196" s="3" t="s">
        <v>48</v>
      </c>
      <c r="W2196" s="3" t="s">
        <v>48</v>
      </c>
      <c r="X2196" s="3" t="s">
        <v>48</v>
      </c>
      <c r="Y2196" s="3" t="s">
        <v>48</v>
      </c>
      <c r="Z2196" s="3" t="s">
        <v>48</v>
      </c>
      <c r="AA2196" s="3" t="s">
        <v>48</v>
      </c>
      <c r="AB2196" s="3" t="s">
        <v>48</v>
      </c>
      <c r="AC2196" s="3" t="s">
        <v>48</v>
      </c>
      <c r="AD2196" s="3" t="s">
        <v>48</v>
      </c>
      <c r="AE2196" s="3" t="s">
        <v>48</v>
      </c>
      <c r="AG2196" s="3"/>
      <c r="AI2196" s="3" t="s">
        <v>48</v>
      </c>
      <c r="AK2196" s="3" t="s">
        <v>48</v>
      </c>
      <c r="AM2196" s="3" t="s">
        <v>48</v>
      </c>
      <c r="AO2196" s="3" t="s">
        <v>48</v>
      </c>
      <c r="AQ2196" s="3" t="s">
        <v>48</v>
      </c>
      <c r="AS2196" s="3" t="s">
        <v>48</v>
      </c>
    </row>
    <row r="2197" spans="1:45">
      <c r="A2197">
        <v>2194</v>
      </c>
      <c r="B2197" t="s">
        <v>5982</v>
      </c>
      <c r="C2197" t="s">
        <v>5083</v>
      </c>
      <c r="D2197" t="s">
        <v>45</v>
      </c>
      <c r="E2197" t="s">
        <v>77</v>
      </c>
      <c r="F2197" t="s">
        <v>6029</v>
      </c>
      <c r="G2197" t="s">
        <v>8925</v>
      </c>
      <c r="H2197" t="s">
        <v>1805</v>
      </c>
      <c r="I2197" t="s">
        <v>15728</v>
      </c>
      <c r="J2197" t="s">
        <v>48</v>
      </c>
      <c r="K2197" t="s">
        <v>48</v>
      </c>
      <c r="L2197" t="s">
        <v>5985</v>
      </c>
      <c r="M2197" t="s">
        <v>5986</v>
      </c>
      <c r="N2197" t="str">
        <f>VLOOKUP(O2197,index!$Q:$R,2,0)</f>
        <v>02. 이러닝 - 단과</v>
      </c>
      <c r="O2197" t="s">
        <v>5987</v>
      </c>
      <c r="P2197" t="s">
        <v>48</v>
      </c>
      <c r="Q2197" t="s">
        <v>20</v>
      </c>
      <c r="R2197" s="226" t="e">
        <f>VLOOKUP(C2197,'26년 databook(취합)'!$M:$M,2,0)</f>
        <v>#N/A</v>
      </c>
      <c r="S2197" s="3" t="s">
        <v>11567</v>
      </c>
      <c r="T2197" s="3" t="s">
        <v>48</v>
      </c>
      <c r="U2197" s="3" t="s">
        <v>11567</v>
      </c>
      <c r="V2197" s="3" t="s">
        <v>48</v>
      </c>
      <c r="W2197" s="3" t="s">
        <v>48</v>
      </c>
      <c r="X2197" s="3" t="s">
        <v>48</v>
      </c>
      <c r="Y2197" s="3" t="s">
        <v>48</v>
      </c>
      <c r="Z2197" s="3" t="s">
        <v>48</v>
      </c>
      <c r="AA2197" s="3" t="s">
        <v>48</v>
      </c>
      <c r="AB2197" s="3" t="s">
        <v>48</v>
      </c>
      <c r="AC2197" s="3" t="s">
        <v>48</v>
      </c>
      <c r="AD2197" s="3" t="s">
        <v>48</v>
      </c>
      <c r="AE2197" s="3" t="s">
        <v>48</v>
      </c>
      <c r="AG2197" s="3"/>
      <c r="AI2197" s="3" t="s">
        <v>48</v>
      </c>
      <c r="AK2197" s="3" t="s">
        <v>48</v>
      </c>
      <c r="AM2197" s="3" t="s">
        <v>48</v>
      </c>
      <c r="AO2197" s="3" t="s">
        <v>48</v>
      </c>
      <c r="AQ2197" s="3" t="s">
        <v>48</v>
      </c>
      <c r="AS2197" s="3" t="s">
        <v>48</v>
      </c>
    </row>
    <row r="2198" spans="1:45">
      <c r="A2198">
        <v>2195</v>
      </c>
      <c r="B2198" t="s">
        <v>5982</v>
      </c>
      <c r="C2198" t="s">
        <v>5792</v>
      </c>
      <c r="D2198" t="s">
        <v>45</v>
      </c>
      <c r="E2198" t="s">
        <v>77</v>
      </c>
      <c r="F2198" t="s">
        <v>2796</v>
      </c>
      <c r="G2198" t="s">
        <v>9134</v>
      </c>
      <c r="H2198" t="s">
        <v>2501</v>
      </c>
      <c r="I2198" t="s">
        <v>15729</v>
      </c>
      <c r="J2198" t="s">
        <v>48</v>
      </c>
      <c r="K2198" t="s">
        <v>48</v>
      </c>
      <c r="L2198" t="s">
        <v>5985</v>
      </c>
      <c r="M2198" t="s">
        <v>5986</v>
      </c>
      <c r="N2198" t="str">
        <f>VLOOKUP(O2198,index!$Q:$R,2,0)</f>
        <v>02. 이러닝 - 단과</v>
      </c>
      <c r="O2198" t="s">
        <v>5987</v>
      </c>
      <c r="P2198" t="s">
        <v>48</v>
      </c>
      <c r="Q2198" t="s">
        <v>20</v>
      </c>
      <c r="R2198" s="226" t="e">
        <f>VLOOKUP(C2198,'26년 databook(취합)'!$M:$M,2,0)</f>
        <v>#N/A</v>
      </c>
      <c r="S2198" s="3" t="s">
        <v>11567</v>
      </c>
      <c r="T2198" s="3" t="s">
        <v>48</v>
      </c>
      <c r="U2198" s="3" t="s">
        <v>11567</v>
      </c>
      <c r="V2198" s="3" t="s">
        <v>48</v>
      </c>
      <c r="W2198" s="3" t="s">
        <v>48</v>
      </c>
      <c r="X2198" s="3" t="s">
        <v>48</v>
      </c>
      <c r="Y2198" s="3" t="s">
        <v>48</v>
      </c>
      <c r="Z2198" s="3" t="s">
        <v>48</v>
      </c>
      <c r="AA2198" s="3" t="s">
        <v>48</v>
      </c>
      <c r="AB2198" s="3" t="s">
        <v>48</v>
      </c>
      <c r="AC2198" s="3" t="s">
        <v>48</v>
      </c>
      <c r="AD2198" s="3" t="s">
        <v>48</v>
      </c>
      <c r="AE2198" s="3" t="s">
        <v>48</v>
      </c>
      <c r="AG2198" s="3"/>
      <c r="AI2198" s="3" t="s">
        <v>48</v>
      </c>
      <c r="AK2198" s="3" t="s">
        <v>48</v>
      </c>
      <c r="AM2198" s="3" t="s">
        <v>48</v>
      </c>
      <c r="AO2198" s="3" t="s">
        <v>48</v>
      </c>
      <c r="AQ2198" s="3" t="s">
        <v>48</v>
      </c>
      <c r="AS2198" s="3" t="s">
        <v>48</v>
      </c>
    </row>
    <row r="2199" spans="1:45">
      <c r="A2199">
        <v>2196</v>
      </c>
      <c r="B2199" t="s">
        <v>5982</v>
      </c>
      <c r="C2199" t="s">
        <v>3484</v>
      </c>
      <c r="D2199" t="s">
        <v>45</v>
      </c>
      <c r="E2199" t="s">
        <v>73</v>
      </c>
      <c r="F2199" t="s">
        <v>6812</v>
      </c>
      <c r="G2199" t="s">
        <v>9425</v>
      </c>
      <c r="H2199" t="s">
        <v>6812</v>
      </c>
      <c r="I2199" t="s">
        <v>9425</v>
      </c>
      <c r="J2199" t="s">
        <v>48</v>
      </c>
      <c r="K2199" t="s">
        <v>48</v>
      </c>
      <c r="L2199" t="s">
        <v>5985</v>
      </c>
      <c r="M2199" t="s">
        <v>5986</v>
      </c>
      <c r="N2199" t="str">
        <f>VLOOKUP(O2199,index!$Q:$R,2,0)</f>
        <v>02. 이러닝 - 단과</v>
      </c>
      <c r="O2199" t="s">
        <v>5987</v>
      </c>
      <c r="P2199" t="s">
        <v>48</v>
      </c>
      <c r="Q2199" t="s">
        <v>23</v>
      </c>
      <c r="R2199" s="226" t="e">
        <f>VLOOKUP(C2199,'26년 databook(취합)'!$M:$M,2,0)</f>
        <v>#N/A</v>
      </c>
      <c r="S2199" s="3" t="s">
        <v>11567</v>
      </c>
      <c r="T2199" s="3" t="s">
        <v>16654</v>
      </c>
      <c r="U2199" s="3" t="s">
        <v>16654</v>
      </c>
      <c r="V2199" s="3" t="s">
        <v>48</v>
      </c>
      <c r="W2199" s="3" t="s">
        <v>11567</v>
      </c>
      <c r="X2199" s="3" t="s">
        <v>48</v>
      </c>
      <c r="Y2199" s="3" t="s">
        <v>11567</v>
      </c>
      <c r="Z2199" s="3" t="s">
        <v>48</v>
      </c>
      <c r="AA2199" s="3" t="s">
        <v>11567</v>
      </c>
      <c r="AB2199" s="3" t="s">
        <v>48</v>
      </c>
      <c r="AC2199" s="3" t="s">
        <v>11567</v>
      </c>
      <c r="AD2199" s="3" t="s">
        <v>48</v>
      </c>
      <c r="AE2199" s="3" t="s">
        <v>11567</v>
      </c>
      <c r="AF2199" s="3">
        <v>0</v>
      </c>
      <c r="AG2199" s="3">
        <v>0</v>
      </c>
      <c r="AH2199" s="3">
        <v>0</v>
      </c>
      <c r="AI2199" s="3" t="s">
        <v>16654</v>
      </c>
      <c r="AJ2199" s="3">
        <v>0</v>
      </c>
      <c r="AK2199" s="3" t="s">
        <v>11567</v>
      </c>
      <c r="AL2199" s="3">
        <v>0</v>
      </c>
      <c r="AM2199" s="3" t="s">
        <v>11567</v>
      </c>
      <c r="AN2199" s="3">
        <v>0</v>
      </c>
      <c r="AO2199" s="3" t="s">
        <v>11567</v>
      </c>
      <c r="AP2199" s="3">
        <v>0</v>
      </c>
      <c r="AQ2199" s="3" t="s">
        <v>11567</v>
      </c>
      <c r="AR2199" s="3">
        <v>0</v>
      </c>
      <c r="AS2199" s="3" t="s">
        <v>11567</v>
      </c>
    </row>
    <row r="2200" spans="1:45">
      <c r="A2200">
        <v>2197</v>
      </c>
      <c r="B2200" t="s">
        <v>5982</v>
      </c>
      <c r="C2200" t="s">
        <v>4207</v>
      </c>
      <c r="D2200" t="s">
        <v>45</v>
      </c>
      <c r="E2200" t="s">
        <v>76</v>
      </c>
      <c r="F2200" t="s">
        <v>2049</v>
      </c>
      <c r="G2200" t="s">
        <v>8942</v>
      </c>
      <c r="H2200" t="s">
        <v>6813</v>
      </c>
      <c r="I2200" t="s">
        <v>15730</v>
      </c>
      <c r="J2200" t="s">
        <v>48</v>
      </c>
      <c r="K2200" t="s">
        <v>48</v>
      </c>
      <c r="L2200" t="s">
        <v>5985</v>
      </c>
      <c r="M2200" t="s">
        <v>5986</v>
      </c>
      <c r="N2200" t="str">
        <f>VLOOKUP(O2200,index!$Q:$R,2,0)</f>
        <v>02. 이러닝 - 단과</v>
      </c>
      <c r="O2200" t="s">
        <v>5987</v>
      </c>
      <c r="P2200" t="s">
        <v>48</v>
      </c>
      <c r="Q2200" t="s">
        <v>20</v>
      </c>
      <c r="R2200" s="226" t="e">
        <f>VLOOKUP(C2200,'26년 databook(취합)'!$M:$M,2,0)</f>
        <v>#N/A</v>
      </c>
      <c r="S2200" s="3" t="s">
        <v>11567</v>
      </c>
      <c r="T2200" s="3" t="s">
        <v>12070</v>
      </c>
      <c r="U2200" s="3" t="s">
        <v>12070</v>
      </c>
      <c r="V2200" s="3" t="s">
        <v>48</v>
      </c>
      <c r="W2200" s="3" t="s">
        <v>12070</v>
      </c>
      <c r="X2200" s="3" t="s">
        <v>48</v>
      </c>
      <c r="Y2200" s="3" t="s">
        <v>11567</v>
      </c>
      <c r="Z2200" s="3" t="s">
        <v>48</v>
      </c>
      <c r="AA2200" s="3" t="s">
        <v>11567</v>
      </c>
      <c r="AB2200" s="3" t="s">
        <v>48</v>
      </c>
      <c r="AC2200" s="3" t="s">
        <v>11567</v>
      </c>
      <c r="AD2200" s="3" t="s">
        <v>48</v>
      </c>
      <c r="AE2200" s="3" t="s">
        <v>11567</v>
      </c>
      <c r="AG2200" s="3">
        <v>0</v>
      </c>
      <c r="AI2200" s="3" t="s">
        <v>11567</v>
      </c>
      <c r="AK2200" s="3" t="s">
        <v>11567</v>
      </c>
      <c r="AM2200" s="3" t="s">
        <v>11567</v>
      </c>
      <c r="AO2200" s="3" t="s">
        <v>11567</v>
      </c>
      <c r="AQ2200" s="3" t="s">
        <v>11567</v>
      </c>
      <c r="AS2200" s="3" t="s">
        <v>11567</v>
      </c>
    </row>
    <row r="2201" spans="1:45">
      <c r="A2201">
        <v>2198</v>
      </c>
      <c r="B2201" t="s">
        <v>5982</v>
      </c>
      <c r="C2201" t="s">
        <v>4493</v>
      </c>
      <c r="D2201" t="s">
        <v>45</v>
      </c>
      <c r="E2201" t="s">
        <v>76</v>
      </c>
      <c r="F2201" t="s">
        <v>851</v>
      </c>
      <c r="G2201" t="s">
        <v>9426</v>
      </c>
      <c r="H2201" t="s">
        <v>851</v>
      </c>
      <c r="I2201" t="s">
        <v>9426</v>
      </c>
      <c r="J2201" t="s">
        <v>48</v>
      </c>
      <c r="K2201" t="s">
        <v>48</v>
      </c>
      <c r="L2201" t="s">
        <v>5985</v>
      </c>
      <c r="M2201" t="s">
        <v>5986</v>
      </c>
      <c r="N2201" t="str">
        <f>VLOOKUP(O2201,index!$Q:$R,2,0)</f>
        <v>08. 하이브리드러닝 - 하이브리드형 러닝</v>
      </c>
      <c r="O2201" t="s">
        <v>5988</v>
      </c>
      <c r="P2201" t="s">
        <v>48</v>
      </c>
      <c r="Q2201" t="s">
        <v>21</v>
      </c>
      <c r="R2201" s="226" t="e">
        <f>VLOOKUP(C2201,'26년 databook(취합)'!$M:$M,2,0)</f>
        <v>#N/A</v>
      </c>
      <c r="S2201" s="3" t="s">
        <v>11567</v>
      </c>
      <c r="T2201" s="3" t="s">
        <v>48</v>
      </c>
      <c r="U2201" s="3" t="s">
        <v>11567</v>
      </c>
      <c r="V2201" s="3" t="s">
        <v>48</v>
      </c>
      <c r="W2201" s="3" t="s">
        <v>48</v>
      </c>
      <c r="X2201" s="3" t="s">
        <v>48</v>
      </c>
      <c r="Y2201" s="3" t="s">
        <v>48</v>
      </c>
      <c r="Z2201" s="3" t="s">
        <v>48</v>
      </c>
      <c r="AA2201" s="3" t="s">
        <v>48</v>
      </c>
      <c r="AB2201" s="3" t="s">
        <v>48</v>
      </c>
      <c r="AC2201" s="3" t="s">
        <v>48</v>
      </c>
      <c r="AD2201" s="3" t="s">
        <v>48</v>
      </c>
      <c r="AE2201" s="3" t="s">
        <v>48</v>
      </c>
      <c r="AG2201" s="3"/>
      <c r="AI2201" s="3" t="s">
        <v>48</v>
      </c>
      <c r="AK2201" s="3" t="s">
        <v>48</v>
      </c>
      <c r="AM2201" s="3" t="s">
        <v>48</v>
      </c>
      <c r="AO2201" s="3" t="s">
        <v>48</v>
      </c>
      <c r="AQ2201" s="3" t="s">
        <v>48</v>
      </c>
      <c r="AS2201" s="3" t="s">
        <v>48</v>
      </c>
    </row>
    <row r="2202" spans="1:45">
      <c r="A2202">
        <v>2199</v>
      </c>
      <c r="B2202" t="s">
        <v>5982</v>
      </c>
      <c r="C2202" t="s">
        <v>3483</v>
      </c>
      <c r="D2202" t="s">
        <v>45</v>
      </c>
      <c r="E2202" t="s">
        <v>73</v>
      </c>
      <c r="F2202" t="s">
        <v>6814</v>
      </c>
      <c r="G2202" t="s">
        <v>9427</v>
      </c>
      <c r="H2202" t="s">
        <v>6814</v>
      </c>
      <c r="I2202" t="s">
        <v>9427</v>
      </c>
      <c r="J2202" t="s">
        <v>48</v>
      </c>
      <c r="K2202" t="s">
        <v>48</v>
      </c>
      <c r="L2202" t="s">
        <v>5985</v>
      </c>
      <c r="M2202" t="s">
        <v>5986</v>
      </c>
      <c r="N2202" t="str">
        <f>VLOOKUP(O2202,index!$Q:$R,2,0)</f>
        <v>02. 이러닝 - 단과</v>
      </c>
      <c r="O2202" t="s">
        <v>5987</v>
      </c>
      <c r="P2202" t="s">
        <v>48</v>
      </c>
      <c r="Q2202" t="s">
        <v>23</v>
      </c>
      <c r="R2202" s="226" t="e">
        <f>VLOOKUP(C2202,'26년 databook(취합)'!$M:$M,2,0)</f>
        <v>#N/A</v>
      </c>
      <c r="S2202" s="3" t="s">
        <v>11614</v>
      </c>
      <c r="T2202" s="3" t="s">
        <v>14764</v>
      </c>
      <c r="U2202" s="3" t="s">
        <v>16655</v>
      </c>
      <c r="V2202" s="3" t="s">
        <v>48</v>
      </c>
      <c r="W2202" s="3" t="s">
        <v>12067</v>
      </c>
      <c r="X2202" s="3" t="s">
        <v>48</v>
      </c>
      <c r="Y2202" s="3" t="s">
        <v>12071</v>
      </c>
      <c r="Z2202" s="3" t="s">
        <v>11570</v>
      </c>
      <c r="AA2202" s="3" t="s">
        <v>12072</v>
      </c>
      <c r="AB2202" s="3" t="s">
        <v>48</v>
      </c>
      <c r="AC2202" s="3" t="s">
        <v>13690</v>
      </c>
      <c r="AD2202" s="3" t="s">
        <v>48</v>
      </c>
      <c r="AE2202" s="3" t="s">
        <v>14765</v>
      </c>
      <c r="AF2202" s="3">
        <v>200000</v>
      </c>
      <c r="AG2202" s="3">
        <v>462000</v>
      </c>
      <c r="AH2202" s="3">
        <v>200000</v>
      </c>
      <c r="AI2202" s="3" t="s">
        <v>11567</v>
      </c>
      <c r="AJ2202" s="3">
        <v>200000</v>
      </c>
      <c r="AK2202" s="3" t="s">
        <v>11567</v>
      </c>
      <c r="AL2202" s="3">
        <v>200000</v>
      </c>
      <c r="AM2202" s="3" t="s">
        <v>11567</v>
      </c>
      <c r="AN2202" s="3">
        <v>200000</v>
      </c>
      <c r="AO2202" s="3" t="s">
        <v>11567</v>
      </c>
      <c r="AP2202" s="3">
        <v>200000</v>
      </c>
      <c r="AQ2202" s="3" t="s">
        <v>11567</v>
      </c>
      <c r="AR2202" s="3">
        <v>200000</v>
      </c>
      <c r="AS2202" s="3" t="s">
        <v>11567</v>
      </c>
    </row>
    <row r="2203" spans="1:45">
      <c r="A2203">
        <v>2200</v>
      </c>
      <c r="B2203" t="s">
        <v>5982</v>
      </c>
      <c r="C2203" t="s">
        <v>4457</v>
      </c>
      <c r="D2203" t="s">
        <v>45</v>
      </c>
      <c r="E2203" t="s">
        <v>76</v>
      </c>
      <c r="F2203" t="s">
        <v>2231</v>
      </c>
      <c r="G2203" t="s">
        <v>9428</v>
      </c>
      <c r="H2203" t="s">
        <v>2231</v>
      </c>
      <c r="I2203" t="s">
        <v>9428</v>
      </c>
      <c r="J2203" t="s">
        <v>48</v>
      </c>
      <c r="K2203" t="s">
        <v>48</v>
      </c>
      <c r="L2203" t="s">
        <v>5985</v>
      </c>
      <c r="M2203" t="s">
        <v>5986</v>
      </c>
      <c r="N2203" t="str">
        <f>VLOOKUP(O2203,index!$Q:$R,2,0)</f>
        <v>02. 이러닝 - 단과</v>
      </c>
      <c r="O2203" t="s">
        <v>5987</v>
      </c>
      <c r="P2203" t="s">
        <v>48</v>
      </c>
      <c r="Q2203" t="s">
        <v>20</v>
      </c>
      <c r="R2203" s="226" t="e">
        <f>VLOOKUP(C2203,'26년 databook(취합)'!$M:$M,2,0)</f>
        <v>#N/A</v>
      </c>
      <c r="S2203" s="3" t="s">
        <v>11567</v>
      </c>
      <c r="T2203" s="3" t="s">
        <v>48</v>
      </c>
      <c r="U2203" s="3" t="s">
        <v>11567</v>
      </c>
      <c r="V2203" s="3" t="s">
        <v>48</v>
      </c>
      <c r="W2203" s="3" t="s">
        <v>48</v>
      </c>
      <c r="X2203" s="3" t="s">
        <v>48</v>
      </c>
      <c r="Y2203" s="3" t="s">
        <v>48</v>
      </c>
      <c r="Z2203" s="3" t="s">
        <v>48</v>
      </c>
      <c r="AA2203" s="3" t="s">
        <v>48</v>
      </c>
      <c r="AB2203" s="3" t="s">
        <v>48</v>
      </c>
      <c r="AC2203" s="3" t="s">
        <v>48</v>
      </c>
      <c r="AD2203" s="3" t="s">
        <v>48</v>
      </c>
      <c r="AE2203" s="3" t="s">
        <v>48</v>
      </c>
      <c r="AG2203" s="3"/>
      <c r="AI2203" s="3" t="s">
        <v>48</v>
      </c>
      <c r="AK2203" s="3" t="s">
        <v>48</v>
      </c>
      <c r="AM2203" s="3" t="s">
        <v>48</v>
      </c>
      <c r="AO2203" s="3" t="s">
        <v>48</v>
      </c>
      <c r="AQ2203" s="3" t="s">
        <v>48</v>
      </c>
      <c r="AR2203" s="3">
        <v>0</v>
      </c>
      <c r="AS2203" s="3" t="s">
        <v>48</v>
      </c>
    </row>
    <row r="2204" spans="1:45">
      <c r="A2204">
        <v>2201</v>
      </c>
      <c r="B2204" t="s">
        <v>5982</v>
      </c>
      <c r="C2204" t="s">
        <v>5545</v>
      </c>
      <c r="D2204" t="s">
        <v>45</v>
      </c>
      <c r="E2204" t="s">
        <v>77</v>
      </c>
      <c r="F2204" t="s">
        <v>2796</v>
      </c>
      <c r="G2204" t="s">
        <v>9134</v>
      </c>
      <c r="H2204" t="s">
        <v>2745</v>
      </c>
      <c r="I2204" t="s">
        <v>15731</v>
      </c>
      <c r="J2204" t="s">
        <v>48</v>
      </c>
      <c r="K2204" t="s">
        <v>48</v>
      </c>
      <c r="L2204" t="s">
        <v>5985</v>
      </c>
      <c r="M2204" t="s">
        <v>5986</v>
      </c>
      <c r="N2204" t="str">
        <f>VLOOKUP(O2204,index!$Q:$R,2,0)</f>
        <v>02. 이러닝 - 단과</v>
      </c>
      <c r="O2204" t="s">
        <v>5987</v>
      </c>
      <c r="P2204" t="s">
        <v>48</v>
      </c>
      <c r="Q2204" t="s">
        <v>20</v>
      </c>
      <c r="R2204" s="226" t="e">
        <f>VLOOKUP(C2204,'26년 databook(취합)'!$M:$M,2,0)</f>
        <v>#N/A</v>
      </c>
      <c r="S2204" s="3" t="s">
        <v>11567</v>
      </c>
      <c r="T2204" s="3" t="s">
        <v>48</v>
      </c>
      <c r="U2204" s="3" t="s">
        <v>11567</v>
      </c>
      <c r="V2204" s="3" t="s">
        <v>48</v>
      </c>
      <c r="W2204" s="3" t="s">
        <v>48</v>
      </c>
      <c r="X2204" s="3" t="s">
        <v>48</v>
      </c>
      <c r="Y2204" s="3" t="s">
        <v>48</v>
      </c>
      <c r="Z2204" s="3" t="s">
        <v>48</v>
      </c>
      <c r="AA2204" s="3" t="s">
        <v>48</v>
      </c>
      <c r="AB2204" s="3" t="s">
        <v>48</v>
      </c>
      <c r="AC2204" s="3" t="s">
        <v>48</v>
      </c>
      <c r="AD2204" s="3" t="s">
        <v>48</v>
      </c>
      <c r="AE2204" s="3" t="s">
        <v>48</v>
      </c>
      <c r="AI2204" s="3" t="s">
        <v>48</v>
      </c>
      <c r="AK2204" s="3" t="s">
        <v>48</v>
      </c>
      <c r="AM2204" s="3" t="s">
        <v>48</v>
      </c>
      <c r="AO2204" s="3" t="s">
        <v>48</v>
      </c>
      <c r="AQ2204" s="3" t="s">
        <v>48</v>
      </c>
      <c r="AS2204" s="3" t="s">
        <v>48</v>
      </c>
    </row>
    <row r="2205" spans="1:45">
      <c r="A2205">
        <v>2202</v>
      </c>
      <c r="B2205" t="s">
        <v>5982</v>
      </c>
      <c r="C2205" t="s">
        <v>5525</v>
      </c>
      <c r="D2205" t="s">
        <v>45</v>
      </c>
      <c r="E2205" t="s">
        <v>77</v>
      </c>
      <c r="F2205" t="s">
        <v>2796</v>
      </c>
      <c r="G2205" t="s">
        <v>9134</v>
      </c>
      <c r="H2205" t="s">
        <v>2765</v>
      </c>
      <c r="I2205" t="s">
        <v>15732</v>
      </c>
      <c r="J2205" t="s">
        <v>48</v>
      </c>
      <c r="K2205" t="s">
        <v>48</v>
      </c>
      <c r="L2205" t="s">
        <v>5985</v>
      </c>
      <c r="M2205" t="s">
        <v>5986</v>
      </c>
      <c r="N2205" t="str">
        <f>VLOOKUP(O2205,index!$Q:$R,2,0)</f>
        <v>02. 이러닝 - 단과</v>
      </c>
      <c r="O2205" t="s">
        <v>5987</v>
      </c>
      <c r="P2205" t="s">
        <v>48</v>
      </c>
      <c r="Q2205" t="s">
        <v>20</v>
      </c>
      <c r="R2205" s="226" t="e">
        <f>VLOOKUP(C2205,'26년 databook(취합)'!$M:$M,2,0)</f>
        <v>#N/A</v>
      </c>
      <c r="S2205" s="3" t="s">
        <v>11567</v>
      </c>
      <c r="T2205" s="3" t="s">
        <v>48</v>
      </c>
      <c r="U2205" s="3" t="s">
        <v>11567</v>
      </c>
      <c r="V2205" s="3" t="s">
        <v>48</v>
      </c>
      <c r="W2205" s="3" t="s">
        <v>48</v>
      </c>
      <c r="X2205" s="3" t="s">
        <v>48</v>
      </c>
      <c r="Y2205" s="3" t="s">
        <v>48</v>
      </c>
      <c r="Z2205" s="3" t="s">
        <v>48</v>
      </c>
      <c r="AA2205" s="3" t="s">
        <v>48</v>
      </c>
      <c r="AB2205" s="3" t="s">
        <v>48</v>
      </c>
      <c r="AC2205" s="3" t="s">
        <v>48</v>
      </c>
      <c r="AD2205" s="3" t="s">
        <v>48</v>
      </c>
      <c r="AE2205" s="3" t="s">
        <v>48</v>
      </c>
      <c r="AG2205" s="3"/>
      <c r="AI2205" s="3" t="s">
        <v>48</v>
      </c>
      <c r="AK2205" s="3" t="s">
        <v>48</v>
      </c>
      <c r="AM2205" s="3" t="s">
        <v>48</v>
      </c>
      <c r="AO2205" s="3" t="s">
        <v>48</v>
      </c>
      <c r="AQ2205" s="3" t="s">
        <v>48</v>
      </c>
      <c r="AS2205" s="3" t="s">
        <v>48</v>
      </c>
    </row>
    <row r="2206" spans="1:45">
      <c r="A2206">
        <v>2203</v>
      </c>
      <c r="B2206" t="s">
        <v>5982</v>
      </c>
      <c r="C2206" t="s">
        <v>5524</v>
      </c>
      <c r="D2206" t="s">
        <v>45</v>
      </c>
      <c r="E2206" t="s">
        <v>77</v>
      </c>
      <c r="F2206" t="s">
        <v>2796</v>
      </c>
      <c r="G2206" t="s">
        <v>9134</v>
      </c>
      <c r="H2206" t="s">
        <v>2766</v>
      </c>
      <c r="I2206" t="s">
        <v>15733</v>
      </c>
      <c r="J2206" t="s">
        <v>48</v>
      </c>
      <c r="K2206" t="s">
        <v>48</v>
      </c>
      <c r="L2206" t="s">
        <v>5985</v>
      </c>
      <c r="M2206" t="s">
        <v>5986</v>
      </c>
      <c r="N2206" t="str">
        <f>VLOOKUP(O2206,index!$Q:$R,2,0)</f>
        <v>02. 이러닝 - 단과</v>
      </c>
      <c r="O2206" t="s">
        <v>5987</v>
      </c>
      <c r="P2206" t="s">
        <v>48</v>
      </c>
      <c r="Q2206" t="s">
        <v>20</v>
      </c>
      <c r="R2206" s="226" t="e">
        <f>VLOOKUP(C2206,'26년 databook(취합)'!$M:$M,2,0)</f>
        <v>#N/A</v>
      </c>
      <c r="S2206" s="3" t="s">
        <v>11567</v>
      </c>
      <c r="T2206" s="3" t="s">
        <v>48</v>
      </c>
      <c r="U2206" s="3" t="s">
        <v>11567</v>
      </c>
      <c r="V2206" s="3" t="s">
        <v>48</v>
      </c>
      <c r="W2206" s="3" t="s">
        <v>48</v>
      </c>
      <c r="X2206" s="3" t="s">
        <v>48</v>
      </c>
      <c r="Y2206" s="3" t="s">
        <v>48</v>
      </c>
      <c r="Z2206" s="3" t="s">
        <v>48</v>
      </c>
      <c r="AA2206" s="3" t="s">
        <v>48</v>
      </c>
      <c r="AB2206" s="3" t="s">
        <v>48</v>
      </c>
      <c r="AC2206" s="3" t="s">
        <v>48</v>
      </c>
      <c r="AD2206" s="3" t="s">
        <v>48</v>
      </c>
      <c r="AE2206" s="3" t="s">
        <v>48</v>
      </c>
      <c r="AG2206" s="3"/>
      <c r="AI2206" s="3" t="s">
        <v>48</v>
      </c>
      <c r="AK2206" s="3" t="s">
        <v>48</v>
      </c>
      <c r="AM2206" s="3" t="s">
        <v>48</v>
      </c>
      <c r="AO2206" s="3" t="s">
        <v>48</v>
      </c>
      <c r="AQ2206" s="3" t="s">
        <v>48</v>
      </c>
      <c r="AS2206" s="3" t="s">
        <v>48</v>
      </c>
    </row>
    <row r="2207" spans="1:45">
      <c r="A2207">
        <v>2204</v>
      </c>
      <c r="B2207" t="s">
        <v>5982</v>
      </c>
      <c r="C2207" t="s">
        <v>5425</v>
      </c>
      <c r="D2207" t="s">
        <v>45</v>
      </c>
      <c r="E2207" t="s">
        <v>77</v>
      </c>
      <c r="F2207" t="s">
        <v>826</v>
      </c>
      <c r="G2207" t="s">
        <v>9429</v>
      </c>
      <c r="H2207" t="s">
        <v>826</v>
      </c>
      <c r="I2207" t="s">
        <v>9429</v>
      </c>
      <c r="J2207" t="s">
        <v>48</v>
      </c>
      <c r="K2207" t="s">
        <v>48</v>
      </c>
      <c r="L2207" t="s">
        <v>5985</v>
      </c>
      <c r="M2207" t="s">
        <v>5986</v>
      </c>
      <c r="N2207" t="str">
        <f>VLOOKUP(O2207,index!$Q:$R,2,0)</f>
        <v>03. 이러닝 - 법정</v>
      </c>
      <c r="O2207" t="s">
        <v>6002</v>
      </c>
      <c r="P2207" t="s">
        <v>48</v>
      </c>
      <c r="Q2207" t="s">
        <v>20</v>
      </c>
      <c r="R2207" s="226" t="e">
        <f>VLOOKUP(C2207,'26년 databook(취합)'!$M:$M,2,0)</f>
        <v>#N/A</v>
      </c>
      <c r="S2207" s="3" t="s">
        <v>11567</v>
      </c>
      <c r="T2207" s="3" t="s">
        <v>48</v>
      </c>
      <c r="U2207" s="3" t="s">
        <v>11567</v>
      </c>
      <c r="V2207" s="3" t="s">
        <v>48</v>
      </c>
      <c r="W2207" s="3" t="s">
        <v>48</v>
      </c>
      <c r="X2207" s="3" t="s">
        <v>48</v>
      </c>
      <c r="Y2207" s="3" t="s">
        <v>48</v>
      </c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G2207" s="3"/>
      <c r="AI2207" s="3" t="s">
        <v>48</v>
      </c>
      <c r="AK2207" s="3" t="s">
        <v>48</v>
      </c>
      <c r="AM2207" s="3" t="s">
        <v>48</v>
      </c>
      <c r="AO2207" s="3" t="s">
        <v>48</v>
      </c>
      <c r="AQ2207" s="3" t="s">
        <v>48</v>
      </c>
      <c r="AS2207" s="3" t="s">
        <v>48</v>
      </c>
    </row>
    <row r="2208" spans="1:45">
      <c r="A2208">
        <v>2205</v>
      </c>
      <c r="B2208" t="s">
        <v>5982</v>
      </c>
      <c r="C2208" t="s">
        <v>5455</v>
      </c>
      <c r="D2208" t="s">
        <v>45</v>
      </c>
      <c r="E2208" t="s">
        <v>79</v>
      </c>
      <c r="F2208" t="s">
        <v>864</v>
      </c>
      <c r="G2208" t="s">
        <v>9430</v>
      </c>
      <c r="H2208" t="s">
        <v>864</v>
      </c>
      <c r="I2208" t="s">
        <v>9430</v>
      </c>
      <c r="J2208" t="s">
        <v>48</v>
      </c>
      <c r="K2208" t="s">
        <v>48</v>
      </c>
      <c r="L2208" t="s">
        <v>5985</v>
      </c>
      <c r="M2208" t="s">
        <v>5986</v>
      </c>
      <c r="N2208" t="str">
        <f>VLOOKUP(O2208,index!$Q:$R,2,0)</f>
        <v>02. 이러닝 - 단과</v>
      </c>
      <c r="O2208" t="s">
        <v>5987</v>
      </c>
      <c r="P2208" t="s">
        <v>48</v>
      </c>
      <c r="Q2208" t="s">
        <v>20</v>
      </c>
      <c r="R2208" s="226" t="e">
        <f>VLOOKUP(C2208,'26년 databook(취합)'!$M:$M,2,0)</f>
        <v>#N/A</v>
      </c>
      <c r="S2208" s="3" t="s">
        <v>11567</v>
      </c>
      <c r="T2208" s="3" t="s">
        <v>48</v>
      </c>
      <c r="U2208" s="3" t="s">
        <v>11567</v>
      </c>
      <c r="V2208" s="3" t="s">
        <v>48</v>
      </c>
      <c r="W2208" s="3" t="s">
        <v>48</v>
      </c>
      <c r="X2208" s="3" t="s">
        <v>48</v>
      </c>
      <c r="Y2208" s="3" t="s">
        <v>48</v>
      </c>
      <c r="Z2208" s="3" t="s">
        <v>48</v>
      </c>
      <c r="AA2208" s="3" t="s">
        <v>48</v>
      </c>
      <c r="AB2208" s="3" t="s">
        <v>48</v>
      </c>
      <c r="AC2208" s="3" t="s">
        <v>48</v>
      </c>
      <c r="AD2208" s="3" t="s">
        <v>48</v>
      </c>
      <c r="AE2208" s="3" t="s">
        <v>48</v>
      </c>
      <c r="AG2208" s="3"/>
      <c r="AI2208" s="3" t="s">
        <v>48</v>
      </c>
      <c r="AK2208" s="3" t="s">
        <v>48</v>
      </c>
      <c r="AM2208" s="3" t="s">
        <v>48</v>
      </c>
      <c r="AO2208" s="3" t="s">
        <v>48</v>
      </c>
      <c r="AQ2208" s="3" t="s">
        <v>48</v>
      </c>
      <c r="AS2208" s="3" t="s">
        <v>48</v>
      </c>
    </row>
    <row r="2209" spans="1:45">
      <c r="A2209">
        <v>2206</v>
      </c>
      <c r="B2209" t="s">
        <v>5982</v>
      </c>
      <c r="C2209" t="s">
        <v>4846</v>
      </c>
      <c r="D2209" t="s">
        <v>45</v>
      </c>
      <c r="E2209" t="s">
        <v>77</v>
      </c>
      <c r="F2209" t="s">
        <v>6029</v>
      </c>
      <c r="G2209" t="s">
        <v>8925</v>
      </c>
      <c r="H2209" t="s">
        <v>1610</v>
      </c>
      <c r="I2209" t="s">
        <v>15734</v>
      </c>
      <c r="J2209" t="s">
        <v>48</v>
      </c>
      <c r="K2209" t="s">
        <v>48</v>
      </c>
      <c r="L2209" t="s">
        <v>5985</v>
      </c>
      <c r="M2209" t="s">
        <v>5986</v>
      </c>
      <c r="N2209" t="str">
        <f>VLOOKUP(O2209,index!$Q:$R,2,0)</f>
        <v>02. 이러닝 - 단과</v>
      </c>
      <c r="O2209" t="s">
        <v>5987</v>
      </c>
      <c r="P2209" t="s">
        <v>48</v>
      </c>
      <c r="Q2209" t="s">
        <v>20</v>
      </c>
      <c r="R2209" s="226" t="e">
        <f>VLOOKUP(C2209,'26년 databook(취합)'!$M:$M,2,0)</f>
        <v>#N/A</v>
      </c>
      <c r="S2209" s="3" t="s">
        <v>11567</v>
      </c>
      <c r="T2209" s="3" t="s">
        <v>48</v>
      </c>
      <c r="U2209" s="3" t="s">
        <v>11567</v>
      </c>
      <c r="V2209" s="3" t="s">
        <v>48</v>
      </c>
      <c r="W2209" s="3" t="s">
        <v>48</v>
      </c>
      <c r="X2209" s="3" t="s">
        <v>48</v>
      </c>
      <c r="Y2209" s="3" t="s">
        <v>48</v>
      </c>
      <c r="Z2209" s="3" t="s">
        <v>48</v>
      </c>
      <c r="AA2209" s="3" t="s">
        <v>48</v>
      </c>
      <c r="AB2209" s="3" t="s">
        <v>48</v>
      </c>
      <c r="AC2209" s="3" t="s">
        <v>48</v>
      </c>
      <c r="AD2209" s="3" t="s">
        <v>48</v>
      </c>
      <c r="AE2209" s="3" t="s">
        <v>48</v>
      </c>
      <c r="AG2209" s="3"/>
      <c r="AI2209" s="3" t="s">
        <v>48</v>
      </c>
      <c r="AK2209" s="3" t="s">
        <v>48</v>
      </c>
      <c r="AM2209" s="3" t="s">
        <v>48</v>
      </c>
      <c r="AO2209" s="3" t="s">
        <v>48</v>
      </c>
      <c r="AQ2209" s="3" t="s">
        <v>48</v>
      </c>
      <c r="AS2209" s="3" t="s">
        <v>48</v>
      </c>
    </row>
    <row r="2210" spans="1:45">
      <c r="A2210">
        <v>2207</v>
      </c>
      <c r="B2210" t="s">
        <v>5982</v>
      </c>
      <c r="C2210" t="s">
        <v>4776</v>
      </c>
      <c r="D2210" t="s">
        <v>45</v>
      </c>
      <c r="E2210" t="s">
        <v>77</v>
      </c>
      <c r="F2210" t="s">
        <v>6029</v>
      </c>
      <c r="G2210" t="s">
        <v>8925</v>
      </c>
      <c r="H2210" t="s">
        <v>1547</v>
      </c>
      <c r="I2210" t="s">
        <v>15735</v>
      </c>
      <c r="J2210" t="s">
        <v>48</v>
      </c>
      <c r="K2210" t="s">
        <v>48</v>
      </c>
      <c r="L2210" t="s">
        <v>5985</v>
      </c>
      <c r="M2210" t="s">
        <v>5986</v>
      </c>
      <c r="N2210" t="str">
        <f>VLOOKUP(O2210,index!$Q:$R,2,0)</f>
        <v>02. 이러닝 - 단과</v>
      </c>
      <c r="O2210" t="s">
        <v>5987</v>
      </c>
      <c r="P2210" t="s">
        <v>48</v>
      </c>
      <c r="Q2210" t="s">
        <v>20</v>
      </c>
      <c r="R2210" s="226" t="e">
        <f>VLOOKUP(C2210,'26년 databook(취합)'!$M:$M,2,0)</f>
        <v>#N/A</v>
      </c>
      <c r="S2210" s="3" t="s">
        <v>11567</v>
      </c>
      <c r="T2210" s="3" t="s">
        <v>12765</v>
      </c>
      <c r="U2210" s="3" t="s">
        <v>12765</v>
      </c>
      <c r="V2210" s="3" t="s">
        <v>48</v>
      </c>
      <c r="W2210" s="3" t="s">
        <v>11567</v>
      </c>
      <c r="X2210" s="3" t="s">
        <v>48</v>
      </c>
      <c r="Y2210" s="3" t="s">
        <v>11567</v>
      </c>
      <c r="Z2210" s="3" t="s">
        <v>48</v>
      </c>
      <c r="AA2210" s="3" t="s">
        <v>11600</v>
      </c>
      <c r="AB2210" s="3" t="s">
        <v>48</v>
      </c>
      <c r="AC2210" s="3" t="s">
        <v>11609</v>
      </c>
      <c r="AD2210" s="3" t="s">
        <v>48</v>
      </c>
      <c r="AE2210" s="3" t="s">
        <v>11567</v>
      </c>
      <c r="AG2210" s="3">
        <v>0</v>
      </c>
      <c r="AI2210" s="3" t="s">
        <v>11567</v>
      </c>
      <c r="AK2210" s="3" t="s">
        <v>11567</v>
      </c>
      <c r="AM2210" s="3" t="s">
        <v>11567</v>
      </c>
      <c r="AO2210" s="3" t="s">
        <v>11567</v>
      </c>
      <c r="AQ2210" s="3" t="s">
        <v>11567</v>
      </c>
      <c r="AS2210" s="3" t="s">
        <v>11567</v>
      </c>
    </row>
    <row r="2211" spans="1:45">
      <c r="A2211">
        <v>2208</v>
      </c>
      <c r="B2211" t="s">
        <v>5982</v>
      </c>
      <c r="C2211" t="s">
        <v>4038</v>
      </c>
      <c r="D2211" t="s">
        <v>45</v>
      </c>
      <c r="E2211" t="s">
        <v>75</v>
      </c>
      <c r="F2211" t="s">
        <v>6815</v>
      </c>
      <c r="G2211" t="s">
        <v>9431</v>
      </c>
      <c r="H2211" t="s">
        <v>6815</v>
      </c>
      <c r="I2211" t="s">
        <v>9431</v>
      </c>
      <c r="J2211" t="s">
        <v>2349</v>
      </c>
      <c r="K2211" t="s">
        <v>6816</v>
      </c>
      <c r="L2211" t="s">
        <v>5985</v>
      </c>
      <c r="M2211" t="s">
        <v>5986</v>
      </c>
      <c r="N2211" t="str">
        <f>VLOOKUP(O2211,index!$Q:$R,2,0)</f>
        <v>02. 이러닝 - 단과</v>
      </c>
      <c r="O2211" t="s">
        <v>5987</v>
      </c>
      <c r="P2211" t="s">
        <v>48</v>
      </c>
      <c r="Q2211" t="s">
        <v>23</v>
      </c>
      <c r="R2211" s="226" t="e">
        <f>VLOOKUP(C2211,'26년 databook(취합)'!$M:$M,2,0)</f>
        <v>#N/A</v>
      </c>
      <c r="S2211" s="3" t="s">
        <v>11567</v>
      </c>
      <c r="T2211" s="3" t="s">
        <v>12073</v>
      </c>
      <c r="U2211" s="3" t="s">
        <v>12073</v>
      </c>
      <c r="V2211" s="3" t="s">
        <v>48</v>
      </c>
      <c r="W2211" s="3" t="s">
        <v>11567</v>
      </c>
      <c r="X2211" s="3" t="s">
        <v>48</v>
      </c>
      <c r="Y2211" s="3" t="s">
        <v>11567</v>
      </c>
      <c r="Z2211" s="3" t="s">
        <v>48</v>
      </c>
      <c r="AA2211" s="3" t="s">
        <v>12073</v>
      </c>
      <c r="AB2211" s="3" t="s">
        <v>48</v>
      </c>
      <c r="AC2211" s="3" t="s">
        <v>11567</v>
      </c>
      <c r="AD2211" s="3" t="s">
        <v>11567</v>
      </c>
      <c r="AE2211" s="3" t="s">
        <v>11567</v>
      </c>
      <c r="AF2211" s="3">
        <v>0</v>
      </c>
      <c r="AG2211" s="3">
        <v>0</v>
      </c>
      <c r="AH2211" s="3">
        <v>0</v>
      </c>
      <c r="AI2211" s="3" t="s">
        <v>11567</v>
      </c>
      <c r="AJ2211" s="3">
        <v>0</v>
      </c>
      <c r="AK2211" s="3" t="s">
        <v>11567</v>
      </c>
      <c r="AL2211" s="3">
        <v>0</v>
      </c>
      <c r="AM2211" s="3" t="s">
        <v>11567</v>
      </c>
      <c r="AN2211" s="3">
        <v>0</v>
      </c>
      <c r="AO2211" s="3" t="s">
        <v>11567</v>
      </c>
      <c r="AP2211" s="3">
        <v>0</v>
      </c>
      <c r="AQ2211" s="3" t="s">
        <v>11567</v>
      </c>
      <c r="AR2211" s="3">
        <v>0</v>
      </c>
      <c r="AS2211" s="3" t="s">
        <v>11567</v>
      </c>
    </row>
    <row r="2212" spans="1:45">
      <c r="A2212">
        <v>2209</v>
      </c>
      <c r="B2212" t="s">
        <v>5982</v>
      </c>
      <c r="C2212" t="s">
        <v>2917</v>
      </c>
      <c r="D2212" t="s">
        <v>45</v>
      </c>
      <c r="E2212" t="s">
        <v>76</v>
      </c>
      <c r="F2212" t="s">
        <v>2225</v>
      </c>
      <c r="G2212" t="s">
        <v>9432</v>
      </c>
      <c r="H2212" t="s">
        <v>2225</v>
      </c>
      <c r="I2212" t="s">
        <v>9432</v>
      </c>
      <c r="J2212" t="s">
        <v>2225</v>
      </c>
      <c r="K2212" t="s">
        <v>6817</v>
      </c>
      <c r="L2212" t="s">
        <v>5985</v>
      </c>
      <c r="M2212" t="s">
        <v>5986</v>
      </c>
      <c r="N2212" t="str">
        <f>VLOOKUP(O2212,index!$Q:$R,2,0)</f>
        <v>02. 이러닝 - 단과</v>
      </c>
      <c r="O2212" t="s">
        <v>5987</v>
      </c>
      <c r="P2212" t="s">
        <v>48</v>
      </c>
      <c r="Q2212" t="s">
        <v>23</v>
      </c>
      <c r="R2212" s="226" t="e">
        <f>VLOOKUP(C2212,'26년 databook(취합)'!$M:$M,2,0)</f>
        <v>#N/A</v>
      </c>
      <c r="S2212" s="3" t="s">
        <v>11567</v>
      </c>
      <c r="T2212" s="3" t="s">
        <v>14766</v>
      </c>
      <c r="U2212" s="3" t="s">
        <v>14766</v>
      </c>
      <c r="V2212" s="3" t="s">
        <v>48</v>
      </c>
      <c r="W2212" s="3" t="s">
        <v>12074</v>
      </c>
      <c r="X2212" s="3" t="s">
        <v>48</v>
      </c>
      <c r="Y2212" s="3" t="s">
        <v>12075</v>
      </c>
      <c r="Z2212" s="3" t="s">
        <v>48</v>
      </c>
      <c r="AA2212" s="3" t="s">
        <v>11670</v>
      </c>
      <c r="AB2212" s="3" t="s">
        <v>48</v>
      </c>
      <c r="AC2212" s="3" t="s">
        <v>11663</v>
      </c>
      <c r="AD2212" s="3" t="s">
        <v>48</v>
      </c>
      <c r="AE2212" s="3" t="s">
        <v>12248</v>
      </c>
      <c r="AG2212" s="3">
        <v>110000</v>
      </c>
      <c r="AI2212" s="3" t="s">
        <v>11567</v>
      </c>
      <c r="AK2212" s="3" t="s">
        <v>11567</v>
      </c>
      <c r="AL2212" s="3">
        <v>0</v>
      </c>
      <c r="AM2212" s="3" t="s">
        <v>11567</v>
      </c>
      <c r="AO2212" s="3" t="s">
        <v>11567</v>
      </c>
      <c r="AQ2212" s="3" t="s">
        <v>11567</v>
      </c>
      <c r="AS2212" s="3" t="s">
        <v>11567</v>
      </c>
    </row>
    <row r="2213" spans="1:45">
      <c r="A2213">
        <v>2210</v>
      </c>
      <c r="B2213" t="s">
        <v>5982</v>
      </c>
      <c r="C2213" t="s">
        <v>4833</v>
      </c>
      <c r="D2213" t="s">
        <v>45</v>
      </c>
      <c r="E2213" t="s">
        <v>77</v>
      </c>
      <c r="F2213" t="s">
        <v>1468</v>
      </c>
      <c r="G2213" t="s">
        <v>8914</v>
      </c>
      <c r="H2213" t="s">
        <v>1598</v>
      </c>
      <c r="I2213" t="s">
        <v>15736</v>
      </c>
      <c r="J2213" t="s">
        <v>48</v>
      </c>
      <c r="K2213" t="s">
        <v>48</v>
      </c>
      <c r="L2213" t="s">
        <v>5985</v>
      </c>
      <c r="M2213" t="s">
        <v>5986</v>
      </c>
      <c r="N2213" t="str">
        <f>VLOOKUP(O2213,index!$Q:$R,2,0)</f>
        <v>02. 이러닝 - 단과</v>
      </c>
      <c r="O2213" t="s">
        <v>5987</v>
      </c>
      <c r="P2213" t="s">
        <v>48</v>
      </c>
      <c r="Q2213" t="s">
        <v>20</v>
      </c>
      <c r="R2213" s="226" t="e">
        <f>VLOOKUP(C2213,'26년 databook(취합)'!$M:$M,2,0)</f>
        <v>#N/A</v>
      </c>
      <c r="S2213" s="3" t="s">
        <v>11567</v>
      </c>
      <c r="T2213" s="3" t="s">
        <v>12346</v>
      </c>
      <c r="U2213" s="3" t="s">
        <v>12346</v>
      </c>
      <c r="V2213" s="3" t="s">
        <v>48</v>
      </c>
      <c r="W2213" s="3" t="s">
        <v>11567</v>
      </c>
      <c r="X2213" s="3" t="s">
        <v>48</v>
      </c>
      <c r="Y2213" s="3" t="s">
        <v>11567</v>
      </c>
      <c r="Z2213" s="3" t="s">
        <v>48</v>
      </c>
      <c r="AA2213" s="3" t="s">
        <v>11567</v>
      </c>
      <c r="AB2213" s="3" t="s">
        <v>48</v>
      </c>
      <c r="AC2213" s="3" t="s">
        <v>11567</v>
      </c>
      <c r="AD2213" s="3" t="s">
        <v>48</v>
      </c>
      <c r="AE2213" s="3" t="s">
        <v>12346</v>
      </c>
      <c r="AG2213" s="3">
        <v>0</v>
      </c>
      <c r="AI2213" s="3" t="s">
        <v>11567</v>
      </c>
      <c r="AK2213" s="3" t="s">
        <v>11567</v>
      </c>
      <c r="AM2213" s="3" t="s">
        <v>11567</v>
      </c>
      <c r="AO2213" s="3" t="s">
        <v>11567</v>
      </c>
      <c r="AQ2213" s="3" t="s">
        <v>11567</v>
      </c>
      <c r="AS2213" s="3" t="s">
        <v>11567</v>
      </c>
    </row>
    <row r="2214" spans="1:45">
      <c r="A2214">
        <v>2211</v>
      </c>
      <c r="B2214" t="s">
        <v>5982</v>
      </c>
      <c r="C2214" t="s">
        <v>6818</v>
      </c>
      <c r="D2214" t="s">
        <v>45</v>
      </c>
      <c r="E2214" t="s">
        <v>73</v>
      </c>
      <c r="F2214" t="s">
        <v>6819</v>
      </c>
      <c r="G2214" t="s">
        <v>9433</v>
      </c>
      <c r="H2214" t="s">
        <v>6819</v>
      </c>
      <c r="I2214" t="s">
        <v>9433</v>
      </c>
      <c r="J2214" t="s">
        <v>48</v>
      </c>
      <c r="K2214" t="s">
        <v>48</v>
      </c>
      <c r="L2214" t="s">
        <v>5985</v>
      </c>
      <c r="M2214" t="s">
        <v>5986</v>
      </c>
      <c r="N2214" t="str">
        <f>VLOOKUP(O2214,index!$Q:$R,2,0)</f>
        <v>02. 이러닝 - 단과</v>
      </c>
      <c r="O2214" t="s">
        <v>5987</v>
      </c>
      <c r="P2214" t="s">
        <v>48</v>
      </c>
      <c r="Q2214" t="s">
        <v>21</v>
      </c>
      <c r="R2214" s="226" t="e">
        <f>VLOOKUP(C2214,'26년 databook(취합)'!$M:$M,2,0)</f>
        <v>#N/A</v>
      </c>
      <c r="S2214" s="3" t="s">
        <v>11567</v>
      </c>
      <c r="T2214" s="3" t="s">
        <v>48</v>
      </c>
      <c r="U2214" s="3" t="s">
        <v>11567</v>
      </c>
      <c r="V2214" s="3" t="s">
        <v>48</v>
      </c>
      <c r="W2214" s="3" t="s">
        <v>48</v>
      </c>
      <c r="X2214" s="3" t="s">
        <v>48</v>
      </c>
      <c r="Y2214" s="3" t="s">
        <v>48</v>
      </c>
      <c r="Z2214" s="3" t="s">
        <v>48</v>
      </c>
      <c r="AA2214" s="3" t="s">
        <v>48</v>
      </c>
      <c r="AB2214" s="3" t="s">
        <v>48</v>
      </c>
      <c r="AC2214" s="3" t="s">
        <v>48</v>
      </c>
      <c r="AD2214" s="3" t="s">
        <v>48</v>
      </c>
      <c r="AE2214" s="3" t="s">
        <v>48</v>
      </c>
      <c r="AG2214" s="3"/>
      <c r="AI2214" s="3" t="s">
        <v>48</v>
      </c>
      <c r="AK2214" s="3" t="s">
        <v>48</v>
      </c>
      <c r="AM2214" s="3" t="s">
        <v>48</v>
      </c>
      <c r="AO2214" s="3" t="s">
        <v>48</v>
      </c>
      <c r="AQ2214" s="3" t="s">
        <v>48</v>
      </c>
      <c r="AS2214" s="3" t="s">
        <v>48</v>
      </c>
    </row>
    <row r="2215" spans="1:45">
      <c r="A2215">
        <v>2212</v>
      </c>
      <c r="B2215" t="s">
        <v>5982</v>
      </c>
      <c r="C2215" t="s">
        <v>12600</v>
      </c>
      <c r="D2215" t="s">
        <v>45</v>
      </c>
      <c r="E2215" t="s">
        <v>73</v>
      </c>
      <c r="F2215" t="s">
        <v>6819</v>
      </c>
      <c r="G2215" t="s">
        <v>9433</v>
      </c>
      <c r="H2215" t="s">
        <v>6819</v>
      </c>
      <c r="I2215" t="s">
        <v>9433</v>
      </c>
      <c r="J2215" t="s">
        <v>48</v>
      </c>
      <c r="K2215" t="s">
        <v>48</v>
      </c>
      <c r="L2215" t="s">
        <v>12733</v>
      </c>
      <c r="M2215" t="s">
        <v>11278</v>
      </c>
      <c r="N2215" t="str">
        <f>VLOOKUP(O2215,index!$Q:$R,2,0)</f>
        <v>01. 이러닝 - 통합위탁</v>
      </c>
      <c r="O2215" t="s">
        <v>40</v>
      </c>
      <c r="P2215" t="s">
        <v>48</v>
      </c>
      <c r="Q2215" t="s">
        <v>20</v>
      </c>
      <c r="R2215" s="226" t="e">
        <f>VLOOKUP(C2215,'26년 databook(취합)'!$M:$M,2,0)</f>
        <v>#N/A</v>
      </c>
      <c r="S2215" s="3" t="s">
        <v>11567</v>
      </c>
      <c r="T2215" s="3" t="s">
        <v>48</v>
      </c>
      <c r="U2215" s="3" t="s">
        <v>11567</v>
      </c>
      <c r="V2215" s="3" t="s">
        <v>48</v>
      </c>
      <c r="W2215" s="3" t="s">
        <v>48</v>
      </c>
      <c r="X2215" s="3" t="s">
        <v>11567</v>
      </c>
      <c r="Y2215" s="3" t="s">
        <v>48</v>
      </c>
      <c r="Z2215" s="3" t="s">
        <v>11567</v>
      </c>
      <c r="AA2215" s="3" t="s">
        <v>48</v>
      </c>
      <c r="AB2215" s="3" t="s">
        <v>11567</v>
      </c>
      <c r="AC2215" s="3" t="s">
        <v>48</v>
      </c>
      <c r="AD2215" s="3" t="s">
        <v>11567</v>
      </c>
      <c r="AE2215" s="3" t="s">
        <v>48</v>
      </c>
      <c r="AF2215" s="3">
        <v>0</v>
      </c>
      <c r="AG2215" s="3"/>
      <c r="AH2215" s="3">
        <v>0</v>
      </c>
      <c r="AI2215" s="3" t="s">
        <v>48</v>
      </c>
      <c r="AJ2215" s="3">
        <v>0</v>
      </c>
      <c r="AK2215" s="3" t="s">
        <v>48</v>
      </c>
      <c r="AL2215" s="3">
        <v>0</v>
      </c>
      <c r="AM2215" s="3" t="s">
        <v>48</v>
      </c>
      <c r="AN2215" s="3">
        <v>0</v>
      </c>
      <c r="AO2215" s="3" t="s">
        <v>48</v>
      </c>
      <c r="AP2215" s="3">
        <v>0</v>
      </c>
      <c r="AQ2215" s="3" t="s">
        <v>48</v>
      </c>
      <c r="AR2215" s="3">
        <v>0</v>
      </c>
      <c r="AS2215" s="3" t="s">
        <v>48</v>
      </c>
    </row>
    <row r="2216" spans="1:45">
      <c r="A2216">
        <v>2213</v>
      </c>
      <c r="B2216" t="s">
        <v>5982</v>
      </c>
      <c r="C2216" t="s">
        <v>2930</v>
      </c>
      <c r="D2216" t="s">
        <v>45</v>
      </c>
      <c r="E2216" t="s">
        <v>77</v>
      </c>
      <c r="F2216" t="s">
        <v>6820</v>
      </c>
      <c r="G2216" t="s">
        <v>9434</v>
      </c>
      <c r="H2216" t="s">
        <v>6820</v>
      </c>
      <c r="I2216" t="s">
        <v>9434</v>
      </c>
      <c r="J2216" t="s">
        <v>48</v>
      </c>
      <c r="K2216" t="s">
        <v>48</v>
      </c>
      <c r="L2216" t="s">
        <v>5985</v>
      </c>
      <c r="M2216" t="s">
        <v>5986</v>
      </c>
      <c r="N2216" t="str">
        <f>VLOOKUP(O2216,index!$Q:$R,2,0)</f>
        <v>02. 이러닝 - 단과</v>
      </c>
      <c r="O2216" t="s">
        <v>5987</v>
      </c>
      <c r="P2216" t="s">
        <v>48</v>
      </c>
      <c r="Q2216" t="s">
        <v>23</v>
      </c>
      <c r="R2216" s="226" t="e">
        <f>VLOOKUP(C2216,'26년 databook(취합)'!$M:$M,2,0)</f>
        <v>#N/A</v>
      </c>
      <c r="S2216" s="3" t="s">
        <v>12076</v>
      </c>
      <c r="T2216" s="3" t="s">
        <v>48</v>
      </c>
      <c r="U2216" s="3" t="s">
        <v>12076</v>
      </c>
      <c r="V2216" s="3" t="s">
        <v>48</v>
      </c>
      <c r="W2216" s="3" t="s">
        <v>48</v>
      </c>
      <c r="X2216" s="3" t="s">
        <v>48</v>
      </c>
      <c r="Y2216" s="3" t="s">
        <v>48</v>
      </c>
      <c r="Z2216" s="3" t="s">
        <v>48</v>
      </c>
      <c r="AA2216" s="3" t="s">
        <v>48</v>
      </c>
      <c r="AB2216" s="3" t="s">
        <v>48</v>
      </c>
      <c r="AC2216" s="3" t="s">
        <v>48</v>
      </c>
      <c r="AD2216" s="3" t="s">
        <v>48</v>
      </c>
      <c r="AE2216" s="3" t="s">
        <v>48</v>
      </c>
      <c r="AG2216" s="3"/>
      <c r="AI2216" s="3" t="s">
        <v>48</v>
      </c>
      <c r="AK2216" s="3" t="s">
        <v>48</v>
      </c>
      <c r="AM2216" s="3" t="s">
        <v>48</v>
      </c>
      <c r="AO2216" s="3" t="s">
        <v>48</v>
      </c>
      <c r="AQ2216" s="3" t="s">
        <v>48</v>
      </c>
      <c r="AR2216" s="3">
        <v>585000000</v>
      </c>
      <c r="AS2216" s="3" t="s">
        <v>48</v>
      </c>
    </row>
    <row r="2217" spans="1:45">
      <c r="A2217">
        <v>2214</v>
      </c>
      <c r="B2217" t="s">
        <v>5982</v>
      </c>
      <c r="C2217" t="s">
        <v>6821</v>
      </c>
      <c r="D2217" t="s">
        <v>45</v>
      </c>
      <c r="E2217" t="s">
        <v>72</v>
      </c>
      <c r="F2217" t="s">
        <v>6822</v>
      </c>
      <c r="G2217" t="s">
        <v>9435</v>
      </c>
      <c r="H2217" t="s">
        <v>6822</v>
      </c>
      <c r="I2217" t="s">
        <v>9435</v>
      </c>
      <c r="J2217" t="s">
        <v>48</v>
      </c>
      <c r="K2217" t="s">
        <v>48</v>
      </c>
      <c r="L2217" t="s">
        <v>5985</v>
      </c>
      <c r="M2217" t="s">
        <v>5986</v>
      </c>
      <c r="N2217" t="str">
        <f>VLOOKUP(O2217,index!$Q:$R,2,0)</f>
        <v>02. 이러닝 - 단과</v>
      </c>
      <c r="O2217" t="s">
        <v>5987</v>
      </c>
      <c r="P2217" t="s">
        <v>48</v>
      </c>
      <c r="Q2217" t="s">
        <v>21</v>
      </c>
      <c r="R2217" s="226" t="e">
        <f>VLOOKUP(C2217,'26년 databook(취합)'!$M:$M,2,0)</f>
        <v>#N/A</v>
      </c>
      <c r="S2217" s="3" t="s">
        <v>11567</v>
      </c>
      <c r="T2217" s="3" t="s">
        <v>48</v>
      </c>
      <c r="U2217" s="3" t="s">
        <v>11567</v>
      </c>
      <c r="V2217" s="3" t="s">
        <v>48</v>
      </c>
      <c r="W2217" s="3" t="s">
        <v>48</v>
      </c>
      <c r="X2217" s="3" t="s">
        <v>48</v>
      </c>
      <c r="Y2217" s="3" t="s">
        <v>48</v>
      </c>
      <c r="Z2217" s="3" t="s">
        <v>48</v>
      </c>
      <c r="AA2217" s="3" t="s">
        <v>48</v>
      </c>
      <c r="AB2217" s="3" t="s">
        <v>48</v>
      </c>
      <c r="AC2217" s="3" t="s">
        <v>48</v>
      </c>
      <c r="AD2217" s="3" t="s">
        <v>48</v>
      </c>
      <c r="AE2217" s="3" t="s">
        <v>48</v>
      </c>
      <c r="AG2217" s="3"/>
      <c r="AI2217" s="3" t="s">
        <v>48</v>
      </c>
      <c r="AK2217" s="3" t="s">
        <v>48</v>
      </c>
      <c r="AM2217" s="3" t="s">
        <v>48</v>
      </c>
      <c r="AO2217" s="3" t="s">
        <v>48</v>
      </c>
      <c r="AQ2217" s="3" t="s">
        <v>48</v>
      </c>
      <c r="AS2217" s="3" t="s">
        <v>48</v>
      </c>
    </row>
    <row r="2218" spans="1:45">
      <c r="A2218">
        <v>2215</v>
      </c>
      <c r="B2218" t="s">
        <v>5982</v>
      </c>
      <c r="C2218" t="s">
        <v>6823</v>
      </c>
      <c r="D2218" t="s">
        <v>45</v>
      </c>
      <c r="E2218" t="s">
        <v>72</v>
      </c>
      <c r="F2218" t="s">
        <v>6822</v>
      </c>
      <c r="G2218" t="s">
        <v>9435</v>
      </c>
      <c r="H2218" t="s">
        <v>6822</v>
      </c>
      <c r="I2218" t="s">
        <v>9435</v>
      </c>
      <c r="J2218" t="s">
        <v>48</v>
      </c>
      <c r="K2218" t="s">
        <v>48</v>
      </c>
      <c r="L2218" t="s">
        <v>5985</v>
      </c>
      <c r="M2218" t="s">
        <v>5986</v>
      </c>
      <c r="N2218" t="str">
        <f>VLOOKUP(O2218,index!$Q:$R,2,0)</f>
        <v>02. 이러닝 - 단과</v>
      </c>
      <c r="O2218" t="s">
        <v>5987</v>
      </c>
      <c r="P2218" t="s">
        <v>48</v>
      </c>
      <c r="Q2218" t="s">
        <v>20</v>
      </c>
      <c r="R2218" s="226" t="e">
        <f>VLOOKUP(C2218,'26년 databook(취합)'!$M:$M,2,0)</f>
        <v>#N/A</v>
      </c>
      <c r="S2218" s="3" t="s">
        <v>14428</v>
      </c>
      <c r="T2218" s="3" t="s">
        <v>48</v>
      </c>
      <c r="U2218" s="3" t="s">
        <v>16656</v>
      </c>
      <c r="V2218" s="3" t="s">
        <v>11592</v>
      </c>
      <c r="W2218" s="3" t="s">
        <v>48</v>
      </c>
      <c r="X2218" s="3" t="s">
        <v>11592</v>
      </c>
      <c r="Y2218" s="3" t="s">
        <v>48</v>
      </c>
      <c r="Z2218" s="3" t="s">
        <v>11592</v>
      </c>
      <c r="AA2218" s="3" t="s">
        <v>48</v>
      </c>
      <c r="AB2218" s="3" t="s">
        <v>11611</v>
      </c>
      <c r="AC2218" s="3" t="s">
        <v>48</v>
      </c>
      <c r="AD2218" s="3" t="s">
        <v>48</v>
      </c>
      <c r="AE2218" s="3" t="s">
        <v>48</v>
      </c>
      <c r="AF2218" s="3">
        <v>4000000</v>
      </c>
      <c r="AG2218" s="3"/>
      <c r="AH2218" s="3">
        <v>49000000</v>
      </c>
      <c r="AI2218" s="3" t="s">
        <v>48</v>
      </c>
      <c r="AJ2218" s="3">
        <v>57000000</v>
      </c>
      <c r="AK2218" s="3" t="s">
        <v>48</v>
      </c>
      <c r="AL2218" s="3">
        <v>70000000</v>
      </c>
      <c r="AM2218" s="3" t="s">
        <v>48</v>
      </c>
      <c r="AN2218" s="3">
        <v>68500000</v>
      </c>
      <c r="AO2218" s="3" t="s">
        <v>48</v>
      </c>
      <c r="AP2218" s="3">
        <v>65000000</v>
      </c>
      <c r="AQ2218" s="3" t="s">
        <v>48</v>
      </c>
      <c r="AR2218" s="3">
        <v>185000000</v>
      </c>
      <c r="AS2218" s="3" t="s">
        <v>48</v>
      </c>
    </row>
    <row r="2219" spans="1:45">
      <c r="A2219">
        <v>2216</v>
      </c>
      <c r="B2219" t="s">
        <v>5982</v>
      </c>
      <c r="C2219" t="s">
        <v>2849</v>
      </c>
      <c r="D2219" t="s">
        <v>45</v>
      </c>
      <c r="E2219" t="s">
        <v>72</v>
      </c>
      <c r="F2219" t="s">
        <v>6822</v>
      </c>
      <c r="G2219" t="s">
        <v>9435</v>
      </c>
      <c r="H2219" t="s">
        <v>6822</v>
      </c>
      <c r="I2219" t="s">
        <v>9435</v>
      </c>
      <c r="J2219" t="s">
        <v>48</v>
      </c>
      <c r="K2219" t="s">
        <v>48</v>
      </c>
      <c r="L2219" t="s">
        <v>5985</v>
      </c>
      <c r="M2219" t="s">
        <v>5986</v>
      </c>
      <c r="N2219" t="str">
        <f>VLOOKUP(O2219,index!$Q:$R,2,0)</f>
        <v>02. 이러닝 - 단과</v>
      </c>
      <c r="O2219" t="s">
        <v>5987</v>
      </c>
      <c r="P2219" t="s">
        <v>48</v>
      </c>
      <c r="Q2219" t="s">
        <v>23</v>
      </c>
      <c r="R2219" s="226" t="e">
        <f>VLOOKUP(C2219,'26년 databook(취합)'!$M:$M,2,0)</f>
        <v>#N/A</v>
      </c>
      <c r="S2219" s="3" t="s">
        <v>16657</v>
      </c>
      <c r="T2219" s="3" t="s">
        <v>48</v>
      </c>
      <c r="U2219" s="3" t="s">
        <v>16658</v>
      </c>
      <c r="V2219" s="3" t="s">
        <v>48</v>
      </c>
      <c r="W2219" s="3" t="s">
        <v>48</v>
      </c>
      <c r="X2219" s="3" t="s">
        <v>48</v>
      </c>
      <c r="Y2219" s="3" t="s">
        <v>48</v>
      </c>
      <c r="Z2219" s="3" t="s">
        <v>48</v>
      </c>
      <c r="AA2219" s="3" t="s">
        <v>48</v>
      </c>
      <c r="AB2219" s="3" t="s">
        <v>48</v>
      </c>
      <c r="AC2219" s="3" t="s">
        <v>48</v>
      </c>
      <c r="AD2219" s="3" t="s">
        <v>48</v>
      </c>
      <c r="AE2219" s="3" t="s">
        <v>48</v>
      </c>
      <c r="AG2219" s="3"/>
      <c r="AH2219" s="3">
        <v>59000000</v>
      </c>
      <c r="AI2219" s="3" t="s">
        <v>48</v>
      </c>
      <c r="AJ2219" s="3">
        <v>56000000</v>
      </c>
      <c r="AK2219" s="3" t="s">
        <v>48</v>
      </c>
      <c r="AL2219" s="3">
        <v>61000000</v>
      </c>
      <c r="AM2219" s="3" t="s">
        <v>48</v>
      </c>
      <c r="AN2219" s="3">
        <v>52500000</v>
      </c>
      <c r="AO2219" s="3" t="s">
        <v>48</v>
      </c>
      <c r="AP2219" s="3">
        <v>73400000</v>
      </c>
      <c r="AQ2219" s="3" t="s">
        <v>48</v>
      </c>
      <c r="AR2219" s="3">
        <v>62400000</v>
      </c>
      <c r="AS2219" s="3" t="s">
        <v>48</v>
      </c>
    </row>
    <row r="2220" spans="1:45">
      <c r="A2220">
        <v>2217</v>
      </c>
      <c r="B2220" t="s">
        <v>5982</v>
      </c>
      <c r="C2220" t="s">
        <v>5743</v>
      </c>
      <c r="D2220" t="s">
        <v>45</v>
      </c>
      <c r="E2220" t="s">
        <v>214</v>
      </c>
      <c r="F2220" t="s">
        <v>2550</v>
      </c>
      <c r="G2220" t="s">
        <v>9436</v>
      </c>
      <c r="H2220" t="s">
        <v>2550</v>
      </c>
      <c r="I2220" t="s">
        <v>9436</v>
      </c>
      <c r="J2220" t="s">
        <v>48</v>
      </c>
      <c r="K2220" t="s">
        <v>48</v>
      </c>
      <c r="L2220" t="s">
        <v>5985</v>
      </c>
      <c r="M2220" t="s">
        <v>5986</v>
      </c>
      <c r="N2220" t="str">
        <f>VLOOKUP(O2220,index!$Q:$R,2,0)</f>
        <v>02. 이러닝 - 단과</v>
      </c>
      <c r="O2220" t="s">
        <v>5987</v>
      </c>
      <c r="P2220" t="s">
        <v>48</v>
      </c>
      <c r="Q2220" t="s">
        <v>20</v>
      </c>
      <c r="R2220" s="226" t="e">
        <f>VLOOKUP(C2220,'26년 databook(취합)'!$M:$M,2,0)</f>
        <v>#N/A</v>
      </c>
      <c r="S2220" s="3" t="s">
        <v>11567</v>
      </c>
      <c r="T2220" s="3" t="s">
        <v>48</v>
      </c>
      <c r="U2220" s="3" t="s">
        <v>11567</v>
      </c>
      <c r="V2220" s="3" t="s">
        <v>48</v>
      </c>
      <c r="W2220" s="3" t="s">
        <v>48</v>
      </c>
      <c r="X2220" s="3" t="s">
        <v>48</v>
      </c>
      <c r="Y2220" s="3" t="s">
        <v>48</v>
      </c>
      <c r="Z2220" s="3" t="s">
        <v>48</v>
      </c>
      <c r="AA2220" s="3" t="s">
        <v>48</v>
      </c>
      <c r="AB2220" s="3" t="s">
        <v>48</v>
      </c>
      <c r="AC2220" s="3" t="s">
        <v>48</v>
      </c>
      <c r="AD2220" s="3" t="s">
        <v>48</v>
      </c>
      <c r="AE2220" s="3" t="s">
        <v>48</v>
      </c>
      <c r="AG2220" s="3"/>
      <c r="AI2220" s="3" t="s">
        <v>48</v>
      </c>
      <c r="AK2220" s="3" t="s">
        <v>48</v>
      </c>
      <c r="AM2220" s="3" t="s">
        <v>48</v>
      </c>
      <c r="AO2220" s="3" t="s">
        <v>48</v>
      </c>
      <c r="AQ2220" s="3" t="s">
        <v>48</v>
      </c>
      <c r="AS2220" s="3" t="s">
        <v>48</v>
      </c>
    </row>
    <row r="2221" spans="1:45">
      <c r="A2221">
        <v>2218</v>
      </c>
      <c r="B2221" t="s">
        <v>5982</v>
      </c>
      <c r="C2221" t="s">
        <v>5195</v>
      </c>
      <c r="D2221" t="s">
        <v>45</v>
      </c>
      <c r="E2221" t="s">
        <v>77</v>
      </c>
      <c r="F2221" t="s">
        <v>6824</v>
      </c>
      <c r="G2221" t="s">
        <v>9437</v>
      </c>
      <c r="H2221" t="s">
        <v>6824</v>
      </c>
      <c r="I2221" t="s">
        <v>9437</v>
      </c>
      <c r="J2221" t="s">
        <v>2416</v>
      </c>
      <c r="K2221" t="s">
        <v>6825</v>
      </c>
      <c r="L2221" t="s">
        <v>5985</v>
      </c>
      <c r="M2221" t="s">
        <v>5986</v>
      </c>
      <c r="N2221" t="str">
        <f>VLOOKUP(O2221,index!$Q:$R,2,0)</f>
        <v>02. 이러닝 - 단과</v>
      </c>
      <c r="O2221" t="s">
        <v>5987</v>
      </c>
      <c r="P2221" t="s">
        <v>48</v>
      </c>
      <c r="Q2221" t="s">
        <v>20</v>
      </c>
      <c r="R2221" s="226" t="e">
        <f>VLOOKUP(C2221,'26년 databook(취합)'!$M:$M,2,0)</f>
        <v>#N/A</v>
      </c>
      <c r="S2221" s="3" t="s">
        <v>11567</v>
      </c>
      <c r="T2221" s="3" t="s">
        <v>48</v>
      </c>
      <c r="U2221" s="3" t="s">
        <v>11567</v>
      </c>
      <c r="V2221" s="3" t="s">
        <v>48</v>
      </c>
      <c r="W2221" s="3" t="s">
        <v>48</v>
      </c>
      <c r="X2221" s="3" t="s">
        <v>48</v>
      </c>
      <c r="Y2221" s="3" t="s">
        <v>48</v>
      </c>
      <c r="Z2221" s="3" t="s">
        <v>48</v>
      </c>
      <c r="AA2221" s="3" t="s">
        <v>48</v>
      </c>
      <c r="AB2221" s="3" t="s">
        <v>48</v>
      </c>
      <c r="AC2221" s="3" t="s">
        <v>48</v>
      </c>
      <c r="AD2221" s="3" t="s">
        <v>48</v>
      </c>
      <c r="AE2221" s="3" t="s">
        <v>48</v>
      </c>
      <c r="AG2221" s="3"/>
      <c r="AI2221" s="3" t="s">
        <v>48</v>
      </c>
      <c r="AK2221" s="3" t="s">
        <v>48</v>
      </c>
      <c r="AM2221" s="3" t="s">
        <v>48</v>
      </c>
      <c r="AO2221" s="3" t="s">
        <v>48</v>
      </c>
      <c r="AQ2221" s="3" t="s">
        <v>48</v>
      </c>
      <c r="AS2221" s="3" t="s">
        <v>48</v>
      </c>
    </row>
    <row r="2222" spans="1:45">
      <c r="A2222">
        <v>2219</v>
      </c>
      <c r="B2222" t="s">
        <v>5982</v>
      </c>
      <c r="C2222" t="s">
        <v>4089</v>
      </c>
      <c r="D2222" t="s">
        <v>45</v>
      </c>
      <c r="E2222" t="s">
        <v>75</v>
      </c>
      <c r="F2222" t="s">
        <v>525</v>
      </c>
      <c r="G2222" t="s">
        <v>9438</v>
      </c>
      <c r="H2222" t="s">
        <v>525</v>
      </c>
      <c r="I2222" t="s">
        <v>9438</v>
      </c>
      <c r="J2222" t="s">
        <v>48</v>
      </c>
      <c r="K2222" t="s">
        <v>48</v>
      </c>
      <c r="L2222" t="s">
        <v>5985</v>
      </c>
      <c r="M2222" t="s">
        <v>5986</v>
      </c>
      <c r="N2222" t="str">
        <f>VLOOKUP(O2222,index!$Q:$R,2,0)</f>
        <v>02. 이러닝 - 단과</v>
      </c>
      <c r="O2222" t="s">
        <v>5987</v>
      </c>
      <c r="P2222" t="s">
        <v>48</v>
      </c>
      <c r="Q2222" t="s">
        <v>20</v>
      </c>
      <c r="R2222" s="226" t="e">
        <f>VLOOKUP(C2222,'26년 databook(취합)'!$M:$M,2,0)</f>
        <v>#N/A</v>
      </c>
      <c r="S2222" s="3" t="s">
        <v>11567</v>
      </c>
      <c r="T2222" s="3" t="s">
        <v>14926</v>
      </c>
      <c r="U2222" s="3" t="s">
        <v>14926</v>
      </c>
      <c r="V2222" s="3" t="s">
        <v>48</v>
      </c>
      <c r="W2222" s="3" t="s">
        <v>11567</v>
      </c>
      <c r="X2222" s="3" t="s">
        <v>48</v>
      </c>
      <c r="Y2222" s="3" t="s">
        <v>11567</v>
      </c>
      <c r="Z2222" s="3" t="s">
        <v>48</v>
      </c>
      <c r="AA2222" s="3" t="s">
        <v>11567</v>
      </c>
      <c r="AB2222" s="3" t="s">
        <v>48</v>
      </c>
      <c r="AC2222" s="3" t="s">
        <v>11567</v>
      </c>
      <c r="AD2222" s="3" t="s">
        <v>48</v>
      </c>
      <c r="AE2222" s="3" t="s">
        <v>11567</v>
      </c>
      <c r="AG2222" s="4">
        <v>862000</v>
      </c>
      <c r="AI2222" s="3" t="s">
        <v>11567</v>
      </c>
      <c r="AK2222" s="3" t="s">
        <v>11567</v>
      </c>
      <c r="AM2222" s="3" t="s">
        <v>11567</v>
      </c>
      <c r="AO2222" s="3" t="s">
        <v>11567</v>
      </c>
      <c r="AQ2222" s="3" t="s">
        <v>11567</v>
      </c>
      <c r="AS2222" s="3" t="s">
        <v>11567</v>
      </c>
    </row>
    <row r="2223" spans="1:45">
      <c r="A2223">
        <v>2220</v>
      </c>
      <c r="B2223" t="s">
        <v>5982</v>
      </c>
      <c r="C2223" t="s">
        <v>3249</v>
      </c>
      <c r="D2223" t="s">
        <v>45</v>
      </c>
      <c r="E2223" t="s">
        <v>72</v>
      </c>
      <c r="F2223" t="s">
        <v>6826</v>
      </c>
      <c r="G2223" t="s">
        <v>9439</v>
      </c>
      <c r="H2223" t="s">
        <v>6826</v>
      </c>
      <c r="I2223" t="s">
        <v>9439</v>
      </c>
      <c r="J2223" t="s">
        <v>48</v>
      </c>
      <c r="K2223" t="s">
        <v>48</v>
      </c>
      <c r="L2223" t="s">
        <v>5985</v>
      </c>
      <c r="M2223" t="s">
        <v>5986</v>
      </c>
      <c r="N2223" t="str">
        <f>VLOOKUP(O2223,index!$Q:$R,2,0)</f>
        <v>02. 이러닝 - 단과</v>
      </c>
      <c r="O2223" t="s">
        <v>5987</v>
      </c>
      <c r="P2223" t="s">
        <v>48</v>
      </c>
      <c r="Q2223" t="s">
        <v>20</v>
      </c>
      <c r="R2223" s="226" t="e">
        <f>VLOOKUP(C2223,'26년 databook(취합)'!$M:$M,2,0)</f>
        <v>#N/A</v>
      </c>
      <c r="S2223" s="3" t="s">
        <v>11567</v>
      </c>
      <c r="T2223" s="3" t="s">
        <v>12140</v>
      </c>
      <c r="U2223" s="3" t="s">
        <v>12140</v>
      </c>
      <c r="V2223" s="3" t="s">
        <v>48</v>
      </c>
      <c r="W2223" s="3" t="s">
        <v>11567</v>
      </c>
      <c r="X2223" s="3" t="s">
        <v>48</v>
      </c>
      <c r="Y2223" s="3" t="s">
        <v>11567</v>
      </c>
      <c r="Z2223" s="3" t="s">
        <v>48</v>
      </c>
      <c r="AA2223" s="3" t="s">
        <v>11567</v>
      </c>
      <c r="AB2223" s="3" t="s">
        <v>48</v>
      </c>
      <c r="AC2223" s="3" t="s">
        <v>11567</v>
      </c>
      <c r="AD2223" s="3" t="s">
        <v>11567</v>
      </c>
      <c r="AE2223" s="3" t="s">
        <v>11567</v>
      </c>
      <c r="AF2223" s="3">
        <v>0</v>
      </c>
      <c r="AG2223" s="3">
        <v>630000</v>
      </c>
      <c r="AH2223" s="3">
        <v>0</v>
      </c>
      <c r="AI2223" s="3" t="s">
        <v>11567</v>
      </c>
      <c r="AJ2223" s="3">
        <v>0</v>
      </c>
      <c r="AK2223" s="3" t="s">
        <v>11567</v>
      </c>
      <c r="AL2223" s="3">
        <v>0</v>
      </c>
      <c r="AM2223" s="3" t="s">
        <v>11567</v>
      </c>
      <c r="AN2223" s="3">
        <v>0</v>
      </c>
      <c r="AO2223" s="3" t="s">
        <v>11567</v>
      </c>
      <c r="AP2223" s="3">
        <v>0</v>
      </c>
      <c r="AQ2223" s="3" t="s">
        <v>11567</v>
      </c>
      <c r="AR2223" s="3">
        <v>0</v>
      </c>
      <c r="AS2223" s="3" t="s">
        <v>11567</v>
      </c>
    </row>
    <row r="2224" spans="1:45">
      <c r="A2224">
        <v>2221</v>
      </c>
      <c r="B2224" t="s">
        <v>5982</v>
      </c>
      <c r="C2224" t="s">
        <v>3033</v>
      </c>
      <c r="D2224" t="s">
        <v>45</v>
      </c>
      <c r="E2224" t="s">
        <v>71</v>
      </c>
      <c r="F2224" t="s">
        <v>235</v>
      </c>
      <c r="G2224" t="s">
        <v>9440</v>
      </c>
      <c r="H2224" t="s">
        <v>235</v>
      </c>
      <c r="I2224" t="s">
        <v>9440</v>
      </c>
      <c r="J2224" t="s">
        <v>48</v>
      </c>
      <c r="K2224" t="s">
        <v>48</v>
      </c>
      <c r="L2224" t="s">
        <v>5985</v>
      </c>
      <c r="M2224" t="s">
        <v>5986</v>
      </c>
      <c r="N2224" t="str">
        <f>VLOOKUP(O2224,index!$Q:$R,2,0)</f>
        <v>15. 솔루션 - LABS</v>
      </c>
      <c r="O2224" t="s">
        <v>6010</v>
      </c>
      <c r="P2224" t="s">
        <v>48</v>
      </c>
      <c r="Q2224" t="s">
        <v>20</v>
      </c>
      <c r="R2224" s="226" t="e">
        <f>VLOOKUP(C2224,'26년 databook(취합)'!$M:$M,2,0)</f>
        <v>#N/A</v>
      </c>
      <c r="S2224" s="3" t="s">
        <v>11576</v>
      </c>
      <c r="T2224" s="3" t="s">
        <v>48</v>
      </c>
      <c r="U2224" s="3" t="s">
        <v>11576</v>
      </c>
      <c r="V2224" s="3" t="s">
        <v>48</v>
      </c>
      <c r="W2224" s="3" t="s">
        <v>48</v>
      </c>
      <c r="X2224" s="3" t="s">
        <v>48</v>
      </c>
      <c r="Y2224" s="3" t="s">
        <v>48</v>
      </c>
      <c r="Z2224" s="3" t="s">
        <v>48</v>
      </c>
      <c r="AA2224" s="3" t="s">
        <v>48</v>
      </c>
      <c r="AB2224" s="3" t="s">
        <v>48</v>
      </c>
      <c r="AC2224" s="3" t="s">
        <v>48</v>
      </c>
      <c r="AD2224" s="3" t="s">
        <v>48</v>
      </c>
      <c r="AE2224" s="3" t="s">
        <v>48</v>
      </c>
      <c r="AG2224" s="3"/>
      <c r="AI2224" s="3" t="s">
        <v>48</v>
      </c>
      <c r="AK2224" s="3" t="s">
        <v>48</v>
      </c>
      <c r="AM2224" s="3" t="s">
        <v>48</v>
      </c>
      <c r="AO2224" s="3" t="s">
        <v>48</v>
      </c>
      <c r="AQ2224" s="3" t="s">
        <v>48</v>
      </c>
      <c r="AR2224" s="3">
        <v>1000000</v>
      </c>
      <c r="AS2224" s="3" t="s">
        <v>48</v>
      </c>
    </row>
    <row r="2225" spans="1:45">
      <c r="A2225">
        <v>2222</v>
      </c>
      <c r="B2225" t="s">
        <v>5982</v>
      </c>
      <c r="C2225" t="s">
        <v>5389</v>
      </c>
      <c r="D2225" t="s">
        <v>45</v>
      </c>
      <c r="E2225" t="s">
        <v>77</v>
      </c>
      <c r="F2225" t="s">
        <v>2796</v>
      </c>
      <c r="G2225" t="s">
        <v>9134</v>
      </c>
      <c r="H2225" t="s">
        <v>789</v>
      </c>
      <c r="I2225" t="s">
        <v>15737</v>
      </c>
      <c r="J2225" t="s">
        <v>48</v>
      </c>
      <c r="K2225" t="s">
        <v>48</v>
      </c>
      <c r="L2225" t="s">
        <v>5985</v>
      </c>
      <c r="M2225" t="s">
        <v>5986</v>
      </c>
      <c r="N2225" t="str">
        <f>VLOOKUP(O2225,index!$Q:$R,2,0)</f>
        <v>02. 이러닝 - 단과</v>
      </c>
      <c r="O2225" t="s">
        <v>5987</v>
      </c>
      <c r="P2225" t="s">
        <v>48</v>
      </c>
      <c r="Q2225" t="s">
        <v>20</v>
      </c>
      <c r="R2225" s="226" t="e">
        <f>VLOOKUP(C2225,'26년 databook(취합)'!$M:$M,2,0)</f>
        <v>#N/A</v>
      </c>
      <c r="S2225" s="3" t="s">
        <v>11567</v>
      </c>
      <c r="T2225" s="3" t="s">
        <v>48</v>
      </c>
      <c r="U2225" s="3" t="s">
        <v>11567</v>
      </c>
      <c r="V2225" s="3" t="s">
        <v>48</v>
      </c>
      <c r="W2225" s="3" t="s">
        <v>48</v>
      </c>
      <c r="X2225" s="3" t="s">
        <v>48</v>
      </c>
      <c r="Y2225" s="3" t="s">
        <v>48</v>
      </c>
      <c r="Z2225" s="3" t="s">
        <v>48</v>
      </c>
      <c r="AA2225" s="3" t="s">
        <v>48</v>
      </c>
      <c r="AB2225" s="3" t="s">
        <v>48</v>
      </c>
      <c r="AC2225" s="3" t="s">
        <v>48</v>
      </c>
      <c r="AD2225" s="3" t="s">
        <v>48</v>
      </c>
      <c r="AE2225" s="3" t="s">
        <v>48</v>
      </c>
      <c r="AG2225" s="3"/>
      <c r="AI2225" s="3" t="s">
        <v>48</v>
      </c>
      <c r="AK2225" s="3" t="s">
        <v>48</v>
      </c>
      <c r="AM2225" s="3" t="s">
        <v>48</v>
      </c>
      <c r="AO2225" s="3" t="s">
        <v>48</v>
      </c>
      <c r="AQ2225" s="3" t="s">
        <v>48</v>
      </c>
      <c r="AS2225" s="3" t="s">
        <v>48</v>
      </c>
    </row>
    <row r="2226" spans="1:45">
      <c r="A2226">
        <v>2223</v>
      </c>
      <c r="B2226" t="s">
        <v>5982</v>
      </c>
      <c r="C2226" t="s">
        <v>5544</v>
      </c>
      <c r="D2226" t="s">
        <v>45</v>
      </c>
      <c r="E2226" t="s">
        <v>77</v>
      </c>
      <c r="F2226" t="s">
        <v>2796</v>
      </c>
      <c r="G2226" t="s">
        <v>9134</v>
      </c>
      <c r="H2226" t="s">
        <v>2746</v>
      </c>
      <c r="I2226" t="s">
        <v>15738</v>
      </c>
      <c r="J2226" t="s">
        <v>48</v>
      </c>
      <c r="K2226" t="s">
        <v>48</v>
      </c>
      <c r="L2226" t="s">
        <v>5985</v>
      </c>
      <c r="M2226" t="s">
        <v>5986</v>
      </c>
      <c r="N2226" t="str">
        <f>VLOOKUP(O2226,index!$Q:$R,2,0)</f>
        <v>02. 이러닝 - 단과</v>
      </c>
      <c r="O2226" t="s">
        <v>5987</v>
      </c>
      <c r="P2226" t="s">
        <v>48</v>
      </c>
      <c r="Q2226" t="s">
        <v>20</v>
      </c>
      <c r="R2226" s="226" t="e">
        <f>VLOOKUP(C2226,'26년 databook(취합)'!$M:$M,2,0)</f>
        <v>#N/A</v>
      </c>
      <c r="S2226" s="3" t="s">
        <v>11567</v>
      </c>
      <c r="T2226" s="3" t="s">
        <v>48</v>
      </c>
      <c r="U2226" s="3" t="s">
        <v>11567</v>
      </c>
      <c r="V2226" s="3" t="s">
        <v>48</v>
      </c>
      <c r="W2226" s="3" t="s">
        <v>48</v>
      </c>
      <c r="X2226" s="3" t="s">
        <v>48</v>
      </c>
      <c r="Y2226" s="3" t="s">
        <v>48</v>
      </c>
      <c r="Z2226" s="3" t="s">
        <v>48</v>
      </c>
      <c r="AA2226" s="3" t="s">
        <v>48</v>
      </c>
      <c r="AB2226" s="3" t="s">
        <v>48</v>
      </c>
      <c r="AC2226" s="3" t="s">
        <v>48</v>
      </c>
      <c r="AD2226" s="3" t="s">
        <v>48</v>
      </c>
      <c r="AE2226" s="3" t="s">
        <v>48</v>
      </c>
      <c r="AG2226" s="3"/>
      <c r="AI2226" s="3" t="s">
        <v>48</v>
      </c>
      <c r="AK2226" s="3" t="s">
        <v>48</v>
      </c>
      <c r="AM2226" s="3" t="s">
        <v>48</v>
      </c>
      <c r="AO2226" s="3" t="s">
        <v>48</v>
      </c>
      <c r="AQ2226" s="3" t="s">
        <v>48</v>
      </c>
      <c r="AS2226" s="3" t="s">
        <v>48</v>
      </c>
    </row>
    <row r="2227" spans="1:45">
      <c r="A2227">
        <v>2224</v>
      </c>
      <c r="B2227" t="s">
        <v>5982</v>
      </c>
      <c r="C2227" t="s">
        <v>5454</v>
      </c>
      <c r="D2227" t="s">
        <v>45</v>
      </c>
      <c r="E2227" t="s">
        <v>77</v>
      </c>
      <c r="F2227" t="s">
        <v>2796</v>
      </c>
      <c r="G2227" t="s">
        <v>9134</v>
      </c>
      <c r="H2227" t="s">
        <v>863</v>
      </c>
      <c r="I2227" t="s">
        <v>15739</v>
      </c>
      <c r="J2227" t="s">
        <v>48</v>
      </c>
      <c r="K2227" t="s">
        <v>48</v>
      </c>
      <c r="L2227" t="s">
        <v>5985</v>
      </c>
      <c r="M2227" t="s">
        <v>5986</v>
      </c>
      <c r="N2227" t="str">
        <f>VLOOKUP(O2227,index!$Q:$R,2,0)</f>
        <v>02. 이러닝 - 단과</v>
      </c>
      <c r="O2227" t="s">
        <v>5987</v>
      </c>
      <c r="P2227" t="s">
        <v>48</v>
      </c>
      <c r="Q2227" t="s">
        <v>20</v>
      </c>
      <c r="R2227" s="226" t="e">
        <f>VLOOKUP(C2227,'26년 databook(취합)'!$M:$M,2,0)</f>
        <v>#N/A</v>
      </c>
      <c r="S2227" s="3" t="s">
        <v>11567</v>
      </c>
      <c r="T2227" s="3" t="s">
        <v>48</v>
      </c>
      <c r="U2227" s="3" t="s">
        <v>11567</v>
      </c>
      <c r="V2227" s="3" t="s">
        <v>48</v>
      </c>
      <c r="W2227" s="3" t="s">
        <v>48</v>
      </c>
      <c r="X2227" s="3" t="s">
        <v>48</v>
      </c>
      <c r="Y2227" s="3" t="s">
        <v>48</v>
      </c>
      <c r="Z2227" s="3" t="s">
        <v>48</v>
      </c>
      <c r="AA2227" s="3" t="s">
        <v>48</v>
      </c>
      <c r="AB2227" s="3" t="s">
        <v>48</v>
      </c>
      <c r="AC2227" s="3" t="s">
        <v>48</v>
      </c>
      <c r="AD2227" s="3" t="s">
        <v>48</v>
      </c>
      <c r="AE2227" s="3" t="s">
        <v>48</v>
      </c>
      <c r="AG2227" s="3"/>
      <c r="AI2227" s="3" t="s">
        <v>48</v>
      </c>
      <c r="AK2227" s="3" t="s">
        <v>48</v>
      </c>
      <c r="AM2227" s="3" t="s">
        <v>48</v>
      </c>
      <c r="AO2227" s="3" t="s">
        <v>48</v>
      </c>
      <c r="AQ2227" s="3" t="s">
        <v>48</v>
      </c>
      <c r="AS2227" s="3" t="s">
        <v>48</v>
      </c>
    </row>
    <row r="2228" spans="1:45">
      <c r="A2228">
        <v>2225</v>
      </c>
      <c r="B2228" t="s">
        <v>5982</v>
      </c>
      <c r="C2228" t="s">
        <v>4295</v>
      </c>
      <c r="D2228" t="s">
        <v>45</v>
      </c>
      <c r="E2228" t="s">
        <v>76</v>
      </c>
      <c r="F2228" t="s">
        <v>2102</v>
      </c>
      <c r="G2228" t="s">
        <v>9441</v>
      </c>
      <c r="H2228" t="s">
        <v>2102</v>
      </c>
      <c r="I2228" t="s">
        <v>9441</v>
      </c>
      <c r="J2228" t="s">
        <v>48</v>
      </c>
      <c r="K2228" t="s">
        <v>48</v>
      </c>
      <c r="L2228" t="s">
        <v>16580</v>
      </c>
      <c r="M2228" t="s">
        <v>5986</v>
      </c>
      <c r="N2228" t="str">
        <f>VLOOKUP(O2228,index!$Q:$R,2,0)</f>
        <v>17. 솔루션 - 기타</v>
      </c>
      <c r="O2228" t="s">
        <v>59</v>
      </c>
      <c r="P2228" t="s">
        <v>48</v>
      </c>
      <c r="Q2228" t="s">
        <v>23</v>
      </c>
      <c r="R2228" s="226" t="e">
        <f>VLOOKUP(C2228,'26년 databook(취합)'!$M:$M,2,0)</f>
        <v>#N/A</v>
      </c>
      <c r="S2228" s="3" t="s">
        <v>11567</v>
      </c>
      <c r="T2228" s="3" t="s">
        <v>11576</v>
      </c>
      <c r="U2228" s="3" t="s">
        <v>11576</v>
      </c>
      <c r="V2228" s="3" t="s">
        <v>48</v>
      </c>
      <c r="W2228" s="3" t="s">
        <v>11567</v>
      </c>
      <c r="X2228" s="3" t="s">
        <v>48</v>
      </c>
      <c r="Y2228" s="3" t="s">
        <v>11567</v>
      </c>
      <c r="Z2228" s="3" t="s">
        <v>48</v>
      </c>
      <c r="AA2228" s="3" t="s">
        <v>11567</v>
      </c>
      <c r="AB2228" s="3" t="s">
        <v>48</v>
      </c>
      <c r="AC2228" s="3" t="s">
        <v>11567</v>
      </c>
      <c r="AD2228" s="3" t="s">
        <v>48</v>
      </c>
      <c r="AE2228" s="3" t="s">
        <v>11567</v>
      </c>
      <c r="AG2228" s="3">
        <v>0</v>
      </c>
      <c r="AI2228" s="3" t="s">
        <v>11576</v>
      </c>
      <c r="AK2228" s="3" t="s">
        <v>11567</v>
      </c>
      <c r="AM2228" s="3" t="s">
        <v>11567</v>
      </c>
      <c r="AO2228" s="3" t="s">
        <v>11567</v>
      </c>
      <c r="AQ2228" s="3" t="s">
        <v>11567</v>
      </c>
      <c r="AR2228" s="3">
        <v>0</v>
      </c>
      <c r="AS2228" s="3" t="s">
        <v>11567</v>
      </c>
    </row>
    <row r="2229" spans="1:45">
      <c r="A2229">
        <v>2226</v>
      </c>
      <c r="B2229" t="s">
        <v>5982</v>
      </c>
      <c r="C2229" t="s">
        <v>2889</v>
      </c>
      <c r="D2229" t="s">
        <v>45</v>
      </c>
      <c r="E2229" t="s">
        <v>75</v>
      </c>
      <c r="F2229" t="s">
        <v>6827</v>
      </c>
      <c r="G2229" t="s">
        <v>9442</v>
      </c>
      <c r="H2229" t="s">
        <v>6828</v>
      </c>
      <c r="I2229" t="s">
        <v>15740</v>
      </c>
      <c r="J2229" t="s">
        <v>48</v>
      </c>
      <c r="K2229" t="s">
        <v>48</v>
      </c>
      <c r="L2229" t="s">
        <v>5985</v>
      </c>
      <c r="M2229" t="s">
        <v>5986</v>
      </c>
      <c r="N2229" t="str">
        <f>VLOOKUP(O2229,index!$Q:$R,2,0)</f>
        <v>28.구독 - 휴넷FLEX</v>
      </c>
      <c r="O2229" t="s">
        <v>6013</v>
      </c>
      <c r="P2229" t="s">
        <v>48</v>
      </c>
      <c r="Q2229" t="s">
        <v>23</v>
      </c>
      <c r="R2229" s="226" t="e">
        <f>VLOOKUP(C2229,'26년 databook(취합)'!$M:$M,2,0)</f>
        <v>#N/A</v>
      </c>
      <c r="S2229" s="3" t="s">
        <v>11567</v>
      </c>
      <c r="T2229" s="3" t="s">
        <v>48</v>
      </c>
      <c r="U2229" s="3" t="s">
        <v>11567</v>
      </c>
      <c r="V2229" s="3" t="s">
        <v>48</v>
      </c>
      <c r="W2229" s="3" t="s">
        <v>48</v>
      </c>
      <c r="X2229" s="3" t="s">
        <v>48</v>
      </c>
      <c r="Y2229" s="3" t="s">
        <v>48</v>
      </c>
      <c r="Z2229" s="3" t="s">
        <v>48</v>
      </c>
      <c r="AA2229" s="3" t="s">
        <v>48</v>
      </c>
      <c r="AB2229" s="3" t="s">
        <v>48</v>
      </c>
      <c r="AC2229" s="3" t="s">
        <v>48</v>
      </c>
      <c r="AD2229" s="3" t="s">
        <v>48</v>
      </c>
      <c r="AE2229" s="3" t="s">
        <v>48</v>
      </c>
      <c r="AG2229" s="3"/>
      <c r="AI2229" s="3" t="s">
        <v>48</v>
      </c>
      <c r="AK2229" s="3" t="s">
        <v>48</v>
      </c>
      <c r="AM2229" s="3" t="s">
        <v>48</v>
      </c>
      <c r="AO2229" s="3" t="s">
        <v>48</v>
      </c>
      <c r="AQ2229" s="3" t="s">
        <v>48</v>
      </c>
      <c r="AS2229" s="3" t="s">
        <v>48</v>
      </c>
    </row>
    <row r="2230" spans="1:45">
      <c r="A2230">
        <v>2227</v>
      </c>
      <c r="B2230" t="s">
        <v>5982</v>
      </c>
      <c r="C2230" t="s">
        <v>5777</v>
      </c>
      <c r="D2230" t="s">
        <v>45</v>
      </c>
      <c r="E2230" t="s">
        <v>214</v>
      </c>
      <c r="F2230" t="s">
        <v>6525</v>
      </c>
      <c r="G2230" t="s">
        <v>9443</v>
      </c>
      <c r="H2230" t="s">
        <v>2516</v>
      </c>
      <c r="I2230" t="s">
        <v>15741</v>
      </c>
      <c r="J2230" t="s">
        <v>48</v>
      </c>
      <c r="K2230" t="s">
        <v>48</v>
      </c>
      <c r="L2230" t="s">
        <v>5985</v>
      </c>
      <c r="M2230" t="s">
        <v>5986</v>
      </c>
      <c r="N2230" t="str">
        <f>VLOOKUP(O2230,index!$Q:$R,2,0)</f>
        <v>02. 이러닝 - 단과</v>
      </c>
      <c r="O2230" t="s">
        <v>5987</v>
      </c>
      <c r="P2230" t="s">
        <v>48</v>
      </c>
      <c r="Q2230" t="s">
        <v>20</v>
      </c>
      <c r="R2230" s="226" t="e">
        <f>VLOOKUP(C2230,'26년 databook(취합)'!$M:$M,2,0)</f>
        <v>#N/A</v>
      </c>
      <c r="S2230" s="3" t="s">
        <v>11567</v>
      </c>
      <c r="T2230" s="3" t="s">
        <v>48</v>
      </c>
      <c r="U2230" s="3" t="s">
        <v>11567</v>
      </c>
      <c r="V2230" s="3" t="s">
        <v>48</v>
      </c>
      <c r="W2230" s="3" t="s">
        <v>48</v>
      </c>
      <c r="X2230" s="3" t="s">
        <v>48</v>
      </c>
      <c r="Y2230" s="3" t="s">
        <v>48</v>
      </c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G2230" s="3"/>
      <c r="AI2230" s="3" t="s">
        <v>48</v>
      </c>
      <c r="AK2230" s="3" t="s">
        <v>48</v>
      </c>
      <c r="AM2230" s="3" t="s">
        <v>48</v>
      </c>
      <c r="AO2230" s="3" t="s">
        <v>48</v>
      </c>
      <c r="AQ2230" s="3" t="s">
        <v>48</v>
      </c>
      <c r="AS2230" s="3" t="s">
        <v>48</v>
      </c>
    </row>
    <row r="2231" spans="1:45">
      <c r="A2231">
        <v>2228</v>
      </c>
      <c r="B2231" t="s">
        <v>5982</v>
      </c>
      <c r="C2231" t="s">
        <v>5500</v>
      </c>
      <c r="D2231" t="s">
        <v>45</v>
      </c>
      <c r="E2231" t="s">
        <v>214</v>
      </c>
      <c r="F2231" t="s">
        <v>6525</v>
      </c>
      <c r="G2231" t="s">
        <v>9443</v>
      </c>
      <c r="H2231" t="s">
        <v>2790</v>
      </c>
      <c r="I2231" t="s">
        <v>15742</v>
      </c>
      <c r="J2231" t="s">
        <v>48</v>
      </c>
      <c r="K2231" t="s">
        <v>48</v>
      </c>
      <c r="L2231" t="s">
        <v>5985</v>
      </c>
      <c r="M2231" t="s">
        <v>5986</v>
      </c>
      <c r="N2231" t="str">
        <f>VLOOKUP(O2231,index!$Q:$R,2,0)</f>
        <v>02. 이러닝 - 단과</v>
      </c>
      <c r="O2231" t="s">
        <v>5987</v>
      </c>
      <c r="P2231" t="s">
        <v>48</v>
      </c>
      <c r="Q2231" t="s">
        <v>20</v>
      </c>
      <c r="R2231" s="226" t="e">
        <f>VLOOKUP(C2231,'26년 databook(취합)'!$M:$M,2,0)</f>
        <v>#N/A</v>
      </c>
      <c r="S2231" s="3" t="s">
        <v>11567</v>
      </c>
      <c r="T2231" s="3" t="s">
        <v>48</v>
      </c>
      <c r="U2231" s="3" t="s">
        <v>11567</v>
      </c>
      <c r="V2231" s="3" t="s">
        <v>48</v>
      </c>
      <c r="W2231" s="3" t="s">
        <v>48</v>
      </c>
      <c r="X2231" s="3" t="s">
        <v>48</v>
      </c>
      <c r="Y2231" s="3" t="s">
        <v>48</v>
      </c>
      <c r="Z2231" s="3" t="s">
        <v>48</v>
      </c>
      <c r="AA2231" s="3" t="s">
        <v>48</v>
      </c>
      <c r="AB2231" s="3" t="s">
        <v>48</v>
      </c>
      <c r="AC2231" s="3" t="s">
        <v>48</v>
      </c>
      <c r="AD2231" s="3" t="s">
        <v>48</v>
      </c>
      <c r="AE2231" s="3" t="s">
        <v>48</v>
      </c>
      <c r="AG2231" s="3"/>
      <c r="AI2231" s="3" t="s">
        <v>48</v>
      </c>
      <c r="AK2231" s="3" t="s">
        <v>48</v>
      </c>
      <c r="AM2231" s="3" t="s">
        <v>48</v>
      </c>
      <c r="AO2231" s="3" t="s">
        <v>48</v>
      </c>
      <c r="AQ2231" s="3" t="s">
        <v>48</v>
      </c>
      <c r="AS2231" s="3" t="s">
        <v>48</v>
      </c>
    </row>
    <row r="2232" spans="1:45">
      <c r="A2232">
        <v>2229</v>
      </c>
      <c r="B2232" t="s">
        <v>5982</v>
      </c>
      <c r="C2232" t="s">
        <v>5517</v>
      </c>
      <c r="D2232" t="s">
        <v>45</v>
      </c>
      <c r="E2232" t="s">
        <v>214</v>
      </c>
      <c r="F2232" t="s">
        <v>6525</v>
      </c>
      <c r="G2232" t="s">
        <v>9443</v>
      </c>
      <c r="H2232" t="s">
        <v>2773</v>
      </c>
      <c r="I2232" t="s">
        <v>15743</v>
      </c>
      <c r="J2232" t="s">
        <v>48</v>
      </c>
      <c r="K2232" t="s">
        <v>48</v>
      </c>
      <c r="L2232" t="s">
        <v>5985</v>
      </c>
      <c r="M2232" t="s">
        <v>5986</v>
      </c>
      <c r="N2232" t="str">
        <f>VLOOKUP(O2232,index!$Q:$R,2,0)</f>
        <v>02. 이러닝 - 단과</v>
      </c>
      <c r="O2232" t="s">
        <v>5987</v>
      </c>
      <c r="P2232" t="s">
        <v>48</v>
      </c>
      <c r="Q2232" t="s">
        <v>20</v>
      </c>
      <c r="R2232" s="226" t="e">
        <f>VLOOKUP(C2232,'26년 databook(취합)'!$M:$M,2,0)</f>
        <v>#N/A</v>
      </c>
      <c r="S2232" s="3" t="s">
        <v>11567</v>
      </c>
      <c r="T2232" s="3" t="s">
        <v>48</v>
      </c>
      <c r="U2232" s="3" t="s">
        <v>11567</v>
      </c>
      <c r="V2232" s="3" t="s">
        <v>48</v>
      </c>
      <c r="W2232" s="3" t="s">
        <v>48</v>
      </c>
      <c r="X2232" s="3" t="s">
        <v>48</v>
      </c>
      <c r="Y2232" s="3" t="s">
        <v>48</v>
      </c>
      <c r="Z2232" s="3" t="s">
        <v>48</v>
      </c>
      <c r="AA2232" s="3" t="s">
        <v>48</v>
      </c>
      <c r="AB2232" s="3" t="s">
        <v>48</v>
      </c>
      <c r="AC2232" s="3" t="s">
        <v>48</v>
      </c>
      <c r="AD2232" s="3" t="s">
        <v>48</v>
      </c>
      <c r="AE2232" s="3" t="s">
        <v>48</v>
      </c>
      <c r="AG2232" s="3"/>
      <c r="AI2232" s="3" t="s">
        <v>48</v>
      </c>
      <c r="AK2232" s="3" t="s">
        <v>48</v>
      </c>
      <c r="AM2232" s="3" t="s">
        <v>48</v>
      </c>
      <c r="AO2232" s="3" t="s">
        <v>48</v>
      </c>
      <c r="AQ2232" s="3" t="s">
        <v>48</v>
      </c>
      <c r="AS2232" s="3" t="s">
        <v>48</v>
      </c>
    </row>
    <row r="2233" spans="1:45">
      <c r="A2233">
        <v>2230</v>
      </c>
      <c r="B2233" t="s">
        <v>5982</v>
      </c>
      <c r="C2233" t="s">
        <v>5518</v>
      </c>
      <c r="D2233" t="s">
        <v>45</v>
      </c>
      <c r="E2233" t="s">
        <v>214</v>
      </c>
      <c r="F2233" t="s">
        <v>6525</v>
      </c>
      <c r="G2233" t="s">
        <v>9443</v>
      </c>
      <c r="H2233" t="s">
        <v>2772</v>
      </c>
      <c r="I2233" t="s">
        <v>15744</v>
      </c>
      <c r="J2233" t="s">
        <v>48</v>
      </c>
      <c r="K2233" t="s">
        <v>48</v>
      </c>
      <c r="L2233" t="s">
        <v>5985</v>
      </c>
      <c r="M2233" t="s">
        <v>5986</v>
      </c>
      <c r="N2233" t="str">
        <f>VLOOKUP(O2233,index!$Q:$R,2,0)</f>
        <v>02. 이러닝 - 단과</v>
      </c>
      <c r="O2233" t="s">
        <v>5987</v>
      </c>
      <c r="P2233" t="s">
        <v>48</v>
      </c>
      <c r="Q2233" t="s">
        <v>20</v>
      </c>
      <c r="R2233" s="226" t="e">
        <f>VLOOKUP(C2233,'26년 databook(취합)'!$M:$M,2,0)</f>
        <v>#N/A</v>
      </c>
      <c r="S2233" s="3" t="s">
        <v>11567</v>
      </c>
      <c r="T2233" s="3" t="s">
        <v>48</v>
      </c>
      <c r="U2233" s="3" t="s">
        <v>11567</v>
      </c>
      <c r="V2233" s="3" t="s">
        <v>48</v>
      </c>
      <c r="W2233" s="3" t="s">
        <v>48</v>
      </c>
      <c r="X2233" s="3" t="s">
        <v>48</v>
      </c>
      <c r="Y2233" s="3" t="s">
        <v>48</v>
      </c>
      <c r="Z2233" s="3" t="s">
        <v>48</v>
      </c>
      <c r="AA2233" s="3" t="s">
        <v>48</v>
      </c>
      <c r="AB2233" s="3" t="s">
        <v>48</v>
      </c>
      <c r="AC2233" s="3" t="s">
        <v>48</v>
      </c>
      <c r="AD2233" s="3" t="s">
        <v>48</v>
      </c>
      <c r="AE2233" s="3" t="s">
        <v>48</v>
      </c>
      <c r="AG2233" s="3"/>
      <c r="AI2233" s="3" t="s">
        <v>48</v>
      </c>
      <c r="AK2233" s="3" t="s">
        <v>48</v>
      </c>
      <c r="AM2233" s="3" t="s">
        <v>48</v>
      </c>
      <c r="AO2233" s="3" t="s">
        <v>48</v>
      </c>
      <c r="AQ2233" s="3" t="s">
        <v>48</v>
      </c>
      <c r="AS2233" s="3" t="s">
        <v>48</v>
      </c>
    </row>
    <row r="2234" spans="1:45">
      <c r="A2234">
        <v>2231</v>
      </c>
      <c r="B2234" t="s">
        <v>5982</v>
      </c>
      <c r="C2234" t="s">
        <v>3843</v>
      </c>
      <c r="D2234" t="s">
        <v>45</v>
      </c>
      <c r="E2234" t="s">
        <v>75</v>
      </c>
      <c r="F2234" t="s">
        <v>6827</v>
      </c>
      <c r="G2234" t="s">
        <v>9442</v>
      </c>
      <c r="H2234" t="s">
        <v>6829</v>
      </c>
      <c r="I2234" t="s">
        <v>15745</v>
      </c>
      <c r="J2234" t="s">
        <v>48</v>
      </c>
      <c r="K2234" t="s">
        <v>48</v>
      </c>
      <c r="L2234" t="s">
        <v>5985</v>
      </c>
      <c r="M2234" t="s">
        <v>5986</v>
      </c>
      <c r="N2234" t="str">
        <f>VLOOKUP(O2234,index!$Q:$R,2,0)</f>
        <v>28.구독 - 휴넷FLEX</v>
      </c>
      <c r="O2234" t="s">
        <v>6013</v>
      </c>
      <c r="P2234" t="s">
        <v>48</v>
      </c>
      <c r="Q2234" t="s">
        <v>23</v>
      </c>
      <c r="R2234" s="226" t="e">
        <f>VLOOKUP(C2234,'26년 databook(취합)'!$M:$M,2,0)</f>
        <v>#N/A</v>
      </c>
      <c r="S2234" s="3" t="s">
        <v>11567</v>
      </c>
      <c r="T2234" s="3" t="s">
        <v>48</v>
      </c>
      <c r="U2234" s="3" t="s">
        <v>11567</v>
      </c>
      <c r="V2234" s="3" t="s">
        <v>48</v>
      </c>
      <c r="W2234" s="3" t="s">
        <v>48</v>
      </c>
      <c r="X2234" s="3" t="s">
        <v>48</v>
      </c>
      <c r="Y2234" s="3" t="s">
        <v>48</v>
      </c>
      <c r="Z2234" s="3" t="s">
        <v>48</v>
      </c>
      <c r="AA2234" s="3" t="s">
        <v>48</v>
      </c>
      <c r="AB2234" s="3" t="s">
        <v>48</v>
      </c>
      <c r="AC2234" s="3" t="s">
        <v>48</v>
      </c>
      <c r="AD2234" s="3" t="s">
        <v>48</v>
      </c>
      <c r="AE2234" s="3" t="s">
        <v>48</v>
      </c>
      <c r="AG2234" s="3"/>
      <c r="AI2234" s="3" t="s">
        <v>48</v>
      </c>
      <c r="AK2234" s="3" t="s">
        <v>48</v>
      </c>
      <c r="AM2234" s="3" t="s">
        <v>48</v>
      </c>
      <c r="AO2234" s="3" t="s">
        <v>48</v>
      </c>
      <c r="AQ2234" s="3" t="s">
        <v>48</v>
      </c>
      <c r="AS2234" s="3" t="s">
        <v>48</v>
      </c>
    </row>
    <row r="2235" spans="1:45">
      <c r="A2235">
        <v>2232</v>
      </c>
      <c r="B2235" t="s">
        <v>5982</v>
      </c>
      <c r="C2235" t="s">
        <v>4271</v>
      </c>
      <c r="D2235" t="s">
        <v>45</v>
      </c>
      <c r="E2235" t="s">
        <v>76</v>
      </c>
      <c r="F2235" t="s">
        <v>2087</v>
      </c>
      <c r="G2235" t="s">
        <v>9444</v>
      </c>
      <c r="H2235" t="s">
        <v>2087</v>
      </c>
      <c r="I2235" t="s">
        <v>9444</v>
      </c>
      <c r="J2235" t="s">
        <v>48</v>
      </c>
      <c r="K2235" t="s">
        <v>48</v>
      </c>
      <c r="L2235" t="s">
        <v>5985</v>
      </c>
      <c r="M2235" t="s">
        <v>5986</v>
      </c>
      <c r="N2235" t="str">
        <f>VLOOKUP(O2235,index!$Q:$R,2,0)</f>
        <v>02. 이러닝 - 단과</v>
      </c>
      <c r="O2235" t="s">
        <v>5987</v>
      </c>
      <c r="P2235" t="s">
        <v>48</v>
      </c>
      <c r="Q2235" t="s">
        <v>20</v>
      </c>
      <c r="R2235" s="226" t="e">
        <f>VLOOKUP(C2235,'26년 databook(취합)'!$M:$M,2,0)</f>
        <v>#N/A</v>
      </c>
      <c r="S2235" s="3" t="s">
        <v>11567</v>
      </c>
      <c r="T2235" s="3" t="s">
        <v>48</v>
      </c>
      <c r="U2235" s="3" t="s">
        <v>11567</v>
      </c>
      <c r="V2235" s="3" t="s">
        <v>11567</v>
      </c>
      <c r="W2235" s="3" t="s">
        <v>48</v>
      </c>
      <c r="X2235" s="3" t="s">
        <v>48</v>
      </c>
      <c r="Y2235" s="3" t="s">
        <v>48</v>
      </c>
      <c r="Z2235" s="3" t="s">
        <v>48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G2235" s="3"/>
      <c r="AI2235" s="3" t="s">
        <v>48</v>
      </c>
      <c r="AK2235" s="3" t="s">
        <v>48</v>
      </c>
      <c r="AM2235" s="3" t="s">
        <v>48</v>
      </c>
      <c r="AO2235" s="3" t="s">
        <v>48</v>
      </c>
      <c r="AQ2235" s="3" t="s">
        <v>48</v>
      </c>
      <c r="AR2235" s="3">
        <v>0</v>
      </c>
      <c r="AS2235" s="3" t="s">
        <v>48</v>
      </c>
    </row>
    <row r="2236" spans="1:45">
      <c r="A2236">
        <v>2233</v>
      </c>
      <c r="B2236" t="s">
        <v>5982</v>
      </c>
      <c r="C2236" t="s">
        <v>3644</v>
      </c>
      <c r="D2236" t="s">
        <v>45</v>
      </c>
      <c r="E2236" t="s">
        <v>73</v>
      </c>
      <c r="F2236" t="s">
        <v>1957</v>
      </c>
      <c r="G2236" t="s">
        <v>9445</v>
      </c>
      <c r="H2236" t="s">
        <v>1957</v>
      </c>
      <c r="I2236" t="s">
        <v>9445</v>
      </c>
      <c r="J2236" t="s">
        <v>48</v>
      </c>
      <c r="K2236" t="s">
        <v>48</v>
      </c>
      <c r="L2236" t="s">
        <v>5985</v>
      </c>
      <c r="M2236" t="s">
        <v>5986</v>
      </c>
      <c r="N2236" t="str">
        <f>VLOOKUP(O2236,index!$Q:$R,2,0)</f>
        <v>02. 이러닝 - 단과</v>
      </c>
      <c r="O2236" t="s">
        <v>5987</v>
      </c>
      <c r="P2236" t="s">
        <v>48</v>
      </c>
      <c r="Q2236" t="s">
        <v>20</v>
      </c>
      <c r="R2236" s="226" t="e">
        <f>VLOOKUP(C2236,'26년 databook(취합)'!$M:$M,2,0)</f>
        <v>#N/A</v>
      </c>
      <c r="S2236" s="3" t="s">
        <v>11572</v>
      </c>
      <c r="T2236" s="3" t="s">
        <v>48</v>
      </c>
      <c r="U2236" s="3" t="s">
        <v>11567</v>
      </c>
      <c r="V2236" s="3" t="s">
        <v>11572</v>
      </c>
      <c r="W2236" s="3" t="s">
        <v>48</v>
      </c>
      <c r="X2236" s="3" t="s">
        <v>48</v>
      </c>
      <c r="Y2236" s="3" t="s">
        <v>48</v>
      </c>
      <c r="Z2236" s="3" t="s">
        <v>48</v>
      </c>
      <c r="AA2236" s="3" t="s">
        <v>48</v>
      </c>
      <c r="AB2236" s="3" t="s">
        <v>48</v>
      </c>
      <c r="AC2236" s="3" t="s">
        <v>48</v>
      </c>
      <c r="AD2236" s="3" t="s">
        <v>48</v>
      </c>
      <c r="AE2236" s="3" t="s">
        <v>48</v>
      </c>
      <c r="AG2236" s="3"/>
      <c r="AI2236" s="3" t="s">
        <v>48</v>
      </c>
      <c r="AK2236" s="3" t="s">
        <v>48</v>
      </c>
      <c r="AM2236" s="3" t="s">
        <v>48</v>
      </c>
      <c r="AO2236" s="3" t="s">
        <v>48</v>
      </c>
      <c r="AQ2236" s="3" t="s">
        <v>48</v>
      </c>
      <c r="AS2236" s="3" t="s">
        <v>48</v>
      </c>
    </row>
    <row r="2237" spans="1:45">
      <c r="A2237">
        <v>2234</v>
      </c>
      <c r="B2237" t="s">
        <v>5982</v>
      </c>
      <c r="C2237" t="s">
        <v>5751</v>
      </c>
      <c r="D2237" t="s">
        <v>45</v>
      </c>
      <c r="E2237" t="s">
        <v>77</v>
      </c>
      <c r="F2237" t="s">
        <v>2796</v>
      </c>
      <c r="G2237" t="s">
        <v>9134</v>
      </c>
      <c r="H2237" t="s">
        <v>2542</v>
      </c>
      <c r="I2237" t="s">
        <v>15746</v>
      </c>
      <c r="J2237" t="s">
        <v>48</v>
      </c>
      <c r="K2237" t="s">
        <v>48</v>
      </c>
      <c r="L2237" t="s">
        <v>5985</v>
      </c>
      <c r="M2237" t="s">
        <v>5986</v>
      </c>
      <c r="N2237" t="str">
        <f>VLOOKUP(O2237,index!$Q:$R,2,0)</f>
        <v>02. 이러닝 - 단과</v>
      </c>
      <c r="O2237" t="s">
        <v>5987</v>
      </c>
      <c r="P2237" t="s">
        <v>48</v>
      </c>
      <c r="Q2237" t="s">
        <v>20</v>
      </c>
      <c r="R2237" s="226" t="e">
        <f>VLOOKUP(C2237,'26년 databook(취합)'!$M:$M,2,0)</f>
        <v>#N/A</v>
      </c>
      <c r="S2237" s="3" t="s">
        <v>11567</v>
      </c>
      <c r="T2237" s="3" t="s">
        <v>48</v>
      </c>
      <c r="U2237" s="3" t="s">
        <v>11567</v>
      </c>
      <c r="V2237" s="3" t="s">
        <v>48</v>
      </c>
      <c r="W2237" s="3" t="s">
        <v>48</v>
      </c>
      <c r="X2237" s="3" t="s">
        <v>48</v>
      </c>
      <c r="Y2237" s="3" t="s">
        <v>48</v>
      </c>
      <c r="Z2237" s="3" t="s">
        <v>48</v>
      </c>
      <c r="AA2237" s="3" t="s">
        <v>48</v>
      </c>
      <c r="AB2237" s="3" t="s">
        <v>48</v>
      </c>
      <c r="AC2237" s="3" t="s">
        <v>48</v>
      </c>
      <c r="AD2237" s="3" t="s">
        <v>48</v>
      </c>
      <c r="AE2237" s="3" t="s">
        <v>48</v>
      </c>
      <c r="AG2237" s="3"/>
      <c r="AI2237" s="3" t="s">
        <v>48</v>
      </c>
      <c r="AK2237" s="3" t="s">
        <v>48</v>
      </c>
      <c r="AM2237" s="3" t="s">
        <v>48</v>
      </c>
      <c r="AO2237" s="3" t="s">
        <v>48</v>
      </c>
      <c r="AQ2237" s="3" t="s">
        <v>48</v>
      </c>
      <c r="AS2237" s="3" t="s">
        <v>48</v>
      </c>
    </row>
    <row r="2238" spans="1:45">
      <c r="A2238">
        <v>2235</v>
      </c>
      <c r="B2238" t="s">
        <v>5982</v>
      </c>
      <c r="C2238" t="s">
        <v>5158</v>
      </c>
      <c r="D2238" t="s">
        <v>45</v>
      </c>
      <c r="E2238" t="s">
        <v>79</v>
      </c>
      <c r="F2238" t="s">
        <v>711</v>
      </c>
      <c r="G2238" t="s">
        <v>9446</v>
      </c>
      <c r="H2238" t="s">
        <v>711</v>
      </c>
      <c r="I2238" t="s">
        <v>9446</v>
      </c>
      <c r="J2238" t="s">
        <v>48</v>
      </c>
      <c r="K2238" t="s">
        <v>48</v>
      </c>
      <c r="L2238" t="s">
        <v>5985</v>
      </c>
      <c r="M2238" t="s">
        <v>5986</v>
      </c>
      <c r="N2238" t="str">
        <f>VLOOKUP(O2238,index!$Q:$R,2,0)</f>
        <v>02. 이러닝 - 단과</v>
      </c>
      <c r="O2238" t="s">
        <v>5987</v>
      </c>
      <c r="P2238" t="s">
        <v>48</v>
      </c>
      <c r="Q2238" t="s">
        <v>20</v>
      </c>
      <c r="R2238" s="226" t="e">
        <f>VLOOKUP(C2238,'26년 databook(취합)'!$M:$M,2,0)</f>
        <v>#N/A</v>
      </c>
      <c r="S2238" s="3" t="s">
        <v>11567</v>
      </c>
      <c r="T2238" s="3" t="s">
        <v>48</v>
      </c>
      <c r="U2238" s="3" t="s">
        <v>11567</v>
      </c>
      <c r="V2238" s="3" t="s">
        <v>48</v>
      </c>
      <c r="W2238" s="3" t="s">
        <v>48</v>
      </c>
      <c r="X2238" s="3" t="s">
        <v>48</v>
      </c>
      <c r="Y2238" s="3" t="s">
        <v>48</v>
      </c>
      <c r="Z2238" s="3" t="s">
        <v>48</v>
      </c>
      <c r="AA2238" s="3" t="s">
        <v>48</v>
      </c>
      <c r="AB2238" s="3" t="s">
        <v>48</v>
      </c>
      <c r="AC2238" s="3" t="s">
        <v>48</v>
      </c>
      <c r="AD2238" s="3" t="s">
        <v>48</v>
      </c>
      <c r="AE2238" s="3" t="s">
        <v>48</v>
      </c>
      <c r="AG2238" s="3"/>
      <c r="AI2238" s="3" t="s">
        <v>48</v>
      </c>
      <c r="AK2238" s="3" t="s">
        <v>48</v>
      </c>
      <c r="AM2238" s="3" t="s">
        <v>48</v>
      </c>
      <c r="AO2238" s="3" t="s">
        <v>48</v>
      </c>
      <c r="AQ2238" s="3" t="s">
        <v>48</v>
      </c>
      <c r="AS2238" s="3" t="s">
        <v>48</v>
      </c>
    </row>
    <row r="2239" spans="1:45">
      <c r="A2239">
        <v>2236</v>
      </c>
      <c r="B2239" t="s">
        <v>5982</v>
      </c>
      <c r="C2239" t="s">
        <v>4903</v>
      </c>
      <c r="D2239" t="s">
        <v>45</v>
      </c>
      <c r="E2239" t="s">
        <v>77</v>
      </c>
      <c r="F2239" t="s">
        <v>6029</v>
      </c>
      <c r="G2239" t="s">
        <v>8925</v>
      </c>
      <c r="H2239" t="s">
        <v>1658</v>
      </c>
      <c r="I2239" t="s">
        <v>15747</v>
      </c>
      <c r="J2239" t="s">
        <v>48</v>
      </c>
      <c r="K2239" t="s">
        <v>48</v>
      </c>
      <c r="L2239" t="s">
        <v>5985</v>
      </c>
      <c r="M2239" t="s">
        <v>5986</v>
      </c>
      <c r="N2239" t="str">
        <f>VLOOKUP(O2239,index!$Q:$R,2,0)</f>
        <v>02. 이러닝 - 단과</v>
      </c>
      <c r="O2239" t="s">
        <v>5987</v>
      </c>
      <c r="P2239" t="s">
        <v>48</v>
      </c>
      <c r="Q2239" t="s">
        <v>20</v>
      </c>
      <c r="R2239" s="226" t="e">
        <f>VLOOKUP(C2239,'26년 databook(취합)'!$M:$M,2,0)</f>
        <v>#N/A</v>
      </c>
      <c r="S2239" s="3" t="s">
        <v>11567</v>
      </c>
      <c r="T2239" s="3" t="s">
        <v>48</v>
      </c>
      <c r="U2239" s="3" t="s">
        <v>11567</v>
      </c>
      <c r="V2239" s="3" t="s">
        <v>48</v>
      </c>
      <c r="W2239" s="3" t="s">
        <v>48</v>
      </c>
      <c r="X2239" s="3" t="s">
        <v>48</v>
      </c>
      <c r="Y2239" s="3" t="s">
        <v>48</v>
      </c>
      <c r="Z2239" s="3" t="s">
        <v>48</v>
      </c>
      <c r="AA2239" s="3" t="s">
        <v>48</v>
      </c>
      <c r="AB2239" s="3" t="s">
        <v>48</v>
      </c>
      <c r="AC2239" s="3" t="s">
        <v>48</v>
      </c>
      <c r="AD2239" s="3" t="s">
        <v>48</v>
      </c>
      <c r="AE2239" s="3" t="s">
        <v>48</v>
      </c>
      <c r="AG2239" s="3"/>
      <c r="AI2239" s="3" t="s">
        <v>48</v>
      </c>
      <c r="AK2239" s="3" t="s">
        <v>48</v>
      </c>
      <c r="AM2239" s="3" t="s">
        <v>48</v>
      </c>
      <c r="AO2239" s="3" t="s">
        <v>48</v>
      </c>
      <c r="AQ2239" s="3" t="s">
        <v>48</v>
      </c>
      <c r="AS2239" s="3" t="s">
        <v>48</v>
      </c>
    </row>
    <row r="2240" spans="1:45">
      <c r="A2240">
        <v>2237</v>
      </c>
      <c r="B2240" t="s">
        <v>5982</v>
      </c>
      <c r="C2240" t="s">
        <v>5359</v>
      </c>
      <c r="D2240" t="s">
        <v>45</v>
      </c>
      <c r="E2240" t="s">
        <v>77</v>
      </c>
      <c r="F2240" t="s">
        <v>763</v>
      </c>
      <c r="G2240" t="s">
        <v>9447</v>
      </c>
      <c r="H2240" t="s">
        <v>763</v>
      </c>
      <c r="I2240" t="s">
        <v>9447</v>
      </c>
      <c r="J2240" t="s">
        <v>48</v>
      </c>
      <c r="K2240" t="s">
        <v>48</v>
      </c>
      <c r="L2240" t="s">
        <v>5985</v>
      </c>
      <c r="M2240" t="s">
        <v>5986</v>
      </c>
      <c r="N2240" t="str">
        <f>VLOOKUP(O2240,index!$Q:$R,2,0)</f>
        <v>02. 이러닝 - 단과</v>
      </c>
      <c r="O2240" t="s">
        <v>5987</v>
      </c>
      <c r="P2240" t="s">
        <v>48</v>
      </c>
      <c r="Q2240" t="s">
        <v>20</v>
      </c>
      <c r="R2240" s="226" t="e">
        <f>VLOOKUP(C2240,'26년 databook(취합)'!$M:$M,2,0)</f>
        <v>#N/A</v>
      </c>
      <c r="S2240" s="3" t="s">
        <v>11567</v>
      </c>
      <c r="T2240" s="3" t="s">
        <v>48</v>
      </c>
      <c r="U2240" s="3" t="s">
        <v>11567</v>
      </c>
      <c r="V2240" s="3" t="s">
        <v>48</v>
      </c>
      <c r="W2240" s="3" t="s">
        <v>48</v>
      </c>
      <c r="X2240" s="3" t="s">
        <v>48</v>
      </c>
      <c r="Y2240" s="3" t="s">
        <v>48</v>
      </c>
      <c r="Z2240" s="3" t="s">
        <v>48</v>
      </c>
      <c r="AA2240" s="3" t="s">
        <v>48</v>
      </c>
      <c r="AB2240" s="3" t="s">
        <v>48</v>
      </c>
      <c r="AC2240" s="3" t="s">
        <v>48</v>
      </c>
      <c r="AD2240" s="3" t="s">
        <v>48</v>
      </c>
      <c r="AE2240" s="3" t="s">
        <v>48</v>
      </c>
      <c r="AG2240" s="3"/>
      <c r="AI2240" s="3" t="s">
        <v>48</v>
      </c>
      <c r="AK2240" s="3" t="s">
        <v>48</v>
      </c>
      <c r="AM2240" s="3" t="s">
        <v>48</v>
      </c>
      <c r="AO2240" s="3" t="s">
        <v>48</v>
      </c>
      <c r="AQ2240" s="3" t="s">
        <v>48</v>
      </c>
      <c r="AS2240" s="3" t="s">
        <v>48</v>
      </c>
    </row>
    <row r="2241" spans="1:45">
      <c r="A2241">
        <v>2238</v>
      </c>
      <c r="B2241" t="s">
        <v>5982</v>
      </c>
      <c r="C2241" t="s">
        <v>4721</v>
      </c>
      <c r="D2241" t="s">
        <v>45</v>
      </c>
      <c r="E2241" t="s">
        <v>77</v>
      </c>
      <c r="F2241" t="s">
        <v>1468</v>
      </c>
      <c r="G2241" t="s">
        <v>8914</v>
      </c>
      <c r="H2241" t="s">
        <v>1503</v>
      </c>
      <c r="I2241" t="s">
        <v>15748</v>
      </c>
      <c r="J2241" t="s">
        <v>48</v>
      </c>
      <c r="K2241" t="s">
        <v>48</v>
      </c>
      <c r="L2241" t="s">
        <v>5985</v>
      </c>
      <c r="M2241" t="s">
        <v>5986</v>
      </c>
      <c r="N2241" t="str">
        <f>VLOOKUP(O2241,index!$Q:$R,2,0)</f>
        <v>02. 이러닝 - 단과</v>
      </c>
      <c r="O2241" t="s">
        <v>5987</v>
      </c>
      <c r="P2241" t="s">
        <v>48</v>
      </c>
      <c r="Q2241" t="s">
        <v>20</v>
      </c>
      <c r="R2241" s="226" t="e">
        <f>VLOOKUP(C2241,'26년 databook(취합)'!$M:$M,2,0)</f>
        <v>#N/A</v>
      </c>
      <c r="S2241" s="3" t="s">
        <v>11567</v>
      </c>
      <c r="T2241" s="3" t="s">
        <v>48</v>
      </c>
      <c r="U2241" s="3" t="s">
        <v>11567</v>
      </c>
      <c r="V2241" s="3" t="s">
        <v>48</v>
      </c>
      <c r="W2241" s="3" t="s">
        <v>48</v>
      </c>
      <c r="X2241" s="3" t="s">
        <v>48</v>
      </c>
      <c r="Y2241" s="3" t="s">
        <v>48</v>
      </c>
      <c r="Z2241" s="3" t="s">
        <v>48</v>
      </c>
      <c r="AA2241" s="3" t="s">
        <v>48</v>
      </c>
      <c r="AB2241" s="3" t="s">
        <v>48</v>
      </c>
      <c r="AC2241" s="3" t="s">
        <v>48</v>
      </c>
      <c r="AD2241" s="3" t="s">
        <v>48</v>
      </c>
      <c r="AE2241" s="3" t="s">
        <v>48</v>
      </c>
      <c r="AG2241" s="3"/>
      <c r="AI2241" s="3" t="s">
        <v>48</v>
      </c>
      <c r="AK2241" s="3" t="s">
        <v>48</v>
      </c>
      <c r="AM2241" s="3" t="s">
        <v>48</v>
      </c>
      <c r="AO2241" s="3" t="s">
        <v>48</v>
      </c>
      <c r="AQ2241" s="3" t="s">
        <v>48</v>
      </c>
      <c r="AS2241" s="3" t="s">
        <v>48</v>
      </c>
    </row>
    <row r="2242" spans="1:45">
      <c r="A2242">
        <v>2239</v>
      </c>
      <c r="B2242" t="s">
        <v>5982</v>
      </c>
      <c r="C2242" t="s">
        <v>4467</v>
      </c>
      <c r="D2242" t="s">
        <v>45</v>
      </c>
      <c r="E2242" t="s">
        <v>76</v>
      </c>
      <c r="F2242" t="s">
        <v>2237</v>
      </c>
      <c r="G2242" t="s">
        <v>9448</v>
      </c>
      <c r="H2242" t="s">
        <v>2237</v>
      </c>
      <c r="I2242" t="s">
        <v>9448</v>
      </c>
      <c r="J2242" t="s">
        <v>48</v>
      </c>
      <c r="K2242" t="s">
        <v>48</v>
      </c>
      <c r="L2242" t="s">
        <v>5985</v>
      </c>
      <c r="M2242" t="s">
        <v>5986</v>
      </c>
      <c r="N2242" t="str">
        <f>VLOOKUP(O2242,index!$Q:$R,2,0)</f>
        <v>02. 이러닝 - 단과</v>
      </c>
      <c r="O2242" t="s">
        <v>5987</v>
      </c>
      <c r="P2242" t="s">
        <v>48</v>
      </c>
      <c r="Q2242" t="s">
        <v>20</v>
      </c>
      <c r="R2242" s="226" t="e">
        <f>VLOOKUP(C2242,'26년 databook(취합)'!$M:$M,2,0)</f>
        <v>#N/A</v>
      </c>
      <c r="S2242" s="3" t="s">
        <v>11567</v>
      </c>
      <c r="T2242" s="3" t="s">
        <v>48</v>
      </c>
      <c r="U2242" s="3" t="s">
        <v>11567</v>
      </c>
      <c r="V2242" s="3" t="s">
        <v>48</v>
      </c>
      <c r="W2242" s="3" t="s">
        <v>48</v>
      </c>
      <c r="X2242" s="3" t="s">
        <v>48</v>
      </c>
      <c r="Y2242" s="3" t="s">
        <v>48</v>
      </c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G2242" s="3"/>
      <c r="AI2242" s="3" t="s">
        <v>48</v>
      </c>
      <c r="AK2242" s="3" t="s">
        <v>48</v>
      </c>
      <c r="AM2242" s="3" t="s">
        <v>48</v>
      </c>
      <c r="AO2242" s="3" t="s">
        <v>48</v>
      </c>
      <c r="AQ2242" s="3" t="s">
        <v>48</v>
      </c>
      <c r="AR2242" s="3">
        <v>0</v>
      </c>
      <c r="AS2242" s="3" t="s">
        <v>48</v>
      </c>
    </row>
    <row r="2243" spans="1:45">
      <c r="A2243">
        <v>2240</v>
      </c>
      <c r="B2243" t="s">
        <v>5982</v>
      </c>
      <c r="C2243" t="s">
        <v>6830</v>
      </c>
      <c r="D2243" t="s">
        <v>45</v>
      </c>
      <c r="E2243" t="s">
        <v>76</v>
      </c>
      <c r="F2243" t="s">
        <v>2134</v>
      </c>
      <c r="G2243" t="s">
        <v>9449</v>
      </c>
      <c r="H2243" t="s">
        <v>2134</v>
      </c>
      <c r="I2243" t="s">
        <v>9449</v>
      </c>
      <c r="J2243" t="s">
        <v>48</v>
      </c>
      <c r="K2243" t="s">
        <v>48</v>
      </c>
      <c r="L2243" t="s">
        <v>5985</v>
      </c>
      <c r="M2243" t="s">
        <v>5986</v>
      </c>
      <c r="N2243" t="str">
        <f>VLOOKUP(O2243,index!$Q:$R,2,0)</f>
        <v>02. 이러닝 - 단과</v>
      </c>
      <c r="O2243" t="s">
        <v>5987</v>
      </c>
      <c r="P2243" t="s">
        <v>48</v>
      </c>
      <c r="Q2243" t="s">
        <v>20</v>
      </c>
      <c r="R2243" s="226" t="e">
        <f>VLOOKUP(C2243,'26년 databook(취합)'!$M:$M,2,0)</f>
        <v>#N/A</v>
      </c>
      <c r="S2243" s="3" t="s">
        <v>11576</v>
      </c>
      <c r="T2243" s="3" t="s">
        <v>48</v>
      </c>
      <c r="U2243" s="3" t="s">
        <v>11567</v>
      </c>
      <c r="V2243" s="3" t="s">
        <v>11576</v>
      </c>
      <c r="W2243" s="3" t="s">
        <v>48</v>
      </c>
      <c r="X2243" s="3" t="s">
        <v>48</v>
      </c>
      <c r="Y2243" s="3" t="s">
        <v>48</v>
      </c>
      <c r="Z2243" s="3" t="s">
        <v>48</v>
      </c>
      <c r="AA2243" s="3" t="s">
        <v>48</v>
      </c>
      <c r="AB2243" s="3" t="s">
        <v>48</v>
      </c>
      <c r="AC2243" s="3" t="s">
        <v>48</v>
      </c>
      <c r="AD2243" s="3" t="s">
        <v>48</v>
      </c>
      <c r="AE2243" s="3" t="s">
        <v>48</v>
      </c>
      <c r="AG2243" s="3"/>
      <c r="AI2243" s="3" t="s">
        <v>48</v>
      </c>
      <c r="AK2243" s="3" t="s">
        <v>48</v>
      </c>
      <c r="AM2243" s="3" t="s">
        <v>48</v>
      </c>
      <c r="AO2243" s="3" t="s">
        <v>48</v>
      </c>
      <c r="AQ2243" s="3" t="s">
        <v>48</v>
      </c>
      <c r="AS2243" s="3" t="s">
        <v>48</v>
      </c>
    </row>
    <row r="2244" spans="1:45">
      <c r="A2244">
        <v>2241</v>
      </c>
      <c r="B2244" t="s">
        <v>5982</v>
      </c>
      <c r="C2244" t="s">
        <v>2847</v>
      </c>
      <c r="D2244" t="s">
        <v>45</v>
      </c>
      <c r="E2244" t="s">
        <v>76</v>
      </c>
      <c r="F2244" t="s">
        <v>2134</v>
      </c>
      <c r="G2244" t="s">
        <v>9449</v>
      </c>
      <c r="H2244" t="s">
        <v>2134</v>
      </c>
      <c r="I2244" t="s">
        <v>9449</v>
      </c>
      <c r="J2244" t="s">
        <v>48</v>
      </c>
      <c r="K2244" t="s">
        <v>48</v>
      </c>
      <c r="L2244" t="s">
        <v>5985</v>
      </c>
      <c r="M2244" t="s">
        <v>5986</v>
      </c>
      <c r="N2244" t="str">
        <f>VLOOKUP(O2244,index!$Q:$R,2,0)</f>
        <v>02. 이러닝 - 단과</v>
      </c>
      <c r="O2244" t="s">
        <v>5987</v>
      </c>
      <c r="P2244" t="s">
        <v>48</v>
      </c>
      <c r="Q2244" t="s">
        <v>20</v>
      </c>
      <c r="R2244" s="226" t="e">
        <f>VLOOKUP(C2244,'26년 databook(취합)'!$M:$M,2,0)</f>
        <v>#N/A</v>
      </c>
      <c r="S2244" s="3" t="s">
        <v>11567</v>
      </c>
      <c r="T2244" s="3" t="s">
        <v>48</v>
      </c>
      <c r="U2244" s="3" t="s">
        <v>11567</v>
      </c>
      <c r="V2244" s="3" t="s">
        <v>48</v>
      </c>
      <c r="W2244" s="3" t="s">
        <v>48</v>
      </c>
      <c r="X2244" s="3" t="s">
        <v>48</v>
      </c>
      <c r="Y2244" s="3" t="s">
        <v>48</v>
      </c>
      <c r="Z2244" s="3" t="s">
        <v>48</v>
      </c>
      <c r="AA2244" s="3" t="s">
        <v>48</v>
      </c>
      <c r="AB2244" s="3" t="s">
        <v>48</v>
      </c>
      <c r="AC2244" s="3" t="s">
        <v>48</v>
      </c>
      <c r="AD2244" s="3" t="s">
        <v>48</v>
      </c>
      <c r="AE2244" s="3" t="s">
        <v>48</v>
      </c>
      <c r="AG2244" s="3"/>
      <c r="AI2244" s="3" t="s">
        <v>48</v>
      </c>
      <c r="AK2244" s="3" t="s">
        <v>48</v>
      </c>
      <c r="AL2244" s="3">
        <v>0</v>
      </c>
      <c r="AM2244" s="3" t="s">
        <v>48</v>
      </c>
      <c r="AO2244" s="3" t="s">
        <v>48</v>
      </c>
      <c r="AQ2244" s="3" t="s">
        <v>48</v>
      </c>
      <c r="AS2244" s="3" t="s">
        <v>48</v>
      </c>
    </row>
    <row r="2245" spans="1:45">
      <c r="A2245">
        <v>2242</v>
      </c>
      <c r="B2245" t="s">
        <v>5982</v>
      </c>
      <c r="C2245" t="s">
        <v>2983</v>
      </c>
      <c r="D2245" t="s">
        <v>45</v>
      </c>
      <c r="E2245" t="s">
        <v>71</v>
      </c>
      <c r="F2245" t="s">
        <v>6827</v>
      </c>
      <c r="G2245" t="s">
        <v>9442</v>
      </c>
      <c r="H2245" t="s">
        <v>6831</v>
      </c>
      <c r="I2245" t="s">
        <v>15749</v>
      </c>
      <c r="J2245" t="s">
        <v>48</v>
      </c>
      <c r="K2245" t="s">
        <v>48</v>
      </c>
      <c r="L2245" t="s">
        <v>5985</v>
      </c>
      <c r="M2245" t="s">
        <v>5986</v>
      </c>
      <c r="N2245" t="str">
        <f>VLOOKUP(O2245,index!$Q:$R,2,0)</f>
        <v>28.구독 - 휴넷FLEX</v>
      </c>
      <c r="O2245" t="s">
        <v>6013</v>
      </c>
      <c r="P2245" t="s">
        <v>48</v>
      </c>
      <c r="Q2245" t="s">
        <v>23</v>
      </c>
      <c r="R2245" s="226" t="e">
        <f>VLOOKUP(C2245,'26년 databook(취합)'!$M:$M,2,0)</f>
        <v>#N/A</v>
      </c>
      <c r="S2245" s="3" t="s">
        <v>11567</v>
      </c>
      <c r="T2245" s="3" t="s">
        <v>48</v>
      </c>
      <c r="U2245" s="3" t="s">
        <v>11567</v>
      </c>
      <c r="V2245" s="3" t="s">
        <v>48</v>
      </c>
      <c r="W2245" s="3" t="s">
        <v>48</v>
      </c>
      <c r="X2245" s="3" t="s">
        <v>48</v>
      </c>
      <c r="Y2245" s="3" t="s">
        <v>48</v>
      </c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G2245" s="3"/>
      <c r="AI2245" s="3" t="s">
        <v>48</v>
      </c>
      <c r="AK2245" s="3" t="s">
        <v>48</v>
      </c>
      <c r="AM2245" s="3" t="s">
        <v>48</v>
      </c>
      <c r="AO2245" s="3" t="s">
        <v>48</v>
      </c>
      <c r="AQ2245" s="3" t="s">
        <v>48</v>
      </c>
      <c r="AS2245" s="3" t="s">
        <v>48</v>
      </c>
    </row>
    <row r="2246" spans="1:45">
      <c r="A2246">
        <v>2243</v>
      </c>
      <c r="B2246" t="s">
        <v>5982</v>
      </c>
      <c r="C2246" t="s">
        <v>5381</v>
      </c>
      <c r="D2246" t="s">
        <v>45</v>
      </c>
      <c r="E2246" t="s">
        <v>77</v>
      </c>
      <c r="F2246" t="s">
        <v>6832</v>
      </c>
      <c r="G2246" t="s">
        <v>9450</v>
      </c>
      <c r="H2246" t="s">
        <v>6832</v>
      </c>
      <c r="I2246" t="s">
        <v>9450</v>
      </c>
      <c r="J2246" t="s">
        <v>2453</v>
      </c>
      <c r="K2246" t="s">
        <v>6833</v>
      </c>
      <c r="L2246" t="s">
        <v>5985</v>
      </c>
      <c r="M2246" t="s">
        <v>5986</v>
      </c>
      <c r="N2246" t="str">
        <f>VLOOKUP(O2246,index!$Q:$R,2,0)</f>
        <v>01. 이러닝 - 통합위탁</v>
      </c>
      <c r="O2246" t="s">
        <v>40</v>
      </c>
      <c r="P2246" t="s">
        <v>48</v>
      </c>
      <c r="Q2246" t="s">
        <v>23</v>
      </c>
      <c r="R2246" s="226" t="e">
        <f>VLOOKUP(C2246,'26년 databook(취합)'!$M:$M,2,0)</f>
        <v>#N/A</v>
      </c>
      <c r="S2246" s="3" t="s">
        <v>11567</v>
      </c>
      <c r="T2246" s="3" t="s">
        <v>13752</v>
      </c>
      <c r="U2246" s="3" t="s">
        <v>13752</v>
      </c>
      <c r="V2246" s="3" t="s">
        <v>48</v>
      </c>
      <c r="W2246" s="3" t="s">
        <v>11567</v>
      </c>
      <c r="X2246" s="3" t="s">
        <v>48</v>
      </c>
      <c r="Y2246" s="3" t="s">
        <v>12077</v>
      </c>
      <c r="Z2246" s="3" t="s">
        <v>48</v>
      </c>
      <c r="AA2246" s="3" t="s">
        <v>11567</v>
      </c>
      <c r="AB2246" s="3" t="s">
        <v>48</v>
      </c>
      <c r="AC2246" s="3" t="s">
        <v>11693</v>
      </c>
      <c r="AD2246" s="3" t="s">
        <v>48</v>
      </c>
      <c r="AE2246" s="3" t="s">
        <v>11567</v>
      </c>
      <c r="AG2246" s="3">
        <v>96000</v>
      </c>
      <c r="AI2246" s="3" t="s">
        <v>11567</v>
      </c>
      <c r="AK2246" s="3" t="s">
        <v>11567</v>
      </c>
      <c r="AM2246" s="3" t="s">
        <v>11567</v>
      </c>
      <c r="AO2246" s="3" t="s">
        <v>11567</v>
      </c>
      <c r="AQ2246" s="3" t="s">
        <v>11567</v>
      </c>
      <c r="AS2246" s="3" t="s">
        <v>11567</v>
      </c>
    </row>
    <row r="2247" spans="1:45">
      <c r="A2247">
        <v>2244</v>
      </c>
      <c r="B2247" t="s">
        <v>5982</v>
      </c>
      <c r="C2247" t="s">
        <v>5019</v>
      </c>
      <c r="D2247" t="s">
        <v>45</v>
      </c>
      <c r="E2247" t="s">
        <v>77</v>
      </c>
      <c r="F2247" t="s">
        <v>6029</v>
      </c>
      <c r="G2247" t="s">
        <v>8925</v>
      </c>
      <c r="H2247" t="s">
        <v>1748</v>
      </c>
      <c r="I2247" t="s">
        <v>15750</v>
      </c>
      <c r="J2247" t="s">
        <v>48</v>
      </c>
      <c r="K2247" t="s">
        <v>48</v>
      </c>
      <c r="L2247" t="s">
        <v>5985</v>
      </c>
      <c r="M2247" t="s">
        <v>5986</v>
      </c>
      <c r="N2247" t="str">
        <f>VLOOKUP(O2247,index!$Q:$R,2,0)</f>
        <v>02. 이러닝 - 단과</v>
      </c>
      <c r="O2247" t="s">
        <v>5987</v>
      </c>
      <c r="P2247" t="s">
        <v>48</v>
      </c>
      <c r="Q2247" t="s">
        <v>20</v>
      </c>
      <c r="R2247" s="226" t="e">
        <f>VLOOKUP(C2247,'26년 databook(취합)'!$M:$M,2,0)</f>
        <v>#N/A</v>
      </c>
      <c r="S2247" s="3" t="s">
        <v>11567</v>
      </c>
      <c r="T2247" s="3" t="s">
        <v>48</v>
      </c>
      <c r="U2247" s="3" t="s">
        <v>11567</v>
      </c>
      <c r="V2247" s="3" t="s">
        <v>48</v>
      </c>
      <c r="W2247" s="3" t="s">
        <v>48</v>
      </c>
      <c r="X2247" s="3" t="s">
        <v>48</v>
      </c>
      <c r="Y2247" s="3" t="s">
        <v>48</v>
      </c>
      <c r="Z2247" s="3" t="s">
        <v>48</v>
      </c>
      <c r="AA2247" s="3" t="s">
        <v>48</v>
      </c>
      <c r="AB2247" s="3" t="s">
        <v>48</v>
      </c>
      <c r="AC2247" s="3" t="s">
        <v>48</v>
      </c>
      <c r="AD2247" s="3" t="s">
        <v>48</v>
      </c>
      <c r="AE2247" s="3" t="s">
        <v>48</v>
      </c>
      <c r="AG2247" s="3"/>
      <c r="AI2247" s="3" t="s">
        <v>48</v>
      </c>
      <c r="AK2247" s="3" t="s">
        <v>48</v>
      </c>
      <c r="AM2247" s="3" t="s">
        <v>48</v>
      </c>
      <c r="AO2247" s="3" t="s">
        <v>48</v>
      </c>
      <c r="AQ2247" s="3" t="s">
        <v>48</v>
      </c>
      <c r="AS2247" s="3" t="s">
        <v>48</v>
      </c>
    </row>
    <row r="2248" spans="1:45">
      <c r="A2248">
        <v>2245</v>
      </c>
      <c r="B2248" t="s">
        <v>5982</v>
      </c>
      <c r="C2248" t="s">
        <v>4840</v>
      </c>
      <c r="D2248" t="s">
        <v>45</v>
      </c>
      <c r="E2248" t="s">
        <v>77</v>
      </c>
      <c r="F2248" t="s">
        <v>6029</v>
      </c>
      <c r="G2248" t="s">
        <v>8925</v>
      </c>
      <c r="H2248" t="s">
        <v>1604</v>
      </c>
      <c r="I2248" t="s">
        <v>15751</v>
      </c>
      <c r="J2248" t="s">
        <v>48</v>
      </c>
      <c r="K2248" t="s">
        <v>48</v>
      </c>
      <c r="L2248" t="s">
        <v>5985</v>
      </c>
      <c r="M2248" t="s">
        <v>5986</v>
      </c>
      <c r="N2248" t="str">
        <f>VLOOKUP(O2248,index!$Q:$R,2,0)</f>
        <v>02. 이러닝 - 단과</v>
      </c>
      <c r="O2248" t="s">
        <v>5987</v>
      </c>
      <c r="P2248" t="s">
        <v>48</v>
      </c>
      <c r="Q2248" t="s">
        <v>20</v>
      </c>
      <c r="R2248" s="226" t="e">
        <f>VLOOKUP(C2248,'26년 databook(취합)'!$M:$M,2,0)</f>
        <v>#N/A</v>
      </c>
      <c r="S2248" s="3" t="s">
        <v>11567</v>
      </c>
      <c r="T2248" s="3" t="s">
        <v>48</v>
      </c>
      <c r="U2248" s="3" t="s">
        <v>11567</v>
      </c>
      <c r="V2248" s="3" t="s">
        <v>48</v>
      </c>
      <c r="W2248" s="3" t="s">
        <v>48</v>
      </c>
      <c r="X2248" s="3" t="s">
        <v>48</v>
      </c>
      <c r="Y2248" s="3" t="s">
        <v>48</v>
      </c>
      <c r="Z2248" s="3" t="s">
        <v>48</v>
      </c>
      <c r="AA2248" s="3" t="s">
        <v>48</v>
      </c>
      <c r="AB2248" s="3" t="s">
        <v>48</v>
      </c>
      <c r="AC2248" s="3" t="s">
        <v>48</v>
      </c>
      <c r="AD2248" s="3" t="s">
        <v>48</v>
      </c>
      <c r="AE2248" s="3" t="s">
        <v>48</v>
      </c>
      <c r="AG2248" s="3"/>
      <c r="AI2248" s="3" t="s">
        <v>48</v>
      </c>
      <c r="AK2248" s="3" t="s">
        <v>48</v>
      </c>
      <c r="AM2248" s="3" t="s">
        <v>48</v>
      </c>
      <c r="AO2248" s="3" t="s">
        <v>48</v>
      </c>
      <c r="AQ2248" s="3" t="s">
        <v>48</v>
      </c>
      <c r="AS2248" s="3" t="s">
        <v>48</v>
      </c>
    </row>
    <row r="2249" spans="1:45">
      <c r="A2249">
        <v>2246</v>
      </c>
      <c r="B2249" t="s">
        <v>5982</v>
      </c>
      <c r="C2249" t="s">
        <v>4789</v>
      </c>
      <c r="D2249" t="s">
        <v>45</v>
      </c>
      <c r="E2249" t="s">
        <v>77</v>
      </c>
      <c r="F2249" t="s">
        <v>6029</v>
      </c>
      <c r="G2249" t="s">
        <v>8925</v>
      </c>
      <c r="H2249" t="s">
        <v>1559</v>
      </c>
      <c r="I2249" t="s">
        <v>15752</v>
      </c>
      <c r="J2249" t="s">
        <v>48</v>
      </c>
      <c r="K2249" t="s">
        <v>48</v>
      </c>
      <c r="L2249" t="s">
        <v>5985</v>
      </c>
      <c r="M2249" t="s">
        <v>5986</v>
      </c>
      <c r="N2249" t="str">
        <f>VLOOKUP(O2249,index!$Q:$R,2,0)</f>
        <v>02. 이러닝 - 단과</v>
      </c>
      <c r="O2249" t="s">
        <v>5987</v>
      </c>
      <c r="P2249" t="s">
        <v>48</v>
      </c>
      <c r="Q2249" t="s">
        <v>20</v>
      </c>
      <c r="R2249" s="226" t="e">
        <f>VLOOKUP(C2249,'26년 databook(취합)'!$M:$M,2,0)</f>
        <v>#N/A</v>
      </c>
      <c r="S2249" s="3" t="s">
        <v>11567</v>
      </c>
      <c r="T2249" s="3" t="s">
        <v>48</v>
      </c>
      <c r="U2249" s="3" t="s">
        <v>11567</v>
      </c>
      <c r="V2249" s="3" t="s">
        <v>48</v>
      </c>
      <c r="W2249" s="3" t="s">
        <v>48</v>
      </c>
      <c r="X2249" s="3" t="s">
        <v>48</v>
      </c>
      <c r="Y2249" s="3" t="s">
        <v>48</v>
      </c>
      <c r="Z2249" s="3" t="s">
        <v>48</v>
      </c>
      <c r="AA2249" s="3" t="s">
        <v>48</v>
      </c>
      <c r="AB2249" s="3" t="s">
        <v>48</v>
      </c>
      <c r="AC2249" s="3" t="s">
        <v>48</v>
      </c>
      <c r="AD2249" s="3" t="s">
        <v>48</v>
      </c>
      <c r="AE2249" s="3" t="s">
        <v>48</v>
      </c>
      <c r="AG2249" s="3"/>
      <c r="AI2249" s="3" t="s">
        <v>48</v>
      </c>
      <c r="AK2249" s="3" t="s">
        <v>48</v>
      </c>
      <c r="AM2249" s="3" t="s">
        <v>48</v>
      </c>
      <c r="AO2249" s="3" t="s">
        <v>48</v>
      </c>
      <c r="AQ2249" s="3" t="s">
        <v>48</v>
      </c>
      <c r="AS2249" s="3" t="s">
        <v>48</v>
      </c>
    </row>
    <row r="2250" spans="1:45">
      <c r="A2250">
        <v>2247</v>
      </c>
      <c r="B2250" t="s">
        <v>5982</v>
      </c>
      <c r="C2250" t="s">
        <v>4430</v>
      </c>
      <c r="D2250" t="s">
        <v>45</v>
      </c>
      <c r="E2250" t="s">
        <v>76</v>
      </c>
      <c r="F2250" t="s">
        <v>2213</v>
      </c>
      <c r="G2250" t="s">
        <v>9451</v>
      </c>
      <c r="H2250" t="s">
        <v>2213</v>
      </c>
      <c r="I2250" t="s">
        <v>9451</v>
      </c>
      <c r="J2250" t="s">
        <v>48</v>
      </c>
      <c r="K2250" t="s">
        <v>48</v>
      </c>
      <c r="L2250" t="s">
        <v>5985</v>
      </c>
      <c r="M2250" t="s">
        <v>5986</v>
      </c>
      <c r="N2250" t="str">
        <f>VLOOKUP(O2250,index!$Q:$R,2,0)</f>
        <v>08. 하이브리드러닝 - 하이브리드형 러닝</v>
      </c>
      <c r="O2250" t="s">
        <v>5988</v>
      </c>
      <c r="P2250" t="s">
        <v>48</v>
      </c>
      <c r="Q2250" t="s">
        <v>23</v>
      </c>
      <c r="R2250" s="226" t="e">
        <f>VLOOKUP(C2250,'26년 databook(취합)'!$M:$M,2,0)</f>
        <v>#N/A</v>
      </c>
      <c r="S2250" s="3" t="s">
        <v>11567</v>
      </c>
      <c r="T2250" s="3" t="s">
        <v>14238</v>
      </c>
      <c r="U2250" s="3" t="s">
        <v>14238</v>
      </c>
      <c r="V2250" s="3" t="s">
        <v>48</v>
      </c>
      <c r="W2250" s="3" t="s">
        <v>11567</v>
      </c>
      <c r="X2250" s="3" t="s">
        <v>48</v>
      </c>
      <c r="Y2250" s="3" t="s">
        <v>11567</v>
      </c>
      <c r="Z2250" s="3" t="s">
        <v>48</v>
      </c>
      <c r="AA2250" s="3" t="s">
        <v>11567</v>
      </c>
      <c r="AB2250" s="3" t="s">
        <v>48</v>
      </c>
      <c r="AC2250" s="3" t="s">
        <v>11567</v>
      </c>
      <c r="AD2250" s="3" t="s">
        <v>48</v>
      </c>
      <c r="AE2250" s="3" t="s">
        <v>11567</v>
      </c>
      <c r="AG2250" s="3">
        <v>3245000</v>
      </c>
      <c r="AI2250" s="3" t="s">
        <v>11567</v>
      </c>
      <c r="AK2250" s="3" t="s">
        <v>11567</v>
      </c>
      <c r="AM2250" s="3" t="s">
        <v>11567</v>
      </c>
      <c r="AO2250" s="3" t="s">
        <v>11567</v>
      </c>
      <c r="AQ2250" s="3" t="s">
        <v>11567</v>
      </c>
      <c r="AR2250" s="3">
        <v>0</v>
      </c>
      <c r="AS2250" s="3" t="s">
        <v>11567</v>
      </c>
    </row>
    <row r="2251" spans="1:45">
      <c r="A2251">
        <v>2248</v>
      </c>
      <c r="B2251" t="s">
        <v>5982</v>
      </c>
      <c r="C2251" t="s">
        <v>3005</v>
      </c>
      <c r="D2251" t="s">
        <v>45</v>
      </c>
      <c r="E2251" t="s">
        <v>71</v>
      </c>
      <c r="F2251" t="s">
        <v>220</v>
      </c>
      <c r="G2251" t="s">
        <v>9452</v>
      </c>
      <c r="H2251" t="s">
        <v>220</v>
      </c>
      <c r="I2251" t="s">
        <v>9452</v>
      </c>
      <c r="J2251" t="s">
        <v>48</v>
      </c>
      <c r="K2251" t="s">
        <v>48</v>
      </c>
      <c r="L2251" t="s">
        <v>5985</v>
      </c>
      <c r="M2251" t="s">
        <v>5986</v>
      </c>
      <c r="N2251" t="str">
        <f>VLOOKUP(O2251,index!$Q:$R,2,0)</f>
        <v>15. 솔루션 - LABS</v>
      </c>
      <c r="O2251" t="s">
        <v>6010</v>
      </c>
      <c r="P2251" t="s">
        <v>48</v>
      </c>
      <c r="Q2251" t="s">
        <v>23</v>
      </c>
      <c r="R2251" s="226" t="e">
        <f>VLOOKUP(C2251,'26년 databook(취합)'!$M:$M,2,0)</f>
        <v>#N/A</v>
      </c>
      <c r="S2251" s="3" t="s">
        <v>11593</v>
      </c>
      <c r="T2251" s="3" t="s">
        <v>11874</v>
      </c>
      <c r="U2251" s="3" t="s">
        <v>11874</v>
      </c>
      <c r="V2251" s="3" t="s">
        <v>11593</v>
      </c>
      <c r="W2251" s="3" t="s">
        <v>11567</v>
      </c>
      <c r="X2251" s="3" t="s">
        <v>48</v>
      </c>
      <c r="Y2251" s="3" t="s">
        <v>11874</v>
      </c>
      <c r="Z2251" s="3" t="s">
        <v>48</v>
      </c>
      <c r="AA2251" s="3" t="s">
        <v>11567</v>
      </c>
      <c r="AB2251" s="3" t="s">
        <v>48</v>
      </c>
      <c r="AC2251" s="3" t="s">
        <v>11567</v>
      </c>
      <c r="AD2251" s="3" t="s">
        <v>48</v>
      </c>
      <c r="AE2251" s="3" t="s">
        <v>11567</v>
      </c>
      <c r="AG2251" s="3">
        <v>0</v>
      </c>
      <c r="AI2251" s="3" t="s">
        <v>11567</v>
      </c>
      <c r="AK2251" s="3" t="s">
        <v>11567</v>
      </c>
      <c r="AM2251" s="3" t="s">
        <v>11567</v>
      </c>
      <c r="AO2251" s="3" t="s">
        <v>11567</v>
      </c>
      <c r="AQ2251" s="3" t="s">
        <v>11567</v>
      </c>
      <c r="AS2251" s="3" t="s">
        <v>11567</v>
      </c>
    </row>
    <row r="2252" spans="1:45">
      <c r="A2252">
        <v>2249</v>
      </c>
      <c r="B2252" t="s">
        <v>5982</v>
      </c>
      <c r="C2252" t="s">
        <v>5714</v>
      </c>
      <c r="D2252" t="s">
        <v>45</v>
      </c>
      <c r="E2252" t="s">
        <v>77</v>
      </c>
      <c r="F2252" t="s">
        <v>2796</v>
      </c>
      <c r="G2252" t="s">
        <v>9134</v>
      </c>
      <c r="H2252" t="s">
        <v>2578</v>
      </c>
      <c r="I2252" t="s">
        <v>15753</v>
      </c>
      <c r="J2252" t="s">
        <v>48</v>
      </c>
      <c r="K2252" t="s">
        <v>48</v>
      </c>
      <c r="L2252" t="s">
        <v>5985</v>
      </c>
      <c r="M2252" t="s">
        <v>5986</v>
      </c>
      <c r="N2252" t="str">
        <f>VLOOKUP(O2252,index!$Q:$R,2,0)</f>
        <v>02. 이러닝 - 단과</v>
      </c>
      <c r="O2252" t="s">
        <v>5987</v>
      </c>
      <c r="P2252" t="s">
        <v>48</v>
      </c>
      <c r="Q2252" t="s">
        <v>20</v>
      </c>
      <c r="R2252" s="226" t="e">
        <f>VLOOKUP(C2252,'26년 databook(취합)'!$M:$M,2,0)</f>
        <v>#N/A</v>
      </c>
      <c r="S2252" s="3" t="s">
        <v>11567</v>
      </c>
      <c r="T2252" s="3" t="s">
        <v>48</v>
      </c>
      <c r="U2252" s="3" t="s">
        <v>11567</v>
      </c>
      <c r="V2252" s="3" t="s">
        <v>48</v>
      </c>
      <c r="W2252" s="3" t="s">
        <v>48</v>
      </c>
      <c r="X2252" s="3" t="s">
        <v>48</v>
      </c>
      <c r="Y2252" s="3" t="s">
        <v>48</v>
      </c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G2252" s="3"/>
      <c r="AI2252" s="3" t="s">
        <v>48</v>
      </c>
      <c r="AK2252" s="3" t="s">
        <v>48</v>
      </c>
      <c r="AM2252" s="3" t="s">
        <v>48</v>
      </c>
      <c r="AO2252" s="3" t="s">
        <v>48</v>
      </c>
      <c r="AQ2252" s="3" t="s">
        <v>48</v>
      </c>
      <c r="AS2252" s="3" t="s">
        <v>48</v>
      </c>
    </row>
    <row r="2253" spans="1:45">
      <c r="A2253">
        <v>2250</v>
      </c>
      <c r="B2253" t="s">
        <v>5982</v>
      </c>
      <c r="C2253" t="s">
        <v>3501</v>
      </c>
      <c r="D2253" t="s">
        <v>45</v>
      </c>
      <c r="E2253" t="s">
        <v>73</v>
      </c>
      <c r="F2253" t="s">
        <v>11073</v>
      </c>
      <c r="G2253" t="s">
        <v>9453</v>
      </c>
      <c r="H2253" t="s">
        <v>11073</v>
      </c>
      <c r="I2253" t="s">
        <v>9453</v>
      </c>
      <c r="J2253" t="s">
        <v>48</v>
      </c>
      <c r="K2253" t="s">
        <v>48</v>
      </c>
      <c r="L2253" t="s">
        <v>5985</v>
      </c>
      <c r="M2253" t="s">
        <v>5986</v>
      </c>
      <c r="N2253" t="str">
        <f>VLOOKUP(O2253,index!$Q:$R,2,0)</f>
        <v>02. 이러닝 - 단과</v>
      </c>
      <c r="O2253" t="s">
        <v>5987</v>
      </c>
      <c r="P2253" t="s">
        <v>48</v>
      </c>
      <c r="Q2253" t="s">
        <v>20</v>
      </c>
      <c r="R2253" s="226" t="e">
        <f>VLOOKUP(C2253,'26년 databook(취합)'!$M:$M,2,0)</f>
        <v>#N/A</v>
      </c>
      <c r="S2253" s="3" t="s">
        <v>11576</v>
      </c>
      <c r="T2253" s="3" t="s">
        <v>48</v>
      </c>
      <c r="U2253" s="3" t="s">
        <v>11576</v>
      </c>
      <c r="V2253" s="3" t="s">
        <v>48</v>
      </c>
      <c r="W2253" s="3" t="s">
        <v>48</v>
      </c>
      <c r="X2253" s="3" t="s">
        <v>48</v>
      </c>
      <c r="Y2253" s="3" t="s">
        <v>48</v>
      </c>
      <c r="Z2253" s="3" t="s">
        <v>48</v>
      </c>
      <c r="AA2253" s="3" t="s">
        <v>48</v>
      </c>
      <c r="AB2253" s="3" t="s">
        <v>48</v>
      </c>
      <c r="AC2253" s="3" t="s">
        <v>48</v>
      </c>
      <c r="AD2253" s="3" t="s">
        <v>48</v>
      </c>
      <c r="AE2253" s="3" t="s">
        <v>48</v>
      </c>
      <c r="AG2253" s="3"/>
      <c r="AI2253" s="3" t="s">
        <v>48</v>
      </c>
      <c r="AK2253" s="3" t="s">
        <v>48</v>
      </c>
      <c r="AM2253" s="3" t="s">
        <v>48</v>
      </c>
      <c r="AO2253" s="3" t="s">
        <v>48</v>
      </c>
      <c r="AQ2253" s="3" t="s">
        <v>48</v>
      </c>
      <c r="AR2253" s="3">
        <v>1000000</v>
      </c>
      <c r="AS2253" s="3" t="s">
        <v>48</v>
      </c>
    </row>
    <row r="2254" spans="1:45">
      <c r="A2254">
        <v>2251</v>
      </c>
      <c r="B2254" t="s">
        <v>5982</v>
      </c>
      <c r="C2254" t="s">
        <v>5125</v>
      </c>
      <c r="D2254" t="s">
        <v>45</v>
      </c>
      <c r="E2254" t="s">
        <v>79</v>
      </c>
      <c r="F2254" t="s">
        <v>6834</v>
      </c>
      <c r="G2254" t="s">
        <v>9454</v>
      </c>
      <c r="H2254" t="s">
        <v>6834</v>
      </c>
      <c r="I2254" t="s">
        <v>9454</v>
      </c>
      <c r="J2254" t="s">
        <v>48</v>
      </c>
      <c r="K2254" t="s">
        <v>48</v>
      </c>
      <c r="L2254" t="s">
        <v>5985</v>
      </c>
      <c r="M2254" t="s">
        <v>5986</v>
      </c>
      <c r="N2254" t="str">
        <f>VLOOKUP(O2254,index!$Q:$R,2,0)</f>
        <v>02. 이러닝 - 단과</v>
      </c>
      <c r="O2254" t="s">
        <v>5987</v>
      </c>
      <c r="P2254" t="s">
        <v>48</v>
      </c>
      <c r="Q2254" t="s">
        <v>20</v>
      </c>
      <c r="R2254" s="226" t="e">
        <f>VLOOKUP(C2254,'26년 databook(취합)'!$M:$M,2,0)</f>
        <v>#N/A</v>
      </c>
      <c r="S2254" s="3" t="s">
        <v>11567</v>
      </c>
      <c r="T2254" s="3" t="s">
        <v>48</v>
      </c>
      <c r="U2254" s="3" t="s">
        <v>11567</v>
      </c>
      <c r="V2254" s="3" t="s">
        <v>48</v>
      </c>
      <c r="W2254" s="3" t="s">
        <v>48</v>
      </c>
      <c r="X2254" s="3" t="s">
        <v>48</v>
      </c>
      <c r="Y2254" s="3" t="s">
        <v>48</v>
      </c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I2254" s="3" t="s">
        <v>48</v>
      </c>
      <c r="AK2254" s="3" t="s">
        <v>48</v>
      </c>
      <c r="AM2254" s="3" t="s">
        <v>48</v>
      </c>
      <c r="AO2254" s="3" t="s">
        <v>48</v>
      </c>
      <c r="AQ2254" s="3" t="s">
        <v>48</v>
      </c>
      <c r="AS2254" s="3" t="s">
        <v>48</v>
      </c>
    </row>
    <row r="2255" spans="1:45">
      <c r="A2255">
        <v>2252</v>
      </c>
      <c r="B2255" t="s">
        <v>5982</v>
      </c>
      <c r="C2255" t="s">
        <v>3482</v>
      </c>
      <c r="D2255" t="s">
        <v>45</v>
      </c>
      <c r="E2255" t="s">
        <v>79</v>
      </c>
      <c r="F2255" t="s">
        <v>6827</v>
      </c>
      <c r="G2255" t="s">
        <v>9442</v>
      </c>
      <c r="H2255" t="s">
        <v>6835</v>
      </c>
      <c r="I2255" t="s">
        <v>15754</v>
      </c>
      <c r="J2255" t="s">
        <v>48</v>
      </c>
      <c r="K2255" t="s">
        <v>48</v>
      </c>
      <c r="L2255" t="s">
        <v>5985</v>
      </c>
      <c r="M2255" t="s">
        <v>5986</v>
      </c>
      <c r="N2255" t="str">
        <f>VLOOKUP(O2255,index!$Q:$R,2,0)</f>
        <v>28.구독 - 휴넷FLEX</v>
      </c>
      <c r="O2255" t="s">
        <v>6013</v>
      </c>
      <c r="P2255" t="s">
        <v>48</v>
      </c>
      <c r="Q2255" t="s">
        <v>23</v>
      </c>
      <c r="R2255" s="226" t="e">
        <f>VLOOKUP(C2255,'26년 databook(취합)'!$M:$M,2,0)</f>
        <v>#N/A</v>
      </c>
      <c r="S2255" s="3" t="s">
        <v>11567</v>
      </c>
      <c r="T2255" s="3" t="s">
        <v>48</v>
      </c>
      <c r="U2255" s="3" t="s">
        <v>11567</v>
      </c>
      <c r="V2255" s="3" t="s">
        <v>48</v>
      </c>
      <c r="W2255" s="3" t="s">
        <v>48</v>
      </c>
      <c r="X2255" s="3" t="s">
        <v>48</v>
      </c>
      <c r="Y2255" s="3" t="s">
        <v>48</v>
      </c>
      <c r="Z2255" s="3" t="s">
        <v>48</v>
      </c>
      <c r="AA2255" s="3" t="s">
        <v>48</v>
      </c>
      <c r="AB2255" s="3" t="s">
        <v>48</v>
      </c>
      <c r="AC2255" s="3" t="s">
        <v>48</v>
      </c>
      <c r="AD2255" s="3" t="s">
        <v>48</v>
      </c>
      <c r="AE2255" s="3" t="s">
        <v>48</v>
      </c>
      <c r="AG2255" s="3"/>
      <c r="AI2255" s="3" t="s">
        <v>48</v>
      </c>
      <c r="AK2255" s="3" t="s">
        <v>48</v>
      </c>
      <c r="AM2255" s="3" t="s">
        <v>48</v>
      </c>
      <c r="AO2255" s="3" t="s">
        <v>48</v>
      </c>
      <c r="AQ2255" s="3" t="s">
        <v>48</v>
      </c>
      <c r="AS2255" s="3" t="s">
        <v>48</v>
      </c>
    </row>
    <row r="2256" spans="1:45">
      <c r="A2256">
        <v>2253</v>
      </c>
      <c r="B2256" t="s">
        <v>5982</v>
      </c>
      <c r="C2256" t="s">
        <v>4879</v>
      </c>
      <c r="D2256" t="s">
        <v>45</v>
      </c>
      <c r="E2256" t="s">
        <v>77</v>
      </c>
      <c r="F2256" t="s">
        <v>6029</v>
      </c>
      <c r="G2256" t="s">
        <v>8925</v>
      </c>
      <c r="H2256" t="s">
        <v>1638</v>
      </c>
      <c r="I2256" t="s">
        <v>15755</v>
      </c>
      <c r="J2256" t="s">
        <v>48</v>
      </c>
      <c r="K2256" t="s">
        <v>48</v>
      </c>
      <c r="L2256" t="s">
        <v>5985</v>
      </c>
      <c r="M2256" t="s">
        <v>5986</v>
      </c>
      <c r="N2256" t="str">
        <f>VLOOKUP(O2256,index!$Q:$R,2,0)</f>
        <v>02. 이러닝 - 단과</v>
      </c>
      <c r="O2256" t="s">
        <v>5987</v>
      </c>
      <c r="P2256" t="s">
        <v>48</v>
      </c>
      <c r="Q2256" t="s">
        <v>20</v>
      </c>
      <c r="R2256" s="226" t="e">
        <f>VLOOKUP(C2256,'26년 databook(취합)'!$M:$M,2,0)</f>
        <v>#N/A</v>
      </c>
      <c r="S2256" s="3" t="s">
        <v>11567</v>
      </c>
      <c r="T2256" s="3" t="s">
        <v>48</v>
      </c>
      <c r="U2256" s="3" t="s">
        <v>11567</v>
      </c>
      <c r="V2256" s="3" t="s">
        <v>48</v>
      </c>
      <c r="W2256" s="3" t="s">
        <v>48</v>
      </c>
      <c r="X2256" s="3" t="s">
        <v>48</v>
      </c>
      <c r="Y2256" s="3" t="s">
        <v>48</v>
      </c>
      <c r="Z2256" s="3" t="s">
        <v>48</v>
      </c>
      <c r="AA2256" s="3" t="s">
        <v>48</v>
      </c>
      <c r="AB2256" s="3" t="s">
        <v>48</v>
      </c>
      <c r="AC2256" s="3" t="s">
        <v>48</v>
      </c>
      <c r="AD2256" s="3" t="s">
        <v>48</v>
      </c>
      <c r="AE2256" s="3" t="s">
        <v>48</v>
      </c>
      <c r="AG2256" s="3"/>
      <c r="AI2256" s="3" t="s">
        <v>48</v>
      </c>
      <c r="AK2256" s="3" t="s">
        <v>48</v>
      </c>
      <c r="AM2256" s="3" t="s">
        <v>48</v>
      </c>
      <c r="AO2256" s="3" t="s">
        <v>48</v>
      </c>
      <c r="AQ2256" s="3" t="s">
        <v>48</v>
      </c>
      <c r="AS2256" s="3" t="s">
        <v>48</v>
      </c>
    </row>
    <row r="2257" spans="1:45">
      <c r="A2257">
        <v>2254</v>
      </c>
      <c r="B2257" t="s">
        <v>5982</v>
      </c>
      <c r="C2257" t="s">
        <v>3990</v>
      </c>
      <c r="D2257" t="s">
        <v>45</v>
      </c>
      <c r="E2257" t="s">
        <v>75</v>
      </c>
      <c r="F2257" t="s">
        <v>449</v>
      </c>
      <c r="G2257" t="s">
        <v>9455</v>
      </c>
      <c r="H2257" t="s">
        <v>449</v>
      </c>
      <c r="I2257" t="s">
        <v>9455</v>
      </c>
      <c r="J2257" t="s">
        <v>48</v>
      </c>
      <c r="K2257" t="s">
        <v>48</v>
      </c>
      <c r="L2257" t="s">
        <v>5985</v>
      </c>
      <c r="M2257" t="s">
        <v>5986</v>
      </c>
      <c r="N2257" t="str">
        <f>VLOOKUP(O2257,index!$Q:$R,2,0)</f>
        <v>02. 이러닝 - 단과</v>
      </c>
      <c r="O2257" t="s">
        <v>5987</v>
      </c>
      <c r="P2257" t="s">
        <v>48</v>
      </c>
      <c r="Q2257" t="s">
        <v>20</v>
      </c>
      <c r="R2257" s="226" t="e">
        <f>VLOOKUP(C2257,'26년 databook(취합)'!$M:$M,2,0)</f>
        <v>#N/A</v>
      </c>
      <c r="S2257" s="3" t="s">
        <v>11567</v>
      </c>
      <c r="T2257" s="3" t="s">
        <v>48</v>
      </c>
      <c r="U2257" s="3" t="s">
        <v>11567</v>
      </c>
      <c r="V2257" s="3" t="s">
        <v>48</v>
      </c>
      <c r="W2257" s="3" t="s">
        <v>48</v>
      </c>
      <c r="X2257" s="3" t="s">
        <v>48</v>
      </c>
      <c r="Y2257" s="3" t="s">
        <v>48</v>
      </c>
      <c r="Z2257" s="3" t="s">
        <v>48</v>
      </c>
      <c r="AA2257" s="3" t="s">
        <v>48</v>
      </c>
      <c r="AB2257" s="3" t="s">
        <v>48</v>
      </c>
      <c r="AC2257" s="3" t="s">
        <v>48</v>
      </c>
      <c r="AD2257" s="3" t="s">
        <v>48</v>
      </c>
      <c r="AE2257" s="3" t="s">
        <v>48</v>
      </c>
      <c r="AG2257" s="3"/>
      <c r="AI2257" s="3" t="s">
        <v>48</v>
      </c>
      <c r="AK2257" s="3" t="s">
        <v>48</v>
      </c>
      <c r="AM2257" s="3" t="s">
        <v>48</v>
      </c>
      <c r="AO2257" s="3" t="s">
        <v>48</v>
      </c>
      <c r="AQ2257" s="3" t="s">
        <v>48</v>
      </c>
      <c r="AS2257" s="3" t="s">
        <v>48</v>
      </c>
    </row>
    <row r="2258" spans="1:45">
      <c r="A2258">
        <v>2255</v>
      </c>
      <c r="B2258" t="s">
        <v>5982</v>
      </c>
      <c r="C2258" t="s">
        <v>5637</v>
      </c>
      <c r="D2258" t="s">
        <v>45</v>
      </c>
      <c r="E2258" t="s">
        <v>214</v>
      </c>
      <c r="F2258" t="s">
        <v>2653</v>
      </c>
      <c r="G2258" t="s">
        <v>9456</v>
      </c>
      <c r="H2258" t="s">
        <v>2653</v>
      </c>
      <c r="I2258" t="s">
        <v>9456</v>
      </c>
      <c r="J2258" t="s">
        <v>48</v>
      </c>
      <c r="K2258" t="s">
        <v>48</v>
      </c>
      <c r="L2258" t="s">
        <v>5985</v>
      </c>
      <c r="M2258" t="s">
        <v>5986</v>
      </c>
      <c r="N2258" t="str">
        <f>VLOOKUP(O2258,index!$Q:$R,2,0)</f>
        <v>02. 이러닝 - 단과</v>
      </c>
      <c r="O2258" t="s">
        <v>5987</v>
      </c>
      <c r="P2258" t="s">
        <v>48</v>
      </c>
      <c r="Q2258" t="s">
        <v>20</v>
      </c>
      <c r="R2258" s="226" t="e">
        <f>VLOOKUP(C2258,'26년 databook(취합)'!$M:$M,2,0)</f>
        <v>#N/A</v>
      </c>
      <c r="S2258" s="3" t="s">
        <v>11567</v>
      </c>
      <c r="T2258" s="3" t="s">
        <v>48</v>
      </c>
      <c r="U2258" s="3" t="s">
        <v>11567</v>
      </c>
      <c r="V2258" s="3" t="s">
        <v>48</v>
      </c>
      <c r="W2258" s="3" t="s">
        <v>48</v>
      </c>
      <c r="X2258" s="3" t="s">
        <v>48</v>
      </c>
      <c r="Y2258" s="3" t="s">
        <v>48</v>
      </c>
      <c r="Z2258" s="3" t="s">
        <v>48</v>
      </c>
      <c r="AA2258" s="3" t="s">
        <v>48</v>
      </c>
      <c r="AB2258" s="3" t="s">
        <v>48</v>
      </c>
      <c r="AC2258" s="3" t="s">
        <v>48</v>
      </c>
      <c r="AD2258" s="3" t="s">
        <v>48</v>
      </c>
      <c r="AE2258" s="3" t="s">
        <v>48</v>
      </c>
      <c r="AG2258" s="3"/>
      <c r="AI2258" s="3" t="s">
        <v>48</v>
      </c>
      <c r="AK2258" s="3" t="s">
        <v>48</v>
      </c>
      <c r="AM2258" s="3" t="s">
        <v>48</v>
      </c>
      <c r="AO2258" s="3" t="s">
        <v>48</v>
      </c>
      <c r="AQ2258" s="3" t="s">
        <v>48</v>
      </c>
      <c r="AS2258" s="3" t="s">
        <v>48</v>
      </c>
    </row>
    <row r="2259" spans="1:45">
      <c r="A2259">
        <v>2256</v>
      </c>
      <c r="B2259" t="s">
        <v>5982</v>
      </c>
      <c r="C2259" t="s">
        <v>5575</v>
      </c>
      <c r="D2259" t="s">
        <v>45</v>
      </c>
      <c r="E2259" t="s">
        <v>71</v>
      </c>
      <c r="F2259" t="s">
        <v>639</v>
      </c>
      <c r="G2259" t="s">
        <v>9458</v>
      </c>
      <c r="H2259" t="s">
        <v>2715</v>
      </c>
      <c r="I2259" t="s">
        <v>15756</v>
      </c>
      <c r="J2259" t="s">
        <v>48</v>
      </c>
      <c r="K2259" t="s">
        <v>48</v>
      </c>
      <c r="L2259" t="s">
        <v>5985</v>
      </c>
      <c r="M2259" t="s">
        <v>5986</v>
      </c>
      <c r="N2259" t="str">
        <f>VLOOKUP(O2259,index!$Q:$R,2,0)</f>
        <v>02. 이러닝 - 단과</v>
      </c>
      <c r="O2259" t="s">
        <v>5987</v>
      </c>
      <c r="P2259" t="s">
        <v>48</v>
      </c>
      <c r="Q2259" t="s">
        <v>20</v>
      </c>
      <c r="R2259" s="226" t="e">
        <f>VLOOKUP(C2259,'26년 databook(취합)'!$M:$M,2,0)</f>
        <v>#N/A</v>
      </c>
      <c r="S2259" s="3" t="s">
        <v>11567</v>
      </c>
      <c r="T2259" s="3" t="s">
        <v>13840</v>
      </c>
      <c r="U2259" s="3" t="s">
        <v>13840</v>
      </c>
      <c r="V2259" s="3" t="s">
        <v>48</v>
      </c>
      <c r="W2259" s="3" t="s">
        <v>11567</v>
      </c>
      <c r="X2259" s="3" t="s">
        <v>48</v>
      </c>
      <c r="Y2259" s="3" t="s">
        <v>11567</v>
      </c>
      <c r="Z2259" s="3" t="s">
        <v>48</v>
      </c>
      <c r="AA2259" s="3" t="s">
        <v>11567</v>
      </c>
      <c r="AB2259" s="3" t="s">
        <v>48</v>
      </c>
      <c r="AC2259" s="3" t="s">
        <v>11567</v>
      </c>
      <c r="AD2259" s="3" t="s">
        <v>48</v>
      </c>
      <c r="AE2259" s="3" t="s">
        <v>11567</v>
      </c>
      <c r="AG2259" s="3">
        <v>0</v>
      </c>
      <c r="AI2259" s="3" t="s">
        <v>13840</v>
      </c>
      <c r="AK2259" s="3" t="s">
        <v>11567</v>
      </c>
      <c r="AM2259" s="3" t="s">
        <v>11567</v>
      </c>
      <c r="AO2259" s="3" t="s">
        <v>11567</v>
      </c>
      <c r="AQ2259" s="3" t="s">
        <v>11567</v>
      </c>
      <c r="AS2259" s="3" t="s">
        <v>11567</v>
      </c>
    </row>
    <row r="2260" spans="1:45">
      <c r="A2260">
        <v>2257</v>
      </c>
      <c r="B2260" t="s">
        <v>5982</v>
      </c>
      <c r="C2260" t="s">
        <v>2907</v>
      </c>
      <c r="D2260" t="s">
        <v>45</v>
      </c>
      <c r="E2260" t="s">
        <v>76</v>
      </c>
      <c r="F2260" t="s">
        <v>2063</v>
      </c>
      <c r="G2260" t="s">
        <v>9460</v>
      </c>
      <c r="H2260" t="s">
        <v>2063</v>
      </c>
      <c r="I2260" t="s">
        <v>9460</v>
      </c>
      <c r="J2260" t="s">
        <v>48</v>
      </c>
      <c r="K2260" t="s">
        <v>48</v>
      </c>
      <c r="L2260" t="s">
        <v>5985</v>
      </c>
      <c r="M2260" t="s">
        <v>5986</v>
      </c>
      <c r="N2260" t="str">
        <f>VLOOKUP(O2260,index!$Q:$R,2,0)</f>
        <v>02. 이러닝 - 단과</v>
      </c>
      <c r="O2260" t="s">
        <v>5987</v>
      </c>
      <c r="P2260" t="s">
        <v>48</v>
      </c>
      <c r="Q2260" t="s">
        <v>23</v>
      </c>
      <c r="R2260" s="226" t="e">
        <f>VLOOKUP(C2260,'26년 databook(취합)'!$M:$M,2,0)</f>
        <v>#N/A</v>
      </c>
      <c r="S2260" s="3" t="s">
        <v>11912</v>
      </c>
      <c r="T2260" s="3" t="s">
        <v>12078</v>
      </c>
      <c r="U2260" s="3" t="s">
        <v>12078</v>
      </c>
      <c r="V2260" s="3" t="s">
        <v>11567</v>
      </c>
      <c r="W2260" s="3" t="s">
        <v>12078</v>
      </c>
      <c r="X2260" s="3" t="s">
        <v>11912</v>
      </c>
      <c r="Y2260" s="3" t="s">
        <v>11567</v>
      </c>
      <c r="Z2260" s="3" t="s">
        <v>48</v>
      </c>
      <c r="AA2260" s="3" t="s">
        <v>11567</v>
      </c>
      <c r="AB2260" s="3" t="s">
        <v>48</v>
      </c>
      <c r="AC2260" s="3" t="s">
        <v>11567</v>
      </c>
      <c r="AD2260" s="3" t="s">
        <v>48</v>
      </c>
      <c r="AE2260" s="3" t="s">
        <v>11567</v>
      </c>
      <c r="AG2260" s="3">
        <v>0</v>
      </c>
      <c r="AI2260" s="3" t="s">
        <v>11567</v>
      </c>
      <c r="AK2260" s="3" t="s">
        <v>11567</v>
      </c>
      <c r="AM2260" s="3" t="s">
        <v>11567</v>
      </c>
      <c r="AO2260" s="3" t="s">
        <v>11567</v>
      </c>
      <c r="AQ2260" s="3" t="s">
        <v>11567</v>
      </c>
      <c r="AS2260" s="3" t="s">
        <v>11567</v>
      </c>
    </row>
    <row r="2261" spans="1:45">
      <c r="A2261">
        <v>2258</v>
      </c>
      <c r="B2261" t="s">
        <v>5982</v>
      </c>
      <c r="C2261" t="s">
        <v>5214</v>
      </c>
      <c r="D2261" t="s">
        <v>45</v>
      </c>
      <c r="E2261" t="s">
        <v>77</v>
      </c>
      <c r="F2261" t="s">
        <v>2796</v>
      </c>
      <c r="G2261" t="s">
        <v>9134</v>
      </c>
      <c r="H2261" t="s">
        <v>612</v>
      </c>
      <c r="I2261" t="s">
        <v>15757</v>
      </c>
      <c r="J2261" t="s">
        <v>48</v>
      </c>
      <c r="K2261" t="s">
        <v>48</v>
      </c>
      <c r="L2261" t="s">
        <v>5985</v>
      </c>
      <c r="M2261" t="s">
        <v>5986</v>
      </c>
      <c r="N2261" t="str">
        <f>VLOOKUP(O2261,index!$Q:$R,2,0)</f>
        <v>02. 이러닝 - 단과</v>
      </c>
      <c r="O2261" t="s">
        <v>5987</v>
      </c>
      <c r="P2261" t="s">
        <v>48</v>
      </c>
      <c r="Q2261" t="s">
        <v>20</v>
      </c>
      <c r="R2261" s="226" t="e">
        <f>VLOOKUP(C2261,'26년 databook(취합)'!$M:$M,2,0)</f>
        <v>#N/A</v>
      </c>
      <c r="S2261" s="3" t="s">
        <v>11567</v>
      </c>
      <c r="T2261" s="3" t="s">
        <v>48</v>
      </c>
      <c r="U2261" s="3" t="s">
        <v>11567</v>
      </c>
      <c r="V2261" s="3" t="s">
        <v>48</v>
      </c>
      <c r="W2261" s="3" t="s">
        <v>48</v>
      </c>
      <c r="X2261" s="3" t="s">
        <v>48</v>
      </c>
      <c r="Y2261" s="3" t="s">
        <v>48</v>
      </c>
      <c r="Z2261" s="3" t="s">
        <v>48</v>
      </c>
      <c r="AA2261" s="3" t="s">
        <v>48</v>
      </c>
      <c r="AB2261" s="3" t="s">
        <v>48</v>
      </c>
      <c r="AC2261" s="3" t="s">
        <v>48</v>
      </c>
      <c r="AD2261" s="3" t="s">
        <v>48</v>
      </c>
      <c r="AE2261" s="3" t="s">
        <v>48</v>
      </c>
      <c r="AG2261" s="3"/>
      <c r="AI2261" s="3" t="s">
        <v>48</v>
      </c>
      <c r="AK2261" s="3" t="s">
        <v>48</v>
      </c>
      <c r="AM2261" s="3" t="s">
        <v>48</v>
      </c>
      <c r="AO2261" s="3" t="s">
        <v>48</v>
      </c>
      <c r="AQ2261" s="3" t="s">
        <v>48</v>
      </c>
      <c r="AS2261" s="3" t="s">
        <v>48</v>
      </c>
    </row>
    <row r="2262" spans="1:45">
      <c r="A2262">
        <v>2259</v>
      </c>
      <c r="B2262" t="s">
        <v>5982</v>
      </c>
      <c r="C2262" t="s">
        <v>4338</v>
      </c>
      <c r="D2262" t="s">
        <v>45</v>
      </c>
      <c r="E2262" t="s">
        <v>76</v>
      </c>
      <c r="F2262" t="s">
        <v>6836</v>
      </c>
      <c r="G2262" t="s">
        <v>9463</v>
      </c>
      <c r="H2262" t="s">
        <v>6836</v>
      </c>
      <c r="I2262" t="s">
        <v>9463</v>
      </c>
      <c r="J2262" t="s">
        <v>48</v>
      </c>
      <c r="K2262" t="s">
        <v>48</v>
      </c>
      <c r="L2262" t="s">
        <v>5985</v>
      </c>
      <c r="M2262" t="s">
        <v>5986</v>
      </c>
      <c r="N2262" t="str">
        <f>VLOOKUP(O2262,index!$Q:$R,2,0)</f>
        <v>01. 이러닝 - 통합위탁</v>
      </c>
      <c r="O2262" t="s">
        <v>40</v>
      </c>
      <c r="P2262" t="s">
        <v>48</v>
      </c>
      <c r="Q2262" t="s">
        <v>23</v>
      </c>
      <c r="R2262" s="226" t="e">
        <f>VLOOKUP(C2262,'26년 databook(취합)'!$M:$M,2,0)</f>
        <v>#N/A</v>
      </c>
      <c r="S2262" s="3" t="s">
        <v>11567</v>
      </c>
      <c r="T2262" s="3" t="s">
        <v>12809</v>
      </c>
      <c r="U2262" s="3" t="s">
        <v>12809</v>
      </c>
      <c r="V2262" s="3" t="s">
        <v>48</v>
      </c>
      <c r="W2262" s="3" t="s">
        <v>11567</v>
      </c>
      <c r="X2262" s="3" t="s">
        <v>48</v>
      </c>
      <c r="Y2262" s="3" t="s">
        <v>11567</v>
      </c>
      <c r="Z2262" s="3" t="s">
        <v>48</v>
      </c>
      <c r="AA2262" s="3" t="s">
        <v>11567</v>
      </c>
      <c r="AB2262" s="3" t="s">
        <v>48</v>
      </c>
      <c r="AC2262" s="3" t="s">
        <v>12809</v>
      </c>
      <c r="AD2262" s="3" t="s">
        <v>48</v>
      </c>
      <c r="AE2262" s="3" t="s">
        <v>11567</v>
      </c>
      <c r="AG2262" s="3">
        <v>0</v>
      </c>
      <c r="AI2262" s="3" t="s">
        <v>11567</v>
      </c>
      <c r="AK2262" s="3" t="s">
        <v>11567</v>
      </c>
      <c r="AM2262" s="3" t="s">
        <v>11567</v>
      </c>
      <c r="AO2262" s="3" t="s">
        <v>11567</v>
      </c>
      <c r="AQ2262" s="3" t="s">
        <v>11567</v>
      </c>
      <c r="AS2262" s="3" t="s">
        <v>11567</v>
      </c>
    </row>
    <row r="2263" spans="1:45">
      <c r="A2263">
        <v>2260</v>
      </c>
      <c r="B2263" t="s">
        <v>5982</v>
      </c>
      <c r="C2263" t="s">
        <v>4206</v>
      </c>
      <c r="D2263" t="s">
        <v>45</v>
      </c>
      <c r="E2263" t="s">
        <v>76</v>
      </c>
      <c r="F2263" t="s">
        <v>2049</v>
      </c>
      <c r="G2263" t="s">
        <v>8942</v>
      </c>
      <c r="H2263" t="s">
        <v>6837</v>
      </c>
      <c r="I2263" t="s">
        <v>15758</v>
      </c>
      <c r="J2263" t="s">
        <v>48</v>
      </c>
      <c r="K2263" t="s">
        <v>48</v>
      </c>
      <c r="L2263" t="s">
        <v>5985</v>
      </c>
      <c r="M2263" t="s">
        <v>5986</v>
      </c>
      <c r="N2263" t="str">
        <f>VLOOKUP(O2263,index!$Q:$R,2,0)</f>
        <v>02. 이러닝 - 단과</v>
      </c>
      <c r="O2263" t="s">
        <v>5987</v>
      </c>
      <c r="P2263" t="s">
        <v>48</v>
      </c>
      <c r="Q2263" t="s">
        <v>20</v>
      </c>
      <c r="R2263" s="226" t="e">
        <f>VLOOKUP(C2263,'26년 databook(취합)'!$M:$M,2,0)</f>
        <v>#N/A</v>
      </c>
      <c r="S2263" s="3" t="s">
        <v>11567</v>
      </c>
      <c r="T2263" s="3" t="s">
        <v>48</v>
      </c>
      <c r="U2263" s="3" t="s">
        <v>11567</v>
      </c>
      <c r="V2263" s="3" t="s">
        <v>48</v>
      </c>
      <c r="W2263" s="3" t="s">
        <v>48</v>
      </c>
      <c r="X2263" s="3" t="s">
        <v>48</v>
      </c>
      <c r="Y2263" s="3" t="s">
        <v>48</v>
      </c>
      <c r="Z2263" s="3" t="s">
        <v>48</v>
      </c>
      <c r="AA2263" s="3" t="s">
        <v>48</v>
      </c>
      <c r="AB2263" s="3" t="s">
        <v>48</v>
      </c>
      <c r="AC2263" s="3" t="s">
        <v>48</v>
      </c>
      <c r="AD2263" s="3" t="s">
        <v>48</v>
      </c>
      <c r="AE2263" s="3" t="s">
        <v>48</v>
      </c>
      <c r="AG2263" s="3"/>
      <c r="AI2263" s="3" t="s">
        <v>48</v>
      </c>
      <c r="AK2263" s="3" t="s">
        <v>48</v>
      </c>
      <c r="AM2263" s="3" t="s">
        <v>48</v>
      </c>
      <c r="AO2263" s="3" t="s">
        <v>48</v>
      </c>
      <c r="AQ2263" s="3" t="s">
        <v>48</v>
      </c>
      <c r="AS2263" s="3" t="s">
        <v>48</v>
      </c>
    </row>
    <row r="2264" spans="1:45">
      <c r="A2264">
        <v>2261</v>
      </c>
      <c r="B2264" t="s">
        <v>5982</v>
      </c>
      <c r="C2264" t="s">
        <v>3347</v>
      </c>
      <c r="D2264" t="s">
        <v>45</v>
      </c>
      <c r="E2264" t="s">
        <v>72</v>
      </c>
      <c r="F2264" t="s">
        <v>952</v>
      </c>
      <c r="G2264" t="s">
        <v>9464</v>
      </c>
      <c r="H2264" t="s">
        <v>952</v>
      </c>
      <c r="I2264" t="s">
        <v>9464</v>
      </c>
      <c r="J2264" t="s">
        <v>48</v>
      </c>
      <c r="K2264" t="s">
        <v>48</v>
      </c>
      <c r="L2264" t="s">
        <v>5985</v>
      </c>
      <c r="M2264" t="s">
        <v>5986</v>
      </c>
      <c r="N2264" t="str">
        <f>VLOOKUP(O2264,index!$Q:$R,2,0)</f>
        <v>02. 이러닝 - 단과</v>
      </c>
      <c r="O2264" t="s">
        <v>5987</v>
      </c>
      <c r="P2264" t="s">
        <v>48</v>
      </c>
      <c r="Q2264" t="s">
        <v>23</v>
      </c>
      <c r="R2264" s="226" t="e">
        <f>VLOOKUP(C2264,'26년 databook(취합)'!$M:$M,2,0)</f>
        <v>#N/A</v>
      </c>
      <c r="S2264" s="3" t="s">
        <v>11567</v>
      </c>
      <c r="T2264" s="3" t="s">
        <v>14767</v>
      </c>
      <c r="U2264" s="3" t="s">
        <v>14767</v>
      </c>
      <c r="V2264" s="3" t="s">
        <v>48</v>
      </c>
      <c r="W2264" s="3" t="s">
        <v>11567</v>
      </c>
      <c r="X2264" s="3" t="s">
        <v>48</v>
      </c>
      <c r="Y2264" s="3" t="s">
        <v>11590</v>
      </c>
      <c r="Z2264" s="3" t="s">
        <v>48</v>
      </c>
      <c r="AA2264" s="3" t="s">
        <v>11613</v>
      </c>
      <c r="AB2264" s="3" t="s">
        <v>48</v>
      </c>
      <c r="AC2264" s="3" t="s">
        <v>11567</v>
      </c>
      <c r="AD2264" s="3" t="s">
        <v>11567</v>
      </c>
      <c r="AE2264" s="3" t="s">
        <v>11681</v>
      </c>
      <c r="AF2264" s="3">
        <v>0</v>
      </c>
      <c r="AG2264" s="3">
        <v>710000</v>
      </c>
      <c r="AH2264" s="3">
        <v>0</v>
      </c>
      <c r="AI2264" s="3" t="s">
        <v>11567</v>
      </c>
      <c r="AJ2264" s="3">
        <v>0</v>
      </c>
      <c r="AK2264" s="3" t="s">
        <v>11567</v>
      </c>
      <c r="AL2264" s="3">
        <v>0</v>
      </c>
      <c r="AM2264" s="3" t="s">
        <v>11567</v>
      </c>
      <c r="AN2264" s="3">
        <v>0</v>
      </c>
      <c r="AO2264" s="3" t="s">
        <v>11567</v>
      </c>
      <c r="AP2264" s="3">
        <v>0</v>
      </c>
      <c r="AQ2264" s="3" t="s">
        <v>11567</v>
      </c>
      <c r="AR2264" s="3">
        <v>0</v>
      </c>
      <c r="AS2264" s="3" t="s">
        <v>11567</v>
      </c>
    </row>
    <row r="2265" spans="1:45">
      <c r="A2265">
        <v>2262</v>
      </c>
      <c r="B2265" t="s">
        <v>5982</v>
      </c>
      <c r="C2265" t="s">
        <v>3346</v>
      </c>
      <c r="D2265" t="s">
        <v>45</v>
      </c>
      <c r="E2265" t="s">
        <v>72</v>
      </c>
      <c r="F2265" t="s">
        <v>951</v>
      </c>
      <c r="G2265" t="s">
        <v>9465</v>
      </c>
      <c r="H2265" t="s">
        <v>951</v>
      </c>
      <c r="I2265" t="s">
        <v>9465</v>
      </c>
      <c r="J2265" t="s">
        <v>48</v>
      </c>
      <c r="K2265" t="s">
        <v>48</v>
      </c>
      <c r="L2265" t="s">
        <v>5985</v>
      </c>
      <c r="M2265" t="s">
        <v>5986</v>
      </c>
      <c r="N2265" t="str">
        <f>VLOOKUP(O2265,index!$Q:$R,2,0)</f>
        <v>02. 이러닝 - 단과</v>
      </c>
      <c r="O2265" t="s">
        <v>5987</v>
      </c>
      <c r="P2265" t="s">
        <v>48</v>
      </c>
      <c r="Q2265" t="s">
        <v>20</v>
      </c>
      <c r="R2265" s="226" t="e">
        <f>VLOOKUP(C2265,'26년 databook(취합)'!$M:$M,2,0)</f>
        <v>#N/A</v>
      </c>
      <c r="S2265" s="3" t="s">
        <v>11567</v>
      </c>
      <c r="T2265" s="3" t="s">
        <v>48</v>
      </c>
      <c r="U2265" s="3" t="s">
        <v>11567</v>
      </c>
      <c r="V2265" s="3" t="s">
        <v>48</v>
      </c>
      <c r="W2265" s="3" t="s">
        <v>48</v>
      </c>
      <c r="X2265" s="3" t="s">
        <v>48</v>
      </c>
      <c r="Y2265" s="3" t="s">
        <v>48</v>
      </c>
      <c r="Z2265" s="3" t="s">
        <v>48</v>
      </c>
      <c r="AA2265" s="3" t="s">
        <v>48</v>
      </c>
      <c r="AB2265" s="3" t="s">
        <v>48</v>
      </c>
      <c r="AC2265" s="3" t="s">
        <v>48</v>
      </c>
      <c r="AD2265" s="3" t="s">
        <v>11567</v>
      </c>
      <c r="AE2265" s="3" t="s">
        <v>48</v>
      </c>
      <c r="AF2265" s="3">
        <v>0</v>
      </c>
      <c r="AG2265" s="3"/>
      <c r="AH2265" s="3">
        <v>0</v>
      </c>
      <c r="AI2265" s="3" t="s">
        <v>48</v>
      </c>
      <c r="AJ2265" s="3">
        <v>0</v>
      </c>
      <c r="AK2265" s="3" t="s">
        <v>48</v>
      </c>
      <c r="AL2265" s="3">
        <v>0</v>
      </c>
      <c r="AM2265" s="3" t="s">
        <v>48</v>
      </c>
      <c r="AN2265" s="3">
        <v>0</v>
      </c>
      <c r="AO2265" s="3" t="s">
        <v>48</v>
      </c>
      <c r="AP2265" s="3">
        <v>0</v>
      </c>
      <c r="AQ2265" s="3" t="s">
        <v>48</v>
      </c>
      <c r="AR2265" s="3">
        <v>0</v>
      </c>
      <c r="AS2265" s="3" t="s">
        <v>48</v>
      </c>
    </row>
    <row r="2266" spans="1:45">
      <c r="A2266">
        <v>2263</v>
      </c>
      <c r="B2266" t="s">
        <v>5982</v>
      </c>
      <c r="C2266" t="s">
        <v>3171</v>
      </c>
      <c r="D2266" t="s">
        <v>45</v>
      </c>
      <c r="E2266" t="s">
        <v>71</v>
      </c>
      <c r="F2266" t="s">
        <v>334</v>
      </c>
      <c r="G2266" t="s">
        <v>9466</v>
      </c>
      <c r="H2266" t="s">
        <v>334</v>
      </c>
      <c r="I2266" t="s">
        <v>9466</v>
      </c>
      <c r="J2266" t="s">
        <v>48</v>
      </c>
      <c r="K2266" t="s">
        <v>48</v>
      </c>
      <c r="L2266" t="s">
        <v>5985</v>
      </c>
      <c r="M2266" t="s">
        <v>5986</v>
      </c>
      <c r="N2266" t="str">
        <f>VLOOKUP(O2266,index!$Q:$R,2,0)</f>
        <v>15. 솔루션 - LABS</v>
      </c>
      <c r="O2266" t="s">
        <v>6010</v>
      </c>
      <c r="P2266" t="s">
        <v>48</v>
      </c>
      <c r="Q2266" t="s">
        <v>23</v>
      </c>
      <c r="R2266" s="226" t="e">
        <f>VLOOKUP(C2266,'26년 databook(취합)'!$M:$M,2,0)</f>
        <v>#N/A</v>
      </c>
      <c r="S2266" s="3" t="s">
        <v>11593</v>
      </c>
      <c r="T2266" s="3" t="s">
        <v>11874</v>
      </c>
      <c r="U2266" s="3" t="s">
        <v>11874</v>
      </c>
      <c r="V2266" s="3" t="s">
        <v>11593</v>
      </c>
      <c r="W2266" s="3" t="s">
        <v>11567</v>
      </c>
      <c r="X2266" s="3" t="s">
        <v>48</v>
      </c>
      <c r="Y2266" s="3" t="s">
        <v>11874</v>
      </c>
      <c r="Z2266" s="3" t="s">
        <v>48</v>
      </c>
      <c r="AA2266" s="3" t="s">
        <v>11567</v>
      </c>
      <c r="AB2266" s="3" t="s">
        <v>48</v>
      </c>
      <c r="AC2266" s="3" t="s">
        <v>11567</v>
      </c>
      <c r="AD2266" s="3" t="s">
        <v>48</v>
      </c>
      <c r="AE2266" s="3" t="s">
        <v>11567</v>
      </c>
      <c r="AG2266" s="4">
        <v>0</v>
      </c>
      <c r="AI2266" s="3" t="s">
        <v>11567</v>
      </c>
      <c r="AK2266" s="3" t="s">
        <v>11567</v>
      </c>
      <c r="AM2266" s="3" t="s">
        <v>11567</v>
      </c>
      <c r="AO2266" s="3" t="s">
        <v>11567</v>
      </c>
      <c r="AQ2266" s="3" t="s">
        <v>11567</v>
      </c>
      <c r="AS2266" s="3" t="s">
        <v>11567</v>
      </c>
    </row>
    <row r="2267" spans="1:45">
      <c r="A2267">
        <v>2264</v>
      </c>
      <c r="B2267" t="s">
        <v>5982</v>
      </c>
      <c r="C2267" t="s">
        <v>5688</v>
      </c>
      <c r="D2267" t="s">
        <v>45</v>
      </c>
      <c r="E2267" t="s">
        <v>77</v>
      </c>
      <c r="F2267" t="s">
        <v>2796</v>
      </c>
      <c r="G2267" t="s">
        <v>9134</v>
      </c>
      <c r="H2267" t="s">
        <v>2604</v>
      </c>
      <c r="I2267" t="s">
        <v>15759</v>
      </c>
      <c r="J2267" t="s">
        <v>48</v>
      </c>
      <c r="K2267" t="s">
        <v>48</v>
      </c>
      <c r="L2267" t="s">
        <v>5985</v>
      </c>
      <c r="M2267" t="s">
        <v>5986</v>
      </c>
      <c r="N2267" t="str">
        <f>VLOOKUP(O2267,index!$Q:$R,2,0)</f>
        <v>02. 이러닝 - 단과</v>
      </c>
      <c r="O2267" t="s">
        <v>5987</v>
      </c>
      <c r="P2267" t="s">
        <v>48</v>
      </c>
      <c r="Q2267" t="s">
        <v>20</v>
      </c>
      <c r="R2267" s="226" t="e">
        <f>VLOOKUP(C2267,'26년 databook(취합)'!$M:$M,2,0)</f>
        <v>#N/A</v>
      </c>
      <c r="S2267" s="3" t="s">
        <v>11567</v>
      </c>
      <c r="T2267" s="3" t="s">
        <v>48</v>
      </c>
      <c r="U2267" s="3" t="s">
        <v>11567</v>
      </c>
      <c r="V2267" s="3" t="s">
        <v>48</v>
      </c>
      <c r="W2267" s="3" t="s">
        <v>48</v>
      </c>
      <c r="X2267" s="3" t="s">
        <v>48</v>
      </c>
      <c r="Y2267" s="3" t="s">
        <v>48</v>
      </c>
      <c r="Z2267" s="3" t="s">
        <v>48</v>
      </c>
      <c r="AA2267" s="3" t="s">
        <v>48</v>
      </c>
      <c r="AB2267" s="3" t="s">
        <v>48</v>
      </c>
      <c r="AC2267" s="3" t="s">
        <v>48</v>
      </c>
      <c r="AD2267" s="3" t="s">
        <v>48</v>
      </c>
      <c r="AE2267" s="3" t="s">
        <v>48</v>
      </c>
      <c r="AG2267" s="3"/>
      <c r="AI2267" s="3" t="s">
        <v>48</v>
      </c>
      <c r="AK2267" s="3" t="s">
        <v>48</v>
      </c>
      <c r="AM2267" s="3" t="s">
        <v>48</v>
      </c>
      <c r="AO2267" s="3" t="s">
        <v>48</v>
      </c>
      <c r="AQ2267" s="3" t="s">
        <v>48</v>
      </c>
      <c r="AS2267" s="3" t="s">
        <v>48</v>
      </c>
    </row>
    <row r="2268" spans="1:45">
      <c r="A2268">
        <v>2265</v>
      </c>
      <c r="B2268" t="s">
        <v>5982</v>
      </c>
      <c r="C2268" t="s">
        <v>5442</v>
      </c>
      <c r="D2268" t="s">
        <v>45</v>
      </c>
      <c r="E2268" t="s">
        <v>77</v>
      </c>
      <c r="F2268" t="s">
        <v>2796</v>
      </c>
      <c r="G2268" t="s">
        <v>9134</v>
      </c>
      <c r="H2268" t="s">
        <v>853</v>
      </c>
      <c r="I2268" t="s">
        <v>15760</v>
      </c>
      <c r="J2268" t="s">
        <v>48</v>
      </c>
      <c r="K2268" t="s">
        <v>48</v>
      </c>
      <c r="L2268" t="s">
        <v>5985</v>
      </c>
      <c r="M2268" t="s">
        <v>5986</v>
      </c>
      <c r="N2268" t="str">
        <f>VLOOKUP(O2268,index!$Q:$R,2,0)</f>
        <v>02. 이러닝 - 단과</v>
      </c>
      <c r="O2268" t="s">
        <v>5987</v>
      </c>
      <c r="P2268" t="s">
        <v>48</v>
      </c>
      <c r="Q2268" t="s">
        <v>20</v>
      </c>
      <c r="R2268" s="226" t="e">
        <f>VLOOKUP(C2268,'26년 databook(취합)'!$M:$M,2,0)</f>
        <v>#N/A</v>
      </c>
      <c r="S2268" s="3" t="s">
        <v>11567</v>
      </c>
      <c r="T2268" s="3" t="s">
        <v>14239</v>
      </c>
      <c r="U2268" s="3" t="s">
        <v>14239</v>
      </c>
      <c r="V2268" s="3" t="s">
        <v>48</v>
      </c>
      <c r="W2268" s="3" t="s">
        <v>11638</v>
      </c>
      <c r="X2268" s="3" t="s">
        <v>48</v>
      </c>
      <c r="Y2268" s="3" t="s">
        <v>11567</v>
      </c>
      <c r="Z2268" s="3" t="s">
        <v>48</v>
      </c>
      <c r="AA2268" s="3" t="s">
        <v>11567</v>
      </c>
      <c r="AB2268" s="3" t="s">
        <v>48</v>
      </c>
      <c r="AC2268" s="3" t="s">
        <v>11567</v>
      </c>
      <c r="AD2268" s="3" t="s">
        <v>48</v>
      </c>
      <c r="AE2268" s="3" t="s">
        <v>12173</v>
      </c>
      <c r="AG2268" s="3">
        <v>0</v>
      </c>
      <c r="AI2268" s="3" t="s">
        <v>11567</v>
      </c>
      <c r="AK2268" s="3" t="s">
        <v>11567</v>
      </c>
      <c r="AM2268" s="3" t="s">
        <v>11567</v>
      </c>
      <c r="AO2268" s="3" t="s">
        <v>11567</v>
      </c>
      <c r="AQ2268" s="3" t="s">
        <v>11567</v>
      </c>
      <c r="AS2268" s="3" t="s">
        <v>11567</v>
      </c>
    </row>
    <row r="2269" spans="1:45">
      <c r="A2269">
        <v>2266</v>
      </c>
      <c r="B2269" t="s">
        <v>5982</v>
      </c>
      <c r="C2269" t="s">
        <v>5514</v>
      </c>
      <c r="D2269" t="s">
        <v>45</v>
      </c>
      <c r="E2269" t="s">
        <v>214</v>
      </c>
      <c r="F2269" t="s">
        <v>2776</v>
      </c>
      <c r="G2269" t="s">
        <v>9467</v>
      </c>
      <c r="H2269" t="s">
        <v>2776</v>
      </c>
      <c r="I2269" t="s">
        <v>9467</v>
      </c>
      <c r="J2269" t="s">
        <v>48</v>
      </c>
      <c r="K2269" t="s">
        <v>48</v>
      </c>
      <c r="L2269" t="s">
        <v>5985</v>
      </c>
      <c r="M2269" t="s">
        <v>5986</v>
      </c>
      <c r="N2269" t="str">
        <f>VLOOKUP(O2269,index!$Q:$R,2,0)</f>
        <v>02. 이러닝 - 단과</v>
      </c>
      <c r="O2269" t="s">
        <v>5987</v>
      </c>
      <c r="P2269" t="s">
        <v>48</v>
      </c>
      <c r="Q2269" t="s">
        <v>20</v>
      </c>
      <c r="R2269" s="226" t="e">
        <f>VLOOKUP(C2269,'26년 databook(취합)'!$M:$M,2,0)</f>
        <v>#N/A</v>
      </c>
      <c r="S2269" s="3" t="s">
        <v>11567</v>
      </c>
      <c r="T2269" s="3" t="s">
        <v>48</v>
      </c>
      <c r="U2269" s="3" t="s">
        <v>11567</v>
      </c>
      <c r="V2269" s="3" t="s">
        <v>48</v>
      </c>
      <c r="W2269" s="3" t="s">
        <v>48</v>
      </c>
      <c r="X2269" s="3" t="s">
        <v>48</v>
      </c>
      <c r="Y2269" s="3" t="s">
        <v>48</v>
      </c>
      <c r="Z2269" s="3" t="s">
        <v>48</v>
      </c>
      <c r="AA2269" s="3" t="s">
        <v>48</v>
      </c>
      <c r="AB2269" s="3" t="s">
        <v>48</v>
      </c>
      <c r="AC2269" s="3" t="s">
        <v>48</v>
      </c>
      <c r="AD2269" s="3" t="s">
        <v>48</v>
      </c>
      <c r="AE2269" s="3" t="s">
        <v>48</v>
      </c>
      <c r="AG2269" s="3"/>
      <c r="AI2269" s="3" t="s">
        <v>48</v>
      </c>
      <c r="AK2269" s="3" t="s">
        <v>48</v>
      </c>
      <c r="AM2269" s="3" t="s">
        <v>48</v>
      </c>
      <c r="AO2269" s="3" t="s">
        <v>48</v>
      </c>
      <c r="AQ2269" s="3" t="s">
        <v>48</v>
      </c>
      <c r="AS2269" s="3" t="s">
        <v>48</v>
      </c>
    </row>
    <row r="2270" spans="1:45">
      <c r="A2270">
        <v>2267</v>
      </c>
      <c r="B2270" t="s">
        <v>5982</v>
      </c>
      <c r="C2270" t="s">
        <v>5741</v>
      </c>
      <c r="D2270" t="s">
        <v>45</v>
      </c>
      <c r="E2270" t="s">
        <v>77</v>
      </c>
      <c r="F2270" t="s">
        <v>2796</v>
      </c>
      <c r="G2270" t="s">
        <v>9134</v>
      </c>
      <c r="H2270" t="s">
        <v>2552</v>
      </c>
      <c r="I2270" t="s">
        <v>15761</v>
      </c>
      <c r="J2270" t="s">
        <v>48</v>
      </c>
      <c r="K2270" t="s">
        <v>48</v>
      </c>
      <c r="L2270" t="s">
        <v>5985</v>
      </c>
      <c r="M2270" t="s">
        <v>5986</v>
      </c>
      <c r="N2270" t="str">
        <f>VLOOKUP(O2270,index!$Q:$R,2,0)</f>
        <v>02. 이러닝 - 단과</v>
      </c>
      <c r="O2270" t="s">
        <v>5987</v>
      </c>
      <c r="P2270" t="s">
        <v>48</v>
      </c>
      <c r="Q2270" t="s">
        <v>20</v>
      </c>
      <c r="R2270" s="226" t="e">
        <f>VLOOKUP(C2270,'26년 databook(취합)'!$M:$M,2,0)</f>
        <v>#N/A</v>
      </c>
      <c r="S2270" s="3" t="s">
        <v>11567</v>
      </c>
      <c r="T2270" s="3" t="s">
        <v>48</v>
      </c>
      <c r="U2270" s="3" t="s">
        <v>11567</v>
      </c>
      <c r="V2270" s="3" t="s">
        <v>48</v>
      </c>
      <c r="W2270" s="3" t="s">
        <v>48</v>
      </c>
      <c r="X2270" s="3" t="s">
        <v>48</v>
      </c>
      <c r="Y2270" s="3" t="s">
        <v>48</v>
      </c>
      <c r="Z2270" s="3" t="s">
        <v>48</v>
      </c>
      <c r="AA2270" s="3" t="s">
        <v>48</v>
      </c>
      <c r="AB2270" s="3" t="s">
        <v>48</v>
      </c>
      <c r="AC2270" s="3" t="s">
        <v>48</v>
      </c>
      <c r="AD2270" s="3" t="s">
        <v>48</v>
      </c>
      <c r="AE2270" s="3" t="s">
        <v>48</v>
      </c>
      <c r="AG2270" s="3"/>
      <c r="AI2270" s="3" t="s">
        <v>48</v>
      </c>
      <c r="AK2270" s="3" t="s">
        <v>48</v>
      </c>
      <c r="AM2270" s="3" t="s">
        <v>48</v>
      </c>
      <c r="AO2270" s="3" t="s">
        <v>48</v>
      </c>
      <c r="AQ2270" s="3" t="s">
        <v>48</v>
      </c>
      <c r="AS2270" s="3" t="s">
        <v>48</v>
      </c>
    </row>
    <row r="2271" spans="1:45">
      <c r="A2271">
        <v>2268</v>
      </c>
      <c r="B2271" t="s">
        <v>5982</v>
      </c>
      <c r="C2271" t="s">
        <v>5568</v>
      </c>
      <c r="D2271" t="s">
        <v>45</v>
      </c>
      <c r="E2271" t="s">
        <v>77</v>
      </c>
      <c r="F2271" t="s">
        <v>2796</v>
      </c>
      <c r="G2271" t="s">
        <v>9134</v>
      </c>
      <c r="H2271" t="s">
        <v>2722</v>
      </c>
      <c r="I2271" t="s">
        <v>15762</v>
      </c>
      <c r="J2271" t="s">
        <v>48</v>
      </c>
      <c r="K2271" t="s">
        <v>48</v>
      </c>
      <c r="L2271" t="s">
        <v>5985</v>
      </c>
      <c r="M2271" t="s">
        <v>5986</v>
      </c>
      <c r="N2271" t="str">
        <f>VLOOKUP(O2271,index!$Q:$R,2,0)</f>
        <v>02. 이러닝 - 단과</v>
      </c>
      <c r="O2271" t="s">
        <v>5987</v>
      </c>
      <c r="P2271" t="s">
        <v>48</v>
      </c>
      <c r="Q2271" t="s">
        <v>20</v>
      </c>
      <c r="R2271" s="226" t="e">
        <f>VLOOKUP(C2271,'26년 databook(취합)'!$M:$M,2,0)</f>
        <v>#N/A</v>
      </c>
      <c r="S2271" s="3" t="s">
        <v>11567</v>
      </c>
      <c r="T2271" s="3" t="s">
        <v>48</v>
      </c>
      <c r="U2271" s="3" t="s">
        <v>11567</v>
      </c>
      <c r="V2271" s="3" t="s">
        <v>48</v>
      </c>
      <c r="W2271" s="3" t="s">
        <v>48</v>
      </c>
      <c r="X2271" s="3" t="s">
        <v>48</v>
      </c>
      <c r="Y2271" s="3" t="s">
        <v>48</v>
      </c>
      <c r="Z2271" s="3" t="s">
        <v>48</v>
      </c>
      <c r="AA2271" s="3" t="s">
        <v>48</v>
      </c>
      <c r="AB2271" s="3" t="s">
        <v>48</v>
      </c>
      <c r="AC2271" s="3" t="s">
        <v>48</v>
      </c>
      <c r="AD2271" s="3" t="s">
        <v>48</v>
      </c>
      <c r="AE2271" s="3" t="s">
        <v>48</v>
      </c>
      <c r="AG2271" s="3"/>
      <c r="AI2271" s="3" t="s">
        <v>48</v>
      </c>
      <c r="AK2271" s="3" t="s">
        <v>48</v>
      </c>
      <c r="AM2271" s="3" t="s">
        <v>48</v>
      </c>
      <c r="AO2271" s="3" t="s">
        <v>48</v>
      </c>
      <c r="AQ2271" s="3" t="s">
        <v>48</v>
      </c>
      <c r="AS2271" s="3" t="s">
        <v>48</v>
      </c>
    </row>
    <row r="2272" spans="1:45">
      <c r="A2272">
        <v>2269</v>
      </c>
      <c r="B2272" t="s">
        <v>5982</v>
      </c>
      <c r="C2272" t="s">
        <v>5560</v>
      </c>
      <c r="D2272" t="s">
        <v>45</v>
      </c>
      <c r="E2272" t="s">
        <v>77</v>
      </c>
      <c r="F2272" t="s">
        <v>2796</v>
      </c>
      <c r="G2272" t="s">
        <v>9134</v>
      </c>
      <c r="H2272" t="s">
        <v>2730</v>
      </c>
      <c r="I2272" t="s">
        <v>15763</v>
      </c>
      <c r="J2272" t="s">
        <v>48</v>
      </c>
      <c r="K2272" t="s">
        <v>48</v>
      </c>
      <c r="L2272" t="s">
        <v>5985</v>
      </c>
      <c r="M2272" t="s">
        <v>5986</v>
      </c>
      <c r="N2272" t="str">
        <f>VLOOKUP(O2272,index!$Q:$R,2,0)</f>
        <v>02. 이러닝 - 단과</v>
      </c>
      <c r="O2272" t="s">
        <v>5987</v>
      </c>
      <c r="P2272" t="s">
        <v>48</v>
      </c>
      <c r="Q2272" t="s">
        <v>20</v>
      </c>
      <c r="R2272" s="226" t="e">
        <f>VLOOKUP(C2272,'26년 databook(취합)'!$M:$M,2,0)</f>
        <v>#N/A</v>
      </c>
      <c r="S2272" s="3" t="s">
        <v>11567</v>
      </c>
      <c r="T2272" s="3" t="s">
        <v>48</v>
      </c>
      <c r="U2272" s="3" t="s">
        <v>11567</v>
      </c>
      <c r="V2272" s="3" t="s">
        <v>48</v>
      </c>
      <c r="W2272" s="3" t="s">
        <v>48</v>
      </c>
      <c r="X2272" s="3" t="s">
        <v>48</v>
      </c>
      <c r="Y2272" s="3" t="s">
        <v>48</v>
      </c>
      <c r="Z2272" s="3" t="s">
        <v>48</v>
      </c>
      <c r="AA2272" s="3" t="s">
        <v>48</v>
      </c>
      <c r="AB2272" s="3" t="s">
        <v>48</v>
      </c>
      <c r="AC2272" s="3" t="s">
        <v>48</v>
      </c>
      <c r="AD2272" s="3" t="s">
        <v>48</v>
      </c>
      <c r="AE2272" s="3" t="s">
        <v>48</v>
      </c>
      <c r="AG2272" s="3"/>
      <c r="AI2272" s="3" t="s">
        <v>48</v>
      </c>
      <c r="AK2272" s="3" t="s">
        <v>48</v>
      </c>
      <c r="AM2272" s="3" t="s">
        <v>48</v>
      </c>
      <c r="AO2272" s="3" t="s">
        <v>48</v>
      </c>
      <c r="AQ2272" s="3" t="s">
        <v>48</v>
      </c>
      <c r="AS2272" s="3" t="s">
        <v>48</v>
      </c>
    </row>
    <row r="2273" spans="1:45">
      <c r="A2273">
        <v>2270</v>
      </c>
      <c r="B2273" t="s">
        <v>5982</v>
      </c>
      <c r="C2273" t="s">
        <v>5060</v>
      </c>
      <c r="D2273" t="s">
        <v>45</v>
      </c>
      <c r="E2273" t="s">
        <v>77</v>
      </c>
      <c r="F2273" t="s">
        <v>1468</v>
      </c>
      <c r="G2273" t="s">
        <v>8914</v>
      </c>
      <c r="H2273" t="s">
        <v>1786</v>
      </c>
      <c r="I2273" t="s">
        <v>15764</v>
      </c>
      <c r="J2273" t="s">
        <v>48</v>
      </c>
      <c r="K2273" t="s">
        <v>48</v>
      </c>
      <c r="L2273" t="s">
        <v>5985</v>
      </c>
      <c r="M2273" t="s">
        <v>5986</v>
      </c>
      <c r="N2273" t="str">
        <f>VLOOKUP(O2273,index!$Q:$R,2,0)</f>
        <v>02. 이러닝 - 단과</v>
      </c>
      <c r="O2273" t="s">
        <v>5987</v>
      </c>
      <c r="P2273" t="s">
        <v>48</v>
      </c>
      <c r="Q2273" t="s">
        <v>20</v>
      </c>
      <c r="R2273" s="226" t="e">
        <f>VLOOKUP(C2273,'26년 databook(취합)'!$M:$M,2,0)</f>
        <v>#N/A</v>
      </c>
      <c r="S2273" s="3" t="s">
        <v>11567</v>
      </c>
      <c r="T2273" s="3" t="s">
        <v>48</v>
      </c>
      <c r="U2273" s="3" t="s">
        <v>11567</v>
      </c>
      <c r="V2273" s="3" t="s">
        <v>48</v>
      </c>
      <c r="W2273" s="3" t="s">
        <v>48</v>
      </c>
      <c r="X2273" s="3" t="s">
        <v>48</v>
      </c>
      <c r="Y2273" s="3" t="s">
        <v>48</v>
      </c>
      <c r="Z2273" s="3" t="s">
        <v>48</v>
      </c>
      <c r="AA2273" s="3" t="s">
        <v>48</v>
      </c>
      <c r="AB2273" s="3" t="s">
        <v>48</v>
      </c>
      <c r="AC2273" s="3" t="s">
        <v>48</v>
      </c>
      <c r="AD2273" s="3" t="s">
        <v>48</v>
      </c>
      <c r="AE2273" s="3" t="s">
        <v>48</v>
      </c>
      <c r="AG2273" s="3"/>
      <c r="AI2273" s="3" t="s">
        <v>48</v>
      </c>
      <c r="AK2273" s="3" t="s">
        <v>48</v>
      </c>
      <c r="AM2273" s="3" t="s">
        <v>48</v>
      </c>
      <c r="AO2273" s="3" t="s">
        <v>48</v>
      </c>
      <c r="AQ2273" s="3" t="s">
        <v>48</v>
      </c>
      <c r="AS2273" s="3" t="s">
        <v>48</v>
      </c>
    </row>
    <row r="2274" spans="1:45">
      <c r="A2274">
        <v>2271</v>
      </c>
      <c r="B2274" t="s">
        <v>5982</v>
      </c>
      <c r="C2274" t="s">
        <v>5661</v>
      </c>
      <c r="D2274" t="s">
        <v>45</v>
      </c>
      <c r="E2274" t="s">
        <v>214</v>
      </c>
      <c r="F2274" t="s">
        <v>2630</v>
      </c>
      <c r="G2274" t="s">
        <v>9468</v>
      </c>
      <c r="H2274" t="s">
        <v>2630</v>
      </c>
      <c r="I2274" t="s">
        <v>9468</v>
      </c>
      <c r="J2274" t="s">
        <v>48</v>
      </c>
      <c r="K2274" t="s">
        <v>48</v>
      </c>
      <c r="L2274" t="s">
        <v>5985</v>
      </c>
      <c r="M2274" t="s">
        <v>5986</v>
      </c>
      <c r="N2274" t="str">
        <f>VLOOKUP(O2274,index!$Q:$R,2,0)</f>
        <v>02. 이러닝 - 단과</v>
      </c>
      <c r="O2274" t="s">
        <v>5987</v>
      </c>
      <c r="P2274" t="s">
        <v>48</v>
      </c>
      <c r="Q2274" t="s">
        <v>20</v>
      </c>
      <c r="R2274" s="226" t="e">
        <f>VLOOKUP(C2274,'26년 databook(취합)'!$M:$M,2,0)</f>
        <v>#N/A</v>
      </c>
      <c r="S2274" s="3" t="s">
        <v>11567</v>
      </c>
      <c r="T2274" s="3" t="s">
        <v>48</v>
      </c>
      <c r="U2274" s="3" t="s">
        <v>11567</v>
      </c>
      <c r="V2274" s="3" t="s">
        <v>48</v>
      </c>
      <c r="W2274" s="3" t="s">
        <v>48</v>
      </c>
      <c r="X2274" s="3" t="s">
        <v>48</v>
      </c>
      <c r="Y2274" s="3" t="s">
        <v>48</v>
      </c>
      <c r="Z2274" s="3" t="s">
        <v>48</v>
      </c>
      <c r="AA2274" s="3" t="s">
        <v>48</v>
      </c>
      <c r="AB2274" s="3" t="s">
        <v>48</v>
      </c>
      <c r="AC2274" s="3" t="s">
        <v>48</v>
      </c>
      <c r="AD2274" s="3" t="s">
        <v>48</v>
      </c>
      <c r="AE2274" s="3" t="s">
        <v>48</v>
      </c>
      <c r="AG2274" s="3"/>
      <c r="AI2274" s="3" t="s">
        <v>48</v>
      </c>
      <c r="AK2274" s="3" t="s">
        <v>48</v>
      </c>
      <c r="AM2274" s="3" t="s">
        <v>48</v>
      </c>
      <c r="AO2274" s="3" t="s">
        <v>48</v>
      </c>
      <c r="AQ2274" s="3" t="s">
        <v>48</v>
      </c>
      <c r="AS2274" s="3" t="s">
        <v>48</v>
      </c>
    </row>
    <row r="2275" spans="1:45">
      <c r="A2275">
        <v>2272</v>
      </c>
      <c r="B2275" t="s">
        <v>5982</v>
      </c>
      <c r="C2275" t="s">
        <v>4994</v>
      </c>
      <c r="D2275" t="s">
        <v>45</v>
      </c>
      <c r="E2275" t="s">
        <v>77</v>
      </c>
      <c r="F2275" t="s">
        <v>1468</v>
      </c>
      <c r="G2275" t="s">
        <v>8914</v>
      </c>
      <c r="H2275" t="s">
        <v>6838</v>
      </c>
      <c r="I2275" t="s">
        <v>15765</v>
      </c>
      <c r="J2275" t="s">
        <v>48</v>
      </c>
      <c r="K2275" t="s">
        <v>48</v>
      </c>
      <c r="L2275" t="s">
        <v>5985</v>
      </c>
      <c r="M2275" t="s">
        <v>5986</v>
      </c>
      <c r="N2275" t="str">
        <f>VLOOKUP(O2275,index!$Q:$R,2,0)</f>
        <v>02. 이러닝 - 단과</v>
      </c>
      <c r="O2275" t="s">
        <v>5987</v>
      </c>
      <c r="P2275" t="s">
        <v>48</v>
      </c>
      <c r="Q2275" t="s">
        <v>20</v>
      </c>
      <c r="R2275" s="226" t="e">
        <f>VLOOKUP(C2275,'26년 databook(취합)'!$M:$M,2,0)</f>
        <v>#N/A</v>
      </c>
      <c r="S2275" s="3" t="s">
        <v>11567</v>
      </c>
      <c r="T2275" s="3" t="s">
        <v>48</v>
      </c>
      <c r="U2275" s="3" t="s">
        <v>11567</v>
      </c>
      <c r="V2275" s="3" t="s">
        <v>48</v>
      </c>
      <c r="W2275" s="3" t="s">
        <v>48</v>
      </c>
      <c r="X2275" s="3" t="s">
        <v>48</v>
      </c>
      <c r="Y2275" s="3" t="s">
        <v>48</v>
      </c>
      <c r="Z2275" s="3" t="s">
        <v>48</v>
      </c>
      <c r="AA2275" s="3" t="s">
        <v>48</v>
      </c>
      <c r="AB2275" s="3" t="s">
        <v>48</v>
      </c>
      <c r="AC2275" s="3" t="s">
        <v>48</v>
      </c>
      <c r="AD2275" s="3" t="s">
        <v>48</v>
      </c>
      <c r="AE2275" s="3" t="s">
        <v>48</v>
      </c>
      <c r="AG2275" s="3"/>
      <c r="AI2275" s="3" t="s">
        <v>48</v>
      </c>
      <c r="AK2275" s="3" t="s">
        <v>48</v>
      </c>
      <c r="AM2275" s="3" t="s">
        <v>48</v>
      </c>
      <c r="AO2275" s="3" t="s">
        <v>48</v>
      </c>
      <c r="AQ2275" s="3" t="s">
        <v>48</v>
      </c>
      <c r="AS2275" s="3" t="s">
        <v>48</v>
      </c>
    </row>
    <row r="2276" spans="1:45">
      <c r="A2276">
        <v>2273</v>
      </c>
      <c r="B2276" t="s">
        <v>5982</v>
      </c>
      <c r="C2276" t="s">
        <v>6839</v>
      </c>
      <c r="D2276" t="s">
        <v>45</v>
      </c>
      <c r="E2276" t="s">
        <v>71</v>
      </c>
      <c r="F2276" t="s">
        <v>617</v>
      </c>
      <c r="G2276" t="s">
        <v>9469</v>
      </c>
      <c r="H2276" t="s">
        <v>617</v>
      </c>
      <c r="I2276" t="s">
        <v>9469</v>
      </c>
      <c r="J2276" t="s">
        <v>48</v>
      </c>
      <c r="K2276" t="s">
        <v>48</v>
      </c>
      <c r="L2276" t="s">
        <v>5985</v>
      </c>
      <c r="M2276" t="s">
        <v>5986</v>
      </c>
      <c r="N2276" t="str">
        <f>VLOOKUP(O2276,index!$Q:$R,2,0)</f>
        <v>09. 하이브리드러닝 - 순수 오프라인</v>
      </c>
      <c r="O2276" t="s">
        <v>6019</v>
      </c>
      <c r="P2276" t="s">
        <v>48</v>
      </c>
      <c r="Q2276" t="s">
        <v>23</v>
      </c>
      <c r="R2276" s="226" t="e">
        <f>VLOOKUP(C2276,'26년 databook(취합)'!$M:$M,2,0)</f>
        <v>#N/A</v>
      </c>
      <c r="S2276" s="3" t="s">
        <v>14429</v>
      </c>
      <c r="T2276" s="3" t="s">
        <v>14020</v>
      </c>
      <c r="U2276" s="3" t="s">
        <v>14430</v>
      </c>
      <c r="V2276" s="3" t="s">
        <v>48</v>
      </c>
      <c r="W2276" s="3" t="s">
        <v>11567</v>
      </c>
      <c r="X2276" s="3" t="s">
        <v>48</v>
      </c>
      <c r="Y2276" s="3" t="s">
        <v>11567</v>
      </c>
      <c r="Z2276" s="3" t="s">
        <v>48</v>
      </c>
      <c r="AA2276" s="3" t="s">
        <v>11567</v>
      </c>
      <c r="AB2276" s="3" t="s">
        <v>48</v>
      </c>
      <c r="AC2276" s="3" t="s">
        <v>11567</v>
      </c>
      <c r="AD2276" s="3" t="s">
        <v>48</v>
      </c>
      <c r="AE2276" s="3" t="s">
        <v>14020</v>
      </c>
      <c r="AF2276" s="3">
        <v>0</v>
      </c>
      <c r="AG2276" s="3">
        <v>0</v>
      </c>
      <c r="AH2276" s="3">
        <v>0</v>
      </c>
      <c r="AI2276" s="3" t="s">
        <v>11567</v>
      </c>
      <c r="AJ2276" s="3">
        <v>0</v>
      </c>
      <c r="AK2276" s="3" t="s">
        <v>11567</v>
      </c>
      <c r="AL2276" s="3">
        <v>0</v>
      </c>
      <c r="AM2276" s="3" t="s">
        <v>11567</v>
      </c>
      <c r="AN2276" s="3">
        <v>17136363</v>
      </c>
      <c r="AO2276" s="3" t="s">
        <v>11567</v>
      </c>
      <c r="AP2276" s="3">
        <v>0</v>
      </c>
      <c r="AQ2276" s="3" t="s">
        <v>11567</v>
      </c>
      <c r="AR2276" s="3">
        <v>0</v>
      </c>
      <c r="AS2276" s="3" t="s">
        <v>11567</v>
      </c>
    </row>
    <row r="2277" spans="1:45">
      <c r="A2277">
        <v>2274</v>
      </c>
      <c r="B2277" t="s">
        <v>5982</v>
      </c>
      <c r="C2277" t="s">
        <v>2846</v>
      </c>
      <c r="D2277" t="s">
        <v>45</v>
      </c>
      <c r="E2277" t="s">
        <v>71</v>
      </c>
      <c r="F2277" t="s">
        <v>617</v>
      </c>
      <c r="G2277" t="s">
        <v>9469</v>
      </c>
      <c r="H2277" t="s">
        <v>617</v>
      </c>
      <c r="I2277" t="s">
        <v>9469</v>
      </c>
      <c r="J2277" t="s">
        <v>48</v>
      </c>
      <c r="K2277" t="s">
        <v>48</v>
      </c>
      <c r="L2277" t="s">
        <v>5985</v>
      </c>
      <c r="M2277" t="s">
        <v>5986</v>
      </c>
      <c r="N2277" t="str">
        <f>VLOOKUP(O2277,index!$Q:$R,2,0)</f>
        <v>02. 이러닝 - 단과</v>
      </c>
      <c r="O2277" t="s">
        <v>5987</v>
      </c>
      <c r="P2277" t="s">
        <v>48</v>
      </c>
      <c r="Q2277" t="s">
        <v>23</v>
      </c>
      <c r="R2277" s="226" t="e">
        <f>VLOOKUP(C2277,'26년 databook(취합)'!$M:$M,2,0)</f>
        <v>#N/A</v>
      </c>
      <c r="S2277" s="3" t="s">
        <v>11567</v>
      </c>
      <c r="T2277" s="3" t="s">
        <v>13022</v>
      </c>
      <c r="U2277" s="3" t="s">
        <v>13022</v>
      </c>
      <c r="V2277" s="3" t="s">
        <v>48</v>
      </c>
      <c r="W2277" s="3" t="s">
        <v>11567</v>
      </c>
      <c r="X2277" s="3" t="s">
        <v>48</v>
      </c>
      <c r="Y2277" s="3" t="s">
        <v>11567</v>
      </c>
      <c r="Z2277" s="3" t="s">
        <v>48</v>
      </c>
      <c r="AA2277" s="3" t="s">
        <v>11567</v>
      </c>
      <c r="AB2277" s="3" t="s">
        <v>48</v>
      </c>
      <c r="AC2277" s="3" t="s">
        <v>11567</v>
      </c>
      <c r="AD2277" s="3" t="s">
        <v>48</v>
      </c>
      <c r="AE2277" s="3" t="s">
        <v>13022</v>
      </c>
      <c r="AF2277" s="3">
        <v>0</v>
      </c>
      <c r="AG2277" s="3">
        <v>0</v>
      </c>
      <c r="AH2277" s="3">
        <v>0</v>
      </c>
      <c r="AI2277" s="3" t="s">
        <v>11567</v>
      </c>
      <c r="AJ2277" s="3">
        <v>0</v>
      </c>
      <c r="AK2277" s="3" t="s">
        <v>11567</v>
      </c>
      <c r="AL2277" s="3">
        <v>0</v>
      </c>
      <c r="AM2277" s="3" t="s">
        <v>11567</v>
      </c>
      <c r="AN2277" s="3">
        <v>0</v>
      </c>
      <c r="AO2277" s="3" t="s">
        <v>11567</v>
      </c>
      <c r="AP2277" s="3">
        <v>0</v>
      </c>
      <c r="AQ2277" s="3" t="s">
        <v>11567</v>
      </c>
      <c r="AR2277" s="3">
        <v>0</v>
      </c>
      <c r="AS2277" s="3" t="s">
        <v>11567</v>
      </c>
    </row>
    <row r="2278" spans="1:45">
      <c r="A2278">
        <v>2275</v>
      </c>
      <c r="B2278" t="s">
        <v>5982</v>
      </c>
      <c r="C2278" t="s">
        <v>3135</v>
      </c>
      <c r="D2278" t="s">
        <v>45</v>
      </c>
      <c r="E2278" t="s">
        <v>71</v>
      </c>
      <c r="F2278" t="s">
        <v>6029</v>
      </c>
      <c r="G2278" t="s">
        <v>8925</v>
      </c>
      <c r="H2278" t="s">
        <v>309</v>
      </c>
      <c r="I2278" t="s">
        <v>15766</v>
      </c>
      <c r="J2278" t="s">
        <v>48</v>
      </c>
      <c r="K2278" t="s">
        <v>48</v>
      </c>
      <c r="L2278" t="s">
        <v>5985</v>
      </c>
      <c r="M2278" t="s">
        <v>5986</v>
      </c>
      <c r="N2278" t="str">
        <f>VLOOKUP(O2278,index!$Q:$R,2,0)</f>
        <v>02. 이러닝 - 단과</v>
      </c>
      <c r="O2278" t="s">
        <v>5987</v>
      </c>
      <c r="P2278" t="s">
        <v>48</v>
      </c>
      <c r="Q2278" t="s">
        <v>20</v>
      </c>
      <c r="R2278" s="226" t="e">
        <f>VLOOKUP(C2278,'26년 databook(취합)'!$M:$M,2,0)</f>
        <v>#N/A</v>
      </c>
      <c r="S2278" s="3" t="s">
        <v>11616</v>
      </c>
      <c r="T2278" s="3" t="s">
        <v>48</v>
      </c>
      <c r="U2278" s="3" t="s">
        <v>11580</v>
      </c>
      <c r="V2278" s="3" t="s">
        <v>48</v>
      </c>
      <c r="W2278" s="3" t="s">
        <v>48</v>
      </c>
      <c r="X2278" s="3" t="s">
        <v>48</v>
      </c>
      <c r="Y2278" s="3" t="s">
        <v>48</v>
      </c>
      <c r="Z2278" s="3" t="s">
        <v>48</v>
      </c>
      <c r="AA2278" s="3" t="s">
        <v>48</v>
      </c>
      <c r="AB2278" s="3" t="s">
        <v>48</v>
      </c>
      <c r="AC2278" s="3" t="s">
        <v>48</v>
      </c>
      <c r="AD2278" s="3" t="s">
        <v>48</v>
      </c>
      <c r="AE2278" s="3" t="s">
        <v>48</v>
      </c>
      <c r="AF2278" s="3">
        <v>3000000</v>
      </c>
      <c r="AG2278" s="3"/>
      <c r="AI2278" s="3" t="s">
        <v>48</v>
      </c>
      <c r="AK2278" s="3" t="s">
        <v>48</v>
      </c>
      <c r="AM2278" s="3" t="s">
        <v>48</v>
      </c>
      <c r="AO2278" s="3" t="s">
        <v>48</v>
      </c>
      <c r="AQ2278" s="3" t="s">
        <v>48</v>
      </c>
      <c r="AR2278" s="3">
        <v>4000000</v>
      </c>
      <c r="AS2278" s="3" t="s">
        <v>48</v>
      </c>
    </row>
    <row r="2279" spans="1:45">
      <c r="A2279">
        <v>2276</v>
      </c>
      <c r="B2279" t="s">
        <v>5982</v>
      </c>
      <c r="C2279" t="s">
        <v>4895</v>
      </c>
      <c r="D2279" t="s">
        <v>45</v>
      </c>
      <c r="E2279" t="s">
        <v>77</v>
      </c>
      <c r="F2279" t="s">
        <v>6029</v>
      </c>
      <c r="G2279" t="s">
        <v>8925</v>
      </c>
      <c r="H2279" t="s">
        <v>1652</v>
      </c>
      <c r="I2279" t="s">
        <v>15767</v>
      </c>
      <c r="J2279" t="s">
        <v>48</v>
      </c>
      <c r="K2279" t="s">
        <v>48</v>
      </c>
      <c r="L2279" t="s">
        <v>5985</v>
      </c>
      <c r="M2279" t="s">
        <v>5986</v>
      </c>
      <c r="N2279" t="str">
        <f>VLOOKUP(O2279,index!$Q:$R,2,0)</f>
        <v>02. 이러닝 - 단과</v>
      </c>
      <c r="O2279" t="s">
        <v>5987</v>
      </c>
      <c r="P2279" t="s">
        <v>48</v>
      </c>
      <c r="Q2279" t="s">
        <v>20</v>
      </c>
      <c r="R2279" s="226" t="e">
        <f>VLOOKUP(C2279,'26년 databook(취합)'!$M:$M,2,0)</f>
        <v>#N/A</v>
      </c>
      <c r="S2279" s="3" t="s">
        <v>11567</v>
      </c>
      <c r="T2279" s="3" t="s">
        <v>48</v>
      </c>
      <c r="U2279" s="3" t="s">
        <v>11567</v>
      </c>
      <c r="V2279" s="3" t="s">
        <v>48</v>
      </c>
      <c r="W2279" s="3" t="s">
        <v>48</v>
      </c>
      <c r="X2279" s="3" t="s">
        <v>48</v>
      </c>
      <c r="Y2279" s="3" t="s">
        <v>48</v>
      </c>
      <c r="Z2279" s="3" t="s">
        <v>48</v>
      </c>
      <c r="AA2279" s="3" t="s">
        <v>48</v>
      </c>
      <c r="AB2279" s="3" t="s">
        <v>48</v>
      </c>
      <c r="AC2279" s="3" t="s">
        <v>48</v>
      </c>
      <c r="AD2279" s="3" t="s">
        <v>48</v>
      </c>
      <c r="AE2279" s="3" t="s">
        <v>48</v>
      </c>
      <c r="AG2279" s="3"/>
      <c r="AI2279" s="3" t="s">
        <v>48</v>
      </c>
      <c r="AK2279" s="3" t="s">
        <v>48</v>
      </c>
      <c r="AM2279" s="3" t="s">
        <v>48</v>
      </c>
      <c r="AO2279" s="3" t="s">
        <v>48</v>
      </c>
      <c r="AQ2279" s="3" t="s">
        <v>48</v>
      </c>
      <c r="AS2279" s="3" t="s">
        <v>48</v>
      </c>
    </row>
    <row r="2280" spans="1:45">
      <c r="A2280">
        <v>2277</v>
      </c>
      <c r="B2280" t="s">
        <v>5982</v>
      </c>
      <c r="C2280" t="s">
        <v>5587</v>
      </c>
      <c r="D2280" t="s">
        <v>45</v>
      </c>
      <c r="E2280" t="s">
        <v>77</v>
      </c>
      <c r="F2280" t="s">
        <v>2796</v>
      </c>
      <c r="G2280" t="s">
        <v>9134</v>
      </c>
      <c r="H2280" t="s">
        <v>2703</v>
      </c>
      <c r="I2280" t="s">
        <v>15768</v>
      </c>
      <c r="J2280" t="s">
        <v>48</v>
      </c>
      <c r="K2280" t="s">
        <v>48</v>
      </c>
      <c r="L2280" t="s">
        <v>5985</v>
      </c>
      <c r="M2280" t="s">
        <v>5986</v>
      </c>
      <c r="N2280" t="str">
        <f>VLOOKUP(O2280,index!$Q:$R,2,0)</f>
        <v>02. 이러닝 - 단과</v>
      </c>
      <c r="O2280" t="s">
        <v>5987</v>
      </c>
      <c r="P2280" t="s">
        <v>48</v>
      </c>
      <c r="Q2280" t="s">
        <v>20</v>
      </c>
      <c r="R2280" s="226" t="e">
        <f>VLOOKUP(C2280,'26년 databook(취합)'!$M:$M,2,0)</f>
        <v>#N/A</v>
      </c>
      <c r="S2280" s="3" t="s">
        <v>11567</v>
      </c>
      <c r="T2280" s="3" t="s">
        <v>48</v>
      </c>
      <c r="U2280" s="3" t="s">
        <v>11567</v>
      </c>
      <c r="V2280" s="3" t="s">
        <v>48</v>
      </c>
      <c r="W2280" s="3" t="s">
        <v>48</v>
      </c>
      <c r="X2280" s="3" t="s">
        <v>48</v>
      </c>
      <c r="Y2280" s="3" t="s">
        <v>48</v>
      </c>
      <c r="Z2280" s="3" t="s">
        <v>48</v>
      </c>
      <c r="AA2280" s="3" t="s">
        <v>48</v>
      </c>
      <c r="AB2280" s="3" t="s">
        <v>48</v>
      </c>
      <c r="AC2280" s="3" t="s">
        <v>48</v>
      </c>
      <c r="AD2280" s="3" t="s">
        <v>48</v>
      </c>
      <c r="AE2280" s="3" t="s">
        <v>48</v>
      </c>
      <c r="AG2280" s="3"/>
      <c r="AI2280" s="3" t="s">
        <v>48</v>
      </c>
      <c r="AK2280" s="3" t="s">
        <v>48</v>
      </c>
      <c r="AM2280" s="3" t="s">
        <v>48</v>
      </c>
      <c r="AO2280" s="3" t="s">
        <v>48</v>
      </c>
      <c r="AQ2280" s="3" t="s">
        <v>48</v>
      </c>
      <c r="AS2280" s="3" t="s">
        <v>48</v>
      </c>
    </row>
    <row r="2281" spans="1:45">
      <c r="A2281">
        <v>2278</v>
      </c>
      <c r="B2281" t="s">
        <v>5982</v>
      </c>
      <c r="C2281" t="s">
        <v>5271</v>
      </c>
      <c r="D2281" t="s">
        <v>45</v>
      </c>
      <c r="E2281" t="s">
        <v>77</v>
      </c>
      <c r="F2281" t="s">
        <v>2796</v>
      </c>
      <c r="G2281" t="s">
        <v>9134</v>
      </c>
      <c r="H2281" t="s">
        <v>669</v>
      </c>
      <c r="I2281" t="s">
        <v>15769</v>
      </c>
      <c r="J2281" t="s">
        <v>48</v>
      </c>
      <c r="K2281" t="s">
        <v>48</v>
      </c>
      <c r="L2281" t="s">
        <v>5985</v>
      </c>
      <c r="M2281" t="s">
        <v>5986</v>
      </c>
      <c r="N2281" t="str">
        <f>VLOOKUP(O2281,index!$Q:$R,2,0)</f>
        <v>02. 이러닝 - 단과</v>
      </c>
      <c r="O2281" t="s">
        <v>5987</v>
      </c>
      <c r="P2281" t="s">
        <v>48</v>
      </c>
      <c r="Q2281" t="s">
        <v>20</v>
      </c>
      <c r="R2281" s="226" t="e">
        <f>VLOOKUP(C2281,'26년 databook(취합)'!$M:$M,2,0)</f>
        <v>#N/A</v>
      </c>
      <c r="S2281" s="3" t="s">
        <v>11567</v>
      </c>
      <c r="T2281" s="3" t="s">
        <v>12169</v>
      </c>
      <c r="U2281" s="3" t="s">
        <v>12169</v>
      </c>
      <c r="V2281" s="3" t="s">
        <v>48</v>
      </c>
      <c r="W2281" s="3" t="s">
        <v>11567</v>
      </c>
      <c r="X2281" s="3" t="s">
        <v>48</v>
      </c>
      <c r="Y2281" s="3" t="s">
        <v>11567</v>
      </c>
      <c r="Z2281" s="3" t="s">
        <v>48</v>
      </c>
      <c r="AA2281" s="3" t="s">
        <v>11567</v>
      </c>
      <c r="AB2281" s="3" t="s">
        <v>48</v>
      </c>
      <c r="AC2281" s="3" t="s">
        <v>11567</v>
      </c>
      <c r="AD2281" s="3" t="s">
        <v>48</v>
      </c>
      <c r="AE2281" s="3" t="s">
        <v>11567</v>
      </c>
      <c r="AG2281" s="4">
        <v>308000</v>
      </c>
      <c r="AI2281" s="3" t="s">
        <v>11567</v>
      </c>
      <c r="AK2281" s="3" t="s">
        <v>11567</v>
      </c>
      <c r="AM2281" s="3" t="s">
        <v>11567</v>
      </c>
      <c r="AO2281" s="3" t="s">
        <v>11567</v>
      </c>
      <c r="AQ2281" s="3" t="s">
        <v>11567</v>
      </c>
      <c r="AS2281" s="3" t="s">
        <v>11567</v>
      </c>
    </row>
    <row r="2282" spans="1:45">
      <c r="A2282">
        <v>2279</v>
      </c>
      <c r="B2282" t="s">
        <v>5982</v>
      </c>
      <c r="C2282" t="s">
        <v>4785</v>
      </c>
      <c r="D2282" t="s">
        <v>45</v>
      </c>
      <c r="E2282" t="s">
        <v>77</v>
      </c>
      <c r="F2282" t="s">
        <v>6029</v>
      </c>
      <c r="G2282" t="s">
        <v>8925</v>
      </c>
      <c r="H2282" t="s">
        <v>1555</v>
      </c>
      <c r="I2282" t="s">
        <v>15770</v>
      </c>
      <c r="J2282" t="s">
        <v>48</v>
      </c>
      <c r="K2282" t="s">
        <v>48</v>
      </c>
      <c r="L2282" t="s">
        <v>5985</v>
      </c>
      <c r="M2282" t="s">
        <v>5986</v>
      </c>
      <c r="N2282" t="str">
        <f>VLOOKUP(O2282,index!$Q:$R,2,0)</f>
        <v>02. 이러닝 - 단과</v>
      </c>
      <c r="O2282" t="s">
        <v>5987</v>
      </c>
      <c r="P2282" t="s">
        <v>48</v>
      </c>
      <c r="Q2282" t="s">
        <v>20</v>
      </c>
      <c r="R2282" s="226" t="e">
        <f>VLOOKUP(C2282,'26년 databook(취합)'!$M:$M,2,0)</f>
        <v>#N/A</v>
      </c>
      <c r="S2282" s="3" t="s">
        <v>11567</v>
      </c>
      <c r="T2282" s="3" t="s">
        <v>48</v>
      </c>
      <c r="U2282" s="3" t="s">
        <v>11567</v>
      </c>
      <c r="V2282" s="3" t="s">
        <v>48</v>
      </c>
      <c r="W2282" s="3" t="s">
        <v>48</v>
      </c>
      <c r="X2282" s="3" t="s">
        <v>48</v>
      </c>
      <c r="Y2282" s="3" t="s">
        <v>48</v>
      </c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G2282" s="3"/>
      <c r="AI2282" s="3" t="s">
        <v>48</v>
      </c>
      <c r="AK2282" s="3" t="s">
        <v>48</v>
      </c>
      <c r="AM2282" s="3" t="s">
        <v>48</v>
      </c>
      <c r="AO2282" s="3" t="s">
        <v>48</v>
      </c>
      <c r="AQ2282" s="3" t="s">
        <v>48</v>
      </c>
      <c r="AS2282" s="3" t="s">
        <v>48</v>
      </c>
    </row>
    <row r="2283" spans="1:45">
      <c r="A2283">
        <v>2280</v>
      </c>
      <c r="B2283" t="s">
        <v>5982</v>
      </c>
      <c r="C2283" t="s">
        <v>5662</v>
      </c>
      <c r="D2283" t="s">
        <v>45</v>
      </c>
      <c r="E2283" t="s">
        <v>77</v>
      </c>
      <c r="F2283" t="s">
        <v>2796</v>
      </c>
      <c r="G2283" t="s">
        <v>9134</v>
      </c>
      <c r="H2283" t="s">
        <v>2629</v>
      </c>
      <c r="I2283" t="s">
        <v>15771</v>
      </c>
      <c r="J2283" t="s">
        <v>48</v>
      </c>
      <c r="K2283" t="s">
        <v>48</v>
      </c>
      <c r="L2283" t="s">
        <v>5985</v>
      </c>
      <c r="M2283" t="s">
        <v>5986</v>
      </c>
      <c r="N2283" t="str">
        <f>VLOOKUP(O2283,index!$Q:$R,2,0)</f>
        <v>02. 이러닝 - 단과</v>
      </c>
      <c r="O2283" t="s">
        <v>5987</v>
      </c>
      <c r="P2283" t="s">
        <v>48</v>
      </c>
      <c r="Q2283" t="s">
        <v>20</v>
      </c>
      <c r="R2283" s="226" t="e">
        <f>VLOOKUP(C2283,'26년 databook(취합)'!$M:$M,2,0)</f>
        <v>#N/A</v>
      </c>
      <c r="S2283" s="3" t="s">
        <v>11567</v>
      </c>
      <c r="T2283" s="3" t="s">
        <v>48</v>
      </c>
      <c r="U2283" s="3" t="s">
        <v>11567</v>
      </c>
      <c r="V2283" s="3" t="s">
        <v>48</v>
      </c>
      <c r="W2283" s="3" t="s">
        <v>48</v>
      </c>
      <c r="X2283" s="3" t="s">
        <v>48</v>
      </c>
      <c r="Y2283" s="3" t="s">
        <v>48</v>
      </c>
      <c r="Z2283" s="3" t="s">
        <v>48</v>
      </c>
      <c r="AA2283" s="3" t="s">
        <v>48</v>
      </c>
      <c r="AB2283" s="3" t="s">
        <v>48</v>
      </c>
      <c r="AC2283" s="3" t="s">
        <v>48</v>
      </c>
      <c r="AD2283" s="3" t="s">
        <v>48</v>
      </c>
      <c r="AE2283" s="3" t="s">
        <v>48</v>
      </c>
      <c r="AG2283" s="3"/>
      <c r="AI2283" s="3" t="s">
        <v>48</v>
      </c>
      <c r="AK2283" s="3" t="s">
        <v>48</v>
      </c>
      <c r="AM2283" s="3" t="s">
        <v>48</v>
      </c>
      <c r="AO2283" s="3" t="s">
        <v>48</v>
      </c>
      <c r="AQ2283" s="3" t="s">
        <v>48</v>
      </c>
      <c r="AS2283" s="3" t="s">
        <v>48</v>
      </c>
    </row>
    <row r="2284" spans="1:45">
      <c r="A2284">
        <v>2281</v>
      </c>
      <c r="B2284" t="s">
        <v>5982</v>
      </c>
      <c r="C2284" t="s">
        <v>3248</v>
      </c>
      <c r="D2284" t="s">
        <v>45</v>
      </c>
      <c r="E2284" t="s">
        <v>72</v>
      </c>
      <c r="F2284" t="s">
        <v>6840</v>
      </c>
      <c r="G2284" t="s">
        <v>9470</v>
      </c>
      <c r="H2284" t="s">
        <v>6840</v>
      </c>
      <c r="I2284" t="s">
        <v>9470</v>
      </c>
      <c r="J2284" t="s">
        <v>48</v>
      </c>
      <c r="K2284" t="s">
        <v>48</v>
      </c>
      <c r="L2284" t="s">
        <v>5985</v>
      </c>
      <c r="M2284" t="s">
        <v>5986</v>
      </c>
      <c r="N2284" t="str">
        <f>VLOOKUP(O2284,index!$Q:$R,2,0)</f>
        <v>03. 이러닝 - 법정</v>
      </c>
      <c r="O2284" t="s">
        <v>6002</v>
      </c>
      <c r="P2284" t="s">
        <v>48</v>
      </c>
      <c r="Q2284" t="s">
        <v>20</v>
      </c>
      <c r="R2284" s="226" t="e">
        <f>VLOOKUP(C2284,'26년 databook(취합)'!$M:$M,2,0)</f>
        <v>#N/A</v>
      </c>
      <c r="S2284" s="3" t="s">
        <v>11568</v>
      </c>
      <c r="T2284" s="3" t="s">
        <v>48</v>
      </c>
      <c r="U2284" s="3" t="s">
        <v>11568</v>
      </c>
      <c r="V2284" s="3" t="s">
        <v>48</v>
      </c>
      <c r="W2284" s="3" t="s">
        <v>48</v>
      </c>
      <c r="X2284" s="3" t="s">
        <v>48</v>
      </c>
      <c r="Y2284" s="3" t="s">
        <v>48</v>
      </c>
      <c r="Z2284" s="3" t="s">
        <v>48</v>
      </c>
      <c r="AA2284" s="3" t="s">
        <v>48</v>
      </c>
      <c r="AB2284" s="3" t="s">
        <v>48</v>
      </c>
      <c r="AC2284" s="3" t="s">
        <v>48</v>
      </c>
      <c r="AD2284" s="3" t="s">
        <v>11567</v>
      </c>
      <c r="AE2284" s="3" t="s">
        <v>48</v>
      </c>
      <c r="AF2284" s="3">
        <v>0</v>
      </c>
      <c r="AG2284" s="3"/>
      <c r="AH2284" s="3">
        <v>0</v>
      </c>
      <c r="AI2284" s="3" t="s">
        <v>48</v>
      </c>
      <c r="AJ2284" s="3">
        <v>0</v>
      </c>
      <c r="AK2284" s="3" t="s">
        <v>48</v>
      </c>
      <c r="AL2284" s="3">
        <v>0</v>
      </c>
      <c r="AM2284" s="3" t="s">
        <v>48</v>
      </c>
      <c r="AN2284" s="3">
        <v>0</v>
      </c>
      <c r="AO2284" s="3" t="s">
        <v>48</v>
      </c>
      <c r="AP2284" s="3">
        <v>6000000</v>
      </c>
      <c r="AQ2284" s="3" t="s">
        <v>48</v>
      </c>
      <c r="AR2284" s="3">
        <v>0</v>
      </c>
      <c r="AS2284" s="3" t="s">
        <v>48</v>
      </c>
    </row>
    <row r="2285" spans="1:45">
      <c r="A2285">
        <v>2282</v>
      </c>
      <c r="B2285" t="s">
        <v>5982</v>
      </c>
      <c r="C2285" t="s">
        <v>4415</v>
      </c>
      <c r="D2285" t="s">
        <v>45</v>
      </c>
      <c r="E2285" t="s">
        <v>77</v>
      </c>
      <c r="F2285" t="s">
        <v>2197</v>
      </c>
      <c r="G2285" t="s">
        <v>9471</v>
      </c>
      <c r="H2285" t="s">
        <v>2197</v>
      </c>
      <c r="I2285" t="s">
        <v>9471</v>
      </c>
      <c r="J2285" t="s">
        <v>48</v>
      </c>
      <c r="K2285" t="s">
        <v>48</v>
      </c>
      <c r="L2285" t="s">
        <v>5985</v>
      </c>
      <c r="M2285" t="s">
        <v>5986</v>
      </c>
      <c r="N2285" t="str">
        <f>VLOOKUP(O2285,index!$Q:$R,2,0)</f>
        <v>08. 하이브리드러닝 - 하이브리드형 러닝</v>
      </c>
      <c r="O2285" t="s">
        <v>5988</v>
      </c>
      <c r="P2285" t="s">
        <v>48</v>
      </c>
      <c r="Q2285" t="s">
        <v>20</v>
      </c>
      <c r="R2285" s="226" t="e">
        <f>VLOOKUP(C2285,'26년 databook(취합)'!$M:$M,2,0)</f>
        <v>#N/A</v>
      </c>
      <c r="S2285" s="3" t="s">
        <v>11567</v>
      </c>
      <c r="T2285" s="3" t="s">
        <v>48</v>
      </c>
      <c r="U2285" s="3" t="s">
        <v>11567</v>
      </c>
      <c r="V2285" s="3" t="s">
        <v>48</v>
      </c>
      <c r="W2285" s="3" t="s">
        <v>48</v>
      </c>
      <c r="X2285" s="3" t="s">
        <v>48</v>
      </c>
      <c r="Y2285" s="3" t="s">
        <v>48</v>
      </c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G2285" s="3"/>
      <c r="AI2285" s="3" t="s">
        <v>48</v>
      </c>
      <c r="AK2285" s="3" t="s">
        <v>48</v>
      </c>
      <c r="AM2285" s="3" t="s">
        <v>48</v>
      </c>
      <c r="AO2285" s="3" t="s">
        <v>48</v>
      </c>
      <c r="AQ2285" s="3" t="s">
        <v>48</v>
      </c>
      <c r="AS2285" s="3" t="s">
        <v>48</v>
      </c>
    </row>
    <row r="2286" spans="1:45">
      <c r="A2286">
        <v>2283</v>
      </c>
      <c r="B2286" t="s">
        <v>5982</v>
      </c>
      <c r="C2286" t="s">
        <v>4141</v>
      </c>
      <c r="D2286" t="s">
        <v>45</v>
      </c>
      <c r="E2286" t="s">
        <v>75</v>
      </c>
      <c r="F2286" t="s">
        <v>565</v>
      </c>
      <c r="G2286" t="s">
        <v>9472</v>
      </c>
      <c r="H2286" t="s">
        <v>565</v>
      </c>
      <c r="I2286" t="s">
        <v>9472</v>
      </c>
      <c r="J2286" t="s">
        <v>48</v>
      </c>
      <c r="K2286" t="s">
        <v>48</v>
      </c>
      <c r="L2286" t="s">
        <v>5985</v>
      </c>
      <c r="M2286" t="s">
        <v>5986</v>
      </c>
      <c r="N2286" t="str">
        <f>VLOOKUP(O2286,index!$Q:$R,2,0)</f>
        <v>02. 이러닝 - 단과</v>
      </c>
      <c r="O2286" t="s">
        <v>5987</v>
      </c>
      <c r="P2286" t="s">
        <v>48</v>
      </c>
      <c r="Q2286" t="s">
        <v>23</v>
      </c>
      <c r="R2286" s="226" t="e">
        <f>VLOOKUP(C2286,'26년 databook(취합)'!$M:$M,2,0)</f>
        <v>#N/A</v>
      </c>
      <c r="S2286" s="3" t="s">
        <v>11567</v>
      </c>
      <c r="T2286" s="3" t="s">
        <v>11581</v>
      </c>
      <c r="U2286" s="3" t="s">
        <v>11581</v>
      </c>
      <c r="V2286" s="3" t="s">
        <v>48</v>
      </c>
      <c r="W2286" s="3" t="s">
        <v>11567</v>
      </c>
      <c r="X2286" s="3" t="s">
        <v>48</v>
      </c>
      <c r="Y2286" s="3" t="s">
        <v>11567</v>
      </c>
      <c r="Z2286" s="3" t="s">
        <v>48</v>
      </c>
      <c r="AA2286" s="3" t="s">
        <v>11567</v>
      </c>
      <c r="AB2286" s="3" t="s">
        <v>48</v>
      </c>
      <c r="AC2286" s="3" t="s">
        <v>11697</v>
      </c>
      <c r="AD2286" s="3" t="s">
        <v>11567</v>
      </c>
      <c r="AE2286" s="3" t="s">
        <v>11653</v>
      </c>
      <c r="AF2286" s="3">
        <v>0</v>
      </c>
      <c r="AG2286" s="3">
        <v>0</v>
      </c>
      <c r="AH2286" s="3">
        <v>0</v>
      </c>
      <c r="AI2286" s="3" t="s">
        <v>11567</v>
      </c>
      <c r="AJ2286" s="3">
        <v>0</v>
      </c>
      <c r="AK2286" s="3" t="s">
        <v>11567</v>
      </c>
      <c r="AL2286" s="3">
        <v>0</v>
      </c>
      <c r="AM2286" s="3" t="s">
        <v>11567</v>
      </c>
      <c r="AN2286" s="3">
        <v>0</v>
      </c>
      <c r="AO2286" s="3" t="s">
        <v>11567</v>
      </c>
      <c r="AP2286" s="3">
        <v>0</v>
      </c>
      <c r="AQ2286" s="3" t="s">
        <v>11567</v>
      </c>
      <c r="AR2286" s="3">
        <v>0</v>
      </c>
      <c r="AS2286" s="3" t="s">
        <v>11567</v>
      </c>
    </row>
    <row r="2287" spans="1:45">
      <c r="A2287">
        <v>2284</v>
      </c>
      <c r="B2287" t="s">
        <v>5982</v>
      </c>
      <c r="C2287" t="s">
        <v>5564</v>
      </c>
      <c r="D2287" t="s">
        <v>45</v>
      </c>
      <c r="E2287" t="s">
        <v>214</v>
      </c>
      <c r="F2287" t="s">
        <v>2720</v>
      </c>
      <c r="G2287" t="s">
        <v>9474</v>
      </c>
      <c r="H2287" t="s">
        <v>2726</v>
      </c>
      <c r="I2287" t="s">
        <v>15772</v>
      </c>
      <c r="J2287" t="s">
        <v>48</v>
      </c>
      <c r="K2287" t="s">
        <v>48</v>
      </c>
      <c r="L2287" t="s">
        <v>5985</v>
      </c>
      <c r="M2287" t="s">
        <v>5986</v>
      </c>
      <c r="N2287" t="str">
        <f>VLOOKUP(O2287,index!$Q:$R,2,0)</f>
        <v>02. 이러닝 - 단과</v>
      </c>
      <c r="O2287" t="s">
        <v>5987</v>
      </c>
      <c r="P2287" t="s">
        <v>48</v>
      </c>
      <c r="Q2287" t="s">
        <v>20</v>
      </c>
      <c r="R2287" s="226" t="e">
        <f>VLOOKUP(C2287,'26년 databook(취합)'!$M:$M,2,0)</f>
        <v>#N/A</v>
      </c>
      <c r="S2287" s="3" t="s">
        <v>11567</v>
      </c>
      <c r="T2287" s="3" t="s">
        <v>48</v>
      </c>
      <c r="U2287" s="3" t="s">
        <v>11567</v>
      </c>
      <c r="V2287" s="3" t="s">
        <v>48</v>
      </c>
      <c r="W2287" s="3" t="s">
        <v>48</v>
      </c>
      <c r="X2287" s="3" t="s">
        <v>48</v>
      </c>
      <c r="Y2287" s="3" t="s">
        <v>48</v>
      </c>
      <c r="Z2287" s="3" t="s">
        <v>48</v>
      </c>
      <c r="AA2287" s="3" t="s">
        <v>48</v>
      </c>
      <c r="AB2287" s="3" t="s">
        <v>48</v>
      </c>
      <c r="AC2287" s="3" t="s">
        <v>48</v>
      </c>
      <c r="AD2287" s="3" t="s">
        <v>48</v>
      </c>
      <c r="AE2287" s="3" t="s">
        <v>48</v>
      </c>
      <c r="AG2287" s="3"/>
      <c r="AI2287" s="3" t="s">
        <v>48</v>
      </c>
      <c r="AK2287" s="3" t="s">
        <v>48</v>
      </c>
      <c r="AM2287" s="3" t="s">
        <v>48</v>
      </c>
      <c r="AO2287" s="3" t="s">
        <v>48</v>
      </c>
      <c r="AQ2287" s="3" t="s">
        <v>48</v>
      </c>
      <c r="AS2287" s="3" t="s">
        <v>48</v>
      </c>
    </row>
    <row r="2288" spans="1:45">
      <c r="A2288">
        <v>2285</v>
      </c>
      <c r="B2288" t="s">
        <v>5982</v>
      </c>
      <c r="C2288" t="s">
        <v>5558</v>
      </c>
      <c r="D2288" t="s">
        <v>45</v>
      </c>
      <c r="E2288" t="s">
        <v>214</v>
      </c>
      <c r="F2288" t="s">
        <v>2720</v>
      </c>
      <c r="G2288" t="s">
        <v>9474</v>
      </c>
      <c r="H2288" t="s">
        <v>2732</v>
      </c>
      <c r="I2288" t="s">
        <v>15773</v>
      </c>
      <c r="J2288" t="s">
        <v>48</v>
      </c>
      <c r="K2288" t="s">
        <v>48</v>
      </c>
      <c r="L2288" t="s">
        <v>5985</v>
      </c>
      <c r="M2288" t="s">
        <v>5986</v>
      </c>
      <c r="N2288" t="str">
        <f>VLOOKUP(O2288,index!$Q:$R,2,0)</f>
        <v>02. 이러닝 - 단과</v>
      </c>
      <c r="O2288" t="s">
        <v>5987</v>
      </c>
      <c r="P2288" t="s">
        <v>48</v>
      </c>
      <c r="Q2288" t="s">
        <v>20</v>
      </c>
      <c r="R2288" s="226" t="e">
        <f>VLOOKUP(C2288,'26년 databook(취합)'!$M:$M,2,0)</f>
        <v>#N/A</v>
      </c>
      <c r="S2288" s="3" t="s">
        <v>11567</v>
      </c>
      <c r="T2288" s="3" t="s">
        <v>48</v>
      </c>
      <c r="U2288" s="3" t="s">
        <v>11567</v>
      </c>
      <c r="V2288" s="3" t="s">
        <v>48</v>
      </c>
      <c r="W2288" s="3" t="s">
        <v>48</v>
      </c>
      <c r="X2288" s="3" t="s">
        <v>48</v>
      </c>
      <c r="Y2288" s="3" t="s">
        <v>48</v>
      </c>
      <c r="Z2288" s="3" t="s">
        <v>48</v>
      </c>
      <c r="AA2288" s="3" t="s">
        <v>48</v>
      </c>
      <c r="AB2288" s="3" t="s">
        <v>48</v>
      </c>
      <c r="AC2288" s="3" t="s">
        <v>48</v>
      </c>
      <c r="AD2288" s="3" t="s">
        <v>48</v>
      </c>
      <c r="AE2288" s="3" t="s">
        <v>48</v>
      </c>
      <c r="AG2288" s="3"/>
      <c r="AI2288" s="3" t="s">
        <v>48</v>
      </c>
      <c r="AK2288" s="3" t="s">
        <v>48</v>
      </c>
      <c r="AM2288" s="3" t="s">
        <v>48</v>
      </c>
      <c r="AO2288" s="3" t="s">
        <v>48</v>
      </c>
      <c r="AQ2288" s="3" t="s">
        <v>48</v>
      </c>
      <c r="AS2288" s="3" t="s">
        <v>48</v>
      </c>
    </row>
    <row r="2289" spans="1:45">
      <c r="A2289">
        <v>2286</v>
      </c>
      <c r="B2289" t="s">
        <v>5982</v>
      </c>
      <c r="C2289" t="s">
        <v>3799</v>
      </c>
      <c r="D2289" t="s">
        <v>45</v>
      </c>
      <c r="E2289" t="s">
        <v>75</v>
      </c>
      <c r="F2289" t="s">
        <v>6841</v>
      </c>
      <c r="G2289" t="s">
        <v>9475</v>
      </c>
      <c r="H2289" t="s">
        <v>6842</v>
      </c>
      <c r="I2289" t="s">
        <v>15774</v>
      </c>
      <c r="J2289" t="s">
        <v>48</v>
      </c>
      <c r="K2289" t="s">
        <v>48</v>
      </c>
      <c r="L2289" t="s">
        <v>5985</v>
      </c>
      <c r="M2289" t="s">
        <v>5986</v>
      </c>
      <c r="N2289" t="str">
        <f>VLOOKUP(O2289,index!$Q:$R,2,0)</f>
        <v>02. 이러닝 - 단과</v>
      </c>
      <c r="O2289" t="s">
        <v>5987</v>
      </c>
      <c r="P2289" t="s">
        <v>48</v>
      </c>
      <c r="Q2289" t="s">
        <v>20</v>
      </c>
      <c r="R2289" s="226" t="e">
        <f>VLOOKUP(C2289,'26년 databook(취합)'!$M:$M,2,0)</f>
        <v>#N/A</v>
      </c>
      <c r="S2289" s="3" t="s">
        <v>11571</v>
      </c>
      <c r="T2289" s="3" t="s">
        <v>48</v>
      </c>
      <c r="U2289" s="3" t="s">
        <v>11571</v>
      </c>
      <c r="V2289" s="3" t="s">
        <v>48</v>
      </c>
      <c r="W2289" s="3" t="s">
        <v>48</v>
      </c>
      <c r="X2289" s="3" t="s">
        <v>48</v>
      </c>
      <c r="Y2289" s="3" t="s">
        <v>48</v>
      </c>
      <c r="Z2289" s="3" t="s">
        <v>48</v>
      </c>
      <c r="AA2289" s="3" t="s">
        <v>48</v>
      </c>
      <c r="AB2289" s="3" t="s">
        <v>48</v>
      </c>
      <c r="AC2289" s="3" t="s">
        <v>48</v>
      </c>
      <c r="AD2289" s="3" t="s">
        <v>11567</v>
      </c>
      <c r="AE2289" s="3" t="s">
        <v>48</v>
      </c>
      <c r="AF2289" s="3">
        <v>0</v>
      </c>
      <c r="AG2289" s="3"/>
      <c r="AH2289" s="3">
        <v>0</v>
      </c>
      <c r="AI2289" s="3" t="s">
        <v>48</v>
      </c>
      <c r="AJ2289" s="3">
        <v>0</v>
      </c>
      <c r="AK2289" s="3" t="s">
        <v>48</v>
      </c>
      <c r="AL2289" s="3">
        <v>0</v>
      </c>
      <c r="AM2289" s="3" t="s">
        <v>48</v>
      </c>
      <c r="AN2289" s="3">
        <v>0</v>
      </c>
      <c r="AO2289" s="3" t="s">
        <v>48</v>
      </c>
      <c r="AP2289" s="3">
        <v>0</v>
      </c>
      <c r="AQ2289" s="3" t="s">
        <v>48</v>
      </c>
      <c r="AR2289" s="3">
        <v>5000000</v>
      </c>
      <c r="AS2289" s="3" t="s">
        <v>48</v>
      </c>
    </row>
    <row r="2290" spans="1:45">
      <c r="A2290">
        <v>2287</v>
      </c>
      <c r="B2290" t="s">
        <v>5982</v>
      </c>
      <c r="C2290" t="s">
        <v>3717</v>
      </c>
      <c r="D2290" t="s">
        <v>45</v>
      </c>
      <c r="E2290" t="s">
        <v>73</v>
      </c>
      <c r="F2290" t="s">
        <v>2272</v>
      </c>
      <c r="G2290" t="s">
        <v>9476</v>
      </c>
      <c r="H2290" t="s">
        <v>2272</v>
      </c>
      <c r="I2290" t="s">
        <v>9476</v>
      </c>
      <c r="J2290" t="s">
        <v>48</v>
      </c>
      <c r="K2290" t="s">
        <v>48</v>
      </c>
      <c r="L2290" t="s">
        <v>5985</v>
      </c>
      <c r="M2290" t="s">
        <v>5986</v>
      </c>
      <c r="N2290" t="str">
        <f>VLOOKUP(O2290,index!$Q:$R,2,0)</f>
        <v>03. 이러닝 - 법정</v>
      </c>
      <c r="O2290" t="s">
        <v>6002</v>
      </c>
      <c r="P2290" t="s">
        <v>48</v>
      </c>
      <c r="Q2290" t="s">
        <v>23</v>
      </c>
      <c r="R2290" s="226" t="e">
        <f>VLOOKUP(C2290,'26년 databook(취합)'!$M:$M,2,0)</f>
        <v>#N/A</v>
      </c>
      <c r="S2290" s="3" t="s">
        <v>11567</v>
      </c>
      <c r="T2290" s="3" t="s">
        <v>12343</v>
      </c>
      <c r="U2290" s="3" t="s">
        <v>12343</v>
      </c>
      <c r="V2290" s="3" t="s">
        <v>48</v>
      </c>
      <c r="W2290" s="3" t="s">
        <v>11567</v>
      </c>
      <c r="X2290" s="3" t="s">
        <v>48</v>
      </c>
      <c r="Y2290" s="3" t="s">
        <v>11567</v>
      </c>
      <c r="Z2290" s="3" t="s">
        <v>48</v>
      </c>
      <c r="AA2290" s="3" t="s">
        <v>11567</v>
      </c>
      <c r="AB2290" s="3" t="s">
        <v>48</v>
      </c>
      <c r="AC2290" s="3" t="s">
        <v>11567</v>
      </c>
      <c r="AD2290" s="3" t="s">
        <v>48</v>
      </c>
      <c r="AE2290" s="3" t="s">
        <v>11567</v>
      </c>
      <c r="AF2290" s="3">
        <v>0</v>
      </c>
      <c r="AG2290" s="3">
        <v>0</v>
      </c>
      <c r="AH2290" s="3">
        <v>0</v>
      </c>
      <c r="AI2290" s="3" t="s">
        <v>12343</v>
      </c>
      <c r="AJ2290" s="3">
        <v>0</v>
      </c>
      <c r="AK2290" s="3" t="s">
        <v>11567</v>
      </c>
      <c r="AL2290" s="3">
        <v>0</v>
      </c>
      <c r="AM2290" s="3" t="s">
        <v>11567</v>
      </c>
      <c r="AN2290" s="3">
        <v>0</v>
      </c>
      <c r="AO2290" s="3" t="s">
        <v>11567</v>
      </c>
      <c r="AP2290" s="3">
        <v>0</v>
      </c>
      <c r="AQ2290" s="3" t="s">
        <v>11567</v>
      </c>
      <c r="AR2290" s="3">
        <v>0</v>
      </c>
      <c r="AS2290" s="3" t="s">
        <v>11567</v>
      </c>
    </row>
    <row r="2291" spans="1:45">
      <c r="A2291">
        <v>2288</v>
      </c>
      <c r="B2291" t="s">
        <v>5982</v>
      </c>
      <c r="C2291" t="s">
        <v>5231</v>
      </c>
      <c r="D2291" t="s">
        <v>45</v>
      </c>
      <c r="E2291" t="s">
        <v>77</v>
      </c>
      <c r="F2291" t="s">
        <v>627</v>
      </c>
      <c r="G2291" t="s">
        <v>9477</v>
      </c>
      <c r="H2291" t="s">
        <v>627</v>
      </c>
      <c r="I2291" t="s">
        <v>9477</v>
      </c>
      <c r="J2291" t="s">
        <v>48</v>
      </c>
      <c r="K2291" t="s">
        <v>48</v>
      </c>
      <c r="L2291" t="s">
        <v>5985</v>
      </c>
      <c r="M2291" t="s">
        <v>5986</v>
      </c>
      <c r="N2291" t="str">
        <f>VLOOKUP(O2291,index!$Q:$R,2,0)</f>
        <v>02. 이러닝 - 단과</v>
      </c>
      <c r="O2291" t="s">
        <v>5987</v>
      </c>
      <c r="P2291" t="s">
        <v>48</v>
      </c>
      <c r="Q2291" t="s">
        <v>20</v>
      </c>
      <c r="R2291" s="226" t="e">
        <f>VLOOKUP(C2291,'26년 databook(취합)'!$M:$M,2,0)</f>
        <v>#N/A</v>
      </c>
      <c r="S2291" s="3" t="s">
        <v>11567</v>
      </c>
      <c r="T2291" s="3" t="s">
        <v>48</v>
      </c>
      <c r="U2291" s="3" t="s">
        <v>11567</v>
      </c>
      <c r="V2291" s="3" t="s">
        <v>48</v>
      </c>
      <c r="W2291" s="3" t="s">
        <v>48</v>
      </c>
      <c r="X2291" s="3" t="s">
        <v>48</v>
      </c>
      <c r="Y2291" s="3" t="s">
        <v>48</v>
      </c>
      <c r="Z2291" s="3" t="s">
        <v>48</v>
      </c>
      <c r="AA2291" s="3" t="s">
        <v>48</v>
      </c>
      <c r="AB2291" s="3" t="s">
        <v>48</v>
      </c>
      <c r="AC2291" s="3" t="s">
        <v>48</v>
      </c>
      <c r="AD2291" s="3" t="s">
        <v>48</v>
      </c>
      <c r="AE2291" s="3" t="s">
        <v>48</v>
      </c>
      <c r="AG2291" s="3"/>
      <c r="AI2291" s="3" t="s">
        <v>48</v>
      </c>
      <c r="AK2291" s="3" t="s">
        <v>48</v>
      </c>
      <c r="AM2291" s="3" t="s">
        <v>48</v>
      </c>
      <c r="AO2291" s="3" t="s">
        <v>48</v>
      </c>
      <c r="AQ2291" s="3" t="s">
        <v>48</v>
      </c>
      <c r="AS2291" s="3" t="s">
        <v>48</v>
      </c>
    </row>
    <row r="2292" spans="1:45">
      <c r="A2292">
        <v>2289</v>
      </c>
      <c r="B2292" t="s">
        <v>5982</v>
      </c>
      <c r="C2292" t="s">
        <v>5248</v>
      </c>
      <c r="D2292" t="s">
        <v>45</v>
      </c>
      <c r="E2292" t="s">
        <v>77</v>
      </c>
      <c r="F2292" t="s">
        <v>2796</v>
      </c>
      <c r="G2292" t="s">
        <v>9134</v>
      </c>
      <c r="H2292" t="s">
        <v>643</v>
      </c>
      <c r="I2292" t="s">
        <v>15775</v>
      </c>
      <c r="J2292" t="s">
        <v>48</v>
      </c>
      <c r="K2292" t="s">
        <v>48</v>
      </c>
      <c r="L2292" t="s">
        <v>5985</v>
      </c>
      <c r="M2292" t="s">
        <v>5986</v>
      </c>
      <c r="N2292" t="str">
        <f>VLOOKUP(O2292,index!$Q:$R,2,0)</f>
        <v>02. 이러닝 - 단과</v>
      </c>
      <c r="O2292" t="s">
        <v>5987</v>
      </c>
      <c r="P2292" t="s">
        <v>48</v>
      </c>
      <c r="Q2292" t="s">
        <v>20</v>
      </c>
      <c r="R2292" s="226" t="e">
        <f>VLOOKUP(C2292,'26년 databook(취합)'!$M:$M,2,0)</f>
        <v>#N/A</v>
      </c>
      <c r="S2292" s="3" t="s">
        <v>11567</v>
      </c>
      <c r="T2292" s="3" t="s">
        <v>12082</v>
      </c>
      <c r="U2292" s="3" t="s">
        <v>12082</v>
      </c>
      <c r="V2292" s="3" t="s">
        <v>48</v>
      </c>
      <c r="W2292" s="3" t="s">
        <v>11567</v>
      </c>
      <c r="X2292" s="3" t="s">
        <v>48</v>
      </c>
      <c r="Y2292" s="3" t="s">
        <v>11567</v>
      </c>
      <c r="Z2292" s="3" t="s">
        <v>48</v>
      </c>
      <c r="AA2292" s="3" t="s">
        <v>11567</v>
      </c>
      <c r="AB2292" s="3" t="s">
        <v>48</v>
      </c>
      <c r="AC2292" s="3" t="s">
        <v>11567</v>
      </c>
      <c r="AD2292" s="3" t="s">
        <v>48</v>
      </c>
      <c r="AE2292" s="3" t="s">
        <v>12082</v>
      </c>
      <c r="AG2292" s="3">
        <v>0</v>
      </c>
      <c r="AI2292" s="3" t="s">
        <v>11567</v>
      </c>
      <c r="AK2292" s="3" t="s">
        <v>11567</v>
      </c>
      <c r="AM2292" s="3" t="s">
        <v>11567</v>
      </c>
      <c r="AO2292" s="3" t="s">
        <v>11567</v>
      </c>
      <c r="AQ2292" s="3" t="s">
        <v>11567</v>
      </c>
      <c r="AS2292" s="3" t="s">
        <v>11567</v>
      </c>
    </row>
    <row r="2293" spans="1:45">
      <c r="A2293">
        <v>2290</v>
      </c>
      <c r="B2293" t="s">
        <v>5982</v>
      </c>
      <c r="C2293" t="s">
        <v>4907</v>
      </c>
      <c r="D2293" t="s">
        <v>45</v>
      </c>
      <c r="E2293" t="s">
        <v>77</v>
      </c>
      <c r="F2293" t="s">
        <v>1468</v>
      </c>
      <c r="G2293" t="s">
        <v>8914</v>
      </c>
      <c r="H2293" t="s">
        <v>1661</v>
      </c>
      <c r="I2293" t="s">
        <v>15776</v>
      </c>
      <c r="J2293" t="s">
        <v>48</v>
      </c>
      <c r="K2293" t="s">
        <v>48</v>
      </c>
      <c r="L2293" t="s">
        <v>5985</v>
      </c>
      <c r="M2293" t="s">
        <v>5986</v>
      </c>
      <c r="N2293" t="str">
        <f>VLOOKUP(O2293,index!$Q:$R,2,0)</f>
        <v>02. 이러닝 - 단과</v>
      </c>
      <c r="O2293" t="s">
        <v>5987</v>
      </c>
      <c r="P2293" t="s">
        <v>48</v>
      </c>
      <c r="Q2293" t="s">
        <v>20</v>
      </c>
      <c r="R2293" s="226" t="e">
        <f>VLOOKUP(C2293,'26년 databook(취합)'!$M:$M,2,0)</f>
        <v>#N/A</v>
      </c>
      <c r="S2293" s="3" t="s">
        <v>11567</v>
      </c>
      <c r="T2293" s="3" t="s">
        <v>48</v>
      </c>
      <c r="U2293" s="3" t="s">
        <v>11567</v>
      </c>
      <c r="V2293" s="3" t="s">
        <v>48</v>
      </c>
      <c r="W2293" s="3" t="s">
        <v>48</v>
      </c>
      <c r="X2293" s="3" t="s">
        <v>48</v>
      </c>
      <c r="Y2293" s="3" t="s">
        <v>48</v>
      </c>
      <c r="Z2293" s="3" t="s">
        <v>48</v>
      </c>
      <c r="AA2293" s="3" t="s">
        <v>48</v>
      </c>
      <c r="AB2293" s="3" t="s">
        <v>48</v>
      </c>
      <c r="AC2293" s="3" t="s">
        <v>48</v>
      </c>
      <c r="AD2293" s="3" t="s">
        <v>48</v>
      </c>
      <c r="AE2293" s="3" t="s">
        <v>48</v>
      </c>
      <c r="AG2293" s="3"/>
      <c r="AI2293" s="3" t="s">
        <v>48</v>
      </c>
      <c r="AK2293" s="3" t="s">
        <v>48</v>
      </c>
      <c r="AM2293" s="3" t="s">
        <v>48</v>
      </c>
      <c r="AO2293" s="3" t="s">
        <v>48</v>
      </c>
      <c r="AQ2293" s="3" t="s">
        <v>48</v>
      </c>
      <c r="AS2293" s="3" t="s">
        <v>48</v>
      </c>
    </row>
    <row r="2294" spans="1:45">
      <c r="A2294">
        <v>2291</v>
      </c>
      <c r="B2294" t="s">
        <v>5982</v>
      </c>
      <c r="C2294" t="s">
        <v>4319</v>
      </c>
      <c r="D2294" t="s">
        <v>45</v>
      </c>
      <c r="E2294" t="s">
        <v>77</v>
      </c>
      <c r="F2294" t="s">
        <v>2120</v>
      </c>
      <c r="G2294" t="s">
        <v>9478</v>
      </c>
      <c r="H2294" t="s">
        <v>2120</v>
      </c>
      <c r="I2294" t="s">
        <v>9478</v>
      </c>
      <c r="J2294" t="s">
        <v>48</v>
      </c>
      <c r="K2294" t="s">
        <v>48</v>
      </c>
      <c r="L2294" t="s">
        <v>5985</v>
      </c>
      <c r="M2294" t="s">
        <v>5986</v>
      </c>
      <c r="N2294" t="str">
        <f>VLOOKUP(O2294,index!$Q:$R,2,0)</f>
        <v>02. 이러닝 - 단과</v>
      </c>
      <c r="O2294" t="s">
        <v>5987</v>
      </c>
      <c r="P2294" t="s">
        <v>48</v>
      </c>
      <c r="Q2294" t="s">
        <v>20</v>
      </c>
      <c r="R2294" s="226" t="e">
        <f>VLOOKUP(C2294,'26년 databook(취합)'!$M:$M,2,0)</f>
        <v>#N/A</v>
      </c>
      <c r="S2294" s="3" t="s">
        <v>11567</v>
      </c>
      <c r="T2294" s="3" t="s">
        <v>12227</v>
      </c>
      <c r="U2294" s="3" t="s">
        <v>12227</v>
      </c>
      <c r="V2294" s="3" t="s">
        <v>48</v>
      </c>
      <c r="W2294" s="3" t="s">
        <v>11567</v>
      </c>
      <c r="X2294" s="3" t="s">
        <v>48</v>
      </c>
      <c r="Y2294" s="3" t="s">
        <v>11567</v>
      </c>
      <c r="Z2294" s="3" t="s">
        <v>48</v>
      </c>
      <c r="AA2294" s="3" t="s">
        <v>11567</v>
      </c>
      <c r="AB2294" s="3" t="s">
        <v>48</v>
      </c>
      <c r="AC2294" s="3" t="s">
        <v>11567</v>
      </c>
      <c r="AD2294" s="3" t="s">
        <v>48</v>
      </c>
      <c r="AE2294" s="3" t="s">
        <v>12227</v>
      </c>
      <c r="AG2294" s="3">
        <v>0</v>
      </c>
      <c r="AI2294" s="3" t="s">
        <v>11567</v>
      </c>
      <c r="AK2294" s="3" t="s">
        <v>11567</v>
      </c>
      <c r="AM2294" s="3" t="s">
        <v>11567</v>
      </c>
      <c r="AO2294" s="3" t="s">
        <v>11567</v>
      </c>
      <c r="AQ2294" s="3" t="s">
        <v>11567</v>
      </c>
      <c r="AS2294" s="3" t="s">
        <v>11567</v>
      </c>
    </row>
    <row r="2295" spans="1:45">
      <c r="A2295">
        <v>2292</v>
      </c>
      <c r="B2295" t="s">
        <v>5982</v>
      </c>
      <c r="C2295" t="s">
        <v>4787</v>
      </c>
      <c r="D2295" t="s">
        <v>45</v>
      </c>
      <c r="E2295" t="s">
        <v>77</v>
      </c>
      <c r="F2295" t="s">
        <v>6029</v>
      </c>
      <c r="G2295" t="s">
        <v>8925</v>
      </c>
      <c r="H2295" t="s">
        <v>1557</v>
      </c>
      <c r="I2295" t="s">
        <v>15777</v>
      </c>
      <c r="J2295" t="s">
        <v>48</v>
      </c>
      <c r="K2295" t="s">
        <v>48</v>
      </c>
      <c r="L2295" t="s">
        <v>5985</v>
      </c>
      <c r="M2295" t="s">
        <v>5986</v>
      </c>
      <c r="N2295" t="str">
        <f>VLOOKUP(O2295,index!$Q:$R,2,0)</f>
        <v>02. 이러닝 - 단과</v>
      </c>
      <c r="O2295" t="s">
        <v>5987</v>
      </c>
      <c r="P2295" t="s">
        <v>48</v>
      </c>
      <c r="Q2295" t="s">
        <v>20</v>
      </c>
      <c r="R2295" s="226" t="e">
        <f>VLOOKUP(C2295,'26년 databook(취합)'!$M:$M,2,0)</f>
        <v>#N/A</v>
      </c>
      <c r="S2295" s="3" t="s">
        <v>11567</v>
      </c>
      <c r="T2295" s="3" t="s">
        <v>48</v>
      </c>
      <c r="U2295" s="3" t="s">
        <v>11567</v>
      </c>
      <c r="V2295" s="3" t="s">
        <v>48</v>
      </c>
      <c r="W2295" s="3" t="s">
        <v>48</v>
      </c>
      <c r="X2295" s="3" t="s">
        <v>48</v>
      </c>
      <c r="Y2295" s="3" t="s">
        <v>48</v>
      </c>
      <c r="Z2295" s="3" t="s">
        <v>48</v>
      </c>
      <c r="AA2295" s="3" t="s">
        <v>48</v>
      </c>
      <c r="AB2295" s="3" t="s">
        <v>48</v>
      </c>
      <c r="AC2295" s="3" t="s">
        <v>48</v>
      </c>
      <c r="AD2295" s="3" t="s">
        <v>48</v>
      </c>
      <c r="AE2295" s="3" t="s">
        <v>48</v>
      </c>
      <c r="AG2295" s="3"/>
      <c r="AI2295" s="3" t="s">
        <v>48</v>
      </c>
      <c r="AK2295" s="3" t="s">
        <v>48</v>
      </c>
      <c r="AM2295" s="3" t="s">
        <v>48</v>
      </c>
      <c r="AO2295" s="3" t="s">
        <v>48</v>
      </c>
      <c r="AQ2295" s="3" t="s">
        <v>48</v>
      </c>
      <c r="AS2295" s="3" t="s">
        <v>48</v>
      </c>
    </row>
    <row r="2296" spans="1:45">
      <c r="A2296">
        <v>2293</v>
      </c>
      <c r="B2296" t="s">
        <v>5982</v>
      </c>
      <c r="C2296" t="s">
        <v>4852</v>
      </c>
      <c r="D2296" t="s">
        <v>45</v>
      </c>
      <c r="E2296" t="s">
        <v>77</v>
      </c>
      <c r="F2296" t="s">
        <v>6029</v>
      </c>
      <c r="G2296" t="s">
        <v>8925</v>
      </c>
      <c r="H2296" t="s">
        <v>1615</v>
      </c>
      <c r="I2296" t="s">
        <v>15778</v>
      </c>
      <c r="J2296" t="s">
        <v>48</v>
      </c>
      <c r="K2296" t="s">
        <v>48</v>
      </c>
      <c r="L2296" t="s">
        <v>5985</v>
      </c>
      <c r="M2296" t="s">
        <v>5986</v>
      </c>
      <c r="N2296" t="str">
        <f>VLOOKUP(O2296,index!$Q:$R,2,0)</f>
        <v>02. 이러닝 - 단과</v>
      </c>
      <c r="O2296" t="s">
        <v>5987</v>
      </c>
      <c r="P2296" t="s">
        <v>48</v>
      </c>
      <c r="Q2296" t="s">
        <v>20</v>
      </c>
      <c r="R2296" s="226" t="e">
        <f>VLOOKUP(C2296,'26년 databook(취합)'!$M:$M,2,0)</f>
        <v>#N/A</v>
      </c>
      <c r="S2296" s="3" t="s">
        <v>11567</v>
      </c>
      <c r="T2296" s="3" t="s">
        <v>48</v>
      </c>
      <c r="U2296" s="3" t="s">
        <v>11567</v>
      </c>
      <c r="V2296" s="3" t="s">
        <v>48</v>
      </c>
      <c r="W2296" s="3" t="s">
        <v>48</v>
      </c>
      <c r="X2296" s="3" t="s">
        <v>48</v>
      </c>
      <c r="Y2296" s="3" t="s">
        <v>48</v>
      </c>
      <c r="Z2296" s="3" t="s">
        <v>48</v>
      </c>
      <c r="AA2296" s="3" t="s">
        <v>48</v>
      </c>
      <c r="AB2296" s="3" t="s">
        <v>48</v>
      </c>
      <c r="AC2296" s="3" t="s">
        <v>48</v>
      </c>
      <c r="AD2296" s="3" t="s">
        <v>48</v>
      </c>
      <c r="AE2296" s="3" t="s">
        <v>48</v>
      </c>
      <c r="AG2296" s="3"/>
      <c r="AI2296" s="3" t="s">
        <v>48</v>
      </c>
      <c r="AK2296" s="3" t="s">
        <v>48</v>
      </c>
      <c r="AM2296" s="3" t="s">
        <v>48</v>
      </c>
      <c r="AO2296" s="3" t="s">
        <v>48</v>
      </c>
      <c r="AQ2296" s="3" t="s">
        <v>48</v>
      </c>
      <c r="AS2296" s="3" t="s">
        <v>48</v>
      </c>
    </row>
    <row r="2297" spans="1:45">
      <c r="A2297">
        <v>2294</v>
      </c>
      <c r="B2297" t="s">
        <v>5982</v>
      </c>
      <c r="C2297" t="s">
        <v>5802</v>
      </c>
      <c r="D2297" t="s">
        <v>45</v>
      </c>
      <c r="E2297" t="s">
        <v>214</v>
      </c>
      <c r="F2297" t="s">
        <v>2491</v>
      </c>
      <c r="G2297" t="s">
        <v>9481</v>
      </c>
      <c r="H2297" t="s">
        <v>2491</v>
      </c>
      <c r="I2297" t="s">
        <v>9481</v>
      </c>
      <c r="J2297" t="s">
        <v>48</v>
      </c>
      <c r="K2297" t="s">
        <v>48</v>
      </c>
      <c r="L2297" t="s">
        <v>5985</v>
      </c>
      <c r="M2297" t="s">
        <v>5986</v>
      </c>
      <c r="N2297" t="str">
        <f>VLOOKUP(O2297,index!$Q:$R,2,0)</f>
        <v>02. 이러닝 - 단과</v>
      </c>
      <c r="O2297" t="s">
        <v>5987</v>
      </c>
      <c r="P2297" t="s">
        <v>48</v>
      </c>
      <c r="Q2297" t="s">
        <v>20</v>
      </c>
      <c r="R2297" s="226" t="e">
        <f>VLOOKUP(C2297,'26년 databook(취합)'!$M:$M,2,0)</f>
        <v>#N/A</v>
      </c>
      <c r="S2297" s="3" t="s">
        <v>11567</v>
      </c>
      <c r="T2297" s="3" t="s">
        <v>48</v>
      </c>
      <c r="U2297" s="3" t="s">
        <v>11567</v>
      </c>
      <c r="V2297" s="3" t="s">
        <v>48</v>
      </c>
      <c r="W2297" s="3" t="s">
        <v>48</v>
      </c>
      <c r="X2297" s="3" t="s">
        <v>48</v>
      </c>
      <c r="Y2297" s="3" t="s">
        <v>48</v>
      </c>
      <c r="Z2297" s="3" t="s">
        <v>48</v>
      </c>
      <c r="AA2297" s="3" t="s">
        <v>48</v>
      </c>
      <c r="AB2297" s="3" t="s">
        <v>48</v>
      </c>
      <c r="AC2297" s="3" t="s">
        <v>48</v>
      </c>
      <c r="AD2297" s="3" t="s">
        <v>48</v>
      </c>
      <c r="AE2297" s="3" t="s">
        <v>48</v>
      </c>
      <c r="AG2297" s="3"/>
      <c r="AI2297" s="3" t="s">
        <v>48</v>
      </c>
      <c r="AK2297" s="3" t="s">
        <v>48</v>
      </c>
      <c r="AM2297" s="3" t="s">
        <v>48</v>
      </c>
      <c r="AO2297" s="3" t="s">
        <v>48</v>
      </c>
      <c r="AQ2297" s="3" t="s">
        <v>48</v>
      </c>
      <c r="AS2297" s="3" t="s">
        <v>48</v>
      </c>
    </row>
    <row r="2298" spans="1:45">
      <c r="A2298">
        <v>2295</v>
      </c>
      <c r="B2298" t="s">
        <v>5982</v>
      </c>
      <c r="C2298" t="s">
        <v>5612</v>
      </c>
      <c r="D2298" t="s">
        <v>45</v>
      </c>
      <c r="E2298" t="s">
        <v>79</v>
      </c>
      <c r="F2298" t="s">
        <v>2677</v>
      </c>
      <c r="G2298" t="s">
        <v>9482</v>
      </c>
      <c r="H2298" t="s">
        <v>2678</v>
      </c>
      <c r="I2298" t="s">
        <v>15779</v>
      </c>
      <c r="J2298" t="s">
        <v>6843</v>
      </c>
      <c r="K2298" t="s">
        <v>6844</v>
      </c>
      <c r="L2298" t="s">
        <v>5985</v>
      </c>
      <c r="M2298" t="s">
        <v>5986</v>
      </c>
      <c r="N2298" t="str">
        <f>VLOOKUP(O2298,index!$Q:$R,2,0)</f>
        <v>02. 이러닝 - 단과</v>
      </c>
      <c r="O2298" t="s">
        <v>5987</v>
      </c>
      <c r="P2298" t="s">
        <v>48</v>
      </c>
      <c r="Q2298" t="s">
        <v>20</v>
      </c>
      <c r="R2298" s="226" t="e">
        <f>VLOOKUP(C2298,'26년 databook(취합)'!$M:$M,2,0)</f>
        <v>#N/A</v>
      </c>
      <c r="S2298" s="3" t="s">
        <v>11567</v>
      </c>
      <c r="T2298" s="3" t="s">
        <v>48</v>
      </c>
      <c r="U2298" s="3" t="s">
        <v>11567</v>
      </c>
      <c r="V2298" s="3" t="s">
        <v>48</v>
      </c>
      <c r="W2298" s="3" t="s">
        <v>48</v>
      </c>
      <c r="X2298" s="3" t="s">
        <v>48</v>
      </c>
      <c r="Y2298" s="3" t="s">
        <v>48</v>
      </c>
      <c r="Z2298" s="3" t="s">
        <v>48</v>
      </c>
      <c r="AA2298" s="3" t="s">
        <v>48</v>
      </c>
      <c r="AB2298" s="3" t="s">
        <v>48</v>
      </c>
      <c r="AC2298" s="3" t="s">
        <v>48</v>
      </c>
      <c r="AD2298" s="3" t="s">
        <v>48</v>
      </c>
      <c r="AE2298" s="3" t="s">
        <v>48</v>
      </c>
      <c r="AG2298" s="3"/>
      <c r="AI2298" s="3" t="s">
        <v>48</v>
      </c>
      <c r="AK2298" s="3" t="s">
        <v>48</v>
      </c>
      <c r="AM2298" s="3" t="s">
        <v>48</v>
      </c>
      <c r="AO2298" s="3" t="s">
        <v>48</v>
      </c>
      <c r="AQ2298" s="3" t="s">
        <v>48</v>
      </c>
      <c r="AS2298" s="3" t="s">
        <v>48</v>
      </c>
    </row>
    <row r="2299" spans="1:45">
      <c r="A2299">
        <v>2296</v>
      </c>
      <c r="B2299" t="s">
        <v>5982</v>
      </c>
      <c r="C2299" t="s">
        <v>5570</v>
      </c>
      <c r="D2299" t="s">
        <v>45</v>
      </c>
      <c r="E2299" t="s">
        <v>214</v>
      </c>
      <c r="F2299" t="s">
        <v>2720</v>
      </c>
      <c r="G2299" t="s">
        <v>9474</v>
      </c>
      <c r="H2299" t="s">
        <v>2720</v>
      </c>
      <c r="I2299" t="s">
        <v>9474</v>
      </c>
      <c r="J2299" t="s">
        <v>48</v>
      </c>
      <c r="K2299" t="s">
        <v>48</v>
      </c>
      <c r="L2299" t="s">
        <v>5985</v>
      </c>
      <c r="M2299" t="s">
        <v>5986</v>
      </c>
      <c r="N2299" t="str">
        <f>VLOOKUP(O2299,index!$Q:$R,2,0)</f>
        <v>02. 이러닝 - 단과</v>
      </c>
      <c r="O2299" t="s">
        <v>5987</v>
      </c>
      <c r="P2299" t="s">
        <v>48</v>
      </c>
      <c r="Q2299" t="s">
        <v>20</v>
      </c>
      <c r="R2299" s="226" t="e">
        <f>VLOOKUP(C2299,'26년 databook(취합)'!$M:$M,2,0)</f>
        <v>#N/A</v>
      </c>
      <c r="S2299" s="3" t="s">
        <v>11567</v>
      </c>
      <c r="T2299" s="3" t="s">
        <v>48</v>
      </c>
      <c r="U2299" s="3" t="s">
        <v>11567</v>
      </c>
      <c r="V2299" s="3" t="s">
        <v>48</v>
      </c>
      <c r="W2299" s="3" t="s">
        <v>48</v>
      </c>
      <c r="X2299" s="3" t="s">
        <v>48</v>
      </c>
      <c r="Y2299" s="3" t="s">
        <v>48</v>
      </c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I2299" s="3" t="s">
        <v>48</v>
      </c>
      <c r="AK2299" s="3" t="s">
        <v>48</v>
      </c>
      <c r="AM2299" s="3" t="s">
        <v>48</v>
      </c>
      <c r="AO2299" s="3" t="s">
        <v>48</v>
      </c>
      <c r="AQ2299" s="3" t="s">
        <v>48</v>
      </c>
      <c r="AS2299" s="3" t="s">
        <v>48</v>
      </c>
    </row>
    <row r="2300" spans="1:45">
      <c r="A2300">
        <v>2297</v>
      </c>
      <c r="B2300" t="s">
        <v>5982</v>
      </c>
      <c r="C2300" t="s">
        <v>4726</v>
      </c>
      <c r="D2300" t="s">
        <v>45</v>
      </c>
      <c r="E2300" t="s">
        <v>77</v>
      </c>
      <c r="F2300" t="s">
        <v>6029</v>
      </c>
      <c r="G2300" t="s">
        <v>8925</v>
      </c>
      <c r="H2300" t="s">
        <v>1507</v>
      </c>
      <c r="I2300" t="s">
        <v>15780</v>
      </c>
      <c r="J2300" t="s">
        <v>48</v>
      </c>
      <c r="K2300" t="s">
        <v>48</v>
      </c>
      <c r="L2300" t="s">
        <v>5985</v>
      </c>
      <c r="M2300" t="s">
        <v>5986</v>
      </c>
      <c r="N2300" t="str">
        <f>VLOOKUP(O2300,index!$Q:$R,2,0)</f>
        <v>02. 이러닝 - 단과</v>
      </c>
      <c r="O2300" t="s">
        <v>5987</v>
      </c>
      <c r="P2300" t="s">
        <v>48</v>
      </c>
      <c r="Q2300" t="s">
        <v>20</v>
      </c>
      <c r="R2300" s="226" t="e">
        <f>VLOOKUP(C2300,'26년 databook(취합)'!$M:$M,2,0)</f>
        <v>#N/A</v>
      </c>
      <c r="S2300" s="3" t="s">
        <v>11567</v>
      </c>
      <c r="T2300" s="3" t="s">
        <v>48</v>
      </c>
      <c r="U2300" s="3" t="s">
        <v>11567</v>
      </c>
      <c r="V2300" s="3" t="s">
        <v>48</v>
      </c>
      <c r="W2300" s="3" t="s">
        <v>48</v>
      </c>
      <c r="X2300" s="3" t="s">
        <v>48</v>
      </c>
      <c r="Y2300" s="3" t="s">
        <v>48</v>
      </c>
      <c r="Z2300" s="3" t="s">
        <v>48</v>
      </c>
      <c r="AA2300" s="3" t="s">
        <v>48</v>
      </c>
      <c r="AB2300" s="3" t="s">
        <v>48</v>
      </c>
      <c r="AC2300" s="3" t="s">
        <v>48</v>
      </c>
      <c r="AD2300" s="3" t="s">
        <v>48</v>
      </c>
      <c r="AE2300" s="3" t="s">
        <v>48</v>
      </c>
      <c r="AG2300" s="3"/>
      <c r="AI2300" s="3" t="s">
        <v>48</v>
      </c>
      <c r="AK2300" s="3" t="s">
        <v>48</v>
      </c>
      <c r="AM2300" s="3" t="s">
        <v>48</v>
      </c>
      <c r="AO2300" s="3" t="s">
        <v>48</v>
      </c>
      <c r="AQ2300" s="3" t="s">
        <v>48</v>
      </c>
      <c r="AS2300" s="3" t="s">
        <v>48</v>
      </c>
    </row>
    <row r="2301" spans="1:45">
      <c r="A2301">
        <v>2298</v>
      </c>
      <c r="B2301" t="s">
        <v>5982</v>
      </c>
      <c r="C2301" t="s">
        <v>5761</v>
      </c>
      <c r="D2301" t="s">
        <v>45</v>
      </c>
      <c r="E2301" t="s">
        <v>214</v>
      </c>
      <c r="F2301" t="s">
        <v>2532</v>
      </c>
      <c r="G2301" t="s">
        <v>9483</v>
      </c>
      <c r="H2301" t="s">
        <v>2532</v>
      </c>
      <c r="I2301" t="s">
        <v>9483</v>
      </c>
      <c r="J2301" t="s">
        <v>48</v>
      </c>
      <c r="K2301" t="s">
        <v>48</v>
      </c>
      <c r="L2301" t="s">
        <v>5985</v>
      </c>
      <c r="M2301" t="s">
        <v>5986</v>
      </c>
      <c r="N2301" t="str">
        <f>VLOOKUP(O2301,index!$Q:$R,2,0)</f>
        <v>02. 이러닝 - 단과</v>
      </c>
      <c r="O2301" t="s">
        <v>5987</v>
      </c>
      <c r="P2301" t="s">
        <v>48</v>
      </c>
      <c r="Q2301" t="s">
        <v>20</v>
      </c>
      <c r="R2301" s="226" t="e">
        <f>VLOOKUP(C2301,'26년 databook(취합)'!$M:$M,2,0)</f>
        <v>#N/A</v>
      </c>
      <c r="S2301" s="3" t="s">
        <v>11567</v>
      </c>
      <c r="T2301" s="3" t="s">
        <v>48</v>
      </c>
      <c r="U2301" s="3" t="s">
        <v>11567</v>
      </c>
      <c r="V2301" s="3" t="s">
        <v>48</v>
      </c>
      <c r="W2301" s="3" t="s">
        <v>48</v>
      </c>
      <c r="X2301" s="3" t="s">
        <v>48</v>
      </c>
      <c r="Y2301" s="3" t="s">
        <v>48</v>
      </c>
      <c r="Z2301" s="3" t="s">
        <v>48</v>
      </c>
      <c r="AA2301" s="3" t="s">
        <v>48</v>
      </c>
      <c r="AB2301" s="3" t="s">
        <v>48</v>
      </c>
      <c r="AC2301" s="3" t="s">
        <v>48</v>
      </c>
      <c r="AD2301" s="3" t="s">
        <v>48</v>
      </c>
      <c r="AE2301" s="3" t="s">
        <v>48</v>
      </c>
      <c r="AG2301" s="3"/>
      <c r="AI2301" s="3" t="s">
        <v>48</v>
      </c>
      <c r="AK2301" s="3" t="s">
        <v>48</v>
      </c>
      <c r="AM2301" s="3" t="s">
        <v>48</v>
      </c>
      <c r="AO2301" s="3" t="s">
        <v>48</v>
      </c>
      <c r="AQ2301" s="3" t="s">
        <v>48</v>
      </c>
      <c r="AS2301" s="3" t="s">
        <v>48</v>
      </c>
    </row>
    <row r="2302" spans="1:45">
      <c r="A2302">
        <v>2299</v>
      </c>
      <c r="B2302" t="s">
        <v>5982</v>
      </c>
      <c r="C2302" t="s">
        <v>2982</v>
      </c>
      <c r="D2302" t="s">
        <v>45</v>
      </c>
      <c r="E2302" t="s">
        <v>71</v>
      </c>
      <c r="F2302" t="s">
        <v>6845</v>
      </c>
      <c r="G2302" t="s">
        <v>9484</v>
      </c>
      <c r="H2302" t="s">
        <v>6845</v>
      </c>
      <c r="I2302" t="s">
        <v>9484</v>
      </c>
      <c r="J2302" t="s">
        <v>48</v>
      </c>
      <c r="K2302" t="s">
        <v>48</v>
      </c>
      <c r="L2302" t="s">
        <v>5985</v>
      </c>
      <c r="M2302" t="s">
        <v>5986</v>
      </c>
      <c r="N2302" t="str">
        <f>VLOOKUP(O2302,index!$Q:$R,2,0)</f>
        <v>04. 이러닝 - 마이크로러닝</v>
      </c>
      <c r="O2302" t="s">
        <v>6247</v>
      </c>
      <c r="P2302" t="s">
        <v>48</v>
      </c>
      <c r="Q2302" t="s">
        <v>20</v>
      </c>
      <c r="R2302" s="226" t="e">
        <f>VLOOKUP(C2302,'26년 databook(취합)'!$M:$M,2,0)</f>
        <v>#N/A</v>
      </c>
      <c r="S2302" s="3" t="s">
        <v>11578</v>
      </c>
      <c r="T2302" s="3" t="s">
        <v>48</v>
      </c>
      <c r="U2302" s="3" t="s">
        <v>11578</v>
      </c>
      <c r="V2302" s="3" t="s">
        <v>48</v>
      </c>
      <c r="W2302" s="3" t="s">
        <v>48</v>
      </c>
      <c r="X2302" s="3" t="s">
        <v>48</v>
      </c>
      <c r="Y2302" s="3" t="s">
        <v>48</v>
      </c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G2302" s="3"/>
      <c r="AI2302" s="3" t="s">
        <v>48</v>
      </c>
      <c r="AK2302" s="3" t="s">
        <v>48</v>
      </c>
      <c r="AL2302" s="3">
        <v>10000000</v>
      </c>
      <c r="AM2302" s="3" t="s">
        <v>48</v>
      </c>
      <c r="AO2302" s="3" t="s">
        <v>48</v>
      </c>
      <c r="AQ2302" s="3" t="s">
        <v>48</v>
      </c>
      <c r="AS2302" s="3" t="s">
        <v>48</v>
      </c>
    </row>
    <row r="2303" spans="1:45">
      <c r="A2303">
        <v>2300</v>
      </c>
      <c r="B2303" t="s">
        <v>5982</v>
      </c>
      <c r="C2303" t="s">
        <v>4976</v>
      </c>
      <c r="D2303" t="s">
        <v>45</v>
      </c>
      <c r="E2303" t="s">
        <v>77</v>
      </c>
      <c r="F2303" t="s">
        <v>6029</v>
      </c>
      <c r="G2303" t="s">
        <v>8925</v>
      </c>
      <c r="H2303" t="s">
        <v>1717</v>
      </c>
      <c r="I2303" t="s">
        <v>15781</v>
      </c>
      <c r="J2303" t="s">
        <v>48</v>
      </c>
      <c r="K2303" t="s">
        <v>48</v>
      </c>
      <c r="L2303" t="s">
        <v>5985</v>
      </c>
      <c r="M2303" t="s">
        <v>5986</v>
      </c>
      <c r="N2303" t="str">
        <f>VLOOKUP(O2303,index!$Q:$R,2,0)</f>
        <v>02. 이러닝 - 단과</v>
      </c>
      <c r="O2303" t="s">
        <v>5987</v>
      </c>
      <c r="P2303" t="s">
        <v>48</v>
      </c>
      <c r="Q2303" t="s">
        <v>20</v>
      </c>
      <c r="R2303" s="226" t="e">
        <f>VLOOKUP(C2303,'26년 databook(취합)'!$M:$M,2,0)</f>
        <v>#N/A</v>
      </c>
      <c r="S2303" s="3" t="s">
        <v>11567</v>
      </c>
      <c r="T2303" s="3" t="s">
        <v>48</v>
      </c>
      <c r="U2303" s="3" t="s">
        <v>11567</v>
      </c>
      <c r="V2303" s="3" t="s">
        <v>48</v>
      </c>
      <c r="W2303" s="3" t="s">
        <v>48</v>
      </c>
      <c r="X2303" s="3" t="s">
        <v>48</v>
      </c>
      <c r="Y2303" s="3" t="s">
        <v>48</v>
      </c>
      <c r="Z2303" s="3" t="s">
        <v>48</v>
      </c>
      <c r="AA2303" s="3" t="s">
        <v>48</v>
      </c>
      <c r="AB2303" s="3" t="s">
        <v>48</v>
      </c>
      <c r="AC2303" s="3" t="s">
        <v>48</v>
      </c>
      <c r="AD2303" s="3" t="s">
        <v>48</v>
      </c>
      <c r="AE2303" s="3" t="s">
        <v>48</v>
      </c>
      <c r="AG2303" s="3"/>
      <c r="AI2303" s="3" t="s">
        <v>48</v>
      </c>
      <c r="AK2303" s="3" t="s">
        <v>48</v>
      </c>
      <c r="AM2303" s="3" t="s">
        <v>48</v>
      </c>
      <c r="AO2303" s="3" t="s">
        <v>48</v>
      </c>
      <c r="AQ2303" s="3" t="s">
        <v>48</v>
      </c>
      <c r="AS2303" s="3" t="s">
        <v>48</v>
      </c>
    </row>
    <row r="2304" spans="1:45">
      <c r="A2304">
        <v>2301</v>
      </c>
      <c r="B2304" t="s">
        <v>5982</v>
      </c>
      <c r="C2304" t="s">
        <v>3563</v>
      </c>
      <c r="D2304" t="s">
        <v>45</v>
      </c>
      <c r="E2304" t="s">
        <v>73</v>
      </c>
      <c r="F2304" t="s">
        <v>1889</v>
      </c>
      <c r="G2304" t="s">
        <v>9485</v>
      </c>
      <c r="H2304" t="s">
        <v>1889</v>
      </c>
      <c r="I2304" t="s">
        <v>9485</v>
      </c>
      <c r="J2304" t="s">
        <v>1889</v>
      </c>
      <c r="K2304" t="s">
        <v>6846</v>
      </c>
      <c r="L2304" t="s">
        <v>5985</v>
      </c>
      <c r="M2304" t="s">
        <v>5986</v>
      </c>
      <c r="N2304" t="str">
        <f>VLOOKUP(O2304,index!$Q:$R,2,0)</f>
        <v>02. 이러닝 - 단과</v>
      </c>
      <c r="O2304" t="s">
        <v>5987</v>
      </c>
      <c r="P2304" t="s">
        <v>48</v>
      </c>
      <c r="Q2304" t="s">
        <v>20</v>
      </c>
      <c r="R2304" s="226" t="e">
        <f>VLOOKUP(C2304,'26년 databook(취합)'!$M:$M,2,0)</f>
        <v>#N/A</v>
      </c>
      <c r="S2304" s="3" t="s">
        <v>11567</v>
      </c>
      <c r="T2304" s="3" t="s">
        <v>11587</v>
      </c>
      <c r="U2304" s="3" t="s">
        <v>11587</v>
      </c>
      <c r="V2304" s="3" t="s">
        <v>48</v>
      </c>
      <c r="W2304" s="3" t="s">
        <v>11567</v>
      </c>
      <c r="X2304" s="3" t="s">
        <v>48</v>
      </c>
      <c r="Y2304" s="3" t="s">
        <v>11567</v>
      </c>
      <c r="Z2304" s="3" t="s">
        <v>48</v>
      </c>
      <c r="AA2304" s="3" t="s">
        <v>11567</v>
      </c>
      <c r="AB2304" s="3" t="s">
        <v>48</v>
      </c>
      <c r="AC2304" s="3" t="s">
        <v>11587</v>
      </c>
      <c r="AD2304" s="3" t="s">
        <v>48</v>
      </c>
      <c r="AE2304" s="3" t="s">
        <v>11567</v>
      </c>
      <c r="AG2304" s="3">
        <v>0</v>
      </c>
      <c r="AI2304" s="3" t="s">
        <v>11567</v>
      </c>
      <c r="AK2304" s="3" t="s">
        <v>11567</v>
      </c>
      <c r="AM2304" s="3" t="s">
        <v>11567</v>
      </c>
      <c r="AO2304" s="3" t="s">
        <v>11567</v>
      </c>
      <c r="AQ2304" s="3" t="s">
        <v>11567</v>
      </c>
      <c r="AS2304" s="3" t="s">
        <v>11567</v>
      </c>
    </row>
    <row r="2305" spans="1:45">
      <c r="A2305">
        <v>2302</v>
      </c>
      <c r="B2305" t="s">
        <v>5982</v>
      </c>
      <c r="C2305" t="s">
        <v>5021</v>
      </c>
      <c r="D2305" t="s">
        <v>45</v>
      </c>
      <c r="E2305" t="s">
        <v>77</v>
      </c>
      <c r="F2305" t="s">
        <v>6029</v>
      </c>
      <c r="G2305" t="s">
        <v>8925</v>
      </c>
      <c r="H2305" t="s">
        <v>1750</v>
      </c>
      <c r="I2305" t="s">
        <v>15782</v>
      </c>
      <c r="J2305" t="s">
        <v>48</v>
      </c>
      <c r="K2305" t="s">
        <v>48</v>
      </c>
      <c r="L2305" t="s">
        <v>5985</v>
      </c>
      <c r="M2305" t="s">
        <v>5986</v>
      </c>
      <c r="N2305" t="str">
        <f>VLOOKUP(O2305,index!$Q:$R,2,0)</f>
        <v>02. 이러닝 - 단과</v>
      </c>
      <c r="O2305" t="s">
        <v>5987</v>
      </c>
      <c r="P2305" t="s">
        <v>48</v>
      </c>
      <c r="Q2305" t="s">
        <v>20</v>
      </c>
      <c r="R2305" s="226" t="e">
        <f>VLOOKUP(C2305,'26년 databook(취합)'!$M:$M,2,0)</f>
        <v>#N/A</v>
      </c>
      <c r="S2305" s="3" t="s">
        <v>11567</v>
      </c>
      <c r="T2305" s="3" t="s">
        <v>48</v>
      </c>
      <c r="U2305" s="3" t="s">
        <v>11567</v>
      </c>
      <c r="V2305" s="3" t="s">
        <v>48</v>
      </c>
      <c r="W2305" s="3" t="s">
        <v>48</v>
      </c>
      <c r="X2305" s="3" t="s">
        <v>48</v>
      </c>
      <c r="Y2305" s="3" t="s">
        <v>48</v>
      </c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G2305" s="3"/>
      <c r="AI2305" s="3" t="s">
        <v>48</v>
      </c>
      <c r="AK2305" s="3" t="s">
        <v>48</v>
      </c>
      <c r="AM2305" s="3" t="s">
        <v>48</v>
      </c>
      <c r="AO2305" s="3" t="s">
        <v>48</v>
      </c>
      <c r="AQ2305" s="3" t="s">
        <v>48</v>
      </c>
      <c r="AS2305" s="3" t="s">
        <v>48</v>
      </c>
    </row>
    <row r="2306" spans="1:45">
      <c r="A2306">
        <v>2303</v>
      </c>
      <c r="B2306" t="s">
        <v>5982</v>
      </c>
      <c r="C2306" t="s">
        <v>4742</v>
      </c>
      <c r="D2306" t="s">
        <v>45</v>
      </c>
      <c r="E2306" t="s">
        <v>77</v>
      </c>
      <c r="F2306" t="s">
        <v>6029</v>
      </c>
      <c r="G2306" t="s">
        <v>8925</v>
      </c>
      <c r="H2306" t="s">
        <v>1519</v>
      </c>
      <c r="I2306" t="s">
        <v>15783</v>
      </c>
      <c r="J2306" t="s">
        <v>48</v>
      </c>
      <c r="K2306" t="s">
        <v>48</v>
      </c>
      <c r="L2306" t="s">
        <v>5985</v>
      </c>
      <c r="M2306" t="s">
        <v>5986</v>
      </c>
      <c r="N2306" t="str">
        <f>VLOOKUP(O2306,index!$Q:$R,2,0)</f>
        <v>02. 이러닝 - 단과</v>
      </c>
      <c r="O2306" t="s">
        <v>5987</v>
      </c>
      <c r="P2306" t="s">
        <v>48</v>
      </c>
      <c r="Q2306" t="s">
        <v>20</v>
      </c>
      <c r="R2306" s="226" t="e">
        <f>VLOOKUP(C2306,'26년 databook(취합)'!$M:$M,2,0)</f>
        <v>#N/A</v>
      </c>
      <c r="S2306" s="3" t="s">
        <v>11567</v>
      </c>
      <c r="T2306" s="3" t="s">
        <v>48</v>
      </c>
      <c r="U2306" s="3" t="s">
        <v>11567</v>
      </c>
      <c r="V2306" s="3" t="s">
        <v>48</v>
      </c>
      <c r="W2306" s="3" t="s">
        <v>48</v>
      </c>
      <c r="X2306" s="3" t="s">
        <v>48</v>
      </c>
      <c r="Y2306" s="3" t="s">
        <v>48</v>
      </c>
      <c r="Z2306" s="3" t="s">
        <v>48</v>
      </c>
      <c r="AA2306" s="3" t="s">
        <v>48</v>
      </c>
      <c r="AB2306" s="3" t="s">
        <v>48</v>
      </c>
      <c r="AC2306" s="3" t="s">
        <v>48</v>
      </c>
      <c r="AD2306" s="3" t="s">
        <v>48</v>
      </c>
      <c r="AE2306" s="3" t="s">
        <v>48</v>
      </c>
      <c r="AG2306" s="3"/>
      <c r="AI2306" s="3" t="s">
        <v>48</v>
      </c>
      <c r="AK2306" s="3" t="s">
        <v>48</v>
      </c>
      <c r="AM2306" s="3" t="s">
        <v>48</v>
      </c>
      <c r="AO2306" s="3" t="s">
        <v>48</v>
      </c>
      <c r="AQ2306" s="3" t="s">
        <v>48</v>
      </c>
      <c r="AS2306" s="3" t="s">
        <v>48</v>
      </c>
    </row>
    <row r="2307" spans="1:45">
      <c r="A2307">
        <v>2304</v>
      </c>
      <c r="B2307" t="s">
        <v>5982</v>
      </c>
      <c r="C2307" t="s">
        <v>4931</v>
      </c>
      <c r="D2307" t="s">
        <v>45</v>
      </c>
      <c r="E2307" t="s">
        <v>77</v>
      </c>
      <c r="F2307" t="s">
        <v>6029</v>
      </c>
      <c r="G2307" t="s">
        <v>8925</v>
      </c>
      <c r="H2307" t="s">
        <v>1680</v>
      </c>
      <c r="I2307" t="s">
        <v>15784</v>
      </c>
      <c r="J2307" t="s">
        <v>48</v>
      </c>
      <c r="K2307" t="s">
        <v>48</v>
      </c>
      <c r="L2307" t="s">
        <v>5985</v>
      </c>
      <c r="M2307" t="s">
        <v>5986</v>
      </c>
      <c r="N2307" t="str">
        <f>VLOOKUP(O2307,index!$Q:$R,2,0)</f>
        <v>02. 이러닝 - 단과</v>
      </c>
      <c r="O2307" t="s">
        <v>5987</v>
      </c>
      <c r="P2307" t="s">
        <v>48</v>
      </c>
      <c r="Q2307" t="s">
        <v>20</v>
      </c>
      <c r="R2307" s="226" t="e">
        <f>VLOOKUP(C2307,'26년 databook(취합)'!$M:$M,2,0)</f>
        <v>#N/A</v>
      </c>
      <c r="S2307" s="3" t="s">
        <v>11567</v>
      </c>
      <c r="T2307" s="3" t="s">
        <v>48</v>
      </c>
      <c r="U2307" s="3" t="s">
        <v>11567</v>
      </c>
      <c r="V2307" s="3" t="s">
        <v>48</v>
      </c>
      <c r="W2307" s="3" t="s">
        <v>48</v>
      </c>
      <c r="X2307" s="3" t="s">
        <v>48</v>
      </c>
      <c r="Y2307" s="3" t="s">
        <v>48</v>
      </c>
      <c r="Z2307" s="3" t="s">
        <v>48</v>
      </c>
      <c r="AA2307" s="3" t="s">
        <v>48</v>
      </c>
      <c r="AB2307" s="3" t="s">
        <v>48</v>
      </c>
      <c r="AC2307" s="3" t="s">
        <v>48</v>
      </c>
      <c r="AD2307" s="3" t="s">
        <v>48</v>
      </c>
      <c r="AE2307" s="3" t="s">
        <v>48</v>
      </c>
      <c r="AG2307" s="3"/>
      <c r="AI2307" s="3" t="s">
        <v>48</v>
      </c>
      <c r="AK2307" s="3" t="s">
        <v>48</v>
      </c>
      <c r="AM2307" s="3" t="s">
        <v>48</v>
      </c>
      <c r="AO2307" s="3" t="s">
        <v>48</v>
      </c>
      <c r="AQ2307" s="3" t="s">
        <v>48</v>
      </c>
      <c r="AS2307" s="3" t="s">
        <v>48</v>
      </c>
    </row>
    <row r="2308" spans="1:45">
      <c r="A2308">
        <v>2305</v>
      </c>
      <c r="B2308" t="s">
        <v>5982</v>
      </c>
      <c r="C2308" t="s">
        <v>4995</v>
      </c>
      <c r="D2308" t="s">
        <v>45</v>
      </c>
      <c r="E2308" t="s">
        <v>77</v>
      </c>
      <c r="F2308" t="s">
        <v>6029</v>
      </c>
      <c r="G2308" t="s">
        <v>8925</v>
      </c>
      <c r="H2308" t="s">
        <v>1730</v>
      </c>
      <c r="I2308" t="s">
        <v>15785</v>
      </c>
      <c r="J2308" t="s">
        <v>48</v>
      </c>
      <c r="K2308" t="s">
        <v>48</v>
      </c>
      <c r="L2308" t="s">
        <v>5985</v>
      </c>
      <c r="M2308" t="s">
        <v>5986</v>
      </c>
      <c r="N2308" t="str">
        <f>VLOOKUP(O2308,index!$Q:$R,2,0)</f>
        <v>02. 이러닝 - 단과</v>
      </c>
      <c r="O2308" t="s">
        <v>5987</v>
      </c>
      <c r="P2308" t="s">
        <v>48</v>
      </c>
      <c r="Q2308" t="s">
        <v>20</v>
      </c>
      <c r="R2308" s="226" t="e">
        <f>VLOOKUP(C2308,'26년 databook(취합)'!$M:$M,2,0)</f>
        <v>#N/A</v>
      </c>
      <c r="S2308" s="3" t="s">
        <v>11567</v>
      </c>
      <c r="T2308" s="3" t="s">
        <v>48</v>
      </c>
      <c r="U2308" s="3" t="s">
        <v>11567</v>
      </c>
      <c r="V2308" s="3" t="s">
        <v>48</v>
      </c>
      <c r="W2308" s="3" t="s">
        <v>48</v>
      </c>
      <c r="X2308" s="3" t="s">
        <v>48</v>
      </c>
      <c r="Y2308" s="3" t="s">
        <v>48</v>
      </c>
      <c r="Z2308" s="3" t="s">
        <v>48</v>
      </c>
      <c r="AA2308" s="3" t="s">
        <v>48</v>
      </c>
      <c r="AB2308" s="3" t="s">
        <v>48</v>
      </c>
      <c r="AC2308" s="3" t="s">
        <v>48</v>
      </c>
      <c r="AD2308" s="3" t="s">
        <v>48</v>
      </c>
      <c r="AE2308" s="3" t="s">
        <v>48</v>
      </c>
      <c r="AG2308" s="3"/>
      <c r="AI2308" s="3" t="s">
        <v>48</v>
      </c>
      <c r="AK2308" s="3" t="s">
        <v>48</v>
      </c>
      <c r="AM2308" s="3" t="s">
        <v>48</v>
      </c>
      <c r="AO2308" s="3" t="s">
        <v>48</v>
      </c>
      <c r="AQ2308" s="3" t="s">
        <v>48</v>
      </c>
      <c r="AS2308" s="3" t="s">
        <v>48</v>
      </c>
    </row>
    <row r="2309" spans="1:45">
      <c r="A2309">
        <v>2306</v>
      </c>
      <c r="B2309" t="s">
        <v>5982</v>
      </c>
      <c r="C2309" t="s">
        <v>4942</v>
      </c>
      <c r="D2309" t="s">
        <v>45</v>
      </c>
      <c r="E2309" t="s">
        <v>77</v>
      </c>
      <c r="F2309" t="s">
        <v>6029</v>
      </c>
      <c r="G2309" t="s">
        <v>8925</v>
      </c>
      <c r="H2309" t="s">
        <v>1689</v>
      </c>
      <c r="I2309" t="s">
        <v>15786</v>
      </c>
      <c r="J2309" t="s">
        <v>48</v>
      </c>
      <c r="K2309" t="s">
        <v>48</v>
      </c>
      <c r="L2309" t="s">
        <v>5985</v>
      </c>
      <c r="M2309" t="s">
        <v>5986</v>
      </c>
      <c r="N2309" t="str">
        <f>VLOOKUP(O2309,index!$Q:$R,2,0)</f>
        <v>02. 이러닝 - 단과</v>
      </c>
      <c r="O2309" t="s">
        <v>5987</v>
      </c>
      <c r="P2309" t="s">
        <v>48</v>
      </c>
      <c r="Q2309" t="s">
        <v>20</v>
      </c>
      <c r="R2309" s="226" t="e">
        <f>VLOOKUP(C2309,'26년 databook(취합)'!$M:$M,2,0)</f>
        <v>#N/A</v>
      </c>
      <c r="S2309" s="3" t="s">
        <v>11567</v>
      </c>
      <c r="T2309" s="3" t="s">
        <v>48</v>
      </c>
      <c r="U2309" s="3" t="s">
        <v>11567</v>
      </c>
      <c r="V2309" s="3" t="s">
        <v>48</v>
      </c>
      <c r="W2309" s="3" t="s">
        <v>48</v>
      </c>
      <c r="X2309" s="3" t="s">
        <v>48</v>
      </c>
      <c r="Y2309" s="3" t="s">
        <v>48</v>
      </c>
      <c r="Z2309" s="3" t="s">
        <v>48</v>
      </c>
      <c r="AA2309" s="3" t="s">
        <v>48</v>
      </c>
      <c r="AB2309" s="3" t="s">
        <v>48</v>
      </c>
      <c r="AC2309" s="3" t="s">
        <v>48</v>
      </c>
      <c r="AD2309" s="3" t="s">
        <v>48</v>
      </c>
      <c r="AE2309" s="3" t="s">
        <v>48</v>
      </c>
      <c r="AG2309" s="3"/>
      <c r="AI2309" s="3" t="s">
        <v>48</v>
      </c>
      <c r="AK2309" s="3" t="s">
        <v>48</v>
      </c>
      <c r="AM2309" s="3" t="s">
        <v>48</v>
      </c>
      <c r="AO2309" s="3" t="s">
        <v>48</v>
      </c>
      <c r="AQ2309" s="3" t="s">
        <v>48</v>
      </c>
      <c r="AS2309" s="3" t="s">
        <v>48</v>
      </c>
    </row>
    <row r="2310" spans="1:45">
      <c r="A2310">
        <v>2307</v>
      </c>
      <c r="B2310" t="s">
        <v>5982</v>
      </c>
      <c r="C2310" t="s">
        <v>4807</v>
      </c>
      <c r="D2310" t="s">
        <v>45</v>
      </c>
      <c r="E2310" t="s">
        <v>77</v>
      </c>
      <c r="F2310" t="s">
        <v>6029</v>
      </c>
      <c r="G2310" t="s">
        <v>8925</v>
      </c>
      <c r="H2310" t="s">
        <v>1577</v>
      </c>
      <c r="I2310" t="s">
        <v>15787</v>
      </c>
      <c r="J2310" t="s">
        <v>48</v>
      </c>
      <c r="K2310" t="s">
        <v>48</v>
      </c>
      <c r="L2310" t="s">
        <v>5985</v>
      </c>
      <c r="M2310" t="s">
        <v>5986</v>
      </c>
      <c r="N2310" t="str">
        <f>VLOOKUP(O2310,index!$Q:$R,2,0)</f>
        <v>02. 이러닝 - 단과</v>
      </c>
      <c r="O2310" t="s">
        <v>5987</v>
      </c>
      <c r="P2310" t="s">
        <v>48</v>
      </c>
      <c r="Q2310" t="s">
        <v>20</v>
      </c>
      <c r="R2310" s="226" t="e">
        <f>VLOOKUP(C2310,'26년 databook(취합)'!$M:$M,2,0)</f>
        <v>#N/A</v>
      </c>
      <c r="S2310" s="3" t="s">
        <v>11567</v>
      </c>
      <c r="T2310" s="3" t="s">
        <v>48</v>
      </c>
      <c r="U2310" s="3" t="s">
        <v>11567</v>
      </c>
      <c r="V2310" s="3" t="s">
        <v>48</v>
      </c>
      <c r="W2310" s="3" t="s">
        <v>48</v>
      </c>
      <c r="X2310" s="3" t="s">
        <v>48</v>
      </c>
      <c r="Y2310" s="3" t="s">
        <v>48</v>
      </c>
      <c r="Z2310" s="3" t="s">
        <v>48</v>
      </c>
      <c r="AA2310" s="3" t="s">
        <v>48</v>
      </c>
      <c r="AB2310" s="3" t="s">
        <v>48</v>
      </c>
      <c r="AC2310" s="3" t="s">
        <v>48</v>
      </c>
      <c r="AD2310" s="3" t="s">
        <v>48</v>
      </c>
      <c r="AE2310" s="3" t="s">
        <v>48</v>
      </c>
      <c r="AG2310" s="3"/>
      <c r="AI2310" s="3" t="s">
        <v>48</v>
      </c>
      <c r="AK2310" s="3" t="s">
        <v>48</v>
      </c>
      <c r="AM2310" s="3" t="s">
        <v>48</v>
      </c>
      <c r="AO2310" s="3" t="s">
        <v>48</v>
      </c>
      <c r="AQ2310" s="3" t="s">
        <v>48</v>
      </c>
      <c r="AS2310" s="3" t="s">
        <v>48</v>
      </c>
    </row>
    <row r="2311" spans="1:45">
      <c r="A2311">
        <v>2308</v>
      </c>
      <c r="B2311" t="s">
        <v>5982</v>
      </c>
      <c r="C2311" t="s">
        <v>3842</v>
      </c>
      <c r="D2311" t="s">
        <v>45</v>
      </c>
      <c r="E2311" t="s">
        <v>75</v>
      </c>
      <c r="F2311" t="s">
        <v>6847</v>
      </c>
      <c r="G2311" t="s">
        <v>9487</v>
      </c>
      <c r="H2311" t="s">
        <v>6847</v>
      </c>
      <c r="I2311" t="s">
        <v>9487</v>
      </c>
      <c r="J2311" t="s">
        <v>6848</v>
      </c>
      <c r="K2311" t="s">
        <v>6849</v>
      </c>
      <c r="L2311" t="s">
        <v>5985</v>
      </c>
      <c r="M2311" t="s">
        <v>5986</v>
      </c>
      <c r="N2311" t="str">
        <f>VLOOKUP(O2311,index!$Q:$R,2,0)</f>
        <v>02. 이러닝 - 단과</v>
      </c>
      <c r="O2311" t="s">
        <v>5987</v>
      </c>
      <c r="P2311" t="s">
        <v>48</v>
      </c>
      <c r="Q2311" t="s">
        <v>20</v>
      </c>
      <c r="R2311" s="226" t="e">
        <f>VLOOKUP(C2311,'26년 databook(취합)'!$M:$M,2,0)</f>
        <v>#N/A</v>
      </c>
      <c r="S2311" s="3" t="s">
        <v>11567</v>
      </c>
      <c r="T2311" s="3" t="s">
        <v>48</v>
      </c>
      <c r="U2311" s="3" t="s">
        <v>11567</v>
      </c>
      <c r="V2311" s="3" t="s">
        <v>48</v>
      </c>
      <c r="W2311" s="3" t="s">
        <v>48</v>
      </c>
      <c r="X2311" s="3" t="s">
        <v>48</v>
      </c>
      <c r="Y2311" s="3" t="s">
        <v>48</v>
      </c>
      <c r="Z2311" s="3" t="s">
        <v>48</v>
      </c>
      <c r="AA2311" s="3" t="s">
        <v>48</v>
      </c>
      <c r="AB2311" s="3" t="s">
        <v>48</v>
      </c>
      <c r="AC2311" s="3" t="s">
        <v>48</v>
      </c>
      <c r="AD2311" s="3" t="s">
        <v>48</v>
      </c>
      <c r="AE2311" s="3" t="s">
        <v>48</v>
      </c>
      <c r="AG2311" s="3"/>
      <c r="AI2311" s="3" t="s">
        <v>48</v>
      </c>
      <c r="AK2311" s="3" t="s">
        <v>48</v>
      </c>
      <c r="AM2311" s="3" t="s">
        <v>48</v>
      </c>
      <c r="AO2311" s="3" t="s">
        <v>48</v>
      </c>
      <c r="AQ2311" s="3" t="s">
        <v>48</v>
      </c>
      <c r="AS2311" s="3" t="s">
        <v>48</v>
      </c>
    </row>
    <row r="2312" spans="1:45">
      <c r="A2312">
        <v>2309</v>
      </c>
      <c r="B2312" t="s">
        <v>5982</v>
      </c>
      <c r="C2312" t="s">
        <v>3199</v>
      </c>
      <c r="D2312" t="s">
        <v>45</v>
      </c>
      <c r="E2312" t="s">
        <v>71</v>
      </c>
      <c r="F2312" t="s">
        <v>352</v>
      </c>
      <c r="G2312" t="s">
        <v>9488</v>
      </c>
      <c r="H2312" t="s">
        <v>352</v>
      </c>
      <c r="I2312" t="s">
        <v>9488</v>
      </c>
      <c r="J2312" t="s">
        <v>352</v>
      </c>
      <c r="K2312" t="s">
        <v>6850</v>
      </c>
      <c r="L2312" t="s">
        <v>5985</v>
      </c>
      <c r="M2312" t="s">
        <v>5986</v>
      </c>
      <c r="N2312" t="str">
        <f>VLOOKUP(O2312,index!$Q:$R,2,0)</f>
        <v>02. 이러닝 - 단과</v>
      </c>
      <c r="O2312" t="s">
        <v>5987</v>
      </c>
      <c r="P2312" t="s">
        <v>48</v>
      </c>
      <c r="Q2312" t="s">
        <v>20</v>
      </c>
      <c r="R2312" s="226" t="e">
        <f>VLOOKUP(C2312,'26년 databook(취합)'!$M:$M,2,0)</f>
        <v>#N/A</v>
      </c>
      <c r="S2312" s="3" t="s">
        <v>11567</v>
      </c>
      <c r="T2312" s="3" t="s">
        <v>48</v>
      </c>
      <c r="U2312" s="3" t="s">
        <v>11567</v>
      </c>
      <c r="V2312" s="3" t="s">
        <v>48</v>
      </c>
      <c r="W2312" s="3" t="s">
        <v>48</v>
      </c>
      <c r="X2312" s="3" t="s">
        <v>48</v>
      </c>
      <c r="Y2312" s="3" t="s">
        <v>48</v>
      </c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G2312" s="3"/>
      <c r="AI2312" s="3" t="s">
        <v>48</v>
      </c>
      <c r="AK2312" s="3" t="s">
        <v>48</v>
      </c>
      <c r="AM2312" s="3" t="s">
        <v>48</v>
      </c>
      <c r="AO2312" s="3" t="s">
        <v>48</v>
      </c>
      <c r="AQ2312" s="3" t="s">
        <v>48</v>
      </c>
      <c r="AS2312" s="3" t="s">
        <v>48</v>
      </c>
    </row>
    <row r="2313" spans="1:45">
      <c r="A2313">
        <v>2310</v>
      </c>
      <c r="B2313" t="s">
        <v>5982</v>
      </c>
      <c r="C2313" t="s">
        <v>3892</v>
      </c>
      <c r="D2313" t="s">
        <v>45</v>
      </c>
      <c r="E2313" t="s">
        <v>75</v>
      </c>
      <c r="F2313" t="s">
        <v>369</v>
      </c>
      <c r="G2313" t="s">
        <v>9489</v>
      </c>
      <c r="H2313" t="s">
        <v>369</v>
      </c>
      <c r="I2313" t="s">
        <v>9489</v>
      </c>
      <c r="J2313" t="s">
        <v>48</v>
      </c>
      <c r="K2313" t="s">
        <v>48</v>
      </c>
      <c r="L2313" t="s">
        <v>5985</v>
      </c>
      <c r="M2313" t="s">
        <v>5986</v>
      </c>
      <c r="N2313" t="str">
        <f>VLOOKUP(O2313,index!$Q:$R,2,0)</f>
        <v>19. 운영 - 운영매출</v>
      </c>
      <c r="O2313" t="s">
        <v>6203</v>
      </c>
      <c r="P2313" t="s">
        <v>48</v>
      </c>
      <c r="Q2313" t="s">
        <v>23</v>
      </c>
      <c r="R2313" s="226" t="e">
        <f>VLOOKUP(C2313,'26년 databook(취합)'!$M:$M,2,0)</f>
        <v>#N/A</v>
      </c>
      <c r="S2313" s="3" t="s">
        <v>11567</v>
      </c>
      <c r="T2313" s="3" t="s">
        <v>11573</v>
      </c>
      <c r="U2313" s="3" t="s">
        <v>11573</v>
      </c>
      <c r="V2313" s="3" t="s">
        <v>48</v>
      </c>
      <c r="W2313" s="3" t="s">
        <v>11567</v>
      </c>
      <c r="X2313" s="3" t="s">
        <v>48</v>
      </c>
      <c r="Y2313" s="3" t="s">
        <v>11567</v>
      </c>
      <c r="Z2313" s="3" t="s">
        <v>48</v>
      </c>
      <c r="AA2313" s="3" t="s">
        <v>11573</v>
      </c>
      <c r="AB2313" s="3" t="s">
        <v>48</v>
      </c>
      <c r="AC2313" s="3" t="s">
        <v>11567</v>
      </c>
      <c r="AD2313" s="3" t="s">
        <v>11567</v>
      </c>
      <c r="AE2313" s="3" t="s">
        <v>11567</v>
      </c>
      <c r="AF2313" s="3">
        <v>0</v>
      </c>
      <c r="AG2313" s="3">
        <v>0</v>
      </c>
      <c r="AH2313" s="3">
        <v>0</v>
      </c>
      <c r="AI2313" s="3" t="s">
        <v>11567</v>
      </c>
      <c r="AJ2313" s="3">
        <v>0</v>
      </c>
      <c r="AK2313" s="3" t="s">
        <v>11567</v>
      </c>
      <c r="AL2313" s="3">
        <v>0</v>
      </c>
      <c r="AM2313" s="3" t="s">
        <v>11567</v>
      </c>
      <c r="AN2313" s="3">
        <v>0</v>
      </c>
      <c r="AO2313" s="3" t="s">
        <v>11567</v>
      </c>
      <c r="AP2313" s="3">
        <v>0</v>
      </c>
      <c r="AQ2313" s="3" t="s">
        <v>11567</v>
      </c>
      <c r="AR2313" s="3">
        <v>0</v>
      </c>
      <c r="AS2313" s="3" t="s">
        <v>11567</v>
      </c>
    </row>
    <row r="2314" spans="1:45">
      <c r="A2314">
        <v>2311</v>
      </c>
      <c r="B2314" t="s">
        <v>5982</v>
      </c>
      <c r="C2314" t="s">
        <v>5006</v>
      </c>
      <c r="D2314" t="s">
        <v>45</v>
      </c>
      <c r="E2314" t="s">
        <v>77</v>
      </c>
      <c r="F2314" t="s">
        <v>1468</v>
      </c>
      <c r="G2314" t="s">
        <v>8914</v>
      </c>
      <c r="H2314" t="s">
        <v>1740</v>
      </c>
      <c r="I2314" t="s">
        <v>15788</v>
      </c>
      <c r="J2314" t="s">
        <v>48</v>
      </c>
      <c r="K2314" t="s">
        <v>48</v>
      </c>
      <c r="L2314" t="s">
        <v>5985</v>
      </c>
      <c r="M2314" t="s">
        <v>5986</v>
      </c>
      <c r="N2314" t="str">
        <f>VLOOKUP(O2314,index!$Q:$R,2,0)</f>
        <v>02. 이러닝 - 단과</v>
      </c>
      <c r="O2314" t="s">
        <v>5987</v>
      </c>
      <c r="P2314" t="s">
        <v>48</v>
      </c>
      <c r="Q2314" t="s">
        <v>20</v>
      </c>
      <c r="R2314" s="226" t="e">
        <f>VLOOKUP(C2314,'26년 databook(취합)'!$M:$M,2,0)</f>
        <v>#N/A</v>
      </c>
      <c r="S2314" s="3" t="s">
        <v>11567</v>
      </c>
      <c r="T2314" s="3" t="s">
        <v>48</v>
      </c>
      <c r="U2314" s="3" t="s">
        <v>11567</v>
      </c>
      <c r="V2314" s="3" t="s">
        <v>48</v>
      </c>
      <c r="W2314" s="3" t="s">
        <v>48</v>
      </c>
      <c r="X2314" s="3" t="s">
        <v>48</v>
      </c>
      <c r="Y2314" s="3" t="s">
        <v>48</v>
      </c>
      <c r="Z2314" s="3" t="s">
        <v>48</v>
      </c>
      <c r="AA2314" s="3" t="s">
        <v>48</v>
      </c>
      <c r="AB2314" s="3" t="s">
        <v>48</v>
      </c>
      <c r="AC2314" s="3" t="s">
        <v>48</v>
      </c>
      <c r="AD2314" s="3" t="s">
        <v>48</v>
      </c>
      <c r="AE2314" s="3" t="s">
        <v>48</v>
      </c>
      <c r="AG2314" s="3"/>
      <c r="AI2314" s="3" t="s">
        <v>48</v>
      </c>
      <c r="AK2314" s="3" t="s">
        <v>48</v>
      </c>
      <c r="AM2314" s="3" t="s">
        <v>48</v>
      </c>
      <c r="AO2314" s="3" t="s">
        <v>48</v>
      </c>
      <c r="AQ2314" s="3" t="s">
        <v>48</v>
      </c>
      <c r="AS2314" s="3" t="s">
        <v>48</v>
      </c>
    </row>
    <row r="2315" spans="1:45">
      <c r="A2315">
        <v>2312</v>
      </c>
      <c r="B2315" t="s">
        <v>5982</v>
      </c>
      <c r="C2315" t="s">
        <v>4123</v>
      </c>
      <c r="D2315" t="s">
        <v>45</v>
      </c>
      <c r="E2315" t="s">
        <v>75</v>
      </c>
      <c r="F2315" t="s">
        <v>550</v>
      </c>
      <c r="G2315" t="s">
        <v>9490</v>
      </c>
      <c r="H2315" t="s">
        <v>550</v>
      </c>
      <c r="I2315" t="s">
        <v>9490</v>
      </c>
      <c r="J2315" t="s">
        <v>550</v>
      </c>
      <c r="K2315" t="s">
        <v>6851</v>
      </c>
      <c r="L2315" t="s">
        <v>5985</v>
      </c>
      <c r="M2315" t="s">
        <v>5986</v>
      </c>
      <c r="N2315" t="str">
        <f>VLOOKUP(O2315,index!$Q:$R,2,0)</f>
        <v>01. 이러닝 - 통합위탁</v>
      </c>
      <c r="O2315" t="s">
        <v>40</v>
      </c>
      <c r="P2315" t="s">
        <v>48</v>
      </c>
      <c r="Q2315" t="s">
        <v>23</v>
      </c>
      <c r="R2315" s="226" t="e">
        <f>VLOOKUP(C2315,'26년 databook(취합)'!$M:$M,2,0)</f>
        <v>#N/A</v>
      </c>
      <c r="S2315" s="3" t="s">
        <v>11567</v>
      </c>
      <c r="T2315" s="3" t="s">
        <v>48</v>
      </c>
      <c r="U2315" s="3" t="s">
        <v>11567</v>
      </c>
      <c r="V2315" s="3" t="s">
        <v>48</v>
      </c>
      <c r="W2315" s="3" t="s">
        <v>48</v>
      </c>
      <c r="X2315" s="3" t="s">
        <v>48</v>
      </c>
      <c r="Y2315" s="3" t="s">
        <v>48</v>
      </c>
      <c r="Z2315" s="3" t="s">
        <v>48</v>
      </c>
      <c r="AA2315" s="3" t="s">
        <v>48</v>
      </c>
      <c r="AB2315" s="3" t="s">
        <v>48</v>
      </c>
      <c r="AC2315" s="3" t="s">
        <v>48</v>
      </c>
      <c r="AD2315" s="3" t="s">
        <v>48</v>
      </c>
      <c r="AE2315" s="3" t="s">
        <v>48</v>
      </c>
      <c r="AG2315" s="3"/>
      <c r="AI2315" s="3" t="s">
        <v>48</v>
      </c>
      <c r="AK2315" s="3" t="s">
        <v>48</v>
      </c>
      <c r="AM2315" s="3" t="s">
        <v>48</v>
      </c>
      <c r="AO2315" s="3" t="s">
        <v>48</v>
      </c>
      <c r="AQ2315" s="3" t="s">
        <v>48</v>
      </c>
      <c r="AS2315" s="3" t="s">
        <v>48</v>
      </c>
    </row>
    <row r="2316" spans="1:45">
      <c r="A2316">
        <v>2313</v>
      </c>
      <c r="B2316" t="s">
        <v>5982</v>
      </c>
      <c r="C2316" t="s">
        <v>5065</v>
      </c>
      <c r="D2316" t="s">
        <v>45</v>
      </c>
      <c r="E2316" t="s">
        <v>77</v>
      </c>
      <c r="F2316" t="s">
        <v>6029</v>
      </c>
      <c r="G2316" t="s">
        <v>8925</v>
      </c>
      <c r="H2316" t="s">
        <v>1791</v>
      </c>
      <c r="I2316" t="s">
        <v>15789</v>
      </c>
      <c r="J2316" t="s">
        <v>48</v>
      </c>
      <c r="K2316" t="s">
        <v>48</v>
      </c>
      <c r="L2316" t="s">
        <v>5985</v>
      </c>
      <c r="M2316" t="s">
        <v>5986</v>
      </c>
      <c r="N2316" t="str">
        <f>VLOOKUP(O2316,index!$Q:$R,2,0)</f>
        <v>02. 이러닝 - 단과</v>
      </c>
      <c r="O2316" t="s">
        <v>5987</v>
      </c>
      <c r="P2316" t="s">
        <v>48</v>
      </c>
      <c r="Q2316" t="s">
        <v>20</v>
      </c>
      <c r="R2316" s="226" t="e">
        <f>VLOOKUP(C2316,'26년 databook(취합)'!$M:$M,2,0)</f>
        <v>#N/A</v>
      </c>
      <c r="S2316" s="3" t="s">
        <v>11567</v>
      </c>
      <c r="T2316" s="3" t="s">
        <v>48</v>
      </c>
      <c r="U2316" s="3" t="s">
        <v>11567</v>
      </c>
      <c r="V2316" s="3" t="s">
        <v>48</v>
      </c>
      <c r="W2316" s="3" t="s">
        <v>48</v>
      </c>
      <c r="X2316" s="3" t="s">
        <v>48</v>
      </c>
      <c r="Y2316" s="3" t="s">
        <v>48</v>
      </c>
      <c r="Z2316" s="3" t="s">
        <v>48</v>
      </c>
      <c r="AA2316" s="3" t="s">
        <v>48</v>
      </c>
      <c r="AB2316" s="3" t="s">
        <v>48</v>
      </c>
      <c r="AC2316" s="3" t="s">
        <v>48</v>
      </c>
      <c r="AD2316" s="3" t="s">
        <v>48</v>
      </c>
      <c r="AE2316" s="3" t="s">
        <v>48</v>
      </c>
      <c r="AG2316" s="3"/>
      <c r="AI2316" s="3" t="s">
        <v>48</v>
      </c>
      <c r="AK2316" s="3" t="s">
        <v>48</v>
      </c>
      <c r="AM2316" s="3" t="s">
        <v>48</v>
      </c>
      <c r="AO2316" s="3" t="s">
        <v>48</v>
      </c>
      <c r="AQ2316" s="3" t="s">
        <v>48</v>
      </c>
      <c r="AS2316" s="3" t="s">
        <v>48</v>
      </c>
    </row>
    <row r="2317" spans="1:45">
      <c r="A2317">
        <v>2314</v>
      </c>
      <c r="B2317" t="s">
        <v>5982</v>
      </c>
      <c r="C2317" t="s">
        <v>5633</v>
      </c>
      <c r="D2317" t="s">
        <v>45</v>
      </c>
      <c r="E2317" t="s">
        <v>214</v>
      </c>
      <c r="F2317" t="s">
        <v>6852</v>
      </c>
      <c r="G2317" t="s">
        <v>9491</v>
      </c>
      <c r="H2317" t="s">
        <v>2657</v>
      </c>
      <c r="I2317" t="s">
        <v>15790</v>
      </c>
      <c r="J2317" t="s">
        <v>48</v>
      </c>
      <c r="K2317" t="s">
        <v>48</v>
      </c>
      <c r="L2317" t="s">
        <v>5985</v>
      </c>
      <c r="M2317" t="s">
        <v>5986</v>
      </c>
      <c r="N2317" t="str">
        <f>VLOOKUP(O2317,index!$Q:$R,2,0)</f>
        <v>02. 이러닝 - 단과</v>
      </c>
      <c r="O2317" t="s">
        <v>5987</v>
      </c>
      <c r="P2317" t="s">
        <v>48</v>
      </c>
      <c r="Q2317" t="s">
        <v>20</v>
      </c>
      <c r="R2317" s="226" t="e">
        <f>VLOOKUP(C2317,'26년 databook(취합)'!$M:$M,2,0)</f>
        <v>#N/A</v>
      </c>
      <c r="S2317" s="3" t="s">
        <v>11567</v>
      </c>
      <c r="T2317" s="3" t="s">
        <v>48</v>
      </c>
      <c r="U2317" s="3" t="s">
        <v>11567</v>
      </c>
      <c r="V2317" s="3" t="s">
        <v>48</v>
      </c>
      <c r="W2317" s="3" t="s">
        <v>48</v>
      </c>
      <c r="X2317" s="3" t="s">
        <v>48</v>
      </c>
      <c r="Y2317" s="3" t="s">
        <v>48</v>
      </c>
      <c r="Z2317" s="3" t="s">
        <v>48</v>
      </c>
      <c r="AA2317" s="3" t="s">
        <v>48</v>
      </c>
      <c r="AB2317" s="3" t="s">
        <v>48</v>
      </c>
      <c r="AC2317" s="3" t="s">
        <v>48</v>
      </c>
      <c r="AD2317" s="3" t="s">
        <v>48</v>
      </c>
      <c r="AE2317" s="3" t="s">
        <v>48</v>
      </c>
      <c r="AG2317" s="3"/>
      <c r="AI2317" s="3" t="s">
        <v>48</v>
      </c>
      <c r="AK2317" s="3" t="s">
        <v>48</v>
      </c>
      <c r="AM2317" s="3" t="s">
        <v>48</v>
      </c>
      <c r="AO2317" s="3" t="s">
        <v>48</v>
      </c>
      <c r="AQ2317" s="3" t="s">
        <v>48</v>
      </c>
      <c r="AS2317" s="3" t="s">
        <v>48</v>
      </c>
    </row>
    <row r="2318" spans="1:45">
      <c r="A2318">
        <v>2315</v>
      </c>
      <c r="B2318" t="s">
        <v>5982</v>
      </c>
      <c r="C2318" t="s">
        <v>4923</v>
      </c>
      <c r="D2318" t="s">
        <v>45</v>
      </c>
      <c r="E2318" t="s">
        <v>77</v>
      </c>
      <c r="F2318" t="s">
        <v>6029</v>
      </c>
      <c r="G2318" t="s">
        <v>8925</v>
      </c>
      <c r="H2318" t="s">
        <v>1673</v>
      </c>
      <c r="I2318" t="s">
        <v>15791</v>
      </c>
      <c r="J2318" t="s">
        <v>48</v>
      </c>
      <c r="K2318" t="s">
        <v>48</v>
      </c>
      <c r="L2318" t="s">
        <v>5985</v>
      </c>
      <c r="M2318" t="s">
        <v>5986</v>
      </c>
      <c r="N2318" t="str">
        <f>VLOOKUP(O2318,index!$Q:$R,2,0)</f>
        <v>02. 이러닝 - 단과</v>
      </c>
      <c r="O2318" t="s">
        <v>5987</v>
      </c>
      <c r="P2318" t="s">
        <v>48</v>
      </c>
      <c r="Q2318" t="s">
        <v>20</v>
      </c>
      <c r="R2318" s="226" t="e">
        <f>VLOOKUP(C2318,'26년 databook(취합)'!$M:$M,2,0)</f>
        <v>#N/A</v>
      </c>
      <c r="S2318" s="3" t="s">
        <v>11567</v>
      </c>
      <c r="T2318" s="3" t="s">
        <v>48</v>
      </c>
      <c r="U2318" s="3" t="s">
        <v>11567</v>
      </c>
      <c r="V2318" s="3" t="s">
        <v>48</v>
      </c>
      <c r="W2318" s="3" t="s">
        <v>48</v>
      </c>
      <c r="X2318" s="3" t="s">
        <v>48</v>
      </c>
      <c r="Y2318" s="3" t="s">
        <v>48</v>
      </c>
      <c r="Z2318" s="3" t="s">
        <v>48</v>
      </c>
      <c r="AA2318" s="3" t="s">
        <v>48</v>
      </c>
      <c r="AB2318" s="3" t="s">
        <v>48</v>
      </c>
      <c r="AC2318" s="3" t="s">
        <v>48</v>
      </c>
      <c r="AD2318" s="3" t="s">
        <v>48</v>
      </c>
      <c r="AE2318" s="3" t="s">
        <v>48</v>
      </c>
      <c r="AG2318" s="3"/>
      <c r="AI2318" s="3" t="s">
        <v>48</v>
      </c>
      <c r="AK2318" s="3" t="s">
        <v>48</v>
      </c>
      <c r="AM2318" s="3" t="s">
        <v>48</v>
      </c>
      <c r="AO2318" s="3" t="s">
        <v>48</v>
      </c>
      <c r="AQ2318" s="3" t="s">
        <v>48</v>
      </c>
      <c r="AS2318" s="3" t="s">
        <v>48</v>
      </c>
    </row>
    <row r="2319" spans="1:45">
      <c r="A2319">
        <v>2316</v>
      </c>
      <c r="B2319" t="s">
        <v>5982</v>
      </c>
      <c r="C2319" t="s">
        <v>5071</v>
      </c>
      <c r="D2319" t="s">
        <v>45</v>
      </c>
      <c r="E2319" t="s">
        <v>77</v>
      </c>
      <c r="F2319" t="s">
        <v>1468</v>
      </c>
      <c r="G2319" t="s">
        <v>8914</v>
      </c>
      <c r="H2319" t="s">
        <v>1796</v>
      </c>
      <c r="I2319" t="s">
        <v>15792</v>
      </c>
      <c r="J2319" t="s">
        <v>48</v>
      </c>
      <c r="K2319" t="s">
        <v>48</v>
      </c>
      <c r="L2319" t="s">
        <v>5985</v>
      </c>
      <c r="M2319" t="s">
        <v>5986</v>
      </c>
      <c r="N2319" t="str">
        <f>VLOOKUP(O2319,index!$Q:$R,2,0)</f>
        <v>02. 이러닝 - 단과</v>
      </c>
      <c r="O2319" t="s">
        <v>5987</v>
      </c>
      <c r="P2319" t="s">
        <v>48</v>
      </c>
      <c r="Q2319" t="s">
        <v>20</v>
      </c>
      <c r="R2319" s="226" t="e">
        <f>VLOOKUP(C2319,'26년 databook(취합)'!$M:$M,2,0)</f>
        <v>#N/A</v>
      </c>
      <c r="S2319" s="3" t="s">
        <v>11567</v>
      </c>
      <c r="T2319" s="3" t="s">
        <v>48</v>
      </c>
      <c r="U2319" s="3" t="s">
        <v>11567</v>
      </c>
      <c r="V2319" s="3" t="s">
        <v>48</v>
      </c>
      <c r="W2319" s="3" t="s">
        <v>48</v>
      </c>
      <c r="X2319" s="3" t="s">
        <v>48</v>
      </c>
      <c r="Y2319" s="3" t="s">
        <v>48</v>
      </c>
      <c r="Z2319" s="3" t="s">
        <v>48</v>
      </c>
      <c r="AA2319" s="3" t="s">
        <v>48</v>
      </c>
      <c r="AB2319" s="3" t="s">
        <v>48</v>
      </c>
      <c r="AC2319" s="3" t="s">
        <v>48</v>
      </c>
      <c r="AD2319" s="3" t="s">
        <v>48</v>
      </c>
      <c r="AE2319" s="3" t="s">
        <v>48</v>
      </c>
      <c r="AG2319" s="3"/>
      <c r="AI2319" s="3" t="s">
        <v>48</v>
      </c>
      <c r="AK2319" s="3" t="s">
        <v>48</v>
      </c>
      <c r="AM2319" s="3" t="s">
        <v>48</v>
      </c>
      <c r="AO2319" s="3" t="s">
        <v>48</v>
      </c>
      <c r="AQ2319" s="3" t="s">
        <v>48</v>
      </c>
      <c r="AS2319" s="3" t="s">
        <v>48</v>
      </c>
    </row>
    <row r="2320" spans="1:45">
      <c r="A2320">
        <v>2317</v>
      </c>
      <c r="B2320" t="s">
        <v>5982</v>
      </c>
      <c r="C2320" t="s">
        <v>4913</v>
      </c>
      <c r="D2320" t="s">
        <v>45</v>
      </c>
      <c r="E2320" t="s">
        <v>77</v>
      </c>
      <c r="F2320" t="s">
        <v>6029</v>
      </c>
      <c r="G2320" t="s">
        <v>8925</v>
      </c>
      <c r="H2320" t="s">
        <v>1666</v>
      </c>
      <c r="I2320" t="s">
        <v>15793</v>
      </c>
      <c r="J2320" t="s">
        <v>48</v>
      </c>
      <c r="K2320" t="s">
        <v>48</v>
      </c>
      <c r="L2320" t="s">
        <v>5985</v>
      </c>
      <c r="M2320" t="s">
        <v>5986</v>
      </c>
      <c r="N2320" t="str">
        <f>VLOOKUP(O2320,index!$Q:$R,2,0)</f>
        <v>02. 이러닝 - 단과</v>
      </c>
      <c r="O2320" t="s">
        <v>5987</v>
      </c>
      <c r="P2320" t="s">
        <v>48</v>
      </c>
      <c r="Q2320" t="s">
        <v>20</v>
      </c>
      <c r="R2320" s="226" t="e">
        <f>VLOOKUP(C2320,'26년 databook(취합)'!$M:$M,2,0)</f>
        <v>#N/A</v>
      </c>
      <c r="S2320" s="3" t="s">
        <v>11567</v>
      </c>
      <c r="T2320" s="3" t="s">
        <v>48</v>
      </c>
      <c r="U2320" s="3" t="s">
        <v>11567</v>
      </c>
      <c r="V2320" s="3" t="s">
        <v>48</v>
      </c>
      <c r="W2320" s="3" t="s">
        <v>48</v>
      </c>
      <c r="X2320" s="3" t="s">
        <v>48</v>
      </c>
      <c r="Y2320" s="3" t="s">
        <v>48</v>
      </c>
      <c r="Z2320" s="3" t="s">
        <v>48</v>
      </c>
      <c r="AA2320" s="3" t="s">
        <v>48</v>
      </c>
      <c r="AB2320" s="3" t="s">
        <v>48</v>
      </c>
      <c r="AC2320" s="3" t="s">
        <v>48</v>
      </c>
      <c r="AD2320" s="3" t="s">
        <v>48</v>
      </c>
      <c r="AE2320" s="3" t="s">
        <v>48</v>
      </c>
      <c r="AG2320" s="3"/>
      <c r="AI2320" s="3" t="s">
        <v>48</v>
      </c>
      <c r="AK2320" s="3" t="s">
        <v>48</v>
      </c>
      <c r="AM2320" s="3" t="s">
        <v>48</v>
      </c>
      <c r="AO2320" s="3" t="s">
        <v>48</v>
      </c>
      <c r="AQ2320" s="3" t="s">
        <v>48</v>
      </c>
      <c r="AS2320" s="3" t="s">
        <v>48</v>
      </c>
    </row>
    <row r="2321" spans="1:45">
      <c r="A2321">
        <v>2318</v>
      </c>
      <c r="B2321" t="s">
        <v>5982</v>
      </c>
      <c r="C2321" t="s">
        <v>5176</v>
      </c>
      <c r="D2321" t="s">
        <v>45</v>
      </c>
      <c r="E2321" t="s">
        <v>77</v>
      </c>
      <c r="F2321" t="s">
        <v>2796</v>
      </c>
      <c r="G2321" t="s">
        <v>9134</v>
      </c>
      <c r="H2321" t="s">
        <v>6853</v>
      </c>
      <c r="I2321" t="s">
        <v>15794</v>
      </c>
      <c r="J2321" t="s">
        <v>48</v>
      </c>
      <c r="K2321" t="s">
        <v>48</v>
      </c>
      <c r="L2321" t="s">
        <v>5985</v>
      </c>
      <c r="M2321" t="s">
        <v>5986</v>
      </c>
      <c r="N2321" t="str">
        <f>VLOOKUP(O2321,index!$Q:$R,2,0)</f>
        <v>02. 이러닝 - 단과</v>
      </c>
      <c r="O2321" t="s">
        <v>5987</v>
      </c>
      <c r="P2321" t="s">
        <v>48</v>
      </c>
      <c r="Q2321" t="s">
        <v>20</v>
      </c>
      <c r="R2321" s="226" t="e">
        <f>VLOOKUP(C2321,'26년 databook(취합)'!$M:$M,2,0)</f>
        <v>#N/A</v>
      </c>
      <c r="S2321" s="3" t="s">
        <v>11567</v>
      </c>
      <c r="T2321" s="3" t="s">
        <v>48</v>
      </c>
      <c r="U2321" s="3" t="s">
        <v>11567</v>
      </c>
      <c r="V2321" s="3" t="s">
        <v>48</v>
      </c>
      <c r="W2321" s="3" t="s">
        <v>48</v>
      </c>
      <c r="X2321" s="3" t="s">
        <v>48</v>
      </c>
      <c r="Y2321" s="3" t="s">
        <v>48</v>
      </c>
      <c r="Z2321" s="3" t="s">
        <v>48</v>
      </c>
      <c r="AA2321" s="3" t="s">
        <v>48</v>
      </c>
      <c r="AB2321" s="3" t="s">
        <v>48</v>
      </c>
      <c r="AC2321" s="3" t="s">
        <v>48</v>
      </c>
      <c r="AD2321" s="3" t="s">
        <v>48</v>
      </c>
      <c r="AE2321" s="3" t="s">
        <v>48</v>
      </c>
      <c r="AG2321" s="3"/>
      <c r="AI2321" s="3" t="s">
        <v>48</v>
      </c>
      <c r="AK2321" s="3" t="s">
        <v>48</v>
      </c>
      <c r="AM2321" s="3" t="s">
        <v>48</v>
      </c>
      <c r="AO2321" s="3" t="s">
        <v>48</v>
      </c>
      <c r="AQ2321" s="3" t="s">
        <v>48</v>
      </c>
      <c r="AS2321" s="3" t="s">
        <v>48</v>
      </c>
    </row>
    <row r="2322" spans="1:45">
      <c r="A2322">
        <v>2319</v>
      </c>
      <c r="B2322" t="s">
        <v>5982</v>
      </c>
      <c r="C2322" t="s">
        <v>5089</v>
      </c>
      <c r="D2322" t="s">
        <v>45</v>
      </c>
      <c r="E2322" t="s">
        <v>77</v>
      </c>
      <c r="F2322" t="s">
        <v>6029</v>
      </c>
      <c r="G2322" t="s">
        <v>8925</v>
      </c>
      <c r="H2322" t="s">
        <v>1810</v>
      </c>
      <c r="I2322" t="s">
        <v>15795</v>
      </c>
      <c r="J2322" t="s">
        <v>48</v>
      </c>
      <c r="K2322" t="s">
        <v>48</v>
      </c>
      <c r="L2322" t="s">
        <v>5985</v>
      </c>
      <c r="M2322" t="s">
        <v>5986</v>
      </c>
      <c r="N2322" t="str">
        <f>VLOOKUP(O2322,index!$Q:$R,2,0)</f>
        <v>02. 이러닝 - 단과</v>
      </c>
      <c r="O2322" t="s">
        <v>5987</v>
      </c>
      <c r="P2322" t="s">
        <v>48</v>
      </c>
      <c r="Q2322" t="s">
        <v>20</v>
      </c>
      <c r="R2322" s="226" t="e">
        <f>VLOOKUP(C2322,'26년 databook(취합)'!$M:$M,2,0)</f>
        <v>#N/A</v>
      </c>
      <c r="S2322" s="3" t="s">
        <v>11567</v>
      </c>
      <c r="T2322" s="3" t="s">
        <v>48</v>
      </c>
      <c r="U2322" s="3" t="s">
        <v>11567</v>
      </c>
      <c r="V2322" s="3" t="s">
        <v>48</v>
      </c>
      <c r="W2322" s="3" t="s">
        <v>48</v>
      </c>
      <c r="X2322" s="3" t="s">
        <v>48</v>
      </c>
      <c r="Y2322" s="3" t="s">
        <v>48</v>
      </c>
      <c r="Z2322" s="3" t="s">
        <v>48</v>
      </c>
      <c r="AA2322" s="3" t="s">
        <v>48</v>
      </c>
      <c r="AB2322" s="3" t="s">
        <v>48</v>
      </c>
      <c r="AC2322" s="3" t="s">
        <v>48</v>
      </c>
      <c r="AD2322" s="3" t="s">
        <v>48</v>
      </c>
      <c r="AE2322" s="3" t="s">
        <v>48</v>
      </c>
      <c r="AI2322" s="3" t="s">
        <v>48</v>
      </c>
      <c r="AK2322" s="3" t="s">
        <v>48</v>
      </c>
      <c r="AM2322" s="3" t="s">
        <v>48</v>
      </c>
      <c r="AO2322" s="3" t="s">
        <v>48</v>
      </c>
      <c r="AQ2322" s="3" t="s">
        <v>48</v>
      </c>
      <c r="AS2322" s="3" t="s">
        <v>48</v>
      </c>
    </row>
    <row r="2323" spans="1:45">
      <c r="A2323">
        <v>2320</v>
      </c>
      <c r="B2323" t="s">
        <v>5982</v>
      </c>
      <c r="C2323" t="s">
        <v>5023</v>
      </c>
      <c r="D2323" t="s">
        <v>45</v>
      </c>
      <c r="E2323" t="s">
        <v>77</v>
      </c>
      <c r="F2323" t="s">
        <v>6029</v>
      </c>
      <c r="G2323" t="s">
        <v>8925</v>
      </c>
      <c r="H2323" t="s">
        <v>1752</v>
      </c>
      <c r="I2323" t="s">
        <v>15796</v>
      </c>
      <c r="J2323" t="s">
        <v>48</v>
      </c>
      <c r="K2323" t="s">
        <v>48</v>
      </c>
      <c r="L2323" t="s">
        <v>5985</v>
      </c>
      <c r="M2323" t="s">
        <v>5986</v>
      </c>
      <c r="N2323" t="str">
        <f>VLOOKUP(O2323,index!$Q:$R,2,0)</f>
        <v>02. 이러닝 - 단과</v>
      </c>
      <c r="O2323" t="s">
        <v>5987</v>
      </c>
      <c r="P2323" t="s">
        <v>48</v>
      </c>
      <c r="Q2323" t="s">
        <v>20</v>
      </c>
      <c r="R2323" s="226" t="e">
        <f>VLOOKUP(C2323,'26년 databook(취합)'!$M:$M,2,0)</f>
        <v>#N/A</v>
      </c>
      <c r="S2323" s="3" t="s">
        <v>11567</v>
      </c>
      <c r="T2323" s="3" t="s">
        <v>48</v>
      </c>
      <c r="U2323" s="3" t="s">
        <v>11567</v>
      </c>
      <c r="V2323" s="3" t="s">
        <v>48</v>
      </c>
      <c r="W2323" s="3" t="s">
        <v>48</v>
      </c>
      <c r="X2323" s="3" t="s">
        <v>48</v>
      </c>
      <c r="Y2323" s="3" t="s">
        <v>48</v>
      </c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G2323" s="3"/>
      <c r="AI2323" s="3" t="s">
        <v>48</v>
      </c>
      <c r="AK2323" s="3" t="s">
        <v>48</v>
      </c>
      <c r="AM2323" s="3" t="s">
        <v>48</v>
      </c>
      <c r="AO2323" s="3" t="s">
        <v>48</v>
      </c>
      <c r="AQ2323" s="3" t="s">
        <v>48</v>
      </c>
      <c r="AS2323" s="3" t="s">
        <v>48</v>
      </c>
    </row>
    <row r="2324" spans="1:45">
      <c r="A2324">
        <v>2321</v>
      </c>
      <c r="B2324" t="s">
        <v>5982</v>
      </c>
      <c r="C2324" t="s">
        <v>3300</v>
      </c>
      <c r="D2324" t="s">
        <v>45</v>
      </c>
      <c r="E2324" t="s">
        <v>72</v>
      </c>
      <c r="F2324" t="s">
        <v>13812</v>
      </c>
      <c r="G2324" t="s">
        <v>9492</v>
      </c>
      <c r="H2324" t="s">
        <v>13812</v>
      </c>
      <c r="I2324" t="s">
        <v>9492</v>
      </c>
      <c r="J2324" t="s">
        <v>48</v>
      </c>
      <c r="K2324" t="s">
        <v>48</v>
      </c>
      <c r="L2324" t="s">
        <v>5985</v>
      </c>
      <c r="M2324" t="s">
        <v>5986</v>
      </c>
      <c r="N2324" t="str">
        <f>VLOOKUP(O2324,index!$Q:$R,2,0)</f>
        <v>03. 이러닝 - 법정</v>
      </c>
      <c r="O2324" t="s">
        <v>6002</v>
      </c>
      <c r="P2324" t="s">
        <v>48</v>
      </c>
      <c r="Q2324" t="s">
        <v>23</v>
      </c>
      <c r="R2324" s="226" t="e">
        <f>VLOOKUP(C2324,'26년 databook(취합)'!$M:$M,2,0)</f>
        <v>#N/A</v>
      </c>
      <c r="S2324" s="3" t="s">
        <v>11570</v>
      </c>
      <c r="T2324" s="3" t="s">
        <v>11623</v>
      </c>
      <c r="U2324" s="3" t="s">
        <v>14768</v>
      </c>
      <c r="V2324" s="3" t="s">
        <v>48</v>
      </c>
      <c r="W2324" s="3" t="s">
        <v>11567</v>
      </c>
      <c r="X2324" s="3" t="s">
        <v>48</v>
      </c>
      <c r="Y2324" s="3" t="s">
        <v>11567</v>
      </c>
      <c r="Z2324" s="3" t="s">
        <v>48</v>
      </c>
      <c r="AA2324" s="3" t="s">
        <v>11567</v>
      </c>
      <c r="AB2324" s="3" t="s">
        <v>48</v>
      </c>
      <c r="AC2324" s="3" t="s">
        <v>11567</v>
      </c>
      <c r="AD2324" s="3" t="s">
        <v>11567</v>
      </c>
      <c r="AE2324" s="3" t="s">
        <v>11567</v>
      </c>
      <c r="AF2324" s="3">
        <v>0</v>
      </c>
      <c r="AG2324" s="3">
        <v>90000</v>
      </c>
      <c r="AH2324" s="3">
        <v>0</v>
      </c>
      <c r="AI2324" s="3" t="s">
        <v>11567</v>
      </c>
      <c r="AJ2324" s="3">
        <v>0</v>
      </c>
      <c r="AK2324" s="3" t="s">
        <v>11567</v>
      </c>
      <c r="AL2324" s="3">
        <v>0</v>
      </c>
      <c r="AM2324" s="3" t="s">
        <v>11567</v>
      </c>
      <c r="AN2324" s="3">
        <v>3000000</v>
      </c>
      <c r="AO2324" s="3" t="s">
        <v>11567</v>
      </c>
      <c r="AP2324" s="3">
        <v>0</v>
      </c>
      <c r="AQ2324" s="3" t="s">
        <v>11567</v>
      </c>
      <c r="AR2324" s="3">
        <v>0</v>
      </c>
      <c r="AS2324" s="3" t="s">
        <v>11567</v>
      </c>
    </row>
    <row r="2325" spans="1:45">
      <c r="A2325">
        <v>2322</v>
      </c>
      <c r="B2325" t="s">
        <v>5982</v>
      </c>
      <c r="C2325" t="s">
        <v>3737</v>
      </c>
      <c r="D2325" t="s">
        <v>45</v>
      </c>
      <c r="E2325" t="s">
        <v>73</v>
      </c>
      <c r="F2325" t="s">
        <v>6827</v>
      </c>
      <c r="G2325" t="s">
        <v>9442</v>
      </c>
      <c r="H2325" t="s">
        <v>2030</v>
      </c>
      <c r="I2325" t="s">
        <v>15797</v>
      </c>
      <c r="J2325" t="s">
        <v>48</v>
      </c>
      <c r="K2325" t="s">
        <v>48</v>
      </c>
      <c r="L2325" t="s">
        <v>5985</v>
      </c>
      <c r="M2325" t="s">
        <v>5986</v>
      </c>
      <c r="N2325" t="str">
        <f>VLOOKUP(O2325,index!$Q:$R,2,0)</f>
        <v>08. 하이브리드러닝 - 하이브리드형 러닝</v>
      </c>
      <c r="O2325" t="s">
        <v>5988</v>
      </c>
      <c r="P2325" t="s">
        <v>48</v>
      </c>
      <c r="Q2325" t="s">
        <v>21</v>
      </c>
      <c r="R2325" s="226" t="e">
        <f>VLOOKUP(C2325,'26년 databook(취합)'!$M:$M,2,0)</f>
        <v>#N/A</v>
      </c>
      <c r="S2325" s="3" t="s">
        <v>11571</v>
      </c>
      <c r="T2325" s="3" t="s">
        <v>48</v>
      </c>
      <c r="U2325" s="3" t="s">
        <v>11571</v>
      </c>
      <c r="V2325" s="3" t="s">
        <v>48</v>
      </c>
      <c r="W2325" s="3" t="s">
        <v>48</v>
      </c>
      <c r="X2325" s="3" t="s">
        <v>48</v>
      </c>
      <c r="Y2325" s="3" t="s">
        <v>48</v>
      </c>
      <c r="Z2325" s="3" t="s">
        <v>48</v>
      </c>
      <c r="AA2325" s="3" t="s">
        <v>48</v>
      </c>
      <c r="AB2325" s="3" t="s">
        <v>48</v>
      </c>
      <c r="AC2325" s="3" t="s">
        <v>48</v>
      </c>
      <c r="AD2325" s="3" t="s">
        <v>48</v>
      </c>
      <c r="AE2325" s="3" t="s">
        <v>48</v>
      </c>
      <c r="AG2325" s="3"/>
      <c r="AI2325" s="3" t="s">
        <v>48</v>
      </c>
      <c r="AK2325" s="3" t="s">
        <v>48</v>
      </c>
      <c r="AM2325" s="3" t="s">
        <v>48</v>
      </c>
      <c r="AO2325" s="3" t="s">
        <v>48</v>
      </c>
      <c r="AQ2325" s="3" t="s">
        <v>48</v>
      </c>
      <c r="AR2325" s="3">
        <v>5000000</v>
      </c>
      <c r="AS2325" s="3" t="s">
        <v>48</v>
      </c>
    </row>
    <row r="2326" spans="1:45">
      <c r="A2326">
        <v>2323</v>
      </c>
      <c r="B2326" t="s">
        <v>5982</v>
      </c>
      <c r="C2326" t="s">
        <v>4940</v>
      </c>
      <c r="D2326" t="s">
        <v>45</v>
      </c>
      <c r="E2326" t="s">
        <v>77</v>
      </c>
      <c r="F2326" t="s">
        <v>6029</v>
      </c>
      <c r="G2326" t="s">
        <v>8925</v>
      </c>
      <c r="H2326" t="s">
        <v>1687</v>
      </c>
      <c r="I2326" t="s">
        <v>15798</v>
      </c>
      <c r="J2326" t="s">
        <v>48</v>
      </c>
      <c r="K2326" t="s">
        <v>48</v>
      </c>
      <c r="L2326" t="s">
        <v>5985</v>
      </c>
      <c r="M2326" t="s">
        <v>5986</v>
      </c>
      <c r="N2326" t="str">
        <f>VLOOKUP(O2326,index!$Q:$R,2,0)</f>
        <v>02. 이러닝 - 단과</v>
      </c>
      <c r="O2326" t="s">
        <v>5987</v>
      </c>
      <c r="P2326" t="s">
        <v>48</v>
      </c>
      <c r="Q2326" t="s">
        <v>20</v>
      </c>
      <c r="R2326" s="226" t="e">
        <f>VLOOKUP(C2326,'26년 databook(취합)'!$M:$M,2,0)</f>
        <v>#N/A</v>
      </c>
      <c r="S2326" s="3" t="s">
        <v>11576</v>
      </c>
      <c r="T2326" s="3" t="s">
        <v>11628</v>
      </c>
      <c r="U2326" s="3" t="s">
        <v>12079</v>
      </c>
      <c r="V2326" s="3" t="s">
        <v>48</v>
      </c>
      <c r="W2326" s="3" t="s">
        <v>11567</v>
      </c>
      <c r="X2326" s="3" t="s">
        <v>48</v>
      </c>
      <c r="Y2326" s="3" t="s">
        <v>11628</v>
      </c>
      <c r="Z2326" s="3" t="s">
        <v>48</v>
      </c>
      <c r="AA2326" s="3" t="s">
        <v>11567</v>
      </c>
      <c r="AB2326" s="3" t="s">
        <v>48</v>
      </c>
      <c r="AC2326" s="3" t="s">
        <v>11567</v>
      </c>
      <c r="AD2326" s="3" t="s">
        <v>48</v>
      </c>
      <c r="AE2326" s="3" t="s">
        <v>11567</v>
      </c>
      <c r="AG2326" s="3">
        <v>0</v>
      </c>
      <c r="AI2326" s="3" t="s">
        <v>11567</v>
      </c>
      <c r="AK2326" s="3" t="s">
        <v>11567</v>
      </c>
      <c r="AM2326" s="3" t="s">
        <v>11567</v>
      </c>
      <c r="AO2326" s="3" t="s">
        <v>11567</v>
      </c>
      <c r="AQ2326" s="3" t="s">
        <v>11567</v>
      </c>
      <c r="AR2326" s="3">
        <v>1000000</v>
      </c>
      <c r="AS2326" s="3" t="s">
        <v>11567</v>
      </c>
    </row>
    <row r="2327" spans="1:45">
      <c r="A2327">
        <v>2324</v>
      </c>
      <c r="B2327" t="s">
        <v>5982</v>
      </c>
      <c r="C2327" t="s">
        <v>4980</v>
      </c>
      <c r="D2327" t="s">
        <v>45</v>
      </c>
      <c r="E2327" t="s">
        <v>77</v>
      </c>
      <c r="F2327" t="s">
        <v>6029</v>
      </c>
      <c r="G2327" t="s">
        <v>8925</v>
      </c>
      <c r="H2327" t="s">
        <v>6854</v>
      </c>
      <c r="I2327" t="s">
        <v>15799</v>
      </c>
      <c r="J2327" t="s">
        <v>48</v>
      </c>
      <c r="K2327" t="s">
        <v>48</v>
      </c>
      <c r="L2327" t="s">
        <v>5985</v>
      </c>
      <c r="M2327" t="s">
        <v>5986</v>
      </c>
      <c r="N2327" t="str">
        <f>VLOOKUP(O2327,index!$Q:$R,2,0)</f>
        <v>02. 이러닝 - 단과</v>
      </c>
      <c r="O2327" t="s">
        <v>5987</v>
      </c>
      <c r="P2327" t="s">
        <v>48</v>
      </c>
      <c r="Q2327" t="s">
        <v>20</v>
      </c>
      <c r="R2327" s="226" t="e">
        <f>VLOOKUP(C2327,'26년 databook(취합)'!$M:$M,2,0)</f>
        <v>#N/A</v>
      </c>
      <c r="S2327" s="3" t="s">
        <v>11567</v>
      </c>
      <c r="T2327" s="3" t="s">
        <v>48</v>
      </c>
      <c r="U2327" s="3" t="s">
        <v>11567</v>
      </c>
      <c r="V2327" s="3" t="s">
        <v>48</v>
      </c>
      <c r="W2327" s="3" t="s">
        <v>48</v>
      </c>
      <c r="X2327" s="3" t="s">
        <v>48</v>
      </c>
      <c r="Y2327" s="3" t="s">
        <v>48</v>
      </c>
      <c r="Z2327" s="3" t="s">
        <v>48</v>
      </c>
      <c r="AA2327" s="3" t="s">
        <v>48</v>
      </c>
      <c r="AB2327" s="3" t="s">
        <v>48</v>
      </c>
      <c r="AC2327" s="3" t="s">
        <v>48</v>
      </c>
      <c r="AD2327" s="3" t="s">
        <v>48</v>
      </c>
      <c r="AE2327" s="3" t="s">
        <v>48</v>
      </c>
      <c r="AG2327" s="3"/>
      <c r="AI2327" s="3" t="s">
        <v>48</v>
      </c>
      <c r="AK2327" s="3" t="s">
        <v>48</v>
      </c>
      <c r="AM2327" s="3" t="s">
        <v>48</v>
      </c>
      <c r="AO2327" s="3" t="s">
        <v>48</v>
      </c>
      <c r="AQ2327" s="3" t="s">
        <v>48</v>
      </c>
      <c r="AS2327" s="3" t="s">
        <v>48</v>
      </c>
    </row>
    <row r="2328" spans="1:45">
      <c r="A2328">
        <v>2325</v>
      </c>
      <c r="B2328" t="s">
        <v>5982</v>
      </c>
      <c r="C2328" t="s">
        <v>5503</v>
      </c>
      <c r="D2328" t="s">
        <v>45</v>
      </c>
      <c r="E2328" t="s">
        <v>214</v>
      </c>
      <c r="F2328" t="s">
        <v>2787</v>
      </c>
      <c r="G2328" t="s">
        <v>9493</v>
      </c>
      <c r="H2328" t="s">
        <v>2787</v>
      </c>
      <c r="I2328" t="s">
        <v>9493</v>
      </c>
      <c r="J2328" t="s">
        <v>48</v>
      </c>
      <c r="K2328" t="s">
        <v>48</v>
      </c>
      <c r="L2328" t="s">
        <v>5985</v>
      </c>
      <c r="M2328" t="s">
        <v>5986</v>
      </c>
      <c r="N2328" t="str">
        <f>VLOOKUP(O2328,index!$Q:$R,2,0)</f>
        <v>02. 이러닝 - 단과</v>
      </c>
      <c r="O2328" t="s">
        <v>5987</v>
      </c>
      <c r="P2328" t="s">
        <v>48</v>
      </c>
      <c r="Q2328" t="s">
        <v>20</v>
      </c>
      <c r="R2328" s="226" t="e">
        <f>VLOOKUP(C2328,'26년 databook(취합)'!$M:$M,2,0)</f>
        <v>#N/A</v>
      </c>
      <c r="S2328" s="3" t="s">
        <v>11567</v>
      </c>
      <c r="T2328" s="3" t="s">
        <v>48</v>
      </c>
      <c r="U2328" s="3" t="s">
        <v>11567</v>
      </c>
      <c r="V2328" s="3" t="s">
        <v>48</v>
      </c>
      <c r="W2328" s="3" t="s">
        <v>48</v>
      </c>
      <c r="X2328" s="3" t="s">
        <v>48</v>
      </c>
      <c r="Y2328" s="3" t="s">
        <v>48</v>
      </c>
      <c r="Z2328" s="3" t="s">
        <v>48</v>
      </c>
      <c r="AA2328" s="3" t="s">
        <v>48</v>
      </c>
      <c r="AB2328" s="3" t="s">
        <v>48</v>
      </c>
      <c r="AC2328" s="3" t="s">
        <v>48</v>
      </c>
      <c r="AD2328" s="3" t="s">
        <v>48</v>
      </c>
      <c r="AE2328" s="3" t="s">
        <v>48</v>
      </c>
      <c r="AG2328" s="3"/>
      <c r="AI2328" s="3" t="s">
        <v>48</v>
      </c>
      <c r="AK2328" s="3" t="s">
        <v>48</v>
      </c>
      <c r="AM2328" s="3" t="s">
        <v>48</v>
      </c>
      <c r="AO2328" s="3" t="s">
        <v>48</v>
      </c>
      <c r="AQ2328" s="3" t="s">
        <v>48</v>
      </c>
      <c r="AS2328" s="3" t="s">
        <v>48</v>
      </c>
    </row>
    <row r="2329" spans="1:45">
      <c r="A2329">
        <v>2326</v>
      </c>
      <c r="B2329" t="s">
        <v>5982</v>
      </c>
      <c r="C2329" t="s">
        <v>4670</v>
      </c>
      <c r="D2329" t="s">
        <v>45</v>
      </c>
      <c r="E2329" t="s">
        <v>77</v>
      </c>
      <c r="F2329" t="s">
        <v>6855</v>
      </c>
      <c r="G2329" t="s">
        <v>9494</v>
      </c>
      <c r="H2329" t="s">
        <v>6856</v>
      </c>
      <c r="I2329" t="s">
        <v>15800</v>
      </c>
      <c r="J2329" t="s">
        <v>48</v>
      </c>
      <c r="K2329" t="s">
        <v>48</v>
      </c>
      <c r="L2329" t="s">
        <v>5985</v>
      </c>
      <c r="M2329" t="s">
        <v>5986</v>
      </c>
      <c r="N2329" t="str">
        <f>VLOOKUP(O2329,index!$Q:$R,2,0)</f>
        <v>02. 이러닝 - 단과</v>
      </c>
      <c r="O2329" t="s">
        <v>5987</v>
      </c>
      <c r="P2329" t="s">
        <v>48</v>
      </c>
      <c r="Q2329" t="s">
        <v>20</v>
      </c>
      <c r="R2329" s="226" t="e">
        <f>VLOOKUP(C2329,'26년 databook(취합)'!$M:$M,2,0)</f>
        <v>#N/A</v>
      </c>
      <c r="S2329" s="3" t="s">
        <v>11567</v>
      </c>
      <c r="T2329" s="3" t="s">
        <v>48</v>
      </c>
      <c r="U2329" s="3" t="s">
        <v>11567</v>
      </c>
      <c r="V2329" s="3" t="s">
        <v>48</v>
      </c>
      <c r="W2329" s="3" t="s">
        <v>48</v>
      </c>
      <c r="X2329" s="3" t="s">
        <v>48</v>
      </c>
      <c r="Y2329" s="3" t="s">
        <v>48</v>
      </c>
      <c r="Z2329" s="3" t="s">
        <v>48</v>
      </c>
      <c r="AA2329" s="3" t="s">
        <v>48</v>
      </c>
      <c r="AB2329" s="3" t="s">
        <v>48</v>
      </c>
      <c r="AC2329" s="3" t="s">
        <v>48</v>
      </c>
      <c r="AD2329" s="3" t="s">
        <v>48</v>
      </c>
      <c r="AE2329" s="3" t="s">
        <v>48</v>
      </c>
      <c r="AG2329" s="3"/>
      <c r="AI2329" s="3" t="s">
        <v>48</v>
      </c>
      <c r="AK2329" s="3" t="s">
        <v>48</v>
      </c>
      <c r="AM2329" s="3" t="s">
        <v>48</v>
      </c>
      <c r="AO2329" s="3" t="s">
        <v>48</v>
      </c>
      <c r="AQ2329" s="3" t="s">
        <v>48</v>
      </c>
      <c r="AS2329" s="3" t="s">
        <v>48</v>
      </c>
    </row>
    <row r="2330" spans="1:45">
      <c r="A2330">
        <v>2327</v>
      </c>
      <c r="B2330" t="s">
        <v>5982</v>
      </c>
      <c r="C2330" t="s">
        <v>4738</v>
      </c>
      <c r="D2330" t="s">
        <v>45</v>
      </c>
      <c r="E2330" t="s">
        <v>77</v>
      </c>
      <c r="F2330" t="s">
        <v>6029</v>
      </c>
      <c r="G2330" t="s">
        <v>8925</v>
      </c>
      <c r="H2330" t="s">
        <v>1515</v>
      </c>
      <c r="I2330" t="s">
        <v>15801</v>
      </c>
      <c r="J2330" t="s">
        <v>48</v>
      </c>
      <c r="K2330" t="s">
        <v>48</v>
      </c>
      <c r="L2330" t="s">
        <v>5985</v>
      </c>
      <c r="M2330" t="s">
        <v>5986</v>
      </c>
      <c r="N2330" t="str">
        <f>VLOOKUP(O2330,index!$Q:$R,2,0)</f>
        <v>02. 이러닝 - 단과</v>
      </c>
      <c r="O2330" t="s">
        <v>5987</v>
      </c>
      <c r="P2330" t="s">
        <v>48</v>
      </c>
      <c r="Q2330" t="s">
        <v>20</v>
      </c>
      <c r="R2330" s="226" t="e">
        <f>VLOOKUP(C2330,'26년 databook(취합)'!$M:$M,2,0)</f>
        <v>#N/A</v>
      </c>
      <c r="S2330" s="3" t="s">
        <v>11567</v>
      </c>
      <c r="T2330" s="3" t="s">
        <v>48</v>
      </c>
      <c r="U2330" s="3" t="s">
        <v>11567</v>
      </c>
      <c r="V2330" s="3" t="s">
        <v>48</v>
      </c>
      <c r="W2330" s="3" t="s">
        <v>48</v>
      </c>
      <c r="X2330" s="3" t="s">
        <v>48</v>
      </c>
      <c r="Y2330" s="3" t="s">
        <v>48</v>
      </c>
      <c r="Z2330" s="3" t="s">
        <v>48</v>
      </c>
      <c r="AA2330" s="3" t="s">
        <v>48</v>
      </c>
      <c r="AB2330" s="3" t="s">
        <v>48</v>
      </c>
      <c r="AC2330" s="3" t="s">
        <v>48</v>
      </c>
      <c r="AD2330" s="3" t="s">
        <v>48</v>
      </c>
      <c r="AE2330" s="3" t="s">
        <v>48</v>
      </c>
      <c r="AI2330" s="3" t="s">
        <v>48</v>
      </c>
      <c r="AK2330" s="3" t="s">
        <v>48</v>
      </c>
      <c r="AM2330" s="3" t="s">
        <v>48</v>
      </c>
      <c r="AO2330" s="3" t="s">
        <v>48</v>
      </c>
      <c r="AQ2330" s="3" t="s">
        <v>48</v>
      </c>
      <c r="AS2330" s="3" t="s">
        <v>48</v>
      </c>
    </row>
    <row r="2331" spans="1:45">
      <c r="A2331">
        <v>2328</v>
      </c>
      <c r="B2331" t="s">
        <v>5982</v>
      </c>
      <c r="C2331" t="s">
        <v>4715</v>
      </c>
      <c r="D2331" t="s">
        <v>45</v>
      </c>
      <c r="E2331" t="s">
        <v>77</v>
      </c>
      <c r="F2331" t="s">
        <v>6029</v>
      </c>
      <c r="G2331" t="s">
        <v>8925</v>
      </c>
      <c r="H2331" t="s">
        <v>1497</v>
      </c>
      <c r="I2331" t="s">
        <v>15802</v>
      </c>
      <c r="J2331" t="s">
        <v>48</v>
      </c>
      <c r="K2331" t="s">
        <v>48</v>
      </c>
      <c r="L2331" t="s">
        <v>5985</v>
      </c>
      <c r="M2331" t="s">
        <v>5986</v>
      </c>
      <c r="N2331" t="str">
        <f>VLOOKUP(O2331,index!$Q:$R,2,0)</f>
        <v>02. 이러닝 - 단과</v>
      </c>
      <c r="O2331" t="s">
        <v>5987</v>
      </c>
      <c r="P2331" t="s">
        <v>48</v>
      </c>
      <c r="Q2331" t="s">
        <v>20</v>
      </c>
      <c r="R2331" s="226" t="e">
        <f>VLOOKUP(C2331,'26년 databook(취합)'!$M:$M,2,0)</f>
        <v>#N/A</v>
      </c>
      <c r="S2331" s="3" t="s">
        <v>11567</v>
      </c>
      <c r="T2331" s="3" t="s">
        <v>48</v>
      </c>
      <c r="U2331" s="3" t="s">
        <v>11567</v>
      </c>
      <c r="V2331" s="3" t="s">
        <v>48</v>
      </c>
      <c r="W2331" s="3" t="s">
        <v>48</v>
      </c>
      <c r="X2331" s="3" t="s">
        <v>48</v>
      </c>
      <c r="Y2331" s="3" t="s">
        <v>48</v>
      </c>
      <c r="Z2331" s="3" t="s">
        <v>48</v>
      </c>
      <c r="AA2331" s="3" t="s">
        <v>48</v>
      </c>
      <c r="AB2331" s="3" t="s">
        <v>48</v>
      </c>
      <c r="AC2331" s="3" t="s">
        <v>48</v>
      </c>
      <c r="AD2331" s="3" t="s">
        <v>48</v>
      </c>
      <c r="AE2331" s="3" t="s">
        <v>48</v>
      </c>
      <c r="AG2331" s="3"/>
      <c r="AI2331" s="3" t="s">
        <v>48</v>
      </c>
      <c r="AK2331" s="3" t="s">
        <v>48</v>
      </c>
      <c r="AM2331" s="3" t="s">
        <v>48</v>
      </c>
      <c r="AO2331" s="3" t="s">
        <v>48</v>
      </c>
      <c r="AQ2331" s="3" t="s">
        <v>48</v>
      </c>
      <c r="AS2331" s="3" t="s">
        <v>48</v>
      </c>
    </row>
    <row r="2332" spans="1:45">
      <c r="A2332">
        <v>2329</v>
      </c>
      <c r="B2332" t="s">
        <v>5982</v>
      </c>
      <c r="C2332" t="s">
        <v>2926</v>
      </c>
      <c r="D2332" t="s">
        <v>45</v>
      </c>
      <c r="E2332" t="s">
        <v>77</v>
      </c>
      <c r="F2332" t="s">
        <v>1468</v>
      </c>
      <c r="G2332" t="s">
        <v>8914</v>
      </c>
      <c r="H2332" t="s">
        <v>1812</v>
      </c>
      <c r="I2332" t="s">
        <v>15803</v>
      </c>
      <c r="J2332" t="s">
        <v>48</v>
      </c>
      <c r="K2332" t="s">
        <v>48</v>
      </c>
      <c r="L2332" t="s">
        <v>5985</v>
      </c>
      <c r="M2332" t="s">
        <v>5986</v>
      </c>
      <c r="N2332" t="str">
        <f>VLOOKUP(O2332,index!$Q:$R,2,0)</f>
        <v>03. 이러닝 - 법정</v>
      </c>
      <c r="O2332" t="s">
        <v>6002</v>
      </c>
      <c r="P2332" t="s">
        <v>48</v>
      </c>
      <c r="Q2332" t="s">
        <v>23</v>
      </c>
      <c r="R2332" s="226" t="e">
        <f>VLOOKUP(C2332,'26년 databook(취합)'!$M:$M,2,0)</f>
        <v>#N/A</v>
      </c>
      <c r="S2332" s="3" t="s">
        <v>11567</v>
      </c>
      <c r="T2332" s="3" t="s">
        <v>12080</v>
      </c>
      <c r="U2332" s="3" t="s">
        <v>12080</v>
      </c>
      <c r="V2332" s="3" t="s">
        <v>48</v>
      </c>
      <c r="W2332" s="3" t="s">
        <v>12080</v>
      </c>
      <c r="X2332" s="3" t="s">
        <v>48</v>
      </c>
      <c r="Y2332" s="3" t="s">
        <v>11567</v>
      </c>
      <c r="Z2332" s="3" t="s">
        <v>48</v>
      </c>
      <c r="AA2332" s="3" t="s">
        <v>11567</v>
      </c>
      <c r="AB2332" s="3" t="s">
        <v>48</v>
      </c>
      <c r="AC2332" s="3" t="s">
        <v>11567</v>
      </c>
      <c r="AD2332" s="3" t="s">
        <v>48</v>
      </c>
      <c r="AE2332" s="3" t="s">
        <v>11567</v>
      </c>
      <c r="AG2332" s="3">
        <v>0</v>
      </c>
      <c r="AI2332" s="3" t="s">
        <v>11567</v>
      </c>
      <c r="AK2332" s="3" t="s">
        <v>11567</v>
      </c>
      <c r="AM2332" s="3" t="s">
        <v>11567</v>
      </c>
      <c r="AO2332" s="3" t="s">
        <v>11567</v>
      </c>
      <c r="AQ2332" s="3" t="s">
        <v>11567</v>
      </c>
      <c r="AS2332" s="3" t="s">
        <v>11567</v>
      </c>
    </row>
    <row r="2333" spans="1:45">
      <c r="A2333">
        <v>2330</v>
      </c>
      <c r="B2333" t="s">
        <v>5982</v>
      </c>
      <c r="C2333" t="s">
        <v>4772</v>
      </c>
      <c r="D2333" t="s">
        <v>45</v>
      </c>
      <c r="E2333" t="s">
        <v>77</v>
      </c>
      <c r="F2333" t="s">
        <v>6029</v>
      </c>
      <c r="G2333" t="s">
        <v>8925</v>
      </c>
      <c r="H2333" t="s">
        <v>1544</v>
      </c>
      <c r="I2333" t="s">
        <v>15804</v>
      </c>
      <c r="J2333" t="s">
        <v>48</v>
      </c>
      <c r="K2333" t="s">
        <v>48</v>
      </c>
      <c r="L2333" t="s">
        <v>5985</v>
      </c>
      <c r="M2333" t="s">
        <v>5986</v>
      </c>
      <c r="N2333" t="str">
        <f>VLOOKUP(O2333,index!$Q:$R,2,0)</f>
        <v>02. 이러닝 - 단과</v>
      </c>
      <c r="O2333" t="s">
        <v>5987</v>
      </c>
      <c r="P2333" t="s">
        <v>48</v>
      </c>
      <c r="Q2333" t="s">
        <v>20</v>
      </c>
      <c r="R2333" s="226" t="e">
        <f>VLOOKUP(C2333,'26년 databook(취합)'!$M:$M,2,0)</f>
        <v>#N/A</v>
      </c>
      <c r="S2333" s="3" t="s">
        <v>11567</v>
      </c>
      <c r="T2333" s="3" t="s">
        <v>48</v>
      </c>
      <c r="U2333" s="3" t="s">
        <v>11567</v>
      </c>
      <c r="V2333" s="3" t="s">
        <v>48</v>
      </c>
      <c r="W2333" s="3" t="s">
        <v>48</v>
      </c>
      <c r="X2333" s="3" t="s">
        <v>48</v>
      </c>
      <c r="Y2333" s="3" t="s">
        <v>48</v>
      </c>
      <c r="Z2333" s="3" t="s">
        <v>48</v>
      </c>
      <c r="AA2333" s="3" t="s">
        <v>48</v>
      </c>
      <c r="AB2333" s="3" t="s">
        <v>48</v>
      </c>
      <c r="AC2333" s="3" t="s">
        <v>48</v>
      </c>
      <c r="AD2333" s="3" t="s">
        <v>48</v>
      </c>
      <c r="AE2333" s="3" t="s">
        <v>48</v>
      </c>
      <c r="AG2333" s="3"/>
      <c r="AI2333" s="3" t="s">
        <v>48</v>
      </c>
      <c r="AK2333" s="3" t="s">
        <v>48</v>
      </c>
      <c r="AM2333" s="3" t="s">
        <v>48</v>
      </c>
      <c r="AO2333" s="3" t="s">
        <v>48</v>
      </c>
      <c r="AQ2333" s="3" t="s">
        <v>48</v>
      </c>
      <c r="AS2333" s="3" t="s">
        <v>48</v>
      </c>
    </row>
    <row r="2334" spans="1:45">
      <c r="A2334">
        <v>2331</v>
      </c>
      <c r="B2334" t="s">
        <v>5982</v>
      </c>
      <c r="C2334" t="s">
        <v>3512</v>
      </c>
      <c r="D2334" t="s">
        <v>45</v>
      </c>
      <c r="E2334" t="s">
        <v>73</v>
      </c>
      <c r="F2334" t="s">
        <v>1840</v>
      </c>
      <c r="G2334" t="s">
        <v>9495</v>
      </c>
      <c r="H2334" t="s">
        <v>1840</v>
      </c>
      <c r="I2334" t="s">
        <v>9495</v>
      </c>
      <c r="J2334" t="s">
        <v>48</v>
      </c>
      <c r="K2334" t="s">
        <v>48</v>
      </c>
      <c r="L2334" t="s">
        <v>5985</v>
      </c>
      <c r="M2334" t="s">
        <v>5986</v>
      </c>
      <c r="N2334" t="str">
        <f>VLOOKUP(O2334,index!$Q:$R,2,0)</f>
        <v>03. 이러닝 - 법정</v>
      </c>
      <c r="O2334" t="s">
        <v>6002</v>
      </c>
      <c r="P2334" t="s">
        <v>48</v>
      </c>
      <c r="Q2334" t="s">
        <v>23</v>
      </c>
      <c r="R2334" s="226" t="e">
        <f>VLOOKUP(C2334,'26년 databook(취합)'!$M:$M,2,0)</f>
        <v>#N/A</v>
      </c>
      <c r="S2334" s="3" t="s">
        <v>11567</v>
      </c>
      <c r="T2334" s="3" t="s">
        <v>48</v>
      </c>
      <c r="U2334" s="3" t="s">
        <v>11567</v>
      </c>
      <c r="V2334" s="3" t="s">
        <v>48</v>
      </c>
      <c r="W2334" s="3" t="s">
        <v>48</v>
      </c>
      <c r="X2334" s="3" t="s">
        <v>48</v>
      </c>
      <c r="Y2334" s="3" t="s">
        <v>48</v>
      </c>
      <c r="Z2334" s="3" t="s">
        <v>48</v>
      </c>
      <c r="AA2334" s="3" t="s">
        <v>48</v>
      </c>
      <c r="AB2334" s="3" t="s">
        <v>48</v>
      </c>
      <c r="AC2334" s="3" t="s">
        <v>48</v>
      </c>
      <c r="AD2334" s="3" t="s">
        <v>48</v>
      </c>
      <c r="AE2334" s="3" t="s">
        <v>48</v>
      </c>
      <c r="AF2334" s="3">
        <v>0</v>
      </c>
      <c r="AG2334" s="3"/>
      <c r="AH2334" s="3">
        <v>0</v>
      </c>
      <c r="AI2334" s="3" t="s">
        <v>48</v>
      </c>
      <c r="AJ2334" s="3">
        <v>0</v>
      </c>
      <c r="AK2334" s="3" t="s">
        <v>48</v>
      </c>
      <c r="AL2334" s="3">
        <v>0</v>
      </c>
      <c r="AM2334" s="3" t="s">
        <v>48</v>
      </c>
      <c r="AN2334" s="3">
        <v>0</v>
      </c>
      <c r="AO2334" s="3" t="s">
        <v>48</v>
      </c>
      <c r="AP2334" s="3">
        <v>0</v>
      </c>
      <c r="AQ2334" s="3" t="s">
        <v>48</v>
      </c>
      <c r="AR2334" s="3">
        <v>0</v>
      </c>
      <c r="AS2334" s="3" t="s">
        <v>48</v>
      </c>
    </row>
    <row r="2335" spans="1:45">
      <c r="A2335">
        <v>2332</v>
      </c>
      <c r="B2335" t="s">
        <v>5982</v>
      </c>
      <c r="C2335" t="s">
        <v>4793</v>
      </c>
      <c r="D2335" t="s">
        <v>45</v>
      </c>
      <c r="E2335" t="s">
        <v>77</v>
      </c>
      <c r="F2335" t="s">
        <v>6029</v>
      </c>
      <c r="G2335" t="s">
        <v>8925</v>
      </c>
      <c r="H2335" t="s">
        <v>1563</v>
      </c>
      <c r="I2335" t="s">
        <v>15805</v>
      </c>
      <c r="J2335" t="s">
        <v>48</v>
      </c>
      <c r="K2335" t="s">
        <v>48</v>
      </c>
      <c r="L2335" t="s">
        <v>5985</v>
      </c>
      <c r="M2335" t="s">
        <v>5986</v>
      </c>
      <c r="N2335" t="str">
        <f>VLOOKUP(O2335,index!$Q:$R,2,0)</f>
        <v>02. 이러닝 - 단과</v>
      </c>
      <c r="O2335" t="s">
        <v>5987</v>
      </c>
      <c r="P2335" t="s">
        <v>48</v>
      </c>
      <c r="Q2335" t="s">
        <v>20</v>
      </c>
      <c r="R2335" s="226" t="e">
        <f>VLOOKUP(C2335,'26년 databook(취합)'!$M:$M,2,0)</f>
        <v>#N/A</v>
      </c>
      <c r="S2335" s="3" t="s">
        <v>11567</v>
      </c>
      <c r="T2335" s="3" t="s">
        <v>48</v>
      </c>
      <c r="U2335" s="3" t="s">
        <v>11567</v>
      </c>
      <c r="V2335" s="3" t="s">
        <v>48</v>
      </c>
      <c r="W2335" s="3" t="s">
        <v>48</v>
      </c>
      <c r="X2335" s="3" t="s">
        <v>48</v>
      </c>
      <c r="Y2335" s="3" t="s">
        <v>48</v>
      </c>
      <c r="Z2335" s="3" t="s">
        <v>48</v>
      </c>
      <c r="AA2335" s="3" t="s">
        <v>48</v>
      </c>
      <c r="AB2335" s="3" t="s">
        <v>48</v>
      </c>
      <c r="AC2335" s="3" t="s">
        <v>48</v>
      </c>
      <c r="AD2335" s="3" t="s">
        <v>48</v>
      </c>
      <c r="AE2335" s="3" t="s">
        <v>48</v>
      </c>
      <c r="AG2335" s="3"/>
      <c r="AI2335" s="3" t="s">
        <v>48</v>
      </c>
      <c r="AK2335" s="3" t="s">
        <v>48</v>
      </c>
      <c r="AM2335" s="3" t="s">
        <v>48</v>
      </c>
      <c r="AO2335" s="3" t="s">
        <v>48</v>
      </c>
      <c r="AQ2335" s="3" t="s">
        <v>48</v>
      </c>
      <c r="AS2335" s="3" t="s">
        <v>48</v>
      </c>
    </row>
    <row r="2336" spans="1:45">
      <c r="A2336">
        <v>2333</v>
      </c>
      <c r="B2336" t="s">
        <v>5982</v>
      </c>
      <c r="C2336" t="s">
        <v>3388</v>
      </c>
      <c r="D2336" t="s">
        <v>45</v>
      </c>
      <c r="E2336" t="s">
        <v>72</v>
      </c>
      <c r="F2336" t="s">
        <v>777</v>
      </c>
      <c r="G2336" t="s">
        <v>9496</v>
      </c>
      <c r="H2336" t="s">
        <v>777</v>
      </c>
      <c r="I2336" t="s">
        <v>9496</v>
      </c>
      <c r="J2336" t="s">
        <v>48</v>
      </c>
      <c r="K2336" t="s">
        <v>48</v>
      </c>
      <c r="L2336" t="s">
        <v>5985</v>
      </c>
      <c r="M2336" t="s">
        <v>5986</v>
      </c>
      <c r="N2336" t="str">
        <f>VLOOKUP(O2336,index!$Q:$R,2,0)</f>
        <v>08. 하이브리드러닝 - 하이브리드형 러닝</v>
      </c>
      <c r="O2336" t="s">
        <v>5988</v>
      </c>
      <c r="P2336" t="s">
        <v>48</v>
      </c>
      <c r="Q2336" t="s">
        <v>21</v>
      </c>
      <c r="R2336" s="226" t="e">
        <f>VLOOKUP(C2336,'26년 databook(취합)'!$M:$M,2,0)</f>
        <v>#N/A</v>
      </c>
      <c r="S2336" s="3" t="s">
        <v>11570</v>
      </c>
      <c r="T2336" s="3" t="s">
        <v>48</v>
      </c>
      <c r="U2336" s="3" t="s">
        <v>11570</v>
      </c>
      <c r="V2336" s="3" t="s">
        <v>48</v>
      </c>
      <c r="W2336" s="3" t="s">
        <v>48</v>
      </c>
      <c r="X2336" s="3" t="s">
        <v>48</v>
      </c>
      <c r="Y2336" s="3" t="s">
        <v>48</v>
      </c>
      <c r="Z2336" s="3" t="s">
        <v>48</v>
      </c>
      <c r="AA2336" s="3" t="s">
        <v>48</v>
      </c>
      <c r="AB2336" s="3" t="s">
        <v>48</v>
      </c>
      <c r="AC2336" s="3" t="s">
        <v>48</v>
      </c>
      <c r="AD2336" s="3" t="s">
        <v>48</v>
      </c>
      <c r="AE2336" s="3" t="s">
        <v>48</v>
      </c>
      <c r="AG2336" s="3"/>
      <c r="AI2336" s="3" t="s">
        <v>48</v>
      </c>
      <c r="AK2336" s="3" t="s">
        <v>48</v>
      </c>
      <c r="AM2336" s="3" t="s">
        <v>48</v>
      </c>
      <c r="AO2336" s="3" t="s">
        <v>48</v>
      </c>
      <c r="AQ2336" s="3" t="s">
        <v>48</v>
      </c>
      <c r="AR2336" s="3">
        <v>3000000</v>
      </c>
      <c r="AS2336" s="3" t="s">
        <v>48</v>
      </c>
    </row>
    <row r="2337" spans="1:45">
      <c r="A2337">
        <v>2334</v>
      </c>
      <c r="B2337" t="s">
        <v>5982</v>
      </c>
      <c r="C2337" t="s">
        <v>5605</v>
      </c>
      <c r="D2337" t="s">
        <v>45</v>
      </c>
      <c r="E2337" t="s">
        <v>214</v>
      </c>
      <c r="F2337" t="s">
        <v>2685</v>
      </c>
      <c r="G2337" t="s">
        <v>9497</v>
      </c>
      <c r="H2337" t="s">
        <v>2685</v>
      </c>
      <c r="I2337" t="s">
        <v>9497</v>
      </c>
      <c r="J2337" t="s">
        <v>48</v>
      </c>
      <c r="K2337" t="s">
        <v>48</v>
      </c>
      <c r="L2337" t="s">
        <v>5985</v>
      </c>
      <c r="M2337" t="s">
        <v>5986</v>
      </c>
      <c r="N2337" t="str">
        <f>VLOOKUP(O2337,index!$Q:$R,2,0)</f>
        <v>02. 이러닝 - 단과</v>
      </c>
      <c r="O2337" t="s">
        <v>5987</v>
      </c>
      <c r="P2337" t="s">
        <v>48</v>
      </c>
      <c r="Q2337" t="s">
        <v>20</v>
      </c>
      <c r="R2337" s="226" t="e">
        <f>VLOOKUP(C2337,'26년 databook(취합)'!$M:$M,2,0)</f>
        <v>#N/A</v>
      </c>
      <c r="S2337" s="3" t="s">
        <v>11567</v>
      </c>
      <c r="T2337" s="3" t="s">
        <v>48</v>
      </c>
      <c r="U2337" s="3" t="s">
        <v>11567</v>
      </c>
      <c r="V2337" s="3" t="s">
        <v>48</v>
      </c>
      <c r="W2337" s="3" t="s">
        <v>48</v>
      </c>
      <c r="X2337" s="3" t="s">
        <v>48</v>
      </c>
      <c r="Y2337" s="3" t="s">
        <v>48</v>
      </c>
      <c r="Z2337" s="3" t="s">
        <v>48</v>
      </c>
      <c r="AA2337" s="3" t="s">
        <v>48</v>
      </c>
      <c r="AB2337" s="3" t="s">
        <v>48</v>
      </c>
      <c r="AC2337" s="3" t="s">
        <v>48</v>
      </c>
      <c r="AD2337" s="3" t="s">
        <v>48</v>
      </c>
      <c r="AE2337" s="3" t="s">
        <v>48</v>
      </c>
      <c r="AG2337" s="3"/>
      <c r="AI2337" s="3" t="s">
        <v>48</v>
      </c>
      <c r="AK2337" s="3" t="s">
        <v>48</v>
      </c>
      <c r="AM2337" s="3" t="s">
        <v>48</v>
      </c>
      <c r="AO2337" s="3" t="s">
        <v>48</v>
      </c>
      <c r="AQ2337" s="3" t="s">
        <v>48</v>
      </c>
      <c r="AS2337" s="3" t="s">
        <v>48</v>
      </c>
    </row>
    <row r="2338" spans="1:45">
      <c r="A2338">
        <v>2335</v>
      </c>
      <c r="B2338" t="s">
        <v>5982</v>
      </c>
      <c r="C2338" t="s">
        <v>4669</v>
      </c>
      <c r="D2338" t="s">
        <v>45</v>
      </c>
      <c r="E2338" t="s">
        <v>77</v>
      </c>
      <c r="F2338" t="s">
        <v>6857</v>
      </c>
      <c r="G2338" t="s">
        <v>9498</v>
      </c>
      <c r="H2338" t="s">
        <v>6857</v>
      </c>
      <c r="I2338" t="s">
        <v>9498</v>
      </c>
      <c r="J2338" t="s">
        <v>48</v>
      </c>
      <c r="K2338" t="s">
        <v>48</v>
      </c>
      <c r="L2338" t="s">
        <v>5985</v>
      </c>
      <c r="M2338" t="s">
        <v>5986</v>
      </c>
      <c r="N2338" t="str">
        <f>VLOOKUP(O2338,index!$Q:$R,2,0)</f>
        <v>02. 이러닝 - 단과</v>
      </c>
      <c r="O2338" t="s">
        <v>5987</v>
      </c>
      <c r="P2338" t="s">
        <v>48</v>
      </c>
      <c r="Q2338" t="s">
        <v>20</v>
      </c>
      <c r="R2338" s="226" t="e">
        <f>VLOOKUP(C2338,'26년 databook(취합)'!$M:$M,2,0)</f>
        <v>#N/A</v>
      </c>
      <c r="S2338" s="3" t="s">
        <v>11570</v>
      </c>
      <c r="T2338" s="3" t="s">
        <v>48</v>
      </c>
      <c r="U2338" s="3" t="s">
        <v>11570</v>
      </c>
      <c r="V2338" s="3" t="s">
        <v>48</v>
      </c>
      <c r="W2338" s="3" t="s">
        <v>48</v>
      </c>
      <c r="X2338" s="3" t="s">
        <v>48</v>
      </c>
      <c r="Y2338" s="3" t="s">
        <v>48</v>
      </c>
      <c r="Z2338" s="3" t="s">
        <v>48</v>
      </c>
      <c r="AA2338" s="3" t="s">
        <v>48</v>
      </c>
      <c r="AB2338" s="3" t="s">
        <v>48</v>
      </c>
      <c r="AC2338" s="3" t="s">
        <v>48</v>
      </c>
      <c r="AD2338" s="3" t="s">
        <v>48</v>
      </c>
      <c r="AE2338" s="3" t="s">
        <v>48</v>
      </c>
      <c r="AG2338" s="3"/>
      <c r="AI2338" s="3" t="s">
        <v>48</v>
      </c>
      <c r="AK2338" s="3" t="s">
        <v>48</v>
      </c>
      <c r="AL2338" s="3">
        <v>3000000</v>
      </c>
      <c r="AM2338" s="3" t="s">
        <v>48</v>
      </c>
      <c r="AO2338" s="3" t="s">
        <v>48</v>
      </c>
      <c r="AQ2338" s="3" t="s">
        <v>48</v>
      </c>
      <c r="AS2338" s="3" t="s">
        <v>48</v>
      </c>
    </row>
    <row r="2339" spans="1:45">
      <c r="A2339">
        <v>2336</v>
      </c>
      <c r="B2339" t="s">
        <v>5982</v>
      </c>
      <c r="C2339" t="s">
        <v>4885</v>
      </c>
      <c r="D2339" t="s">
        <v>45</v>
      </c>
      <c r="E2339" t="s">
        <v>77</v>
      </c>
      <c r="F2339" t="s">
        <v>6029</v>
      </c>
      <c r="G2339" t="s">
        <v>8925</v>
      </c>
      <c r="H2339" t="s">
        <v>1643</v>
      </c>
      <c r="I2339" t="s">
        <v>15806</v>
      </c>
      <c r="J2339" t="s">
        <v>48</v>
      </c>
      <c r="K2339" t="s">
        <v>48</v>
      </c>
      <c r="L2339" t="s">
        <v>5985</v>
      </c>
      <c r="M2339" t="s">
        <v>5986</v>
      </c>
      <c r="N2339" t="str">
        <f>VLOOKUP(O2339,index!$Q:$R,2,0)</f>
        <v>02. 이러닝 - 단과</v>
      </c>
      <c r="O2339" t="s">
        <v>5987</v>
      </c>
      <c r="P2339" t="s">
        <v>48</v>
      </c>
      <c r="Q2339" t="s">
        <v>20</v>
      </c>
      <c r="R2339" s="226" t="e">
        <f>VLOOKUP(C2339,'26년 databook(취합)'!$M:$M,2,0)</f>
        <v>#N/A</v>
      </c>
      <c r="S2339" s="3" t="s">
        <v>11567</v>
      </c>
      <c r="T2339" s="3" t="s">
        <v>11665</v>
      </c>
      <c r="U2339" s="3" t="s">
        <v>11665</v>
      </c>
      <c r="V2339" s="3" t="s">
        <v>48</v>
      </c>
      <c r="W2339" s="3" t="s">
        <v>11624</v>
      </c>
      <c r="X2339" s="3" t="s">
        <v>48</v>
      </c>
      <c r="Y2339" s="3" t="s">
        <v>11567</v>
      </c>
      <c r="Z2339" s="3" t="s">
        <v>48</v>
      </c>
      <c r="AA2339" s="3" t="s">
        <v>12081</v>
      </c>
      <c r="AB2339" s="3" t="s">
        <v>48</v>
      </c>
      <c r="AC2339" s="3" t="s">
        <v>11567</v>
      </c>
      <c r="AD2339" s="3" t="s">
        <v>48</v>
      </c>
      <c r="AE2339" s="3" t="s">
        <v>11567</v>
      </c>
      <c r="AG2339" s="3">
        <v>0</v>
      </c>
      <c r="AI2339" s="3" t="s">
        <v>11567</v>
      </c>
      <c r="AK2339" s="3" t="s">
        <v>11567</v>
      </c>
      <c r="AM2339" s="3" t="s">
        <v>11567</v>
      </c>
      <c r="AO2339" s="3" t="s">
        <v>11567</v>
      </c>
      <c r="AQ2339" s="3" t="s">
        <v>11567</v>
      </c>
      <c r="AS2339" s="3" t="s">
        <v>11567</v>
      </c>
    </row>
    <row r="2340" spans="1:45">
      <c r="A2340">
        <v>2337</v>
      </c>
      <c r="B2340" t="s">
        <v>5982</v>
      </c>
      <c r="C2340" t="s">
        <v>4105</v>
      </c>
      <c r="D2340" t="s">
        <v>45</v>
      </c>
      <c r="E2340" t="s">
        <v>72</v>
      </c>
      <c r="F2340" t="s">
        <v>6858</v>
      </c>
      <c r="G2340" t="s">
        <v>9499</v>
      </c>
      <c r="H2340" t="s">
        <v>6859</v>
      </c>
      <c r="I2340" t="s">
        <v>15807</v>
      </c>
      <c r="J2340" t="s">
        <v>48</v>
      </c>
      <c r="K2340" t="s">
        <v>48</v>
      </c>
      <c r="L2340" t="s">
        <v>5985</v>
      </c>
      <c r="M2340" t="s">
        <v>5986</v>
      </c>
      <c r="N2340" t="str">
        <f>VLOOKUP(O2340,index!$Q:$R,2,0)</f>
        <v>28.구독 - 휴넷FLEX</v>
      </c>
      <c r="O2340" t="s">
        <v>6013</v>
      </c>
      <c r="P2340" t="s">
        <v>48</v>
      </c>
      <c r="Q2340" t="s">
        <v>23</v>
      </c>
      <c r="R2340" s="226" t="e">
        <f>VLOOKUP(C2340,'26년 databook(취합)'!$M:$M,2,0)</f>
        <v>#N/A</v>
      </c>
      <c r="S2340" s="3" t="s">
        <v>11567</v>
      </c>
      <c r="T2340" s="3" t="s">
        <v>48</v>
      </c>
      <c r="U2340" s="3" t="s">
        <v>11567</v>
      </c>
      <c r="V2340" s="3" t="s">
        <v>48</v>
      </c>
      <c r="W2340" s="3" t="s">
        <v>48</v>
      </c>
      <c r="X2340" s="3" t="s">
        <v>48</v>
      </c>
      <c r="Y2340" s="3" t="s">
        <v>48</v>
      </c>
      <c r="Z2340" s="3" t="s">
        <v>48</v>
      </c>
      <c r="AA2340" s="3" t="s">
        <v>48</v>
      </c>
      <c r="AB2340" s="3" t="s">
        <v>48</v>
      </c>
      <c r="AC2340" s="3" t="s">
        <v>48</v>
      </c>
      <c r="AD2340" s="3" t="s">
        <v>48</v>
      </c>
      <c r="AE2340" s="3" t="s">
        <v>48</v>
      </c>
      <c r="AG2340" s="3"/>
      <c r="AI2340" s="3" t="s">
        <v>48</v>
      </c>
      <c r="AK2340" s="3" t="s">
        <v>48</v>
      </c>
      <c r="AM2340" s="3" t="s">
        <v>48</v>
      </c>
      <c r="AO2340" s="3" t="s">
        <v>48</v>
      </c>
      <c r="AQ2340" s="3" t="s">
        <v>48</v>
      </c>
      <c r="AS2340" s="3" t="s">
        <v>48</v>
      </c>
    </row>
    <row r="2341" spans="1:45">
      <c r="A2341">
        <v>2338</v>
      </c>
      <c r="B2341" t="s">
        <v>5982</v>
      </c>
      <c r="C2341" t="s">
        <v>5807</v>
      </c>
      <c r="D2341" t="s">
        <v>45</v>
      </c>
      <c r="E2341" t="s">
        <v>214</v>
      </c>
      <c r="F2341" t="s">
        <v>2486</v>
      </c>
      <c r="G2341" t="s">
        <v>9500</v>
      </c>
      <c r="H2341" t="s">
        <v>2486</v>
      </c>
      <c r="I2341" t="s">
        <v>9500</v>
      </c>
      <c r="J2341" t="s">
        <v>48</v>
      </c>
      <c r="K2341" t="s">
        <v>48</v>
      </c>
      <c r="L2341" t="s">
        <v>5985</v>
      </c>
      <c r="M2341" t="s">
        <v>5986</v>
      </c>
      <c r="N2341" t="str">
        <f>VLOOKUP(O2341,index!$Q:$R,2,0)</f>
        <v>02. 이러닝 - 단과</v>
      </c>
      <c r="O2341" t="s">
        <v>5987</v>
      </c>
      <c r="P2341" t="s">
        <v>48</v>
      </c>
      <c r="Q2341" t="s">
        <v>20</v>
      </c>
      <c r="R2341" s="226" t="e">
        <f>VLOOKUP(C2341,'26년 databook(취합)'!$M:$M,2,0)</f>
        <v>#N/A</v>
      </c>
      <c r="S2341" s="3" t="s">
        <v>11567</v>
      </c>
      <c r="T2341" s="3" t="s">
        <v>12736</v>
      </c>
      <c r="U2341" s="3" t="s">
        <v>12736</v>
      </c>
      <c r="V2341" s="3" t="s">
        <v>48</v>
      </c>
      <c r="W2341" s="3" t="s">
        <v>11567</v>
      </c>
      <c r="X2341" s="3" t="s">
        <v>48</v>
      </c>
      <c r="Y2341" s="3" t="s">
        <v>11567</v>
      </c>
      <c r="Z2341" s="3" t="s">
        <v>48</v>
      </c>
      <c r="AA2341" s="3" t="s">
        <v>11567</v>
      </c>
      <c r="AB2341" s="3" t="s">
        <v>48</v>
      </c>
      <c r="AC2341" s="3" t="s">
        <v>11567</v>
      </c>
      <c r="AD2341" s="3" t="s">
        <v>48</v>
      </c>
      <c r="AE2341" s="3" t="s">
        <v>11567</v>
      </c>
      <c r="AG2341" s="4">
        <v>128000</v>
      </c>
      <c r="AI2341" s="3" t="s">
        <v>11567</v>
      </c>
      <c r="AK2341" s="3" t="s">
        <v>11567</v>
      </c>
      <c r="AM2341" s="3" t="s">
        <v>11567</v>
      </c>
      <c r="AO2341" s="3" t="s">
        <v>11567</v>
      </c>
      <c r="AQ2341" s="3" t="s">
        <v>11567</v>
      </c>
      <c r="AS2341" s="3" t="s">
        <v>11567</v>
      </c>
    </row>
    <row r="2342" spans="1:45">
      <c r="A2342">
        <v>2339</v>
      </c>
      <c r="B2342" t="s">
        <v>5982</v>
      </c>
      <c r="C2342" t="s">
        <v>3972</v>
      </c>
      <c r="D2342" t="s">
        <v>45</v>
      </c>
      <c r="E2342" t="s">
        <v>75</v>
      </c>
      <c r="F2342" t="s">
        <v>436</v>
      </c>
      <c r="G2342" t="s">
        <v>9501</v>
      </c>
      <c r="H2342" t="s">
        <v>436</v>
      </c>
      <c r="I2342" t="s">
        <v>9501</v>
      </c>
      <c r="J2342" t="s">
        <v>48</v>
      </c>
      <c r="K2342" t="s">
        <v>48</v>
      </c>
      <c r="L2342" t="s">
        <v>5985</v>
      </c>
      <c r="M2342" t="s">
        <v>5986</v>
      </c>
      <c r="N2342" t="str">
        <f>VLOOKUP(O2342,index!$Q:$R,2,0)</f>
        <v>02. 이러닝 - 단과</v>
      </c>
      <c r="O2342" t="s">
        <v>5987</v>
      </c>
      <c r="P2342" t="s">
        <v>48</v>
      </c>
      <c r="Q2342" t="s">
        <v>23</v>
      </c>
      <c r="R2342" s="226" t="e">
        <f>VLOOKUP(C2342,'26년 databook(취합)'!$M:$M,2,0)</f>
        <v>#N/A</v>
      </c>
      <c r="S2342" s="3" t="s">
        <v>11567</v>
      </c>
      <c r="T2342" s="3" t="s">
        <v>14769</v>
      </c>
      <c r="U2342" s="3" t="s">
        <v>14769</v>
      </c>
      <c r="V2342" s="3" t="s">
        <v>48</v>
      </c>
      <c r="W2342" s="3" t="s">
        <v>11644</v>
      </c>
      <c r="X2342" s="3" t="s">
        <v>48</v>
      </c>
      <c r="Y2342" s="3" t="s">
        <v>11567</v>
      </c>
      <c r="Z2342" s="3" t="s">
        <v>48</v>
      </c>
      <c r="AA2342" s="3" t="s">
        <v>11567</v>
      </c>
      <c r="AB2342" s="3" t="s">
        <v>48</v>
      </c>
      <c r="AC2342" s="3" t="s">
        <v>11567</v>
      </c>
      <c r="AD2342" s="3" t="s">
        <v>11567</v>
      </c>
      <c r="AE2342" s="3" t="s">
        <v>11567</v>
      </c>
      <c r="AF2342" s="3">
        <v>0</v>
      </c>
      <c r="AG2342" s="3">
        <v>426000</v>
      </c>
      <c r="AH2342" s="3">
        <v>0</v>
      </c>
      <c r="AI2342" s="3" t="s">
        <v>11567</v>
      </c>
      <c r="AJ2342" s="3">
        <v>0</v>
      </c>
      <c r="AK2342" s="3" t="s">
        <v>11567</v>
      </c>
      <c r="AL2342" s="3">
        <v>0</v>
      </c>
      <c r="AM2342" s="3" t="s">
        <v>11567</v>
      </c>
      <c r="AN2342" s="3">
        <v>0</v>
      </c>
      <c r="AO2342" s="3" t="s">
        <v>11567</v>
      </c>
      <c r="AP2342" s="3">
        <v>0</v>
      </c>
      <c r="AQ2342" s="3" t="s">
        <v>11567</v>
      </c>
      <c r="AR2342" s="3">
        <v>0</v>
      </c>
      <c r="AS2342" s="3" t="s">
        <v>11567</v>
      </c>
    </row>
    <row r="2343" spans="1:45">
      <c r="A2343">
        <v>2340</v>
      </c>
      <c r="B2343" t="s">
        <v>5982</v>
      </c>
      <c r="C2343" t="s">
        <v>5078</v>
      </c>
      <c r="D2343" t="s">
        <v>45</v>
      </c>
      <c r="E2343" t="s">
        <v>77</v>
      </c>
      <c r="F2343" t="s">
        <v>6029</v>
      </c>
      <c r="G2343" t="s">
        <v>8925</v>
      </c>
      <c r="H2343" t="s">
        <v>1801</v>
      </c>
      <c r="I2343" t="s">
        <v>15808</v>
      </c>
      <c r="J2343" t="s">
        <v>48</v>
      </c>
      <c r="K2343" t="s">
        <v>48</v>
      </c>
      <c r="L2343" t="s">
        <v>5985</v>
      </c>
      <c r="M2343" t="s">
        <v>5986</v>
      </c>
      <c r="N2343" t="str">
        <f>VLOOKUP(O2343,index!$Q:$R,2,0)</f>
        <v>02. 이러닝 - 단과</v>
      </c>
      <c r="O2343" t="s">
        <v>5987</v>
      </c>
      <c r="P2343" t="s">
        <v>48</v>
      </c>
      <c r="Q2343" t="s">
        <v>20</v>
      </c>
      <c r="R2343" s="226" t="e">
        <f>VLOOKUP(C2343,'26년 databook(취합)'!$M:$M,2,0)</f>
        <v>#N/A</v>
      </c>
      <c r="S2343" s="3" t="s">
        <v>11567</v>
      </c>
      <c r="T2343" s="3" t="s">
        <v>48</v>
      </c>
      <c r="U2343" s="3" t="s">
        <v>11567</v>
      </c>
      <c r="V2343" s="3" t="s">
        <v>48</v>
      </c>
      <c r="W2343" s="3" t="s">
        <v>48</v>
      </c>
      <c r="X2343" s="3" t="s">
        <v>48</v>
      </c>
      <c r="Y2343" s="3" t="s">
        <v>48</v>
      </c>
      <c r="Z2343" s="3" t="s">
        <v>48</v>
      </c>
      <c r="AA2343" s="3" t="s">
        <v>48</v>
      </c>
      <c r="AB2343" s="3" t="s">
        <v>48</v>
      </c>
      <c r="AC2343" s="3" t="s">
        <v>48</v>
      </c>
      <c r="AD2343" s="3" t="s">
        <v>48</v>
      </c>
      <c r="AE2343" s="3" t="s">
        <v>48</v>
      </c>
      <c r="AG2343" s="3"/>
      <c r="AI2343" s="3" t="s">
        <v>48</v>
      </c>
      <c r="AK2343" s="3" t="s">
        <v>48</v>
      </c>
      <c r="AM2343" s="3" t="s">
        <v>48</v>
      </c>
      <c r="AO2343" s="3" t="s">
        <v>48</v>
      </c>
      <c r="AQ2343" s="3" t="s">
        <v>48</v>
      </c>
      <c r="AS2343" s="3" t="s">
        <v>48</v>
      </c>
    </row>
    <row r="2344" spans="1:45">
      <c r="A2344">
        <v>2341</v>
      </c>
      <c r="B2344" t="s">
        <v>5982</v>
      </c>
      <c r="C2344" t="s">
        <v>3429</v>
      </c>
      <c r="D2344" t="s">
        <v>45</v>
      </c>
      <c r="E2344" t="s">
        <v>72</v>
      </c>
      <c r="F2344" t="s">
        <v>1037</v>
      </c>
      <c r="G2344" t="s">
        <v>9502</v>
      </c>
      <c r="H2344" t="s">
        <v>1037</v>
      </c>
      <c r="I2344" t="s">
        <v>9502</v>
      </c>
      <c r="J2344" t="s">
        <v>1037</v>
      </c>
      <c r="K2344" t="s">
        <v>6860</v>
      </c>
      <c r="L2344" t="s">
        <v>5985</v>
      </c>
      <c r="M2344" t="s">
        <v>5986</v>
      </c>
      <c r="N2344" t="str">
        <f>VLOOKUP(O2344,index!$Q:$R,2,0)</f>
        <v>09. 하이브리드러닝 - 순수 오프라인</v>
      </c>
      <c r="O2344" t="s">
        <v>6019</v>
      </c>
      <c r="P2344" t="s">
        <v>48</v>
      </c>
      <c r="Q2344" t="s">
        <v>20</v>
      </c>
      <c r="R2344" s="226" t="e">
        <f>VLOOKUP(C2344,'26년 databook(취합)'!$M:$M,2,0)</f>
        <v>#N/A</v>
      </c>
      <c r="S2344" s="3" t="s">
        <v>11567</v>
      </c>
      <c r="T2344" s="3" t="s">
        <v>48</v>
      </c>
      <c r="U2344" s="3" t="s">
        <v>11567</v>
      </c>
      <c r="V2344" s="3" t="s">
        <v>48</v>
      </c>
      <c r="W2344" s="3" t="s">
        <v>48</v>
      </c>
      <c r="X2344" s="3" t="s">
        <v>48</v>
      </c>
      <c r="Y2344" s="3" t="s">
        <v>48</v>
      </c>
      <c r="Z2344" s="3" t="s">
        <v>48</v>
      </c>
      <c r="AA2344" s="3" t="s">
        <v>48</v>
      </c>
      <c r="AB2344" s="3" t="s">
        <v>48</v>
      </c>
      <c r="AC2344" s="3" t="s">
        <v>48</v>
      </c>
      <c r="AD2344" s="3" t="s">
        <v>11567</v>
      </c>
      <c r="AE2344" s="3" t="s">
        <v>48</v>
      </c>
      <c r="AF2344" s="3">
        <v>0</v>
      </c>
      <c r="AG2344" s="3"/>
      <c r="AH2344" s="3">
        <v>0</v>
      </c>
      <c r="AI2344" s="3" t="s">
        <v>48</v>
      </c>
      <c r="AJ2344" s="3">
        <v>0</v>
      </c>
      <c r="AK2344" s="3" t="s">
        <v>48</v>
      </c>
      <c r="AL2344" s="3">
        <v>0</v>
      </c>
      <c r="AM2344" s="3" t="s">
        <v>48</v>
      </c>
      <c r="AN2344" s="3">
        <v>0</v>
      </c>
      <c r="AO2344" s="3" t="s">
        <v>48</v>
      </c>
      <c r="AP2344" s="3">
        <v>0</v>
      </c>
      <c r="AQ2344" s="3" t="s">
        <v>48</v>
      </c>
      <c r="AR2344" s="3">
        <v>0</v>
      </c>
      <c r="AS2344" s="3" t="s">
        <v>48</v>
      </c>
    </row>
    <row r="2345" spans="1:45">
      <c r="A2345">
        <v>2342</v>
      </c>
      <c r="B2345" t="s">
        <v>5982</v>
      </c>
      <c r="C2345" t="s">
        <v>5308</v>
      </c>
      <c r="D2345" t="s">
        <v>45</v>
      </c>
      <c r="E2345" t="s">
        <v>77</v>
      </c>
      <c r="F2345" t="s">
        <v>2796</v>
      </c>
      <c r="G2345" t="s">
        <v>9134</v>
      </c>
      <c r="H2345" t="s">
        <v>710</v>
      </c>
      <c r="I2345" t="s">
        <v>15809</v>
      </c>
      <c r="J2345" t="s">
        <v>48</v>
      </c>
      <c r="K2345" t="s">
        <v>48</v>
      </c>
      <c r="L2345" t="s">
        <v>5985</v>
      </c>
      <c r="M2345" t="s">
        <v>5986</v>
      </c>
      <c r="N2345" t="str">
        <f>VLOOKUP(O2345,index!$Q:$R,2,0)</f>
        <v>02. 이러닝 - 단과</v>
      </c>
      <c r="O2345" t="s">
        <v>5987</v>
      </c>
      <c r="P2345" t="s">
        <v>48</v>
      </c>
      <c r="Q2345" t="s">
        <v>20</v>
      </c>
      <c r="R2345" s="226" t="e">
        <f>VLOOKUP(C2345,'26년 databook(취합)'!$M:$M,2,0)</f>
        <v>#N/A</v>
      </c>
      <c r="S2345" s="3" t="s">
        <v>11567</v>
      </c>
      <c r="T2345" s="3" t="s">
        <v>48</v>
      </c>
      <c r="U2345" s="3" t="s">
        <v>11567</v>
      </c>
      <c r="V2345" s="3" t="s">
        <v>48</v>
      </c>
      <c r="W2345" s="3" t="s">
        <v>48</v>
      </c>
      <c r="X2345" s="3" t="s">
        <v>48</v>
      </c>
      <c r="Y2345" s="3" t="s">
        <v>48</v>
      </c>
      <c r="Z2345" s="3" t="s">
        <v>48</v>
      </c>
      <c r="AA2345" s="3" t="s">
        <v>48</v>
      </c>
      <c r="AB2345" s="3" t="s">
        <v>48</v>
      </c>
      <c r="AC2345" s="3" t="s">
        <v>48</v>
      </c>
      <c r="AD2345" s="3" t="s">
        <v>48</v>
      </c>
      <c r="AE2345" s="3" t="s">
        <v>48</v>
      </c>
      <c r="AG2345" s="3"/>
      <c r="AI2345" s="3" t="s">
        <v>48</v>
      </c>
      <c r="AK2345" s="3" t="s">
        <v>48</v>
      </c>
      <c r="AM2345" s="3" t="s">
        <v>48</v>
      </c>
      <c r="AO2345" s="3" t="s">
        <v>48</v>
      </c>
      <c r="AQ2345" s="3" t="s">
        <v>48</v>
      </c>
      <c r="AS2345" s="3" t="s">
        <v>48</v>
      </c>
    </row>
    <row r="2346" spans="1:45">
      <c r="A2346">
        <v>2343</v>
      </c>
      <c r="B2346" t="s">
        <v>5982</v>
      </c>
      <c r="C2346" t="s">
        <v>4775</v>
      </c>
      <c r="D2346" t="s">
        <v>45</v>
      </c>
      <c r="E2346" t="s">
        <v>77</v>
      </c>
      <c r="F2346" t="s">
        <v>6029</v>
      </c>
      <c r="G2346" t="s">
        <v>8925</v>
      </c>
      <c r="H2346" t="s">
        <v>1546</v>
      </c>
      <c r="I2346" t="s">
        <v>15810</v>
      </c>
      <c r="J2346" t="s">
        <v>48</v>
      </c>
      <c r="K2346" t="s">
        <v>48</v>
      </c>
      <c r="L2346" t="s">
        <v>5985</v>
      </c>
      <c r="M2346" t="s">
        <v>5986</v>
      </c>
      <c r="N2346" t="str">
        <f>VLOOKUP(O2346,index!$Q:$R,2,0)</f>
        <v>02. 이러닝 - 단과</v>
      </c>
      <c r="O2346" t="s">
        <v>5987</v>
      </c>
      <c r="P2346" t="s">
        <v>48</v>
      </c>
      <c r="Q2346" t="s">
        <v>20</v>
      </c>
      <c r="R2346" s="226" t="e">
        <f>VLOOKUP(C2346,'26년 databook(취합)'!$M:$M,2,0)</f>
        <v>#N/A</v>
      </c>
      <c r="S2346" s="3" t="s">
        <v>11567</v>
      </c>
      <c r="T2346" s="3" t="s">
        <v>48</v>
      </c>
      <c r="U2346" s="3" t="s">
        <v>11567</v>
      </c>
      <c r="V2346" s="3" t="s">
        <v>48</v>
      </c>
      <c r="W2346" s="3" t="s">
        <v>48</v>
      </c>
      <c r="X2346" s="3" t="s">
        <v>48</v>
      </c>
      <c r="Y2346" s="3" t="s">
        <v>48</v>
      </c>
      <c r="Z2346" s="3" t="s">
        <v>48</v>
      </c>
      <c r="AA2346" s="3" t="s">
        <v>48</v>
      </c>
      <c r="AB2346" s="3" t="s">
        <v>48</v>
      </c>
      <c r="AC2346" s="3" t="s">
        <v>48</v>
      </c>
      <c r="AD2346" s="3" t="s">
        <v>48</v>
      </c>
      <c r="AE2346" s="3" t="s">
        <v>48</v>
      </c>
      <c r="AG2346" s="3"/>
      <c r="AI2346" s="3" t="s">
        <v>48</v>
      </c>
      <c r="AK2346" s="3" t="s">
        <v>48</v>
      </c>
      <c r="AM2346" s="3" t="s">
        <v>48</v>
      </c>
      <c r="AO2346" s="3" t="s">
        <v>48</v>
      </c>
      <c r="AQ2346" s="3" t="s">
        <v>48</v>
      </c>
      <c r="AS2346" s="3" t="s">
        <v>48</v>
      </c>
    </row>
    <row r="2347" spans="1:45">
      <c r="A2347">
        <v>2344</v>
      </c>
      <c r="B2347" t="s">
        <v>5982</v>
      </c>
      <c r="C2347" t="s">
        <v>3933</v>
      </c>
      <c r="D2347" t="s">
        <v>45</v>
      </c>
      <c r="E2347" t="s">
        <v>75</v>
      </c>
      <c r="F2347" t="s">
        <v>407</v>
      </c>
      <c r="G2347" t="s">
        <v>9503</v>
      </c>
      <c r="H2347" t="s">
        <v>407</v>
      </c>
      <c r="I2347" t="s">
        <v>9503</v>
      </c>
      <c r="J2347" t="s">
        <v>48</v>
      </c>
      <c r="K2347" t="s">
        <v>48</v>
      </c>
      <c r="L2347" t="s">
        <v>5985</v>
      </c>
      <c r="M2347" t="s">
        <v>5986</v>
      </c>
      <c r="N2347" t="str">
        <f>VLOOKUP(O2347,index!$Q:$R,2,0)</f>
        <v>17. 솔루션 - 기타</v>
      </c>
      <c r="O2347" t="s">
        <v>59</v>
      </c>
      <c r="P2347" t="s">
        <v>48</v>
      </c>
      <c r="Q2347" t="s">
        <v>20</v>
      </c>
      <c r="R2347" s="226" t="e">
        <f>VLOOKUP(C2347,'26년 databook(취합)'!$M:$M,2,0)</f>
        <v>#N/A</v>
      </c>
      <c r="S2347" s="3" t="s">
        <v>11567</v>
      </c>
      <c r="T2347" s="3" t="s">
        <v>48</v>
      </c>
      <c r="U2347" s="3" t="s">
        <v>11567</v>
      </c>
      <c r="V2347" s="3" t="s">
        <v>48</v>
      </c>
      <c r="W2347" s="3" t="s">
        <v>48</v>
      </c>
      <c r="X2347" s="3" t="s">
        <v>48</v>
      </c>
      <c r="Y2347" s="3" t="s">
        <v>48</v>
      </c>
      <c r="Z2347" s="3" t="s">
        <v>48</v>
      </c>
      <c r="AA2347" s="3" t="s">
        <v>48</v>
      </c>
      <c r="AB2347" s="3" t="s">
        <v>48</v>
      </c>
      <c r="AC2347" s="3" t="s">
        <v>48</v>
      </c>
      <c r="AD2347" s="3" t="s">
        <v>48</v>
      </c>
      <c r="AE2347" s="3" t="s">
        <v>48</v>
      </c>
      <c r="AG2347" s="3"/>
      <c r="AI2347" s="3" t="s">
        <v>48</v>
      </c>
      <c r="AK2347" s="3" t="s">
        <v>48</v>
      </c>
      <c r="AM2347" s="3" t="s">
        <v>48</v>
      </c>
      <c r="AO2347" s="3" t="s">
        <v>48</v>
      </c>
      <c r="AQ2347" s="3" t="s">
        <v>48</v>
      </c>
      <c r="AS2347" s="3" t="s">
        <v>48</v>
      </c>
    </row>
    <row r="2348" spans="1:45">
      <c r="A2348">
        <v>2345</v>
      </c>
      <c r="B2348" t="s">
        <v>5982</v>
      </c>
      <c r="C2348" t="s">
        <v>3958</v>
      </c>
      <c r="D2348" t="s">
        <v>45</v>
      </c>
      <c r="E2348" t="s">
        <v>75</v>
      </c>
      <c r="F2348" t="s">
        <v>424</v>
      </c>
      <c r="G2348" t="s">
        <v>9504</v>
      </c>
      <c r="H2348" t="s">
        <v>424</v>
      </c>
      <c r="I2348" t="s">
        <v>9504</v>
      </c>
      <c r="J2348" t="s">
        <v>48</v>
      </c>
      <c r="K2348" t="s">
        <v>48</v>
      </c>
      <c r="L2348" t="s">
        <v>5985</v>
      </c>
      <c r="M2348" t="s">
        <v>5986</v>
      </c>
      <c r="N2348" t="str">
        <f>VLOOKUP(O2348,index!$Q:$R,2,0)</f>
        <v>17. 솔루션 - 기타</v>
      </c>
      <c r="O2348" t="s">
        <v>59</v>
      </c>
      <c r="P2348" t="s">
        <v>48</v>
      </c>
      <c r="Q2348" t="s">
        <v>20</v>
      </c>
      <c r="R2348" s="226" t="e">
        <f>VLOOKUP(C2348,'26년 databook(취합)'!$M:$M,2,0)</f>
        <v>#N/A</v>
      </c>
      <c r="S2348" s="3" t="s">
        <v>11567</v>
      </c>
      <c r="T2348" s="3" t="s">
        <v>48</v>
      </c>
      <c r="U2348" s="3" t="s">
        <v>11567</v>
      </c>
      <c r="V2348" s="3" t="s">
        <v>48</v>
      </c>
      <c r="W2348" s="3" t="s">
        <v>48</v>
      </c>
      <c r="X2348" s="3" t="s">
        <v>48</v>
      </c>
      <c r="Y2348" s="3" t="s">
        <v>48</v>
      </c>
      <c r="Z2348" s="3" t="s">
        <v>48</v>
      </c>
      <c r="AA2348" s="3" t="s">
        <v>48</v>
      </c>
      <c r="AB2348" s="3" t="s">
        <v>48</v>
      </c>
      <c r="AC2348" s="3" t="s">
        <v>48</v>
      </c>
      <c r="AD2348" s="3" t="s">
        <v>48</v>
      </c>
      <c r="AE2348" s="3" t="s">
        <v>48</v>
      </c>
      <c r="AG2348" s="3"/>
      <c r="AI2348" s="3" t="s">
        <v>48</v>
      </c>
      <c r="AK2348" s="3" t="s">
        <v>48</v>
      </c>
      <c r="AM2348" s="3" t="s">
        <v>48</v>
      </c>
      <c r="AO2348" s="3" t="s">
        <v>48</v>
      </c>
      <c r="AQ2348" s="3" t="s">
        <v>48</v>
      </c>
      <c r="AS2348" s="3" t="s">
        <v>48</v>
      </c>
    </row>
    <row r="2349" spans="1:45">
      <c r="A2349">
        <v>2346</v>
      </c>
      <c r="B2349" t="s">
        <v>5982</v>
      </c>
      <c r="C2349" t="s">
        <v>5718</v>
      </c>
      <c r="D2349" t="s">
        <v>45</v>
      </c>
      <c r="E2349" t="s">
        <v>214</v>
      </c>
      <c r="F2349" t="s">
        <v>2574</v>
      </c>
      <c r="G2349" t="s">
        <v>9505</v>
      </c>
      <c r="H2349" t="s">
        <v>2574</v>
      </c>
      <c r="I2349" t="s">
        <v>9505</v>
      </c>
      <c r="J2349" t="s">
        <v>48</v>
      </c>
      <c r="K2349" t="s">
        <v>48</v>
      </c>
      <c r="L2349" t="s">
        <v>5985</v>
      </c>
      <c r="M2349" t="s">
        <v>5986</v>
      </c>
      <c r="N2349" t="str">
        <f>VLOOKUP(O2349,index!$Q:$R,2,0)</f>
        <v>02. 이러닝 - 단과</v>
      </c>
      <c r="O2349" t="s">
        <v>5987</v>
      </c>
      <c r="P2349" t="s">
        <v>48</v>
      </c>
      <c r="Q2349" t="s">
        <v>20</v>
      </c>
      <c r="R2349" s="226" t="e">
        <f>VLOOKUP(C2349,'26년 databook(취합)'!$M:$M,2,0)</f>
        <v>#N/A</v>
      </c>
      <c r="S2349" s="3" t="s">
        <v>11567</v>
      </c>
      <c r="T2349" s="3" t="s">
        <v>48</v>
      </c>
      <c r="U2349" s="3" t="s">
        <v>11567</v>
      </c>
      <c r="V2349" s="3" t="s">
        <v>48</v>
      </c>
      <c r="W2349" s="3" t="s">
        <v>48</v>
      </c>
      <c r="X2349" s="3" t="s">
        <v>48</v>
      </c>
      <c r="Y2349" s="3" t="s">
        <v>48</v>
      </c>
      <c r="Z2349" s="3" t="s">
        <v>48</v>
      </c>
      <c r="AA2349" s="3" t="s">
        <v>48</v>
      </c>
      <c r="AB2349" s="3" t="s">
        <v>48</v>
      </c>
      <c r="AC2349" s="3" t="s">
        <v>48</v>
      </c>
      <c r="AD2349" s="3" t="s">
        <v>48</v>
      </c>
      <c r="AE2349" s="3" t="s">
        <v>48</v>
      </c>
      <c r="AG2349" s="3"/>
      <c r="AI2349" s="3" t="s">
        <v>48</v>
      </c>
      <c r="AK2349" s="3" t="s">
        <v>48</v>
      </c>
      <c r="AM2349" s="3" t="s">
        <v>48</v>
      </c>
      <c r="AO2349" s="3" t="s">
        <v>48</v>
      </c>
      <c r="AQ2349" s="3" t="s">
        <v>48</v>
      </c>
      <c r="AS2349" s="3" t="s">
        <v>48</v>
      </c>
    </row>
    <row r="2350" spans="1:45">
      <c r="A2350">
        <v>2347</v>
      </c>
      <c r="B2350" t="s">
        <v>5982</v>
      </c>
      <c r="C2350" t="s">
        <v>4784</v>
      </c>
      <c r="D2350" t="s">
        <v>45</v>
      </c>
      <c r="E2350" t="s">
        <v>77</v>
      </c>
      <c r="F2350" t="s">
        <v>6029</v>
      </c>
      <c r="G2350" t="s">
        <v>8925</v>
      </c>
      <c r="H2350" t="s">
        <v>1554</v>
      </c>
      <c r="I2350" t="s">
        <v>15811</v>
      </c>
      <c r="J2350" t="s">
        <v>48</v>
      </c>
      <c r="K2350" t="s">
        <v>48</v>
      </c>
      <c r="L2350" t="s">
        <v>5985</v>
      </c>
      <c r="M2350" t="s">
        <v>5986</v>
      </c>
      <c r="N2350" t="str">
        <f>VLOOKUP(O2350,index!$Q:$R,2,0)</f>
        <v>02. 이러닝 - 단과</v>
      </c>
      <c r="O2350" t="s">
        <v>5987</v>
      </c>
      <c r="P2350" t="s">
        <v>48</v>
      </c>
      <c r="Q2350" t="s">
        <v>20</v>
      </c>
      <c r="R2350" s="226" t="e">
        <f>VLOOKUP(C2350,'26년 databook(취합)'!$M:$M,2,0)</f>
        <v>#N/A</v>
      </c>
      <c r="S2350" s="3" t="s">
        <v>11567</v>
      </c>
      <c r="T2350" s="3" t="s">
        <v>48</v>
      </c>
      <c r="U2350" s="3" t="s">
        <v>11567</v>
      </c>
      <c r="V2350" s="3" t="s">
        <v>48</v>
      </c>
      <c r="W2350" s="3" t="s">
        <v>48</v>
      </c>
      <c r="X2350" s="3" t="s">
        <v>48</v>
      </c>
      <c r="Y2350" s="3" t="s">
        <v>48</v>
      </c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G2350" s="3"/>
      <c r="AI2350" s="3" t="s">
        <v>48</v>
      </c>
      <c r="AK2350" s="3" t="s">
        <v>48</v>
      </c>
      <c r="AM2350" s="3" t="s">
        <v>48</v>
      </c>
      <c r="AO2350" s="3" t="s">
        <v>48</v>
      </c>
      <c r="AQ2350" s="3" t="s">
        <v>48</v>
      </c>
      <c r="AS2350" s="3" t="s">
        <v>48</v>
      </c>
    </row>
    <row r="2351" spans="1:45">
      <c r="A2351">
        <v>2348</v>
      </c>
      <c r="B2351" t="s">
        <v>5982</v>
      </c>
      <c r="C2351" t="s">
        <v>4799</v>
      </c>
      <c r="D2351" t="s">
        <v>45</v>
      </c>
      <c r="E2351" t="s">
        <v>77</v>
      </c>
      <c r="F2351" t="s">
        <v>6029</v>
      </c>
      <c r="G2351" t="s">
        <v>8925</v>
      </c>
      <c r="H2351" t="s">
        <v>1569</v>
      </c>
      <c r="I2351" t="s">
        <v>15812</v>
      </c>
      <c r="J2351" t="s">
        <v>48</v>
      </c>
      <c r="K2351" t="s">
        <v>48</v>
      </c>
      <c r="L2351" t="s">
        <v>5985</v>
      </c>
      <c r="M2351" t="s">
        <v>5986</v>
      </c>
      <c r="N2351" t="str">
        <f>VLOOKUP(O2351,index!$Q:$R,2,0)</f>
        <v>02. 이러닝 - 단과</v>
      </c>
      <c r="O2351" t="s">
        <v>5987</v>
      </c>
      <c r="P2351" t="s">
        <v>48</v>
      </c>
      <c r="Q2351" t="s">
        <v>20</v>
      </c>
      <c r="R2351" s="226" t="e">
        <f>VLOOKUP(C2351,'26년 databook(취합)'!$M:$M,2,0)</f>
        <v>#N/A</v>
      </c>
      <c r="S2351" s="3" t="s">
        <v>11567</v>
      </c>
      <c r="T2351" s="3" t="s">
        <v>48</v>
      </c>
      <c r="U2351" s="3" t="s">
        <v>11567</v>
      </c>
      <c r="V2351" s="3" t="s">
        <v>48</v>
      </c>
      <c r="W2351" s="3" t="s">
        <v>48</v>
      </c>
      <c r="X2351" s="3" t="s">
        <v>48</v>
      </c>
      <c r="Y2351" s="3" t="s">
        <v>48</v>
      </c>
      <c r="Z2351" s="3" t="s">
        <v>48</v>
      </c>
      <c r="AA2351" s="3" t="s">
        <v>48</v>
      </c>
      <c r="AB2351" s="3" t="s">
        <v>48</v>
      </c>
      <c r="AC2351" s="3" t="s">
        <v>48</v>
      </c>
      <c r="AD2351" s="3" t="s">
        <v>48</v>
      </c>
      <c r="AE2351" s="3" t="s">
        <v>48</v>
      </c>
      <c r="AG2351" s="3"/>
      <c r="AI2351" s="3" t="s">
        <v>48</v>
      </c>
      <c r="AK2351" s="3" t="s">
        <v>48</v>
      </c>
      <c r="AM2351" s="3" t="s">
        <v>48</v>
      </c>
      <c r="AO2351" s="3" t="s">
        <v>48</v>
      </c>
      <c r="AQ2351" s="3" t="s">
        <v>48</v>
      </c>
      <c r="AS2351" s="3" t="s">
        <v>48</v>
      </c>
    </row>
    <row r="2352" spans="1:45">
      <c r="A2352">
        <v>2349</v>
      </c>
      <c r="B2352" t="s">
        <v>5982</v>
      </c>
      <c r="C2352" t="s">
        <v>4736</v>
      </c>
      <c r="D2352" t="s">
        <v>45</v>
      </c>
      <c r="E2352" t="s">
        <v>77</v>
      </c>
      <c r="F2352" t="s">
        <v>6029</v>
      </c>
      <c r="G2352" t="s">
        <v>8925</v>
      </c>
      <c r="H2352" t="s">
        <v>1513</v>
      </c>
      <c r="I2352" t="s">
        <v>15813</v>
      </c>
      <c r="J2352" t="s">
        <v>48</v>
      </c>
      <c r="K2352" t="s">
        <v>48</v>
      </c>
      <c r="L2352" t="s">
        <v>5985</v>
      </c>
      <c r="M2352" t="s">
        <v>5986</v>
      </c>
      <c r="N2352" t="str">
        <f>VLOOKUP(O2352,index!$Q:$R,2,0)</f>
        <v>02. 이러닝 - 단과</v>
      </c>
      <c r="O2352" t="s">
        <v>5987</v>
      </c>
      <c r="P2352" t="s">
        <v>48</v>
      </c>
      <c r="Q2352" t="s">
        <v>20</v>
      </c>
      <c r="R2352" s="226" t="e">
        <f>VLOOKUP(C2352,'26년 databook(취합)'!$M:$M,2,0)</f>
        <v>#N/A</v>
      </c>
      <c r="S2352" s="3" t="s">
        <v>11567</v>
      </c>
      <c r="T2352" s="3" t="s">
        <v>48</v>
      </c>
      <c r="U2352" s="3" t="s">
        <v>11567</v>
      </c>
      <c r="V2352" s="3" t="s">
        <v>48</v>
      </c>
      <c r="W2352" s="3" t="s">
        <v>48</v>
      </c>
      <c r="X2352" s="3" t="s">
        <v>48</v>
      </c>
      <c r="Y2352" s="3" t="s">
        <v>48</v>
      </c>
      <c r="Z2352" s="3" t="s">
        <v>48</v>
      </c>
      <c r="AA2352" s="3" t="s">
        <v>48</v>
      </c>
      <c r="AB2352" s="3" t="s">
        <v>48</v>
      </c>
      <c r="AC2352" s="3" t="s">
        <v>48</v>
      </c>
      <c r="AD2352" s="3" t="s">
        <v>48</v>
      </c>
      <c r="AE2352" s="3" t="s">
        <v>48</v>
      </c>
      <c r="AG2352" s="3"/>
      <c r="AI2352" s="3" t="s">
        <v>48</v>
      </c>
      <c r="AK2352" s="3" t="s">
        <v>48</v>
      </c>
      <c r="AM2352" s="3" t="s">
        <v>48</v>
      </c>
      <c r="AO2352" s="3" t="s">
        <v>48</v>
      </c>
      <c r="AQ2352" s="3" t="s">
        <v>48</v>
      </c>
      <c r="AS2352" s="3" t="s">
        <v>48</v>
      </c>
    </row>
    <row r="2353" spans="1:45">
      <c r="A2353">
        <v>2350</v>
      </c>
      <c r="B2353" t="s">
        <v>5982</v>
      </c>
      <c r="C2353" t="s">
        <v>5101</v>
      </c>
      <c r="D2353" t="s">
        <v>45</v>
      </c>
      <c r="E2353" t="s">
        <v>77</v>
      </c>
      <c r="F2353" t="s">
        <v>6029</v>
      </c>
      <c r="G2353" t="s">
        <v>8925</v>
      </c>
      <c r="H2353" t="s">
        <v>1820</v>
      </c>
      <c r="I2353" t="s">
        <v>15814</v>
      </c>
      <c r="J2353" t="s">
        <v>48</v>
      </c>
      <c r="K2353" t="s">
        <v>48</v>
      </c>
      <c r="L2353" t="s">
        <v>5985</v>
      </c>
      <c r="M2353" t="s">
        <v>5986</v>
      </c>
      <c r="N2353" t="str">
        <f>VLOOKUP(O2353,index!$Q:$R,2,0)</f>
        <v>02. 이러닝 - 단과</v>
      </c>
      <c r="O2353" t="s">
        <v>5987</v>
      </c>
      <c r="P2353" t="s">
        <v>48</v>
      </c>
      <c r="Q2353" t="s">
        <v>20</v>
      </c>
      <c r="R2353" s="226" t="e">
        <f>VLOOKUP(C2353,'26년 databook(취합)'!$M:$M,2,0)</f>
        <v>#N/A</v>
      </c>
      <c r="S2353" s="3" t="s">
        <v>11567</v>
      </c>
      <c r="T2353" s="3" t="s">
        <v>48</v>
      </c>
      <c r="U2353" s="3" t="s">
        <v>11567</v>
      </c>
      <c r="V2353" s="3" t="s">
        <v>48</v>
      </c>
      <c r="W2353" s="3" t="s">
        <v>48</v>
      </c>
      <c r="X2353" s="3" t="s">
        <v>48</v>
      </c>
      <c r="Y2353" s="3" t="s">
        <v>48</v>
      </c>
      <c r="Z2353" s="3" t="s">
        <v>48</v>
      </c>
      <c r="AA2353" s="3" t="s">
        <v>48</v>
      </c>
      <c r="AB2353" s="3" t="s">
        <v>48</v>
      </c>
      <c r="AC2353" s="3" t="s">
        <v>48</v>
      </c>
      <c r="AD2353" s="3" t="s">
        <v>48</v>
      </c>
      <c r="AE2353" s="3" t="s">
        <v>48</v>
      </c>
      <c r="AG2353" s="3"/>
      <c r="AI2353" s="3" t="s">
        <v>48</v>
      </c>
      <c r="AK2353" s="3" t="s">
        <v>48</v>
      </c>
      <c r="AM2353" s="3" t="s">
        <v>48</v>
      </c>
      <c r="AO2353" s="3" t="s">
        <v>48</v>
      </c>
      <c r="AQ2353" s="3" t="s">
        <v>48</v>
      </c>
      <c r="AS2353" s="3" t="s">
        <v>48</v>
      </c>
    </row>
    <row r="2354" spans="1:45">
      <c r="A2354">
        <v>2351</v>
      </c>
      <c r="B2354" t="s">
        <v>5982</v>
      </c>
      <c r="C2354" t="s">
        <v>4788</v>
      </c>
      <c r="D2354" t="s">
        <v>45</v>
      </c>
      <c r="E2354" t="s">
        <v>77</v>
      </c>
      <c r="F2354" t="s">
        <v>6029</v>
      </c>
      <c r="G2354" t="s">
        <v>8925</v>
      </c>
      <c r="H2354" t="s">
        <v>1558</v>
      </c>
      <c r="I2354" t="s">
        <v>15815</v>
      </c>
      <c r="J2354" t="s">
        <v>48</v>
      </c>
      <c r="K2354" t="s">
        <v>48</v>
      </c>
      <c r="L2354" t="s">
        <v>5985</v>
      </c>
      <c r="M2354" t="s">
        <v>5986</v>
      </c>
      <c r="N2354" t="str">
        <f>VLOOKUP(O2354,index!$Q:$R,2,0)</f>
        <v>02. 이러닝 - 단과</v>
      </c>
      <c r="O2354" t="s">
        <v>5987</v>
      </c>
      <c r="P2354" t="s">
        <v>48</v>
      </c>
      <c r="Q2354" t="s">
        <v>20</v>
      </c>
      <c r="R2354" s="226" t="e">
        <f>VLOOKUP(C2354,'26년 databook(취합)'!$M:$M,2,0)</f>
        <v>#N/A</v>
      </c>
      <c r="S2354" s="3" t="s">
        <v>11567</v>
      </c>
      <c r="T2354" s="3" t="s">
        <v>48</v>
      </c>
      <c r="U2354" s="3" t="s">
        <v>11567</v>
      </c>
      <c r="V2354" s="3" t="s">
        <v>48</v>
      </c>
      <c r="W2354" s="3" t="s">
        <v>48</v>
      </c>
      <c r="X2354" s="3" t="s">
        <v>48</v>
      </c>
      <c r="Y2354" s="3" t="s">
        <v>48</v>
      </c>
      <c r="Z2354" s="3" t="s">
        <v>48</v>
      </c>
      <c r="AA2354" s="3" t="s">
        <v>48</v>
      </c>
      <c r="AB2354" s="3" t="s">
        <v>48</v>
      </c>
      <c r="AC2354" s="3" t="s">
        <v>48</v>
      </c>
      <c r="AD2354" s="3" t="s">
        <v>48</v>
      </c>
      <c r="AE2354" s="3" t="s">
        <v>48</v>
      </c>
      <c r="AG2354" s="3"/>
      <c r="AI2354" s="3" t="s">
        <v>48</v>
      </c>
      <c r="AK2354" s="3" t="s">
        <v>48</v>
      </c>
      <c r="AM2354" s="3" t="s">
        <v>48</v>
      </c>
      <c r="AO2354" s="3" t="s">
        <v>48</v>
      </c>
      <c r="AQ2354" s="3" t="s">
        <v>48</v>
      </c>
      <c r="AS2354" s="3" t="s">
        <v>48</v>
      </c>
    </row>
    <row r="2355" spans="1:45">
      <c r="A2355">
        <v>2352</v>
      </c>
      <c r="B2355" t="s">
        <v>5982</v>
      </c>
      <c r="C2355" t="s">
        <v>4242</v>
      </c>
      <c r="D2355" t="s">
        <v>45</v>
      </c>
      <c r="E2355" t="s">
        <v>76</v>
      </c>
      <c r="F2355" t="s">
        <v>2059</v>
      </c>
      <c r="G2355" t="s">
        <v>9506</v>
      </c>
      <c r="H2355" t="s">
        <v>2059</v>
      </c>
      <c r="I2355" t="s">
        <v>9506</v>
      </c>
      <c r="J2355" t="s">
        <v>48</v>
      </c>
      <c r="K2355" t="s">
        <v>48</v>
      </c>
      <c r="L2355" t="s">
        <v>5985</v>
      </c>
      <c r="M2355" t="s">
        <v>5986</v>
      </c>
      <c r="N2355" t="str">
        <f>VLOOKUP(O2355,index!$Q:$R,2,0)</f>
        <v>02. 이러닝 - 단과</v>
      </c>
      <c r="O2355" t="s">
        <v>5987</v>
      </c>
      <c r="P2355" t="s">
        <v>48</v>
      </c>
      <c r="Q2355" t="s">
        <v>20</v>
      </c>
      <c r="R2355" s="226" t="e">
        <f>VLOOKUP(C2355,'26년 databook(취합)'!$M:$M,2,0)</f>
        <v>#N/A</v>
      </c>
      <c r="S2355" s="3" t="s">
        <v>11567</v>
      </c>
      <c r="T2355" s="3" t="s">
        <v>48</v>
      </c>
      <c r="U2355" s="3" t="s">
        <v>11567</v>
      </c>
      <c r="V2355" s="3" t="s">
        <v>11567</v>
      </c>
      <c r="W2355" s="3" t="s">
        <v>48</v>
      </c>
      <c r="X2355" s="3" t="s">
        <v>48</v>
      </c>
      <c r="Y2355" s="3" t="s">
        <v>48</v>
      </c>
      <c r="Z2355" s="3" t="s">
        <v>48</v>
      </c>
      <c r="AA2355" s="3" t="s">
        <v>48</v>
      </c>
      <c r="AB2355" s="3" t="s">
        <v>48</v>
      </c>
      <c r="AC2355" s="3" t="s">
        <v>48</v>
      </c>
      <c r="AD2355" s="3" t="s">
        <v>48</v>
      </c>
      <c r="AE2355" s="3" t="s">
        <v>48</v>
      </c>
      <c r="AG2355" s="3"/>
      <c r="AI2355" s="3" t="s">
        <v>48</v>
      </c>
      <c r="AK2355" s="3" t="s">
        <v>48</v>
      </c>
      <c r="AM2355" s="3" t="s">
        <v>48</v>
      </c>
      <c r="AO2355" s="3" t="s">
        <v>48</v>
      </c>
      <c r="AQ2355" s="3" t="s">
        <v>48</v>
      </c>
      <c r="AS2355" s="3" t="s">
        <v>48</v>
      </c>
    </row>
    <row r="2356" spans="1:45">
      <c r="A2356">
        <v>2353</v>
      </c>
      <c r="B2356" t="s">
        <v>5982</v>
      </c>
      <c r="C2356" t="s">
        <v>4858</v>
      </c>
      <c r="D2356" t="s">
        <v>45</v>
      </c>
      <c r="E2356" t="s">
        <v>77</v>
      </c>
      <c r="F2356" t="s">
        <v>6029</v>
      </c>
      <c r="G2356" t="s">
        <v>8925</v>
      </c>
      <c r="H2356" t="s">
        <v>1619</v>
      </c>
      <c r="I2356" t="s">
        <v>15816</v>
      </c>
      <c r="J2356" t="s">
        <v>48</v>
      </c>
      <c r="K2356" t="s">
        <v>48</v>
      </c>
      <c r="L2356" t="s">
        <v>5985</v>
      </c>
      <c r="M2356" t="s">
        <v>5986</v>
      </c>
      <c r="N2356" t="str">
        <f>VLOOKUP(O2356,index!$Q:$R,2,0)</f>
        <v>02. 이러닝 - 단과</v>
      </c>
      <c r="O2356" t="s">
        <v>5987</v>
      </c>
      <c r="P2356" t="s">
        <v>48</v>
      </c>
      <c r="Q2356" t="s">
        <v>20</v>
      </c>
      <c r="R2356" s="226" t="e">
        <f>VLOOKUP(C2356,'26년 databook(취합)'!$M:$M,2,0)</f>
        <v>#N/A</v>
      </c>
      <c r="S2356" s="3" t="s">
        <v>11567</v>
      </c>
      <c r="T2356" s="3" t="s">
        <v>48</v>
      </c>
      <c r="U2356" s="3" t="s">
        <v>11567</v>
      </c>
      <c r="V2356" s="3" t="s">
        <v>48</v>
      </c>
      <c r="W2356" s="3" t="s">
        <v>48</v>
      </c>
      <c r="X2356" s="3" t="s">
        <v>48</v>
      </c>
      <c r="Y2356" s="3" t="s">
        <v>48</v>
      </c>
      <c r="Z2356" s="3" t="s">
        <v>48</v>
      </c>
      <c r="AA2356" s="3" t="s">
        <v>48</v>
      </c>
      <c r="AB2356" s="3" t="s">
        <v>48</v>
      </c>
      <c r="AC2356" s="3" t="s">
        <v>48</v>
      </c>
      <c r="AD2356" s="3" t="s">
        <v>48</v>
      </c>
      <c r="AE2356" s="3" t="s">
        <v>48</v>
      </c>
      <c r="AI2356" s="3" t="s">
        <v>48</v>
      </c>
      <c r="AK2356" s="3" t="s">
        <v>48</v>
      </c>
      <c r="AM2356" s="3" t="s">
        <v>48</v>
      </c>
      <c r="AO2356" s="3" t="s">
        <v>48</v>
      </c>
      <c r="AQ2356" s="3" t="s">
        <v>48</v>
      </c>
      <c r="AS2356" s="3" t="s">
        <v>48</v>
      </c>
    </row>
    <row r="2357" spans="1:45">
      <c r="A2357">
        <v>2354</v>
      </c>
      <c r="B2357" t="s">
        <v>5982</v>
      </c>
      <c r="C2357" t="s">
        <v>5007</v>
      </c>
      <c r="D2357" t="s">
        <v>45</v>
      </c>
      <c r="E2357" t="s">
        <v>77</v>
      </c>
      <c r="F2357" t="s">
        <v>6029</v>
      </c>
      <c r="G2357" t="s">
        <v>8925</v>
      </c>
      <c r="H2357" t="s">
        <v>1741</v>
      </c>
      <c r="I2357" t="s">
        <v>15817</v>
      </c>
      <c r="J2357" t="s">
        <v>48</v>
      </c>
      <c r="K2357" t="s">
        <v>48</v>
      </c>
      <c r="L2357" t="s">
        <v>5985</v>
      </c>
      <c r="M2357" t="s">
        <v>5986</v>
      </c>
      <c r="N2357" t="str">
        <f>VLOOKUP(O2357,index!$Q:$R,2,0)</f>
        <v>02. 이러닝 - 단과</v>
      </c>
      <c r="O2357" t="s">
        <v>5987</v>
      </c>
      <c r="P2357" t="s">
        <v>48</v>
      </c>
      <c r="Q2357" t="s">
        <v>20</v>
      </c>
      <c r="R2357" s="226" t="e">
        <f>VLOOKUP(C2357,'26년 databook(취합)'!$M:$M,2,0)</f>
        <v>#N/A</v>
      </c>
      <c r="S2357" s="3" t="s">
        <v>11567</v>
      </c>
      <c r="T2357" s="3" t="s">
        <v>48</v>
      </c>
      <c r="U2357" s="3" t="s">
        <v>11567</v>
      </c>
      <c r="V2357" s="3" t="s">
        <v>48</v>
      </c>
      <c r="W2357" s="3" t="s">
        <v>48</v>
      </c>
      <c r="X2357" s="3" t="s">
        <v>48</v>
      </c>
      <c r="Y2357" s="3" t="s">
        <v>48</v>
      </c>
      <c r="Z2357" s="3" t="s">
        <v>48</v>
      </c>
      <c r="AA2357" s="3" t="s">
        <v>48</v>
      </c>
      <c r="AB2357" s="3" t="s">
        <v>48</v>
      </c>
      <c r="AC2357" s="3" t="s">
        <v>48</v>
      </c>
      <c r="AD2357" s="3" t="s">
        <v>48</v>
      </c>
      <c r="AE2357" s="3" t="s">
        <v>48</v>
      </c>
      <c r="AI2357" s="3" t="s">
        <v>48</v>
      </c>
      <c r="AK2357" s="3" t="s">
        <v>48</v>
      </c>
      <c r="AM2357" s="3" t="s">
        <v>48</v>
      </c>
      <c r="AO2357" s="3" t="s">
        <v>48</v>
      </c>
      <c r="AQ2357" s="3" t="s">
        <v>48</v>
      </c>
      <c r="AS2357" s="3" t="s">
        <v>48</v>
      </c>
    </row>
    <row r="2358" spans="1:45">
      <c r="A2358">
        <v>2355</v>
      </c>
      <c r="B2358" t="s">
        <v>5982</v>
      </c>
      <c r="C2358" t="s">
        <v>5388</v>
      </c>
      <c r="D2358" t="s">
        <v>45</v>
      </c>
      <c r="E2358" t="s">
        <v>77</v>
      </c>
      <c r="F2358" t="s">
        <v>14366</v>
      </c>
      <c r="G2358" t="s">
        <v>9507</v>
      </c>
      <c r="H2358" t="s">
        <v>14366</v>
      </c>
      <c r="I2358" t="s">
        <v>9507</v>
      </c>
      <c r="J2358" t="s">
        <v>6861</v>
      </c>
      <c r="K2358" t="s">
        <v>6862</v>
      </c>
      <c r="L2358" t="s">
        <v>5985</v>
      </c>
      <c r="M2358" t="s">
        <v>5986</v>
      </c>
      <c r="N2358" t="str">
        <f>VLOOKUP(O2358,index!$Q:$R,2,0)</f>
        <v>03. 이러닝 - 법정</v>
      </c>
      <c r="O2358" t="s">
        <v>6002</v>
      </c>
      <c r="P2358" t="s">
        <v>48</v>
      </c>
      <c r="Q2358" t="s">
        <v>23</v>
      </c>
      <c r="R2358" s="226" t="e">
        <f>VLOOKUP(C2358,'26년 databook(취합)'!$M:$M,2,0)</f>
        <v>#N/A</v>
      </c>
      <c r="S2358" s="3" t="s">
        <v>11567</v>
      </c>
      <c r="T2358" s="3" t="s">
        <v>11695</v>
      </c>
      <c r="U2358" s="3" t="s">
        <v>11695</v>
      </c>
      <c r="V2358" s="3" t="s">
        <v>48</v>
      </c>
      <c r="W2358" s="3" t="s">
        <v>11567</v>
      </c>
      <c r="X2358" s="3" t="s">
        <v>48</v>
      </c>
      <c r="Y2358" s="3" t="s">
        <v>11567</v>
      </c>
      <c r="Z2358" s="3" t="s">
        <v>48</v>
      </c>
      <c r="AA2358" s="3" t="s">
        <v>11567</v>
      </c>
      <c r="AB2358" s="3" t="s">
        <v>48</v>
      </c>
      <c r="AC2358" s="3" t="s">
        <v>11567</v>
      </c>
      <c r="AD2358" s="3" t="s">
        <v>48</v>
      </c>
      <c r="AE2358" s="3" t="s">
        <v>11567</v>
      </c>
      <c r="AG2358" s="3">
        <v>0</v>
      </c>
      <c r="AH2358" s="3">
        <v>0</v>
      </c>
      <c r="AI2358" s="3" t="s">
        <v>11695</v>
      </c>
      <c r="AJ2358" s="3">
        <v>0</v>
      </c>
      <c r="AK2358" s="3" t="s">
        <v>11567</v>
      </c>
      <c r="AL2358" s="3">
        <v>0</v>
      </c>
      <c r="AM2358" s="3" t="s">
        <v>11567</v>
      </c>
      <c r="AN2358" s="3">
        <v>0</v>
      </c>
      <c r="AO2358" s="3" t="s">
        <v>11567</v>
      </c>
      <c r="AP2358" s="3">
        <v>0</v>
      </c>
      <c r="AQ2358" s="3" t="s">
        <v>11567</v>
      </c>
      <c r="AR2358" s="3">
        <v>0</v>
      </c>
      <c r="AS2358" s="3" t="s">
        <v>11567</v>
      </c>
    </row>
    <row r="2359" spans="1:45">
      <c r="A2359">
        <v>2356</v>
      </c>
      <c r="B2359" t="s">
        <v>5982</v>
      </c>
      <c r="C2359" t="s">
        <v>4778</v>
      </c>
      <c r="D2359" t="s">
        <v>45</v>
      </c>
      <c r="E2359" t="s">
        <v>77</v>
      </c>
      <c r="F2359" t="s">
        <v>6029</v>
      </c>
      <c r="G2359" t="s">
        <v>8925</v>
      </c>
      <c r="H2359" t="s">
        <v>1549</v>
      </c>
      <c r="I2359" t="s">
        <v>15818</v>
      </c>
      <c r="J2359" t="s">
        <v>48</v>
      </c>
      <c r="K2359" t="s">
        <v>48</v>
      </c>
      <c r="L2359" t="s">
        <v>5985</v>
      </c>
      <c r="M2359" t="s">
        <v>5986</v>
      </c>
      <c r="N2359" t="str">
        <f>VLOOKUP(O2359,index!$Q:$R,2,0)</f>
        <v>02. 이러닝 - 단과</v>
      </c>
      <c r="O2359" t="s">
        <v>5987</v>
      </c>
      <c r="P2359" t="s">
        <v>48</v>
      </c>
      <c r="Q2359" t="s">
        <v>20</v>
      </c>
      <c r="R2359" s="226" t="e">
        <f>VLOOKUP(C2359,'26년 databook(취합)'!$M:$M,2,0)</f>
        <v>#N/A</v>
      </c>
      <c r="S2359" s="3" t="s">
        <v>11567</v>
      </c>
      <c r="T2359" s="3" t="s">
        <v>48</v>
      </c>
      <c r="U2359" s="3" t="s">
        <v>11567</v>
      </c>
      <c r="V2359" s="3" t="s">
        <v>48</v>
      </c>
      <c r="W2359" s="3" t="s">
        <v>48</v>
      </c>
      <c r="X2359" s="3" t="s">
        <v>48</v>
      </c>
      <c r="Y2359" s="3" t="s">
        <v>48</v>
      </c>
      <c r="Z2359" s="3" t="s">
        <v>48</v>
      </c>
      <c r="AA2359" s="3" t="s">
        <v>48</v>
      </c>
      <c r="AB2359" s="3" t="s">
        <v>48</v>
      </c>
      <c r="AC2359" s="3" t="s">
        <v>48</v>
      </c>
      <c r="AD2359" s="3" t="s">
        <v>48</v>
      </c>
      <c r="AE2359" s="3" t="s">
        <v>48</v>
      </c>
      <c r="AG2359" s="3"/>
      <c r="AI2359" s="3" t="s">
        <v>48</v>
      </c>
      <c r="AK2359" s="3" t="s">
        <v>48</v>
      </c>
      <c r="AM2359" s="3" t="s">
        <v>48</v>
      </c>
      <c r="AO2359" s="3" t="s">
        <v>48</v>
      </c>
      <c r="AQ2359" s="3" t="s">
        <v>48</v>
      </c>
      <c r="AS2359" s="3" t="s">
        <v>48</v>
      </c>
    </row>
    <row r="2360" spans="1:45">
      <c r="A2360">
        <v>2357</v>
      </c>
      <c r="B2360" t="s">
        <v>5982</v>
      </c>
      <c r="C2360" t="s">
        <v>4098</v>
      </c>
      <c r="D2360" t="s">
        <v>45</v>
      </c>
      <c r="E2360" t="s">
        <v>75</v>
      </c>
      <c r="F2360" t="s">
        <v>532</v>
      </c>
      <c r="G2360" t="s">
        <v>9508</v>
      </c>
      <c r="H2360" t="s">
        <v>532</v>
      </c>
      <c r="I2360" t="s">
        <v>9508</v>
      </c>
      <c r="J2360" t="s">
        <v>48</v>
      </c>
      <c r="K2360" t="s">
        <v>48</v>
      </c>
      <c r="L2360" t="s">
        <v>5985</v>
      </c>
      <c r="M2360" t="s">
        <v>5986</v>
      </c>
      <c r="N2360" t="str">
        <f>VLOOKUP(O2360,index!$Q:$R,2,0)</f>
        <v>02. 이러닝 - 단과</v>
      </c>
      <c r="O2360" t="s">
        <v>5987</v>
      </c>
      <c r="P2360" t="s">
        <v>48</v>
      </c>
      <c r="Q2360" t="s">
        <v>20</v>
      </c>
      <c r="R2360" s="226" t="e">
        <f>VLOOKUP(C2360,'26년 databook(취합)'!$M:$M,2,0)</f>
        <v>#N/A</v>
      </c>
      <c r="S2360" s="3" t="s">
        <v>11567</v>
      </c>
      <c r="T2360" s="3" t="s">
        <v>48</v>
      </c>
      <c r="U2360" s="3" t="s">
        <v>11567</v>
      </c>
      <c r="V2360" s="3" t="s">
        <v>48</v>
      </c>
      <c r="W2360" s="3" t="s">
        <v>48</v>
      </c>
      <c r="X2360" s="3" t="s">
        <v>48</v>
      </c>
      <c r="Y2360" s="3" t="s">
        <v>48</v>
      </c>
      <c r="Z2360" s="3" t="s">
        <v>48</v>
      </c>
      <c r="AA2360" s="3" t="s">
        <v>48</v>
      </c>
      <c r="AB2360" s="3" t="s">
        <v>48</v>
      </c>
      <c r="AC2360" s="3" t="s">
        <v>48</v>
      </c>
      <c r="AD2360" s="3" t="s">
        <v>48</v>
      </c>
      <c r="AE2360" s="3" t="s">
        <v>48</v>
      </c>
      <c r="AG2360" s="3"/>
      <c r="AI2360" s="3" t="s">
        <v>48</v>
      </c>
      <c r="AK2360" s="3" t="s">
        <v>48</v>
      </c>
      <c r="AM2360" s="3" t="s">
        <v>48</v>
      </c>
      <c r="AO2360" s="3" t="s">
        <v>48</v>
      </c>
      <c r="AQ2360" s="3" t="s">
        <v>48</v>
      </c>
      <c r="AS2360" s="3" t="s">
        <v>48</v>
      </c>
    </row>
    <row r="2361" spans="1:45">
      <c r="A2361">
        <v>2358</v>
      </c>
      <c r="B2361" t="s">
        <v>5982</v>
      </c>
      <c r="C2361" t="s">
        <v>3169</v>
      </c>
      <c r="D2361" t="s">
        <v>45</v>
      </c>
      <c r="E2361" t="s">
        <v>71</v>
      </c>
      <c r="F2361" t="s">
        <v>332</v>
      </c>
      <c r="G2361" t="s">
        <v>9509</v>
      </c>
      <c r="H2361" t="s">
        <v>332</v>
      </c>
      <c r="I2361" t="s">
        <v>9509</v>
      </c>
      <c r="J2361" t="s">
        <v>48</v>
      </c>
      <c r="K2361" t="s">
        <v>48</v>
      </c>
      <c r="L2361" t="s">
        <v>5985</v>
      </c>
      <c r="M2361" t="s">
        <v>5986</v>
      </c>
      <c r="N2361" t="str">
        <f>VLOOKUP(O2361,index!$Q:$R,2,0)</f>
        <v>15. 솔루션 - LABS</v>
      </c>
      <c r="O2361" t="s">
        <v>6010</v>
      </c>
      <c r="P2361" t="s">
        <v>48</v>
      </c>
      <c r="Q2361" t="s">
        <v>20</v>
      </c>
      <c r="R2361" s="226" t="e">
        <f>VLOOKUP(C2361,'26년 databook(취합)'!$M:$M,2,0)</f>
        <v>#N/A</v>
      </c>
      <c r="S2361" s="3" t="s">
        <v>11572</v>
      </c>
      <c r="T2361" s="3" t="s">
        <v>48</v>
      </c>
      <c r="U2361" s="3" t="s">
        <v>11567</v>
      </c>
      <c r="V2361" s="3" t="s">
        <v>11572</v>
      </c>
      <c r="W2361" s="3" t="s">
        <v>48</v>
      </c>
      <c r="X2361" s="3" t="s">
        <v>48</v>
      </c>
      <c r="Y2361" s="3" t="s">
        <v>48</v>
      </c>
      <c r="Z2361" s="3" t="s">
        <v>48</v>
      </c>
      <c r="AA2361" s="3" t="s">
        <v>48</v>
      </c>
      <c r="AB2361" s="3" t="s">
        <v>48</v>
      </c>
      <c r="AC2361" s="3" t="s">
        <v>48</v>
      </c>
      <c r="AD2361" s="3" t="s">
        <v>48</v>
      </c>
      <c r="AE2361" s="3" t="s">
        <v>48</v>
      </c>
      <c r="AG2361" s="3"/>
      <c r="AI2361" s="3" t="s">
        <v>48</v>
      </c>
      <c r="AK2361" s="3" t="s">
        <v>48</v>
      </c>
      <c r="AM2361" s="3" t="s">
        <v>48</v>
      </c>
      <c r="AO2361" s="3" t="s">
        <v>48</v>
      </c>
      <c r="AQ2361" s="3" t="s">
        <v>48</v>
      </c>
      <c r="AS2361" s="3" t="s">
        <v>48</v>
      </c>
    </row>
    <row r="2362" spans="1:45">
      <c r="A2362">
        <v>2359</v>
      </c>
      <c r="B2362" t="s">
        <v>5982</v>
      </c>
      <c r="C2362" t="s">
        <v>5024</v>
      </c>
      <c r="D2362" t="s">
        <v>45</v>
      </c>
      <c r="E2362" t="s">
        <v>77</v>
      </c>
      <c r="F2362" t="s">
        <v>6029</v>
      </c>
      <c r="G2362" t="s">
        <v>8925</v>
      </c>
      <c r="H2362" t="s">
        <v>1753</v>
      </c>
      <c r="I2362" t="s">
        <v>15819</v>
      </c>
      <c r="J2362" t="s">
        <v>48</v>
      </c>
      <c r="K2362" t="s">
        <v>48</v>
      </c>
      <c r="L2362" t="s">
        <v>5985</v>
      </c>
      <c r="M2362" t="s">
        <v>5986</v>
      </c>
      <c r="N2362" t="str">
        <f>VLOOKUP(O2362,index!$Q:$R,2,0)</f>
        <v>02. 이러닝 - 단과</v>
      </c>
      <c r="O2362" t="s">
        <v>5987</v>
      </c>
      <c r="P2362" t="s">
        <v>48</v>
      </c>
      <c r="Q2362" t="s">
        <v>20</v>
      </c>
      <c r="R2362" s="226" t="e">
        <f>VLOOKUP(C2362,'26년 databook(취합)'!$M:$M,2,0)</f>
        <v>#N/A</v>
      </c>
      <c r="S2362" s="3" t="s">
        <v>11567</v>
      </c>
      <c r="T2362" s="3" t="s">
        <v>48</v>
      </c>
      <c r="U2362" s="3" t="s">
        <v>11567</v>
      </c>
      <c r="V2362" s="3" t="s">
        <v>48</v>
      </c>
      <c r="W2362" s="3" t="s">
        <v>48</v>
      </c>
      <c r="X2362" s="3" t="s">
        <v>48</v>
      </c>
      <c r="Y2362" s="3" t="s">
        <v>48</v>
      </c>
      <c r="Z2362" s="3" t="s">
        <v>48</v>
      </c>
      <c r="AA2362" s="3" t="s">
        <v>48</v>
      </c>
      <c r="AB2362" s="3" t="s">
        <v>48</v>
      </c>
      <c r="AC2362" s="3" t="s">
        <v>48</v>
      </c>
      <c r="AD2362" s="3" t="s">
        <v>48</v>
      </c>
      <c r="AE2362" s="3" t="s">
        <v>48</v>
      </c>
      <c r="AI2362" s="3" t="s">
        <v>48</v>
      </c>
      <c r="AK2362" s="3" t="s">
        <v>48</v>
      </c>
      <c r="AM2362" s="3" t="s">
        <v>48</v>
      </c>
      <c r="AO2362" s="3" t="s">
        <v>48</v>
      </c>
      <c r="AQ2362" s="3" t="s">
        <v>48</v>
      </c>
      <c r="AS2362" s="3" t="s">
        <v>48</v>
      </c>
    </row>
    <row r="2363" spans="1:45">
      <c r="A2363">
        <v>2360</v>
      </c>
      <c r="B2363" t="s">
        <v>5982</v>
      </c>
      <c r="C2363" t="s">
        <v>4720</v>
      </c>
      <c r="D2363" t="s">
        <v>45</v>
      </c>
      <c r="E2363" t="s">
        <v>77</v>
      </c>
      <c r="F2363" t="s">
        <v>1468</v>
      </c>
      <c r="G2363" t="s">
        <v>8914</v>
      </c>
      <c r="H2363" t="s">
        <v>1502</v>
      </c>
      <c r="I2363" t="s">
        <v>15820</v>
      </c>
      <c r="J2363" t="s">
        <v>48</v>
      </c>
      <c r="K2363" t="s">
        <v>48</v>
      </c>
      <c r="L2363" t="s">
        <v>5985</v>
      </c>
      <c r="M2363" t="s">
        <v>5986</v>
      </c>
      <c r="N2363" t="str">
        <f>VLOOKUP(O2363,index!$Q:$R,2,0)</f>
        <v>02. 이러닝 - 단과</v>
      </c>
      <c r="O2363" t="s">
        <v>5987</v>
      </c>
      <c r="P2363" t="s">
        <v>48</v>
      </c>
      <c r="Q2363" t="s">
        <v>20</v>
      </c>
      <c r="R2363" s="226" t="e">
        <f>VLOOKUP(C2363,'26년 databook(취합)'!$M:$M,2,0)</f>
        <v>#N/A</v>
      </c>
      <c r="S2363" s="3" t="s">
        <v>11567</v>
      </c>
      <c r="T2363" s="3" t="s">
        <v>48</v>
      </c>
      <c r="U2363" s="3" t="s">
        <v>11567</v>
      </c>
      <c r="V2363" s="3" t="s">
        <v>48</v>
      </c>
      <c r="W2363" s="3" t="s">
        <v>48</v>
      </c>
      <c r="X2363" s="3" t="s">
        <v>48</v>
      </c>
      <c r="Y2363" s="3" t="s">
        <v>48</v>
      </c>
      <c r="Z2363" s="3" t="s">
        <v>48</v>
      </c>
      <c r="AA2363" s="3" t="s">
        <v>48</v>
      </c>
      <c r="AB2363" s="3" t="s">
        <v>48</v>
      </c>
      <c r="AC2363" s="3" t="s">
        <v>48</v>
      </c>
      <c r="AD2363" s="3" t="s">
        <v>48</v>
      </c>
      <c r="AE2363" s="3" t="s">
        <v>48</v>
      </c>
      <c r="AG2363" s="3"/>
      <c r="AI2363" s="3" t="s">
        <v>48</v>
      </c>
      <c r="AK2363" s="3" t="s">
        <v>48</v>
      </c>
      <c r="AM2363" s="3" t="s">
        <v>48</v>
      </c>
      <c r="AO2363" s="3" t="s">
        <v>48</v>
      </c>
      <c r="AQ2363" s="3" t="s">
        <v>48</v>
      </c>
      <c r="AS2363" s="3" t="s">
        <v>48</v>
      </c>
    </row>
    <row r="2364" spans="1:45">
      <c r="A2364">
        <v>2361</v>
      </c>
      <c r="B2364" t="s">
        <v>5982</v>
      </c>
      <c r="C2364" t="s">
        <v>3841</v>
      </c>
      <c r="D2364" t="s">
        <v>45</v>
      </c>
      <c r="E2364" t="s">
        <v>75</v>
      </c>
      <c r="F2364" t="s">
        <v>485</v>
      </c>
      <c r="G2364" t="s">
        <v>9510</v>
      </c>
      <c r="H2364" t="s">
        <v>6863</v>
      </c>
      <c r="I2364" t="s">
        <v>15821</v>
      </c>
      <c r="J2364" t="s">
        <v>48</v>
      </c>
      <c r="K2364" t="s">
        <v>48</v>
      </c>
      <c r="L2364" t="s">
        <v>5985</v>
      </c>
      <c r="M2364" t="s">
        <v>5986</v>
      </c>
      <c r="N2364" t="str">
        <f>VLOOKUP(O2364,index!$Q:$R,2,0)</f>
        <v>08. 하이브리드러닝 - 하이브리드형 러닝</v>
      </c>
      <c r="O2364" t="s">
        <v>5988</v>
      </c>
      <c r="P2364" t="s">
        <v>48</v>
      </c>
      <c r="Q2364" t="s">
        <v>23</v>
      </c>
      <c r="R2364" s="226" t="e">
        <f>VLOOKUP(C2364,'26년 databook(취합)'!$M:$M,2,0)</f>
        <v>#N/A</v>
      </c>
      <c r="S2364" s="3" t="s">
        <v>11567</v>
      </c>
      <c r="T2364" s="3" t="s">
        <v>12857</v>
      </c>
      <c r="U2364" s="3" t="s">
        <v>12857</v>
      </c>
      <c r="V2364" s="3" t="s">
        <v>48</v>
      </c>
      <c r="W2364" s="3" t="s">
        <v>11567</v>
      </c>
      <c r="X2364" s="3" t="s">
        <v>48</v>
      </c>
      <c r="Y2364" s="3" t="s">
        <v>11567</v>
      </c>
      <c r="Z2364" s="3" t="s">
        <v>48</v>
      </c>
      <c r="AA2364" s="3" t="s">
        <v>11567</v>
      </c>
      <c r="AB2364" s="3" t="s">
        <v>48</v>
      </c>
      <c r="AC2364" s="3" t="s">
        <v>12857</v>
      </c>
      <c r="AD2364" s="3" t="s">
        <v>11567</v>
      </c>
      <c r="AE2364" s="3" t="s">
        <v>11567</v>
      </c>
      <c r="AF2364" s="3">
        <v>0</v>
      </c>
      <c r="AG2364" s="3">
        <v>0</v>
      </c>
      <c r="AH2364" s="3">
        <v>0</v>
      </c>
      <c r="AI2364" s="3" t="s">
        <v>11567</v>
      </c>
      <c r="AJ2364" s="3">
        <v>0</v>
      </c>
      <c r="AK2364" s="3" t="s">
        <v>11567</v>
      </c>
      <c r="AL2364" s="3">
        <v>0</v>
      </c>
      <c r="AM2364" s="3" t="s">
        <v>11567</v>
      </c>
      <c r="AN2364" s="3">
        <v>0</v>
      </c>
      <c r="AO2364" s="3" t="s">
        <v>11567</v>
      </c>
      <c r="AP2364" s="3">
        <v>0</v>
      </c>
      <c r="AQ2364" s="3" t="s">
        <v>11567</v>
      </c>
      <c r="AR2364" s="3">
        <v>0</v>
      </c>
      <c r="AS2364" s="3" t="s">
        <v>11567</v>
      </c>
    </row>
    <row r="2365" spans="1:45">
      <c r="A2365">
        <v>2362</v>
      </c>
      <c r="B2365" t="s">
        <v>5982</v>
      </c>
      <c r="C2365" t="s">
        <v>4382</v>
      </c>
      <c r="D2365" t="s">
        <v>45</v>
      </c>
      <c r="E2365" t="s">
        <v>76</v>
      </c>
      <c r="F2365" t="s">
        <v>2173</v>
      </c>
      <c r="G2365" t="s">
        <v>9511</v>
      </c>
      <c r="H2365" t="s">
        <v>2173</v>
      </c>
      <c r="I2365" t="s">
        <v>9511</v>
      </c>
      <c r="J2365" t="s">
        <v>48</v>
      </c>
      <c r="K2365" t="s">
        <v>48</v>
      </c>
      <c r="L2365" t="s">
        <v>5985</v>
      </c>
      <c r="M2365" t="s">
        <v>5986</v>
      </c>
      <c r="N2365" t="str">
        <f>VLOOKUP(O2365,index!$Q:$R,2,0)</f>
        <v>02. 이러닝 - 단과</v>
      </c>
      <c r="O2365" t="s">
        <v>5987</v>
      </c>
      <c r="P2365" t="s">
        <v>48</v>
      </c>
      <c r="Q2365" t="s">
        <v>20</v>
      </c>
      <c r="R2365" s="226" t="e">
        <f>VLOOKUP(C2365,'26년 databook(취합)'!$M:$M,2,0)</f>
        <v>#N/A</v>
      </c>
      <c r="S2365" s="3" t="s">
        <v>11567</v>
      </c>
      <c r="T2365" s="3" t="s">
        <v>48</v>
      </c>
      <c r="U2365" s="3" t="s">
        <v>11567</v>
      </c>
      <c r="V2365" s="3" t="s">
        <v>11567</v>
      </c>
      <c r="W2365" s="3" t="s">
        <v>48</v>
      </c>
      <c r="X2365" s="3" t="s">
        <v>48</v>
      </c>
      <c r="Y2365" s="3" t="s">
        <v>48</v>
      </c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G2365" s="3"/>
      <c r="AI2365" s="3" t="s">
        <v>48</v>
      </c>
      <c r="AK2365" s="3" t="s">
        <v>48</v>
      </c>
      <c r="AM2365" s="3" t="s">
        <v>48</v>
      </c>
      <c r="AO2365" s="3" t="s">
        <v>48</v>
      </c>
      <c r="AQ2365" s="3" t="s">
        <v>48</v>
      </c>
      <c r="AS2365" s="3" t="s">
        <v>48</v>
      </c>
    </row>
    <row r="2366" spans="1:45">
      <c r="A2366">
        <v>2363</v>
      </c>
      <c r="B2366" t="s">
        <v>5982</v>
      </c>
      <c r="C2366" t="s">
        <v>4978</v>
      </c>
      <c r="D2366" t="s">
        <v>45</v>
      </c>
      <c r="E2366" t="s">
        <v>77</v>
      </c>
      <c r="F2366" t="s">
        <v>1468</v>
      </c>
      <c r="G2366" t="s">
        <v>8914</v>
      </c>
      <c r="H2366" t="s">
        <v>1718</v>
      </c>
      <c r="I2366" t="s">
        <v>15822</v>
      </c>
      <c r="J2366" t="s">
        <v>48</v>
      </c>
      <c r="K2366" t="s">
        <v>48</v>
      </c>
      <c r="L2366" t="s">
        <v>5985</v>
      </c>
      <c r="M2366" t="s">
        <v>5986</v>
      </c>
      <c r="N2366" t="str">
        <f>VLOOKUP(O2366,index!$Q:$R,2,0)</f>
        <v>02. 이러닝 - 단과</v>
      </c>
      <c r="O2366" t="s">
        <v>5987</v>
      </c>
      <c r="P2366" t="s">
        <v>48</v>
      </c>
      <c r="Q2366" t="s">
        <v>20</v>
      </c>
      <c r="R2366" s="226" t="e">
        <f>VLOOKUP(C2366,'26년 databook(취합)'!$M:$M,2,0)</f>
        <v>#N/A</v>
      </c>
      <c r="S2366" s="3" t="s">
        <v>11567</v>
      </c>
      <c r="T2366" s="3" t="s">
        <v>48</v>
      </c>
      <c r="U2366" s="3" t="s">
        <v>11567</v>
      </c>
      <c r="V2366" s="3" t="s">
        <v>48</v>
      </c>
      <c r="W2366" s="3" t="s">
        <v>48</v>
      </c>
      <c r="X2366" s="3" t="s">
        <v>48</v>
      </c>
      <c r="Y2366" s="3" t="s">
        <v>48</v>
      </c>
      <c r="Z2366" s="3" t="s">
        <v>48</v>
      </c>
      <c r="AA2366" s="3" t="s">
        <v>48</v>
      </c>
      <c r="AB2366" s="3" t="s">
        <v>48</v>
      </c>
      <c r="AC2366" s="3" t="s">
        <v>48</v>
      </c>
      <c r="AD2366" s="3" t="s">
        <v>48</v>
      </c>
      <c r="AE2366" s="3" t="s">
        <v>48</v>
      </c>
      <c r="AG2366" s="3"/>
      <c r="AI2366" s="3" t="s">
        <v>48</v>
      </c>
      <c r="AK2366" s="3" t="s">
        <v>48</v>
      </c>
      <c r="AM2366" s="3" t="s">
        <v>48</v>
      </c>
      <c r="AO2366" s="3" t="s">
        <v>48</v>
      </c>
      <c r="AQ2366" s="3" t="s">
        <v>48</v>
      </c>
      <c r="AS2366" s="3" t="s">
        <v>48</v>
      </c>
    </row>
    <row r="2367" spans="1:45">
      <c r="A2367">
        <v>2364</v>
      </c>
      <c r="B2367" t="s">
        <v>5982</v>
      </c>
      <c r="C2367" t="s">
        <v>5005</v>
      </c>
      <c r="D2367" t="s">
        <v>45</v>
      </c>
      <c r="E2367" t="s">
        <v>77</v>
      </c>
      <c r="F2367" t="s">
        <v>1468</v>
      </c>
      <c r="G2367" t="s">
        <v>8914</v>
      </c>
      <c r="H2367" t="s">
        <v>1739</v>
      </c>
      <c r="I2367" t="s">
        <v>15823</v>
      </c>
      <c r="J2367" t="s">
        <v>48</v>
      </c>
      <c r="K2367" t="s">
        <v>48</v>
      </c>
      <c r="L2367" t="s">
        <v>5985</v>
      </c>
      <c r="M2367" t="s">
        <v>5986</v>
      </c>
      <c r="N2367" t="str">
        <f>VLOOKUP(O2367,index!$Q:$R,2,0)</f>
        <v>02. 이러닝 - 단과</v>
      </c>
      <c r="O2367" t="s">
        <v>5987</v>
      </c>
      <c r="P2367" t="s">
        <v>48</v>
      </c>
      <c r="Q2367" t="s">
        <v>20</v>
      </c>
      <c r="R2367" s="226" t="e">
        <f>VLOOKUP(C2367,'26년 databook(취합)'!$M:$M,2,0)</f>
        <v>#N/A</v>
      </c>
      <c r="S2367" s="3" t="s">
        <v>11567</v>
      </c>
      <c r="T2367" s="3" t="s">
        <v>48</v>
      </c>
      <c r="U2367" s="3" t="s">
        <v>11567</v>
      </c>
      <c r="V2367" s="3" t="s">
        <v>48</v>
      </c>
      <c r="W2367" s="3" t="s">
        <v>48</v>
      </c>
      <c r="X2367" s="3" t="s">
        <v>48</v>
      </c>
      <c r="Y2367" s="3" t="s">
        <v>48</v>
      </c>
      <c r="Z2367" s="3" t="s">
        <v>48</v>
      </c>
      <c r="AA2367" s="3" t="s">
        <v>48</v>
      </c>
      <c r="AB2367" s="3" t="s">
        <v>48</v>
      </c>
      <c r="AC2367" s="3" t="s">
        <v>48</v>
      </c>
      <c r="AD2367" s="3" t="s">
        <v>48</v>
      </c>
      <c r="AE2367" s="3" t="s">
        <v>48</v>
      </c>
      <c r="AG2367" s="3"/>
      <c r="AI2367" s="3" t="s">
        <v>48</v>
      </c>
      <c r="AK2367" s="3" t="s">
        <v>48</v>
      </c>
      <c r="AM2367" s="3" t="s">
        <v>48</v>
      </c>
      <c r="AO2367" s="3" t="s">
        <v>48</v>
      </c>
      <c r="AQ2367" s="3" t="s">
        <v>48</v>
      </c>
      <c r="AS2367" s="3" t="s">
        <v>48</v>
      </c>
    </row>
    <row r="2368" spans="1:45">
      <c r="A2368">
        <v>2365</v>
      </c>
      <c r="B2368" t="s">
        <v>5982</v>
      </c>
      <c r="C2368" t="s">
        <v>4719</v>
      </c>
      <c r="D2368" t="s">
        <v>45</v>
      </c>
      <c r="E2368" t="s">
        <v>77</v>
      </c>
      <c r="F2368" t="s">
        <v>1468</v>
      </c>
      <c r="G2368" t="s">
        <v>8914</v>
      </c>
      <c r="H2368" t="s">
        <v>1501</v>
      </c>
      <c r="I2368" t="s">
        <v>15824</v>
      </c>
      <c r="J2368" t="s">
        <v>48</v>
      </c>
      <c r="K2368" t="s">
        <v>48</v>
      </c>
      <c r="L2368" t="s">
        <v>5985</v>
      </c>
      <c r="M2368" t="s">
        <v>5986</v>
      </c>
      <c r="N2368" t="str">
        <f>VLOOKUP(O2368,index!$Q:$R,2,0)</f>
        <v>02. 이러닝 - 단과</v>
      </c>
      <c r="O2368" t="s">
        <v>5987</v>
      </c>
      <c r="P2368" t="s">
        <v>48</v>
      </c>
      <c r="Q2368" t="s">
        <v>20</v>
      </c>
      <c r="R2368" s="226" t="e">
        <f>VLOOKUP(C2368,'26년 databook(취합)'!$M:$M,2,0)</f>
        <v>#N/A</v>
      </c>
      <c r="S2368" s="3" t="s">
        <v>11567</v>
      </c>
      <c r="T2368" s="3" t="s">
        <v>48</v>
      </c>
      <c r="U2368" s="3" t="s">
        <v>11567</v>
      </c>
      <c r="V2368" s="3" t="s">
        <v>48</v>
      </c>
      <c r="W2368" s="3" t="s">
        <v>48</v>
      </c>
      <c r="X2368" s="3" t="s">
        <v>48</v>
      </c>
      <c r="Y2368" s="3" t="s">
        <v>48</v>
      </c>
      <c r="Z2368" s="3" t="s">
        <v>48</v>
      </c>
      <c r="AA2368" s="3" t="s">
        <v>48</v>
      </c>
      <c r="AB2368" s="3" t="s">
        <v>48</v>
      </c>
      <c r="AC2368" s="3" t="s">
        <v>48</v>
      </c>
      <c r="AD2368" s="3" t="s">
        <v>48</v>
      </c>
      <c r="AE2368" s="3" t="s">
        <v>48</v>
      </c>
      <c r="AG2368" s="3"/>
      <c r="AI2368" s="3" t="s">
        <v>48</v>
      </c>
      <c r="AK2368" s="3" t="s">
        <v>48</v>
      </c>
      <c r="AM2368" s="3" t="s">
        <v>48</v>
      </c>
      <c r="AO2368" s="3" t="s">
        <v>48</v>
      </c>
      <c r="AQ2368" s="3" t="s">
        <v>48</v>
      </c>
      <c r="AS2368" s="3" t="s">
        <v>48</v>
      </c>
    </row>
    <row r="2369" spans="1:45">
      <c r="A2369">
        <v>2366</v>
      </c>
      <c r="B2369" t="s">
        <v>5982</v>
      </c>
      <c r="C2369" t="s">
        <v>3515</v>
      </c>
      <c r="D2369" t="s">
        <v>45</v>
      </c>
      <c r="E2369" t="s">
        <v>73</v>
      </c>
      <c r="F2369" t="s">
        <v>1843</v>
      </c>
      <c r="G2369" t="s">
        <v>9512</v>
      </c>
      <c r="H2369" t="s">
        <v>1843</v>
      </c>
      <c r="I2369" t="s">
        <v>9512</v>
      </c>
      <c r="J2369" t="s">
        <v>48</v>
      </c>
      <c r="K2369" t="s">
        <v>48</v>
      </c>
      <c r="L2369" t="s">
        <v>5985</v>
      </c>
      <c r="M2369" t="s">
        <v>5986</v>
      </c>
      <c r="N2369" t="str">
        <f>VLOOKUP(O2369,index!$Q:$R,2,0)</f>
        <v>02. 이러닝 - 단과</v>
      </c>
      <c r="O2369" t="s">
        <v>5987</v>
      </c>
      <c r="P2369" t="s">
        <v>48</v>
      </c>
      <c r="Q2369" t="s">
        <v>20</v>
      </c>
      <c r="R2369" s="226" t="e">
        <f>VLOOKUP(C2369,'26년 databook(취합)'!$M:$M,2,0)</f>
        <v>#N/A</v>
      </c>
      <c r="S2369" s="3" t="s">
        <v>11567</v>
      </c>
      <c r="T2369" s="3" t="s">
        <v>48</v>
      </c>
      <c r="U2369" s="3" t="s">
        <v>11567</v>
      </c>
      <c r="V2369" s="3" t="s">
        <v>48</v>
      </c>
      <c r="W2369" s="3" t="s">
        <v>48</v>
      </c>
      <c r="X2369" s="3" t="s">
        <v>48</v>
      </c>
      <c r="Y2369" s="3" t="s">
        <v>48</v>
      </c>
      <c r="Z2369" s="3" t="s">
        <v>48</v>
      </c>
      <c r="AA2369" s="3" t="s">
        <v>48</v>
      </c>
      <c r="AB2369" s="3" t="s">
        <v>48</v>
      </c>
      <c r="AC2369" s="3" t="s">
        <v>48</v>
      </c>
      <c r="AD2369" s="3" t="s">
        <v>48</v>
      </c>
      <c r="AE2369" s="3" t="s">
        <v>48</v>
      </c>
      <c r="AG2369" s="3"/>
      <c r="AI2369" s="3" t="s">
        <v>48</v>
      </c>
      <c r="AK2369" s="3" t="s">
        <v>48</v>
      </c>
      <c r="AM2369" s="3" t="s">
        <v>48</v>
      </c>
      <c r="AO2369" s="3" t="s">
        <v>48</v>
      </c>
      <c r="AQ2369" s="3" t="s">
        <v>48</v>
      </c>
      <c r="AS2369" s="3" t="s">
        <v>48</v>
      </c>
    </row>
    <row r="2370" spans="1:45">
      <c r="A2370">
        <v>2367</v>
      </c>
      <c r="B2370" t="s">
        <v>5982</v>
      </c>
      <c r="C2370" t="s">
        <v>3840</v>
      </c>
      <c r="D2370" t="s">
        <v>45</v>
      </c>
      <c r="E2370" t="s">
        <v>75</v>
      </c>
      <c r="F2370" t="s">
        <v>6864</v>
      </c>
      <c r="G2370" t="s">
        <v>9513</v>
      </c>
      <c r="H2370" t="s">
        <v>6864</v>
      </c>
      <c r="I2370" t="s">
        <v>9513</v>
      </c>
      <c r="J2370" t="s">
        <v>48</v>
      </c>
      <c r="K2370" t="s">
        <v>48</v>
      </c>
      <c r="L2370" t="s">
        <v>5985</v>
      </c>
      <c r="M2370" t="s">
        <v>5986</v>
      </c>
      <c r="N2370" t="str">
        <f>VLOOKUP(O2370,index!$Q:$R,2,0)</f>
        <v>02. 이러닝 - 단과</v>
      </c>
      <c r="O2370" t="s">
        <v>5987</v>
      </c>
      <c r="P2370" t="s">
        <v>48</v>
      </c>
      <c r="Q2370" t="s">
        <v>23</v>
      </c>
      <c r="R2370" s="226" t="e">
        <f>VLOOKUP(C2370,'26년 databook(취합)'!$M:$M,2,0)</f>
        <v>#N/A</v>
      </c>
      <c r="S2370" s="3" t="s">
        <v>11567</v>
      </c>
      <c r="T2370" s="3" t="s">
        <v>11647</v>
      </c>
      <c r="U2370" s="3" t="s">
        <v>11647</v>
      </c>
      <c r="V2370" s="3" t="s">
        <v>48</v>
      </c>
      <c r="W2370" s="3" t="s">
        <v>11567</v>
      </c>
      <c r="X2370" s="3" t="s">
        <v>48</v>
      </c>
      <c r="Y2370" s="3" t="s">
        <v>11567</v>
      </c>
      <c r="Z2370" s="3" t="s">
        <v>48</v>
      </c>
      <c r="AA2370" s="3" t="s">
        <v>11567</v>
      </c>
      <c r="AB2370" s="3" t="s">
        <v>48</v>
      </c>
      <c r="AC2370" s="3" t="s">
        <v>11567</v>
      </c>
      <c r="AD2370" s="3" t="s">
        <v>48</v>
      </c>
      <c r="AE2370" s="3" t="s">
        <v>11567</v>
      </c>
      <c r="AG2370" s="4">
        <v>80000</v>
      </c>
      <c r="AI2370" s="3" t="s">
        <v>11567</v>
      </c>
      <c r="AK2370" s="3" t="s">
        <v>11567</v>
      </c>
      <c r="AM2370" s="3" t="s">
        <v>11567</v>
      </c>
      <c r="AO2370" s="3" t="s">
        <v>11567</v>
      </c>
      <c r="AQ2370" s="3" t="s">
        <v>11567</v>
      </c>
      <c r="AS2370" s="3" t="s">
        <v>11567</v>
      </c>
    </row>
    <row r="2371" spans="1:45">
      <c r="A2371">
        <v>2368</v>
      </c>
      <c r="B2371" t="s">
        <v>5982</v>
      </c>
      <c r="C2371" t="s">
        <v>3020</v>
      </c>
      <c r="D2371" t="s">
        <v>45</v>
      </c>
      <c r="E2371" t="s">
        <v>71</v>
      </c>
      <c r="F2371" t="s">
        <v>6865</v>
      </c>
      <c r="G2371" t="s">
        <v>9514</v>
      </c>
      <c r="H2371" t="s">
        <v>6865</v>
      </c>
      <c r="I2371" t="s">
        <v>9514</v>
      </c>
      <c r="J2371" t="s">
        <v>48</v>
      </c>
      <c r="K2371" t="s">
        <v>48</v>
      </c>
      <c r="L2371" t="s">
        <v>5985</v>
      </c>
      <c r="M2371" t="s">
        <v>5986</v>
      </c>
      <c r="N2371" t="str">
        <f>VLOOKUP(O2371,index!$Q:$R,2,0)</f>
        <v>01. 이러닝 - 통합위탁</v>
      </c>
      <c r="O2371" t="s">
        <v>40</v>
      </c>
      <c r="P2371" t="s">
        <v>48</v>
      </c>
      <c r="Q2371" t="s">
        <v>20</v>
      </c>
      <c r="R2371" s="226" t="e">
        <f>VLOOKUP(C2371,'26년 databook(취합)'!$M:$M,2,0)</f>
        <v>#N/A</v>
      </c>
      <c r="S2371" s="3" t="s">
        <v>11602</v>
      </c>
      <c r="T2371" s="3" t="s">
        <v>48</v>
      </c>
      <c r="U2371" s="3" t="s">
        <v>11602</v>
      </c>
      <c r="V2371" s="3" t="s">
        <v>48</v>
      </c>
      <c r="W2371" s="3" t="s">
        <v>48</v>
      </c>
      <c r="X2371" s="3" t="s">
        <v>48</v>
      </c>
      <c r="Y2371" s="3" t="s">
        <v>48</v>
      </c>
      <c r="Z2371" s="3" t="s">
        <v>48</v>
      </c>
      <c r="AA2371" s="3" t="s">
        <v>48</v>
      </c>
      <c r="AB2371" s="3" t="s">
        <v>48</v>
      </c>
      <c r="AC2371" s="3" t="s">
        <v>48</v>
      </c>
      <c r="AD2371" s="3" t="s">
        <v>48</v>
      </c>
      <c r="AE2371" s="3" t="s">
        <v>48</v>
      </c>
      <c r="AG2371" s="3"/>
      <c r="AI2371" s="3" t="s">
        <v>48</v>
      </c>
      <c r="AK2371" s="3" t="s">
        <v>48</v>
      </c>
      <c r="AM2371" s="3" t="s">
        <v>48</v>
      </c>
      <c r="AO2371" s="3" t="s">
        <v>48</v>
      </c>
      <c r="AQ2371" s="3" t="s">
        <v>48</v>
      </c>
      <c r="AR2371" s="3">
        <v>27000000</v>
      </c>
      <c r="AS2371" s="3" t="s">
        <v>48</v>
      </c>
    </row>
    <row r="2372" spans="1:45">
      <c r="A2372">
        <v>2369</v>
      </c>
      <c r="B2372" t="s">
        <v>5982</v>
      </c>
      <c r="C2372" t="s">
        <v>3019</v>
      </c>
      <c r="D2372" t="s">
        <v>45</v>
      </c>
      <c r="E2372" t="s">
        <v>71</v>
      </c>
      <c r="F2372" t="s">
        <v>6865</v>
      </c>
      <c r="G2372" t="s">
        <v>9514</v>
      </c>
      <c r="H2372" t="s">
        <v>6865</v>
      </c>
      <c r="I2372" t="s">
        <v>9514</v>
      </c>
      <c r="J2372" t="s">
        <v>48</v>
      </c>
      <c r="K2372" t="s">
        <v>48</v>
      </c>
      <c r="L2372" t="s">
        <v>5985</v>
      </c>
      <c r="M2372" t="s">
        <v>5986</v>
      </c>
      <c r="N2372" t="str">
        <f>VLOOKUP(O2372,index!$Q:$R,2,0)</f>
        <v>01. 이러닝 - 통합위탁</v>
      </c>
      <c r="O2372" t="s">
        <v>40</v>
      </c>
      <c r="P2372" t="s">
        <v>48</v>
      </c>
      <c r="Q2372" t="s">
        <v>20</v>
      </c>
      <c r="R2372" s="226" t="e">
        <f>VLOOKUP(C2372,'26년 databook(취합)'!$M:$M,2,0)</f>
        <v>#N/A</v>
      </c>
      <c r="S2372" s="3" t="s">
        <v>11572</v>
      </c>
      <c r="T2372" s="3" t="s">
        <v>48</v>
      </c>
      <c r="U2372" s="3" t="s">
        <v>11572</v>
      </c>
      <c r="V2372" s="3" t="s">
        <v>48</v>
      </c>
      <c r="W2372" s="3" t="s">
        <v>48</v>
      </c>
      <c r="X2372" s="3" t="s">
        <v>48</v>
      </c>
      <c r="Y2372" s="3" t="s">
        <v>48</v>
      </c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G2372" s="3"/>
      <c r="AI2372" s="3" t="s">
        <v>48</v>
      </c>
      <c r="AK2372" s="3" t="s">
        <v>48</v>
      </c>
      <c r="AM2372" s="3" t="s">
        <v>48</v>
      </c>
      <c r="AO2372" s="3" t="s">
        <v>48</v>
      </c>
      <c r="AQ2372" s="3" t="s">
        <v>48</v>
      </c>
      <c r="AR2372" s="3">
        <v>2000000</v>
      </c>
      <c r="AS2372" s="3" t="s">
        <v>48</v>
      </c>
    </row>
    <row r="2373" spans="1:45">
      <c r="A2373">
        <v>2370</v>
      </c>
      <c r="B2373" t="s">
        <v>5982</v>
      </c>
      <c r="C2373" t="s">
        <v>5595</v>
      </c>
      <c r="D2373" t="s">
        <v>45</v>
      </c>
      <c r="E2373" t="s">
        <v>214</v>
      </c>
      <c r="F2373" t="s">
        <v>2695</v>
      </c>
      <c r="G2373" t="s">
        <v>9515</v>
      </c>
      <c r="H2373" t="s">
        <v>2695</v>
      </c>
      <c r="I2373" t="s">
        <v>9515</v>
      </c>
      <c r="J2373" t="s">
        <v>48</v>
      </c>
      <c r="K2373" t="s">
        <v>48</v>
      </c>
      <c r="L2373" t="s">
        <v>5985</v>
      </c>
      <c r="M2373" t="s">
        <v>5986</v>
      </c>
      <c r="N2373" t="str">
        <f>VLOOKUP(O2373,index!$Q:$R,2,0)</f>
        <v>02. 이러닝 - 단과</v>
      </c>
      <c r="O2373" t="s">
        <v>5987</v>
      </c>
      <c r="P2373" t="s">
        <v>48</v>
      </c>
      <c r="Q2373" t="s">
        <v>20</v>
      </c>
      <c r="R2373" s="226" t="e">
        <f>VLOOKUP(C2373,'26년 databook(취합)'!$M:$M,2,0)</f>
        <v>#N/A</v>
      </c>
      <c r="S2373" s="3" t="s">
        <v>11567</v>
      </c>
      <c r="T2373" s="3" t="s">
        <v>48</v>
      </c>
      <c r="U2373" s="3" t="s">
        <v>11567</v>
      </c>
      <c r="V2373" s="3" t="s">
        <v>48</v>
      </c>
      <c r="W2373" s="3" t="s">
        <v>48</v>
      </c>
      <c r="X2373" s="3" t="s">
        <v>48</v>
      </c>
      <c r="Y2373" s="3" t="s">
        <v>48</v>
      </c>
      <c r="Z2373" s="3" t="s">
        <v>48</v>
      </c>
      <c r="AA2373" s="3" t="s">
        <v>48</v>
      </c>
      <c r="AB2373" s="3" t="s">
        <v>48</v>
      </c>
      <c r="AC2373" s="3" t="s">
        <v>48</v>
      </c>
      <c r="AD2373" s="3" t="s">
        <v>48</v>
      </c>
      <c r="AE2373" s="3" t="s">
        <v>48</v>
      </c>
      <c r="AG2373" s="3"/>
      <c r="AI2373" s="3" t="s">
        <v>48</v>
      </c>
      <c r="AK2373" s="3" t="s">
        <v>48</v>
      </c>
      <c r="AM2373" s="3" t="s">
        <v>48</v>
      </c>
      <c r="AO2373" s="3" t="s">
        <v>48</v>
      </c>
      <c r="AQ2373" s="3" t="s">
        <v>48</v>
      </c>
      <c r="AS2373" s="3" t="s">
        <v>48</v>
      </c>
    </row>
    <row r="2374" spans="1:45">
      <c r="A2374">
        <v>2371</v>
      </c>
      <c r="B2374" t="s">
        <v>5982</v>
      </c>
      <c r="C2374" t="s">
        <v>3839</v>
      </c>
      <c r="D2374" t="s">
        <v>45</v>
      </c>
      <c r="E2374" t="s">
        <v>75</v>
      </c>
      <c r="F2374" t="s">
        <v>6866</v>
      </c>
      <c r="G2374" t="s">
        <v>9516</v>
      </c>
      <c r="H2374" t="s">
        <v>6866</v>
      </c>
      <c r="I2374" t="s">
        <v>9516</v>
      </c>
      <c r="J2374" t="s">
        <v>48</v>
      </c>
      <c r="K2374" t="s">
        <v>48</v>
      </c>
      <c r="L2374" t="s">
        <v>5985</v>
      </c>
      <c r="M2374" t="s">
        <v>5986</v>
      </c>
      <c r="N2374" t="str">
        <f>VLOOKUP(O2374,index!$Q:$R,2,0)</f>
        <v>02. 이러닝 - 단과</v>
      </c>
      <c r="O2374" t="s">
        <v>5987</v>
      </c>
      <c r="P2374" t="s">
        <v>48</v>
      </c>
      <c r="Q2374" t="s">
        <v>21</v>
      </c>
      <c r="R2374" s="226" t="e">
        <f>VLOOKUP(C2374,'26년 databook(취합)'!$M:$M,2,0)</f>
        <v>#N/A</v>
      </c>
      <c r="S2374" s="3" t="s">
        <v>11572</v>
      </c>
      <c r="T2374" s="3" t="s">
        <v>14372</v>
      </c>
      <c r="U2374" s="3" t="s">
        <v>14770</v>
      </c>
      <c r="V2374" s="3" t="s">
        <v>48</v>
      </c>
      <c r="W2374" s="3" t="s">
        <v>11567</v>
      </c>
      <c r="X2374" s="3" t="s">
        <v>48</v>
      </c>
      <c r="Y2374" s="3" t="s">
        <v>11567</v>
      </c>
      <c r="Z2374" s="3" t="s">
        <v>48</v>
      </c>
      <c r="AA2374" s="3" t="s">
        <v>11567</v>
      </c>
      <c r="AB2374" s="3" t="s">
        <v>48</v>
      </c>
      <c r="AC2374" s="3" t="s">
        <v>11567</v>
      </c>
      <c r="AD2374" s="3" t="s">
        <v>11567</v>
      </c>
      <c r="AE2374" s="3" t="s">
        <v>11567</v>
      </c>
      <c r="AF2374" s="3">
        <v>0</v>
      </c>
      <c r="AG2374" s="3">
        <v>1764000</v>
      </c>
      <c r="AH2374" s="3">
        <v>0</v>
      </c>
      <c r="AI2374" s="3" t="s">
        <v>11567</v>
      </c>
      <c r="AJ2374" s="3">
        <v>0</v>
      </c>
      <c r="AK2374" s="3" t="s">
        <v>11567</v>
      </c>
      <c r="AL2374" s="3">
        <v>0</v>
      </c>
      <c r="AM2374" s="3" t="s">
        <v>11567</v>
      </c>
      <c r="AN2374" s="3">
        <v>0</v>
      </c>
      <c r="AO2374" s="3" t="s">
        <v>11567</v>
      </c>
      <c r="AP2374" s="3">
        <v>2000000</v>
      </c>
      <c r="AQ2374" s="3" t="s">
        <v>11567</v>
      </c>
      <c r="AR2374" s="3">
        <v>0</v>
      </c>
      <c r="AS2374" s="3" t="s">
        <v>11567</v>
      </c>
    </row>
    <row r="2375" spans="1:45">
      <c r="A2375">
        <v>2372</v>
      </c>
      <c r="B2375" t="s">
        <v>5982</v>
      </c>
      <c r="C2375" t="s">
        <v>3685</v>
      </c>
      <c r="D2375" t="s">
        <v>45</v>
      </c>
      <c r="E2375" t="s">
        <v>73</v>
      </c>
      <c r="F2375" t="s">
        <v>1988</v>
      </c>
      <c r="G2375" t="s">
        <v>9517</v>
      </c>
      <c r="H2375" t="s">
        <v>1988</v>
      </c>
      <c r="I2375" t="s">
        <v>9517</v>
      </c>
      <c r="J2375" t="s">
        <v>1988</v>
      </c>
      <c r="K2375" t="s">
        <v>6867</v>
      </c>
      <c r="L2375" t="s">
        <v>5985</v>
      </c>
      <c r="M2375" t="s">
        <v>5986</v>
      </c>
      <c r="N2375" t="str">
        <f>VLOOKUP(O2375,index!$Q:$R,2,0)</f>
        <v>02. 이러닝 - 단과</v>
      </c>
      <c r="O2375" t="s">
        <v>5987</v>
      </c>
      <c r="P2375" t="s">
        <v>48</v>
      </c>
      <c r="Q2375" t="s">
        <v>20</v>
      </c>
      <c r="R2375" s="226" t="e">
        <f>VLOOKUP(C2375,'26년 databook(취합)'!$M:$M,2,0)</f>
        <v>#N/A</v>
      </c>
      <c r="S2375" s="3" t="s">
        <v>11570</v>
      </c>
      <c r="T2375" s="3" t="s">
        <v>48</v>
      </c>
      <c r="U2375" s="3" t="s">
        <v>11570</v>
      </c>
      <c r="V2375" s="3" t="s">
        <v>48</v>
      </c>
      <c r="W2375" s="3" t="s">
        <v>48</v>
      </c>
      <c r="X2375" s="3" t="s">
        <v>48</v>
      </c>
      <c r="Y2375" s="3" t="s">
        <v>48</v>
      </c>
      <c r="Z2375" s="3" t="s">
        <v>48</v>
      </c>
      <c r="AA2375" s="3" t="s">
        <v>48</v>
      </c>
      <c r="AB2375" s="3" t="s">
        <v>48</v>
      </c>
      <c r="AC2375" s="3" t="s">
        <v>48</v>
      </c>
      <c r="AD2375" s="3" t="s">
        <v>48</v>
      </c>
      <c r="AE2375" s="3" t="s">
        <v>48</v>
      </c>
      <c r="AG2375" s="3"/>
      <c r="AI2375" s="3" t="s">
        <v>48</v>
      </c>
      <c r="AK2375" s="3" t="s">
        <v>48</v>
      </c>
      <c r="AL2375" s="3">
        <v>3000000</v>
      </c>
      <c r="AM2375" s="3" t="s">
        <v>48</v>
      </c>
      <c r="AO2375" s="3" t="s">
        <v>48</v>
      </c>
      <c r="AQ2375" s="3" t="s">
        <v>48</v>
      </c>
      <c r="AS2375" s="3" t="s">
        <v>48</v>
      </c>
    </row>
    <row r="2376" spans="1:45">
      <c r="A2376">
        <v>2373</v>
      </c>
      <c r="B2376" t="s">
        <v>5982</v>
      </c>
      <c r="C2376" t="s">
        <v>5390</v>
      </c>
      <c r="D2376" t="s">
        <v>45</v>
      </c>
      <c r="E2376" t="s">
        <v>77</v>
      </c>
      <c r="F2376" t="s">
        <v>6868</v>
      </c>
      <c r="G2376" t="s">
        <v>9518</v>
      </c>
      <c r="H2376" t="s">
        <v>6868</v>
      </c>
      <c r="I2376" t="s">
        <v>9518</v>
      </c>
      <c r="J2376" t="s">
        <v>2437</v>
      </c>
      <c r="K2376" t="s">
        <v>6869</v>
      </c>
      <c r="L2376" t="s">
        <v>5985</v>
      </c>
      <c r="M2376" t="s">
        <v>5986</v>
      </c>
      <c r="N2376" t="str">
        <f>VLOOKUP(O2376,index!$Q:$R,2,0)</f>
        <v>02. 이러닝 - 단과</v>
      </c>
      <c r="O2376" t="s">
        <v>5987</v>
      </c>
      <c r="P2376" t="s">
        <v>48</v>
      </c>
      <c r="Q2376" t="s">
        <v>20</v>
      </c>
      <c r="R2376" s="226" t="e">
        <f>VLOOKUP(C2376,'26년 databook(취합)'!$M:$M,2,0)</f>
        <v>#N/A</v>
      </c>
      <c r="S2376" s="3" t="s">
        <v>11567</v>
      </c>
      <c r="T2376" s="3" t="s">
        <v>13832</v>
      </c>
      <c r="U2376" s="3" t="s">
        <v>13832</v>
      </c>
      <c r="V2376" s="3" t="s">
        <v>48</v>
      </c>
      <c r="W2376" s="3" t="s">
        <v>11567</v>
      </c>
      <c r="X2376" s="3" t="s">
        <v>48</v>
      </c>
      <c r="Y2376" s="3" t="s">
        <v>11567</v>
      </c>
      <c r="Z2376" s="3" t="s">
        <v>48</v>
      </c>
      <c r="AA2376" s="3" t="s">
        <v>11681</v>
      </c>
      <c r="AB2376" s="3" t="s">
        <v>48</v>
      </c>
      <c r="AC2376" s="3" t="s">
        <v>11567</v>
      </c>
      <c r="AD2376" s="3" t="s">
        <v>48</v>
      </c>
      <c r="AE2376" s="3" t="s">
        <v>11567</v>
      </c>
      <c r="AG2376" s="3">
        <v>50000</v>
      </c>
      <c r="AI2376" s="3" t="s">
        <v>11567</v>
      </c>
      <c r="AK2376" s="3" t="s">
        <v>11567</v>
      </c>
      <c r="AM2376" s="3" t="s">
        <v>11567</v>
      </c>
      <c r="AO2376" s="3" t="s">
        <v>11567</v>
      </c>
      <c r="AQ2376" s="3" t="s">
        <v>11567</v>
      </c>
      <c r="AS2376" s="3" t="s">
        <v>11567</v>
      </c>
    </row>
    <row r="2377" spans="1:45">
      <c r="A2377">
        <v>2374</v>
      </c>
      <c r="B2377" t="s">
        <v>5982</v>
      </c>
      <c r="C2377" t="s">
        <v>5507</v>
      </c>
      <c r="D2377" t="s">
        <v>45</v>
      </c>
      <c r="E2377" t="s">
        <v>77</v>
      </c>
      <c r="F2377" t="s">
        <v>2796</v>
      </c>
      <c r="G2377" t="s">
        <v>9134</v>
      </c>
      <c r="H2377" t="s">
        <v>2783</v>
      </c>
      <c r="I2377" t="s">
        <v>15825</v>
      </c>
      <c r="J2377" t="s">
        <v>48</v>
      </c>
      <c r="K2377" t="s">
        <v>48</v>
      </c>
      <c r="L2377" t="s">
        <v>5985</v>
      </c>
      <c r="M2377" t="s">
        <v>5986</v>
      </c>
      <c r="N2377" t="str">
        <f>VLOOKUP(O2377,index!$Q:$R,2,0)</f>
        <v>02. 이러닝 - 단과</v>
      </c>
      <c r="O2377" t="s">
        <v>5987</v>
      </c>
      <c r="P2377" t="s">
        <v>48</v>
      </c>
      <c r="Q2377" t="s">
        <v>20</v>
      </c>
      <c r="R2377" s="226" t="e">
        <f>VLOOKUP(C2377,'26년 databook(취합)'!$M:$M,2,0)</f>
        <v>#N/A</v>
      </c>
      <c r="S2377" s="3" t="s">
        <v>11567</v>
      </c>
      <c r="T2377" s="3" t="s">
        <v>48</v>
      </c>
      <c r="U2377" s="3" t="s">
        <v>11567</v>
      </c>
      <c r="V2377" s="3" t="s">
        <v>48</v>
      </c>
      <c r="W2377" s="3" t="s">
        <v>48</v>
      </c>
      <c r="X2377" s="3" t="s">
        <v>48</v>
      </c>
      <c r="Y2377" s="3" t="s">
        <v>48</v>
      </c>
      <c r="Z2377" s="3" t="s">
        <v>48</v>
      </c>
      <c r="AA2377" s="3" t="s">
        <v>48</v>
      </c>
      <c r="AB2377" s="3" t="s">
        <v>48</v>
      </c>
      <c r="AC2377" s="3" t="s">
        <v>48</v>
      </c>
      <c r="AD2377" s="3" t="s">
        <v>48</v>
      </c>
      <c r="AE2377" s="3" t="s">
        <v>48</v>
      </c>
      <c r="AG2377" s="3"/>
      <c r="AI2377" s="3" t="s">
        <v>48</v>
      </c>
      <c r="AK2377" s="3" t="s">
        <v>48</v>
      </c>
      <c r="AM2377" s="3" t="s">
        <v>48</v>
      </c>
      <c r="AO2377" s="3" t="s">
        <v>48</v>
      </c>
      <c r="AQ2377" s="3" t="s">
        <v>48</v>
      </c>
      <c r="AS2377" s="3" t="s">
        <v>48</v>
      </c>
    </row>
    <row r="2378" spans="1:45">
      <c r="A2378">
        <v>2375</v>
      </c>
      <c r="B2378" t="s">
        <v>5982</v>
      </c>
      <c r="C2378" t="s">
        <v>3935</v>
      </c>
      <c r="D2378" t="s">
        <v>45</v>
      </c>
      <c r="E2378" t="s">
        <v>75</v>
      </c>
      <c r="F2378" t="s">
        <v>409</v>
      </c>
      <c r="G2378" t="s">
        <v>9519</v>
      </c>
      <c r="H2378" t="s">
        <v>409</v>
      </c>
      <c r="I2378" t="s">
        <v>9519</v>
      </c>
      <c r="J2378" t="s">
        <v>48</v>
      </c>
      <c r="K2378" t="s">
        <v>48</v>
      </c>
      <c r="L2378" t="s">
        <v>5985</v>
      </c>
      <c r="M2378" t="s">
        <v>5986</v>
      </c>
      <c r="N2378" t="str">
        <f>VLOOKUP(O2378,index!$Q:$R,2,0)</f>
        <v>17. 솔루션 - 기타</v>
      </c>
      <c r="O2378" t="s">
        <v>59</v>
      </c>
      <c r="P2378" t="s">
        <v>48</v>
      </c>
      <c r="Q2378" t="s">
        <v>20</v>
      </c>
      <c r="R2378" s="226" t="e">
        <f>VLOOKUP(C2378,'26년 databook(취합)'!$M:$M,2,0)</f>
        <v>#N/A</v>
      </c>
      <c r="S2378" s="3" t="s">
        <v>11567</v>
      </c>
      <c r="T2378" s="3" t="s">
        <v>48</v>
      </c>
      <c r="U2378" s="3" t="s">
        <v>11567</v>
      </c>
      <c r="V2378" s="3" t="s">
        <v>48</v>
      </c>
      <c r="W2378" s="3" t="s">
        <v>48</v>
      </c>
      <c r="X2378" s="3" t="s">
        <v>48</v>
      </c>
      <c r="Y2378" s="3" t="s">
        <v>48</v>
      </c>
      <c r="Z2378" s="3" t="s">
        <v>48</v>
      </c>
      <c r="AA2378" s="3" t="s">
        <v>48</v>
      </c>
      <c r="AB2378" s="3" t="s">
        <v>48</v>
      </c>
      <c r="AC2378" s="3" t="s">
        <v>48</v>
      </c>
      <c r="AD2378" s="3" t="s">
        <v>48</v>
      </c>
      <c r="AE2378" s="3" t="s">
        <v>48</v>
      </c>
      <c r="AG2378" s="3"/>
      <c r="AI2378" s="3" t="s">
        <v>48</v>
      </c>
      <c r="AK2378" s="3" t="s">
        <v>48</v>
      </c>
      <c r="AM2378" s="3" t="s">
        <v>48</v>
      </c>
      <c r="AO2378" s="3" t="s">
        <v>48</v>
      </c>
      <c r="AQ2378" s="3" t="s">
        <v>48</v>
      </c>
      <c r="AS2378" s="3" t="s">
        <v>48</v>
      </c>
    </row>
    <row r="2379" spans="1:45">
      <c r="A2379">
        <v>2376</v>
      </c>
      <c r="B2379" t="s">
        <v>5982</v>
      </c>
      <c r="C2379" t="s">
        <v>5708</v>
      </c>
      <c r="D2379" t="s">
        <v>45</v>
      </c>
      <c r="E2379" t="s">
        <v>214</v>
      </c>
      <c r="F2379" t="s">
        <v>2584</v>
      </c>
      <c r="G2379" t="s">
        <v>9520</v>
      </c>
      <c r="H2379" t="s">
        <v>2584</v>
      </c>
      <c r="I2379" t="s">
        <v>9520</v>
      </c>
      <c r="J2379" t="s">
        <v>48</v>
      </c>
      <c r="K2379" t="s">
        <v>48</v>
      </c>
      <c r="L2379" t="s">
        <v>5985</v>
      </c>
      <c r="M2379" t="s">
        <v>5986</v>
      </c>
      <c r="N2379" t="str">
        <f>VLOOKUP(O2379,index!$Q:$R,2,0)</f>
        <v>02. 이러닝 - 단과</v>
      </c>
      <c r="O2379" t="s">
        <v>5987</v>
      </c>
      <c r="P2379" t="s">
        <v>48</v>
      </c>
      <c r="Q2379" t="s">
        <v>20</v>
      </c>
      <c r="R2379" s="226" t="e">
        <f>VLOOKUP(C2379,'26년 databook(취합)'!$M:$M,2,0)</f>
        <v>#N/A</v>
      </c>
      <c r="S2379" s="3" t="s">
        <v>11567</v>
      </c>
      <c r="T2379" s="3" t="s">
        <v>48</v>
      </c>
      <c r="U2379" s="3" t="s">
        <v>11567</v>
      </c>
      <c r="V2379" s="3" t="s">
        <v>48</v>
      </c>
      <c r="W2379" s="3" t="s">
        <v>48</v>
      </c>
      <c r="X2379" s="3" t="s">
        <v>48</v>
      </c>
      <c r="Y2379" s="3" t="s">
        <v>48</v>
      </c>
      <c r="Z2379" s="3" t="s">
        <v>48</v>
      </c>
      <c r="AA2379" s="3" t="s">
        <v>48</v>
      </c>
      <c r="AB2379" s="3" t="s">
        <v>48</v>
      </c>
      <c r="AC2379" s="3" t="s">
        <v>48</v>
      </c>
      <c r="AD2379" s="3" t="s">
        <v>48</v>
      </c>
      <c r="AE2379" s="3" t="s">
        <v>48</v>
      </c>
      <c r="AG2379" s="3"/>
      <c r="AI2379" s="3" t="s">
        <v>48</v>
      </c>
      <c r="AK2379" s="3" t="s">
        <v>48</v>
      </c>
      <c r="AM2379" s="3" t="s">
        <v>48</v>
      </c>
      <c r="AO2379" s="3" t="s">
        <v>48</v>
      </c>
      <c r="AQ2379" s="3" t="s">
        <v>48</v>
      </c>
      <c r="AS2379" s="3" t="s">
        <v>48</v>
      </c>
    </row>
    <row r="2380" spans="1:45">
      <c r="A2380">
        <v>2377</v>
      </c>
      <c r="B2380" t="s">
        <v>5982</v>
      </c>
      <c r="C2380" t="s">
        <v>4157</v>
      </c>
      <c r="D2380" t="s">
        <v>45</v>
      </c>
      <c r="E2380" t="s">
        <v>75</v>
      </c>
      <c r="F2380" t="s">
        <v>573</v>
      </c>
      <c r="G2380" t="s">
        <v>9521</v>
      </c>
      <c r="H2380" t="s">
        <v>573</v>
      </c>
      <c r="I2380" t="s">
        <v>9521</v>
      </c>
      <c r="J2380" t="s">
        <v>48</v>
      </c>
      <c r="K2380" t="s">
        <v>48</v>
      </c>
      <c r="L2380" t="s">
        <v>5985</v>
      </c>
      <c r="M2380" t="s">
        <v>5986</v>
      </c>
      <c r="N2380" t="str">
        <f>VLOOKUP(O2380,index!$Q:$R,2,0)</f>
        <v>02. 이러닝 - 단과</v>
      </c>
      <c r="O2380" t="s">
        <v>5987</v>
      </c>
      <c r="P2380" t="s">
        <v>48</v>
      </c>
      <c r="Q2380" t="s">
        <v>20</v>
      </c>
      <c r="R2380" s="226" t="e">
        <f>VLOOKUP(C2380,'26년 databook(취합)'!$M:$M,2,0)</f>
        <v>#N/A</v>
      </c>
      <c r="S2380" s="3" t="s">
        <v>11567</v>
      </c>
      <c r="T2380" s="3" t="s">
        <v>48</v>
      </c>
      <c r="U2380" s="3" t="s">
        <v>11567</v>
      </c>
      <c r="V2380" s="3" t="s">
        <v>48</v>
      </c>
      <c r="W2380" s="3" t="s">
        <v>48</v>
      </c>
      <c r="X2380" s="3" t="s">
        <v>48</v>
      </c>
      <c r="Y2380" s="3" t="s">
        <v>48</v>
      </c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I2380" s="3" t="s">
        <v>48</v>
      </c>
      <c r="AK2380" s="3" t="s">
        <v>48</v>
      </c>
      <c r="AM2380" s="3" t="s">
        <v>48</v>
      </c>
      <c r="AO2380" s="3" t="s">
        <v>48</v>
      </c>
      <c r="AQ2380" s="3" t="s">
        <v>48</v>
      </c>
      <c r="AS2380" s="3" t="s">
        <v>48</v>
      </c>
    </row>
    <row r="2381" spans="1:45">
      <c r="A2381">
        <v>2378</v>
      </c>
      <c r="B2381" t="s">
        <v>5982</v>
      </c>
      <c r="C2381" t="s">
        <v>5418</v>
      </c>
      <c r="D2381" t="s">
        <v>45</v>
      </c>
      <c r="E2381" t="s">
        <v>77</v>
      </c>
      <c r="F2381" t="s">
        <v>2796</v>
      </c>
      <c r="G2381" t="s">
        <v>9134</v>
      </c>
      <c r="H2381" t="s">
        <v>819</v>
      </c>
      <c r="I2381" t="s">
        <v>15826</v>
      </c>
      <c r="J2381" t="s">
        <v>48</v>
      </c>
      <c r="K2381" t="s">
        <v>48</v>
      </c>
      <c r="L2381" t="s">
        <v>5985</v>
      </c>
      <c r="M2381" t="s">
        <v>5986</v>
      </c>
      <c r="N2381" t="str">
        <f>VLOOKUP(O2381,index!$Q:$R,2,0)</f>
        <v>02. 이러닝 - 단과</v>
      </c>
      <c r="O2381" t="s">
        <v>5987</v>
      </c>
      <c r="P2381" t="s">
        <v>48</v>
      </c>
      <c r="Q2381" t="s">
        <v>20</v>
      </c>
      <c r="R2381" s="226" t="e">
        <f>VLOOKUP(C2381,'26년 databook(취합)'!$M:$M,2,0)</f>
        <v>#N/A</v>
      </c>
      <c r="S2381" s="3" t="s">
        <v>11567</v>
      </c>
      <c r="T2381" s="3" t="s">
        <v>48</v>
      </c>
      <c r="U2381" s="3" t="s">
        <v>11567</v>
      </c>
      <c r="V2381" s="3" t="s">
        <v>48</v>
      </c>
      <c r="W2381" s="3" t="s">
        <v>48</v>
      </c>
      <c r="X2381" s="3" t="s">
        <v>48</v>
      </c>
      <c r="Y2381" s="3" t="s">
        <v>48</v>
      </c>
      <c r="Z2381" s="3" t="s">
        <v>48</v>
      </c>
      <c r="AA2381" s="3" t="s">
        <v>48</v>
      </c>
      <c r="AB2381" s="3" t="s">
        <v>48</v>
      </c>
      <c r="AC2381" s="3" t="s">
        <v>48</v>
      </c>
      <c r="AD2381" s="3" t="s">
        <v>48</v>
      </c>
      <c r="AE2381" s="3" t="s">
        <v>48</v>
      </c>
      <c r="AG2381" s="3"/>
      <c r="AI2381" s="3" t="s">
        <v>48</v>
      </c>
      <c r="AK2381" s="3" t="s">
        <v>48</v>
      </c>
      <c r="AM2381" s="3" t="s">
        <v>48</v>
      </c>
      <c r="AO2381" s="3" t="s">
        <v>48</v>
      </c>
      <c r="AQ2381" s="3" t="s">
        <v>48</v>
      </c>
      <c r="AS2381" s="3" t="s">
        <v>48</v>
      </c>
    </row>
    <row r="2382" spans="1:45">
      <c r="A2382">
        <v>2379</v>
      </c>
      <c r="B2382" t="s">
        <v>5982</v>
      </c>
      <c r="C2382" t="s">
        <v>4636</v>
      </c>
      <c r="D2382" t="s">
        <v>45</v>
      </c>
      <c r="E2382" t="s">
        <v>79</v>
      </c>
      <c r="F2382" t="s">
        <v>1391</v>
      </c>
      <c r="G2382" t="s">
        <v>9523</v>
      </c>
      <c r="H2382" t="s">
        <v>1391</v>
      </c>
      <c r="I2382" t="s">
        <v>9523</v>
      </c>
      <c r="J2382" t="s">
        <v>48</v>
      </c>
      <c r="K2382" t="s">
        <v>48</v>
      </c>
      <c r="L2382" t="s">
        <v>5985</v>
      </c>
      <c r="M2382" t="s">
        <v>5986</v>
      </c>
      <c r="N2382" t="str">
        <f>VLOOKUP(O2382,index!$Q:$R,2,0)</f>
        <v>02. 이러닝 - 단과</v>
      </c>
      <c r="O2382" t="s">
        <v>5987</v>
      </c>
      <c r="P2382" t="s">
        <v>48</v>
      </c>
      <c r="Q2382" t="s">
        <v>20</v>
      </c>
      <c r="R2382" s="226" t="e">
        <f>VLOOKUP(C2382,'26년 databook(취합)'!$M:$M,2,0)</f>
        <v>#N/A</v>
      </c>
      <c r="S2382" s="3" t="s">
        <v>11567</v>
      </c>
      <c r="T2382" s="3" t="s">
        <v>48</v>
      </c>
      <c r="U2382" s="3" t="s">
        <v>11567</v>
      </c>
      <c r="V2382" s="3" t="s">
        <v>48</v>
      </c>
      <c r="W2382" s="3" t="s">
        <v>48</v>
      </c>
      <c r="X2382" s="3" t="s">
        <v>48</v>
      </c>
      <c r="Y2382" s="3" t="s">
        <v>48</v>
      </c>
      <c r="Z2382" s="3" t="s">
        <v>48</v>
      </c>
      <c r="AA2382" s="3" t="s">
        <v>48</v>
      </c>
      <c r="AB2382" s="3" t="s">
        <v>48</v>
      </c>
      <c r="AC2382" s="3" t="s">
        <v>48</v>
      </c>
      <c r="AD2382" s="3" t="s">
        <v>48</v>
      </c>
      <c r="AE2382" s="3" t="s">
        <v>48</v>
      </c>
      <c r="AG2382" s="3"/>
      <c r="AI2382" s="3" t="s">
        <v>48</v>
      </c>
      <c r="AK2382" s="3" t="s">
        <v>48</v>
      </c>
      <c r="AM2382" s="3" t="s">
        <v>48</v>
      </c>
      <c r="AO2382" s="3" t="s">
        <v>48</v>
      </c>
      <c r="AQ2382" s="3" t="s">
        <v>48</v>
      </c>
      <c r="AS2382" s="3" t="s">
        <v>48</v>
      </c>
    </row>
    <row r="2383" spans="1:45">
      <c r="A2383">
        <v>2380</v>
      </c>
      <c r="B2383" t="s">
        <v>5982</v>
      </c>
      <c r="C2383" t="s">
        <v>5488</v>
      </c>
      <c r="D2383" t="s">
        <v>45</v>
      </c>
      <c r="E2383" t="s">
        <v>214</v>
      </c>
      <c r="F2383" t="s">
        <v>6589</v>
      </c>
      <c r="G2383" t="s">
        <v>9524</v>
      </c>
      <c r="H2383" t="s">
        <v>2799</v>
      </c>
      <c r="I2383" t="s">
        <v>15827</v>
      </c>
      <c r="J2383" t="s">
        <v>48</v>
      </c>
      <c r="K2383" t="s">
        <v>48</v>
      </c>
      <c r="L2383" t="s">
        <v>5985</v>
      </c>
      <c r="M2383" t="s">
        <v>5986</v>
      </c>
      <c r="N2383" t="str">
        <f>VLOOKUP(O2383,index!$Q:$R,2,0)</f>
        <v>02. 이러닝 - 단과</v>
      </c>
      <c r="O2383" t="s">
        <v>5987</v>
      </c>
      <c r="P2383" t="s">
        <v>48</v>
      </c>
      <c r="Q2383" t="s">
        <v>20</v>
      </c>
      <c r="R2383" s="226" t="e">
        <f>VLOOKUP(C2383,'26년 databook(취합)'!$M:$M,2,0)</f>
        <v>#N/A</v>
      </c>
      <c r="S2383" s="3" t="s">
        <v>11567</v>
      </c>
      <c r="T2383" s="3" t="s">
        <v>48</v>
      </c>
      <c r="U2383" s="3" t="s">
        <v>11567</v>
      </c>
      <c r="V2383" s="3" t="s">
        <v>48</v>
      </c>
      <c r="W2383" s="3" t="s">
        <v>48</v>
      </c>
      <c r="X2383" s="3" t="s">
        <v>48</v>
      </c>
      <c r="Y2383" s="3" t="s">
        <v>48</v>
      </c>
      <c r="Z2383" s="3" t="s">
        <v>48</v>
      </c>
      <c r="AA2383" s="3" t="s">
        <v>48</v>
      </c>
      <c r="AB2383" s="3" t="s">
        <v>48</v>
      </c>
      <c r="AC2383" s="3" t="s">
        <v>48</v>
      </c>
      <c r="AD2383" s="3" t="s">
        <v>48</v>
      </c>
      <c r="AE2383" s="3" t="s">
        <v>48</v>
      </c>
      <c r="AG2383" s="3"/>
      <c r="AI2383" s="3" t="s">
        <v>48</v>
      </c>
      <c r="AK2383" s="3" t="s">
        <v>48</v>
      </c>
      <c r="AM2383" s="3" t="s">
        <v>48</v>
      </c>
      <c r="AO2383" s="3" t="s">
        <v>48</v>
      </c>
      <c r="AQ2383" s="3" t="s">
        <v>48</v>
      </c>
      <c r="AS2383" s="3" t="s">
        <v>48</v>
      </c>
    </row>
    <row r="2384" spans="1:45">
      <c r="A2384">
        <v>2381</v>
      </c>
      <c r="B2384" t="s">
        <v>5982</v>
      </c>
      <c r="C2384" t="s">
        <v>3956</v>
      </c>
      <c r="D2384" t="s">
        <v>45</v>
      </c>
      <c r="E2384" t="s">
        <v>75</v>
      </c>
      <c r="F2384" t="s">
        <v>422</v>
      </c>
      <c r="G2384" t="s">
        <v>9525</v>
      </c>
      <c r="H2384" t="s">
        <v>422</v>
      </c>
      <c r="I2384" t="s">
        <v>9525</v>
      </c>
      <c r="J2384" t="s">
        <v>48</v>
      </c>
      <c r="K2384" t="s">
        <v>48</v>
      </c>
      <c r="L2384" t="s">
        <v>5985</v>
      </c>
      <c r="M2384" t="s">
        <v>5986</v>
      </c>
      <c r="N2384" t="str">
        <f>VLOOKUP(O2384,index!$Q:$R,2,0)</f>
        <v>08. 하이브리드러닝 - 하이브리드형 러닝</v>
      </c>
      <c r="O2384" t="s">
        <v>5988</v>
      </c>
      <c r="P2384" t="s">
        <v>48</v>
      </c>
      <c r="Q2384" t="s">
        <v>20</v>
      </c>
      <c r="R2384" s="226" t="e">
        <f>VLOOKUP(C2384,'26년 databook(취합)'!$M:$M,2,0)</f>
        <v>#N/A</v>
      </c>
      <c r="S2384" s="3" t="s">
        <v>11567</v>
      </c>
      <c r="T2384" s="3" t="s">
        <v>48</v>
      </c>
      <c r="U2384" s="3" t="s">
        <v>11567</v>
      </c>
      <c r="V2384" s="3" t="s">
        <v>48</v>
      </c>
      <c r="W2384" s="3" t="s">
        <v>48</v>
      </c>
      <c r="X2384" s="3" t="s">
        <v>48</v>
      </c>
      <c r="Y2384" s="3" t="s">
        <v>48</v>
      </c>
      <c r="Z2384" s="3" t="s">
        <v>48</v>
      </c>
      <c r="AA2384" s="3" t="s">
        <v>48</v>
      </c>
      <c r="AB2384" s="3" t="s">
        <v>48</v>
      </c>
      <c r="AC2384" s="3" t="s">
        <v>48</v>
      </c>
      <c r="AD2384" s="3" t="s">
        <v>48</v>
      </c>
      <c r="AE2384" s="3" t="s">
        <v>48</v>
      </c>
      <c r="AG2384" s="3"/>
      <c r="AI2384" s="3" t="s">
        <v>48</v>
      </c>
      <c r="AK2384" s="3" t="s">
        <v>48</v>
      </c>
      <c r="AM2384" s="3" t="s">
        <v>48</v>
      </c>
      <c r="AO2384" s="3" t="s">
        <v>48</v>
      </c>
      <c r="AQ2384" s="3" t="s">
        <v>48</v>
      </c>
      <c r="AS2384" s="3" t="s">
        <v>48</v>
      </c>
    </row>
    <row r="2385" spans="1:45">
      <c r="A2385">
        <v>2382</v>
      </c>
      <c r="B2385" t="s">
        <v>5982</v>
      </c>
      <c r="C2385" t="s">
        <v>5315</v>
      </c>
      <c r="D2385" t="s">
        <v>45</v>
      </c>
      <c r="E2385" t="s">
        <v>77</v>
      </c>
      <c r="F2385" t="s">
        <v>2796</v>
      </c>
      <c r="G2385" t="s">
        <v>9134</v>
      </c>
      <c r="H2385" t="s">
        <v>722</v>
      </c>
      <c r="I2385" t="s">
        <v>15828</v>
      </c>
      <c r="J2385" t="s">
        <v>48</v>
      </c>
      <c r="K2385" t="s">
        <v>48</v>
      </c>
      <c r="L2385" t="s">
        <v>5985</v>
      </c>
      <c r="M2385" t="s">
        <v>5986</v>
      </c>
      <c r="N2385" t="str">
        <f>VLOOKUP(O2385,index!$Q:$R,2,0)</f>
        <v>02. 이러닝 - 단과</v>
      </c>
      <c r="O2385" t="s">
        <v>5987</v>
      </c>
      <c r="P2385" t="s">
        <v>48</v>
      </c>
      <c r="Q2385" t="s">
        <v>20</v>
      </c>
      <c r="R2385" s="226" t="e">
        <f>VLOOKUP(C2385,'26년 databook(취합)'!$M:$M,2,0)</f>
        <v>#N/A</v>
      </c>
      <c r="S2385" s="3" t="s">
        <v>11567</v>
      </c>
      <c r="T2385" s="3" t="s">
        <v>11605</v>
      </c>
      <c r="U2385" s="3" t="s">
        <v>11605</v>
      </c>
      <c r="V2385" s="3" t="s">
        <v>48</v>
      </c>
      <c r="W2385" s="3" t="s">
        <v>11567</v>
      </c>
      <c r="X2385" s="3" t="s">
        <v>48</v>
      </c>
      <c r="Y2385" s="3" t="s">
        <v>11567</v>
      </c>
      <c r="Z2385" s="3" t="s">
        <v>48</v>
      </c>
      <c r="AA2385" s="3" t="s">
        <v>11567</v>
      </c>
      <c r="AB2385" s="3" t="s">
        <v>48</v>
      </c>
      <c r="AC2385" s="3" t="s">
        <v>11567</v>
      </c>
      <c r="AD2385" s="3" t="s">
        <v>48</v>
      </c>
      <c r="AE2385" s="3" t="s">
        <v>11567</v>
      </c>
      <c r="AG2385" s="3">
        <v>588000</v>
      </c>
      <c r="AI2385" s="3" t="s">
        <v>11567</v>
      </c>
      <c r="AK2385" s="3" t="s">
        <v>11567</v>
      </c>
      <c r="AM2385" s="3" t="s">
        <v>11567</v>
      </c>
      <c r="AO2385" s="3" t="s">
        <v>11567</v>
      </c>
      <c r="AQ2385" s="3" t="s">
        <v>11567</v>
      </c>
      <c r="AS2385" s="3" t="s">
        <v>11567</v>
      </c>
    </row>
    <row r="2386" spans="1:45">
      <c r="A2386">
        <v>2383</v>
      </c>
      <c r="B2386" t="s">
        <v>5982</v>
      </c>
      <c r="C2386" t="s">
        <v>4205</v>
      </c>
      <c r="D2386" t="s">
        <v>45</v>
      </c>
      <c r="E2386" t="s">
        <v>76</v>
      </c>
      <c r="F2386" t="s">
        <v>6872</v>
      </c>
      <c r="G2386" t="s">
        <v>9526</v>
      </c>
      <c r="H2386" t="s">
        <v>6872</v>
      </c>
      <c r="I2386" t="s">
        <v>9526</v>
      </c>
      <c r="J2386" t="s">
        <v>48</v>
      </c>
      <c r="K2386" t="s">
        <v>48</v>
      </c>
      <c r="L2386" t="s">
        <v>5985</v>
      </c>
      <c r="M2386" t="s">
        <v>5986</v>
      </c>
      <c r="N2386" t="str">
        <f>VLOOKUP(O2386,index!$Q:$R,2,0)</f>
        <v>02. 이러닝 - 단과</v>
      </c>
      <c r="O2386" t="s">
        <v>5987</v>
      </c>
      <c r="P2386" t="s">
        <v>48</v>
      </c>
      <c r="Q2386" t="s">
        <v>20</v>
      </c>
      <c r="R2386" s="226" t="e">
        <f>VLOOKUP(C2386,'26년 databook(취합)'!$M:$M,2,0)</f>
        <v>#N/A</v>
      </c>
      <c r="S2386" s="3" t="s">
        <v>11567</v>
      </c>
      <c r="T2386" s="3" t="s">
        <v>12071</v>
      </c>
      <c r="U2386" s="3" t="s">
        <v>12071</v>
      </c>
      <c r="V2386" s="3" t="s">
        <v>48</v>
      </c>
      <c r="W2386" s="3" t="s">
        <v>11567</v>
      </c>
      <c r="X2386" s="3" t="s">
        <v>48</v>
      </c>
      <c r="Y2386" s="3" t="s">
        <v>11567</v>
      </c>
      <c r="Z2386" s="3" t="s">
        <v>48</v>
      </c>
      <c r="AA2386" s="3" t="s">
        <v>11567</v>
      </c>
      <c r="AB2386" s="3" t="s">
        <v>48</v>
      </c>
      <c r="AC2386" s="3" t="s">
        <v>11567</v>
      </c>
      <c r="AD2386" s="3" t="s">
        <v>48</v>
      </c>
      <c r="AE2386" s="3" t="s">
        <v>11567</v>
      </c>
      <c r="AG2386" s="3">
        <v>584000</v>
      </c>
      <c r="AI2386" s="3" t="s">
        <v>11567</v>
      </c>
      <c r="AK2386" s="3" t="s">
        <v>11567</v>
      </c>
      <c r="AM2386" s="3" t="s">
        <v>11567</v>
      </c>
      <c r="AO2386" s="3" t="s">
        <v>11567</v>
      </c>
      <c r="AQ2386" s="3" t="s">
        <v>11567</v>
      </c>
      <c r="AS2386" s="3" t="s">
        <v>11567</v>
      </c>
    </row>
    <row r="2387" spans="1:45">
      <c r="A2387">
        <v>2384</v>
      </c>
      <c r="B2387" t="s">
        <v>5982</v>
      </c>
      <c r="C2387" t="s">
        <v>5601</v>
      </c>
      <c r="D2387" t="s">
        <v>45</v>
      </c>
      <c r="E2387" t="s">
        <v>77</v>
      </c>
      <c r="F2387" t="s">
        <v>2796</v>
      </c>
      <c r="G2387" t="s">
        <v>9134</v>
      </c>
      <c r="H2387" t="s">
        <v>2689</v>
      </c>
      <c r="I2387" t="s">
        <v>15829</v>
      </c>
      <c r="J2387" t="s">
        <v>48</v>
      </c>
      <c r="K2387" t="s">
        <v>48</v>
      </c>
      <c r="L2387" t="s">
        <v>5985</v>
      </c>
      <c r="M2387" t="s">
        <v>5986</v>
      </c>
      <c r="N2387" t="str">
        <f>VLOOKUP(O2387,index!$Q:$R,2,0)</f>
        <v>02. 이러닝 - 단과</v>
      </c>
      <c r="O2387" t="s">
        <v>5987</v>
      </c>
      <c r="P2387" t="s">
        <v>48</v>
      </c>
      <c r="Q2387" t="s">
        <v>20</v>
      </c>
      <c r="R2387" s="226" t="e">
        <f>VLOOKUP(C2387,'26년 databook(취합)'!$M:$M,2,0)</f>
        <v>#N/A</v>
      </c>
      <c r="S2387" s="3" t="s">
        <v>11567</v>
      </c>
      <c r="T2387" s="3" t="s">
        <v>48</v>
      </c>
      <c r="U2387" s="3" t="s">
        <v>11567</v>
      </c>
      <c r="V2387" s="3" t="s">
        <v>48</v>
      </c>
      <c r="W2387" s="3" t="s">
        <v>48</v>
      </c>
      <c r="X2387" s="3" t="s">
        <v>48</v>
      </c>
      <c r="Y2387" s="3" t="s">
        <v>48</v>
      </c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G2387" s="3"/>
      <c r="AI2387" s="3" t="s">
        <v>48</v>
      </c>
      <c r="AK2387" s="3" t="s">
        <v>48</v>
      </c>
      <c r="AM2387" s="3" t="s">
        <v>48</v>
      </c>
      <c r="AO2387" s="3" t="s">
        <v>48</v>
      </c>
      <c r="AQ2387" s="3" t="s">
        <v>48</v>
      </c>
      <c r="AS2387" s="3" t="s">
        <v>48</v>
      </c>
    </row>
    <row r="2388" spans="1:45">
      <c r="A2388">
        <v>2385</v>
      </c>
      <c r="B2388" t="s">
        <v>5982</v>
      </c>
      <c r="C2388" t="s">
        <v>4554</v>
      </c>
      <c r="D2388" t="s">
        <v>45</v>
      </c>
      <c r="E2388" t="s">
        <v>79</v>
      </c>
      <c r="F2388" t="s">
        <v>1147</v>
      </c>
      <c r="G2388" t="s">
        <v>9529</v>
      </c>
      <c r="H2388" t="s">
        <v>1147</v>
      </c>
      <c r="I2388" t="s">
        <v>9529</v>
      </c>
      <c r="J2388" t="s">
        <v>48</v>
      </c>
      <c r="K2388" t="s">
        <v>48</v>
      </c>
      <c r="L2388" t="s">
        <v>5985</v>
      </c>
      <c r="M2388" t="s">
        <v>5986</v>
      </c>
      <c r="N2388" t="str">
        <f>VLOOKUP(O2388,index!$Q:$R,2,0)</f>
        <v>02. 이러닝 - 단과</v>
      </c>
      <c r="O2388" t="s">
        <v>5987</v>
      </c>
      <c r="P2388" t="s">
        <v>48</v>
      </c>
      <c r="Q2388" t="s">
        <v>20</v>
      </c>
      <c r="R2388" s="226" t="e">
        <f>VLOOKUP(C2388,'26년 databook(취합)'!$M:$M,2,0)</f>
        <v>#N/A</v>
      </c>
      <c r="S2388" s="3" t="s">
        <v>11567</v>
      </c>
      <c r="T2388" s="3" t="s">
        <v>48</v>
      </c>
      <c r="U2388" s="3" t="s">
        <v>11567</v>
      </c>
      <c r="V2388" s="3" t="s">
        <v>48</v>
      </c>
      <c r="W2388" s="3" t="s">
        <v>48</v>
      </c>
      <c r="X2388" s="3" t="s">
        <v>48</v>
      </c>
      <c r="Y2388" s="3" t="s">
        <v>48</v>
      </c>
      <c r="Z2388" s="3" t="s">
        <v>48</v>
      </c>
      <c r="AA2388" s="3" t="s">
        <v>48</v>
      </c>
      <c r="AB2388" s="3" t="s">
        <v>48</v>
      </c>
      <c r="AC2388" s="3" t="s">
        <v>48</v>
      </c>
      <c r="AD2388" s="3" t="s">
        <v>48</v>
      </c>
      <c r="AE2388" s="3" t="s">
        <v>48</v>
      </c>
      <c r="AG2388" s="3"/>
      <c r="AI2388" s="3" t="s">
        <v>48</v>
      </c>
      <c r="AK2388" s="3" t="s">
        <v>48</v>
      </c>
      <c r="AM2388" s="3" t="s">
        <v>48</v>
      </c>
      <c r="AO2388" s="3" t="s">
        <v>48</v>
      </c>
      <c r="AQ2388" s="3" t="s">
        <v>48</v>
      </c>
      <c r="AS2388" s="3" t="s">
        <v>48</v>
      </c>
    </row>
    <row r="2389" spans="1:45">
      <c r="A2389">
        <v>2386</v>
      </c>
      <c r="B2389" t="s">
        <v>5982</v>
      </c>
      <c r="C2389" t="s">
        <v>4725</v>
      </c>
      <c r="D2389" t="s">
        <v>45</v>
      </c>
      <c r="E2389" t="s">
        <v>77</v>
      </c>
      <c r="F2389" t="s">
        <v>889</v>
      </c>
      <c r="G2389" t="s">
        <v>9530</v>
      </c>
      <c r="H2389" t="s">
        <v>889</v>
      </c>
      <c r="I2389" t="s">
        <v>9530</v>
      </c>
      <c r="J2389" t="s">
        <v>48</v>
      </c>
      <c r="K2389" t="s">
        <v>48</v>
      </c>
      <c r="L2389" t="s">
        <v>5985</v>
      </c>
      <c r="M2389" t="s">
        <v>5986</v>
      </c>
      <c r="N2389" t="str">
        <f>VLOOKUP(O2389,index!$Q:$R,2,0)</f>
        <v>02. 이러닝 - 단과</v>
      </c>
      <c r="O2389" t="s">
        <v>5987</v>
      </c>
      <c r="P2389" t="s">
        <v>48</v>
      </c>
      <c r="Q2389" t="s">
        <v>20</v>
      </c>
      <c r="R2389" s="226" t="e">
        <f>VLOOKUP(C2389,'26년 databook(취합)'!$M:$M,2,0)</f>
        <v>#N/A</v>
      </c>
      <c r="S2389" s="3" t="s">
        <v>11567</v>
      </c>
      <c r="T2389" s="3" t="s">
        <v>48</v>
      </c>
      <c r="U2389" s="3" t="s">
        <v>11567</v>
      </c>
      <c r="V2389" s="3" t="s">
        <v>48</v>
      </c>
      <c r="W2389" s="3" t="s">
        <v>48</v>
      </c>
      <c r="X2389" s="3" t="s">
        <v>48</v>
      </c>
      <c r="Y2389" s="3" t="s">
        <v>48</v>
      </c>
      <c r="Z2389" s="3" t="s">
        <v>48</v>
      </c>
      <c r="AA2389" s="3" t="s">
        <v>48</v>
      </c>
      <c r="AB2389" s="3" t="s">
        <v>48</v>
      </c>
      <c r="AC2389" s="3" t="s">
        <v>48</v>
      </c>
      <c r="AD2389" s="3" t="s">
        <v>48</v>
      </c>
      <c r="AE2389" s="3" t="s">
        <v>48</v>
      </c>
      <c r="AG2389" s="3"/>
      <c r="AI2389" s="3" t="s">
        <v>48</v>
      </c>
      <c r="AK2389" s="3" t="s">
        <v>48</v>
      </c>
      <c r="AM2389" s="3" t="s">
        <v>48</v>
      </c>
      <c r="AO2389" s="3" t="s">
        <v>48</v>
      </c>
      <c r="AQ2389" s="3" t="s">
        <v>48</v>
      </c>
      <c r="AS2389" s="3" t="s">
        <v>48</v>
      </c>
    </row>
    <row r="2390" spans="1:45">
      <c r="A2390">
        <v>2387</v>
      </c>
      <c r="B2390" t="s">
        <v>5982</v>
      </c>
      <c r="C2390" t="s">
        <v>4615</v>
      </c>
      <c r="D2390" t="s">
        <v>45</v>
      </c>
      <c r="E2390" t="s">
        <v>79</v>
      </c>
      <c r="F2390" t="s">
        <v>1416</v>
      </c>
      <c r="G2390" t="s">
        <v>9531</v>
      </c>
      <c r="H2390" t="s">
        <v>1346</v>
      </c>
      <c r="I2390" t="s">
        <v>15830</v>
      </c>
      <c r="J2390" t="s">
        <v>48</v>
      </c>
      <c r="K2390" t="s">
        <v>48</v>
      </c>
      <c r="L2390" t="s">
        <v>5985</v>
      </c>
      <c r="M2390" t="s">
        <v>5986</v>
      </c>
      <c r="N2390" t="str">
        <f>VLOOKUP(O2390,index!$Q:$R,2,0)</f>
        <v>02. 이러닝 - 단과</v>
      </c>
      <c r="O2390" t="s">
        <v>5987</v>
      </c>
      <c r="P2390" t="s">
        <v>48</v>
      </c>
      <c r="Q2390" t="s">
        <v>20</v>
      </c>
      <c r="R2390" s="226" t="e">
        <f>VLOOKUP(C2390,'26년 databook(취합)'!$M:$M,2,0)</f>
        <v>#N/A</v>
      </c>
      <c r="S2390" s="3" t="s">
        <v>11567</v>
      </c>
      <c r="T2390" s="3" t="s">
        <v>48</v>
      </c>
      <c r="U2390" s="3" t="s">
        <v>11567</v>
      </c>
      <c r="V2390" s="3" t="s">
        <v>48</v>
      </c>
      <c r="W2390" s="3" t="s">
        <v>48</v>
      </c>
      <c r="X2390" s="3" t="s">
        <v>48</v>
      </c>
      <c r="Y2390" s="3" t="s">
        <v>48</v>
      </c>
      <c r="Z2390" s="3" t="s">
        <v>48</v>
      </c>
      <c r="AA2390" s="3" t="s">
        <v>48</v>
      </c>
      <c r="AB2390" s="3" t="s">
        <v>48</v>
      </c>
      <c r="AC2390" s="3" t="s">
        <v>48</v>
      </c>
      <c r="AD2390" s="3" t="s">
        <v>48</v>
      </c>
      <c r="AE2390" s="3" t="s">
        <v>48</v>
      </c>
      <c r="AI2390" s="3" t="s">
        <v>48</v>
      </c>
      <c r="AK2390" s="3" t="s">
        <v>48</v>
      </c>
      <c r="AM2390" s="3" t="s">
        <v>48</v>
      </c>
      <c r="AO2390" s="3" t="s">
        <v>48</v>
      </c>
      <c r="AQ2390" s="3" t="s">
        <v>48</v>
      </c>
      <c r="AS2390" s="3" t="s">
        <v>48</v>
      </c>
    </row>
    <row r="2391" spans="1:45">
      <c r="A2391">
        <v>2388</v>
      </c>
      <c r="B2391" t="s">
        <v>5982</v>
      </c>
      <c r="C2391" t="s">
        <v>4644</v>
      </c>
      <c r="D2391" t="s">
        <v>45</v>
      </c>
      <c r="E2391" t="s">
        <v>79</v>
      </c>
      <c r="F2391" t="s">
        <v>1416</v>
      </c>
      <c r="G2391" t="s">
        <v>9531</v>
      </c>
      <c r="H2391" t="s">
        <v>1416</v>
      </c>
      <c r="I2391" t="s">
        <v>9531</v>
      </c>
      <c r="J2391" t="s">
        <v>48</v>
      </c>
      <c r="K2391" t="s">
        <v>48</v>
      </c>
      <c r="L2391" t="s">
        <v>5985</v>
      </c>
      <c r="M2391" t="s">
        <v>5986</v>
      </c>
      <c r="N2391" t="str">
        <f>VLOOKUP(O2391,index!$Q:$R,2,0)</f>
        <v>19. 운영 - 운영매출</v>
      </c>
      <c r="O2391" t="s">
        <v>6203</v>
      </c>
      <c r="P2391" t="s">
        <v>48</v>
      </c>
      <c r="Q2391" t="s">
        <v>21</v>
      </c>
      <c r="R2391" s="226" t="e">
        <f>VLOOKUP(C2391,'26년 databook(취합)'!$M:$M,2,0)</f>
        <v>#N/A</v>
      </c>
      <c r="S2391" s="3" t="s">
        <v>11567</v>
      </c>
      <c r="T2391" s="3" t="s">
        <v>48</v>
      </c>
      <c r="U2391" s="3" t="s">
        <v>11567</v>
      </c>
      <c r="V2391" s="3" t="s">
        <v>48</v>
      </c>
      <c r="W2391" s="3" t="s">
        <v>48</v>
      </c>
      <c r="X2391" s="3" t="s">
        <v>48</v>
      </c>
      <c r="Y2391" s="3" t="s">
        <v>48</v>
      </c>
      <c r="Z2391" s="3" t="s">
        <v>48</v>
      </c>
      <c r="AA2391" s="3" t="s">
        <v>48</v>
      </c>
      <c r="AB2391" s="3" t="s">
        <v>48</v>
      </c>
      <c r="AC2391" s="3" t="s">
        <v>48</v>
      </c>
      <c r="AD2391" s="3" t="s">
        <v>48</v>
      </c>
      <c r="AE2391" s="3" t="s">
        <v>48</v>
      </c>
      <c r="AG2391" s="3"/>
      <c r="AI2391" s="3" t="s">
        <v>48</v>
      </c>
      <c r="AK2391" s="3" t="s">
        <v>48</v>
      </c>
      <c r="AM2391" s="3" t="s">
        <v>48</v>
      </c>
      <c r="AO2391" s="3" t="s">
        <v>48</v>
      </c>
      <c r="AQ2391" s="3" t="s">
        <v>48</v>
      </c>
      <c r="AS2391" s="3" t="s">
        <v>48</v>
      </c>
    </row>
    <row r="2392" spans="1:45">
      <c r="A2392">
        <v>2389</v>
      </c>
      <c r="B2392" t="s">
        <v>5982</v>
      </c>
      <c r="C2392" t="s">
        <v>4797</v>
      </c>
      <c r="D2392" t="s">
        <v>45</v>
      </c>
      <c r="E2392" t="s">
        <v>77</v>
      </c>
      <c r="F2392" t="s">
        <v>1468</v>
      </c>
      <c r="G2392" t="s">
        <v>8914</v>
      </c>
      <c r="H2392" t="s">
        <v>1567</v>
      </c>
      <c r="I2392" t="s">
        <v>15831</v>
      </c>
      <c r="J2392" t="s">
        <v>48</v>
      </c>
      <c r="K2392" t="s">
        <v>48</v>
      </c>
      <c r="L2392" t="s">
        <v>5985</v>
      </c>
      <c r="M2392" t="s">
        <v>5986</v>
      </c>
      <c r="N2392" t="str">
        <f>VLOOKUP(O2392,index!$Q:$R,2,0)</f>
        <v>02. 이러닝 - 단과</v>
      </c>
      <c r="O2392" t="s">
        <v>5987</v>
      </c>
      <c r="P2392" t="s">
        <v>48</v>
      </c>
      <c r="Q2392" t="s">
        <v>20</v>
      </c>
      <c r="R2392" s="226" t="e">
        <f>VLOOKUP(C2392,'26년 databook(취합)'!$M:$M,2,0)</f>
        <v>#N/A</v>
      </c>
      <c r="S2392" s="3" t="s">
        <v>11567</v>
      </c>
      <c r="T2392" s="3" t="s">
        <v>48</v>
      </c>
      <c r="U2392" s="3" t="s">
        <v>11567</v>
      </c>
      <c r="V2392" s="3" t="s">
        <v>48</v>
      </c>
      <c r="W2392" s="3" t="s">
        <v>48</v>
      </c>
      <c r="X2392" s="3" t="s">
        <v>48</v>
      </c>
      <c r="Y2392" s="3" t="s">
        <v>48</v>
      </c>
      <c r="Z2392" s="3" t="s">
        <v>48</v>
      </c>
      <c r="AA2392" s="3" t="s">
        <v>48</v>
      </c>
      <c r="AB2392" s="3" t="s">
        <v>48</v>
      </c>
      <c r="AC2392" s="3" t="s">
        <v>48</v>
      </c>
      <c r="AD2392" s="3" t="s">
        <v>48</v>
      </c>
      <c r="AE2392" s="3" t="s">
        <v>48</v>
      </c>
      <c r="AG2392" s="3"/>
      <c r="AI2392" s="3" t="s">
        <v>48</v>
      </c>
      <c r="AK2392" s="3" t="s">
        <v>48</v>
      </c>
      <c r="AM2392" s="3" t="s">
        <v>48</v>
      </c>
      <c r="AO2392" s="3" t="s">
        <v>48</v>
      </c>
      <c r="AQ2392" s="3" t="s">
        <v>48</v>
      </c>
      <c r="AS2392" s="3" t="s">
        <v>48</v>
      </c>
    </row>
    <row r="2393" spans="1:45">
      <c r="A2393">
        <v>2390</v>
      </c>
      <c r="B2393" t="s">
        <v>5982</v>
      </c>
      <c r="C2393" t="s">
        <v>5801</v>
      </c>
      <c r="D2393" t="s">
        <v>45</v>
      </c>
      <c r="E2393" t="s">
        <v>214</v>
      </c>
      <c r="F2393" t="s">
        <v>2492</v>
      </c>
      <c r="G2393" t="s">
        <v>9533</v>
      </c>
      <c r="H2393" t="s">
        <v>2492</v>
      </c>
      <c r="I2393" t="s">
        <v>9533</v>
      </c>
      <c r="J2393" t="s">
        <v>48</v>
      </c>
      <c r="K2393" t="s">
        <v>48</v>
      </c>
      <c r="L2393" t="s">
        <v>5985</v>
      </c>
      <c r="M2393" t="s">
        <v>5986</v>
      </c>
      <c r="N2393" t="str">
        <f>VLOOKUP(O2393,index!$Q:$R,2,0)</f>
        <v>02. 이러닝 - 단과</v>
      </c>
      <c r="O2393" t="s">
        <v>5987</v>
      </c>
      <c r="P2393" t="s">
        <v>48</v>
      </c>
      <c r="Q2393" t="s">
        <v>20</v>
      </c>
      <c r="R2393" s="226" t="e">
        <f>VLOOKUP(C2393,'26년 databook(취합)'!$M:$M,2,0)</f>
        <v>#N/A</v>
      </c>
      <c r="S2393" s="3" t="s">
        <v>11567</v>
      </c>
      <c r="T2393" s="3" t="s">
        <v>48</v>
      </c>
      <c r="U2393" s="3" t="s">
        <v>11567</v>
      </c>
      <c r="V2393" s="3" t="s">
        <v>48</v>
      </c>
      <c r="W2393" s="3" t="s">
        <v>48</v>
      </c>
      <c r="X2393" s="3" t="s">
        <v>48</v>
      </c>
      <c r="Y2393" s="3" t="s">
        <v>48</v>
      </c>
      <c r="Z2393" s="3" t="s">
        <v>48</v>
      </c>
      <c r="AA2393" s="3" t="s">
        <v>48</v>
      </c>
      <c r="AB2393" s="3" t="s">
        <v>48</v>
      </c>
      <c r="AC2393" s="3" t="s">
        <v>48</v>
      </c>
      <c r="AD2393" s="3" t="s">
        <v>48</v>
      </c>
      <c r="AE2393" s="3" t="s">
        <v>48</v>
      </c>
      <c r="AI2393" s="3" t="s">
        <v>48</v>
      </c>
      <c r="AK2393" s="3" t="s">
        <v>48</v>
      </c>
      <c r="AM2393" s="3" t="s">
        <v>48</v>
      </c>
      <c r="AO2393" s="3" t="s">
        <v>48</v>
      </c>
      <c r="AQ2393" s="3" t="s">
        <v>48</v>
      </c>
      <c r="AS2393" s="3" t="s">
        <v>48</v>
      </c>
    </row>
    <row r="2394" spans="1:45">
      <c r="A2394">
        <v>2391</v>
      </c>
      <c r="B2394" t="s">
        <v>5982</v>
      </c>
      <c r="C2394" t="s">
        <v>5638</v>
      </c>
      <c r="D2394" t="s">
        <v>45</v>
      </c>
      <c r="E2394" t="s">
        <v>77</v>
      </c>
      <c r="F2394" t="s">
        <v>2796</v>
      </c>
      <c r="G2394" t="s">
        <v>9134</v>
      </c>
      <c r="H2394" t="s">
        <v>6874</v>
      </c>
      <c r="I2394" t="s">
        <v>15832</v>
      </c>
      <c r="J2394" t="s">
        <v>48</v>
      </c>
      <c r="K2394" t="s">
        <v>48</v>
      </c>
      <c r="L2394" t="s">
        <v>5985</v>
      </c>
      <c r="M2394" t="s">
        <v>5986</v>
      </c>
      <c r="N2394" t="str">
        <f>VLOOKUP(O2394,index!$Q:$R,2,0)</f>
        <v>02. 이러닝 - 단과</v>
      </c>
      <c r="O2394" t="s">
        <v>5987</v>
      </c>
      <c r="P2394" t="s">
        <v>48</v>
      </c>
      <c r="Q2394" t="s">
        <v>20</v>
      </c>
      <c r="R2394" s="226" t="e">
        <f>VLOOKUP(C2394,'26년 databook(취합)'!$M:$M,2,0)</f>
        <v>#N/A</v>
      </c>
      <c r="S2394" s="3" t="s">
        <v>11567</v>
      </c>
      <c r="T2394" s="3" t="s">
        <v>48</v>
      </c>
      <c r="U2394" s="3" t="s">
        <v>11567</v>
      </c>
      <c r="V2394" s="3" t="s">
        <v>48</v>
      </c>
      <c r="W2394" s="3" t="s">
        <v>48</v>
      </c>
      <c r="X2394" s="3" t="s">
        <v>48</v>
      </c>
      <c r="Y2394" s="3" t="s">
        <v>48</v>
      </c>
      <c r="Z2394" s="3" t="s">
        <v>48</v>
      </c>
      <c r="AA2394" s="3" t="s">
        <v>48</v>
      </c>
      <c r="AB2394" s="3" t="s">
        <v>48</v>
      </c>
      <c r="AC2394" s="3" t="s">
        <v>48</v>
      </c>
      <c r="AD2394" s="3" t="s">
        <v>48</v>
      </c>
      <c r="AE2394" s="3" t="s">
        <v>48</v>
      </c>
      <c r="AG2394" s="3"/>
      <c r="AI2394" s="3" t="s">
        <v>48</v>
      </c>
      <c r="AK2394" s="3" t="s">
        <v>48</v>
      </c>
      <c r="AM2394" s="3" t="s">
        <v>48</v>
      </c>
      <c r="AO2394" s="3" t="s">
        <v>48</v>
      </c>
      <c r="AQ2394" s="3" t="s">
        <v>48</v>
      </c>
      <c r="AS2394" s="3" t="s">
        <v>48</v>
      </c>
    </row>
    <row r="2395" spans="1:45">
      <c r="A2395">
        <v>2392</v>
      </c>
      <c r="B2395" t="s">
        <v>5982</v>
      </c>
      <c r="C2395" t="s">
        <v>4343</v>
      </c>
      <c r="D2395" t="s">
        <v>45</v>
      </c>
      <c r="E2395" t="s">
        <v>76</v>
      </c>
      <c r="F2395" t="s">
        <v>6875</v>
      </c>
      <c r="G2395" t="s">
        <v>9535</v>
      </c>
      <c r="H2395" t="s">
        <v>6875</v>
      </c>
      <c r="I2395" t="s">
        <v>9535</v>
      </c>
      <c r="J2395" t="s">
        <v>2376</v>
      </c>
      <c r="K2395" t="s">
        <v>6876</v>
      </c>
      <c r="L2395" t="s">
        <v>5985</v>
      </c>
      <c r="M2395" t="s">
        <v>5986</v>
      </c>
      <c r="N2395" t="str">
        <f>VLOOKUP(O2395,index!$Q:$R,2,0)</f>
        <v>02. 이러닝 - 단과</v>
      </c>
      <c r="O2395" t="s">
        <v>5987</v>
      </c>
      <c r="P2395" t="s">
        <v>48</v>
      </c>
      <c r="Q2395" t="s">
        <v>20</v>
      </c>
      <c r="R2395" s="226" t="e">
        <f>VLOOKUP(C2395,'26년 databook(취합)'!$M:$M,2,0)</f>
        <v>#N/A</v>
      </c>
      <c r="S2395" s="3" t="s">
        <v>11567</v>
      </c>
      <c r="T2395" s="3" t="s">
        <v>11708</v>
      </c>
      <c r="U2395" s="3" t="s">
        <v>11708</v>
      </c>
      <c r="V2395" s="3" t="s">
        <v>48</v>
      </c>
      <c r="W2395" s="3" t="s">
        <v>11567</v>
      </c>
      <c r="X2395" s="3" t="s">
        <v>48</v>
      </c>
      <c r="Y2395" s="3" t="s">
        <v>11567</v>
      </c>
      <c r="Z2395" s="3" t="s">
        <v>48</v>
      </c>
      <c r="AA2395" s="3" t="s">
        <v>11567</v>
      </c>
      <c r="AB2395" s="3" t="s">
        <v>48</v>
      </c>
      <c r="AC2395" s="3" t="s">
        <v>11643</v>
      </c>
      <c r="AD2395" s="3" t="s">
        <v>48</v>
      </c>
      <c r="AE2395" s="3" t="s">
        <v>11567</v>
      </c>
      <c r="AG2395" s="3">
        <v>275000</v>
      </c>
      <c r="AI2395" s="3" t="s">
        <v>11567</v>
      </c>
      <c r="AK2395" s="3" t="s">
        <v>11567</v>
      </c>
      <c r="AM2395" s="3" t="s">
        <v>11567</v>
      </c>
      <c r="AO2395" s="3" t="s">
        <v>11567</v>
      </c>
      <c r="AQ2395" s="3" t="s">
        <v>11567</v>
      </c>
      <c r="AS2395" s="3" t="s">
        <v>11567</v>
      </c>
    </row>
    <row r="2396" spans="1:45">
      <c r="A2396">
        <v>2393</v>
      </c>
      <c r="B2396" t="s">
        <v>5982</v>
      </c>
      <c r="C2396" t="s">
        <v>4275</v>
      </c>
      <c r="D2396" t="s">
        <v>45</v>
      </c>
      <c r="E2396" t="s">
        <v>76</v>
      </c>
      <c r="F2396" t="s">
        <v>6877</v>
      </c>
      <c r="G2396" t="s">
        <v>9536</v>
      </c>
      <c r="H2396" t="s">
        <v>6877</v>
      </c>
      <c r="I2396" t="s">
        <v>9536</v>
      </c>
      <c r="J2396" t="s">
        <v>48</v>
      </c>
      <c r="K2396" t="s">
        <v>48</v>
      </c>
      <c r="L2396" t="s">
        <v>5985</v>
      </c>
      <c r="M2396" t="s">
        <v>5986</v>
      </c>
      <c r="N2396" t="str">
        <f>VLOOKUP(O2396,index!$Q:$R,2,0)</f>
        <v>02. 이러닝 - 단과</v>
      </c>
      <c r="O2396" t="s">
        <v>5987</v>
      </c>
      <c r="P2396" t="s">
        <v>48</v>
      </c>
      <c r="Q2396" t="s">
        <v>20</v>
      </c>
      <c r="R2396" s="226" t="e">
        <f>VLOOKUP(C2396,'26년 databook(취합)'!$M:$M,2,0)</f>
        <v>#N/A</v>
      </c>
      <c r="S2396" s="3" t="s">
        <v>11567</v>
      </c>
      <c r="T2396" s="3" t="s">
        <v>48</v>
      </c>
      <c r="U2396" s="3" t="s">
        <v>11567</v>
      </c>
      <c r="V2396" s="3" t="s">
        <v>48</v>
      </c>
      <c r="W2396" s="3" t="s">
        <v>48</v>
      </c>
      <c r="X2396" s="3" t="s">
        <v>48</v>
      </c>
      <c r="Y2396" s="3" t="s">
        <v>48</v>
      </c>
      <c r="Z2396" s="3" t="s">
        <v>48</v>
      </c>
      <c r="AA2396" s="3" t="s">
        <v>48</v>
      </c>
      <c r="AB2396" s="3" t="s">
        <v>48</v>
      </c>
      <c r="AC2396" s="3" t="s">
        <v>48</v>
      </c>
      <c r="AD2396" s="3" t="s">
        <v>48</v>
      </c>
      <c r="AE2396" s="3" t="s">
        <v>48</v>
      </c>
      <c r="AG2396" s="3"/>
      <c r="AI2396" s="3" t="s">
        <v>48</v>
      </c>
      <c r="AK2396" s="3" t="s">
        <v>48</v>
      </c>
      <c r="AM2396" s="3" t="s">
        <v>48</v>
      </c>
      <c r="AO2396" s="3" t="s">
        <v>48</v>
      </c>
      <c r="AQ2396" s="3" t="s">
        <v>48</v>
      </c>
      <c r="AR2396" s="3">
        <v>0</v>
      </c>
      <c r="AS2396" s="3" t="s">
        <v>48</v>
      </c>
    </row>
    <row r="2397" spans="1:45">
      <c r="A2397">
        <v>2394</v>
      </c>
      <c r="B2397" t="s">
        <v>5982</v>
      </c>
      <c r="C2397" t="s">
        <v>5671</v>
      </c>
      <c r="D2397" t="s">
        <v>45</v>
      </c>
      <c r="E2397" t="s">
        <v>77</v>
      </c>
      <c r="F2397" t="s">
        <v>2796</v>
      </c>
      <c r="G2397" t="s">
        <v>9134</v>
      </c>
      <c r="H2397" t="s">
        <v>2621</v>
      </c>
      <c r="I2397" t="s">
        <v>15833</v>
      </c>
      <c r="J2397" t="s">
        <v>48</v>
      </c>
      <c r="K2397" t="s">
        <v>48</v>
      </c>
      <c r="L2397" t="s">
        <v>5985</v>
      </c>
      <c r="M2397" t="s">
        <v>5986</v>
      </c>
      <c r="N2397" t="str">
        <f>VLOOKUP(O2397,index!$Q:$R,2,0)</f>
        <v>02. 이러닝 - 단과</v>
      </c>
      <c r="O2397" t="s">
        <v>5987</v>
      </c>
      <c r="P2397" t="s">
        <v>48</v>
      </c>
      <c r="Q2397" t="s">
        <v>20</v>
      </c>
      <c r="R2397" s="226" t="e">
        <f>VLOOKUP(C2397,'26년 databook(취합)'!$M:$M,2,0)</f>
        <v>#N/A</v>
      </c>
      <c r="S2397" s="3" t="s">
        <v>11567</v>
      </c>
      <c r="T2397" s="3" t="s">
        <v>48</v>
      </c>
      <c r="U2397" s="3" t="s">
        <v>11567</v>
      </c>
      <c r="V2397" s="3" t="s">
        <v>48</v>
      </c>
      <c r="W2397" s="3" t="s">
        <v>48</v>
      </c>
      <c r="X2397" s="3" t="s">
        <v>48</v>
      </c>
      <c r="Y2397" s="3" t="s">
        <v>48</v>
      </c>
      <c r="Z2397" s="3" t="s">
        <v>48</v>
      </c>
      <c r="AA2397" s="3" t="s">
        <v>48</v>
      </c>
      <c r="AB2397" s="3" t="s">
        <v>48</v>
      </c>
      <c r="AC2397" s="3" t="s">
        <v>48</v>
      </c>
      <c r="AD2397" s="3" t="s">
        <v>48</v>
      </c>
      <c r="AE2397" s="3" t="s">
        <v>48</v>
      </c>
      <c r="AG2397" s="3"/>
      <c r="AI2397" s="3" t="s">
        <v>48</v>
      </c>
      <c r="AK2397" s="3" t="s">
        <v>48</v>
      </c>
      <c r="AM2397" s="3" t="s">
        <v>48</v>
      </c>
      <c r="AO2397" s="3" t="s">
        <v>48</v>
      </c>
      <c r="AQ2397" s="3" t="s">
        <v>48</v>
      </c>
      <c r="AS2397" s="3" t="s">
        <v>48</v>
      </c>
    </row>
    <row r="2398" spans="1:45">
      <c r="A2398">
        <v>2395</v>
      </c>
      <c r="B2398" t="s">
        <v>5982</v>
      </c>
      <c r="C2398" t="s">
        <v>4733</v>
      </c>
      <c r="D2398" t="s">
        <v>45</v>
      </c>
      <c r="E2398" t="s">
        <v>77</v>
      </c>
      <c r="F2398" t="s">
        <v>896</v>
      </c>
      <c r="G2398" t="s">
        <v>9537</v>
      </c>
      <c r="H2398" t="s">
        <v>896</v>
      </c>
      <c r="I2398" t="s">
        <v>9537</v>
      </c>
      <c r="J2398" t="s">
        <v>48</v>
      </c>
      <c r="K2398" t="s">
        <v>48</v>
      </c>
      <c r="L2398" t="s">
        <v>5985</v>
      </c>
      <c r="M2398" t="s">
        <v>5986</v>
      </c>
      <c r="N2398" t="str">
        <f>VLOOKUP(O2398,index!$Q:$R,2,0)</f>
        <v>02. 이러닝 - 단과</v>
      </c>
      <c r="O2398" t="s">
        <v>5987</v>
      </c>
      <c r="P2398" t="s">
        <v>48</v>
      </c>
      <c r="Q2398" t="s">
        <v>20</v>
      </c>
      <c r="R2398" s="226" t="e">
        <f>VLOOKUP(C2398,'26년 databook(취합)'!$M:$M,2,0)</f>
        <v>#N/A</v>
      </c>
      <c r="S2398" s="3" t="s">
        <v>11567</v>
      </c>
      <c r="T2398" s="3" t="s">
        <v>48</v>
      </c>
      <c r="U2398" s="3" t="s">
        <v>11567</v>
      </c>
      <c r="V2398" s="3" t="s">
        <v>48</v>
      </c>
      <c r="W2398" s="3" t="s">
        <v>48</v>
      </c>
      <c r="X2398" s="3" t="s">
        <v>48</v>
      </c>
      <c r="Y2398" s="3" t="s">
        <v>48</v>
      </c>
      <c r="Z2398" s="3" t="s">
        <v>48</v>
      </c>
      <c r="AA2398" s="3" t="s">
        <v>48</v>
      </c>
      <c r="AB2398" s="3" t="s">
        <v>48</v>
      </c>
      <c r="AC2398" s="3" t="s">
        <v>48</v>
      </c>
      <c r="AD2398" s="3" t="s">
        <v>48</v>
      </c>
      <c r="AE2398" s="3" t="s">
        <v>48</v>
      </c>
      <c r="AG2398" s="3"/>
      <c r="AI2398" s="3" t="s">
        <v>48</v>
      </c>
      <c r="AK2398" s="3" t="s">
        <v>48</v>
      </c>
      <c r="AM2398" s="3" t="s">
        <v>48</v>
      </c>
      <c r="AO2398" s="3" t="s">
        <v>48</v>
      </c>
      <c r="AQ2398" s="3" t="s">
        <v>48</v>
      </c>
      <c r="AS2398" s="3" t="s">
        <v>48</v>
      </c>
    </row>
    <row r="2399" spans="1:45">
      <c r="A2399">
        <v>2396</v>
      </c>
      <c r="B2399" t="s">
        <v>5982</v>
      </c>
      <c r="C2399" t="s">
        <v>4602</v>
      </c>
      <c r="D2399" t="s">
        <v>45</v>
      </c>
      <c r="E2399" t="s">
        <v>79</v>
      </c>
      <c r="F2399" t="s">
        <v>1305</v>
      </c>
      <c r="G2399" t="s">
        <v>9538</v>
      </c>
      <c r="H2399" t="s">
        <v>1305</v>
      </c>
      <c r="I2399" t="s">
        <v>9538</v>
      </c>
      <c r="J2399" t="s">
        <v>48</v>
      </c>
      <c r="K2399" t="s">
        <v>48</v>
      </c>
      <c r="L2399" t="s">
        <v>5985</v>
      </c>
      <c r="M2399" t="s">
        <v>5986</v>
      </c>
      <c r="N2399" t="str">
        <f>VLOOKUP(O2399,index!$Q:$R,2,0)</f>
        <v>02. 이러닝 - 단과</v>
      </c>
      <c r="O2399" t="s">
        <v>5987</v>
      </c>
      <c r="P2399" t="s">
        <v>48</v>
      </c>
      <c r="Q2399" t="s">
        <v>20</v>
      </c>
      <c r="R2399" s="226" t="e">
        <f>VLOOKUP(C2399,'26년 databook(취합)'!$M:$M,2,0)</f>
        <v>#N/A</v>
      </c>
      <c r="S2399" s="3" t="s">
        <v>11567</v>
      </c>
      <c r="T2399" s="3" t="s">
        <v>48</v>
      </c>
      <c r="U2399" s="3" t="s">
        <v>11567</v>
      </c>
      <c r="V2399" s="3" t="s">
        <v>48</v>
      </c>
      <c r="W2399" s="3" t="s">
        <v>48</v>
      </c>
      <c r="X2399" s="3" t="s">
        <v>48</v>
      </c>
      <c r="Y2399" s="3" t="s">
        <v>48</v>
      </c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G2399" s="3"/>
      <c r="AI2399" s="3" t="s">
        <v>48</v>
      </c>
      <c r="AK2399" s="3" t="s">
        <v>48</v>
      </c>
      <c r="AM2399" s="3" t="s">
        <v>48</v>
      </c>
      <c r="AO2399" s="3" t="s">
        <v>48</v>
      </c>
      <c r="AQ2399" s="3" t="s">
        <v>48</v>
      </c>
      <c r="AS2399" s="3" t="s">
        <v>48</v>
      </c>
    </row>
    <row r="2400" spans="1:45">
      <c r="A2400">
        <v>2397</v>
      </c>
      <c r="B2400" t="s">
        <v>5982</v>
      </c>
      <c r="C2400" t="s">
        <v>3322</v>
      </c>
      <c r="D2400" t="s">
        <v>45</v>
      </c>
      <c r="E2400" t="s">
        <v>72</v>
      </c>
      <c r="F2400" t="s">
        <v>6878</v>
      </c>
      <c r="G2400" t="s">
        <v>9539</v>
      </c>
      <c r="H2400" t="s">
        <v>6878</v>
      </c>
      <c r="I2400" t="s">
        <v>9539</v>
      </c>
      <c r="J2400" t="s">
        <v>48</v>
      </c>
      <c r="K2400" t="s">
        <v>48</v>
      </c>
      <c r="L2400" t="s">
        <v>5985</v>
      </c>
      <c r="M2400" t="s">
        <v>5986</v>
      </c>
      <c r="N2400" t="str">
        <f>VLOOKUP(O2400,index!$Q:$R,2,0)</f>
        <v>02. 이러닝 - 단과</v>
      </c>
      <c r="O2400" t="s">
        <v>5987</v>
      </c>
      <c r="P2400" t="s">
        <v>48</v>
      </c>
      <c r="Q2400" t="s">
        <v>20</v>
      </c>
      <c r="R2400" s="226" t="e">
        <f>VLOOKUP(C2400,'26년 databook(취합)'!$M:$M,2,0)</f>
        <v>#N/A</v>
      </c>
      <c r="S2400" s="3" t="s">
        <v>11567</v>
      </c>
      <c r="T2400" s="3" t="s">
        <v>48</v>
      </c>
      <c r="U2400" s="3" t="s">
        <v>11567</v>
      </c>
      <c r="V2400" s="3" t="s">
        <v>48</v>
      </c>
      <c r="W2400" s="3" t="s">
        <v>48</v>
      </c>
      <c r="X2400" s="3" t="s">
        <v>48</v>
      </c>
      <c r="Y2400" s="3" t="s">
        <v>48</v>
      </c>
      <c r="Z2400" s="3" t="s">
        <v>48</v>
      </c>
      <c r="AA2400" s="3" t="s">
        <v>48</v>
      </c>
      <c r="AB2400" s="3" t="s">
        <v>48</v>
      </c>
      <c r="AC2400" s="3" t="s">
        <v>48</v>
      </c>
      <c r="AD2400" s="3" t="s">
        <v>11567</v>
      </c>
      <c r="AE2400" s="3" t="s">
        <v>48</v>
      </c>
      <c r="AF2400" s="3">
        <v>0</v>
      </c>
      <c r="AG2400" s="3"/>
      <c r="AH2400" s="3">
        <v>0</v>
      </c>
      <c r="AI2400" s="3" t="s">
        <v>48</v>
      </c>
      <c r="AJ2400" s="3">
        <v>0</v>
      </c>
      <c r="AK2400" s="3" t="s">
        <v>48</v>
      </c>
      <c r="AL2400" s="3">
        <v>0</v>
      </c>
      <c r="AM2400" s="3" t="s">
        <v>48</v>
      </c>
      <c r="AN2400" s="3">
        <v>0</v>
      </c>
      <c r="AO2400" s="3" t="s">
        <v>48</v>
      </c>
      <c r="AP2400" s="3">
        <v>0</v>
      </c>
      <c r="AQ2400" s="3" t="s">
        <v>48</v>
      </c>
      <c r="AR2400" s="3">
        <v>0</v>
      </c>
      <c r="AS2400" s="3" t="s">
        <v>48</v>
      </c>
    </row>
    <row r="2401" spans="1:45">
      <c r="A2401">
        <v>2398</v>
      </c>
      <c r="B2401" t="s">
        <v>5982</v>
      </c>
      <c r="C2401" t="s">
        <v>3598</v>
      </c>
      <c r="D2401" t="s">
        <v>45</v>
      </c>
      <c r="E2401" t="s">
        <v>73</v>
      </c>
      <c r="F2401" t="s">
        <v>1918</v>
      </c>
      <c r="G2401" t="s">
        <v>9540</v>
      </c>
      <c r="H2401" t="s">
        <v>1918</v>
      </c>
      <c r="I2401" t="s">
        <v>9540</v>
      </c>
      <c r="J2401" t="s">
        <v>48</v>
      </c>
      <c r="K2401" t="s">
        <v>48</v>
      </c>
      <c r="L2401" t="s">
        <v>5985</v>
      </c>
      <c r="M2401" t="s">
        <v>5986</v>
      </c>
      <c r="N2401" t="str">
        <f>VLOOKUP(O2401,index!$Q:$R,2,0)</f>
        <v>02. 이러닝 - 단과</v>
      </c>
      <c r="O2401" t="s">
        <v>5987</v>
      </c>
      <c r="P2401" t="s">
        <v>48</v>
      </c>
      <c r="Q2401" t="s">
        <v>20</v>
      </c>
      <c r="R2401" s="226" t="e">
        <f>VLOOKUP(C2401,'26년 databook(취합)'!$M:$M,2,0)</f>
        <v>#N/A</v>
      </c>
      <c r="S2401" s="3" t="s">
        <v>11572</v>
      </c>
      <c r="T2401" s="3" t="s">
        <v>14379</v>
      </c>
      <c r="U2401" s="3" t="s">
        <v>14379</v>
      </c>
      <c r="V2401" s="3" t="s">
        <v>11572</v>
      </c>
      <c r="W2401" s="3" t="s">
        <v>11707</v>
      </c>
      <c r="X2401" s="3" t="s">
        <v>48</v>
      </c>
      <c r="Y2401" s="3" t="s">
        <v>11630</v>
      </c>
      <c r="Z2401" s="3" t="s">
        <v>48</v>
      </c>
      <c r="AA2401" s="3" t="s">
        <v>11680</v>
      </c>
      <c r="AB2401" s="3" t="s">
        <v>48</v>
      </c>
      <c r="AC2401" s="3" t="s">
        <v>11567</v>
      </c>
      <c r="AD2401" s="3" t="s">
        <v>48</v>
      </c>
      <c r="AE2401" s="3" t="s">
        <v>11567</v>
      </c>
      <c r="AG2401" s="3">
        <v>0</v>
      </c>
      <c r="AI2401" s="3" t="s">
        <v>11584</v>
      </c>
      <c r="AK2401" s="3" t="s">
        <v>11567</v>
      </c>
      <c r="AM2401" s="3" t="s">
        <v>11567</v>
      </c>
      <c r="AO2401" s="3" t="s">
        <v>11567</v>
      </c>
      <c r="AQ2401" s="3" t="s">
        <v>11567</v>
      </c>
      <c r="AS2401" s="3" t="s">
        <v>11567</v>
      </c>
    </row>
    <row r="2402" spans="1:45">
      <c r="A2402">
        <v>2399</v>
      </c>
      <c r="B2402" t="s">
        <v>5982</v>
      </c>
      <c r="C2402" t="s">
        <v>4689</v>
      </c>
      <c r="D2402" t="s">
        <v>45</v>
      </c>
      <c r="E2402" t="s">
        <v>77</v>
      </c>
      <c r="F2402" t="s">
        <v>1468</v>
      </c>
      <c r="G2402" t="s">
        <v>8914</v>
      </c>
      <c r="H2402" t="s">
        <v>1476</v>
      </c>
      <c r="I2402" t="s">
        <v>15834</v>
      </c>
      <c r="J2402" t="s">
        <v>48</v>
      </c>
      <c r="K2402" t="s">
        <v>48</v>
      </c>
      <c r="L2402" t="s">
        <v>5985</v>
      </c>
      <c r="M2402" t="s">
        <v>5986</v>
      </c>
      <c r="N2402" t="str">
        <f>VLOOKUP(O2402,index!$Q:$R,2,0)</f>
        <v>02. 이러닝 - 단과</v>
      </c>
      <c r="O2402" t="s">
        <v>5987</v>
      </c>
      <c r="P2402" t="s">
        <v>48</v>
      </c>
      <c r="Q2402" t="s">
        <v>20</v>
      </c>
      <c r="R2402" s="226" t="e">
        <f>VLOOKUP(C2402,'26년 databook(취합)'!$M:$M,2,0)</f>
        <v>#N/A</v>
      </c>
      <c r="S2402" s="3" t="s">
        <v>11567</v>
      </c>
      <c r="T2402" s="3" t="s">
        <v>11638</v>
      </c>
      <c r="U2402" s="3" t="s">
        <v>11638</v>
      </c>
      <c r="V2402" s="3" t="s">
        <v>48</v>
      </c>
      <c r="W2402" s="3" t="s">
        <v>11567</v>
      </c>
      <c r="X2402" s="3" t="s">
        <v>48</v>
      </c>
      <c r="Y2402" s="3" t="s">
        <v>11567</v>
      </c>
      <c r="Z2402" s="3" t="s">
        <v>48</v>
      </c>
      <c r="AA2402" s="3" t="s">
        <v>11567</v>
      </c>
      <c r="AB2402" s="3" t="s">
        <v>48</v>
      </c>
      <c r="AC2402" s="3" t="s">
        <v>11567</v>
      </c>
      <c r="AD2402" s="3" t="s">
        <v>48</v>
      </c>
      <c r="AE2402" s="3" t="s">
        <v>11638</v>
      </c>
      <c r="AG2402" s="3">
        <v>0</v>
      </c>
      <c r="AI2402" s="3" t="s">
        <v>11567</v>
      </c>
      <c r="AK2402" s="3" t="s">
        <v>11567</v>
      </c>
      <c r="AM2402" s="3" t="s">
        <v>11567</v>
      </c>
      <c r="AO2402" s="3" t="s">
        <v>11567</v>
      </c>
      <c r="AQ2402" s="3" t="s">
        <v>11567</v>
      </c>
      <c r="AS2402" s="3" t="s">
        <v>11567</v>
      </c>
    </row>
    <row r="2403" spans="1:45">
      <c r="A2403">
        <v>2400</v>
      </c>
      <c r="B2403" t="s">
        <v>5982</v>
      </c>
      <c r="C2403" t="s">
        <v>3941</v>
      </c>
      <c r="D2403" t="s">
        <v>45</v>
      </c>
      <c r="E2403" t="s">
        <v>75</v>
      </c>
      <c r="F2403" t="s">
        <v>412</v>
      </c>
      <c r="G2403" t="s">
        <v>9541</v>
      </c>
      <c r="H2403" t="s">
        <v>412</v>
      </c>
      <c r="I2403" t="s">
        <v>9541</v>
      </c>
      <c r="J2403" t="s">
        <v>48</v>
      </c>
      <c r="K2403" t="s">
        <v>48</v>
      </c>
      <c r="L2403" t="s">
        <v>5985</v>
      </c>
      <c r="M2403" t="s">
        <v>5986</v>
      </c>
      <c r="N2403" t="str">
        <f>VLOOKUP(O2403,index!$Q:$R,2,0)</f>
        <v>02. 이러닝 - 단과</v>
      </c>
      <c r="O2403" t="s">
        <v>5987</v>
      </c>
      <c r="P2403" t="s">
        <v>48</v>
      </c>
      <c r="Q2403" t="s">
        <v>20</v>
      </c>
      <c r="R2403" s="226" t="e">
        <f>VLOOKUP(C2403,'26년 databook(취합)'!$M:$M,2,0)</f>
        <v>#N/A</v>
      </c>
      <c r="S2403" s="3" t="s">
        <v>11567</v>
      </c>
      <c r="T2403" s="3" t="s">
        <v>48</v>
      </c>
      <c r="U2403" s="3" t="s">
        <v>11567</v>
      </c>
      <c r="V2403" s="3" t="s">
        <v>48</v>
      </c>
      <c r="W2403" s="3" t="s">
        <v>48</v>
      </c>
      <c r="X2403" s="3" t="s">
        <v>48</v>
      </c>
      <c r="Y2403" s="3" t="s">
        <v>48</v>
      </c>
      <c r="Z2403" s="3" t="s">
        <v>48</v>
      </c>
      <c r="AA2403" s="3" t="s">
        <v>48</v>
      </c>
      <c r="AB2403" s="3" t="s">
        <v>48</v>
      </c>
      <c r="AC2403" s="3" t="s">
        <v>48</v>
      </c>
      <c r="AD2403" s="3" t="s">
        <v>48</v>
      </c>
      <c r="AE2403" s="3" t="s">
        <v>48</v>
      </c>
      <c r="AG2403" s="3"/>
      <c r="AI2403" s="3" t="s">
        <v>48</v>
      </c>
      <c r="AK2403" s="3" t="s">
        <v>48</v>
      </c>
      <c r="AM2403" s="3" t="s">
        <v>48</v>
      </c>
      <c r="AO2403" s="3" t="s">
        <v>48</v>
      </c>
      <c r="AQ2403" s="3" t="s">
        <v>48</v>
      </c>
      <c r="AS2403" s="3" t="s">
        <v>48</v>
      </c>
    </row>
    <row r="2404" spans="1:45">
      <c r="A2404">
        <v>2401</v>
      </c>
      <c r="B2404" t="s">
        <v>5982</v>
      </c>
      <c r="C2404" t="s">
        <v>5730</v>
      </c>
      <c r="D2404" t="s">
        <v>45</v>
      </c>
      <c r="E2404" t="s">
        <v>214</v>
      </c>
      <c r="F2404" t="s">
        <v>2474</v>
      </c>
      <c r="G2404" t="s">
        <v>9543</v>
      </c>
      <c r="H2404" t="s">
        <v>2562</v>
      </c>
      <c r="I2404" t="s">
        <v>15835</v>
      </c>
      <c r="J2404" t="s">
        <v>48</v>
      </c>
      <c r="K2404" t="s">
        <v>48</v>
      </c>
      <c r="L2404" t="s">
        <v>5985</v>
      </c>
      <c r="M2404" t="s">
        <v>5986</v>
      </c>
      <c r="N2404" t="str">
        <f>VLOOKUP(O2404,index!$Q:$R,2,0)</f>
        <v>02. 이러닝 - 단과</v>
      </c>
      <c r="O2404" t="s">
        <v>5987</v>
      </c>
      <c r="P2404" t="s">
        <v>48</v>
      </c>
      <c r="Q2404" t="s">
        <v>20</v>
      </c>
      <c r="R2404" s="226" t="e">
        <f>VLOOKUP(C2404,'26년 databook(취합)'!$M:$M,2,0)</f>
        <v>#N/A</v>
      </c>
      <c r="S2404" s="3" t="s">
        <v>11567</v>
      </c>
      <c r="T2404" s="3" t="s">
        <v>48</v>
      </c>
      <c r="U2404" s="3" t="s">
        <v>11567</v>
      </c>
      <c r="V2404" s="3" t="s">
        <v>48</v>
      </c>
      <c r="W2404" s="3" t="s">
        <v>48</v>
      </c>
      <c r="X2404" s="3" t="s">
        <v>48</v>
      </c>
      <c r="Y2404" s="3" t="s">
        <v>48</v>
      </c>
      <c r="Z2404" s="3" t="s">
        <v>48</v>
      </c>
      <c r="AA2404" s="3" t="s">
        <v>48</v>
      </c>
      <c r="AB2404" s="3" t="s">
        <v>48</v>
      </c>
      <c r="AC2404" s="3" t="s">
        <v>48</v>
      </c>
      <c r="AD2404" s="3" t="s">
        <v>48</v>
      </c>
      <c r="AE2404" s="3" t="s">
        <v>48</v>
      </c>
      <c r="AG2404" s="3"/>
      <c r="AI2404" s="3" t="s">
        <v>48</v>
      </c>
      <c r="AK2404" s="3" t="s">
        <v>48</v>
      </c>
      <c r="AM2404" s="3" t="s">
        <v>48</v>
      </c>
      <c r="AO2404" s="3" t="s">
        <v>48</v>
      </c>
      <c r="AQ2404" s="3" t="s">
        <v>48</v>
      </c>
      <c r="AS2404" s="3" t="s">
        <v>48</v>
      </c>
    </row>
    <row r="2405" spans="1:45">
      <c r="A2405">
        <v>2402</v>
      </c>
      <c r="B2405" t="s">
        <v>5982</v>
      </c>
      <c r="C2405" t="s">
        <v>4690</v>
      </c>
      <c r="D2405" t="s">
        <v>45</v>
      </c>
      <c r="E2405" t="s">
        <v>77</v>
      </c>
      <c r="F2405" t="s">
        <v>1468</v>
      </c>
      <c r="G2405" t="s">
        <v>8914</v>
      </c>
      <c r="H2405" t="s">
        <v>1477</v>
      </c>
      <c r="I2405" t="s">
        <v>15836</v>
      </c>
      <c r="J2405" t="s">
        <v>48</v>
      </c>
      <c r="K2405" t="s">
        <v>48</v>
      </c>
      <c r="L2405" t="s">
        <v>5985</v>
      </c>
      <c r="M2405" t="s">
        <v>5986</v>
      </c>
      <c r="N2405" t="str">
        <f>VLOOKUP(O2405,index!$Q:$R,2,0)</f>
        <v>02. 이러닝 - 단과</v>
      </c>
      <c r="O2405" t="s">
        <v>5987</v>
      </c>
      <c r="P2405" t="s">
        <v>48</v>
      </c>
      <c r="Q2405" t="s">
        <v>20</v>
      </c>
      <c r="R2405" s="226" t="e">
        <f>VLOOKUP(C2405,'26년 databook(취합)'!$M:$M,2,0)</f>
        <v>#N/A</v>
      </c>
      <c r="S2405" s="3" t="s">
        <v>11576</v>
      </c>
      <c r="T2405" s="3" t="s">
        <v>11622</v>
      </c>
      <c r="U2405" s="3" t="s">
        <v>12083</v>
      </c>
      <c r="V2405" s="3" t="s">
        <v>48</v>
      </c>
      <c r="W2405" s="3" t="s">
        <v>11567</v>
      </c>
      <c r="X2405" s="3" t="s">
        <v>48</v>
      </c>
      <c r="Y2405" s="3" t="s">
        <v>11567</v>
      </c>
      <c r="Z2405" s="3" t="s">
        <v>48</v>
      </c>
      <c r="AA2405" s="3" t="s">
        <v>11622</v>
      </c>
      <c r="AB2405" s="3" t="s">
        <v>48</v>
      </c>
      <c r="AC2405" s="3" t="s">
        <v>11567</v>
      </c>
      <c r="AD2405" s="3" t="s">
        <v>48</v>
      </c>
      <c r="AE2405" s="3" t="s">
        <v>11567</v>
      </c>
      <c r="AG2405" s="3">
        <v>0</v>
      </c>
      <c r="AI2405" s="3" t="s">
        <v>11567</v>
      </c>
      <c r="AK2405" s="3" t="s">
        <v>11567</v>
      </c>
      <c r="AM2405" s="3" t="s">
        <v>11567</v>
      </c>
      <c r="AO2405" s="3" t="s">
        <v>11567</v>
      </c>
      <c r="AQ2405" s="3" t="s">
        <v>11567</v>
      </c>
      <c r="AR2405" s="3">
        <v>1000000</v>
      </c>
      <c r="AS2405" s="3" t="s">
        <v>11567</v>
      </c>
    </row>
    <row r="2406" spans="1:45">
      <c r="A2406">
        <v>2403</v>
      </c>
      <c r="B2406" t="s">
        <v>5982</v>
      </c>
      <c r="C2406" t="s">
        <v>5719</v>
      </c>
      <c r="D2406" t="s">
        <v>45</v>
      </c>
      <c r="E2406" t="s">
        <v>214</v>
      </c>
      <c r="F2406" t="s">
        <v>2595</v>
      </c>
      <c r="G2406" t="s">
        <v>9545</v>
      </c>
      <c r="H2406" t="s">
        <v>2573</v>
      </c>
      <c r="I2406" t="s">
        <v>15837</v>
      </c>
      <c r="J2406" t="s">
        <v>48</v>
      </c>
      <c r="K2406" t="s">
        <v>48</v>
      </c>
      <c r="L2406" t="s">
        <v>5985</v>
      </c>
      <c r="M2406" t="s">
        <v>5986</v>
      </c>
      <c r="N2406" t="str">
        <f>VLOOKUP(O2406,index!$Q:$R,2,0)</f>
        <v>02. 이러닝 - 단과</v>
      </c>
      <c r="O2406" t="s">
        <v>5987</v>
      </c>
      <c r="P2406" t="s">
        <v>48</v>
      </c>
      <c r="Q2406" t="s">
        <v>20</v>
      </c>
      <c r="R2406" s="226" t="e">
        <f>VLOOKUP(C2406,'26년 databook(취합)'!$M:$M,2,0)</f>
        <v>#N/A</v>
      </c>
      <c r="S2406" s="3" t="s">
        <v>11567</v>
      </c>
      <c r="T2406" s="3" t="s">
        <v>48</v>
      </c>
      <c r="U2406" s="3" t="s">
        <v>11567</v>
      </c>
      <c r="V2406" s="3" t="s">
        <v>48</v>
      </c>
      <c r="W2406" s="3" t="s">
        <v>48</v>
      </c>
      <c r="X2406" s="3" t="s">
        <v>48</v>
      </c>
      <c r="Y2406" s="3" t="s">
        <v>48</v>
      </c>
      <c r="Z2406" s="3" t="s">
        <v>48</v>
      </c>
      <c r="AA2406" s="3" t="s">
        <v>48</v>
      </c>
      <c r="AB2406" s="3" t="s">
        <v>48</v>
      </c>
      <c r="AC2406" s="3" t="s">
        <v>48</v>
      </c>
      <c r="AD2406" s="3" t="s">
        <v>48</v>
      </c>
      <c r="AE2406" s="3" t="s">
        <v>48</v>
      </c>
      <c r="AG2406" s="3"/>
      <c r="AI2406" s="3" t="s">
        <v>48</v>
      </c>
      <c r="AK2406" s="3" t="s">
        <v>48</v>
      </c>
      <c r="AM2406" s="3" t="s">
        <v>48</v>
      </c>
      <c r="AO2406" s="3" t="s">
        <v>48</v>
      </c>
      <c r="AQ2406" s="3" t="s">
        <v>48</v>
      </c>
      <c r="AS2406" s="3" t="s">
        <v>48</v>
      </c>
    </row>
    <row r="2407" spans="1:45">
      <c r="A2407">
        <v>2404</v>
      </c>
      <c r="B2407" t="s">
        <v>5982</v>
      </c>
      <c r="C2407" t="s">
        <v>5555</v>
      </c>
      <c r="D2407" t="s">
        <v>45</v>
      </c>
      <c r="E2407" t="s">
        <v>214</v>
      </c>
      <c r="F2407" t="s">
        <v>2595</v>
      </c>
      <c r="G2407" t="s">
        <v>9545</v>
      </c>
      <c r="H2407" t="s">
        <v>2735</v>
      </c>
      <c r="I2407" t="s">
        <v>15838</v>
      </c>
      <c r="J2407" t="s">
        <v>48</v>
      </c>
      <c r="K2407" t="s">
        <v>48</v>
      </c>
      <c r="L2407" t="s">
        <v>5985</v>
      </c>
      <c r="M2407" t="s">
        <v>5986</v>
      </c>
      <c r="N2407" t="str">
        <f>VLOOKUP(O2407,index!$Q:$R,2,0)</f>
        <v>02. 이러닝 - 단과</v>
      </c>
      <c r="O2407" t="s">
        <v>5987</v>
      </c>
      <c r="P2407" t="s">
        <v>48</v>
      </c>
      <c r="Q2407" t="s">
        <v>20</v>
      </c>
      <c r="R2407" s="226" t="e">
        <f>VLOOKUP(C2407,'26년 databook(취합)'!$M:$M,2,0)</f>
        <v>#N/A</v>
      </c>
      <c r="S2407" s="3" t="s">
        <v>11567</v>
      </c>
      <c r="T2407" s="3" t="s">
        <v>48</v>
      </c>
      <c r="U2407" s="3" t="s">
        <v>11567</v>
      </c>
      <c r="V2407" s="3" t="s">
        <v>48</v>
      </c>
      <c r="W2407" s="3" t="s">
        <v>48</v>
      </c>
      <c r="X2407" s="3" t="s">
        <v>48</v>
      </c>
      <c r="Y2407" s="3" t="s">
        <v>48</v>
      </c>
      <c r="Z2407" s="3" t="s">
        <v>48</v>
      </c>
      <c r="AA2407" s="3" t="s">
        <v>48</v>
      </c>
      <c r="AB2407" s="3" t="s">
        <v>48</v>
      </c>
      <c r="AC2407" s="3" t="s">
        <v>48</v>
      </c>
      <c r="AD2407" s="3" t="s">
        <v>48</v>
      </c>
      <c r="AE2407" s="3" t="s">
        <v>48</v>
      </c>
      <c r="AG2407" s="3"/>
      <c r="AI2407" s="3" t="s">
        <v>48</v>
      </c>
      <c r="AK2407" s="3" t="s">
        <v>48</v>
      </c>
      <c r="AM2407" s="3" t="s">
        <v>48</v>
      </c>
      <c r="AO2407" s="3" t="s">
        <v>48</v>
      </c>
      <c r="AQ2407" s="3" t="s">
        <v>48</v>
      </c>
      <c r="AS2407" s="3" t="s">
        <v>48</v>
      </c>
    </row>
    <row r="2408" spans="1:45">
      <c r="A2408">
        <v>2405</v>
      </c>
      <c r="B2408" t="s">
        <v>5982</v>
      </c>
      <c r="C2408" t="s">
        <v>4655</v>
      </c>
      <c r="D2408" t="s">
        <v>45</v>
      </c>
      <c r="E2408" t="s">
        <v>79</v>
      </c>
      <c r="F2408" t="s">
        <v>1466</v>
      </c>
      <c r="G2408" t="s">
        <v>9546</v>
      </c>
      <c r="H2408" t="s">
        <v>1466</v>
      </c>
      <c r="I2408" t="s">
        <v>9546</v>
      </c>
      <c r="J2408" t="s">
        <v>48</v>
      </c>
      <c r="K2408" t="s">
        <v>48</v>
      </c>
      <c r="L2408" t="s">
        <v>5985</v>
      </c>
      <c r="M2408" t="s">
        <v>5986</v>
      </c>
      <c r="N2408" t="str">
        <f>VLOOKUP(O2408,index!$Q:$R,2,0)</f>
        <v>02. 이러닝 - 단과</v>
      </c>
      <c r="O2408" t="s">
        <v>5987</v>
      </c>
      <c r="P2408" t="s">
        <v>48</v>
      </c>
      <c r="Q2408" t="s">
        <v>20</v>
      </c>
      <c r="R2408" s="226" t="e">
        <f>VLOOKUP(C2408,'26년 databook(취합)'!$M:$M,2,0)</f>
        <v>#N/A</v>
      </c>
      <c r="S2408" s="3" t="s">
        <v>11567</v>
      </c>
      <c r="T2408" s="3" t="s">
        <v>48</v>
      </c>
      <c r="U2408" s="3" t="s">
        <v>11567</v>
      </c>
      <c r="V2408" s="3" t="s">
        <v>48</v>
      </c>
      <c r="W2408" s="3" t="s">
        <v>48</v>
      </c>
      <c r="X2408" s="3" t="s">
        <v>48</v>
      </c>
      <c r="Y2408" s="3" t="s">
        <v>48</v>
      </c>
      <c r="Z2408" s="3" t="s">
        <v>48</v>
      </c>
      <c r="AA2408" s="3" t="s">
        <v>48</v>
      </c>
      <c r="AB2408" s="3" t="s">
        <v>48</v>
      </c>
      <c r="AC2408" s="3" t="s">
        <v>48</v>
      </c>
      <c r="AD2408" s="3" t="s">
        <v>48</v>
      </c>
      <c r="AE2408" s="3" t="s">
        <v>48</v>
      </c>
      <c r="AG2408" s="3"/>
      <c r="AI2408" s="3" t="s">
        <v>48</v>
      </c>
      <c r="AK2408" s="3" t="s">
        <v>48</v>
      </c>
      <c r="AM2408" s="3" t="s">
        <v>48</v>
      </c>
      <c r="AO2408" s="3" t="s">
        <v>48</v>
      </c>
      <c r="AQ2408" s="3" t="s">
        <v>48</v>
      </c>
      <c r="AS2408" s="3" t="s">
        <v>48</v>
      </c>
    </row>
    <row r="2409" spans="1:45">
      <c r="A2409">
        <v>2406</v>
      </c>
      <c r="B2409" t="s">
        <v>5982</v>
      </c>
      <c r="C2409" t="s">
        <v>5682</v>
      </c>
      <c r="D2409" t="s">
        <v>45</v>
      </c>
      <c r="E2409" t="s">
        <v>79</v>
      </c>
      <c r="F2409" t="s">
        <v>2610</v>
      </c>
      <c r="G2409" t="s">
        <v>9547</v>
      </c>
      <c r="H2409" t="s">
        <v>2610</v>
      </c>
      <c r="I2409" t="s">
        <v>9547</v>
      </c>
      <c r="J2409" t="s">
        <v>48</v>
      </c>
      <c r="K2409" t="s">
        <v>48</v>
      </c>
      <c r="L2409" t="s">
        <v>5985</v>
      </c>
      <c r="M2409" t="s">
        <v>5986</v>
      </c>
      <c r="N2409" t="str">
        <f>VLOOKUP(O2409,index!$Q:$R,2,0)</f>
        <v>02. 이러닝 - 단과</v>
      </c>
      <c r="O2409" t="s">
        <v>5987</v>
      </c>
      <c r="P2409" t="s">
        <v>48</v>
      </c>
      <c r="Q2409" t="s">
        <v>20</v>
      </c>
      <c r="R2409" s="226" t="e">
        <f>VLOOKUP(C2409,'26년 databook(취합)'!$M:$M,2,0)</f>
        <v>#N/A</v>
      </c>
      <c r="S2409" s="3" t="s">
        <v>11567</v>
      </c>
      <c r="T2409" s="3" t="s">
        <v>12099</v>
      </c>
      <c r="U2409" s="3" t="s">
        <v>12099</v>
      </c>
      <c r="V2409" s="3" t="s">
        <v>48</v>
      </c>
      <c r="W2409" s="3" t="s">
        <v>11567</v>
      </c>
      <c r="X2409" s="3" t="s">
        <v>48</v>
      </c>
      <c r="Y2409" s="3" t="s">
        <v>11567</v>
      </c>
      <c r="Z2409" s="3" t="s">
        <v>48</v>
      </c>
      <c r="AA2409" s="3" t="s">
        <v>11567</v>
      </c>
      <c r="AB2409" s="3" t="s">
        <v>48</v>
      </c>
      <c r="AC2409" s="3" t="s">
        <v>12099</v>
      </c>
      <c r="AD2409" s="3" t="s">
        <v>48</v>
      </c>
      <c r="AE2409" s="3" t="s">
        <v>11567</v>
      </c>
      <c r="AG2409" s="4">
        <v>0</v>
      </c>
      <c r="AI2409" s="3" t="s">
        <v>11567</v>
      </c>
      <c r="AK2409" s="3" t="s">
        <v>11567</v>
      </c>
      <c r="AM2409" s="3" t="s">
        <v>11567</v>
      </c>
      <c r="AO2409" s="3" t="s">
        <v>11567</v>
      </c>
      <c r="AQ2409" s="3" t="s">
        <v>11567</v>
      </c>
      <c r="AS2409" s="3" t="s">
        <v>11567</v>
      </c>
    </row>
    <row r="2410" spans="1:45">
      <c r="A2410">
        <v>2407</v>
      </c>
      <c r="B2410" t="s">
        <v>5982</v>
      </c>
      <c r="C2410" t="s">
        <v>3113</v>
      </c>
      <c r="D2410" t="s">
        <v>45</v>
      </c>
      <c r="E2410" t="s">
        <v>71</v>
      </c>
      <c r="F2410" t="s">
        <v>290</v>
      </c>
      <c r="G2410" t="s">
        <v>9548</v>
      </c>
      <c r="H2410" t="s">
        <v>290</v>
      </c>
      <c r="I2410" t="s">
        <v>9548</v>
      </c>
      <c r="J2410" t="s">
        <v>48</v>
      </c>
      <c r="K2410" t="s">
        <v>48</v>
      </c>
      <c r="L2410" t="s">
        <v>5985</v>
      </c>
      <c r="M2410" t="s">
        <v>5986</v>
      </c>
      <c r="N2410" t="str">
        <f>VLOOKUP(O2410,index!$Q:$R,2,0)</f>
        <v>15. 솔루션 - LABS</v>
      </c>
      <c r="O2410" t="s">
        <v>6010</v>
      </c>
      <c r="P2410" t="s">
        <v>48</v>
      </c>
      <c r="Q2410" t="s">
        <v>20</v>
      </c>
      <c r="R2410" s="226" t="e">
        <f>VLOOKUP(C2410,'26년 databook(취합)'!$M:$M,2,0)</f>
        <v>#N/A</v>
      </c>
      <c r="S2410" s="3" t="s">
        <v>11576</v>
      </c>
      <c r="T2410" s="3" t="s">
        <v>48</v>
      </c>
      <c r="U2410" s="3" t="s">
        <v>11576</v>
      </c>
      <c r="V2410" s="3" t="s">
        <v>48</v>
      </c>
      <c r="W2410" s="3" t="s">
        <v>48</v>
      </c>
      <c r="X2410" s="3" t="s">
        <v>48</v>
      </c>
      <c r="Y2410" s="3" t="s">
        <v>48</v>
      </c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G2410" s="3"/>
      <c r="AI2410" s="3" t="s">
        <v>48</v>
      </c>
      <c r="AK2410" s="3" t="s">
        <v>48</v>
      </c>
      <c r="AM2410" s="3" t="s">
        <v>48</v>
      </c>
      <c r="AO2410" s="3" t="s">
        <v>48</v>
      </c>
      <c r="AQ2410" s="3" t="s">
        <v>48</v>
      </c>
      <c r="AR2410" s="3">
        <v>1000000</v>
      </c>
      <c r="AS2410" s="3" t="s">
        <v>48</v>
      </c>
    </row>
    <row r="2411" spans="1:45">
      <c r="A2411">
        <v>2408</v>
      </c>
      <c r="B2411" t="s">
        <v>5982</v>
      </c>
      <c r="C2411" t="s">
        <v>5623</v>
      </c>
      <c r="D2411" t="s">
        <v>45</v>
      </c>
      <c r="E2411" t="s">
        <v>214</v>
      </c>
      <c r="F2411" t="s">
        <v>2667</v>
      </c>
      <c r="G2411" t="s">
        <v>9549</v>
      </c>
      <c r="H2411" t="s">
        <v>2667</v>
      </c>
      <c r="I2411" t="s">
        <v>9549</v>
      </c>
      <c r="J2411" t="s">
        <v>48</v>
      </c>
      <c r="K2411" t="s">
        <v>48</v>
      </c>
      <c r="L2411" t="s">
        <v>5985</v>
      </c>
      <c r="M2411" t="s">
        <v>5986</v>
      </c>
      <c r="N2411" t="str">
        <f>VLOOKUP(O2411,index!$Q:$R,2,0)</f>
        <v>02. 이러닝 - 단과</v>
      </c>
      <c r="O2411" t="s">
        <v>5987</v>
      </c>
      <c r="P2411" t="s">
        <v>48</v>
      </c>
      <c r="Q2411" t="s">
        <v>20</v>
      </c>
      <c r="R2411" s="226" t="e">
        <f>VLOOKUP(C2411,'26년 databook(취합)'!$M:$M,2,0)</f>
        <v>#N/A</v>
      </c>
      <c r="S2411" s="3" t="s">
        <v>11567</v>
      </c>
      <c r="T2411" s="3" t="s">
        <v>48</v>
      </c>
      <c r="U2411" s="3" t="s">
        <v>11567</v>
      </c>
      <c r="V2411" s="3" t="s">
        <v>48</v>
      </c>
      <c r="W2411" s="3" t="s">
        <v>48</v>
      </c>
      <c r="X2411" s="3" t="s">
        <v>48</v>
      </c>
      <c r="Y2411" s="3" t="s">
        <v>48</v>
      </c>
      <c r="Z2411" s="3" t="s">
        <v>48</v>
      </c>
      <c r="AA2411" s="3" t="s">
        <v>48</v>
      </c>
      <c r="AB2411" s="3" t="s">
        <v>48</v>
      </c>
      <c r="AC2411" s="3" t="s">
        <v>48</v>
      </c>
      <c r="AD2411" s="3" t="s">
        <v>48</v>
      </c>
      <c r="AE2411" s="3" t="s">
        <v>48</v>
      </c>
      <c r="AG2411" s="3"/>
      <c r="AI2411" s="3" t="s">
        <v>48</v>
      </c>
      <c r="AK2411" s="3" t="s">
        <v>48</v>
      </c>
      <c r="AM2411" s="3" t="s">
        <v>48</v>
      </c>
      <c r="AO2411" s="3" t="s">
        <v>48</v>
      </c>
      <c r="AQ2411" s="3" t="s">
        <v>48</v>
      </c>
      <c r="AS2411" s="3" t="s">
        <v>48</v>
      </c>
    </row>
    <row r="2412" spans="1:45">
      <c r="A2412">
        <v>2409</v>
      </c>
      <c r="B2412" t="s">
        <v>5982</v>
      </c>
      <c r="C2412" t="s">
        <v>4868</v>
      </c>
      <c r="D2412" t="s">
        <v>45</v>
      </c>
      <c r="E2412" t="s">
        <v>77</v>
      </c>
      <c r="F2412" t="s">
        <v>6029</v>
      </c>
      <c r="G2412" t="s">
        <v>8925</v>
      </c>
      <c r="H2412" t="s">
        <v>1628</v>
      </c>
      <c r="I2412" t="s">
        <v>15839</v>
      </c>
      <c r="J2412" t="s">
        <v>48</v>
      </c>
      <c r="K2412" t="s">
        <v>48</v>
      </c>
      <c r="L2412" t="s">
        <v>5985</v>
      </c>
      <c r="M2412" t="s">
        <v>5986</v>
      </c>
      <c r="N2412" t="str">
        <f>VLOOKUP(O2412,index!$Q:$R,2,0)</f>
        <v>02. 이러닝 - 단과</v>
      </c>
      <c r="O2412" t="s">
        <v>5987</v>
      </c>
      <c r="P2412" t="s">
        <v>48</v>
      </c>
      <c r="Q2412" t="s">
        <v>20</v>
      </c>
      <c r="R2412" s="226" t="e">
        <f>VLOOKUP(C2412,'26년 databook(취합)'!$M:$M,2,0)</f>
        <v>#N/A</v>
      </c>
      <c r="S2412" s="3" t="s">
        <v>11567</v>
      </c>
      <c r="T2412" s="3" t="s">
        <v>48</v>
      </c>
      <c r="U2412" s="3" t="s">
        <v>11567</v>
      </c>
      <c r="V2412" s="3" t="s">
        <v>48</v>
      </c>
      <c r="W2412" s="3" t="s">
        <v>48</v>
      </c>
      <c r="X2412" s="3" t="s">
        <v>48</v>
      </c>
      <c r="Y2412" s="3" t="s">
        <v>48</v>
      </c>
      <c r="Z2412" s="3" t="s">
        <v>48</v>
      </c>
      <c r="AA2412" s="3" t="s">
        <v>48</v>
      </c>
      <c r="AB2412" s="3" t="s">
        <v>48</v>
      </c>
      <c r="AC2412" s="3" t="s">
        <v>48</v>
      </c>
      <c r="AD2412" s="3" t="s">
        <v>48</v>
      </c>
      <c r="AE2412" s="3" t="s">
        <v>48</v>
      </c>
      <c r="AG2412" s="3"/>
      <c r="AI2412" s="3" t="s">
        <v>48</v>
      </c>
      <c r="AK2412" s="3" t="s">
        <v>48</v>
      </c>
      <c r="AM2412" s="3" t="s">
        <v>48</v>
      </c>
      <c r="AO2412" s="3" t="s">
        <v>48</v>
      </c>
      <c r="AQ2412" s="3" t="s">
        <v>48</v>
      </c>
      <c r="AS2412" s="3" t="s">
        <v>48</v>
      </c>
    </row>
    <row r="2413" spans="1:45">
      <c r="A2413">
        <v>2410</v>
      </c>
      <c r="B2413" t="s">
        <v>5982</v>
      </c>
      <c r="C2413" t="s">
        <v>5462</v>
      </c>
      <c r="D2413" t="s">
        <v>45</v>
      </c>
      <c r="E2413" t="s">
        <v>214</v>
      </c>
      <c r="F2413" t="s">
        <v>2825</v>
      </c>
      <c r="G2413" t="s">
        <v>9551</v>
      </c>
      <c r="H2413" t="s">
        <v>2825</v>
      </c>
      <c r="I2413" t="s">
        <v>9551</v>
      </c>
      <c r="J2413" t="s">
        <v>6879</v>
      </c>
      <c r="K2413" t="s">
        <v>6880</v>
      </c>
      <c r="L2413" t="s">
        <v>5985</v>
      </c>
      <c r="M2413" t="s">
        <v>5986</v>
      </c>
      <c r="N2413" t="str">
        <f>VLOOKUP(O2413,index!$Q:$R,2,0)</f>
        <v>02. 이러닝 - 단과</v>
      </c>
      <c r="O2413" t="s">
        <v>5987</v>
      </c>
      <c r="P2413" t="s">
        <v>48</v>
      </c>
      <c r="Q2413" t="s">
        <v>20</v>
      </c>
      <c r="R2413" s="226" t="e">
        <f>VLOOKUP(C2413,'26년 databook(취합)'!$M:$M,2,0)</f>
        <v>#N/A</v>
      </c>
      <c r="S2413" s="3" t="s">
        <v>11567</v>
      </c>
      <c r="T2413" s="3" t="s">
        <v>48</v>
      </c>
      <c r="U2413" s="3" t="s">
        <v>11567</v>
      </c>
      <c r="V2413" s="3" t="s">
        <v>48</v>
      </c>
      <c r="W2413" s="3" t="s">
        <v>48</v>
      </c>
      <c r="X2413" s="3" t="s">
        <v>48</v>
      </c>
      <c r="Y2413" s="3" t="s">
        <v>48</v>
      </c>
      <c r="Z2413" s="3" t="s">
        <v>48</v>
      </c>
      <c r="AA2413" s="3" t="s">
        <v>48</v>
      </c>
      <c r="AB2413" s="3" t="s">
        <v>48</v>
      </c>
      <c r="AC2413" s="3" t="s">
        <v>48</v>
      </c>
      <c r="AD2413" s="3" t="s">
        <v>48</v>
      </c>
      <c r="AE2413" s="3" t="s">
        <v>48</v>
      </c>
      <c r="AG2413" s="3"/>
      <c r="AI2413" s="3" t="s">
        <v>48</v>
      </c>
      <c r="AK2413" s="3" t="s">
        <v>48</v>
      </c>
      <c r="AM2413" s="3" t="s">
        <v>48</v>
      </c>
      <c r="AO2413" s="3" t="s">
        <v>48</v>
      </c>
      <c r="AQ2413" s="3" t="s">
        <v>48</v>
      </c>
      <c r="AS2413" s="3" t="s">
        <v>48</v>
      </c>
    </row>
    <row r="2414" spans="1:45">
      <c r="A2414">
        <v>2411</v>
      </c>
      <c r="B2414" t="s">
        <v>5982</v>
      </c>
      <c r="C2414" t="s">
        <v>4835</v>
      </c>
      <c r="D2414" t="s">
        <v>45</v>
      </c>
      <c r="E2414" t="s">
        <v>77</v>
      </c>
      <c r="F2414" t="s">
        <v>935</v>
      </c>
      <c r="G2414" t="s">
        <v>9552</v>
      </c>
      <c r="H2414" t="s">
        <v>935</v>
      </c>
      <c r="I2414" t="s">
        <v>9552</v>
      </c>
      <c r="J2414" t="s">
        <v>48</v>
      </c>
      <c r="K2414" t="s">
        <v>48</v>
      </c>
      <c r="L2414" t="s">
        <v>5985</v>
      </c>
      <c r="M2414" t="s">
        <v>5986</v>
      </c>
      <c r="N2414" t="str">
        <f>VLOOKUP(O2414,index!$Q:$R,2,0)</f>
        <v>02. 이러닝 - 단과</v>
      </c>
      <c r="O2414" t="s">
        <v>5987</v>
      </c>
      <c r="P2414" t="s">
        <v>48</v>
      </c>
      <c r="Q2414" t="s">
        <v>20</v>
      </c>
      <c r="R2414" s="226" t="e">
        <f>VLOOKUP(C2414,'26년 databook(취합)'!$M:$M,2,0)</f>
        <v>#N/A</v>
      </c>
      <c r="S2414" s="3" t="s">
        <v>11567</v>
      </c>
      <c r="T2414" s="3" t="s">
        <v>48</v>
      </c>
      <c r="U2414" s="3" t="s">
        <v>11567</v>
      </c>
      <c r="V2414" s="3" t="s">
        <v>48</v>
      </c>
      <c r="W2414" s="3" t="s">
        <v>48</v>
      </c>
      <c r="X2414" s="3" t="s">
        <v>48</v>
      </c>
      <c r="Y2414" s="3" t="s">
        <v>48</v>
      </c>
      <c r="Z2414" s="3" t="s">
        <v>48</v>
      </c>
      <c r="AA2414" s="3" t="s">
        <v>48</v>
      </c>
      <c r="AB2414" s="3" t="s">
        <v>48</v>
      </c>
      <c r="AC2414" s="3" t="s">
        <v>48</v>
      </c>
      <c r="AD2414" s="3" t="s">
        <v>48</v>
      </c>
      <c r="AE2414" s="3" t="s">
        <v>48</v>
      </c>
      <c r="AG2414" s="3"/>
      <c r="AI2414" s="3" t="s">
        <v>48</v>
      </c>
      <c r="AK2414" s="3" t="s">
        <v>48</v>
      </c>
      <c r="AM2414" s="3" t="s">
        <v>48</v>
      </c>
      <c r="AO2414" s="3" t="s">
        <v>48</v>
      </c>
      <c r="AQ2414" s="3" t="s">
        <v>48</v>
      </c>
      <c r="AS2414" s="3" t="s">
        <v>48</v>
      </c>
    </row>
    <row r="2415" spans="1:45">
      <c r="A2415">
        <v>2412</v>
      </c>
      <c r="B2415" t="s">
        <v>5982</v>
      </c>
      <c r="C2415" t="s">
        <v>4249</v>
      </c>
      <c r="D2415" t="s">
        <v>45</v>
      </c>
      <c r="E2415" t="s">
        <v>76</v>
      </c>
      <c r="F2415" t="s">
        <v>2066</v>
      </c>
      <c r="G2415" t="s">
        <v>9553</v>
      </c>
      <c r="H2415" t="s">
        <v>2066</v>
      </c>
      <c r="I2415" t="s">
        <v>9553</v>
      </c>
      <c r="J2415" t="s">
        <v>48</v>
      </c>
      <c r="K2415" t="s">
        <v>48</v>
      </c>
      <c r="L2415" t="s">
        <v>5985</v>
      </c>
      <c r="M2415" t="s">
        <v>5986</v>
      </c>
      <c r="N2415" t="str">
        <f>VLOOKUP(O2415,index!$Q:$R,2,0)</f>
        <v>02. 이러닝 - 단과</v>
      </c>
      <c r="O2415" t="s">
        <v>5987</v>
      </c>
      <c r="P2415" t="s">
        <v>48</v>
      </c>
      <c r="Q2415" t="s">
        <v>20</v>
      </c>
      <c r="R2415" s="226" t="e">
        <f>VLOOKUP(C2415,'26년 databook(취합)'!$M:$M,2,0)</f>
        <v>#N/A</v>
      </c>
      <c r="S2415" s="3" t="s">
        <v>11567</v>
      </c>
      <c r="T2415" s="3" t="s">
        <v>48</v>
      </c>
      <c r="U2415" s="3" t="s">
        <v>11567</v>
      </c>
      <c r="V2415" s="3" t="s">
        <v>48</v>
      </c>
      <c r="W2415" s="3" t="s">
        <v>48</v>
      </c>
      <c r="X2415" s="3" t="s">
        <v>48</v>
      </c>
      <c r="Y2415" s="3" t="s">
        <v>48</v>
      </c>
      <c r="Z2415" s="3" t="s">
        <v>48</v>
      </c>
      <c r="AA2415" s="3" t="s">
        <v>48</v>
      </c>
      <c r="AB2415" s="3" t="s">
        <v>48</v>
      </c>
      <c r="AC2415" s="3" t="s">
        <v>48</v>
      </c>
      <c r="AD2415" s="3" t="s">
        <v>48</v>
      </c>
      <c r="AE2415" s="3" t="s">
        <v>48</v>
      </c>
      <c r="AG2415" s="3"/>
      <c r="AI2415" s="3" t="s">
        <v>48</v>
      </c>
      <c r="AK2415" s="3" t="s">
        <v>48</v>
      </c>
      <c r="AM2415" s="3" t="s">
        <v>48</v>
      </c>
      <c r="AO2415" s="3" t="s">
        <v>48</v>
      </c>
      <c r="AQ2415" s="3" t="s">
        <v>48</v>
      </c>
      <c r="AR2415" s="3">
        <v>0</v>
      </c>
      <c r="AS2415" s="3" t="s">
        <v>48</v>
      </c>
    </row>
    <row r="2416" spans="1:45">
      <c r="A2416">
        <v>2413</v>
      </c>
      <c r="B2416" t="s">
        <v>5982</v>
      </c>
      <c r="C2416" t="s">
        <v>5378</v>
      </c>
      <c r="D2416" t="s">
        <v>45</v>
      </c>
      <c r="E2416" t="s">
        <v>77</v>
      </c>
      <c r="F2416" t="s">
        <v>6881</v>
      </c>
      <c r="G2416" t="s">
        <v>9554</v>
      </c>
      <c r="H2416" t="s">
        <v>6881</v>
      </c>
      <c r="I2416" t="s">
        <v>9554</v>
      </c>
      <c r="J2416" t="s">
        <v>48</v>
      </c>
      <c r="K2416" t="s">
        <v>48</v>
      </c>
      <c r="L2416" t="s">
        <v>5985</v>
      </c>
      <c r="M2416" t="s">
        <v>5986</v>
      </c>
      <c r="N2416" t="str">
        <f>VLOOKUP(O2416,index!$Q:$R,2,0)</f>
        <v>02. 이러닝 - 단과</v>
      </c>
      <c r="O2416" t="s">
        <v>5987</v>
      </c>
      <c r="P2416" t="s">
        <v>48</v>
      </c>
      <c r="Q2416" t="s">
        <v>20</v>
      </c>
      <c r="R2416" s="226" t="e">
        <f>VLOOKUP(C2416,'26년 databook(취합)'!$M:$M,2,0)</f>
        <v>#N/A</v>
      </c>
      <c r="S2416" s="3" t="s">
        <v>11567</v>
      </c>
      <c r="T2416" s="3" t="s">
        <v>48</v>
      </c>
      <c r="U2416" s="3" t="s">
        <v>11567</v>
      </c>
      <c r="V2416" s="3" t="s">
        <v>48</v>
      </c>
      <c r="W2416" s="3" t="s">
        <v>48</v>
      </c>
      <c r="X2416" s="3" t="s">
        <v>48</v>
      </c>
      <c r="Y2416" s="3" t="s">
        <v>48</v>
      </c>
      <c r="Z2416" s="3" t="s">
        <v>48</v>
      </c>
      <c r="AA2416" s="3" t="s">
        <v>48</v>
      </c>
      <c r="AB2416" s="3" t="s">
        <v>48</v>
      </c>
      <c r="AC2416" s="3" t="s">
        <v>48</v>
      </c>
      <c r="AD2416" s="3" t="s">
        <v>48</v>
      </c>
      <c r="AE2416" s="3" t="s">
        <v>48</v>
      </c>
      <c r="AG2416" s="3"/>
      <c r="AI2416" s="3" t="s">
        <v>48</v>
      </c>
      <c r="AK2416" s="3" t="s">
        <v>48</v>
      </c>
      <c r="AM2416" s="3" t="s">
        <v>48</v>
      </c>
      <c r="AO2416" s="3" t="s">
        <v>48</v>
      </c>
      <c r="AQ2416" s="3" t="s">
        <v>48</v>
      </c>
      <c r="AS2416" s="3" t="s">
        <v>48</v>
      </c>
    </row>
    <row r="2417" spans="1:45">
      <c r="A2417">
        <v>2414</v>
      </c>
      <c r="B2417" t="s">
        <v>5982</v>
      </c>
      <c r="C2417" t="s">
        <v>4289</v>
      </c>
      <c r="D2417" t="s">
        <v>45</v>
      </c>
      <c r="E2417" t="s">
        <v>76</v>
      </c>
      <c r="F2417" t="s">
        <v>6882</v>
      </c>
      <c r="G2417" t="s">
        <v>9555</v>
      </c>
      <c r="H2417" t="s">
        <v>6882</v>
      </c>
      <c r="I2417" t="s">
        <v>9555</v>
      </c>
      <c r="J2417" t="s">
        <v>2374</v>
      </c>
      <c r="K2417" t="s">
        <v>6883</v>
      </c>
      <c r="L2417" t="s">
        <v>5985</v>
      </c>
      <c r="M2417" t="s">
        <v>5986</v>
      </c>
      <c r="N2417" t="str">
        <f>VLOOKUP(O2417,index!$Q:$R,2,0)</f>
        <v>02. 이러닝 - 단과</v>
      </c>
      <c r="O2417" t="s">
        <v>5987</v>
      </c>
      <c r="P2417" t="s">
        <v>48</v>
      </c>
      <c r="Q2417" t="s">
        <v>20</v>
      </c>
      <c r="R2417" s="226" t="e">
        <f>VLOOKUP(C2417,'26년 databook(취합)'!$M:$M,2,0)</f>
        <v>#N/A</v>
      </c>
      <c r="S2417" s="3" t="s">
        <v>11567</v>
      </c>
      <c r="T2417" s="3" t="s">
        <v>48</v>
      </c>
      <c r="U2417" s="3" t="s">
        <v>11567</v>
      </c>
      <c r="V2417" s="3" t="s">
        <v>11567</v>
      </c>
      <c r="W2417" s="3" t="s">
        <v>48</v>
      </c>
      <c r="X2417" s="3" t="s">
        <v>48</v>
      </c>
      <c r="Y2417" s="3" t="s">
        <v>48</v>
      </c>
      <c r="Z2417" s="3" t="s">
        <v>48</v>
      </c>
      <c r="AA2417" s="3" t="s">
        <v>48</v>
      </c>
      <c r="AB2417" s="3" t="s">
        <v>48</v>
      </c>
      <c r="AC2417" s="3" t="s">
        <v>48</v>
      </c>
      <c r="AD2417" s="3" t="s">
        <v>48</v>
      </c>
      <c r="AE2417" s="3" t="s">
        <v>48</v>
      </c>
      <c r="AG2417" s="3"/>
      <c r="AI2417" s="3" t="s">
        <v>48</v>
      </c>
      <c r="AK2417" s="3" t="s">
        <v>48</v>
      </c>
      <c r="AM2417" s="3" t="s">
        <v>48</v>
      </c>
      <c r="AO2417" s="3" t="s">
        <v>48</v>
      </c>
      <c r="AQ2417" s="3" t="s">
        <v>48</v>
      </c>
      <c r="AS2417" s="3" t="s">
        <v>48</v>
      </c>
    </row>
    <row r="2418" spans="1:45">
      <c r="A2418">
        <v>2415</v>
      </c>
      <c r="B2418" t="s">
        <v>5982</v>
      </c>
      <c r="C2418" t="s">
        <v>4929</v>
      </c>
      <c r="D2418" t="s">
        <v>45</v>
      </c>
      <c r="E2418" t="s">
        <v>77</v>
      </c>
      <c r="F2418" t="s">
        <v>6029</v>
      </c>
      <c r="G2418" t="s">
        <v>8925</v>
      </c>
      <c r="H2418" t="s">
        <v>1679</v>
      </c>
      <c r="I2418" t="s">
        <v>15840</v>
      </c>
      <c r="J2418" t="s">
        <v>48</v>
      </c>
      <c r="K2418" t="s">
        <v>48</v>
      </c>
      <c r="L2418" t="s">
        <v>5985</v>
      </c>
      <c r="M2418" t="s">
        <v>5986</v>
      </c>
      <c r="N2418" t="str">
        <f>VLOOKUP(O2418,index!$Q:$R,2,0)</f>
        <v>02. 이러닝 - 단과</v>
      </c>
      <c r="O2418" t="s">
        <v>5987</v>
      </c>
      <c r="P2418" t="s">
        <v>48</v>
      </c>
      <c r="Q2418" t="s">
        <v>20</v>
      </c>
      <c r="R2418" s="226" t="e">
        <f>VLOOKUP(C2418,'26년 databook(취합)'!$M:$M,2,0)</f>
        <v>#N/A</v>
      </c>
      <c r="S2418" s="3" t="s">
        <v>11572</v>
      </c>
      <c r="T2418" s="3" t="s">
        <v>48</v>
      </c>
      <c r="U2418" s="3" t="s">
        <v>11567</v>
      </c>
      <c r="V2418" s="3" t="s">
        <v>11572</v>
      </c>
      <c r="W2418" s="3" t="s">
        <v>48</v>
      </c>
      <c r="X2418" s="3" t="s">
        <v>48</v>
      </c>
      <c r="Y2418" s="3" t="s">
        <v>48</v>
      </c>
      <c r="Z2418" s="3" t="s">
        <v>48</v>
      </c>
      <c r="AA2418" s="3" t="s">
        <v>48</v>
      </c>
      <c r="AB2418" s="3" t="s">
        <v>48</v>
      </c>
      <c r="AC2418" s="3" t="s">
        <v>48</v>
      </c>
      <c r="AD2418" s="3" t="s">
        <v>48</v>
      </c>
      <c r="AE2418" s="3" t="s">
        <v>48</v>
      </c>
      <c r="AG2418" s="3"/>
      <c r="AI2418" s="3" t="s">
        <v>48</v>
      </c>
      <c r="AK2418" s="3" t="s">
        <v>48</v>
      </c>
      <c r="AM2418" s="3" t="s">
        <v>48</v>
      </c>
      <c r="AO2418" s="3" t="s">
        <v>48</v>
      </c>
      <c r="AQ2418" s="3" t="s">
        <v>48</v>
      </c>
      <c r="AS2418" s="3" t="s">
        <v>48</v>
      </c>
    </row>
    <row r="2419" spans="1:45">
      <c r="A2419">
        <v>2416</v>
      </c>
      <c r="B2419" t="s">
        <v>5982</v>
      </c>
      <c r="C2419" t="s">
        <v>3376</v>
      </c>
      <c r="D2419" t="s">
        <v>45</v>
      </c>
      <c r="E2419" t="s">
        <v>72</v>
      </c>
      <c r="F2419" t="s">
        <v>985</v>
      </c>
      <c r="G2419" t="s">
        <v>9556</v>
      </c>
      <c r="H2419" t="s">
        <v>985</v>
      </c>
      <c r="I2419" t="s">
        <v>9556</v>
      </c>
      <c r="J2419" t="s">
        <v>48</v>
      </c>
      <c r="K2419" t="s">
        <v>48</v>
      </c>
      <c r="L2419" t="s">
        <v>5985</v>
      </c>
      <c r="M2419" t="s">
        <v>5986</v>
      </c>
      <c r="N2419" t="str">
        <f>VLOOKUP(O2419,index!$Q:$R,2,0)</f>
        <v>02. 이러닝 - 단과</v>
      </c>
      <c r="O2419" t="s">
        <v>5987</v>
      </c>
      <c r="P2419" t="s">
        <v>48</v>
      </c>
      <c r="Q2419" t="s">
        <v>23</v>
      </c>
      <c r="R2419" s="226" t="e">
        <f>VLOOKUP(C2419,'26년 databook(취합)'!$M:$M,2,0)</f>
        <v>#N/A</v>
      </c>
      <c r="S2419" s="3" t="s">
        <v>13023</v>
      </c>
      <c r="T2419" s="3" t="s">
        <v>14771</v>
      </c>
      <c r="U2419" s="3" t="s">
        <v>16659</v>
      </c>
      <c r="V2419" s="3" t="s">
        <v>11589</v>
      </c>
      <c r="W2419" s="3" t="s">
        <v>12084</v>
      </c>
      <c r="X2419" s="3" t="s">
        <v>11580</v>
      </c>
      <c r="Y2419" s="3" t="s">
        <v>12085</v>
      </c>
      <c r="Z2419" s="3" t="s">
        <v>11580</v>
      </c>
      <c r="AA2419" s="3" t="s">
        <v>12086</v>
      </c>
      <c r="AB2419" s="3" t="s">
        <v>11580</v>
      </c>
      <c r="AC2419" s="3" t="s">
        <v>13691</v>
      </c>
      <c r="AD2419" s="3" t="s">
        <v>11580</v>
      </c>
      <c r="AE2419" s="3" t="s">
        <v>14772</v>
      </c>
      <c r="AF2419" s="3">
        <v>4000000</v>
      </c>
      <c r="AG2419" s="3">
        <v>4047200</v>
      </c>
      <c r="AH2419" s="3">
        <v>4000000</v>
      </c>
      <c r="AI2419" s="3" t="s">
        <v>11567</v>
      </c>
      <c r="AJ2419" s="3">
        <v>4000000</v>
      </c>
      <c r="AK2419" s="3" t="s">
        <v>11567</v>
      </c>
      <c r="AL2419" s="3">
        <v>4000000</v>
      </c>
      <c r="AM2419" s="3" t="s">
        <v>11567</v>
      </c>
      <c r="AN2419" s="3">
        <v>4000000</v>
      </c>
      <c r="AO2419" s="3" t="s">
        <v>11567</v>
      </c>
      <c r="AP2419" s="3">
        <v>4000000</v>
      </c>
      <c r="AQ2419" s="3" t="s">
        <v>11567</v>
      </c>
      <c r="AR2419" s="3">
        <v>4000000</v>
      </c>
      <c r="AS2419" s="3" t="s">
        <v>11567</v>
      </c>
    </row>
    <row r="2420" spans="1:45">
      <c r="A2420">
        <v>2417</v>
      </c>
      <c r="B2420" t="s">
        <v>5982</v>
      </c>
      <c r="C2420" t="s">
        <v>4204</v>
      </c>
      <c r="D2420" t="s">
        <v>45</v>
      </c>
      <c r="E2420" t="s">
        <v>76</v>
      </c>
      <c r="F2420" t="s">
        <v>6884</v>
      </c>
      <c r="G2420" t="s">
        <v>9557</v>
      </c>
      <c r="H2420" t="s">
        <v>6884</v>
      </c>
      <c r="I2420" t="s">
        <v>9557</v>
      </c>
      <c r="J2420" t="s">
        <v>48</v>
      </c>
      <c r="K2420" t="s">
        <v>48</v>
      </c>
      <c r="L2420" t="s">
        <v>5985</v>
      </c>
      <c r="M2420" t="s">
        <v>5986</v>
      </c>
      <c r="N2420" t="str">
        <f>VLOOKUP(O2420,index!$Q:$R,2,0)</f>
        <v>02. 이러닝 - 단과</v>
      </c>
      <c r="O2420" t="s">
        <v>5987</v>
      </c>
      <c r="P2420" t="s">
        <v>48</v>
      </c>
      <c r="Q2420" t="s">
        <v>23</v>
      </c>
      <c r="R2420" s="226" t="e">
        <f>VLOOKUP(C2420,'26년 databook(취합)'!$M:$M,2,0)</f>
        <v>#N/A</v>
      </c>
      <c r="S2420" s="3" t="s">
        <v>11567</v>
      </c>
      <c r="T2420" s="3" t="s">
        <v>48</v>
      </c>
      <c r="U2420" s="3" t="s">
        <v>11567</v>
      </c>
      <c r="V2420" s="3" t="s">
        <v>48</v>
      </c>
      <c r="W2420" s="3" t="s">
        <v>48</v>
      </c>
      <c r="X2420" s="3" t="s">
        <v>48</v>
      </c>
      <c r="Y2420" s="3" t="s">
        <v>48</v>
      </c>
      <c r="Z2420" s="3" t="s">
        <v>48</v>
      </c>
      <c r="AA2420" s="3" t="s">
        <v>48</v>
      </c>
      <c r="AB2420" s="3" t="s">
        <v>48</v>
      </c>
      <c r="AC2420" s="3" t="s">
        <v>48</v>
      </c>
      <c r="AD2420" s="3" t="s">
        <v>48</v>
      </c>
      <c r="AE2420" s="3" t="s">
        <v>48</v>
      </c>
      <c r="AI2420" s="3" t="s">
        <v>48</v>
      </c>
      <c r="AK2420" s="3" t="s">
        <v>48</v>
      </c>
      <c r="AM2420" s="3" t="s">
        <v>48</v>
      </c>
      <c r="AO2420" s="3" t="s">
        <v>48</v>
      </c>
      <c r="AQ2420" s="3" t="s">
        <v>48</v>
      </c>
      <c r="AS2420" s="3" t="s">
        <v>48</v>
      </c>
    </row>
    <row r="2421" spans="1:45">
      <c r="A2421">
        <v>2418</v>
      </c>
      <c r="B2421" t="s">
        <v>5982</v>
      </c>
      <c r="C2421" t="s">
        <v>3967</v>
      </c>
      <c r="D2421" t="s">
        <v>45</v>
      </c>
      <c r="E2421" t="s">
        <v>75</v>
      </c>
      <c r="F2421" t="s">
        <v>6885</v>
      </c>
      <c r="G2421" t="s">
        <v>9558</v>
      </c>
      <c r="H2421" t="s">
        <v>6885</v>
      </c>
      <c r="I2421" t="s">
        <v>9558</v>
      </c>
      <c r="J2421" t="s">
        <v>48</v>
      </c>
      <c r="K2421" t="s">
        <v>48</v>
      </c>
      <c r="L2421" t="s">
        <v>5985</v>
      </c>
      <c r="M2421" t="s">
        <v>5986</v>
      </c>
      <c r="N2421" t="str">
        <f>VLOOKUP(O2421,index!$Q:$R,2,0)</f>
        <v>02. 이러닝 - 단과</v>
      </c>
      <c r="O2421" t="s">
        <v>5987</v>
      </c>
      <c r="P2421" t="s">
        <v>48</v>
      </c>
      <c r="Q2421" t="s">
        <v>23</v>
      </c>
      <c r="R2421" s="226" t="e">
        <f>VLOOKUP(C2421,'26년 databook(취합)'!$M:$M,2,0)</f>
        <v>#N/A</v>
      </c>
      <c r="S2421" s="3" t="s">
        <v>11576</v>
      </c>
      <c r="T2421" s="3" t="s">
        <v>48</v>
      </c>
      <c r="U2421" s="3" t="s">
        <v>11586</v>
      </c>
      <c r="V2421" s="3" t="s">
        <v>11586</v>
      </c>
      <c r="W2421" s="3" t="s">
        <v>48</v>
      </c>
      <c r="X2421" s="3" t="s">
        <v>48</v>
      </c>
      <c r="Y2421" s="3" t="s">
        <v>48</v>
      </c>
      <c r="Z2421" s="3" t="s">
        <v>48</v>
      </c>
      <c r="AA2421" s="3" t="s">
        <v>48</v>
      </c>
      <c r="AB2421" s="3" t="s">
        <v>48</v>
      </c>
      <c r="AC2421" s="3" t="s">
        <v>48</v>
      </c>
      <c r="AD2421" s="3" t="s">
        <v>11567</v>
      </c>
      <c r="AE2421" s="3" t="s">
        <v>48</v>
      </c>
      <c r="AF2421" s="3">
        <v>0</v>
      </c>
      <c r="AG2421" s="3"/>
      <c r="AH2421" s="3">
        <v>0</v>
      </c>
      <c r="AI2421" s="3" t="s">
        <v>48</v>
      </c>
      <c r="AJ2421" s="3">
        <v>500000</v>
      </c>
      <c r="AK2421" s="3" t="s">
        <v>48</v>
      </c>
      <c r="AL2421" s="3">
        <v>0</v>
      </c>
      <c r="AM2421" s="3" t="s">
        <v>48</v>
      </c>
      <c r="AN2421" s="3">
        <v>0</v>
      </c>
      <c r="AO2421" s="3" t="s">
        <v>48</v>
      </c>
      <c r="AP2421" s="3">
        <v>0</v>
      </c>
      <c r="AQ2421" s="3" t="s">
        <v>48</v>
      </c>
      <c r="AR2421" s="3">
        <v>0</v>
      </c>
      <c r="AS2421" s="3" t="s">
        <v>48</v>
      </c>
    </row>
    <row r="2422" spans="1:45">
      <c r="A2422">
        <v>2419</v>
      </c>
      <c r="B2422" t="s">
        <v>5982</v>
      </c>
      <c r="C2422" t="s">
        <v>5772</v>
      </c>
      <c r="D2422" t="s">
        <v>45</v>
      </c>
      <c r="E2422" t="s">
        <v>214</v>
      </c>
      <c r="F2422" t="s">
        <v>2521</v>
      </c>
      <c r="G2422" t="s">
        <v>9559</v>
      </c>
      <c r="H2422" t="s">
        <v>2521</v>
      </c>
      <c r="I2422" t="s">
        <v>9559</v>
      </c>
      <c r="J2422" t="s">
        <v>48</v>
      </c>
      <c r="K2422" t="s">
        <v>48</v>
      </c>
      <c r="L2422" t="s">
        <v>5985</v>
      </c>
      <c r="M2422" t="s">
        <v>5986</v>
      </c>
      <c r="N2422" t="str">
        <f>VLOOKUP(O2422,index!$Q:$R,2,0)</f>
        <v>02. 이러닝 - 단과</v>
      </c>
      <c r="O2422" t="s">
        <v>5987</v>
      </c>
      <c r="P2422" t="s">
        <v>48</v>
      </c>
      <c r="Q2422" t="s">
        <v>20</v>
      </c>
      <c r="R2422" s="226" t="e">
        <f>VLOOKUP(C2422,'26년 databook(취합)'!$M:$M,2,0)</f>
        <v>#N/A</v>
      </c>
      <c r="S2422" s="3" t="s">
        <v>11567</v>
      </c>
      <c r="T2422" s="3" t="s">
        <v>48</v>
      </c>
      <c r="U2422" s="3" t="s">
        <v>11567</v>
      </c>
      <c r="V2422" s="3" t="s">
        <v>48</v>
      </c>
      <c r="W2422" s="3" t="s">
        <v>48</v>
      </c>
      <c r="X2422" s="3" t="s">
        <v>48</v>
      </c>
      <c r="Y2422" s="3" t="s">
        <v>48</v>
      </c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I2422" s="3" t="s">
        <v>48</v>
      </c>
      <c r="AK2422" s="3" t="s">
        <v>48</v>
      </c>
      <c r="AM2422" s="3" t="s">
        <v>48</v>
      </c>
      <c r="AO2422" s="3" t="s">
        <v>48</v>
      </c>
      <c r="AQ2422" s="3" t="s">
        <v>48</v>
      </c>
      <c r="AS2422" s="3" t="s">
        <v>48</v>
      </c>
    </row>
    <row r="2423" spans="1:45">
      <c r="A2423">
        <v>2420</v>
      </c>
      <c r="B2423" t="s">
        <v>5982</v>
      </c>
      <c r="C2423" t="s">
        <v>4837</v>
      </c>
      <c r="D2423" t="s">
        <v>45</v>
      </c>
      <c r="E2423" t="s">
        <v>77</v>
      </c>
      <c r="F2423" t="s">
        <v>6029</v>
      </c>
      <c r="G2423" t="s">
        <v>8925</v>
      </c>
      <c r="H2423" t="s">
        <v>1601</v>
      </c>
      <c r="I2423" t="s">
        <v>15841</v>
      </c>
      <c r="J2423" t="s">
        <v>48</v>
      </c>
      <c r="K2423" t="s">
        <v>48</v>
      </c>
      <c r="L2423" t="s">
        <v>5985</v>
      </c>
      <c r="M2423" t="s">
        <v>5986</v>
      </c>
      <c r="N2423" t="str">
        <f>VLOOKUP(O2423,index!$Q:$R,2,0)</f>
        <v>02. 이러닝 - 단과</v>
      </c>
      <c r="O2423" t="s">
        <v>5987</v>
      </c>
      <c r="P2423" t="s">
        <v>48</v>
      </c>
      <c r="Q2423" t="s">
        <v>20</v>
      </c>
      <c r="R2423" s="226" t="e">
        <f>VLOOKUP(C2423,'26년 databook(취합)'!$M:$M,2,0)</f>
        <v>#N/A</v>
      </c>
      <c r="S2423" s="3" t="s">
        <v>11567</v>
      </c>
      <c r="T2423" s="3" t="s">
        <v>48</v>
      </c>
      <c r="U2423" s="3" t="s">
        <v>11567</v>
      </c>
      <c r="V2423" s="3" t="s">
        <v>48</v>
      </c>
      <c r="W2423" s="3" t="s">
        <v>48</v>
      </c>
      <c r="X2423" s="3" t="s">
        <v>48</v>
      </c>
      <c r="Y2423" s="3" t="s">
        <v>48</v>
      </c>
      <c r="Z2423" s="3" t="s">
        <v>48</v>
      </c>
      <c r="AA2423" s="3" t="s">
        <v>48</v>
      </c>
      <c r="AB2423" s="3" t="s">
        <v>48</v>
      </c>
      <c r="AC2423" s="3" t="s">
        <v>48</v>
      </c>
      <c r="AD2423" s="3" t="s">
        <v>48</v>
      </c>
      <c r="AE2423" s="3" t="s">
        <v>48</v>
      </c>
      <c r="AG2423" s="3"/>
      <c r="AI2423" s="3" t="s">
        <v>48</v>
      </c>
      <c r="AK2423" s="3" t="s">
        <v>48</v>
      </c>
      <c r="AM2423" s="3" t="s">
        <v>48</v>
      </c>
      <c r="AO2423" s="3" t="s">
        <v>48</v>
      </c>
      <c r="AQ2423" s="3" t="s">
        <v>48</v>
      </c>
      <c r="AS2423" s="3" t="s">
        <v>48</v>
      </c>
    </row>
    <row r="2424" spans="1:45">
      <c r="A2424">
        <v>2421</v>
      </c>
      <c r="B2424" t="s">
        <v>5982</v>
      </c>
      <c r="C2424" t="s">
        <v>3631</v>
      </c>
      <c r="D2424" t="s">
        <v>45</v>
      </c>
      <c r="E2424" t="s">
        <v>73</v>
      </c>
      <c r="F2424" t="s">
        <v>1947</v>
      </c>
      <c r="G2424" t="s">
        <v>9560</v>
      </c>
      <c r="H2424" t="s">
        <v>1947</v>
      </c>
      <c r="I2424" t="s">
        <v>9560</v>
      </c>
      <c r="J2424" t="s">
        <v>48</v>
      </c>
      <c r="K2424" t="s">
        <v>48</v>
      </c>
      <c r="L2424" t="s">
        <v>5985</v>
      </c>
      <c r="M2424" t="s">
        <v>5986</v>
      </c>
      <c r="N2424" t="str">
        <f>VLOOKUP(O2424,index!$Q:$R,2,0)</f>
        <v>02. 이러닝 - 단과</v>
      </c>
      <c r="O2424" t="s">
        <v>5987</v>
      </c>
      <c r="P2424" t="s">
        <v>48</v>
      </c>
      <c r="Q2424" t="s">
        <v>20</v>
      </c>
      <c r="R2424" s="226" t="e">
        <f>VLOOKUP(C2424,'26년 databook(취합)'!$M:$M,2,0)</f>
        <v>#N/A</v>
      </c>
      <c r="S2424" s="3" t="s">
        <v>11567</v>
      </c>
      <c r="T2424" s="3" t="s">
        <v>48</v>
      </c>
      <c r="U2424" s="3" t="s">
        <v>11567</v>
      </c>
      <c r="V2424" s="3" t="s">
        <v>48</v>
      </c>
      <c r="W2424" s="3" t="s">
        <v>48</v>
      </c>
      <c r="X2424" s="3" t="s">
        <v>48</v>
      </c>
      <c r="Y2424" s="3" t="s">
        <v>48</v>
      </c>
      <c r="Z2424" s="3" t="s">
        <v>48</v>
      </c>
      <c r="AA2424" s="3" t="s">
        <v>48</v>
      </c>
      <c r="AB2424" s="3" t="s">
        <v>48</v>
      </c>
      <c r="AC2424" s="3" t="s">
        <v>48</v>
      </c>
      <c r="AD2424" s="3" t="s">
        <v>48</v>
      </c>
      <c r="AE2424" s="3" t="s">
        <v>48</v>
      </c>
      <c r="AG2424" s="3"/>
      <c r="AI2424" s="3" t="s">
        <v>48</v>
      </c>
      <c r="AK2424" s="3" t="s">
        <v>48</v>
      </c>
      <c r="AM2424" s="3" t="s">
        <v>48</v>
      </c>
      <c r="AO2424" s="3" t="s">
        <v>48</v>
      </c>
      <c r="AQ2424" s="3" t="s">
        <v>48</v>
      </c>
      <c r="AS2424" s="3" t="s">
        <v>48</v>
      </c>
    </row>
    <row r="2425" spans="1:45">
      <c r="A2425">
        <v>2422</v>
      </c>
      <c r="B2425" t="s">
        <v>5982</v>
      </c>
      <c r="C2425" t="s">
        <v>5679</v>
      </c>
      <c r="D2425" t="s">
        <v>45</v>
      </c>
      <c r="E2425" t="s">
        <v>79</v>
      </c>
      <c r="F2425" t="s">
        <v>2613</v>
      </c>
      <c r="G2425" t="s">
        <v>9561</v>
      </c>
      <c r="H2425" t="s">
        <v>2613</v>
      </c>
      <c r="I2425" t="s">
        <v>9561</v>
      </c>
      <c r="J2425" t="s">
        <v>48</v>
      </c>
      <c r="K2425" t="s">
        <v>48</v>
      </c>
      <c r="L2425" t="s">
        <v>5985</v>
      </c>
      <c r="M2425" t="s">
        <v>5986</v>
      </c>
      <c r="N2425" t="str">
        <f>VLOOKUP(O2425,index!$Q:$R,2,0)</f>
        <v>02. 이러닝 - 단과</v>
      </c>
      <c r="O2425" t="s">
        <v>5987</v>
      </c>
      <c r="P2425" t="s">
        <v>48</v>
      </c>
      <c r="Q2425" t="s">
        <v>20</v>
      </c>
      <c r="R2425" s="226" t="e">
        <f>VLOOKUP(C2425,'26년 databook(취합)'!$M:$M,2,0)</f>
        <v>#N/A</v>
      </c>
      <c r="S2425" s="3" t="s">
        <v>11567</v>
      </c>
      <c r="T2425" s="3" t="s">
        <v>48</v>
      </c>
      <c r="U2425" s="3" t="s">
        <v>11567</v>
      </c>
      <c r="V2425" s="3" t="s">
        <v>48</v>
      </c>
      <c r="W2425" s="3" t="s">
        <v>48</v>
      </c>
      <c r="X2425" s="3" t="s">
        <v>48</v>
      </c>
      <c r="Y2425" s="3" t="s">
        <v>48</v>
      </c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G2425" s="3"/>
      <c r="AI2425" s="3" t="s">
        <v>48</v>
      </c>
      <c r="AK2425" s="3" t="s">
        <v>48</v>
      </c>
      <c r="AM2425" s="3" t="s">
        <v>48</v>
      </c>
      <c r="AO2425" s="3" t="s">
        <v>48</v>
      </c>
      <c r="AQ2425" s="3" t="s">
        <v>48</v>
      </c>
      <c r="AS2425" s="3" t="s">
        <v>48</v>
      </c>
    </row>
    <row r="2426" spans="1:45">
      <c r="A2426">
        <v>2423</v>
      </c>
      <c r="B2426" t="s">
        <v>5982</v>
      </c>
      <c r="C2426" t="s">
        <v>5260</v>
      </c>
      <c r="D2426" t="s">
        <v>45</v>
      </c>
      <c r="E2426" t="s">
        <v>79</v>
      </c>
      <c r="F2426" t="s">
        <v>685</v>
      </c>
      <c r="G2426" t="s">
        <v>9562</v>
      </c>
      <c r="H2426" t="s">
        <v>657</v>
      </c>
      <c r="I2426" t="s">
        <v>15842</v>
      </c>
      <c r="J2426" t="s">
        <v>48</v>
      </c>
      <c r="K2426" t="s">
        <v>48</v>
      </c>
      <c r="L2426" t="s">
        <v>5985</v>
      </c>
      <c r="M2426" t="s">
        <v>5986</v>
      </c>
      <c r="N2426" t="str">
        <f>VLOOKUP(O2426,index!$Q:$R,2,0)</f>
        <v>02. 이러닝 - 단과</v>
      </c>
      <c r="O2426" t="s">
        <v>5987</v>
      </c>
      <c r="P2426" t="s">
        <v>48</v>
      </c>
      <c r="Q2426" t="s">
        <v>20</v>
      </c>
      <c r="R2426" s="226" t="e">
        <f>VLOOKUP(C2426,'26년 databook(취합)'!$M:$M,2,0)</f>
        <v>#N/A</v>
      </c>
      <c r="S2426" s="3" t="s">
        <v>11567</v>
      </c>
      <c r="T2426" s="3" t="s">
        <v>16401</v>
      </c>
      <c r="U2426" s="3" t="s">
        <v>16401</v>
      </c>
      <c r="V2426" s="3" t="s">
        <v>48</v>
      </c>
      <c r="W2426" s="3" t="s">
        <v>11567</v>
      </c>
      <c r="X2426" s="3" t="s">
        <v>48</v>
      </c>
      <c r="Y2426" s="3" t="s">
        <v>11567</v>
      </c>
      <c r="Z2426" s="3" t="s">
        <v>48</v>
      </c>
      <c r="AA2426" s="3" t="s">
        <v>11567</v>
      </c>
      <c r="AB2426" s="3" t="s">
        <v>48</v>
      </c>
      <c r="AC2426" s="3" t="s">
        <v>11567</v>
      </c>
      <c r="AD2426" s="3" t="s">
        <v>48</v>
      </c>
      <c r="AE2426" s="3" t="s">
        <v>11567</v>
      </c>
      <c r="AG2426" s="3">
        <v>37500</v>
      </c>
      <c r="AI2426" s="3" t="s">
        <v>11567</v>
      </c>
      <c r="AK2426" s="3" t="s">
        <v>11567</v>
      </c>
      <c r="AM2426" s="3" t="s">
        <v>11567</v>
      </c>
      <c r="AO2426" s="3" t="s">
        <v>11567</v>
      </c>
      <c r="AQ2426" s="3" t="s">
        <v>11567</v>
      </c>
      <c r="AS2426" s="3" t="s">
        <v>11567</v>
      </c>
    </row>
    <row r="2427" spans="1:45">
      <c r="A2427">
        <v>2424</v>
      </c>
      <c r="B2427" t="s">
        <v>5982</v>
      </c>
      <c r="C2427" t="s">
        <v>5312</v>
      </c>
      <c r="D2427" t="s">
        <v>45</v>
      </c>
      <c r="E2427" t="s">
        <v>77</v>
      </c>
      <c r="F2427" t="s">
        <v>719</v>
      </c>
      <c r="G2427" t="s">
        <v>9564</v>
      </c>
      <c r="H2427" t="s">
        <v>719</v>
      </c>
      <c r="I2427" t="s">
        <v>9564</v>
      </c>
      <c r="J2427" t="s">
        <v>719</v>
      </c>
      <c r="K2427" t="s">
        <v>6886</v>
      </c>
      <c r="L2427" t="s">
        <v>5985</v>
      </c>
      <c r="M2427" t="s">
        <v>5986</v>
      </c>
      <c r="N2427" t="str">
        <f>VLOOKUP(O2427,index!$Q:$R,2,0)</f>
        <v>02. 이러닝 - 단과</v>
      </c>
      <c r="O2427" t="s">
        <v>5987</v>
      </c>
      <c r="P2427" t="s">
        <v>48</v>
      </c>
      <c r="Q2427" t="s">
        <v>20</v>
      </c>
      <c r="R2427" s="226" t="e">
        <f>VLOOKUP(C2427,'26년 databook(취합)'!$M:$M,2,0)</f>
        <v>#N/A</v>
      </c>
      <c r="S2427" s="3" t="s">
        <v>11567</v>
      </c>
      <c r="T2427" s="3" t="s">
        <v>12276</v>
      </c>
      <c r="U2427" s="3" t="s">
        <v>12276</v>
      </c>
      <c r="V2427" s="3" t="s">
        <v>48</v>
      </c>
      <c r="W2427" s="3" t="s">
        <v>11567</v>
      </c>
      <c r="X2427" s="3" t="s">
        <v>48</v>
      </c>
      <c r="Y2427" s="3" t="s">
        <v>12087</v>
      </c>
      <c r="Z2427" s="3" t="s">
        <v>48</v>
      </c>
      <c r="AA2427" s="3" t="s">
        <v>11567</v>
      </c>
      <c r="AB2427" s="3" t="s">
        <v>48</v>
      </c>
      <c r="AC2427" s="3" t="s">
        <v>11567</v>
      </c>
      <c r="AD2427" s="3" t="s">
        <v>48</v>
      </c>
      <c r="AE2427" s="3" t="s">
        <v>14773</v>
      </c>
      <c r="AG2427" s="3">
        <v>0</v>
      </c>
      <c r="AI2427" s="3" t="s">
        <v>11567</v>
      </c>
      <c r="AK2427" s="3" t="s">
        <v>11567</v>
      </c>
      <c r="AM2427" s="3" t="s">
        <v>11567</v>
      </c>
      <c r="AO2427" s="3" t="s">
        <v>11567</v>
      </c>
      <c r="AQ2427" s="3" t="s">
        <v>11567</v>
      </c>
      <c r="AS2427" s="3" t="s">
        <v>11567</v>
      </c>
    </row>
    <row r="2428" spans="1:45">
      <c r="A2428">
        <v>2425</v>
      </c>
      <c r="B2428" t="s">
        <v>5982</v>
      </c>
      <c r="C2428" t="s">
        <v>4117</v>
      </c>
      <c r="D2428" t="s">
        <v>45</v>
      </c>
      <c r="E2428" t="s">
        <v>75</v>
      </c>
      <c r="F2428" t="s">
        <v>545</v>
      </c>
      <c r="G2428" t="s">
        <v>9565</v>
      </c>
      <c r="H2428" t="s">
        <v>545</v>
      </c>
      <c r="I2428" t="s">
        <v>9565</v>
      </c>
      <c r="J2428" t="s">
        <v>48</v>
      </c>
      <c r="K2428" t="s">
        <v>48</v>
      </c>
      <c r="L2428" t="s">
        <v>5985</v>
      </c>
      <c r="M2428" t="s">
        <v>5986</v>
      </c>
      <c r="N2428" t="str">
        <f>VLOOKUP(O2428,index!$Q:$R,2,0)</f>
        <v>08. 하이브리드러닝 - 하이브리드형 러닝</v>
      </c>
      <c r="O2428" t="s">
        <v>5988</v>
      </c>
      <c r="P2428" t="s">
        <v>48</v>
      </c>
      <c r="Q2428" t="s">
        <v>23</v>
      </c>
      <c r="R2428" s="226" t="e">
        <f>VLOOKUP(C2428,'26년 databook(취합)'!$M:$M,2,0)</f>
        <v>#N/A</v>
      </c>
      <c r="S2428" s="3" t="s">
        <v>11567</v>
      </c>
      <c r="T2428" s="3" t="s">
        <v>48</v>
      </c>
      <c r="U2428" s="3" t="s">
        <v>11567</v>
      </c>
      <c r="V2428" s="3" t="s">
        <v>48</v>
      </c>
      <c r="W2428" s="3" t="s">
        <v>48</v>
      </c>
      <c r="X2428" s="3" t="s">
        <v>48</v>
      </c>
      <c r="Y2428" s="3" t="s">
        <v>48</v>
      </c>
      <c r="Z2428" s="3" t="s">
        <v>48</v>
      </c>
      <c r="AA2428" s="3" t="s">
        <v>48</v>
      </c>
      <c r="AB2428" s="3" t="s">
        <v>48</v>
      </c>
      <c r="AC2428" s="3" t="s">
        <v>48</v>
      </c>
      <c r="AD2428" s="3" t="s">
        <v>48</v>
      </c>
      <c r="AE2428" s="3" t="s">
        <v>48</v>
      </c>
      <c r="AG2428" s="3"/>
      <c r="AI2428" s="3" t="s">
        <v>48</v>
      </c>
      <c r="AK2428" s="3" t="s">
        <v>48</v>
      </c>
      <c r="AM2428" s="3" t="s">
        <v>48</v>
      </c>
      <c r="AO2428" s="3" t="s">
        <v>48</v>
      </c>
      <c r="AQ2428" s="3" t="s">
        <v>48</v>
      </c>
      <c r="AS2428" s="3" t="s">
        <v>48</v>
      </c>
    </row>
    <row r="2429" spans="1:45">
      <c r="A2429">
        <v>2426</v>
      </c>
      <c r="B2429" t="s">
        <v>5982</v>
      </c>
      <c r="C2429" t="s">
        <v>3838</v>
      </c>
      <c r="D2429" t="s">
        <v>45</v>
      </c>
      <c r="E2429" t="s">
        <v>75</v>
      </c>
      <c r="F2429" t="s">
        <v>545</v>
      </c>
      <c r="G2429" t="s">
        <v>9565</v>
      </c>
      <c r="H2429" t="s">
        <v>545</v>
      </c>
      <c r="I2429" t="s">
        <v>9565</v>
      </c>
      <c r="J2429" t="s">
        <v>48</v>
      </c>
      <c r="K2429" t="s">
        <v>48</v>
      </c>
      <c r="L2429" t="s">
        <v>5985</v>
      </c>
      <c r="M2429" t="s">
        <v>5986</v>
      </c>
      <c r="N2429" t="str">
        <f>VLOOKUP(O2429,index!$Q:$R,2,0)</f>
        <v>04. 이러닝 - 마이크로러닝</v>
      </c>
      <c r="O2429" t="s">
        <v>6247</v>
      </c>
      <c r="P2429" t="s">
        <v>48</v>
      </c>
      <c r="Q2429" t="s">
        <v>23</v>
      </c>
      <c r="R2429" s="226" t="e">
        <f>VLOOKUP(C2429,'26년 databook(취합)'!$M:$M,2,0)</f>
        <v>#N/A</v>
      </c>
      <c r="S2429" s="3" t="s">
        <v>14141</v>
      </c>
      <c r="T2429" s="3" t="s">
        <v>14141</v>
      </c>
      <c r="U2429" s="3" t="s">
        <v>14141</v>
      </c>
      <c r="V2429" s="3" t="s">
        <v>48</v>
      </c>
      <c r="W2429" s="3" t="s">
        <v>11567</v>
      </c>
      <c r="X2429" s="3" t="s">
        <v>48</v>
      </c>
      <c r="Y2429" s="3" t="s">
        <v>11567</v>
      </c>
      <c r="Z2429" s="3" t="s">
        <v>48</v>
      </c>
      <c r="AA2429" s="3" t="s">
        <v>11567</v>
      </c>
      <c r="AB2429" s="3" t="s">
        <v>48</v>
      </c>
      <c r="AC2429" s="3" t="s">
        <v>11567</v>
      </c>
      <c r="AD2429" s="3" t="s">
        <v>14141</v>
      </c>
      <c r="AE2429" s="3" t="s">
        <v>14141</v>
      </c>
      <c r="AF2429" s="3">
        <v>0</v>
      </c>
      <c r="AG2429" s="3">
        <v>0</v>
      </c>
      <c r="AH2429" s="3">
        <v>0</v>
      </c>
      <c r="AI2429" s="3" t="s">
        <v>11567</v>
      </c>
      <c r="AJ2429" s="3">
        <v>0</v>
      </c>
      <c r="AK2429" s="3" t="s">
        <v>11567</v>
      </c>
      <c r="AL2429" s="3">
        <v>0</v>
      </c>
      <c r="AM2429" s="3" t="s">
        <v>11567</v>
      </c>
      <c r="AN2429" s="3">
        <v>0</v>
      </c>
      <c r="AO2429" s="3" t="s">
        <v>11567</v>
      </c>
      <c r="AP2429" s="3">
        <v>0</v>
      </c>
      <c r="AQ2429" s="3" t="s">
        <v>11567</v>
      </c>
      <c r="AR2429" s="3">
        <v>0</v>
      </c>
      <c r="AS2429" s="3" t="s">
        <v>11567</v>
      </c>
    </row>
    <row r="2430" spans="1:45">
      <c r="A2430">
        <v>2427</v>
      </c>
      <c r="B2430" t="s">
        <v>5982</v>
      </c>
      <c r="C2430" t="s">
        <v>5048</v>
      </c>
      <c r="D2430" t="s">
        <v>45</v>
      </c>
      <c r="E2430" t="s">
        <v>77</v>
      </c>
      <c r="F2430" t="s">
        <v>6029</v>
      </c>
      <c r="G2430" t="s">
        <v>8925</v>
      </c>
      <c r="H2430" t="s">
        <v>1775</v>
      </c>
      <c r="I2430" t="s">
        <v>15843</v>
      </c>
      <c r="J2430" t="s">
        <v>48</v>
      </c>
      <c r="K2430" t="s">
        <v>48</v>
      </c>
      <c r="L2430" t="s">
        <v>5985</v>
      </c>
      <c r="M2430" t="s">
        <v>5986</v>
      </c>
      <c r="N2430" t="str">
        <f>VLOOKUP(O2430,index!$Q:$R,2,0)</f>
        <v>02. 이러닝 - 단과</v>
      </c>
      <c r="O2430" t="s">
        <v>5987</v>
      </c>
      <c r="P2430" t="s">
        <v>48</v>
      </c>
      <c r="Q2430" t="s">
        <v>20</v>
      </c>
      <c r="R2430" s="226" t="e">
        <f>VLOOKUP(C2430,'26년 databook(취합)'!$M:$M,2,0)</f>
        <v>#N/A</v>
      </c>
      <c r="S2430" s="3" t="s">
        <v>11576</v>
      </c>
      <c r="T2430" s="3" t="s">
        <v>12183</v>
      </c>
      <c r="U2430" s="3" t="s">
        <v>16660</v>
      </c>
      <c r="V2430" s="3" t="s">
        <v>48</v>
      </c>
      <c r="W2430" s="3" t="s">
        <v>11567</v>
      </c>
      <c r="X2430" s="3" t="s">
        <v>48</v>
      </c>
      <c r="Y2430" s="3" t="s">
        <v>11567</v>
      </c>
      <c r="Z2430" s="3" t="s">
        <v>48</v>
      </c>
      <c r="AA2430" s="3" t="s">
        <v>12088</v>
      </c>
      <c r="AB2430" s="3" t="s">
        <v>48</v>
      </c>
      <c r="AC2430" s="3" t="s">
        <v>11567</v>
      </c>
      <c r="AD2430" s="3" t="s">
        <v>48</v>
      </c>
      <c r="AE2430" s="3" t="s">
        <v>11567</v>
      </c>
      <c r="AG2430" s="4">
        <v>105000</v>
      </c>
      <c r="AI2430" s="3" t="s">
        <v>11567</v>
      </c>
      <c r="AK2430" s="3" t="s">
        <v>11567</v>
      </c>
      <c r="AM2430" s="3" t="s">
        <v>11567</v>
      </c>
      <c r="AO2430" s="3" t="s">
        <v>11567</v>
      </c>
      <c r="AQ2430" s="3" t="s">
        <v>11567</v>
      </c>
      <c r="AR2430" s="3">
        <v>1000000</v>
      </c>
      <c r="AS2430" s="3" t="s">
        <v>11567</v>
      </c>
    </row>
    <row r="2431" spans="1:45">
      <c r="A2431">
        <v>2428</v>
      </c>
      <c r="B2431" t="s">
        <v>5982</v>
      </c>
      <c r="C2431" t="s">
        <v>5316</v>
      </c>
      <c r="D2431" t="s">
        <v>45</v>
      </c>
      <c r="E2431" t="s">
        <v>77</v>
      </c>
      <c r="F2431" t="s">
        <v>723</v>
      </c>
      <c r="G2431" t="s">
        <v>9566</v>
      </c>
      <c r="H2431" t="s">
        <v>723</v>
      </c>
      <c r="I2431" t="s">
        <v>9566</v>
      </c>
      <c r="J2431" t="s">
        <v>48</v>
      </c>
      <c r="K2431" t="s">
        <v>48</v>
      </c>
      <c r="L2431" t="s">
        <v>5985</v>
      </c>
      <c r="M2431" t="s">
        <v>5986</v>
      </c>
      <c r="N2431" t="str">
        <f>VLOOKUP(O2431,index!$Q:$R,2,0)</f>
        <v>02. 이러닝 - 단과</v>
      </c>
      <c r="O2431" t="s">
        <v>5987</v>
      </c>
      <c r="P2431" t="s">
        <v>48</v>
      </c>
      <c r="Q2431" t="s">
        <v>20</v>
      </c>
      <c r="R2431" s="226" t="e">
        <f>VLOOKUP(C2431,'26년 databook(취합)'!$M:$M,2,0)</f>
        <v>#N/A</v>
      </c>
      <c r="S2431" s="3" t="s">
        <v>11567</v>
      </c>
      <c r="T2431" s="3" t="s">
        <v>48</v>
      </c>
      <c r="U2431" s="3" t="s">
        <v>11567</v>
      </c>
      <c r="V2431" s="3" t="s">
        <v>48</v>
      </c>
      <c r="W2431" s="3" t="s">
        <v>48</v>
      </c>
      <c r="X2431" s="3" t="s">
        <v>48</v>
      </c>
      <c r="Y2431" s="3" t="s">
        <v>48</v>
      </c>
      <c r="Z2431" s="3" t="s">
        <v>48</v>
      </c>
      <c r="AA2431" s="3" t="s">
        <v>48</v>
      </c>
      <c r="AB2431" s="3" t="s">
        <v>48</v>
      </c>
      <c r="AC2431" s="3" t="s">
        <v>48</v>
      </c>
      <c r="AD2431" s="3" t="s">
        <v>48</v>
      </c>
      <c r="AE2431" s="3" t="s">
        <v>48</v>
      </c>
      <c r="AG2431" s="3"/>
      <c r="AI2431" s="3" t="s">
        <v>48</v>
      </c>
      <c r="AK2431" s="3" t="s">
        <v>48</v>
      </c>
      <c r="AM2431" s="3" t="s">
        <v>48</v>
      </c>
      <c r="AO2431" s="3" t="s">
        <v>48</v>
      </c>
      <c r="AQ2431" s="3" t="s">
        <v>48</v>
      </c>
      <c r="AS2431" s="3" t="s">
        <v>48</v>
      </c>
    </row>
    <row r="2432" spans="1:45">
      <c r="A2432">
        <v>2429</v>
      </c>
      <c r="B2432" t="s">
        <v>5982</v>
      </c>
      <c r="C2432" t="s">
        <v>5405</v>
      </c>
      <c r="D2432" t="s">
        <v>45</v>
      </c>
      <c r="E2432" t="s">
        <v>72</v>
      </c>
      <c r="F2432" t="s">
        <v>5950</v>
      </c>
      <c r="G2432" t="s">
        <v>9567</v>
      </c>
      <c r="H2432" t="s">
        <v>804</v>
      </c>
      <c r="I2432" t="s">
        <v>15844</v>
      </c>
      <c r="J2432" t="s">
        <v>48</v>
      </c>
      <c r="K2432" t="s">
        <v>48</v>
      </c>
      <c r="L2432" t="s">
        <v>5985</v>
      </c>
      <c r="M2432" t="s">
        <v>5986</v>
      </c>
      <c r="N2432" t="str">
        <f>VLOOKUP(O2432,index!$Q:$R,2,0)</f>
        <v>02. 이러닝 - 단과</v>
      </c>
      <c r="O2432" t="s">
        <v>5987</v>
      </c>
      <c r="P2432" t="s">
        <v>48</v>
      </c>
      <c r="Q2432" t="s">
        <v>23</v>
      </c>
      <c r="R2432" s="226" t="e">
        <f>VLOOKUP(C2432,'26년 databook(취합)'!$M:$M,2,0)</f>
        <v>#N/A</v>
      </c>
      <c r="S2432" s="3" t="s">
        <v>11567</v>
      </c>
      <c r="T2432" s="3" t="s">
        <v>11601</v>
      </c>
      <c r="U2432" s="3" t="s">
        <v>11601</v>
      </c>
      <c r="V2432" s="3" t="s">
        <v>48</v>
      </c>
      <c r="W2432" s="3" t="s">
        <v>11567</v>
      </c>
      <c r="X2432" s="3" t="s">
        <v>48</v>
      </c>
      <c r="Y2432" s="3" t="s">
        <v>11567</v>
      </c>
      <c r="Z2432" s="3" t="s">
        <v>48</v>
      </c>
      <c r="AA2432" s="3" t="s">
        <v>11567</v>
      </c>
      <c r="AB2432" s="3" t="s">
        <v>48</v>
      </c>
      <c r="AC2432" s="3" t="s">
        <v>11601</v>
      </c>
      <c r="AD2432" s="3" t="s">
        <v>11567</v>
      </c>
      <c r="AE2432" s="3" t="s">
        <v>11567</v>
      </c>
      <c r="AF2432" s="3">
        <v>0</v>
      </c>
      <c r="AG2432" s="3">
        <v>0</v>
      </c>
      <c r="AH2432" s="3">
        <v>0</v>
      </c>
      <c r="AI2432" s="3" t="s">
        <v>11567</v>
      </c>
      <c r="AJ2432" s="3">
        <v>0</v>
      </c>
      <c r="AK2432" s="3" t="s">
        <v>11567</v>
      </c>
      <c r="AL2432" s="3">
        <v>0</v>
      </c>
      <c r="AM2432" s="3" t="s">
        <v>11567</v>
      </c>
      <c r="AN2432" s="3">
        <v>0</v>
      </c>
      <c r="AO2432" s="3" t="s">
        <v>11567</v>
      </c>
      <c r="AP2432" s="3">
        <v>0</v>
      </c>
      <c r="AQ2432" s="3" t="s">
        <v>11567</v>
      </c>
      <c r="AR2432" s="3">
        <v>0</v>
      </c>
      <c r="AS2432" s="3" t="s">
        <v>11567</v>
      </c>
    </row>
    <row r="2433" spans="1:45">
      <c r="A2433">
        <v>2430</v>
      </c>
      <c r="B2433" t="s">
        <v>5982</v>
      </c>
      <c r="C2433" t="s">
        <v>2981</v>
      </c>
      <c r="D2433" t="s">
        <v>45</v>
      </c>
      <c r="E2433" t="s">
        <v>71</v>
      </c>
      <c r="F2433" t="s">
        <v>6887</v>
      </c>
      <c r="G2433" t="s">
        <v>9568</v>
      </c>
      <c r="H2433" t="s">
        <v>6887</v>
      </c>
      <c r="I2433" t="s">
        <v>9568</v>
      </c>
      <c r="J2433" t="s">
        <v>6888</v>
      </c>
      <c r="K2433" t="s">
        <v>6889</v>
      </c>
      <c r="L2433" t="s">
        <v>5985</v>
      </c>
      <c r="M2433" t="s">
        <v>5986</v>
      </c>
      <c r="N2433" t="str">
        <f>VLOOKUP(O2433,index!$Q:$R,2,0)</f>
        <v>02. 이러닝 - 단과</v>
      </c>
      <c r="O2433" t="s">
        <v>5987</v>
      </c>
      <c r="P2433" t="s">
        <v>48</v>
      </c>
      <c r="Q2433" t="s">
        <v>23</v>
      </c>
      <c r="R2433" s="226" t="e">
        <f>VLOOKUP(C2433,'26년 databook(취합)'!$M:$M,2,0)</f>
        <v>#N/A</v>
      </c>
      <c r="S2433" s="3" t="s">
        <v>11615</v>
      </c>
      <c r="T2433" s="3" t="s">
        <v>16661</v>
      </c>
      <c r="U2433" s="3" t="s">
        <v>16662</v>
      </c>
      <c r="V2433" s="3" t="s">
        <v>48</v>
      </c>
      <c r="W2433" s="3" t="s">
        <v>11663</v>
      </c>
      <c r="X2433" s="3" t="s">
        <v>11568</v>
      </c>
      <c r="Y2433" s="3" t="s">
        <v>11567</v>
      </c>
      <c r="Z2433" s="3" t="s">
        <v>48</v>
      </c>
      <c r="AA2433" s="3" t="s">
        <v>11567</v>
      </c>
      <c r="AB2433" s="3" t="s">
        <v>48</v>
      </c>
      <c r="AC2433" s="3" t="s">
        <v>11567</v>
      </c>
      <c r="AD2433" s="3" t="s">
        <v>48</v>
      </c>
      <c r="AE2433" s="3" t="s">
        <v>11567</v>
      </c>
      <c r="AF2433" s="3">
        <v>5000000</v>
      </c>
      <c r="AG2433" s="3">
        <v>4683000</v>
      </c>
      <c r="AI2433" s="3" t="s">
        <v>11567</v>
      </c>
      <c r="AK2433" s="3" t="s">
        <v>11567</v>
      </c>
      <c r="AM2433" s="3" t="s">
        <v>11567</v>
      </c>
      <c r="AN2433" s="3">
        <v>5000000</v>
      </c>
      <c r="AO2433" s="3" t="s">
        <v>11567</v>
      </c>
      <c r="AQ2433" s="3" t="s">
        <v>11567</v>
      </c>
      <c r="AR2433" s="3">
        <v>4000000</v>
      </c>
      <c r="AS2433" s="3" t="s">
        <v>11567</v>
      </c>
    </row>
    <row r="2434" spans="1:45">
      <c r="A2434">
        <v>2431</v>
      </c>
      <c r="B2434" t="s">
        <v>5982</v>
      </c>
      <c r="C2434" t="s">
        <v>3837</v>
      </c>
      <c r="D2434" t="s">
        <v>45</v>
      </c>
      <c r="E2434" t="s">
        <v>75</v>
      </c>
      <c r="F2434" t="s">
        <v>6890</v>
      </c>
      <c r="G2434" t="s">
        <v>9569</v>
      </c>
      <c r="H2434" t="s">
        <v>6890</v>
      </c>
      <c r="I2434" t="s">
        <v>9569</v>
      </c>
      <c r="J2434" t="s">
        <v>48</v>
      </c>
      <c r="K2434" t="s">
        <v>48</v>
      </c>
      <c r="L2434" t="s">
        <v>5985</v>
      </c>
      <c r="M2434" t="s">
        <v>5986</v>
      </c>
      <c r="N2434" t="str">
        <f>VLOOKUP(O2434,index!$Q:$R,2,0)</f>
        <v>02. 이러닝 - 단과</v>
      </c>
      <c r="O2434" t="s">
        <v>5987</v>
      </c>
      <c r="P2434" t="s">
        <v>48</v>
      </c>
      <c r="Q2434" t="s">
        <v>23</v>
      </c>
      <c r="R2434" s="226" t="e">
        <f>VLOOKUP(C2434,'26년 databook(취합)'!$M:$M,2,0)</f>
        <v>#N/A</v>
      </c>
      <c r="S2434" s="3" t="s">
        <v>11571</v>
      </c>
      <c r="T2434" s="3" t="s">
        <v>13682</v>
      </c>
      <c r="U2434" s="3" t="s">
        <v>16402</v>
      </c>
      <c r="V2434" s="3" t="s">
        <v>48</v>
      </c>
      <c r="W2434" s="3" t="s">
        <v>11567</v>
      </c>
      <c r="X2434" s="3" t="s">
        <v>48</v>
      </c>
      <c r="Y2434" s="3" t="s">
        <v>11567</v>
      </c>
      <c r="Z2434" s="3" t="s">
        <v>48</v>
      </c>
      <c r="AA2434" s="3" t="s">
        <v>11567</v>
      </c>
      <c r="AB2434" s="3" t="s">
        <v>48</v>
      </c>
      <c r="AC2434" s="3" t="s">
        <v>11567</v>
      </c>
      <c r="AD2434" s="3" t="s">
        <v>11567</v>
      </c>
      <c r="AE2434" s="3" t="s">
        <v>11567</v>
      </c>
      <c r="AF2434" s="3">
        <v>1000000</v>
      </c>
      <c r="AG2434" s="3">
        <v>870000</v>
      </c>
      <c r="AH2434" s="3">
        <v>0</v>
      </c>
      <c r="AI2434" s="3" t="s">
        <v>11567</v>
      </c>
      <c r="AJ2434" s="3">
        <v>0</v>
      </c>
      <c r="AK2434" s="3" t="s">
        <v>11567</v>
      </c>
      <c r="AL2434" s="3">
        <v>0</v>
      </c>
      <c r="AM2434" s="3" t="s">
        <v>11567</v>
      </c>
      <c r="AN2434" s="3">
        <v>0</v>
      </c>
      <c r="AO2434" s="3" t="s">
        <v>11567</v>
      </c>
      <c r="AP2434" s="3">
        <v>0</v>
      </c>
      <c r="AQ2434" s="3" t="s">
        <v>11567</v>
      </c>
      <c r="AR2434" s="3">
        <v>4000000</v>
      </c>
      <c r="AS2434" s="3" t="s">
        <v>11567</v>
      </c>
    </row>
    <row r="2435" spans="1:45">
      <c r="A2435">
        <v>2432</v>
      </c>
      <c r="B2435" t="s">
        <v>5982</v>
      </c>
      <c r="C2435" t="s">
        <v>4926</v>
      </c>
      <c r="D2435" t="s">
        <v>45</v>
      </c>
      <c r="E2435" t="s">
        <v>77</v>
      </c>
      <c r="F2435" t="s">
        <v>6029</v>
      </c>
      <c r="G2435" t="s">
        <v>8925</v>
      </c>
      <c r="H2435" t="s">
        <v>1676</v>
      </c>
      <c r="I2435" t="s">
        <v>15845</v>
      </c>
      <c r="J2435" t="s">
        <v>48</v>
      </c>
      <c r="K2435" t="s">
        <v>48</v>
      </c>
      <c r="L2435" t="s">
        <v>5985</v>
      </c>
      <c r="M2435" t="s">
        <v>5986</v>
      </c>
      <c r="N2435" t="str">
        <f>VLOOKUP(O2435,index!$Q:$R,2,0)</f>
        <v>02. 이러닝 - 단과</v>
      </c>
      <c r="O2435" t="s">
        <v>5987</v>
      </c>
      <c r="P2435" t="s">
        <v>48</v>
      </c>
      <c r="Q2435" t="s">
        <v>20</v>
      </c>
      <c r="R2435" s="226" t="e">
        <f>VLOOKUP(C2435,'26년 databook(취합)'!$M:$M,2,0)</f>
        <v>#N/A</v>
      </c>
      <c r="S2435" s="3" t="s">
        <v>11567</v>
      </c>
      <c r="T2435" s="3" t="s">
        <v>48</v>
      </c>
      <c r="U2435" s="3" t="s">
        <v>11567</v>
      </c>
      <c r="V2435" s="3" t="s">
        <v>48</v>
      </c>
      <c r="W2435" s="3" t="s">
        <v>48</v>
      </c>
      <c r="X2435" s="3" t="s">
        <v>48</v>
      </c>
      <c r="Y2435" s="3" t="s">
        <v>48</v>
      </c>
      <c r="Z2435" s="3" t="s">
        <v>48</v>
      </c>
      <c r="AA2435" s="3" t="s">
        <v>48</v>
      </c>
      <c r="AB2435" s="3" t="s">
        <v>48</v>
      </c>
      <c r="AC2435" s="3" t="s">
        <v>48</v>
      </c>
      <c r="AD2435" s="3" t="s">
        <v>48</v>
      </c>
      <c r="AE2435" s="3" t="s">
        <v>48</v>
      </c>
      <c r="AG2435" s="3"/>
      <c r="AI2435" s="3" t="s">
        <v>48</v>
      </c>
      <c r="AK2435" s="3" t="s">
        <v>48</v>
      </c>
      <c r="AM2435" s="3" t="s">
        <v>48</v>
      </c>
      <c r="AO2435" s="3" t="s">
        <v>48</v>
      </c>
      <c r="AQ2435" s="3" t="s">
        <v>48</v>
      </c>
      <c r="AS2435" s="3" t="s">
        <v>48</v>
      </c>
    </row>
    <row r="2436" spans="1:45">
      <c r="A2436">
        <v>2433</v>
      </c>
      <c r="B2436" t="s">
        <v>5982</v>
      </c>
      <c r="C2436" t="s">
        <v>3589</v>
      </c>
      <c r="D2436" t="s">
        <v>45</v>
      </c>
      <c r="E2436" t="s">
        <v>73</v>
      </c>
      <c r="F2436" t="s">
        <v>1909</v>
      </c>
      <c r="G2436" t="s">
        <v>9570</v>
      </c>
      <c r="H2436" t="s">
        <v>1909</v>
      </c>
      <c r="I2436" t="s">
        <v>9570</v>
      </c>
      <c r="J2436" t="s">
        <v>48</v>
      </c>
      <c r="K2436" t="s">
        <v>48</v>
      </c>
      <c r="L2436" t="s">
        <v>5985</v>
      </c>
      <c r="M2436" t="s">
        <v>5986</v>
      </c>
      <c r="N2436" t="str">
        <f>VLOOKUP(O2436,index!$Q:$R,2,0)</f>
        <v>02. 이러닝 - 단과</v>
      </c>
      <c r="O2436" t="s">
        <v>5987</v>
      </c>
      <c r="P2436" t="s">
        <v>48</v>
      </c>
      <c r="Q2436" t="s">
        <v>20</v>
      </c>
      <c r="R2436" s="226" t="e">
        <f>VLOOKUP(C2436,'26년 databook(취합)'!$M:$M,2,0)</f>
        <v>#N/A</v>
      </c>
      <c r="S2436" s="3" t="s">
        <v>11591</v>
      </c>
      <c r="T2436" s="3" t="s">
        <v>48</v>
      </c>
      <c r="U2436" s="3" t="s">
        <v>11591</v>
      </c>
      <c r="V2436" s="3" t="s">
        <v>48</v>
      </c>
      <c r="W2436" s="3" t="s">
        <v>48</v>
      </c>
      <c r="X2436" s="3" t="s">
        <v>48</v>
      </c>
      <c r="Y2436" s="3" t="s">
        <v>48</v>
      </c>
      <c r="Z2436" s="3" t="s">
        <v>48</v>
      </c>
      <c r="AA2436" s="3" t="s">
        <v>48</v>
      </c>
      <c r="AB2436" s="3" t="s">
        <v>48</v>
      </c>
      <c r="AC2436" s="3" t="s">
        <v>48</v>
      </c>
      <c r="AD2436" s="3" t="s">
        <v>48</v>
      </c>
      <c r="AE2436" s="3" t="s">
        <v>48</v>
      </c>
      <c r="AG2436" s="3"/>
      <c r="AI2436" s="3" t="s">
        <v>48</v>
      </c>
      <c r="AK2436" s="3" t="s">
        <v>48</v>
      </c>
      <c r="AM2436" s="3" t="s">
        <v>48</v>
      </c>
      <c r="AO2436" s="3" t="s">
        <v>48</v>
      </c>
      <c r="AQ2436" s="3" t="s">
        <v>48</v>
      </c>
      <c r="AR2436" s="3">
        <v>8000000</v>
      </c>
      <c r="AS2436" s="3" t="s">
        <v>48</v>
      </c>
    </row>
    <row r="2437" spans="1:45">
      <c r="A2437">
        <v>2434</v>
      </c>
      <c r="B2437" t="s">
        <v>5982</v>
      </c>
      <c r="C2437" t="s">
        <v>5819</v>
      </c>
      <c r="D2437" t="s">
        <v>45</v>
      </c>
      <c r="E2437" t="s">
        <v>214</v>
      </c>
      <c r="F2437" t="s">
        <v>2474</v>
      </c>
      <c r="G2437" t="s">
        <v>9543</v>
      </c>
      <c r="H2437" t="s">
        <v>2474</v>
      </c>
      <c r="I2437" t="s">
        <v>9543</v>
      </c>
      <c r="J2437" t="s">
        <v>48</v>
      </c>
      <c r="K2437" t="s">
        <v>48</v>
      </c>
      <c r="L2437" t="s">
        <v>5985</v>
      </c>
      <c r="M2437" t="s">
        <v>5986</v>
      </c>
      <c r="N2437" t="str">
        <f>VLOOKUP(O2437,index!$Q:$R,2,0)</f>
        <v>02. 이러닝 - 단과</v>
      </c>
      <c r="O2437" t="s">
        <v>5987</v>
      </c>
      <c r="P2437" t="s">
        <v>48</v>
      </c>
      <c r="Q2437" t="s">
        <v>20</v>
      </c>
      <c r="R2437" s="226" t="e">
        <f>VLOOKUP(C2437,'26년 databook(취합)'!$M:$M,2,0)</f>
        <v>#N/A</v>
      </c>
      <c r="S2437" s="3" t="s">
        <v>11567</v>
      </c>
      <c r="T2437" s="3" t="s">
        <v>48</v>
      </c>
      <c r="U2437" s="3" t="s">
        <v>11567</v>
      </c>
      <c r="V2437" s="3" t="s">
        <v>48</v>
      </c>
      <c r="W2437" s="3" t="s">
        <v>48</v>
      </c>
      <c r="X2437" s="3" t="s">
        <v>48</v>
      </c>
      <c r="Y2437" s="3" t="s">
        <v>48</v>
      </c>
      <c r="Z2437" s="3" t="s">
        <v>48</v>
      </c>
      <c r="AA2437" s="3" t="s">
        <v>48</v>
      </c>
      <c r="AB2437" s="3" t="s">
        <v>48</v>
      </c>
      <c r="AC2437" s="3" t="s">
        <v>48</v>
      </c>
      <c r="AD2437" s="3" t="s">
        <v>48</v>
      </c>
      <c r="AE2437" s="3" t="s">
        <v>48</v>
      </c>
      <c r="AG2437" s="3"/>
      <c r="AI2437" s="3" t="s">
        <v>48</v>
      </c>
      <c r="AK2437" s="3" t="s">
        <v>48</v>
      </c>
      <c r="AM2437" s="3" t="s">
        <v>48</v>
      </c>
      <c r="AO2437" s="3" t="s">
        <v>48</v>
      </c>
      <c r="AQ2437" s="3" t="s">
        <v>48</v>
      </c>
      <c r="AS2437" s="3" t="s">
        <v>48</v>
      </c>
    </row>
    <row r="2438" spans="1:45">
      <c r="A2438">
        <v>2435</v>
      </c>
      <c r="B2438" t="s">
        <v>5982</v>
      </c>
      <c r="C2438" t="s">
        <v>3630</v>
      </c>
      <c r="D2438" t="s">
        <v>45</v>
      </c>
      <c r="E2438" t="s">
        <v>73</v>
      </c>
      <c r="F2438" t="s">
        <v>1946</v>
      </c>
      <c r="G2438" t="s">
        <v>9573</v>
      </c>
      <c r="H2438" t="s">
        <v>1946</v>
      </c>
      <c r="I2438" t="s">
        <v>9573</v>
      </c>
      <c r="J2438" t="s">
        <v>48</v>
      </c>
      <c r="K2438" t="s">
        <v>48</v>
      </c>
      <c r="L2438" t="s">
        <v>5985</v>
      </c>
      <c r="M2438" t="s">
        <v>5986</v>
      </c>
      <c r="N2438" t="str">
        <f>VLOOKUP(O2438,index!$Q:$R,2,0)</f>
        <v>02. 이러닝 - 단과</v>
      </c>
      <c r="O2438" t="s">
        <v>5987</v>
      </c>
      <c r="P2438" t="s">
        <v>48</v>
      </c>
      <c r="Q2438" t="s">
        <v>20</v>
      </c>
      <c r="R2438" s="226" t="e">
        <f>VLOOKUP(C2438,'26년 databook(취합)'!$M:$M,2,0)</f>
        <v>#N/A</v>
      </c>
      <c r="S2438" s="3" t="s">
        <v>11567</v>
      </c>
      <c r="T2438" s="3" t="s">
        <v>48</v>
      </c>
      <c r="U2438" s="3" t="s">
        <v>11567</v>
      </c>
      <c r="V2438" s="3" t="s">
        <v>48</v>
      </c>
      <c r="W2438" s="3" t="s">
        <v>48</v>
      </c>
      <c r="X2438" s="3" t="s">
        <v>48</v>
      </c>
      <c r="Y2438" s="3" t="s">
        <v>48</v>
      </c>
      <c r="Z2438" s="3" t="s">
        <v>48</v>
      </c>
      <c r="AA2438" s="3" t="s">
        <v>48</v>
      </c>
      <c r="AB2438" s="3" t="s">
        <v>48</v>
      </c>
      <c r="AC2438" s="3" t="s">
        <v>48</v>
      </c>
      <c r="AD2438" s="3" t="s">
        <v>48</v>
      </c>
      <c r="AE2438" s="3" t="s">
        <v>48</v>
      </c>
      <c r="AG2438" s="3"/>
      <c r="AI2438" s="3" t="s">
        <v>48</v>
      </c>
      <c r="AK2438" s="3" t="s">
        <v>48</v>
      </c>
      <c r="AM2438" s="3" t="s">
        <v>48</v>
      </c>
      <c r="AO2438" s="3" t="s">
        <v>48</v>
      </c>
      <c r="AQ2438" s="3" t="s">
        <v>48</v>
      </c>
      <c r="AS2438" s="3" t="s">
        <v>48</v>
      </c>
    </row>
    <row r="2439" spans="1:45">
      <c r="A2439">
        <v>2436</v>
      </c>
      <c r="B2439" t="s">
        <v>5982</v>
      </c>
      <c r="C2439" t="s">
        <v>5798</v>
      </c>
      <c r="D2439" t="s">
        <v>45</v>
      </c>
      <c r="E2439" t="s">
        <v>214</v>
      </c>
      <c r="F2439" t="s">
        <v>2495</v>
      </c>
      <c r="G2439" t="s">
        <v>9574</v>
      </c>
      <c r="H2439" t="s">
        <v>2495</v>
      </c>
      <c r="I2439" t="s">
        <v>9574</v>
      </c>
      <c r="J2439" t="s">
        <v>48</v>
      </c>
      <c r="K2439" t="s">
        <v>48</v>
      </c>
      <c r="L2439" t="s">
        <v>5985</v>
      </c>
      <c r="M2439" t="s">
        <v>5986</v>
      </c>
      <c r="N2439" t="str">
        <f>VLOOKUP(O2439,index!$Q:$R,2,0)</f>
        <v>02. 이러닝 - 단과</v>
      </c>
      <c r="O2439" t="s">
        <v>5987</v>
      </c>
      <c r="P2439" t="s">
        <v>48</v>
      </c>
      <c r="Q2439" t="s">
        <v>20</v>
      </c>
      <c r="R2439" s="226" t="e">
        <f>VLOOKUP(C2439,'26년 databook(취합)'!$M:$M,2,0)</f>
        <v>#N/A</v>
      </c>
      <c r="S2439" s="3" t="s">
        <v>11567</v>
      </c>
      <c r="T2439" s="3" t="s">
        <v>48</v>
      </c>
      <c r="U2439" s="3" t="s">
        <v>11567</v>
      </c>
      <c r="V2439" s="3" t="s">
        <v>48</v>
      </c>
      <c r="W2439" s="3" t="s">
        <v>48</v>
      </c>
      <c r="X2439" s="3" t="s">
        <v>48</v>
      </c>
      <c r="Y2439" s="3" t="s">
        <v>48</v>
      </c>
      <c r="Z2439" s="3" t="s">
        <v>48</v>
      </c>
      <c r="AA2439" s="3" t="s">
        <v>48</v>
      </c>
      <c r="AB2439" s="3" t="s">
        <v>48</v>
      </c>
      <c r="AC2439" s="3" t="s">
        <v>48</v>
      </c>
      <c r="AD2439" s="3" t="s">
        <v>48</v>
      </c>
      <c r="AE2439" s="3" t="s">
        <v>48</v>
      </c>
      <c r="AG2439" s="3"/>
      <c r="AI2439" s="3" t="s">
        <v>48</v>
      </c>
      <c r="AK2439" s="3" t="s">
        <v>48</v>
      </c>
      <c r="AM2439" s="3" t="s">
        <v>48</v>
      </c>
      <c r="AO2439" s="3" t="s">
        <v>48</v>
      </c>
      <c r="AQ2439" s="3" t="s">
        <v>48</v>
      </c>
      <c r="AS2439" s="3" t="s">
        <v>48</v>
      </c>
    </row>
    <row r="2440" spans="1:45">
      <c r="A2440">
        <v>2437</v>
      </c>
      <c r="B2440" t="s">
        <v>5982</v>
      </c>
      <c r="C2440" t="s">
        <v>5659</v>
      </c>
      <c r="D2440" t="s">
        <v>45</v>
      </c>
      <c r="E2440" t="s">
        <v>77</v>
      </c>
      <c r="F2440" t="s">
        <v>2796</v>
      </c>
      <c r="G2440" t="s">
        <v>9134</v>
      </c>
      <c r="H2440" t="s">
        <v>2632</v>
      </c>
      <c r="I2440" t="s">
        <v>15846</v>
      </c>
      <c r="J2440" t="s">
        <v>48</v>
      </c>
      <c r="K2440" t="s">
        <v>48</v>
      </c>
      <c r="L2440" t="s">
        <v>5985</v>
      </c>
      <c r="M2440" t="s">
        <v>5986</v>
      </c>
      <c r="N2440" t="str">
        <f>VLOOKUP(O2440,index!$Q:$R,2,0)</f>
        <v>02. 이러닝 - 단과</v>
      </c>
      <c r="O2440" t="s">
        <v>5987</v>
      </c>
      <c r="P2440" t="s">
        <v>48</v>
      </c>
      <c r="Q2440" t="s">
        <v>20</v>
      </c>
      <c r="R2440" s="226" t="e">
        <f>VLOOKUP(C2440,'26년 databook(취합)'!$M:$M,2,0)</f>
        <v>#N/A</v>
      </c>
      <c r="S2440" s="3" t="s">
        <v>11567</v>
      </c>
      <c r="T2440" s="3" t="s">
        <v>48</v>
      </c>
      <c r="U2440" s="3" t="s">
        <v>11567</v>
      </c>
      <c r="V2440" s="3" t="s">
        <v>48</v>
      </c>
      <c r="W2440" s="3" t="s">
        <v>48</v>
      </c>
      <c r="X2440" s="3" t="s">
        <v>48</v>
      </c>
      <c r="Y2440" s="3" t="s">
        <v>48</v>
      </c>
      <c r="Z2440" s="3" t="s">
        <v>48</v>
      </c>
      <c r="AA2440" s="3" t="s">
        <v>48</v>
      </c>
      <c r="AB2440" s="3" t="s">
        <v>48</v>
      </c>
      <c r="AC2440" s="3" t="s">
        <v>48</v>
      </c>
      <c r="AD2440" s="3" t="s">
        <v>48</v>
      </c>
      <c r="AE2440" s="3" t="s">
        <v>48</v>
      </c>
      <c r="AG2440" s="3"/>
      <c r="AI2440" s="3" t="s">
        <v>48</v>
      </c>
      <c r="AK2440" s="3" t="s">
        <v>48</v>
      </c>
      <c r="AM2440" s="3" t="s">
        <v>48</v>
      </c>
      <c r="AO2440" s="3" t="s">
        <v>48</v>
      </c>
      <c r="AQ2440" s="3" t="s">
        <v>48</v>
      </c>
      <c r="AS2440" s="3" t="s">
        <v>48</v>
      </c>
    </row>
    <row r="2441" spans="1:45">
      <c r="A2441">
        <v>2438</v>
      </c>
      <c r="B2441" t="s">
        <v>5982</v>
      </c>
      <c r="C2441" t="s">
        <v>5374</v>
      </c>
      <c r="D2441" t="s">
        <v>45</v>
      </c>
      <c r="E2441" t="s">
        <v>79</v>
      </c>
      <c r="F2441" t="s">
        <v>6752</v>
      </c>
      <c r="G2441" t="s">
        <v>9358</v>
      </c>
      <c r="H2441" t="s">
        <v>6752</v>
      </c>
      <c r="I2441" t="s">
        <v>9358</v>
      </c>
      <c r="J2441" t="s">
        <v>2452</v>
      </c>
      <c r="K2441" t="s">
        <v>6891</v>
      </c>
      <c r="L2441" t="s">
        <v>5985</v>
      </c>
      <c r="M2441" t="s">
        <v>5986</v>
      </c>
      <c r="N2441" t="str">
        <f>VLOOKUP(O2441,index!$Q:$R,2,0)</f>
        <v>02. 이러닝 - 단과</v>
      </c>
      <c r="O2441" t="s">
        <v>5987</v>
      </c>
      <c r="P2441" t="s">
        <v>48</v>
      </c>
      <c r="Q2441" t="s">
        <v>20</v>
      </c>
      <c r="R2441" s="226" t="e">
        <f>VLOOKUP(C2441,'26년 databook(취합)'!$M:$M,2,0)</f>
        <v>#N/A</v>
      </c>
      <c r="S2441" s="3" t="s">
        <v>11567</v>
      </c>
      <c r="T2441" s="3" t="s">
        <v>13828</v>
      </c>
      <c r="U2441" s="3" t="s">
        <v>13828</v>
      </c>
      <c r="V2441" s="3" t="s">
        <v>48</v>
      </c>
      <c r="W2441" s="3" t="s">
        <v>11567</v>
      </c>
      <c r="X2441" s="3" t="s">
        <v>48</v>
      </c>
      <c r="Y2441" s="3" t="s">
        <v>11567</v>
      </c>
      <c r="Z2441" s="3" t="s">
        <v>48</v>
      </c>
      <c r="AA2441" s="3" t="s">
        <v>11567</v>
      </c>
      <c r="AB2441" s="3" t="s">
        <v>48</v>
      </c>
      <c r="AC2441" s="3" t="s">
        <v>11567</v>
      </c>
      <c r="AD2441" s="3" t="s">
        <v>48</v>
      </c>
      <c r="AE2441" s="3" t="s">
        <v>13828</v>
      </c>
      <c r="AG2441" s="3">
        <v>0</v>
      </c>
      <c r="AI2441" s="3" t="s">
        <v>11567</v>
      </c>
      <c r="AK2441" s="3" t="s">
        <v>11567</v>
      </c>
      <c r="AM2441" s="3" t="s">
        <v>11567</v>
      </c>
      <c r="AO2441" s="3" t="s">
        <v>11567</v>
      </c>
      <c r="AQ2441" s="3" t="s">
        <v>11567</v>
      </c>
      <c r="AS2441" s="3" t="s">
        <v>11567</v>
      </c>
    </row>
    <row r="2442" spans="1:45">
      <c r="A2442">
        <v>2439</v>
      </c>
      <c r="B2442" t="s">
        <v>5982</v>
      </c>
      <c r="C2442" t="s">
        <v>3571</v>
      </c>
      <c r="D2442" t="s">
        <v>45</v>
      </c>
      <c r="E2442" t="s">
        <v>73</v>
      </c>
      <c r="F2442" t="s">
        <v>1895</v>
      </c>
      <c r="G2442" t="s">
        <v>9575</v>
      </c>
      <c r="H2442" t="s">
        <v>1895</v>
      </c>
      <c r="I2442" t="s">
        <v>9575</v>
      </c>
      <c r="J2442" t="s">
        <v>48</v>
      </c>
      <c r="K2442" t="s">
        <v>48</v>
      </c>
      <c r="L2442" t="s">
        <v>5985</v>
      </c>
      <c r="M2442" t="s">
        <v>5986</v>
      </c>
      <c r="N2442" t="str">
        <f>VLOOKUP(O2442,index!$Q:$R,2,0)</f>
        <v>01. 이러닝 - 통합위탁</v>
      </c>
      <c r="O2442" t="s">
        <v>40</v>
      </c>
      <c r="P2442" t="s">
        <v>48</v>
      </c>
      <c r="Q2442" t="s">
        <v>23</v>
      </c>
      <c r="R2442" s="226" t="e">
        <f>VLOOKUP(C2442,'26년 databook(취합)'!$M:$M,2,0)</f>
        <v>#N/A</v>
      </c>
      <c r="S2442" s="3" t="s">
        <v>11576</v>
      </c>
      <c r="T2442" s="3" t="s">
        <v>11567</v>
      </c>
      <c r="U2442" s="3" t="s">
        <v>11576</v>
      </c>
      <c r="V2442" s="3" t="s">
        <v>48</v>
      </c>
      <c r="W2442" s="3" t="s">
        <v>11567</v>
      </c>
      <c r="X2442" s="3" t="s">
        <v>11567</v>
      </c>
      <c r="Y2442" s="3" t="s">
        <v>11567</v>
      </c>
      <c r="Z2442" s="3" t="s">
        <v>11567</v>
      </c>
      <c r="AA2442" s="3" t="s">
        <v>11567</v>
      </c>
      <c r="AB2442" s="3" t="s">
        <v>11567</v>
      </c>
      <c r="AC2442" s="3" t="s">
        <v>11567</v>
      </c>
      <c r="AD2442" s="3" t="s">
        <v>11567</v>
      </c>
      <c r="AE2442" s="3" t="s">
        <v>11567</v>
      </c>
      <c r="AF2442" s="3">
        <v>0</v>
      </c>
      <c r="AG2442" s="3">
        <v>0</v>
      </c>
      <c r="AH2442" s="3">
        <v>0</v>
      </c>
      <c r="AI2442" s="3" t="s">
        <v>11567</v>
      </c>
      <c r="AJ2442" s="3">
        <v>0</v>
      </c>
      <c r="AK2442" s="3" t="s">
        <v>11567</v>
      </c>
      <c r="AL2442" s="3">
        <v>0</v>
      </c>
      <c r="AM2442" s="3" t="s">
        <v>11567</v>
      </c>
      <c r="AN2442" s="3">
        <v>0</v>
      </c>
      <c r="AO2442" s="3" t="s">
        <v>11567</v>
      </c>
      <c r="AP2442" s="3">
        <v>0</v>
      </c>
      <c r="AQ2442" s="3" t="s">
        <v>11567</v>
      </c>
      <c r="AR2442" s="3">
        <v>1000000</v>
      </c>
      <c r="AS2442" s="3" t="s">
        <v>11567</v>
      </c>
    </row>
    <row r="2443" spans="1:45">
      <c r="A2443">
        <v>2440</v>
      </c>
      <c r="B2443" t="s">
        <v>5982</v>
      </c>
      <c r="C2443" t="s">
        <v>3963</v>
      </c>
      <c r="D2443" t="s">
        <v>45</v>
      </c>
      <c r="E2443" t="s">
        <v>75</v>
      </c>
      <c r="F2443" t="s">
        <v>6892</v>
      </c>
      <c r="G2443" t="s">
        <v>9576</v>
      </c>
      <c r="H2443" t="s">
        <v>6892</v>
      </c>
      <c r="I2443" t="s">
        <v>9576</v>
      </c>
      <c r="J2443" t="s">
        <v>48</v>
      </c>
      <c r="K2443" t="s">
        <v>48</v>
      </c>
      <c r="L2443" t="s">
        <v>5985</v>
      </c>
      <c r="M2443" t="s">
        <v>5986</v>
      </c>
      <c r="N2443" t="str">
        <f>VLOOKUP(O2443,index!$Q:$R,2,0)</f>
        <v>02. 이러닝 - 단과</v>
      </c>
      <c r="O2443" t="s">
        <v>5987</v>
      </c>
      <c r="P2443" t="s">
        <v>48</v>
      </c>
      <c r="Q2443" t="s">
        <v>23</v>
      </c>
      <c r="R2443" s="226" t="e">
        <f>VLOOKUP(C2443,'26년 databook(취합)'!$M:$M,2,0)</f>
        <v>#N/A</v>
      </c>
      <c r="S2443" s="3" t="s">
        <v>11567</v>
      </c>
      <c r="T2443" s="3" t="s">
        <v>48</v>
      </c>
      <c r="U2443" s="3" t="s">
        <v>11567</v>
      </c>
      <c r="V2443" s="3" t="s">
        <v>48</v>
      </c>
      <c r="W2443" s="3" t="s">
        <v>48</v>
      </c>
      <c r="X2443" s="3" t="s">
        <v>48</v>
      </c>
      <c r="Y2443" s="3" t="s">
        <v>48</v>
      </c>
      <c r="Z2443" s="3" t="s">
        <v>48</v>
      </c>
      <c r="AA2443" s="3" t="s">
        <v>48</v>
      </c>
      <c r="AB2443" s="3" t="s">
        <v>48</v>
      </c>
      <c r="AC2443" s="3" t="s">
        <v>48</v>
      </c>
      <c r="AD2443" s="3" t="s">
        <v>11567</v>
      </c>
      <c r="AE2443" s="3" t="s">
        <v>48</v>
      </c>
      <c r="AF2443" s="3">
        <v>0</v>
      </c>
      <c r="AG2443" s="3"/>
      <c r="AH2443" s="3">
        <v>0</v>
      </c>
      <c r="AI2443" s="3" t="s">
        <v>48</v>
      </c>
      <c r="AJ2443" s="3">
        <v>0</v>
      </c>
      <c r="AK2443" s="3" t="s">
        <v>48</v>
      </c>
      <c r="AL2443" s="3">
        <v>0</v>
      </c>
      <c r="AM2443" s="3" t="s">
        <v>48</v>
      </c>
      <c r="AN2443" s="3">
        <v>0</v>
      </c>
      <c r="AO2443" s="3" t="s">
        <v>48</v>
      </c>
      <c r="AP2443" s="3">
        <v>0</v>
      </c>
      <c r="AQ2443" s="3" t="s">
        <v>48</v>
      </c>
      <c r="AR2443" s="3">
        <v>0</v>
      </c>
      <c r="AS2443" s="3" t="s">
        <v>48</v>
      </c>
    </row>
    <row r="2444" spans="1:45">
      <c r="A2444">
        <v>2441</v>
      </c>
      <c r="B2444" t="s">
        <v>5982</v>
      </c>
      <c r="C2444" t="s">
        <v>2911</v>
      </c>
      <c r="D2444" t="s">
        <v>45</v>
      </c>
      <c r="E2444" t="s">
        <v>76</v>
      </c>
      <c r="F2444" t="s">
        <v>6893</v>
      </c>
      <c r="G2444" t="s">
        <v>9577</v>
      </c>
      <c r="H2444" t="s">
        <v>6893</v>
      </c>
      <c r="I2444" t="s">
        <v>9577</v>
      </c>
      <c r="J2444" t="s">
        <v>48</v>
      </c>
      <c r="K2444" t="s">
        <v>48</v>
      </c>
      <c r="L2444" t="s">
        <v>5985</v>
      </c>
      <c r="M2444" t="s">
        <v>5986</v>
      </c>
      <c r="N2444" t="str">
        <f>VLOOKUP(O2444,index!$Q:$R,2,0)</f>
        <v>02. 이러닝 - 단과</v>
      </c>
      <c r="O2444" t="s">
        <v>5987</v>
      </c>
      <c r="P2444" t="s">
        <v>48</v>
      </c>
      <c r="Q2444" t="s">
        <v>23</v>
      </c>
      <c r="R2444" s="226" t="e">
        <f>VLOOKUP(C2444,'26년 databook(취합)'!$M:$M,2,0)</f>
        <v>#N/A</v>
      </c>
      <c r="S2444" s="3" t="s">
        <v>11567</v>
      </c>
      <c r="T2444" s="3" t="s">
        <v>11609</v>
      </c>
      <c r="U2444" s="3" t="s">
        <v>11609</v>
      </c>
      <c r="V2444" s="3" t="s">
        <v>48</v>
      </c>
      <c r="W2444" s="3" t="s">
        <v>11609</v>
      </c>
      <c r="X2444" s="3" t="s">
        <v>48</v>
      </c>
      <c r="Y2444" s="3" t="s">
        <v>11567</v>
      </c>
      <c r="Z2444" s="3" t="s">
        <v>48</v>
      </c>
      <c r="AA2444" s="3" t="s">
        <v>11567</v>
      </c>
      <c r="AB2444" s="3" t="s">
        <v>48</v>
      </c>
      <c r="AC2444" s="3" t="s">
        <v>11567</v>
      </c>
      <c r="AD2444" s="3" t="s">
        <v>48</v>
      </c>
      <c r="AE2444" s="3" t="s">
        <v>11567</v>
      </c>
      <c r="AG2444" s="3">
        <v>0</v>
      </c>
      <c r="AI2444" s="3" t="s">
        <v>11567</v>
      </c>
      <c r="AK2444" s="3" t="s">
        <v>11567</v>
      </c>
      <c r="AM2444" s="3" t="s">
        <v>11567</v>
      </c>
      <c r="AO2444" s="3" t="s">
        <v>11567</v>
      </c>
      <c r="AQ2444" s="3" t="s">
        <v>11567</v>
      </c>
      <c r="AS2444" s="3" t="s">
        <v>11567</v>
      </c>
    </row>
    <row r="2445" spans="1:45">
      <c r="A2445">
        <v>2442</v>
      </c>
      <c r="B2445" t="s">
        <v>5982</v>
      </c>
      <c r="C2445" t="s">
        <v>4390</v>
      </c>
      <c r="D2445" t="s">
        <v>45</v>
      </c>
      <c r="E2445" t="s">
        <v>76</v>
      </c>
      <c r="F2445" t="s">
        <v>2179</v>
      </c>
      <c r="G2445" t="s">
        <v>9580</v>
      </c>
      <c r="H2445" t="s">
        <v>2179</v>
      </c>
      <c r="I2445" t="s">
        <v>9580</v>
      </c>
      <c r="J2445" t="s">
        <v>48</v>
      </c>
      <c r="K2445" t="s">
        <v>48</v>
      </c>
      <c r="L2445" t="s">
        <v>5985</v>
      </c>
      <c r="M2445" t="s">
        <v>5986</v>
      </c>
      <c r="N2445" t="str">
        <f>VLOOKUP(O2445,index!$Q:$R,2,0)</f>
        <v>01. 이러닝 - 통합위탁</v>
      </c>
      <c r="O2445" t="s">
        <v>40</v>
      </c>
      <c r="P2445" t="s">
        <v>48</v>
      </c>
      <c r="Q2445" t="s">
        <v>23</v>
      </c>
      <c r="R2445" s="226" t="e">
        <f>VLOOKUP(C2445,'26년 databook(취합)'!$M:$M,2,0)</f>
        <v>#N/A</v>
      </c>
      <c r="S2445" s="3" t="s">
        <v>11567</v>
      </c>
      <c r="T2445" s="3" t="s">
        <v>12089</v>
      </c>
      <c r="U2445" s="3" t="s">
        <v>12089</v>
      </c>
      <c r="V2445" s="3" t="s">
        <v>48</v>
      </c>
      <c r="W2445" s="3" t="s">
        <v>11567</v>
      </c>
      <c r="X2445" s="3" t="s">
        <v>48</v>
      </c>
      <c r="Y2445" s="3" t="s">
        <v>11567</v>
      </c>
      <c r="Z2445" s="3" t="s">
        <v>48</v>
      </c>
      <c r="AA2445" s="3" t="s">
        <v>12089</v>
      </c>
      <c r="AB2445" s="3" t="s">
        <v>48</v>
      </c>
      <c r="AC2445" s="3" t="s">
        <v>11567</v>
      </c>
      <c r="AD2445" s="3" t="s">
        <v>48</v>
      </c>
      <c r="AE2445" s="3" t="s">
        <v>11567</v>
      </c>
      <c r="AG2445" s="3">
        <v>0</v>
      </c>
      <c r="AI2445" s="3" t="s">
        <v>11567</v>
      </c>
      <c r="AK2445" s="3" t="s">
        <v>11567</v>
      </c>
      <c r="AM2445" s="3" t="s">
        <v>11567</v>
      </c>
      <c r="AO2445" s="3" t="s">
        <v>11567</v>
      </c>
      <c r="AQ2445" s="3" t="s">
        <v>11567</v>
      </c>
      <c r="AR2445" s="3">
        <v>0</v>
      </c>
      <c r="AS2445" s="3" t="s">
        <v>11567</v>
      </c>
    </row>
    <row r="2446" spans="1:45">
      <c r="A2446">
        <v>2443</v>
      </c>
      <c r="B2446" t="s">
        <v>5982</v>
      </c>
      <c r="C2446" t="s">
        <v>4843</v>
      </c>
      <c r="D2446" t="s">
        <v>45</v>
      </c>
      <c r="E2446" t="s">
        <v>77</v>
      </c>
      <c r="F2446" t="s">
        <v>6029</v>
      </c>
      <c r="G2446" t="s">
        <v>8925</v>
      </c>
      <c r="H2446" t="s">
        <v>1607</v>
      </c>
      <c r="I2446" t="s">
        <v>15847</v>
      </c>
      <c r="J2446" t="s">
        <v>48</v>
      </c>
      <c r="K2446" t="s">
        <v>48</v>
      </c>
      <c r="L2446" t="s">
        <v>5985</v>
      </c>
      <c r="M2446" t="s">
        <v>5986</v>
      </c>
      <c r="N2446" t="str">
        <f>VLOOKUP(O2446,index!$Q:$R,2,0)</f>
        <v>02. 이러닝 - 단과</v>
      </c>
      <c r="O2446" t="s">
        <v>5987</v>
      </c>
      <c r="P2446" t="s">
        <v>48</v>
      </c>
      <c r="Q2446" t="s">
        <v>20</v>
      </c>
      <c r="R2446" s="226" t="e">
        <f>VLOOKUP(C2446,'26년 databook(취합)'!$M:$M,2,0)</f>
        <v>#N/A</v>
      </c>
      <c r="S2446" s="3" t="s">
        <v>11567</v>
      </c>
      <c r="T2446" s="3" t="s">
        <v>11648</v>
      </c>
      <c r="U2446" s="3" t="s">
        <v>11648</v>
      </c>
      <c r="V2446" s="3" t="s">
        <v>48</v>
      </c>
      <c r="W2446" s="3" t="s">
        <v>11567</v>
      </c>
      <c r="X2446" s="3" t="s">
        <v>48</v>
      </c>
      <c r="Y2446" s="3" t="s">
        <v>11567</v>
      </c>
      <c r="Z2446" s="3" t="s">
        <v>48</v>
      </c>
      <c r="AA2446" s="3" t="s">
        <v>11567</v>
      </c>
      <c r="AB2446" s="3" t="s">
        <v>48</v>
      </c>
      <c r="AC2446" s="3" t="s">
        <v>11567</v>
      </c>
      <c r="AD2446" s="3" t="s">
        <v>48</v>
      </c>
      <c r="AE2446" s="3" t="s">
        <v>11567</v>
      </c>
      <c r="AG2446" s="3">
        <v>0</v>
      </c>
      <c r="AI2446" s="3" t="s">
        <v>11648</v>
      </c>
      <c r="AK2446" s="3" t="s">
        <v>11567</v>
      </c>
      <c r="AM2446" s="3" t="s">
        <v>11567</v>
      </c>
      <c r="AO2446" s="3" t="s">
        <v>11567</v>
      </c>
      <c r="AQ2446" s="3" t="s">
        <v>11567</v>
      </c>
      <c r="AS2446" s="3" t="s">
        <v>11567</v>
      </c>
    </row>
    <row r="2447" spans="1:45">
      <c r="A2447">
        <v>2444</v>
      </c>
      <c r="B2447" t="s">
        <v>5982</v>
      </c>
      <c r="C2447" t="s">
        <v>3406</v>
      </c>
      <c r="D2447" t="s">
        <v>45</v>
      </c>
      <c r="E2447" t="s">
        <v>72</v>
      </c>
      <c r="F2447" t="s">
        <v>1016</v>
      </c>
      <c r="G2447" t="s">
        <v>9582</v>
      </c>
      <c r="H2447" t="s">
        <v>1016</v>
      </c>
      <c r="I2447" t="s">
        <v>9582</v>
      </c>
      <c r="J2447" t="s">
        <v>48</v>
      </c>
      <c r="K2447" t="s">
        <v>48</v>
      </c>
      <c r="L2447" t="s">
        <v>5985</v>
      </c>
      <c r="M2447" t="s">
        <v>5986</v>
      </c>
      <c r="N2447" t="str">
        <f>VLOOKUP(O2447,index!$Q:$R,2,0)</f>
        <v>02. 이러닝 - 단과</v>
      </c>
      <c r="O2447" t="s">
        <v>5987</v>
      </c>
      <c r="P2447" t="s">
        <v>48</v>
      </c>
      <c r="Q2447" t="s">
        <v>20</v>
      </c>
      <c r="R2447" s="226" t="e">
        <f>VLOOKUP(C2447,'26년 databook(취합)'!$M:$M,2,0)</f>
        <v>#N/A</v>
      </c>
      <c r="S2447" s="3" t="s">
        <v>11567</v>
      </c>
      <c r="T2447" s="3" t="s">
        <v>48</v>
      </c>
      <c r="U2447" s="3" t="s">
        <v>11567</v>
      </c>
      <c r="V2447" s="3" t="s">
        <v>48</v>
      </c>
      <c r="W2447" s="3" t="s">
        <v>48</v>
      </c>
      <c r="X2447" s="3" t="s">
        <v>48</v>
      </c>
      <c r="Y2447" s="3" t="s">
        <v>48</v>
      </c>
      <c r="Z2447" s="3" t="s">
        <v>48</v>
      </c>
      <c r="AA2447" s="3" t="s">
        <v>48</v>
      </c>
      <c r="AB2447" s="3" t="s">
        <v>48</v>
      </c>
      <c r="AC2447" s="3" t="s">
        <v>48</v>
      </c>
      <c r="AD2447" s="3" t="s">
        <v>11567</v>
      </c>
      <c r="AE2447" s="3" t="s">
        <v>48</v>
      </c>
      <c r="AF2447" s="3">
        <v>0</v>
      </c>
      <c r="AG2447" s="3"/>
      <c r="AH2447" s="3">
        <v>0</v>
      </c>
      <c r="AI2447" s="3" t="s">
        <v>48</v>
      </c>
      <c r="AJ2447" s="3">
        <v>0</v>
      </c>
      <c r="AK2447" s="3" t="s">
        <v>48</v>
      </c>
      <c r="AL2447" s="3">
        <v>0</v>
      </c>
      <c r="AM2447" s="3" t="s">
        <v>48</v>
      </c>
      <c r="AN2447" s="3">
        <v>0</v>
      </c>
      <c r="AO2447" s="3" t="s">
        <v>48</v>
      </c>
      <c r="AP2447" s="3">
        <v>0</v>
      </c>
      <c r="AQ2447" s="3" t="s">
        <v>48</v>
      </c>
      <c r="AR2447" s="3">
        <v>0</v>
      </c>
      <c r="AS2447" s="3" t="s">
        <v>48</v>
      </c>
    </row>
    <row r="2448" spans="1:45">
      <c r="A2448">
        <v>2445</v>
      </c>
      <c r="B2448" t="s">
        <v>5982</v>
      </c>
      <c r="C2448" t="s">
        <v>4321</v>
      </c>
      <c r="D2448" t="s">
        <v>45</v>
      </c>
      <c r="E2448" t="s">
        <v>77</v>
      </c>
      <c r="F2448" t="s">
        <v>2122</v>
      </c>
      <c r="G2448" t="s">
        <v>9583</v>
      </c>
      <c r="H2448" t="s">
        <v>2122</v>
      </c>
      <c r="I2448" t="s">
        <v>9583</v>
      </c>
      <c r="J2448" t="s">
        <v>48</v>
      </c>
      <c r="K2448" t="s">
        <v>48</v>
      </c>
      <c r="L2448" t="s">
        <v>5985</v>
      </c>
      <c r="M2448" t="s">
        <v>5986</v>
      </c>
      <c r="N2448" t="str">
        <f>VLOOKUP(O2448,index!$Q:$R,2,0)</f>
        <v>02. 이러닝 - 단과</v>
      </c>
      <c r="O2448" t="s">
        <v>5987</v>
      </c>
      <c r="P2448" t="s">
        <v>48</v>
      </c>
      <c r="Q2448" t="s">
        <v>20</v>
      </c>
      <c r="R2448" s="226" t="e">
        <f>VLOOKUP(C2448,'26년 databook(취합)'!$M:$M,2,0)</f>
        <v>#N/A</v>
      </c>
      <c r="S2448" s="3" t="s">
        <v>11567</v>
      </c>
      <c r="T2448" s="3" t="s">
        <v>12013</v>
      </c>
      <c r="U2448" s="3" t="s">
        <v>12013</v>
      </c>
      <c r="V2448" s="3" t="s">
        <v>48</v>
      </c>
      <c r="W2448" s="3" t="s">
        <v>11567</v>
      </c>
      <c r="X2448" s="3" t="s">
        <v>48</v>
      </c>
      <c r="Y2448" s="3" t="s">
        <v>12090</v>
      </c>
      <c r="Z2448" s="3" t="s">
        <v>48</v>
      </c>
      <c r="AA2448" s="3" t="s">
        <v>11567</v>
      </c>
      <c r="AB2448" s="3" t="s">
        <v>48</v>
      </c>
      <c r="AC2448" s="3" t="s">
        <v>11567</v>
      </c>
      <c r="AD2448" s="3" t="s">
        <v>48</v>
      </c>
      <c r="AE2448" s="3" t="s">
        <v>12839</v>
      </c>
      <c r="AG2448" s="3">
        <v>0</v>
      </c>
      <c r="AI2448" s="3" t="s">
        <v>11567</v>
      </c>
      <c r="AK2448" s="3" t="s">
        <v>11567</v>
      </c>
      <c r="AM2448" s="3" t="s">
        <v>11567</v>
      </c>
      <c r="AO2448" s="3" t="s">
        <v>11567</v>
      </c>
      <c r="AQ2448" s="3" t="s">
        <v>11567</v>
      </c>
      <c r="AS2448" s="3" t="s">
        <v>11567</v>
      </c>
    </row>
    <row r="2449" spans="1:45">
      <c r="A2449">
        <v>2446</v>
      </c>
      <c r="B2449" t="s">
        <v>5982</v>
      </c>
      <c r="C2449" t="s">
        <v>5628</v>
      </c>
      <c r="D2449" t="s">
        <v>45</v>
      </c>
      <c r="E2449" t="s">
        <v>214</v>
      </c>
      <c r="F2449" t="s">
        <v>2662</v>
      </c>
      <c r="G2449" t="s">
        <v>9584</v>
      </c>
      <c r="H2449" t="s">
        <v>2662</v>
      </c>
      <c r="I2449" t="s">
        <v>9584</v>
      </c>
      <c r="J2449" t="s">
        <v>48</v>
      </c>
      <c r="K2449" t="s">
        <v>48</v>
      </c>
      <c r="L2449" t="s">
        <v>5985</v>
      </c>
      <c r="M2449" t="s">
        <v>5986</v>
      </c>
      <c r="N2449" t="str">
        <f>VLOOKUP(O2449,index!$Q:$R,2,0)</f>
        <v>02. 이러닝 - 단과</v>
      </c>
      <c r="O2449" t="s">
        <v>5987</v>
      </c>
      <c r="P2449" t="s">
        <v>48</v>
      </c>
      <c r="Q2449" t="s">
        <v>20</v>
      </c>
      <c r="R2449" s="226" t="e">
        <f>VLOOKUP(C2449,'26년 databook(취합)'!$M:$M,2,0)</f>
        <v>#N/A</v>
      </c>
      <c r="S2449" s="3" t="s">
        <v>11567</v>
      </c>
      <c r="T2449" s="3" t="s">
        <v>48</v>
      </c>
      <c r="U2449" s="3" t="s">
        <v>11567</v>
      </c>
      <c r="V2449" s="3" t="s">
        <v>48</v>
      </c>
      <c r="W2449" s="3" t="s">
        <v>48</v>
      </c>
      <c r="X2449" s="3" t="s">
        <v>48</v>
      </c>
      <c r="Y2449" s="3" t="s">
        <v>48</v>
      </c>
      <c r="Z2449" s="3" t="s">
        <v>48</v>
      </c>
      <c r="AA2449" s="3" t="s">
        <v>48</v>
      </c>
      <c r="AB2449" s="3" t="s">
        <v>48</v>
      </c>
      <c r="AC2449" s="3" t="s">
        <v>48</v>
      </c>
      <c r="AD2449" s="3" t="s">
        <v>48</v>
      </c>
      <c r="AE2449" s="3" t="s">
        <v>48</v>
      </c>
      <c r="AG2449" s="3"/>
      <c r="AI2449" s="3" t="s">
        <v>48</v>
      </c>
      <c r="AK2449" s="3" t="s">
        <v>48</v>
      </c>
      <c r="AM2449" s="3" t="s">
        <v>48</v>
      </c>
      <c r="AO2449" s="3" t="s">
        <v>48</v>
      </c>
      <c r="AQ2449" s="3" t="s">
        <v>48</v>
      </c>
      <c r="AS2449" s="3" t="s">
        <v>48</v>
      </c>
    </row>
    <row r="2450" spans="1:45">
      <c r="A2450">
        <v>2447</v>
      </c>
      <c r="B2450" t="s">
        <v>5982</v>
      </c>
      <c r="C2450" t="s">
        <v>4590</v>
      </c>
      <c r="D2450" t="s">
        <v>45</v>
      </c>
      <c r="E2450" t="s">
        <v>79</v>
      </c>
      <c r="F2450" t="s">
        <v>14214</v>
      </c>
      <c r="G2450" t="s">
        <v>9585</v>
      </c>
      <c r="H2450" t="s">
        <v>14214</v>
      </c>
      <c r="I2450" t="s">
        <v>9585</v>
      </c>
      <c r="J2450" t="s">
        <v>48</v>
      </c>
      <c r="K2450" t="s">
        <v>48</v>
      </c>
      <c r="L2450" t="s">
        <v>5985</v>
      </c>
      <c r="M2450" t="s">
        <v>5986</v>
      </c>
      <c r="N2450" t="str">
        <f>VLOOKUP(O2450,index!$Q:$R,2,0)</f>
        <v>02. 이러닝 - 단과</v>
      </c>
      <c r="O2450" t="s">
        <v>5987</v>
      </c>
      <c r="P2450" t="s">
        <v>48</v>
      </c>
      <c r="Q2450" t="s">
        <v>20</v>
      </c>
      <c r="R2450" s="226" t="e">
        <f>VLOOKUP(C2450,'26년 databook(취합)'!$M:$M,2,0)</f>
        <v>#N/A</v>
      </c>
      <c r="S2450" s="3" t="s">
        <v>11567</v>
      </c>
      <c r="T2450" s="3" t="s">
        <v>11604</v>
      </c>
      <c r="U2450" s="3" t="s">
        <v>11604</v>
      </c>
      <c r="V2450" s="3" t="s">
        <v>48</v>
      </c>
      <c r="W2450" s="3" t="s">
        <v>11567</v>
      </c>
      <c r="X2450" s="3" t="s">
        <v>48</v>
      </c>
      <c r="Y2450" s="3" t="s">
        <v>11567</v>
      </c>
      <c r="Z2450" s="3" t="s">
        <v>48</v>
      </c>
      <c r="AA2450" s="3" t="s">
        <v>11567</v>
      </c>
      <c r="AB2450" s="3" t="s">
        <v>48</v>
      </c>
      <c r="AC2450" s="3" t="s">
        <v>11567</v>
      </c>
      <c r="AD2450" s="3" t="s">
        <v>48</v>
      </c>
      <c r="AE2450" s="3" t="s">
        <v>11567</v>
      </c>
      <c r="AG2450" s="3">
        <v>182000</v>
      </c>
      <c r="AI2450" s="3" t="s">
        <v>11567</v>
      </c>
      <c r="AK2450" s="3" t="s">
        <v>11567</v>
      </c>
      <c r="AM2450" s="3" t="s">
        <v>11567</v>
      </c>
      <c r="AO2450" s="3" t="s">
        <v>11567</v>
      </c>
      <c r="AQ2450" s="3" t="s">
        <v>11567</v>
      </c>
      <c r="AS2450" s="3" t="s">
        <v>11567</v>
      </c>
    </row>
    <row r="2451" spans="1:45">
      <c r="A2451">
        <v>2448</v>
      </c>
      <c r="B2451" t="s">
        <v>5982</v>
      </c>
      <c r="C2451" t="s">
        <v>4323</v>
      </c>
      <c r="D2451" t="s">
        <v>45</v>
      </c>
      <c r="E2451" t="s">
        <v>76</v>
      </c>
      <c r="F2451" t="s">
        <v>2125</v>
      </c>
      <c r="G2451" t="s">
        <v>9586</v>
      </c>
      <c r="H2451" t="s">
        <v>2125</v>
      </c>
      <c r="I2451" t="s">
        <v>9586</v>
      </c>
      <c r="J2451" t="s">
        <v>48</v>
      </c>
      <c r="K2451" t="s">
        <v>48</v>
      </c>
      <c r="L2451" t="s">
        <v>5985</v>
      </c>
      <c r="M2451" t="s">
        <v>5986</v>
      </c>
      <c r="N2451" t="str">
        <f>VLOOKUP(O2451,index!$Q:$R,2,0)</f>
        <v>02. 이러닝 - 단과</v>
      </c>
      <c r="O2451" t="s">
        <v>5987</v>
      </c>
      <c r="P2451" t="s">
        <v>48</v>
      </c>
      <c r="Q2451" t="s">
        <v>20</v>
      </c>
      <c r="R2451" s="226" t="e">
        <f>VLOOKUP(C2451,'26년 databook(취합)'!$M:$M,2,0)</f>
        <v>#N/A</v>
      </c>
      <c r="S2451" s="3" t="s">
        <v>11567</v>
      </c>
      <c r="T2451" s="3" t="s">
        <v>48</v>
      </c>
      <c r="U2451" s="3" t="s">
        <v>11567</v>
      </c>
      <c r="V2451" s="3" t="s">
        <v>11567</v>
      </c>
      <c r="W2451" s="3" t="s">
        <v>48</v>
      </c>
      <c r="X2451" s="3" t="s">
        <v>48</v>
      </c>
      <c r="Y2451" s="3" t="s">
        <v>48</v>
      </c>
      <c r="Z2451" s="3" t="s">
        <v>48</v>
      </c>
      <c r="AA2451" s="3" t="s">
        <v>48</v>
      </c>
      <c r="AB2451" s="3" t="s">
        <v>48</v>
      </c>
      <c r="AC2451" s="3" t="s">
        <v>48</v>
      </c>
      <c r="AD2451" s="3" t="s">
        <v>48</v>
      </c>
      <c r="AE2451" s="3" t="s">
        <v>48</v>
      </c>
      <c r="AG2451" s="3"/>
      <c r="AI2451" s="3" t="s">
        <v>48</v>
      </c>
      <c r="AK2451" s="3" t="s">
        <v>48</v>
      </c>
      <c r="AM2451" s="3" t="s">
        <v>48</v>
      </c>
      <c r="AO2451" s="3" t="s">
        <v>48</v>
      </c>
      <c r="AQ2451" s="3" t="s">
        <v>48</v>
      </c>
      <c r="AS2451" s="3" t="s">
        <v>48</v>
      </c>
    </row>
    <row r="2452" spans="1:45">
      <c r="A2452">
        <v>2449</v>
      </c>
      <c r="B2452" t="s">
        <v>5982</v>
      </c>
      <c r="C2452" t="s">
        <v>6895</v>
      </c>
      <c r="D2452" t="s">
        <v>45</v>
      </c>
      <c r="E2452" t="s">
        <v>77</v>
      </c>
      <c r="F2452" t="s">
        <v>2796</v>
      </c>
      <c r="G2452" t="s">
        <v>9134</v>
      </c>
      <c r="H2452" t="s">
        <v>618</v>
      </c>
      <c r="I2452" t="s">
        <v>15848</v>
      </c>
      <c r="J2452" t="s">
        <v>48</v>
      </c>
      <c r="K2452" t="s">
        <v>48</v>
      </c>
      <c r="L2452" t="s">
        <v>5985</v>
      </c>
      <c r="M2452" t="s">
        <v>5986</v>
      </c>
      <c r="N2452" t="str">
        <f>VLOOKUP(O2452,index!$Q:$R,2,0)</f>
        <v>02. 이러닝 - 단과</v>
      </c>
      <c r="O2452" t="s">
        <v>5987</v>
      </c>
      <c r="P2452" t="s">
        <v>48</v>
      </c>
      <c r="Q2452" t="s">
        <v>20</v>
      </c>
      <c r="R2452" s="226" t="e">
        <f>VLOOKUP(C2452,'26년 databook(취합)'!$M:$M,2,0)</f>
        <v>#N/A</v>
      </c>
      <c r="S2452" s="3" t="s">
        <v>11567</v>
      </c>
      <c r="T2452" s="3" t="s">
        <v>48</v>
      </c>
      <c r="U2452" s="3" t="s">
        <v>11567</v>
      </c>
      <c r="V2452" s="3" t="s">
        <v>48</v>
      </c>
      <c r="W2452" s="3" t="s">
        <v>48</v>
      </c>
      <c r="X2452" s="3" t="s">
        <v>48</v>
      </c>
      <c r="Y2452" s="3" t="s">
        <v>48</v>
      </c>
      <c r="Z2452" s="3" t="s">
        <v>48</v>
      </c>
      <c r="AA2452" s="3" t="s">
        <v>48</v>
      </c>
      <c r="AB2452" s="3" t="s">
        <v>48</v>
      </c>
      <c r="AC2452" s="3" t="s">
        <v>48</v>
      </c>
      <c r="AD2452" s="3" t="s">
        <v>48</v>
      </c>
      <c r="AE2452" s="3" t="s">
        <v>48</v>
      </c>
      <c r="AG2452" s="3"/>
      <c r="AI2452" s="3" t="s">
        <v>48</v>
      </c>
      <c r="AK2452" s="3" t="s">
        <v>48</v>
      </c>
      <c r="AM2452" s="3" t="s">
        <v>48</v>
      </c>
      <c r="AO2452" s="3" t="s">
        <v>48</v>
      </c>
      <c r="AQ2452" s="3" t="s">
        <v>48</v>
      </c>
      <c r="AS2452" s="3" t="s">
        <v>48</v>
      </c>
    </row>
    <row r="2453" spans="1:45">
      <c r="A2453">
        <v>2450</v>
      </c>
      <c r="B2453" t="s">
        <v>5982</v>
      </c>
      <c r="C2453" t="s">
        <v>5221</v>
      </c>
      <c r="D2453" t="s">
        <v>45</v>
      </c>
      <c r="E2453" t="s">
        <v>77</v>
      </c>
      <c r="F2453" t="s">
        <v>2796</v>
      </c>
      <c r="G2453" t="s">
        <v>9134</v>
      </c>
      <c r="H2453" t="s">
        <v>618</v>
      </c>
      <c r="I2453" t="s">
        <v>15848</v>
      </c>
      <c r="J2453" t="s">
        <v>48</v>
      </c>
      <c r="K2453" t="s">
        <v>48</v>
      </c>
      <c r="L2453" t="s">
        <v>5985</v>
      </c>
      <c r="M2453" t="s">
        <v>5986</v>
      </c>
      <c r="N2453" t="str">
        <f>VLOOKUP(O2453,index!$Q:$R,2,0)</f>
        <v>02. 이러닝 - 단과</v>
      </c>
      <c r="O2453" t="s">
        <v>5987</v>
      </c>
      <c r="P2453" t="s">
        <v>48</v>
      </c>
      <c r="Q2453" t="s">
        <v>20</v>
      </c>
      <c r="R2453" s="226" t="e">
        <f>VLOOKUP(C2453,'26년 databook(취합)'!$M:$M,2,0)</f>
        <v>#N/A</v>
      </c>
      <c r="S2453" s="3" t="s">
        <v>11567</v>
      </c>
      <c r="T2453" s="3" t="s">
        <v>48</v>
      </c>
      <c r="U2453" s="3" t="s">
        <v>11567</v>
      </c>
      <c r="V2453" s="3" t="s">
        <v>48</v>
      </c>
      <c r="W2453" s="3" t="s">
        <v>48</v>
      </c>
      <c r="X2453" s="3" t="s">
        <v>48</v>
      </c>
      <c r="Y2453" s="3" t="s">
        <v>48</v>
      </c>
      <c r="Z2453" s="3" t="s">
        <v>48</v>
      </c>
      <c r="AA2453" s="3" t="s">
        <v>48</v>
      </c>
      <c r="AB2453" s="3" t="s">
        <v>48</v>
      </c>
      <c r="AC2453" s="3" t="s">
        <v>48</v>
      </c>
      <c r="AD2453" s="3" t="s">
        <v>48</v>
      </c>
      <c r="AE2453" s="3" t="s">
        <v>48</v>
      </c>
      <c r="AG2453" s="3"/>
      <c r="AI2453" s="3" t="s">
        <v>48</v>
      </c>
      <c r="AK2453" s="3" t="s">
        <v>48</v>
      </c>
      <c r="AM2453" s="3" t="s">
        <v>48</v>
      </c>
      <c r="AO2453" s="3" t="s">
        <v>48</v>
      </c>
      <c r="AQ2453" s="3" t="s">
        <v>48</v>
      </c>
      <c r="AS2453" s="3" t="s">
        <v>48</v>
      </c>
    </row>
    <row r="2454" spans="1:45">
      <c r="A2454">
        <v>2451</v>
      </c>
      <c r="B2454" t="s">
        <v>5982</v>
      </c>
      <c r="C2454" t="s">
        <v>5226</v>
      </c>
      <c r="D2454" t="s">
        <v>45</v>
      </c>
      <c r="E2454" t="s">
        <v>79</v>
      </c>
      <c r="F2454" t="s">
        <v>621</v>
      </c>
      <c r="G2454" t="s">
        <v>9587</v>
      </c>
      <c r="H2454" t="s">
        <v>621</v>
      </c>
      <c r="I2454" t="s">
        <v>9587</v>
      </c>
      <c r="J2454" t="s">
        <v>48</v>
      </c>
      <c r="K2454" t="s">
        <v>48</v>
      </c>
      <c r="L2454" t="s">
        <v>5985</v>
      </c>
      <c r="M2454" t="s">
        <v>5986</v>
      </c>
      <c r="N2454" t="str">
        <f>VLOOKUP(O2454,index!$Q:$R,2,0)</f>
        <v>19. 운영 - 운영매출</v>
      </c>
      <c r="O2454" t="s">
        <v>6203</v>
      </c>
      <c r="P2454" t="s">
        <v>48</v>
      </c>
      <c r="Q2454" t="s">
        <v>23</v>
      </c>
      <c r="R2454" s="226" t="e">
        <f>VLOOKUP(C2454,'26년 databook(취합)'!$M:$M,2,0)</f>
        <v>#N/A</v>
      </c>
      <c r="S2454" s="3" t="s">
        <v>11567</v>
      </c>
      <c r="T2454" s="3" t="s">
        <v>16886</v>
      </c>
      <c r="U2454" s="3" t="s">
        <v>16886</v>
      </c>
      <c r="V2454" s="3" t="s">
        <v>48</v>
      </c>
      <c r="W2454" s="3" t="s">
        <v>11567</v>
      </c>
      <c r="X2454" s="3" t="s">
        <v>48</v>
      </c>
      <c r="Y2454" s="3" t="s">
        <v>11567</v>
      </c>
      <c r="Z2454" s="3" t="s">
        <v>48</v>
      </c>
      <c r="AA2454" s="3" t="s">
        <v>12091</v>
      </c>
      <c r="AB2454" s="3" t="s">
        <v>48</v>
      </c>
      <c r="AC2454" s="3" t="s">
        <v>11567</v>
      </c>
      <c r="AD2454" s="3" t="s">
        <v>48</v>
      </c>
      <c r="AE2454" s="3" t="s">
        <v>11567</v>
      </c>
      <c r="AG2454" s="3">
        <v>254100</v>
      </c>
      <c r="AI2454" s="3" t="s">
        <v>11567</v>
      </c>
      <c r="AK2454" s="3" t="s">
        <v>11567</v>
      </c>
      <c r="AM2454" s="3" t="s">
        <v>11567</v>
      </c>
      <c r="AO2454" s="3" t="s">
        <v>11567</v>
      </c>
      <c r="AQ2454" s="3" t="s">
        <v>11567</v>
      </c>
      <c r="AS2454" s="3" t="s">
        <v>11567</v>
      </c>
    </row>
    <row r="2455" spans="1:45">
      <c r="A2455">
        <v>2452</v>
      </c>
      <c r="B2455" t="s">
        <v>5982</v>
      </c>
      <c r="C2455" t="s">
        <v>4962</v>
      </c>
      <c r="D2455" t="s">
        <v>45</v>
      </c>
      <c r="E2455" t="s">
        <v>77</v>
      </c>
      <c r="F2455" t="s">
        <v>6029</v>
      </c>
      <c r="G2455" t="s">
        <v>8925</v>
      </c>
      <c r="H2455" t="s">
        <v>1705</v>
      </c>
      <c r="I2455" t="s">
        <v>15849</v>
      </c>
      <c r="J2455" t="s">
        <v>48</v>
      </c>
      <c r="K2455" t="s">
        <v>48</v>
      </c>
      <c r="L2455" t="s">
        <v>5985</v>
      </c>
      <c r="M2455" t="s">
        <v>5986</v>
      </c>
      <c r="N2455" t="str">
        <f>VLOOKUP(O2455,index!$Q:$R,2,0)</f>
        <v>02. 이러닝 - 단과</v>
      </c>
      <c r="O2455" t="s">
        <v>5987</v>
      </c>
      <c r="P2455" t="s">
        <v>48</v>
      </c>
      <c r="Q2455" t="s">
        <v>20</v>
      </c>
      <c r="R2455" s="226" t="e">
        <f>VLOOKUP(C2455,'26년 databook(취합)'!$M:$M,2,0)</f>
        <v>#N/A</v>
      </c>
      <c r="S2455" s="3" t="s">
        <v>11567</v>
      </c>
      <c r="T2455" s="3" t="s">
        <v>48</v>
      </c>
      <c r="U2455" s="3" t="s">
        <v>11567</v>
      </c>
      <c r="V2455" s="3" t="s">
        <v>48</v>
      </c>
      <c r="W2455" s="3" t="s">
        <v>48</v>
      </c>
      <c r="X2455" s="3" t="s">
        <v>48</v>
      </c>
      <c r="Y2455" s="3" t="s">
        <v>48</v>
      </c>
      <c r="Z2455" s="3" t="s">
        <v>48</v>
      </c>
      <c r="AA2455" s="3" t="s">
        <v>48</v>
      </c>
      <c r="AB2455" s="3" t="s">
        <v>48</v>
      </c>
      <c r="AC2455" s="3" t="s">
        <v>48</v>
      </c>
      <c r="AD2455" s="3" t="s">
        <v>48</v>
      </c>
      <c r="AE2455" s="3" t="s">
        <v>48</v>
      </c>
      <c r="AG2455" s="3"/>
      <c r="AI2455" s="3" t="s">
        <v>48</v>
      </c>
      <c r="AK2455" s="3" t="s">
        <v>48</v>
      </c>
      <c r="AM2455" s="3" t="s">
        <v>48</v>
      </c>
      <c r="AO2455" s="3" t="s">
        <v>48</v>
      </c>
      <c r="AQ2455" s="3" t="s">
        <v>48</v>
      </c>
      <c r="AS2455" s="3" t="s">
        <v>48</v>
      </c>
    </row>
    <row r="2456" spans="1:45">
      <c r="A2456">
        <v>2453</v>
      </c>
      <c r="B2456" t="s">
        <v>5982</v>
      </c>
      <c r="C2456" t="s">
        <v>4987</v>
      </c>
      <c r="D2456" t="s">
        <v>45</v>
      </c>
      <c r="E2456" t="s">
        <v>77</v>
      </c>
      <c r="F2456" t="s">
        <v>6029</v>
      </c>
      <c r="G2456" t="s">
        <v>8925</v>
      </c>
      <c r="H2456" t="s">
        <v>1725</v>
      </c>
      <c r="I2456" t="s">
        <v>15850</v>
      </c>
      <c r="J2456" t="s">
        <v>48</v>
      </c>
      <c r="K2456" t="s">
        <v>48</v>
      </c>
      <c r="L2456" t="s">
        <v>5985</v>
      </c>
      <c r="M2456" t="s">
        <v>5986</v>
      </c>
      <c r="N2456" t="str">
        <f>VLOOKUP(O2456,index!$Q:$R,2,0)</f>
        <v>02. 이러닝 - 단과</v>
      </c>
      <c r="O2456" t="s">
        <v>5987</v>
      </c>
      <c r="P2456" t="s">
        <v>48</v>
      </c>
      <c r="Q2456" t="s">
        <v>20</v>
      </c>
      <c r="R2456" s="226" t="e">
        <f>VLOOKUP(C2456,'26년 databook(취합)'!$M:$M,2,0)</f>
        <v>#N/A</v>
      </c>
      <c r="S2456" s="3" t="s">
        <v>11576</v>
      </c>
      <c r="T2456" s="3" t="s">
        <v>12346</v>
      </c>
      <c r="U2456" s="3" t="s">
        <v>16663</v>
      </c>
      <c r="V2456" s="3" t="s">
        <v>48</v>
      </c>
      <c r="W2456" s="3" t="s">
        <v>11567</v>
      </c>
      <c r="X2456" s="3" t="s">
        <v>48</v>
      </c>
      <c r="Y2456" s="3" t="s">
        <v>11567</v>
      </c>
      <c r="Z2456" s="3" t="s">
        <v>48</v>
      </c>
      <c r="AA2456" s="3" t="s">
        <v>11567</v>
      </c>
      <c r="AB2456" s="3" t="s">
        <v>48</v>
      </c>
      <c r="AC2456" s="3" t="s">
        <v>11567</v>
      </c>
      <c r="AD2456" s="3" t="s">
        <v>48</v>
      </c>
      <c r="AE2456" s="3" t="s">
        <v>11567</v>
      </c>
      <c r="AG2456" s="3">
        <v>518000</v>
      </c>
      <c r="AI2456" s="3" t="s">
        <v>11567</v>
      </c>
      <c r="AK2456" s="3" t="s">
        <v>11567</v>
      </c>
      <c r="AM2456" s="3" t="s">
        <v>11567</v>
      </c>
      <c r="AO2456" s="3" t="s">
        <v>11567</v>
      </c>
      <c r="AQ2456" s="3" t="s">
        <v>11567</v>
      </c>
      <c r="AR2456" s="3">
        <v>1000000</v>
      </c>
      <c r="AS2456" s="3" t="s">
        <v>11567</v>
      </c>
    </row>
    <row r="2457" spans="1:45">
      <c r="A2457">
        <v>2454</v>
      </c>
      <c r="B2457" t="s">
        <v>5982</v>
      </c>
      <c r="C2457" t="s">
        <v>5668</v>
      </c>
      <c r="D2457" t="s">
        <v>45</v>
      </c>
      <c r="E2457" t="s">
        <v>214</v>
      </c>
      <c r="F2457" t="s">
        <v>2624</v>
      </c>
      <c r="G2457" t="s">
        <v>9589</v>
      </c>
      <c r="H2457" t="s">
        <v>2624</v>
      </c>
      <c r="I2457" t="s">
        <v>9589</v>
      </c>
      <c r="J2457" t="s">
        <v>2624</v>
      </c>
      <c r="K2457" t="s">
        <v>6896</v>
      </c>
      <c r="L2457" t="s">
        <v>5985</v>
      </c>
      <c r="M2457" t="s">
        <v>5986</v>
      </c>
      <c r="N2457" t="str">
        <f>VLOOKUP(O2457,index!$Q:$R,2,0)</f>
        <v>02. 이러닝 - 단과</v>
      </c>
      <c r="O2457" t="s">
        <v>5987</v>
      </c>
      <c r="P2457" t="s">
        <v>48</v>
      </c>
      <c r="Q2457" t="s">
        <v>20</v>
      </c>
      <c r="R2457" s="226" t="e">
        <f>VLOOKUP(C2457,'26년 databook(취합)'!$M:$M,2,0)</f>
        <v>#N/A</v>
      </c>
      <c r="S2457" s="3" t="s">
        <v>11567</v>
      </c>
      <c r="T2457" s="3" t="s">
        <v>48</v>
      </c>
      <c r="U2457" s="3" t="s">
        <v>11567</v>
      </c>
      <c r="V2457" s="3" t="s">
        <v>48</v>
      </c>
      <c r="W2457" s="3" t="s">
        <v>48</v>
      </c>
      <c r="X2457" s="3" t="s">
        <v>48</v>
      </c>
      <c r="Y2457" s="3" t="s">
        <v>48</v>
      </c>
      <c r="Z2457" s="3" t="s">
        <v>48</v>
      </c>
      <c r="AA2457" s="3" t="s">
        <v>48</v>
      </c>
      <c r="AB2457" s="3" t="s">
        <v>48</v>
      </c>
      <c r="AC2457" s="3" t="s">
        <v>48</v>
      </c>
      <c r="AD2457" s="3" t="s">
        <v>48</v>
      </c>
      <c r="AE2457" s="3" t="s">
        <v>48</v>
      </c>
      <c r="AG2457" s="3"/>
      <c r="AI2457" s="3" t="s">
        <v>48</v>
      </c>
      <c r="AK2457" s="3" t="s">
        <v>48</v>
      </c>
      <c r="AM2457" s="3" t="s">
        <v>48</v>
      </c>
      <c r="AO2457" s="3" t="s">
        <v>48</v>
      </c>
      <c r="AQ2457" s="3" t="s">
        <v>48</v>
      </c>
      <c r="AS2457" s="3" t="s">
        <v>48</v>
      </c>
    </row>
    <row r="2458" spans="1:45">
      <c r="A2458">
        <v>2455</v>
      </c>
      <c r="B2458" t="s">
        <v>5982</v>
      </c>
      <c r="C2458" t="s">
        <v>4816</v>
      </c>
      <c r="D2458" t="s">
        <v>45</v>
      </c>
      <c r="E2458" t="s">
        <v>77</v>
      </c>
      <c r="F2458" t="s">
        <v>6029</v>
      </c>
      <c r="G2458" t="s">
        <v>8925</v>
      </c>
      <c r="H2458" t="s">
        <v>1583</v>
      </c>
      <c r="I2458" t="s">
        <v>15851</v>
      </c>
      <c r="J2458" t="s">
        <v>48</v>
      </c>
      <c r="K2458" t="s">
        <v>48</v>
      </c>
      <c r="L2458" t="s">
        <v>5985</v>
      </c>
      <c r="M2458" t="s">
        <v>5986</v>
      </c>
      <c r="N2458" t="str">
        <f>VLOOKUP(O2458,index!$Q:$R,2,0)</f>
        <v>02. 이러닝 - 단과</v>
      </c>
      <c r="O2458" t="s">
        <v>5987</v>
      </c>
      <c r="P2458" t="s">
        <v>48</v>
      </c>
      <c r="Q2458" t="s">
        <v>20</v>
      </c>
      <c r="R2458" s="226" t="e">
        <f>VLOOKUP(C2458,'26년 databook(취합)'!$M:$M,2,0)</f>
        <v>#N/A</v>
      </c>
      <c r="S2458" s="3" t="s">
        <v>11567</v>
      </c>
      <c r="T2458" s="3" t="s">
        <v>48</v>
      </c>
      <c r="U2458" s="3" t="s">
        <v>11567</v>
      </c>
      <c r="V2458" s="3" t="s">
        <v>48</v>
      </c>
      <c r="W2458" s="3" t="s">
        <v>48</v>
      </c>
      <c r="X2458" s="3" t="s">
        <v>48</v>
      </c>
      <c r="Y2458" s="3" t="s">
        <v>48</v>
      </c>
      <c r="Z2458" s="3" t="s">
        <v>48</v>
      </c>
      <c r="AA2458" s="3" t="s">
        <v>48</v>
      </c>
      <c r="AB2458" s="3" t="s">
        <v>48</v>
      </c>
      <c r="AC2458" s="3" t="s">
        <v>48</v>
      </c>
      <c r="AD2458" s="3" t="s">
        <v>48</v>
      </c>
      <c r="AE2458" s="3" t="s">
        <v>48</v>
      </c>
      <c r="AG2458" s="3"/>
      <c r="AI2458" s="3" t="s">
        <v>48</v>
      </c>
      <c r="AK2458" s="3" t="s">
        <v>48</v>
      </c>
      <c r="AM2458" s="3" t="s">
        <v>48</v>
      </c>
      <c r="AO2458" s="3" t="s">
        <v>48</v>
      </c>
      <c r="AQ2458" s="3" t="s">
        <v>48</v>
      </c>
      <c r="AS2458" s="3" t="s">
        <v>48</v>
      </c>
    </row>
    <row r="2459" spans="1:45">
      <c r="A2459">
        <v>2456</v>
      </c>
      <c r="B2459" t="s">
        <v>5982</v>
      </c>
      <c r="C2459" t="s">
        <v>3920</v>
      </c>
      <c r="D2459" t="s">
        <v>45</v>
      </c>
      <c r="E2459" t="s">
        <v>75</v>
      </c>
      <c r="F2459" t="s">
        <v>393</v>
      </c>
      <c r="G2459" t="s">
        <v>9590</v>
      </c>
      <c r="H2459" t="s">
        <v>393</v>
      </c>
      <c r="I2459" t="s">
        <v>9590</v>
      </c>
      <c r="J2459" t="s">
        <v>48</v>
      </c>
      <c r="K2459" t="s">
        <v>48</v>
      </c>
      <c r="L2459" t="s">
        <v>5985</v>
      </c>
      <c r="M2459" t="s">
        <v>5986</v>
      </c>
      <c r="N2459" t="str">
        <f>VLOOKUP(O2459,index!$Q:$R,2,0)</f>
        <v>02. 이러닝 - 단과</v>
      </c>
      <c r="O2459" t="s">
        <v>5987</v>
      </c>
      <c r="P2459" t="s">
        <v>48</v>
      </c>
      <c r="Q2459" t="s">
        <v>23</v>
      </c>
      <c r="R2459" s="226" t="e">
        <f>VLOOKUP(C2459,'26년 databook(취합)'!$M:$M,2,0)</f>
        <v>#N/A</v>
      </c>
      <c r="S2459" s="3" t="s">
        <v>12253</v>
      </c>
      <c r="T2459" s="3" t="s">
        <v>48</v>
      </c>
      <c r="U2459" s="3" t="s">
        <v>11570</v>
      </c>
      <c r="V2459" s="3" t="s">
        <v>11569</v>
      </c>
      <c r="W2459" s="3" t="s">
        <v>48</v>
      </c>
      <c r="X2459" s="3" t="s">
        <v>11569</v>
      </c>
      <c r="Y2459" s="3" t="s">
        <v>48</v>
      </c>
      <c r="Z2459" s="3" t="s">
        <v>11569</v>
      </c>
      <c r="AA2459" s="3" t="s">
        <v>48</v>
      </c>
      <c r="AB2459" s="3" t="s">
        <v>11569</v>
      </c>
      <c r="AC2459" s="3" t="s">
        <v>48</v>
      </c>
      <c r="AD2459" s="3" t="s">
        <v>11569</v>
      </c>
      <c r="AE2459" s="3" t="s">
        <v>48</v>
      </c>
      <c r="AF2459" s="3">
        <v>600000</v>
      </c>
      <c r="AG2459" s="3"/>
      <c r="AH2459" s="3">
        <v>600000</v>
      </c>
      <c r="AI2459" s="3" t="s">
        <v>48</v>
      </c>
      <c r="AJ2459" s="3">
        <v>600000</v>
      </c>
      <c r="AK2459" s="3" t="s">
        <v>48</v>
      </c>
      <c r="AL2459" s="3">
        <v>600000</v>
      </c>
      <c r="AM2459" s="3" t="s">
        <v>48</v>
      </c>
      <c r="AN2459" s="3">
        <v>600000</v>
      </c>
      <c r="AO2459" s="3" t="s">
        <v>48</v>
      </c>
      <c r="AP2459" s="3">
        <v>600000</v>
      </c>
      <c r="AQ2459" s="3" t="s">
        <v>48</v>
      </c>
      <c r="AR2459" s="3">
        <v>600000</v>
      </c>
      <c r="AS2459" s="3" t="s">
        <v>48</v>
      </c>
    </row>
    <row r="2460" spans="1:45">
      <c r="A2460">
        <v>2457</v>
      </c>
      <c r="B2460" t="s">
        <v>5982</v>
      </c>
      <c r="C2460" t="s">
        <v>5824</v>
      </c>
      <c r="D2460" t="s">
        <v>45</v>
      </c>
      <c r="E2460" t="s">
        <v>214</v>
      </c>
      <c r="F2460" t="s">
        <v>2469</v>
      </c>
      <c r="G2460" t="s">
        <v>9591</v>
      </c>
      <c r="H2460" t="s">
        <v>2469</v>
      </c>
      <c r="I2460" t="s">
        <v>9591</v>
      </c>
      <c r="J2460" t="s">
        <v>48</v>
      </c>
      <c r="K2460" t="s">
        <v>48</v>
      </c>
      <c r="L2460" t="s">
        <v>5985</v>
      </c>
      <c r="M2460" t="s">
        <v>5986</v>
      </c>
      <c r="N2460" t="str">
        <f>VLOOKUP(O2460,index!$Q:$R,2,0)</f>
        <v>02. 이러닝 - 단과</v>
      </c>
      <c r="O2460" t="s">
        <v>5987</v>
      </c>
      <c r="P2460" t="s">
        <v>48</v>
      </c>
      <c r="Q2460" t="s">
        <v>20</v>
      </c>
      <c r="R2460" s="226" t="e">
        <f>VLOOKUP(C2460,'26년 databook(취합)'!$M:$M,2,0)</f>
        <v>#N/A</v>
      </c>
      <c r="S2460" s="3" t="s">
        <v>11567</v>
      </c>
      <c r="T2460" s="3" t="s">
        <v>48</v>
      </c>
      <c r="U2460" s="3" t="s">
        <v>11567</v>
      </c>
      <c r="V2460" s="3" t="s">
        <v>48</v>
      </c>
      <c r="W2460" s="3" t="s">
        <v>48</v>
      </c>
      <c r="X2460" s="3" t="s">
        <v>48</v>
      </c>
      <c r="Y2460" s="3" t="s">
        <v>48</v>
      </c>
      <c r="Z2460" s="3" t="s">
        <v>48</v>
      </c>
      <c r="AA2460" s="3" t="s">
        <v>48</v>
      </c>
      <c r="AB2460" s="3" t="s">
        <v>48</v>
      </c>
      <c r="AC2460" s="3" t="s">
        <v>48</v>
      </c>
      <c r="AD2460" s="3" t="s">
        <v>48</v>
      </c>
      <c r="AE2460" s="3" t="s">
        <v>48</v>
      </c>
      <c r="AG2460" s="3"/>
      <c r="AI2460" s="3" t="s">
        <v>48</v>
      </c>
      <c r="AK2460" s="3" t="s">
        <v>48</v>
      </c>
      <c r="AM2460" s="3" t="s">
        <v>48</v>
      </c>
      <c r="AO2460" s="3" t="s">
        <v>48</v>
      </c>
      <c r="AQ2460" s="3" t="s">
        <v>48</v>
      </c>
      <c r="AS2460" s="3" t="s">
        <v>48</v>
      </c>
    </row>
    <row r="2461" spans="1:45">
      <c r="A2461">
        <v>2458</v>
      </c>
      <c r="B2461" t="s">
        <v>5982</v>
      </c>
      <c r="C2461" t="s">
        <v>4093</v>
      </c>
      <c r="D2461" t="s">
        <v>45</v>
      </c>
      <c r="E2461" t="s">
        <v>75</v>
      </c>
      <c r="F2461" t="s">
        <v>528</v>
      </c>
      <c r="G2461" t="s">
        <v>9592</v>
      </c>
      <c r="H2461" t="s">
        <v>528</v>
      </c>
      <c r="I2461" t="s">
        <v>9592</v>
      </c>
      <c r="J2461" t="s">
        <v>528</v>
      </c>
      <c r="K2461" t="s">
        <v>6897</v>
      </c>
      <c r="L2461" t="s">
        <v>5985</v>
      </c>
      <c r="M2461" t="s">
        <v>5986</v>
      </c>
      <c r="N2461" t="str">
        <f>VLOOKUP(O2461,index!$Q:$R,2,0)</f>
        <v>02. 이러닝 - 단과</v>
      </c>
      <c r="O2461" t="s">
        <v>5987</v>
      </c>
      <c r="P2461" t="s">
        <v>48</v>
      </c>
      <c r="Q2461" t="s">
        <v>23</v>
      </c>
      <c r="R2461" s="226" t="e">
        <f>VLOOKUP(C2461,'26년 databook(취합)'!$M:$M,2,0)</f>
        <v>#N/A</v>
      </c>
      <c r="S2461" s="3" t="s">
        <v>11567</v>
      </c>
      <c r="T2461" s="3" t="s">
        <v>13718</v>
      </c>
      <c r="U2461" s="3" t="s">
        <v>13718</v>
      </c>
      <c r="V2461" s="3" t="s">
        <v>48</v>
      </c>
      <c r="W2461" s="3" t="s">
        <v>11567</v>
      </c>
      <c r="X2461" s="3" t="s">
        <v>48</v>
      </c>
      <c r="Y2461" s="3" t="s">
        <v>11567</v>
      </c>
      <c r="Z2461" s="3" t="s">
        <v>48</v>
      </c>
      <c r="AA2461" s="3" t="s">
        <v>11567</v>
      </c>
      <c r="AB2461" s="3" t="s">
        <v>48</v>
      </c>
      <c r="AC2461" s="3" t="s">
        <v>12810</v>
      </c>
      <c r="AD2461" s="3" t="s">
        <v>11567</v>
      </c>
      <c r="AE2461" s="3" t="s">
        <v>11567</v>
      </c>
      <c r="AF2461" s="3">
        <v>0</v>
      </c>
      <c r="AG2461" s="3">
        <v>-10000</v>
      </c>
      <c r="AH2461" s="3">
        <v>0</v>
      </c>
      <c r="AI2461" s="3" t="s">
        <v>11567</v>
      </c>
      <c r="AJ2461" s="3">
        <v>0</v>
      </c>
      <c r="AK2461" s="3" t="s">
        <v>11567</v>
      </c>
      <c r="AL2461" s="3">
        <v>0</v>
      </c>
      <c r="AM2461" s="3" t="s">
        <v>11567</v>
      </c>
      <c r="AN2461" s="3">
        <v>0</v>
      </c>
      <c r="AO2461" s="3" t="s">
        <v>11567</v>
      </c>
      <c r="AP2461" s="3">
        <v>0</v>
      </c>
      <c r="AQ2461" s="3" t="s">
        <v>11567</v>
      </c>
      <c r="AR2461" s="3">
        <v>0</v>
      </c>
      <c r="AS2461" s="3" t="s">
        <v>11567</v>
      </c>
    </row>
    <row r="2462" spans="1:45">
      <c r="A2462">
        <v>2459</v>
      </c>
      <c r="B2462" t="s">
        <v>5982</v>
      </c>
      <c r="C2462" t="s">
        <v>6898</v>
      </c>
      <c r="D2462" t="s">
        <v>45</v>
      </c>
      <c r="E2462" t="s">
        <v>73</v>
      </c>
      <c r="F2462" t="s">
        <v>6141</v>
      </c>
      <c r="G2462" t="s">
        <v>8957</v>
      </c>
      <c r="H2462" t="s">
        <v>6141</v>
      </c>
      <c r="I2462" t="s">
        <v>8957</v>
      </c>
      <c r="J2462" t="s">
        <v>48</v>
      </c>
      <c r="K2462" t="s">
        <v>48</v>
      </c>
      <c r="L2462" t="s">
        <v>5985</v>
      </c>
      <c r="M2462" t="s">
        <v>5986</v>
      </c>
      <c r="N2462" t="str">
        <f>VLOOKUP(O2462,index!$Q:$R,2,0)</f>
        <v>01. 이러닝 - 통합위탁</v>
      </c>
      <c r="O2462" t="s">
        <v>40</v>
      </c>
      <c r="P2462" t="s">
        <v>48</v>
      </c>
      <c r="Q2462" t="s">
        <v>20</v>
      </c>
      <c r="R2462" s="226" t="e">
        <f>VLOOKUP(C2462,'26년 databook(취합)'!$M:$M,2,0)</f>
        <v>#N/A</v>
      </c>
      <c r="S2462" s="3" t="s">
        <v>11567</v>
      </c>
      <c r="T2462" s="3" t="s">
        <v>48</v>
      </c>
      <c r="U2462" s="3" t="s">
        <v>11567</v>
      </c>
      <c r="V2462" s="3" t="s">
        <v>48</v>
      </c>
      <c r="W2462" s="3" t="s">
        <v>48</v>
      </c>
      <c r="X2462" s="3" t="s">
        <v>11567</v>
      </c>
      <c r="Y2462" s="3" t="s">
        <v>48</v>
      </c>
      <c r="Z2462" s="3" t="s">
        <v>11567</v>
      </c>
      <c r="AA2462" s="3" t="s">
        <v>48</v>
      </c>
      <c r="AB2462" s="3" t="s">
        <v>11567</v>
      </c>
      <c r="AC2462" s="3" t="s">
        <v>48</v>
      </c>
      <c r="AD2462" s="3" t="s">
        <v>11567</v>
      </c>
      <c r="AE2462" s="3" t="s">
        <v>48</v>
      </c>
      <c r="AF2462" s="3">
        <v>0</v>
      </c>
      <c r="AG2462" s="3"/>
      <c r="AH2462" s="3">
        <v>0</v>
      </c>
      <c r="AI2462" s="3" t="s">
        <v>48</v>
      </c>
      <c r="AJ2462" s="3">
        <v>0</v>
      </c>
      <c r="AK2462" s="3" t="s">
        <v>48</v>
      </c>
      <c r="AL2462" s="3">
        <v>0</v>
      </c>
      <c r="AM2462" s="3" t="s">
        <v>48</v>
      </c>
      <c r="AN2462" s="3">
        <v>0</v>
      </c>
      <c r="AO2462" s="3" t="s">
        <v>48</v>
      </c>
      <c r="AP2462" s="3">
        <v>0</v>
      </c>
      <c r="AQ2462" s="3" t="s">
        <v>48</v>
      </c>
      <c r="AR2462" s="3">
        <v>0</v>
      </c>
      <c r="AS2462" s="3" t="s">
        <v>48</v>
      </c>
    </row>
    <row r="2463" spans="1:45">
      <c r="A2463">
        <v>2460</v>
      </c>
      <c r="B2463" t="s">
        <v>5982</v>
      </c>
      <c r="C2463" t="s">
        <v>2845</v>
      </c>
      <c r="D2463" t="s">
        <v>45</v>
      </c>
      <c r="E2463" t="s">
        <v>73</v>
      </c>
      <c r="F2463" t="s">
        <v>6141</v>
      </c>
      <c r="G2463" t="s">
        <v>8957</v>
      </c>
      <c r="H2463" t="s">
        <v>6141</v>
      </c>
      <c r="I2463" t="s">
        <v>8957</v>
      </c>
      <c r="J2463" t="s">
        <v>48</v>
      </c>
      <c r="K2463" t="s">
        <v>48</v>
      </c>
      <c r="L2463" t="s">
        <v>5985</v>
      </c>
      <c r="M2463" t="s">
        <v>5986</v>
      </c>
      <c r="N2463" t="str">
        <f>VLOOKUP(O2463,index!$Q:$R,2,0)</f>
        <v>01. 이러닝 - 통합위탁</v>
      </c>
      <c r="O2463" t="s">
        <v>40</v>
      </c>
      <c r="P2463" t="s">
        <v>48</v>
      </c>
      <c r="Q2463" t="s">
        <v>20</v>
      </c>
      <c r="R2463" s="226" t="e">
        <f>VLOOKUP(C2463,'26년 databook(취합)'!$M:$M,2,0)</f>
        <v>#N/A</v>
      </c>
      <c r="S2463" s="3" t="s">
        <v>11570</v>
      </c>
      <c r="T2463" s="3" t="s">
        <v>48</v>
      </c>
      <c r="U2463" s="3" t="s">
        <v>11570</v>
      </c>
      <c r="V2463" s="3" t="s">
        <v>48</v>
      </c>
      <c r="W2463" s="3" t="s">
        <v>48</v>
      </c>
      <c r="X2463" s="3" t="s">
        <v>48</v>
      </c>
      <c r="Y2463" s="3" t="s">
        <v>48</v>
      </c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G2463" s="3"/>
      <c r="AI2463" s="3" t="s">
        <v>48</v>
      </c>
      <c r="AK2463" s="3" t="s">
        <v>48</v>
      </c>
      <c r="AL2463" s="3">
        <v>3000000</v>
      </c>
      <c r="AM2463" s="3" t="s">
        <v>48</v>
      </c>
      <c r="AO2463" s="3" t="s">
        <v>48</v>
      </c>
      <c r="AQ2463" s="3" t="s">
        <v>48</v>
      </c>
      <c r="AS2463" s="3" t="s">
        <v>48</v>
      </c>
    </row>
    <row r="2464" spans="1:45">
      <c r="A2464">
        <v>2461</v>
      </c>
      <c r="B2464" t="s">
        <v>5982</v>
      </c>
      <c r="C2464" t="s">
        <v>5299</v>
      </c>
      <c r="D2464" t="s">
        <v>45</v>
      </c>
      <c r="E2464" t="s">
        <v>77</v>
      </c>
      <c r="F2464" t="s">
        <v>2796</v>
      </c>
      <c r="G2464" t="s">
        <v>9134</v>
      </c>
      <c r="H2464" t="s">
        <v>701</v>
      </c>
      <c r="I2464" t="s">
        <v>15852</v>
      </c>
      <c r="J2464" t="s">
        <v>48</v>
      </c>
      <c r="K2464" t="s">
        <v>48</v>
      </c>
      <c r="L2464" t="s">
        <v>5985</v>
      </c>
      <c r="M2464" t="s">
        <v>5986</v>
      </c>
      <c r="N2464" t="str">
        <f>VLOOKUP(O2464,index!$Q:$R,2,0)</f>
        <v>02. 이러닝 - 단과</v>
      </c>
      <c r="O2464" t="s">
        <v>5987</v>
      </c>
      <c r="P2464" t="s">
        <v>48</v>
      </c>
      <c r="Q2464" t="s">
        <v>20</v>
      </c>
      <c r="R2464" s="226" t="e">
        <f>VLOOKUP(C2464,'26년 databook(취합)'!$M:$M,2,0)</f>
        <v>#N/A</v>
      </c>
      <c r="S2464" s="3" t="s">
        <v>11567</v>
      </c>
      <c r="T2464" s="3" t="s">
        <v>13824</v>
      </c>
      <c r="U2464" s="3" t="s">
        <v>13824</v>
      </c>
      <c r="V2464" s="3" t="s">
        <v>48</v>
      </c>
      <c r="W2464" s="3" t="s">
        <v>11567</v>
      </c>
      <c r="X2464" s="3" t="s">
        <v>48</v>
      </c>
      <c r="Y2464" s="3" t="s">
        <v>11567</v>
      </c>
      <c r="Z2464" s="3" t="s">
        <v>48</v>
      </c>
      <c r="AA2464" s="3" t="s">
        <v>11567</v>
      </c>
      <c r="AB2464" s="3" t="s">
        <v>48</v>
      </c>
      <c r="AC2464" s="3" t="s">
        <v>11567</v>
      </c>
      <c r="AD2464" s="3" t="s">
        <v>48</v>
      </c>
      <c r="AE2464" s="3" t="s">
        <v>13824</v>
      </c>
      <c r="AG2464" s="3">
        <v>0</v>
      </c>
      <c r="AI2464" s="3" t="s">
        <v>11567</v>
      </c>
      <c r="AK2464" s="3" t="s">
        <v>11567</v>
      </c>
      <c r="AM2464" s="3" t="s">
        <v>11567</v>
      </c>
      <c r="AO2464" s="3" t="s">
        <v>11567</v>
      </c>
      <c r="AQ2464" s="3" t="s">
        <v>11567</v>
      </c>
      <c r="AS2464" s="3" t="s">
        <v>11567</v>
      </c>
    </row>
    <row r="2465" spans="1:45">
      <c r="A2465">
        <v>2462</v>
      </c>
      <c r="B2465" t="s">
        <v>5982</v>
      </c>
      <c r="C2465" t="s">
        <v>4011</v>
      </c>
      <c r="D2465" t="s">
        <v>45</v>
      </c>
      <c r="E2465" t="s">
        <v>75</v>
      </c>
      <c r="F2465" t="s">
        <v>467</v>
      </c>
      <c r="G2465" t="s">
        <v>9594</v>
      </c>
      <c r="H2465" t="s">
        <v>467</v>
      </c>
      <c r="I2465" t="s">
        <v>9594</v>
      </c>
      <c r="J2465" t="s">
        <v>6899</v>
      </c>
      <c r="K2465" t="s">
        <v>6900</v>
      </c>
      <c r="L2465" t="s">
        <v>5985</v>
      </c>
      <c r="M2465" t="s">
        <v>5986</v>
      </c>
      <c r="N2465" t="str">
        <f>VLOOKUP(O2465,index!$Q:$R,2,0)</f>
        <v>02. 이러닝 - 단과</v>
      </c>
      <c r="O2465" t="s">
        <v>5987</v>
      </c>
      <c r="P2465" t="s">
        <v>48</v>
      </c>
      <c r="Q2465" t="s">
        <v>23</v>
      </c>
      <c r="R2465" s="226" t="e">
        <f>VLOOKUP(C2465,'26년 databook(취합)'!$M:$M,2,0)</f>
        <v>#N/A</v>
      </c>
      <c r="S2465" s="3" t="s">
        <v>11567</v>
      </c>
      <c r="T2465" s="3" t="s">
        <v>14240</v>
      </c>
      <c r="U2465" s="3" t="s">
        <v>14240</v>
      </c>
      <c r="V2465" s="3" t="s">
        <v>48</v>
      </c>
      <c r="W2465" s="3" t="s">
        <v>12093</v>
      </c>
      <c r="X2465" s="3" t="s">
        <v>48</v>
      </c>
      <c r="Y2465" s="3" t="s">
        <v>11638</v>
      </c>
      <c r="Z2465" s="3" t="s">
        <v>48</v>
      </c>
      <c r="AA2465" s="3" t="s">
        <v>11567</v>
      </c>
      <c r="AB2465" s="3" t="s">
        <v>48</v>
      </c>
      <c r="AC2465" s="3" t="s">
        <v>11567</v>
      </c>
      <c r="AD2465" s="3" t="s">
        <v>11567</v>
      </c>
      <c r="AE2465" s="3" t="s">
        <v>11666</v>
      </c>
      <c r="AF2465" s="3">
        <v>0</v>
      </c>
      <c r="AG2465" s="3">
        <v>0</v>
      </c>
      <c r="AH2465" s="3">
        <v>0</v>
      </c>
      <c r="AI2465" s="3" t="s">
        <v>11567</v>
      </c>
      <c r="AJ2465" s="3">
        <v>0</v>
      </c>
      <c r="AK2465" s="3" t="s">
        <v>11567</v>
      </c>
      <c r="AL2465" s="3">
        <v>0</v>
      </c>
      <c r="AM2465" s="3" t="s">
        <v>11567</v>
      </c>
      <c r="AN2465" s="3">
        <v>0</v>
      </c>
      <c r="AO2465" s="3" t="s">
        <v>11567</v>
      </c>
      <c r="AP2465" s="3">
        <v>0</v>
      </c>
      <c r="AQ2465" s="3" t="s">
        <v>11567</v>
      </c>
      <c r="AR2465" s="3">
        <v>0</v>
      </c>
      <c r="AS2465" s="3" t="s">
        <v>11567</v>
      </c>
    </row>
    <row r="2466" spans="1:45">
      <c r="A2466">
        <v>2463</v>
      </c>
      <c r="B2466" t="s">
        <v>5982</v>
      </c>
      <c r="C2466" t="s">
        <v>5318</v>
      </c>
      <c r="D2466" t="s">
        <v>45</v>
      </c>
      <c r="E2466" t="s">
        <v>77</v>
      </c>
      <c r="F2466" t="s">
        <v>725</v>
      </c>
      <c r="G2466" t="s">
        <v>9595</v>
      </c>
      <c r="H2466" t="s">
        <v>725</v>
      </c>
      <c r="I2466" t="s">
        <v>9595</v>
      </c>
      <c r="J2466" t="s">
        <v>48</v>
      </c>
      <c r="K2466" t="s">
        <v>48</v>
      </c>
      <c r="L2466" t="s">
        <v>5985</v>
      </c>
      <c r="M2466" t="s">
        <v>5986</v>
      </c>
      <c r="N2466" t="str">
        <f>VLOOKUP(O2466,index!$Q:$R,2,0)</f>
        <v>02. 이러닝 - 단과</v>
      </c>
      <c r="O2466" t="s">
        <v>5987</v>
      </c>
      <c r="P2466" t="s">
        <v>48</v>
      </c>
      <c r="Q2466" t="s">
        <v>20</v>
      </c>
      <c r="R2466" s="226" t="e">
        <f>VLOOKUP(C2466,'26년 databook(취합)'!$M:$M,2,0)</f>
        <v>#N/A</v>
      </c>
      <c r="S2466" s="3" t="s">
        <v>11567</v>
      </c>
      <c r="T2466" s="3" t="s">
        <v>48</v>
      </c>
      <c r="U2466" s="3" t="s">
        <v>11567</v>
      </c>
      <c r="V2466" s="3" t="s">
        <v>48</v>
      </c>
      <c r="W2466" s="3" t="s">
        <v>48</v>
      </c>
      <c r="X2466" s="3" t="s">
        <v>48</v>
      </c>
      <c r="Y2466" s="3" t="s">
        <v>48</v>
      </c>
      <c r="Z2466" s="3" t="s">
        <v>48</v>
      </c>
      <c r="AA2466" s="3" t="s">
        <v>48</v>
      </c>
      <c r="AB2466" s="3" t="s">
        <v>48</v>
      </c>
      <c r="AC2466" s="3" t="s">
        <v>48</v>
      </c>
      <c r="AD2466" s="3" t="s">
        <v>48</v>
      </c>
      <c r="AE2466" s="3" t="s">
        <v>48</v>
      </c>
      <c r="AG2466" s="3"/>
      <c r="AI2466" s="3" t="s">
        <v>48</v>
      </c>
      <c r="AK2466" s="3" t="s">
        <v>48</v>
      </c>
      <c r="AM2466" s="3" t="s">
        <v>48</v>
      </c>
      <c r="AO2466" s="3" t="s">
        <v>48</v>
      </c>
      <c r="AQ2466" s="3" t="s">
        <v>48</v>
      </c>
      <c r="AS2466" s="3" t="s">
        <v>48</v>
      </c>
    </row>
    <row r="2467" spans="1:45">
      <c r="A2467">
        <v>2464</v>
      </c>
      <c r="B2467" t="s">
        <v>5982</v>
      </c>
      <c r="C2467" t="s">
        <v>5773</v>
      </c>
      <c r="D2467" t="s">
        <v>45</v>
      </c>
      <c r="E2467" t="s">
        <v>214</v>
      </c>
      <c r="F2467" t="s">
        <v>2520</v>
      </c>
      <c r="G2467" t="s">
        <v>9596</v>
      </c>
      <c r="H2467" t="s">
        <v>2520</v>
      </c>
      <c r="I2467" t="s">
        <v>9596</v>
      </c>
      <c r="J2467" t="s">
        <v>48</v>
      </c>
      <c r="K2467" t="s">
        <v>48</v>
      </c>
      <c r="L2467" t="s">
        <v>5985</v>
      </c>
      <c r="M2467" t="s">
        <v>5986</v>
      </c>
      <c r="N2467" t="str">
        <f>VLOOKUP(O2467,index!$Q:$R,2,0)</f>
        <v>02. 이러닝 - 단과</v>
      </c>
      <c r="O2467" t="s">
        <v>5987</v>
      </c>
      <c r="P2467" t="s">
        <v>48</v>
      </c>
      <c r="Q2467" t="s">
        <v>20</v>
      </c>
      <c r="R2467" s="226" t="e">
        <f>VLOOKUP(C2467,'26년 databook(취합)'!$M:$M,2,0)</f>
        <v>#N/A</v>
      </c>
      <c r="S2467" s="3" t="s">
        <v>11567</v>
      </c>
      <c r="T2467" s="3" t="s">
        <v>48</v>
      </c>
      <c r="U2467" s="3" t="s">
        <v>11567</v>
      </c>
      <c r="V2467" s="3" t="s">
        <v>48</v>
      </c>
      <c r="W2467" s="3" t="s">
        <v>48</v>
      </c>
      <c r="X2467" s="3" t="s">
        <v>48</v>
      </c>
      <c r="Y2467" s="3" t="s">
        <v>48</v>
      </c>
      <c r="Z2467" s="3" t="s">
        <v>48</v>
      </c>
      <c r="AA2467" s="3" t="s">
        <v>48</v>
      </c>
      <c r="AB2467" s="3" t="s">
        <v>48</v>
      </c>
      <c r="AC2467" s="3" t="s">
        <v>48</v>
      </c>
      <c r="AD2467" s="3" t="s">
        <v>48</v>
      </c>
      <c r="AE2467" s="3" t="s">
        <v>48</v>
      </c>
      <c r="AG2467" s="3"/>
      <c r="AI2467" s="3" t="s">
        <v>48</v>
      </c>
      <c r="AK2467" s="3" t="s">
        <v>48</v>
      </c>
      <c r="AM2467" s="3" t="s">
        <v>48</v>
      </c>
      <c r="AO2467" s="3" t="s">
        <v>48</v>
      </c>
      <c r="AQ2467" s="3" t="s">
        <v>48</v>
      </c>
      <c r="AS2467" s="3" t="s">
        <v>48</v>
      </c>
    </row>
    <row r="2468" spans="1:45">
      <c r="A2468">
        <v>2465</v>
      </c>
      <c r="B2468" t="s">
        <v>5982</v>
      </c>
      <c r="C2468" t="s">
        <v>3481</v>
      </c>
      <c r="D2468" t="s">
        <v>45</v>
      </c>
      <c r="E2468" t="s">
        <v>79</v>
      </c>
      <c r="F2468" t="s">
        <v>6901</v>
      </c>
      <c r="G2468" t="s">
        <v>9597</v>
      </c>
      <c r="H2468" t="s">
        <v>6901</v>
      </c>
      <c r="I2468" t="s">
        <v>9597</v>
      </c>
      <c r="J2468" t="s">
        <v>6901</v>
      </c>
      <c r="K2468" t="s">
        <v>6902</v>
      </c>
      <c r="L2468" t="s">
        <v>5985</v>
      </c>
      <c r="M2468" t="s">
        <v>5986</v>
      </c>
      <c r="N2468" t="str">
        <f>VLOOKUP(O2468,index!$Q:$R,2,0)</f>
        <v>08. 하이브리드러닝 - 하이브리드형 러닝</v>
      </c>
      <c r="O2468" t="s">
        <v>5988</v>
      </c>
      <c r="P2468" t="s">
        <v>48</v>
      </c>
      <c r="Q2468" t="s">
        <v>21</v>
      </c>
      <c r="R2468" s="226" t="e">
        <f>VLOOKUP(C2468,'26년 databook(취합)'!$M:$M,2,0)</f>
        <v>#N/A</v>
      </c>
      <c r="S2468" s="3" t="s">
        <v>11571</v>
      </c>
      <c r="T2468" s="3" t="s">
        <v>48</v>
      </c>
      <c r="U2468" s="3" t="s">
        <v>11571</v>
      </c>
      <c r="V2468" s="3" t="s">
        <v>48</v>
      </c>
      <c r="W2468" s="3" t="s">
        <v>48</v>
      </c>
      <c r="X2468" s="3" t="s">
        <v>48</v>
      </c>
      <c r="Y2468" s="3" t="s">
        <v>48</v>
      </c>
      <c r="Z2468" s="3" t="s">
        <v>48</v>
      </c>
      <c r="AA2468" s="3" t="s">
        <v>48</v>
      </c>
      <c r="AB2468" s="3" t="s">
        <v>48</v>
      </c>
      <c r="AC2468" s="3" t="s">
        <v>48</v>
      </c>
      <c r="AD2468" s="3" t="s">
        <v>48</v>
      </c>
      <c r="AE2468" s="3" t="s">
        <v>48</v>
      </c>
      <c r="AG2468" s="3"/>
      <c r="AI2468" s="3" t="s">
        <v>48</v>
      </c>
      <c r="AK2468" s="3" t="s">
        <v>48</v>
      </c>
      <c r="AM2468" s="3" t="s">
        <v>48</v>
      </c>
      <c r="AN2468" s="3">
        <v>5000000</v>
      </c>
      <c r="AO2468" s="3" t="s">
        <v>48</v>
      </c>
      <c r="AQ2468" s="3" t="s">
        <v>48</v>
      </c>
      <c r="AS2468" s="3" t="s">
        <v>48</v>
      </c>
    </row>
    <row r="2469" spans="1:45">
      <c r="A2469">
        <v>2466</v>
      </c>
      <c r="B2469" t="s">
        <v>5982</v>
      </c>
      <c r="C2469" t="s">
        <v>4080</v>
      </c>
      <c r="D2469" t="s">
        <v>45</v>
      </c>
      <c r="E2469" t="s">
        <v>75</v>
      </c>
      <c r="F2469" t="s">
        <v>6903</v>
      </c>
      <c r="G2469" t="s">
        <v>9598</v>
      </c>
      <c r="H2469" t="s">
        <v>6903</v>
      </c>
      <c r="I2469" t="s">
        <v>9598</v>
      </c>
      <c r="J2469" t="s">
        <v>48</v>
      </c>
      <c r="K2469" t="s">
        <v>48</v>
      </c>
      <c r="L2469" t="s">
        <v>5985</v>
      </c>
      <c r="M2469" t="s">
        <v>5986</v>
      </c>
      <c r="N2469" t="str">
        <f>VLOOKUP(O2469,index!$Q:$R,2,0)</f>
        <v>08. 하이브리드러닝 - 하이브리드형 러닝</v>
      </c>
      <c r="O2469" t="s">
        <v>5988</v>
      </c>
      <c r="P2469" t="s">
        <v>48</v>
      </c>
      <c r="Q2469" t="s">
        <v>21</v>
      </c>
      <c r="R2469" s="226" t="e">
        <f>VLOOKUP(C2469,'26년 databook(취합)'!$M:$M,2,0)</f>
        <v>#N/A</v>
      </c>
      <c r="S2469" s="3" t="s">
        <v>11576</v>
      </c>
      <c r="T2469" s="3" t="s">
        <v>48</v>
      </c>
      <c r="U2469" s="3" t="s">
        <v>11567</v>
      </c>
      <c r="V2469" s="3" t="s">
        <v>48</v>
      </c>
      <c r="W2469" s="3" t="s">
        <v>48</v>
      </c>
      <c r="X2469" s="3" t="s">
        <v>48</v>
      </c>
      <c r="Y2469" s="3" t="s">
        <v>48</v>
      </c>
      <c r="Z2469" s="3" t="s">
        <v>48</v>
      </c>
      <c r="AA2469" s="3" t="s">
        <v>48</v>
      </c>
      <c r="AB2469" s="3" t="s">
        <v>48</v>
      </c>
      <c r="AC2469" s="3" t="s">
        <v>48</v>
      </c>
      <c r="AD2469" s="3" t="s">
        <v>11567</v>
      </c>
      <c r="AE2469" s="3" t="s">
        <v>48</v>
      </c>
      <c r="AF2469" s="3">
        <v>1000000</v>
      </c>
      <c r="AG2469" s="3"/>
      <c r="AH2469" s="3">
        <v>0</v>
      </c>
      <c r="AI2469" s="3" t="s">
        <v>48</v>
      </c>
      <c r="AJ2469" s="3">
        <v>0</v>
      </c>
      <c r="AK2469" s="3" t="s">
        <v>48</v>
      </c>
      <c r="AL2469" s="3">
        <v>0</v>
      </c>
      <c r="AM2469" s="3" t="s">
        <v>48</v>
      </c>
      <c r="AN2469" s="3">
        <v>0</v>
      </c>
      <c r="AO2469" s="3" t="s">
        <v>48</v>
      </c>
      <c r="AP2469" s="3">
        <v>0</v>
      </c>
      <c r="AQ2469" s="3" t="s">
        <v>48</v>
      </c>
      <c r="AR2469" s="3">
        <v>0</v>
      </c>
      <c r="AS2469" s="3" t="s">
        <v>48</v>
      </c>
    </row>
    <row r="2470" spans="1:45">
      <c r="A2470">
        <v>2467</v>
      </c>
      <c r="B2470" t="s">
        <v>5982</v>
      </c>
      <c r="C2470" t="s">
        <v>5306</v>
      </c>
      <c r="D2470" t="s">
        <v>45</v>
      </c>
      <c r="E2470" t="s">
        <v>77</v>
      </c>
      <c r="F2470" t="s">
        <v>708</v>
      </c>
      <c r="G2470" t="s">
        <v>9599</v>
      </c>
      <c r="H2470" t="s">
        <v>708</v>
      </c>
      <c r="I2470" t="s">
        <v>9599</v>
      </c>
      <c r="J2470" t="s">
        <v>48</v>
      </c>
      <c r="K2470" t="s">
        <v>48</v>
      </c>
      <c r="L2470" t="s">
        <v>5985</v>
      </c>
      <c r="M2470" t="s">
        <v>5986</v>
      </c>
      <c r="N2470" t="str">
        <f>VLOOKUP(O2470,index!$Q:$R,2,0)</f>
        <v>02. 이러닝 - 단과</v>
      </c>
      <c r="O2470" t="s">
        <v>5987</v>
      </c>
      <c r="P2470" t="s">
        <v>48</v>
      </c>
      <c r="Q2470" t="s">
        <v>20</v>
      </c>
      <c r="R2470" s="226" t="e">
        <f>VLOOKUP(C2470,'26년 databook(취합)'!$M:$M,2,0)</f>
        <v>#N/A</v>
      </c>
      <c r="S2470" s="3" t="s">
        <v>11567</v>
      </c>
      <c r="T2470" s="3" t="s">
        <v>48</v>
      </c>
      <c r="U2470" s="3" t="s">
        <v>11567</v>
      </c>
      <c r="V2470" s="3" t="s">
        <v>48</v>
      </c>
      <c r="W2470" s="3" t="s">
        <v>48</v>
      </c>
      <c r="X2470" s="3" t="s">
        <v>48</v>
      </c>
      <c r="Y2470" s="3" t="s">
        <v>48</v>
      </c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G2470" s="3"/>
      <c r="AI2470" s="3" t="s">
        <v>48</v>
      </c>
      <c r="AK2470" s="3" t="s">
        <v>48</v>
      </c>
      <c r="AM2470" s="3" t="s">
        <v>48</v>
      </c>
      <c r="AO2470" s="3" t="s">
        <v>48</v>
      </c>
      <c r="AQ2470" s="3" t="s">
        <v>48</v>
      </c>
      <c r="AS2470" s="3" t="s">
        <v>48</v>
      </c>
    </row>
    <row r="2471" spans="1:45">
      <c r="A2471">
        <v>2468</v>
      </c>
      <c r="B2471" t="s">
        <v>5982</v>
      </c>
      <c r="C2471" t="s">
        <v>4002</v>
      </c>
      <c r="D2471" t="s">
        <v>45</v>
      </c>
      <c r="E2471" t="s">
        <v>75</v>
      </c>
      <c r="F2471" t="s">
        <v>459</v>
      </c>
      <c r="G2471" t="s">
        <v>9600</v>
      </c>
      <c r="H2471" t="s">
        <v>459</v>
      </c>
      <c r="I2471" t="s">
        <v>9600</v>
      </c>
      <c r="J2471" t="s">
        <v>48</v>
      </c>
      <c r="K2471" t="s">
        <v>48</v>
      </c>
      <c r="L2471" t="s">
        <v>5985</v>
      </c>
      <c r="M2471" t="s">
        <v>5986</v>
      </c>
      <c r="N2471" t="str">
        <f>VLOOKUP(O2471,index!$Q:$R,2,0)</f>
        <v>02. 이러닝 - 단과</v>
      </c>
      <c r="O2471" t="s">
        <v>5987</v>
      </c>
      <c r="P2471" t="s">
        <v>48</v>
      </c>
      <c r="Q2471" t="s">
        <v>20</v>
      </c>
      <c r="R2471" s="226" t="e">
        <f>VLOOKUP(C2471,'26년 databook(취합)'!$M:$M,2,0)</f>
        <v>#N/A</v>
      </c>
      <c r="S2471" s="3" t="s">
        <v>11567</v>
      </c>
      <c r="T2471" s="3" t="s">
        <v>48</v>
      </c>
      <c r="U2471" s="3" t="s">
        <v>11567</v>
      </c>
      <c r="V2471" s="3" t="s">
        <v>48</v>
      </c>
      <c r="W2471" s="3" t="s">
        <v>48</v>
      </c>
      <c r="X2471" s="3" t="s">
        <v>48</v>
      </c>
      <c r="Y2471" s="3" t="s">
        <v>48</v>
      </c>
      <c r="Z2471" s="3" t="s">
        <v>48</v>
      </c>
      <c r="AA2471" s="3" t="s">
        <v>48</v>
      </c>
      <c r="AB2471" s="3" t="s">
        <v>48</v>
      </c>
      <c r="AC2471" s="3" t="s">
        <v>48</v>
      </c>
      <c r="AD2471" s="3" t="s">
        <v>48</v>
      </c>
      <c r="AE2471" s="3" t="s">
        <v>48</v>
      </c>
      <c r="AG2471" s="3"/>
      <c r="AI2471" s="3" t="s">
        <v>48</v>
      </c>
      <c r="AK2471" s="3" t="s">
        <v>48</v>
      </c>
      <c r="AM2471" s="3" t="s">
        <v>48</v>
      </c>
      <c r="AO2471" s="3" t="s">
        <v>48</v>
      </c>
      <c r="AQ2471" s="3" t="s">
        <v>48</v>
      </c>
      <c r="AS2471" s="3" t="s">
        <v>48</v>
      </c>
    </row>
    <row r="2472" spans="1:45">
      <c r="A2472">
        <v>2469</v>
      </c>
      <c r="B2472" t="s">
        <v>5982</v>
      </c>
      <c r="C2472" t="s">
        <v>5505</v>
      </c>
      <c r="D2472" t="s">
        <v>45</v>
      </c>
      <c r="E2472" t="s">
        <v>214</v>
      </c>
      <c r="F2472" t="s">
        <v>2785</v>
      </c>
      <c r="G2472" t="s">
        <v>9601</v>
      </c>
      <c r="H2472" t="s">
        <v>2785</v>
      </c>
      <c r="I2472" t="s">
        <v>9601</v>
      </c>
      <c r="J2472" t="s">
        <v>48</v>
      </c>
      <c r="K2472" t="s">
        <v>48</v>
      </c>
      <c r="L2472" t="s">
        <v>5985</v>
      </c>
      <c r="M2472" t="s">
        <v>5986</v>
      </c>
      <c r="N2472" t="str">
        <f>VLOOKUP(O2472,index!$Q:$R,2,0)</f>
        <v>02. 이러닝 - 단과</v>
      </c>
      <c r="O2472" t="s">
        <v>5987</v>
      </c>
      <c r="P2472" t="s">
        <v>48</v>
      </c>
      <c r="Q2472" t="s">
        <v>20</v>
      </c>
      <c r="R2472" s="226" t="e">
        <f>VLOOKUP(C2472,'26년 databook(취합)'!$M:$M,2,0)</f>
        <v>#N/A</v>
      </c>
      <c r="S2472" s="3" t="s">
        <v>11567</v>
      </c>
      <c r="T2472" s="3" t="s">
        <v>48</v>
      </c>
      <c r="U2472" s="3" t="s">
        <v>11567</v>
      </c>
      <c r="V2472" s="3" t="s">
        <v>48</v>
      </c>
      <c r="W2472" s="3" t="s">
        <v>48</v>
      </c>
      <c r="X2472" s="3" t="s">
        <v>48</v>
      </c>
      <c r="Y2472" s="3" t="s">
        <v>48</v>
      </c>
      <c r="Z2472" s="3" t="s">
        <v>48</v>
      </c>
      <c r="AA2472" s="3" t="s">
        <v>48</v>
      </c>
      <c r="AB2472" s="3" t="s">
        <v>48</v>
      </c>
      <c r="AC2472" s="3" t="s">
        <v>48</v>
      </c>
      <c r="AD2472" s="3" t="s">
        <v>48</v>
      </c>
      <c r="AE2472" s="3" t="s">
        <v>48</v>
      </c>
      <c r="AG2472" s="3"/>
      <c r="AI2472" s="3" t="s">
        <v>48</v>
      </c>
      <c r="AK2472" s="3" t="s">
        <v>48</v>
      </c>
      <c r="AM2472" s="3" t="s">
        <v>48</v>
      </c>
      <c r="AO2472" s="3" t="s">
        <v>48</v>
      </c>
      <c r="AQ2472" s="3" t="s">
        <v>48</v>
      </c>
      <c r="AS2472" s="3" t="s">
        <v>48</v>
      </c>
    </row>
    <row r="2473" spans="1:45">
      <c r="A2473">
        <v>2470</v>
      </c>
      <c r="B2473" t="s">
        <v>5982</v>
      </c>
      <c r="C2473" t="s">
        <v>5731</v>
      </c>
      <c r="D2473" t="s">
        <v>45</v>
      </c>
      <c r="E2473" t="s">
        <v>79</v>
      </c>
      <c r="F2473" t="s">
        <v>2800</v>
      </c>
      <c r="G2473" t="s">
        <v>9602</v>
      </c>
      <c r="H2473" t="s">
        <v>2561</v>
      </c>
      <c r="I2473" t="s">
        <v>15853</v>
      </c>
      <c r="J2473" t="s">
        <v>48</v>
      </c>
      <c r="K2473" t="s">
        <v>48</v>
      </c>
      <c r="L2473" t="s">
        <v>5985</v>
      </c>
      <c r="M2473" t="s">
        <v>5986</v>
      </c>
      <c r="N2473" t="str">
        <f>VLOOKUP(O2473,index!$Q:$R,2,0)</f>
        <v>02. 이러닝 - 단과</v>
      </c>
      <c r="O2473" t="s">
        <v>5987</v>
      </c>
      <c r="P2473" t="s">
        <v>48</v>
      </c>
      <c r="Q2473" t="s">
        <v>20</v>
      </c>
      <c r="R2473" s="226" t="e">
        <f>VLOOKUP(C2473,'26년 databook(취합)'!$M:$M,2,0)</f>
        <v>#N/A</v>
      </c>
      <c r="S2473" s="3" t="s">
        <v>11567</v>
      </c>
      <c r="T2473" s="3" t="s">
        <v>48</v>
      </c>
      <c r="U2473" s="3" t="s">
        <v>11567</v>
      </c>
      <c r="V2473" s="3" t="s">
        <v>48</v>
      </c>
      <c r="W2473" s="3" t="s">
        <v>48</v>
      </c>
      <c r="X2473" s="3" t="s">
        <v>48</v>
      </c>
      <c r="Y2473" s="3" t="s">
        <v>48</v>
      </c>
      <c r="Z2473" s="3" t="s">
        <v>48</v>
      </c>
      <c r="AA2473" s="3" t="s">
        <v>48</v>
      </c>
      <c r="AB2473" s="3" t="s">
        <v>48</v>
      </c>
      <c r="AC2473" s="3" t="s">
        <v>48</v>
      </c>
      <c r="AD2473" s="3" t="s">
        <v>48</v>
      </c>
      <c r="AE2473" s="3" t="s">
        <v>48</v>
      </c>
      <c r="AG2473" s="3"/>
      <c r="AI2473" s="3" t="s">
        <v>48</v>
      </c>
      <c r="AK2473" s="3" t="s">
        <v>48</v>
      </c>
      <c r="AM2473" s="3" t="s">
        <v>48</v>
      </c>
      <c r="AO2473" s="3" t="s">
        <v>48</v>
      </c>
      <c r="AQ2473" s="3" t="s">
        <v>48</v>
      </c>
      <c r="AS2473" s="3" t="s">
        <v>48</v>
      </c>
    </row>
    <row r="2474" spans="1:45">
      <c r="A2474">
        <v>2471</v>
      </c>
      <c r="B2474" t="s">
        <v>5982</v>
      </c>
      <c r="C2474" t="s">
        <v>5752</v>
      </c>
      <c r="D2474" t="s">
        <v>45</v>
      </c>
      <c r="E2474" t="s">
        <v>214</v>
      </c>
      <c r="F2474" t="s">
        <v>2541</v>
      </c>
      <c r="G2474" t="s">
        <v>9603</v>
      </c>
      <c r="H2474" t="s">
        <v>2541</v>
      </c>
      <c r="I2474" t="s">
        <v>9603</v>
      </c>
      <c r="J2474" t="s">
        <v>48</v>
      </c>
      <c r="K2474" t="s">
        <v>48</v>
      </c>
      <c r="L2474" t="s">
        <v>5985</v>
      </c>
      <c r="M2474" t="s">
        <v>5986</v>
      </c>
      <c r="N2474" t="str">
        <f>VLOOKUP(O2474,index!$Q:$R,2,0)</f>
        <v>02. 이러닝 - 단과</v>
      </c>
      <c r="O2474" t="s">
        <v>5987</v>
      </c>
      <c r="P2474" t="s">
        <v>48</v>
      </c>
      <c r="Q2474" t="s">
        <v>20</v>
      </c>
      <c r="R2474" s="226" t="e">
        <f>VLOOKUP(C2474,'26년 databook(취합)'!$M:$M,2,0)</f>
        <v>#N/A</v>
      </c>
      <c r="S2474" s="3" t="s">
        <v>11567</v>
      </c>
      <c r="T2474" s="3" t="s">
        <v>48</v>
      </c>
      <c r="U2474" s="3" t="s">
        <v>11567</v>
      </c>
      <c r="V2474" s="3" t="s">
        <v>48</v>
      </c>
      <c r="W2474" s="3" t="s">
        <v>48</v>
      </c>
      <c r="X2474" s="3" t="s">
        <v>48</v>
      </c>
      <c r="Y2474" s="3" t="s">
        <v>48</v>
      </c>
      <c r="Z2474" s="3" t="s">
        <v>48</v>
      </c>
      <c r="AA2474" s="3" t="s">
        <v>48</v>
      </c>
      <c r="AB2474" s="3" t="s">
        <v>48</v>
      </c>
      <c r="AC2474" s="3" t="s">
        <v>48</v>
      </c>
      <c r="AD2474" s="3" t="s">
        <v>48</v>
      </c>
      <c r="AE2474" s="3" t="s">
        <v>48</v>
      </c>
      <c r="AG2474" s="3"/>
      <c r="AI2474" s="3" t="s">
        <v>48</v>
      </c>
      <c r="AK2474" s="3" t="s">
        <v>48</v>
      </c>
      <c r="AM2474" s="3" t="s">
        <v>48</v>
      </c>
      <c r="AO2474" s="3" t="s">
        <v>48</v>
      </c>
      <c r="AQ2474" s="3" t="s">
        <v>48</v>
      </c>
      <c r="AS2474" s="3" t="s">
        <v>48</v>
      </c>
    </row>
    <row r="2475" spans="1:45">
      <c r="A2475">
        <v>2472</v>
      </c>
      <c r="B2475" t="s">
        <v>5982</v>
      </c>
      <c r="C2475" t="s">
        <v>4364</v>
      </c>
      <c r="D2475" t="s">
        <v>45</v>
      </c>
      <c r="E2475" t="s">
        <v>76</v>
      </c>
      <c r="F2475" t="s">
        <v>2158</v>
      </c>
      <c r="G2475" t="s">
        <v>9604</v>
      </c>
      <c r="H2475" t="s">
        <v>2158</v>
      </c>
      <c r="I2475" t="s">
        <v>9604</v>
      </c>
      <c r="J2475" t="s">
        <v>48</v>
      </c>
      <c r="K2475" t="s">
        <v>48</v>
      </c>
      <c r="L2475" t="s">
        <v>5985</v>
      </c>
      <c r="M2475" t="s">
        <v>5986</v>
      </c>
      <c r="N2475" t="str">
        <f>VLOOKUP(O2475,index!$Q:$R,2,0)</f>
        <v>02. 이러닝 - 단과</v>
      </c>
      <c r="O2475" t="s">
        <v>5987</v>
      </c>
      <c r="P2475" t="s">
        <v>48</v>
      </c>
      <c r="Q2475" t="s">
        <v>20</v>
      </c>
      <c r="R2475" s="226" t="e">
        <f>VLOOKUP(C2475,'26년 databook(취합)'!$M:$M,2,0)</f>
        <v>#N/A</v>
      </c>
      <c r="S2475" s="3" t="s">
        <v>11567</v>
      </c>
      <c r="T2475" s="3" t="s">
        <v>48</v>
      </c>
      <c r="U2475" s="3" t="s">
        <v>11567</v>
      </c>
      <c r="V2475" s="3" t="s">
        <v>48</v>
      </c>
      <c r="W2475" s="3" t="s">
        <v>48</v>
      </c>
      <c r="X2475" s="3" t="s">
        <v>48</v>
      </c>
      <c r="Y2475" s="3" t="s">
        <v>48</v>
      </c>
      <c r="Z2475" s="3" t="s">
        <v>48</v>
      </c>
      <c r="AA2475" s="3" t="s">
        <v>48</v>
      </c>
      <c r="AB2475" s="3" t="s">
        <v>48</v>
      </c>
      <c r="AC2475" s="3" t="s">
        <v>48</v>
      </c>
      <c r="AD2475" s="3" t="s">
        <v>48</v>
      </c>
      <c r="AE2475" s="3" t="s">
        <v>48</v>
      </c>
      <c r="AG2475" s="3"/>
      <c r="AI2475" s="3" t="s">
        <v>48</v>
      </c>
      <c r="AK2475" s="3" t="s">
        <v>48</v>
      </c>
      <c r="AM2475" s="3" t="s">
        <v>48</v>
      </c>
      <c r="AO2475" s="3" t="s">
        <v>48</v>
      </c>
      <c r="AQ2475" s="3" t="s">
        <v>48</v>
      </c>
      <c r="AS2475" s="3" t="s">
        <v>48</v>
      </c>
    </row>
    <row r="2476" spans="1:45">
      <c r="A2476">
        <v>2473</v>
      </c>
      <c r="B2476" t="s">
        <v>5982</v>
      </c>
      <c r="C2476" t="s">
        <v>5384</v>
      </c>
      <c r="D2476" t="s">
        <v>45</v>
      </c>
      <c r="E2476" t="s">
        <v>79</v>
      </c>
      <c r="F2476" t="s">
        <v>6801</v>
      </c>
      <c r="G2476" t="s">
        <v>9418</v>
      </c>
      <c r="H2476" t="s">
        <v>6801</v>
      </c>
      <c r="I2476" t="s">
        <v>9418</v>
      </c>
      <c r="J2476" t="s">
        <v>48</v>
      </c>
      <c r="K2476" t="s">
        <v>48</v>
      </c>
      <c r="L2476" t="s">
        <v>5985</v>
      </c>
      <c r="M2476" t="s">
        <v>5986</v>
      </c>
      <c r="N2476" t="str">
        <f>VLOOKUP(O2476,index!$Q:$R,2,0)</f>
        <v>02. 이러닝 - 단과</v>
      </c>
      <c r="O2476" t="s">
        <v>5987</v>
      </c>
      <c r="P2476" t="s">
        <v>48</v>
      </c>
      <c r="Q2476" t="s">
        <v>20</v>
      </c>
      <c r="R2476" s="226" t="e">
        <f>VLOOKUP(C2476,'26년 databook(취합)'!$M:$M,2,0)</f>
        <v>#N/A</v>
      </c>
      <c r="S2476" s="3" t="s">
        <v>11567</v>
      </c>
      <c r="T2476" s="3" t="s">
        <v>12806</v>
      </c>
      <c r="U2476" s="3" t="s">
        <v>12806</v>
      </c>
      <c r="V2476" s="3" t="s">
        <v>48</v>
      </c>
      <c r="W2476" s="3" t="s">
        <v>11567</v>
      </c>
      <c r="X2476" s="3" t="s">
        <v>48</v>
      </c>
      <c r="Y2476" s="3" t="s">
        <v>11567</v>
      </c>
      <c r="Z2476" s="3" t="s">
        <v>48</v>
      </c>
      <c r="AA2476" s="3" t="s">
        <v>11586</v>
      </c>
      <c r="AB2476" s="3" t="s">
        <v>48</v>
      </c>
      <c r="AC2476" s="3" t="s">
        <v>11567</v>
      </c>
      <c r="AD2476" s="3" t="s">
        <v>48</v>
      </c>
      <c r="AE2476" s="3" t="s">
        <v>11567</v>
      </c>
      <c r="AG2476" s="3">
        <v>10000</v>
      </c>
      <c r="AI2476" s="3" t="s">
        <v>11567</v>
      </c>
      <c r="AK2476" s="3" t="s">
        <v>11567</v>
      </c>
      <c r="AM2476" s="3" t="s">
        <v>11567</v>
      </c>
      <c r="AO2476" s="3" t="s">
        <v>11567</v>
      </c>
      <c r="AQ2476" s="3" t="s">
        <v>11567</v>
      </c>
      <c r="AS2476" s="3" t="s">
        <v>11567</v>
      </c>
    </row>
    <row r="2477" spans="1:45">
      <c r="A2477">
        <v>2474</v>
      </c>
      <c r="B2477" t="s">
        <v>5982</v>
      </c>
      <c r="C2477" t="s">
        <v>3612</v>
      </c>
      <c r="D2477" t="s">
        <v>45</v>
      </c>
      <c r="E2477" t="s">
        <v>73</v>
      </c>
      <c r="F2477" t="s">
        <v>6904</v>
      </c>
      <c r="G2477" t="s">
        <v>9605</v>
      </c>
      <c r="H2477" t="s">
        <v>6904</v>
      </c>
      <c r="I2477" t="s">
        <v>9605</v>
      </c>
      <c r="J2477" t="s">
        <v>48</v>
      </c>
      <c r="K2477" t="s">
        <v>48</v>
      </c>
      <c r="L2477" t="s">
        <v>5985</v>
      </c>
      <c r="M2477" t="s">
        <v>5986</v>
      </c>
      <c r="N2477" t="str">
        <f>VLOOKUP(O2477,index!$Q:$R,2,0)</f>
        <v>02. 이러닝 - 단과</v>
      </c>
      <c r="O2477" t="s">
        <v>5987</v>
      </c>
      <c r="P2477" t="s">
        <v>48</v>
      </c>
      <c r="Q2477" t="s">
        <v>20</v>
      </c>
      <c r="R2477" s="226" t="e">
        <f>VLOOKUP(C2477,'26년 databook(취합)'!$M:$M,2,0)</f>
        <v>#N/A</v>
      </c>
      <c r="S2477" s="3" t="s">
        <v>11570</v>
      </c>
      <c r="T2477" s="3" t="s">
        <v>14241</v>
      </c>
      <c r="U2477" s="3" t="s">
        <v>14242</v>
      </c>
      <c r="V2477" s="3" t="s">
        <v>48</v>
      </c>
      <c r="W2477" s="3" t="s">
        <v>11567</v>
      </c>
      <c r="X2477" s="3" t="s">
        <v>48</v>
      </c>
      <c r="Y2477" s="3" t="s">
        <v>11567</v>
      </c>
      <c r="Z2477" s="3" t="s">
        <v>48</v>
      </c>
      <c r="AA2477" s="3" t="s">
        <v>11567</v>
      </c>
      <c r="AB2477" s="3" t="s">
        <v>48</v>
      </c>
      <c r="AC2477" s="3" t="s">
        <v>11567</v>
      </c>
      <c r="AD2477" s="3" t="s">
        <v>48</v>
      </c>
      <c r="AE2477" s="3" t="s">
        <v>11567</v>
      </c>
      <c r="AG2477" s="3">
        <v>3120000</v>
      </c>
      <c r="AI2477" s="3" t="s">
        <v>11567</v>
      </c>
      <c r="AK2477" s="3" t="s">
        <v>11567</v>
      </c>
      <c r="AL2477" s="3">
        <v>3000000</v>
      </c>
      <c r="AM2477" s="3" t="s">
        <v>11567</v>
      </c>
      <c r="AO2477" s="3" t="s">
        <v>11567</v>
      </c>
      <c r="AQ2477" s="3" t="s">
        <v>11567</v>
      </c>
      <c r="AS2477" s="3" t="s">
        <v>11567</v>
      </c>
    </row>
    <row r="2478" spans="1:45">
      <c r="A2478">
        <v>2475</v>
      </c>
      <c r="B2478" t="s">
        <v>5982</v>
      </c>
      <c r="C2478" t="s">
        <v>4056</v>
      </c>
      <c r="D2478" t="s">
        <v>45</v>
      </c>
      <c r="E2478" t="s">
        <v>75</v>
      </c>
      <c r="F2478" t="s">
        <v>498</v>
      </c>
      <c r="G2478" t="s">
        <v>9606</v>
      </c>
      <c r="H2478" t="s">
        <v>498</v>
      </c>
      <c r="I2478" t="s">
        <v>9606</v>
      </c>
      <c r="J2478" t="s">
        <v>48</v>
      </c>
      <c r="K2478" t="s">
        <v>48</v>
      </c>
      <c r="L2478" t="s">
        <v>5985</v>
      </c>
      <c r="M2478" t="s">
        <v>5986</v>
      </c>
      <c r="N2478" t="str">
        <f>VLOOKUP(O2478,index!$Q:$R,2,0)</f>
        <v>02. 이러닝 - 단과</v>
      </c>
      <c r="O2478" t="s">
        <v>5987</v>
      </c>
      <c r="P2478" t="s">
        <v>48</v>
      </c>
      <c r="Q2478" t="s">
        <v>23</v>
      </c>
      <c r="R2478" s="226" t="e">
        <f>VLOOKUP(C2478,'26년 databook(취합)'!$M:$M,2,0)</f>
        <v>#N/A</v>
      </c>
      <c r="S2478" s="3" t="s">
        <v>11567</v>
      </c>
      <c r="T2478" s="3" t="s">
        <v>12071</v>
      </c>
      <c r="U2478" s="3" t="s">
        <v>12071</v>
      </c>
      <c r="V2478" s="3" t="s">
        <v>48</v>
      </c>
      <c r="W2478" s="3" t="s">
        <v>12071</v>
      </c>
      <c r="X2478" s="3" t="s">
        <v>48</v>
      </c>
      <c r="Y2478" s="3" t="s">
        <v>11567</v>
      </c>
      <c r="Z2478" s="3" t="s">
        <v>48</v>
      </c>
      <c r="AA2478" s="3" t="s">
        <v>11567</v>
      </c>
      <c r="AB2478" s="3" t="s">
        <v>48</v>
      </c>
      <c r="AC2478" s="3" t="s">
        <v>11567</v>
      </c>
      <c r="AD2478" s="3" t="s">
        <v>11567</v>
      </c>
      <c r="AE2478" s="3" t="s">
        <v>11567</v>
      </c>
      <c r="AF2478" s="3">
        <v>0</v>
      </c>
      <c r="AG2478" s="3">
        <v>0</v>
      </c>
      <c r="AH2478" s="3">
        <v>0</v>
      </c>
      <c r="AI2478" s="3" t="s">
        <v>11567</v>
      </c>
      <c r="AJ2478" s="3">
        <v>0</v>
      </c>
      <c r="AK2478" s="3" t="s">
        <v>11567</v>
      </c>
      <c r="AL2478" s="3">
        <v>0</v>
      </c>
      <c r="AM2478" s="3" t="s">
        <v>11567</v>
      </c>
      <c r="AN2478" s="3">
        <v>0</v>
      </c>
      <c r="AO2478" s="3" t="s">
        <v>11567</v>
      </c>
      <c r="AP2478" s="3">
        <v>0</v>
      </c>
      <c r="AQ2478" s="3" t="s">
        <v>11567</v>
      </c>
      <c r="AR2478" s="3">
        <v>0</v>
      </c>
      <c r="AS2478" s="3" t="s">
        <v>11567</v>
      </c>
    </row>
    <row r="2479" spans="1:45">
      <c r="A2479">
        <v>2476</v>
      </c>
      <c r="B2479" t="s">
        <v>5982</v>
      </c>
      <c r="C2479" t="s">
        <v>6905</v>
      </c>
      <c r="D2479" t="s">
        <v>45</v>
      </c>
      <c r="E2479" t="s">
        <v>79</v>
      </c>
      <c r="F2479" t="s">
        <v>5958</v>
      </c>
      <c r="G2479" t="s">
        <v>9607</v>
      </c>
      <c r="H2479" t="s">
        <v>5958</v>
      </c>
      <c r="I2479" t="s">
        <v>9607</v>
      </c>
      <c r="J2479" t="s">
        <v>48</v>
      </c>
      <c r="K2479" t="s">
        <v>48</v>
      </c>
      <c r="L2479" t="s">
        <v>5985</v>
      </c>
      <c r="M2479" t="s">
        <v>5986</v>
      </c>
      <c r="N2479" t="str">
        <f>VLOOKUP(O2479,index!$Q:$R,2,0)</f>
        <v>02. 이러닝 - 단과</v>
      </c>
      <c r="O2479" t="s">
        <v>5987</v>
      </c>
      <c r="P2479" t="s">
        <v>48</v>
      </c>
      <c r="Q2479" t="s">
        <v>20</v>
      </c>
      <c r="R2479" s="226" t="e">
        <f>VLOOKUP(C2479,'26년 databook(취합)'!$M:$M,2,0)</f>
        <v>#N/A</v>
      </c>
      <c r="S2479" s="3" t="s">
        <v>11567</v>
      </c>
      <c r="T2479" s="3" t="s">
        <v>48</v>
      </c>
      <c r="U2479" s="3" t="s">
        <v>11567</v>
      </c>
      <c r="V2479" s="3" t="s">
        <v>48</v>
      </c>
      <c r="W2479" s="3" t="s">
        <v>48</v>
      </c>
      <c r="X2479" s="3" t="s">
        <v>48</v>
      </c>
      <c r="Y2479" s="3" t="s">
        <v>48</v>
      </c>
      <c r="Z2479" s="3" t="s">
        <v>48</v>
      </c>
      <c r="AA2479" s="3" t="s">
        <v>48</v>
      </c>
      <c r="AB2479" s="3" t="s">
        <v>48</v>
      </c>
      <c r="AC2479" s="3" t="s">
        <v>48</v>
      </c>
      <c r="AD2479" s="3" t="s">
        <v>48</v>
      </c>
      <c r="AE2479" s="3" t="s">
        <v>48</v>
      </c>
      <c r="AG2479" s="3"/>
      <c r="AI2479" s="3" t="s">
        <v>48</v>
      </c>
      <c r="AK2479" s="3" t="s">
        <v>48</v>
      </c>
      <c r="AM2479" s="3" t="s">
        <v>48</v>
      </c>
      <c r="AO2479" s="3" t="s">
        <v>48</v>
      </c>
      <c r="AQ2479" s="3" t="s">
        <v>48</v>
      </c>
      <c r="AS2479" s="3" t="s">
        <v>48</v>
      </c>
    </row>
    <row r="2480" spans="1:45">
      <c r="A2480">
        <v>2477</v>
      </c>
      <c r="B2480" t="s">
        <v>5982</v>
      </c>
      <c r="C2480" t="s">
        <v>3247</v>
      </c>
      <c r="D2480" t="s">
        <v>45</v>
      </c>
      <c r="E2480" t="s">
        <v>72</v>
      </c>
      <c r="F2480" t="s">
        <v>6906</v>
      </c>
      <c r="G2480" t="s">
        <v>9608</v>
      </c>
      <c r="H2480" t="s">
        <v>6906</v>
      </c>
      <c r="I2480" t="s">
        <v>9608</v>
      </c>
      <c r="J2480" t="s">
        <v>6907</v>
      </c>
      <c r="K2480" t="s">
        <v>6908</v>
      </c>
      <c r="L2480" t="s">
        <v>5985</v>
      </c>
      <c r="M2480" t="s">
        <v>5986</v>
      </c>
      <c r="N2480" t="str">
        <f>VLOOKUP(O2480,index!$Q:$R,2,0)</f>
        <v>08. 하이브리드러닝 - 하이브리드형 러닝</v>
      </c>
      <c r="O2480" t="s">
        <v>5988</v>
      </c>
      <c r="P2480" t="s">
        <v>48</v>
      </c>
      <c r="Q2480" t="s">
        <v>23</v>
      </c>
      <c r="R2480" s="226" t="e">
        <f>VLOOKUP(C2480,'26년 databook(취합)'!$M:$M,2,0)</f>
        <v>#N/A</v>
      </c>
      <c r="S2480" s="3" t="s">
        <v>11567</v>
      </c>
      <c r="T2480" s="3" t="s">
        <v>11889</v>
      </c>
      <c r="U2480" s="3" t="s">
        <v>11889</v>
      </c>
      <c r="V2480" s="3" t="s">
        <v>48</v>
      </c>
      <c r="W2480" s="3" t="s">
        <v>11567</v>
      </c>
      <c r="X2480" s="3" t="s">
        <v>48</v>
      </c>
      <c r="Y2480" s="3" t="s">
        <v>11567</v>
      </c>
      <c r="Z2480" s="3" t="s">
        <v>48</v>
      </c>
      <c r="AA2480" s="3" t="s">
        <v>11567</v>
      </c>
      <c r="AB2480" s="3" t="s">
        <v>48</v>
      </c>
      <c r="AC2480" s="3" t="s">
        <v>11889</v>
      </c>
      <c r="AD2480" s="3" t="s">
        <v>11567</v>
      </c>
      <c r="AE2480" s="3" t="s">
        <v>11567</v>
      </c>
      <c r="AF2480" s="3">
        <v>0</v>
      </c>
      <c r="AG2480" s="3">
        <v>0</v>
      </c>
      <c r="AH2480" s="3">
        <v>0</v>
      </c>
      <c r="AI2480" s="3" t="s">
        <v>11567</v>
      </c>
      <c r="AJ2480" s="3">
        <v>0</v>
      </c>
      <c r="AK2480" s="3" t="s">
        <v>11567</v>
      </c>
      <c r="AM2480" s="3" t="s">
        <v>11567</v>
      </c>
      <c r="AN2480" s="3">
        <v>0</v>
      </c>
      <c r="AO2480" s="3" t="s">
        <v>11567</v>
      </c>
      <c r="AP2480" s="3">
        <v>0</v>
      </c>
      <c r="AQ2480" s="3" t="s">
        <v>11567</v>
      </c>
      <c r="AR2480" s="3">
        <v>0</v>
      </c>
      <c r="AS2480" s="3" t="s">
        <v>11567</v>
      </c>
    </row>
    <row r="2481" spans="1:45">
      <c r="A2481">
        <v>2478</v>
      </c>
      <c r="B2481" t="s">
        <v>5982</v>
      </c>
      <c r="C2481" t="s">
        <v>3246</v>
      </c>
      <c r="D2481" t="s">
        <v>45</v>
      </c>
      <c r="E2481" t="s">
        <v>72</v>
      </c>
      <c r="F2481" t="s">
        <v>6906</v>
      </c>
      <c r="G2481" t="s">
        <v>9608</v>
      </c>
      <c r="H2481" t="s">
        <v>6906</v>
      </c>
      <c r="I2481" t="s">
        <v>9608</v>
      </c>
      <c r="J2481" t="s">
        <v>6907</v>
      </c>
      <c r="K2481" t="s">
        <v>6908</v>
      </c>
      <c r="L2481" t="s">
        <v>5985</v>
      </c>
      <c r="M2481" t="s">
        <v>5986</v>
      </c>
      <c r="N2481" t="str">
        <f>VLOOKUP(O2481,index!$Q:$R,2,0)</f>
        <v>03. 이러닝 - 법정</v>
      </c>
      <c r="O2481" t="s">
        <v>6002</v>
      </c>
      <c r="P2481" t="s">
        <v>48</v>
      </c>
      <c r="Q2481" t="s">
        <v>23</v>
      </c>
      <c r="R2481" s="226" t="e">
        <f>VLOOKUP(C2481,'26년 databook(취합)'!$M:$M,2,0)</f>
        <v>#N/A</v>
      </c>
      <c r="S2481" s="3" t="s">
        <v>11571</v>
      </c>
      <c r="T2481" s="3" t="s">
        <v>13829</v>
      </c>
      <c r="U2481" s="3" t="s">
        <v>13830</v>
      </c>
      <c r="V2481" s="3" t="s">
        <v>48</v>
      </c>
      <c r="W2481" s="3" t="s">
        <v>11567</v>
      </c>
      <c r="X2481" s="3" t="s">
        <v>48</v>
      </c>
      <c r="Y2481" s="3" t="s">
        <v>11567</v>
      </c>
      <c r="Z2481" s="3" t="s">
        <v>48</v>
      </c>
      <c r="AA2481" s="3" t="s">
        <v>12094</v>
      </c>
      <c r="AB2481" s="3" t="s">
        <v>11576</v>
      </c>
      <c r="AC2481" s="3" t="s">
        <v>11567</v>
      </c>
      <c r="AD2481" s="3" t="s">
        <v>11567</v>
      </c>
      <c r="AE2481" s="3" t="s">
        <v>11630</v>
      </c>
      <c r="AF2481" s="3">
        <v>0</v>
      </c>
      <c r="AG2481" s="3">
        <v>0</v>
      </c>
      <c r="AH2481" s="3">
        <v>0</v>
      </c>
      <c r="AI2481" s="3" t="s">
        <v>11567</v>
      </c>
      <c r="AJ2481" s="3">
        <v>1000000</v>
      </c>
      <c r="AK2481" s="3" t="s">
        <v>11567</v>
      </c>
      <c r="AL2481" s="3">
        <v>2000000</v>
      </c>
      <c r="AM2481" s="3" t="s">
        <v>11567</v>
      </c>
      <c r="AN2481" s="3">
        <v>1000000</v>
      </c>
      <c r="AO2481" s="3" t="s">
        <v>11567</v>
      </c>
      <c r="AP2481" s="3">
        <v>0</v>
      </c>
      <c r="AQ2481" s="3" t="s">
        <v>11567</v>
      </c>
      <c r="AR2481" s="3">
        <v>0</v>
      </c>
      <c r="AS2481" s="3" t="s">
        <v>11567</v>
      </c>
    </row>
    <row r="2482" spans="1:45">
      <c r="A2482">
        <v>2479</v>
      </c>
      <c r="B2482" t="s">
        <v>5982</v>
      </c>
      <c r="C2482" t="s">
        <v>2980</v>
      </c>
      <c r="D2482" t="s">
        <v>45</v>
      </c>
      <c r="E2482" t="s">
        <v>71</v>
      </c>
      <c r="F2482" t="s">
        <v>6909</v>
      </c>
      <c r="G2482" t="s">
        <v>9609</v>
      </c>
      <c r="H2482" t="s">
        <v>6909</v>
      </c>
      <c r="I2482" t="s">
        <v>9609</v>
      </c>
      <c r="J2482" t="s">
        <v>6910</v>
      </c>
      <c r="K2482" t="s">
        <v>6911</v>
      </c>
      <c r="L2482" t="s">
        <v>5985</v>
      </c>
      <c r="M2482" t="s">
        <v>5986</v>
      </c>
      <c r="N2482" t="str">
        <f>VLOOKUP(O2482,index!$Q:$R,2,0)</f>
        <v>02. 이러닝 - 단과</v>
      </c>
      <c r="O2482" t="s">
        <v>5987</v>
      </c>
      <c r="P2482" t="s">
        <v>48</v>
      </c>
      <c r="Q2482" t="s">
        <v>23</v>
      </c>
      <c r="R2482" s="226" t="e">
        <f>VLOOKUP(C2482,'26년 databook(취합)'!$M:$M,2,0)</f>
        <v>#N/A</v>
      </c>
      <c r="S2482" s="3" t="s">
        <v>11567</v>
      </c>
      <c r="T2482" s="3" t="s">
        <v>14774</v>
      </c>
      <c r="U2482" s="3" t="s">
        <v>14774</v>
      </c>
      <c r="V2482" s="3" t="s">
        <v>48</v>
      </c>
      <c r="W2482" s="3" t="s">
        <v>12095</v>
      </c>
      <c r="X2482" s="3" t="s">
        <v>48</v>
      </c>
      <c r="Y2482" s="3" t="s">
        <v>12096</v>
      </c>
      <c r="Z2482" s="3" t="s">
        <v>48</v>
      </c>
      <c r="AA2482" s="3" t="s">
        <v>12097</v>
      </c>
      <c r="AB2482" s="3" t="s">
        <v>48</v>
      </c>
      <c r="AC2482" s="3" t="s">
        <v>13692</v>
      </c>
      <c r="AD2482" s="3" t="s">
        <v>48</v>
      </c>
      <c r="AE2482" s="3" t="s">
        <v>14775</v>
      </c>
      <c r="AG2482" s="3">
        <v>1417800</v>
      </c>
      <c r="AH2482" s="3">
        <v>0</v>
      </c>
      <c r="AI2482" s="3" t="s">
        <v>11567</v>
      </c>
      <c r="AJ2482" s="3">
        <v>0</v>
      </c>
      <c r="AK2482" s="3" t="s">
        <v>11567</v>
      </c>
      <c r="AL2482" s="3">
        <v>0</v>
      </c>
      <c r="AM2482" s="3" t="s">
        <v>11567</v>
      </c>
      <c r="AN2482" s="3">
        <v>0</v>
      </c>
      <c r="AO2482" s="3" t="s">
        <v>11567</v>
      </c>
      <c r="AP2482" s="3">
        <v>0</v>
      </c>
      <c r="AQ2482" s="3" t="s">
        <v>11567</v>
      </c>
      <c r="AR2482" s="3">
        <v>0</v>
      </c>
      <c r="AS2482" s="3" t="s">
        <v>11567</v>
      </c>
    </row>
    <row r="2483" spans="1:45">
      <c r="A2483">
        <v>2480</v>
      </c>
      <c r="B2483" t="s">
        <v>5982</v>
      </c>
      <c r="C2483" t="s">
        <v>5247</v>
      </c>
      <c r="D2483" t="s">
        <v>45</v>
      </c>
      <c r="E2483" t="s">
        <v>77</v>
      </c>
      <c r="F2483" t="s">
        <v>642</v>
      </c>
      <c r="G2483" t="s">
        <v>9610</v>
      </c>
      <c r="H2483" t="s">
        <v>642</v>
      </c>
      <c r="I2483" t="s">
        <v>9610</v>
      </c>
      <c r="J2483" t="s">
        <v>48</v>
      </c>
      <c r="K2483" t="s">
        <v>48</v>
      </c>
      <c r="L2483" t="s">
        <v>5985</v>
      </c>
      <c r="M2483" t="s">
        <v>5986</v>
      </c>
      <c r="N2483" t="str">
        <f>VLOOKUP(O2483,index!$Q:$R,2,0)</f>
        <v>02. 이러닝 - 단과</v>
      </c>
      <c r="O2483" t="s">
        <v>5987</v>
      </c>
      <c r="P2483" t="s">
        <v>48</v>
      </c>
      <c r="Q2483" t="s">
        <v>20</v>
      </c>
      <c r="R2483" s="226" t="e">
        <f>VLOOKUP(C2483,'26년 databook(취합)'!$M:$M,2,0)</f>
        <v>#N/A</v>
      </c>
      <c r="S2483" s="3" t="s">
        <v>11567</v>
      </c>
      <c r="T2483" s="3" t="s">
        <v>48</v>
      </c>
      <c r="U2483" s="3" t="s">
        <v>11567</v>
      </c>
      <c r="V2483" s="3" t="s">
        <v>48</v>
      </c>
      <c r="W2483" s="3" t="s">
        <v>48</v>
      </c>
      <c r="X2483" s="3" t="s">
        <v>48</v>
      </c>
      <c r="Y2483" s="3" t="s">
        <v>48</v>
      </c>
      <c r="Z2483" s="3" t="s">
        <v>48</v>
      </c>
      <c r="AA2483" s="3" t="s">
        <v>48</v>
      </c>
      <c r="AB2483" s="3" t="s">
        <v>48</v>
      </c>
      <c r="AC2483" s="3" t="s">
        <v>48</v>
      </c>
      <c r="AD2483" s="3" t="s">
        <v>48</v>
      </c>
      <c r="AE2483" s="3" t="s">
        <v>48</v>
      </c>
      <c r="AG2483" s="3"/>
      <c r="AI2483" s="3" t="s">
        <v>48</v>
      </c>
      <c r="AK2483" s="3" t="s">
        <v>48</v>
      </c>
      <c r="AM2483" s="3" t="s">
        <v>48</v>
      </c>
      <c r="AO2483" s="3" t="s">
        <v>48</v>
      </c>
      <c r="AQ2483" s="3" t="s">
        <v>48</v>
      </c>
      <c r="AS2483" s="3" t="s">
        <v>48</v>
      </c>
    </row>
    <row r="2484" spans="1:45">
      <c r="A2484">
        <v>2481</v>
      </c>
      <c r="B2484" t="s">
        <v>5982</v>
      </c>
      <c r="C2484" t="s">
        <v>4326</v>
      </c>
      <c r="D2484" t="s">
        <v>45</v>
      </c>
      <c r="E2484" t="s">
        <v>76</v>
      </c>
      <c r="F2484" t="s">
        <v>2127</v>
      </c>
      <c r="G2484" t="s">
        <v>9611</v>
      </c>
      <c r="H2484" t="s">
        <v>2127</v>
      </c>
      <c r="I2484" t="s">
        <v>9611</v>
      </c>
      <c r="J2484" t="s">
        <v>2127</v>
      </c>
      <c r="K2484" t="s">
        <v>6912</v>
      </c>
      <c r="L2484" t="s">
        <v>5985</v>
      </c>
      <c r="M2484" t="s">
        <v>5986</v>
      </c>
      <c r="N2484" t="str">
        <f>VLOOKUP(O2484,index!$Q:$R,2,0)</f>
        <v>02. 이러닝 - 단과</v>
      </c>
      <c r="O2484" t="s">
        <v>5987</v>
      </c>
      <c r="P2484" t="s">
        <v>48</v>
      </c>
      <c r="Q2484" t="s">
        <v>20</v>
      </c>
      <c r="R2484" s="226" t="e">
        <f>VLOOKUP(C2484,'26년 databook(취합)'!$M:$M,2,0)</f>
        <v>#N/A</v>
      </c>
      <c r="S2484" s="3" t="s">
        <v>11567</v>
      </c>
      <c r="T2484" s="3" t="s">
        <v>48</v>
      </c>
      <c r="U2484" s="3" t="s">
        <v>11567</v>
      </c>
      <c r="V2484" s="3" t="s">
        <v>48</v>
      </c>
      <c r="W2484" s="3" t="s">
        <v>48</v>
      </c>
      <c r="X2484" s="3" t="s">
        <v>48</v>
      </c>
      <c r="Y2484" s="3" t="s">
        <v>48</v>
      </c>
      <c r="Z2484" s="3" t="s">
        <v>48</v>
      </c>
      <c r="AA2484" s="3" t="s">
        <v>48</v>
      </c>
      <c r="AB2484" s="3" t="s">
        <v>48</v>
      </c>
      <c r="AC2484" s="3" t="s">
        <v>48</v>
      </c>
      <c r="AD2484" s="3" t="s">
        <v>48</v>
      </c>
      <c r="AE2484" s="3" t="s">
        <v>48</v>
      </c>
      <c r="AG2484" s="3"/>
      <c r="AI2484" s="3" t="s">
        <v>48</v>
      </c>
      <c r="AK2484" s="3" t="s">
        <v>48</v>
      </c>
      <c r="AM2484" s="3" t="s">
        <v>48</v>
      </c>
      <c r="AO2484" s="3" t="s">
        <v>48</v>
      </c>
      <c r="AQ2484" s="3" t="s">
        <v>48</v>
      </c>
      <c r="AR2484" s="3">
        <v>0</v>
      </c>
      <c r="AS2484" s="3" t="s">
        <v>48</v>
      </c>
    </row>
    <row r="2485" spans="1:45">
      <c r="A2485">
        <v>2482</v>
      </c>
      <c r="B2485" t="s">
        <v>5982</v>
      </c>
      <c r="C2485" t="s">
        <v>3506</v>
      </c>
      <c r="D2485" t="s">
        <v>45</v>
      </c>
      <c r="E2485" t="s">
        <v>73</v>
      </c>
      <c r="F2485" t="s">
        <v>1835</v>
      </c>
      <c r="G2485" t="s">
        <v>9613</v>
      </c>
      <c r="H2485" t="s">
        <v>1835</v>
      </c>
      <c r="I2485" t="s">
        <v>9613</v>
      </c>
      <c r="J2485" t="s">
        <v>1835</v>
      </c>
      <c r="K2485" t="s">
        <v>6913</v>
      </c>
      <c r="L2485" t="s">
        <v>5985</v>
      </c>
      <c r="M2485" t="s">
        <v>5986</v>
      </c>
      <c r="N2485" t="str">
        <f>VLOOKUP(O2485,index!$Q:$R,2,0)</f>
        <v>02. 이러닝 - 단과</v>
      </c>
      <c r="O2485" t="s">
        <v>5987</v>
      </c>
      <c r="P2485" t="s">
        <v>48</v>
      </c>
      <c r="Q2485" t="s">
        <v>20</v>
      </c>
      <c r="R2485" s="226" t="e">
        <f>VLOOKUP(C2485,'26년 databook(취합)'!$M:$M,2,0)</f>
        <v>#N/A</v>
      </c>
      <c r="S2485" s="3" t="s">
        <v>11567</v>
      </c>
      <c r="T2485" s="3" t="s">
        <v>48</v>
      </c>
      <c r="U2485" s="3" t="s">
        <v>11567</v>
      </c>
      <c r="V2485" s="3" t="s">
        <v>48</v>
      </c>
      <c r="W2485" s="3" t="s">
        <v>48</v>
      </c>
      <c r="X2485" s="3" t="s">
        <v>48</v>
      </c>
      <c r="Y2485" s="3" t="s">
        <v>48</v>
      </c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G2485" s="3"/>
      <c r="AI2485" s="3" t="s">
        <v>48</v>
      </c>
      <c r="AK2485" s="3" t="s">
        <v>48</v>
      </c>
      <c r="AM2485" s="3" t="s">
        <v>48</v>
      </c>
      <c r="AO2485" s="3" t="s">
        <v>48</v>
      </c>
      <c r="AQ2485" s="3" t="s">
        <v>48</v>
      </c>
      <c r="AS2485" s="3" t="s">
        <v>48</v>
      </c>
    </row>
    <row r="2486" spans="1:45">
      <c r="A2486">
        <v>2483</v>
      </c>
      <c r="B2486" t="s">
        <v>5982</v>
      </c>
      <c r="C2486" t="s">
        <v>5407</v>
      </c>
      <c r="D2486" t="s">
        <v>45</v>
      </c>
      <c r="E2486" t="s">
        <v>76</v>
      </c>
      <c r="F2486" t="s">
        <v>6318</v>
      </c>
      <c r="G2486" t="s">
        <v>9015</v>
      </c>
      <c r="H2486" t="s">
        <v>6914</v>
      </c>
      <c r="I2486" t="s">
        <v>15854</v>
      </c>
      <c r="J2486" t="s">
        <v>6915</v>
      </c>
      <c r="K2486" t="s">
        <v>6916</v>
      </c>
      <c r="L2486" t="s">
        <v>5985</v>
      </c>
      <c r="M2486" t="s">
        <v>5986</v>
      </c>
      <c r="N2486" t="str">
        <f>VLOOKUP(O2486,index!$Q:$R,2,0)</f>
        <v>01. 이러닝 - 통합위탁</v>
      </c>
      <c r="O2486" t="s">
        <v>40</v>
      </c>
      <c r="P2486" t="s">
        <v>48</v>
      </c>
      <c r="Q2486" t="s">
        <v>20</v>
      </c>
      <c r="R2486" s="226" t="e">
        <f>VLOOKUP(C2486,'26년 databook(취합)'!$M:$M,2,0)</f>
        <v>#N/A</v>
      </c>
      <c r="S2486" s="3" t="s">
        <v>11567</v>
      </c>
      <c r="T2486" s="3" t="s">
        <v>48</v>
      </c>
      <c r="U2486" s="3" t="s">
        <v>11567</v>
      </c>
      <c r="V2486" s="3" t="s">
        <v>48</v>
      </c>
      <c r="W2486" s="3" t="s">
        <v>48</v>
      </c>
      <c r="X2486" s="3" t="s">
        <v>48</v>
      </c>
      <c r="Y2486" s="3" t="s">
        <v>48</v>
      </c>
      <c r="Z2486" s="3" t="s">
        <v>48</v>
      </c>
      <c r="AA2486" s="3" t="s">
        <v>48</v>
      </c>
      <c r="AB2486" s="3" t="s">
        <v>48</v>
      </c>
      <c r="AC2486" s="3" t="s">
        <v>48</v>
      </c>
      <c r="AD2486" s="3" t="s">
        <v>48</v>
      </c>
      <c r="AE2486" s="3" t="s">
        <v>48</v>
      </c>
      <c r="AG2486" s="3"/>
      <c r="AI2486" s="3" t="s">
        <v>48</v>
      </c>
      <c r="AK2486" s="3" t="s">
        <v>48</v>
      </c>
      <c r="AM2486" s="3" t="s">
        <v>48</v>
      </c>
      <c r="AO2486" s="3" t="s">
        <v>48</v>
      </c>
      <c r="AQ2486" s="3" t="s">
        <v>48</v>
      </c>
      <c r="AS2486" s="3" t="s">
        <v>48</v>
      </c>
    </row>
    <row r="2487" spans="1:45">
      <c r="A2487">
        <v>2484</v>
      </c>
      <c r="B2487" t="s">
        <v>5982</v>
      </c>
      <c r="C2487" t="s">
        <v>3245</v>
      </c>
      <c r="D2487" t="s">
        <v>45</v>
      </c>
      <c r="E2487" t="s">
        <v>72</v>
      </c>
      <c r="F2487" t="s">
        <v>6917</v>
      </c>
      <c r="G2487" t="s">
        <v>9614</v>
      </c>
      <c r="H2487" t="s">
        <v>6917</v>
      </c>
      <c r="I2487" t="s">
        <v>9614</v>
      </c>
      <c r="J2487" t="s">
        <v>48</v>
      </c>
      <c r="K2487" t="s">
        <v>48</v>
      </c>
      <c r="L2487" t="s">
        <v>5985</v>
      </c>
      <c r="M2487" t="s">
        <v>5986</v>
      </c>
      <c r="N2487" t="str">
        <f>VLOOKUP(O2487,index!$Q:$R,2,0)</f>
        <v>02. 이러닝 - 단과</v>
      </c>
      <c r="O2487" t="s">
        <v>5987</v>
      </c>
      <c r="P2487" t="s">
        <v>48</v>
      </c>
      <c r="Q2487" t="s">
        <v>20</v>
      </c>
      <c r="R2487" s="226" t="e">
        <f>VLOOKUP(C2487,'26년 databook(취합)'!$M:$M,2,0)</f>
        <v>#N/A</v>
      </c>
      <c r="S2487" s="3" t="s">
        <v>11567</v>
      </c>
      <c r="T2487" s="3" t="s">
        <v>48</v>
      </c>
      <c r="U2487" s="3" t="s">
        <v>11567</v>
      </c>
      <c r="V2487" s="3" t="s">
        <v>48</v>
      </c>
      <c r="W2487" s="3" t="s">
        <v>48</v>
      </c>
      <c r="X2487" s="3" t="s">
        <v>48</v>
      </c>
      <c r="Y2487" s="3" t="s">
        <v>48</v>
      </c>
      <c r="Z2487" s="3" t="s">
        <v>48</v>
      </c>
      <c r="AA2487" s="3" t="s">
        <v>48</v>
      </c>
      <c r="AB2487" s="3" t="s">
        <v>48</v>
      </c>
      <c r="AC2487" s="3" t="s">
        <v>48</v>
      </c>
      <c r="AD2487" s="3" t="s">
        <v>11567</v>
      </c>
      <c r="AE2487" s="3" t="s">
        <v>48</v>
      </c>
      <c r="AF2487" s="3">
        <v>0</v>
      </c>
      <c r="AG2487" s="3"/>
      <c r="AH2487" s="3">
        <v>0</v>
      </c>
      <c r="AI2487" s="3" t="s">
        <v>48</v>
      </c>
      <c r="AJ2487" s="3">
        <v>0</v>
      </c>
      <c r="AK2487" s="3" t="s">
        <v>48</v>
      </c>
      <c r="AL2487" s="3">
        <v>0</v>
      </c>
      <c r="AM2487" s="3" t="s">
        <v>48</v>
      </c>
      <c r="AN2487" s="3">
        <v>0</v>
      </c>
      <c r="AO2487" s="3" t="s">
        <v>48</v>
      </c>
      <c r="AP2487" s="3">
        <v>0</v>
      </c>
      <c r="AQ2487" s="3" t="s">
        <v>48</v>
      </c>
      <c r="AR2487" s="3">
        <v>0</v>
      </c>
      <c r="AS2487" s="3" t="s">
        <v>48</v>
      </c>
    </row>
    <row r="2488" spans="1:45">
      <c r="A2488">
        <v>2485</v>
      </c>
      <c r="B2488" t="s">
        <v>5982</v>
      </c>
      <c r="C2488" t="s">
        <v>5713</v>
      </c>
      <c r="D2488" t="s">
        <v>45</v>
      </c>
      <c r="E2488" t="s">
        <v>214</v>
      </c>
      <c r="F2488" t="s">
        <v>2579</v>
      </c>
      <c r="G2488" t="s">
        <v>9615</v>
      </c>
      <c r="H2488" t="s">
        <v>2579</v>
      </c>
      <c r="I2488" t="s">
        <v>9615</v>
      </c>
      <c r="J2488" t="s">
        <v>48</v>
      </c>
      <c r="K2488" t="s">
        <v>48</v>
      </c>
      <c r="L2488" t="s">
        <v>5985</v>
      </c>
      <c r="M2488" t="s">
        <v>5986</v>
      </c>
      <c r="N2488" t="str">
        <f>VLOOKUP(O2488,index!$Q:$R,2,0)</f>
        <v>02. 이러닝 - 단과</v>
      </c>
      <c r="O2488" t="s">
        <v>5987</v>
      </c>
      <c r="P2488" t="s">
        <v>48</v>
      </c>
      <c r="Q2488" t="s">
        <v>20</v>
      </c>
      <c r="R2488" s="226" t="e">
        <f>VLOOKUP(C2488,'26년 databook(취합)'!$M:$M,2,0)</f>
        <v>#N/A</v>
      </c>
      <c r="S2488" s="3" t="s">
        <v>11567</v>
      </c>
      <c r="T2488" s="3" t="s">
        <v>48</v>
      </c>
      <c r="U2488" s="3" t="s">
        <v>11567</v>
      </c>
      <c r="V2488" s="3" t="s">
        <v>48</v>
      </c>
      <c r="W2488" s="3" t="s">
        <v>48</v>
      </c>
      <c r="X2488" s="3" t="s">
        <v>48</v>
      </c>
      <c r="Y2488" s="3" t="s">
        <v>48</v>
      </c>
      <c r="Z2488" s="3" t="s">
        <v>48</v>
      </c>
      <c r="AA2488" s="3" t="s">
        <v>48</v>
      </c>
      <c r="AB2488" s="3" t="s">
        <v>48</v>
      </c>
      <c r="AC2488" s="3" t="s">
        <v>48</v>
      </c>
      <c r="AD2488" s="3" t="s">
        <v>48</v>
      </c>
      <c r="AE2488" s="3" t="s">
        <v>48</v>
      </c>
      <c r="AG2488" s="3"/>
      <c r="AI2488" s="3" t="s">
        <v>48</v>
      </c>
      <c r="AK2488" s="3" t="s">
        <v>48</v>
      </c>
      <c r="AM2488" s="3" t="s">
        <v>48</v>
      </c>
      <c r="AO2488" s="3" t="s">
        <v>48</v>
      </c>
      <c r="AQ2488" s="3" t="s">
        <v>48</v>
      </c>
      <c r="AS2488" s="3" t="s">
        <v>48</v>
      </c>
    </row>
    <row r="2489" spans="1:45">
      <c r="A2489">
        <v>2486</v>
      </c>
      <c r="B2489" t="s">
        <v>5982</v>
      </c>
      <c r="C2489" t="s">
        <v>5534</v>
      </c>
      <c r="D2489" t="s">
        <v>45</v>
      </c>
      <c r="E2489" t="s">
        <v>214</v>
      </c>
      <c r="F2489" t="s">
        <v>2756</v>
      </c>
      <c r="G2489" t="s">
        <v>9616</v>
      </c>
      <c r="H2489" t="s">
        <v>2756</v>
      </c>
      <c r="I2489" t="s">
        <v>9616</v>
      </c>
      <c r="J2489" t="s">
        <v>48</v>
      </c>
      <c r="K2489" t="s">
        <v>48</v>
      </c>
      <c r="L2489" t="s">
        <v>5985</v>
      </c>
      <c r="M2489" t="s">
        <v>5986</v>
      </c>
      <c r="N2489" t="str">
        <f>VLOOKUP(O2489,index!$Q:$R,2,0)</f>
        <v>02. 이러닝 - 단과</v>
      </c>
      <c r="O2489" t="s">
        <v>5987</v>
      </c>
      <c r="P2489" t="s">
        <v>48</v>
      </c>
      <c r="Q2489" t="s">
        <v>20</v>
      </c>
      <c r="R2489" s="226" t="e">
        <f>VLOOKUP(C2489,'26년 databook(취합)'!$M:$M,2,0)</f>
        <v>#N/A</v>
      </c>
      <c r="S2489" s="3" t="s">
        <v>11567</v>
      </c>
      <c r="T2489" s="3" t="s">
        <v>48</v>
      </c>
      <c r="U2489" s="3" t="s">
        <v>11567</v>
      </c>
      <c r="V2489" s="3" t="s">
        <v>48</v>
      </c>
      <c r="W2489" s="3" t="s">
        <v>48</v>
      </c>
      <c r="X2489" s="3" t="s">
        <v>48</v>
      </c>
      <c r="Y2489" s="3" t="s">
        <v>48</v>
      </c>
      <c r="Z2489" s="3" t="s">
        <v>48</v>
      </c>
      <c r="AA2489" s="3" t="s">
        <v>48</v>
      </c>
      <c r="AB2489" s="3" t="s">
        <v>48</v>
      </c>
      <c r="AC2489" s="3" t="s">
        <v>48</v>
      </c>
      <c r="AD2489" s="3" t="s">
        <v>48</v>
      </c>
      <c r="AE2489" s="3" t="s">
        <v>48</v>
      </c>
      <c r="AG2489" s="3"/>
      <c r="AI2489" s="3" t="s">
        <v>48</v>
      </c>
      <c r="AK2489" s="3" t="s">
        <v>48</v>
      </c>
      <c r="AM2489" s="3" t="s">
        <v>48</v>
      </c>
      <c r="AO2489" s="3" t="s">
        <v>48</v>
      </c>
      <c r="AQ2489" s="3" t="s">
        <v>48</v>
      </c>
      <c r="AS2489" s="3" t="s">
        <v>48</v>
      </c>
    </row>
    <row r="2490" spans="1:45">
      <c r="A2490">
        <v>2487</v>
      </c>
      <c r="B2490" t="s">
        <v>5982</v>
      </c>
      <c r="C2490" t="s">
        <v>3274</v>
      </c>
      <c r="D2490" t="s">
        <v>45</v>
      </c>
      <c r="E2490" t="s">
        <v>72</v>
      </c>
      <c r="F2490" t="s">
        <v>601</v>
      </c>
      <c r="G2490" t="s">
        <v>9617</v>
      </c>
      <c r="H2490" t="s">
        <v>601</v>
      </c>
      <c r="I2490" t="s">
        <v>9617</v>
      </c>
      <c r="J2490" t="s">
        <v>601</v>
      </c>
      <c r="K2490" t="s">
        <v>6919</v>
      </c>
      <c r="L2490" t="s">
        <v>5985</v>
      </c>
      <c r="M2490" t="s">
        <v>5986</v>
      </c>
      <c r="N2490" t="str">
        <f>VLOOKUP(O2490,index!$Q:$R,2,0)</f>
        <v>02. 이러닝 - 단과</v>
      </c>
      <c r="O2490" t="s">
        <v>5987</v>
      </c>
      <c r="P2490" t="s">
        <v>48</v>
      </c>
      <c r="Q2490" t="s">
        <v>23</v>
      </c>
      <c r="R2490" s="226" t="e">
        <f>VLOOKUP(C2490,'26년 databook(취합)'!$M:$M,2,0)</f>
        <v>#N/A</v>
      </c>
      <c r="S2490" s="3" t="s">
        <v>11932</v>
      </c>
      <c r="T2490" s="3" t="s">
        <v>14776</v>
      </c>
      <c r="U2490" s="3" t="s">
        <v>16664</v>
      </c>
      <c r="V2490" s="3" t="s">
        <v>48</v>
      </c>
      <c r="W2490" s="3" t="s">
        <v>11643</v>
      </c>
      <c r="X2490" s="3" t="s">
        <v>48</v>
      </c>
      <c r="Y2490" s="3" t="s">
        <v>11657</v>
      </c>
      <c r="Z2490" s="3" t="s">
        <v>48</v>
      </c>
      <c r="AA2490" s="3" t="s">
        <v>12098</v>
      </c>
      <c r="AB2490" s="3" t="s">
        <v>48</v>
      </c>
      <c r="AC2490" s="3" t="s">
        <v>11609</v>
      </c>
      <c r="AD2490" s="3" t="s">
        <v>11567</v>
      </c>
      <c r="AE2490" s="3" t="s">
        <v>14777</v>
      </c>
      <c r="AF2490" s="3">
        <v>1000000</v>
      </c>
      <c r="AG2490" s="3">
        <v>968500</v>
      </c>
      <c r="AH2490" s="3">
        <v>1000000</v>
      </c>
      <c r="AI2490" s="3" t="s">
        <v>11567</v>
      </c>
      <c r="AJ2490" s="3">
        <v>1000000</v>
      </c>
      <c r="AK2490" s="3" t="s">
        <v>11567</v>
      </c>
      <c r="AL2490" s="3">
        <v>3000000</v>
      </c>
      <c r="AM2490" s="3" t="s">
        <v>11567</v>
      </c>
      <c r="AN2490" s="3">
        <v>2000000</v>
      </c>
      <c r="AO2490" s="3" t="s">
        <v>11567</v>
      </c>
      <c r="AP2490" s="3">
        <v>1000000</v>
      </c>
      <c r="AQ2490" s="3" t="s">
        <v>11567</v>
      </c>
      <c r="AR2490" s="3">
        <v>0</v>
      </c>
      <c r="AS2490" s="3" t="s">
        <v>11567</v>
      </c>
    </row>
    <row r="2491" spans="1:45">
      <c r="A2491">
        <v>2488</v>
      </c>
      <c r="B2491" t="s">
        <v>5982</v>
      </c>
      <c r="C2491" t="s">
        <v>2979</v>
      </c>
      <c r="D2491" t="s">
        <v>45</v>
      </c>
      <c r="E2491" t="s">
        <v>71</v>
      </c>
      <c r="F2491" t="s">
        <v>6920</v>
      </c>
      <c r="G2491" t="s">
        <v>9618</v>
      </c>
      <c r="H2491" t="s">
        <v>6920</v>
      </c>
      <c r="I2491" t="s">
        <v>9618</v>
      </c>
      <c r="J2491" t="s">
        <v>48</v>
      </c>
      <c r="K2491" t="s">
        <v>48</v>
      </c>
      <c r="L2491" t="s">
        <v>5985</v>
      </c>
      <c r="M2491" t="s">
        <v>5986</v>
      </c>
      <c r="N2491" t="str">
        <f>VLOOKUP(O2491,index!$Q:$R,2,0)</f>
        <v>09. 하이브리드러닝 - 순수 오프라인</v>
      </c>
      <c r="O2491" t="s">
        <v>6019</v>
      </c>
      <c r="P2491" t="s">
        <v>48</v>
      </c>
      <c r="Q2491" t="s">
        <v>23</v>
      </c>
      <c r="R2491" s="226" t="e">
        <f>VLOOKUP(C2491,'26년 databook(취합)'!$M:$M,2,0)</f>
        <v>#N/A</v>
      </c>
      <c r="S2491" s="3" t="s">
        <v>13024</v>
      </c>
      <c r="T2491" s="3" t="s">
        <v>13025</v>
      </c>
      <c r="U2491" s="3" t="s">
        <v>13025</v>
      </c>
      <c r="V2491" s="3" t="s">
        <v>48</v>
      </c>
      <c r="W2491" s="3" t="s">
        <v>11567</v>
      </c>
      <c r="X2491" s="3" t="s">
        <v>48</v>
      </c>
      <c r="Y2491" s="3" t="s">
        <v>11567</v>
      </c>
      <c r="Z2491" s="3" t="s">
        <v>48</v>
      </c>
      <c r="AA2491" s="3" t="s">
        <v>11567</v>
      </c>
      <c r="AB2491" s="3" t="s">
        <v>13024</v>
      </c>
      <c r="AC2491" s="3" t="s">
        <v>13025</v>
      </c>
      <c r="AD2491" s="3" t="s">
        <v>11567</v>
      </c>
      <c r="AE2491" s="3" t="s">
        <v>11567</v>
      </c>
      <c r="AF2491" s="3">
        <v>0</v>
      </c>
      <c r="AG2491" s="3">
        <v>0</v>
      </c>
      <c r="AH2491" s="3">
        <v>0</v>
      </c>
      <c r="AI2491" s="3" t="s">
        <v>11567</v>
      </c>
      <c r="AJ2491" s="3">
        <v>0</v>
      </c>
      <c r="AK2491" s="3" t="s">
        <v>11567</v>
      </c>
      <c r="AL2491" s="3">
        <v>0</v>
      </c>
      <c r="AM2491" s="3" t="s">
        <v>11567</v>
      </c>
      <c r="AN2491" s="3">
        <v>0</v>
      </c>
      <c r="AO2491" s="3" t="s">
        <v>11567</v>
      </c>
      <c r="AP2491" s="3">
        <v>0</v>
      </c>
      <c r="AQ2491" s="3" t="s">
        <v>11567</v>
      </c>
      <c r="AR2491" s="3">
        <v>0</v>
      </c>
      <c r="AS2491" s="3" t="s">
        <v>11567</v>
      </c>
    </row>
    <row r="2492" spans="1:45">
      <c r="A2492">
        <v>2489</v>
      </c>
      <c r="B2492" t="s">
        <v>5982</v>
      </c>
      <c r="C2492" t="s">
        <v>2978</v>
      </c>
      <c r="D2492" t="s">
        <v>45</v>
      </c>
      <c r="E2492" t="s">
        <v>71</v>
      </c>
      <c r="F2492" t="s">
        <v>6920</v>
      </c>
      <c r="G2492" t="s">
        <v>9618</v>
      </c>
      <c r="H2492" t="s">
        <v>6920</v>
      </c>
      <c r="I2492" t="s">
        <v>9618</v>
      </c>
      <c r="J2492" t="s">
        <v>48</v>
      </c>
      <c r="K2492" t="s">
        <v>48</v>
      </c>
      <c r="L2492" t="s">
        <v>5985</v>
      </c>
      <c r="M2492" t="s">
        <v>5986</v>
      </c>
      <c r="N2492" t="str">
        <f>VLOOKUP(O2492,index!$Q:$R,2,0)</f>
        <v>02. 이러닝 - 단과</v>
      </c>
      <c r="O2492" t="s">
        <v>5987</v>
      </c>
      <c r="P2492" t="s">
        <v>48</v>
      </c>
      <c r="Q2492" t="s">
        <v>20</v>
      </c>
      <c r="R2492" s="226" t="e">
        <f>VLOOKUP(C2492,'26년 databook(취합)'!$M:$M,2,0)</f>
        <v>#N/A</v>
      </c>
      <c r="S2492" s="3" t="s">
        <v>11567</v>
      </c>
      <c r="T2492" s="3" t="s">
        <v>48</v>
      </c>
      <c r="U2492" s="3" t="s">
        <v>11567</v>
      </c>
      <c r="V2492" s="3" t="s">
        <v>48</v>
      </c>
      <c r="W2492" s="3" t="s">
        <v>48</v>
      </c>
      <c r="X2492" s="3" t="s">
        <v>48</v>
      </c>
      <c r="Y2492" s="3" t="s">
        <v>48</v>
      </c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G2492" s="3"/>
      <c r="AI2492" s="3" t="s">
        <v>48</v>
      </c>
      <c r="AK2492" s="3" t="s">
        <v>48</v>
      </c>
      <c r="AM2492" s="3" t="s">
        <v>48</v>
      </c>
      <c r="AO2492" s="3" t="s">
        <v>48</v>
      </c>
      <c r="AQ2492" s="3" t="s">
        <v>48</v>
      </c>
      <c r="AS2492" s="3" t="s">
        <v>48</v>
      </c>
    </row>
    <row r="2493" spans="1:45">
      <c r="A2493">
        <v>2490</v>
      </c>
      <c r="B2493" t="s">
        <v>5982</v>
      </c>
      <c r="C2493" t="s">
        <v>4309</v>
      </c>
      <c r="D2493" t="s">
        <v>45</v>
      </c>
      <c r="E2493" t="s">
        <v>76</v>
      </c>
      <c r="F2493" t="s">
        <v>2114</v>
      </c>
      <c r="G2493" t="s">
        <v>9620</v>
      </c>
      <c r="H2493" t="s">
        <v>2114</v>
      </c>
      <c r="I2493" t="s">
        <v>9620</v>
      </c>
      <c r="J2493" t="s">
        <v>48</v>
      </c>
      <c r="K2493" t="s">
        <v>48</v>
      </c>
      <c r="L2493" t="s">
        <v>5985</v>
      </c>
      <c r="M2493" t="s">
        <v>5986</v>
      </c>
      <c r="N2493" t="str">
        <f>VLOOKUP(O2493,index!$Q:$R,2,0)</f>
        <v>02. 이러닝 - 단과</v>
      </c>
      <c r="O2493" t="s">
        <v>5987</v>
      </c>
      <c r="P2493" t="s">
        <v>48</v>
      </c>
      <c r="Q2493" t="s">
        <v>20</v>
      </c>
      <c r="R2493" s="226" t="e">
        <f>VLOOKUP(C2493,'26년 databook(취합)'!$M:$M,2,0)</f>
        <v>#N/A</v>
      </c>
      <c r="S2493" s="3" t="s">
        <v>11567</v>
      </c>
      <c r="T2493" s="3" t="s">
        <v>11681</v>
      </c>
      <c r="U2493" s="3" t="s">
        <v>11681</v>
      </c>
      <c r="V2493" s="3" t="s">
        <v>48</v>
      </c>
      <c r="W2493" s="3" t="s">
        <v>11567</v>
      </c>
      <c r="X2493" s="3" t="s">
        <v>48</v>
      </c>
      <c r="Y2493" s="3" t="s">
        <v>12099</v>
      </c>
      <c r="Z2493" s="3" t="s">
        <v>48</v>
      </c>
      <c r="AA2493" s="3" t="s">
        <v>12099</v>
      </c>
      <c r="AB2493" s="3" t="s">
        <v>48</v>
      </c>
      <c r="AC2493" s="3" t="s">
        <v>11637</v>
      </c>
      <c r="AD2493" s="3" t="s">
        <v>48</v>
      </c>
      <c r="AE2493" s="3" t="s">
        <v>11567</v>
      </c>
      <c r="AG2493" s="3">
        <v>675000</v>
      </c>
      <c r="AI2493" s="3" t="s">
        <v>11567</v>
      </c>
      <c r="AK2493" s="3" t="s">
        <v>11567</v>
      </c>
      <c r="AM2493" s="3" t="s">
        <v>11567</v>
      </c>
      <c r="AO2493" s="3" t="s">
        <v>11567</v>
      </c>
      <c r="AQ2493" s="3" t="s">
        <v>11567</v>
      </c>
      <c r="AR2493" s="3">
        <v>0</v>
      </c>
      <c r="AS2493" s="3" t="s">
        <v>11567</v>
      </c>
    </row>
    <row r="2494" spans="1:45">
      <c r="A2494">
        <v>2491</v>
      </c>
      <c r="B2494" t="s">
        <v>5982</v>
      </c>
      <c r="C2494" t="s">
        <v>5210</v>
      </c>
      <c r="D2494" t="s">
        <v>45</v>
      </c>
      <c r="E2494" t="s">
        <v>79</v>
      </c>
      <c r="F2494" t="s">
        <v>6921</v>
      </c>
      <c r="G2494" t="s">
        <v>9621</v>
      </c>
      <c r="H2494" t="s">
        <v>6921</v>
      </c>
      <c r="I2494" t="s">
        <v>9621</v>
      </c>
      <c r="J2494" t="s">
        <v>608</v>
      </c>
      <c r="K2494" t="s">
        <v>6922</v>
      </c>
      <c r="L2494" t="s">
        <v>5985</v>
      </c>
      <c r="M2494" t="s">
        <v>5986</v>
      </c>
      <c r="N2494" t="str">
        <f>VLOOKUP(O2494,index!$Q:$R,2,0)</f>
        <v>02. 이러닝 - 단과</v>
      </c>
      <c r="O2494" t="s">
        <v>5987</v>
      </c>
      <c r="P2494" t="s">
        <v>48</v>
      </c>
      <c r="Q2494" t="s">
        <v>20</v>
      </c>
      <c r="R2494" s="226" t="e">
        <f>VLOOKUP(C2494,'26년 databook(취합)'!$M:$M,2,0)</f>
        <v>#N/A</v>
      </c>
      <c r="S2494" s="3" t="s">
        <v>11567</v>
      </c>
      <c r="T2494" s="3" t="s">
        <v>11622</v>
      </c>
      <c r="U2494" s="3" t="s">
        <v>11622</v>
      </c>
      <c r="V2494" s="3" t="s">
        <v>48</v>
      </c>
      <c r="W2494" s="3" t="s">
        <v>11567</v>
      </c>
      <c r="X2494" s="3" t="s">
        <v>48</v>
      </c>
      <c r="Y2494" s="3" t="s">
        <v>11567</v>
      </c>
      <c r="Z2494" s="3" t="s">
        <v>48</v>
      </c>
      <c r="AA2494" s="3" t="s">
        <v>11567</v>
      </c>
      <c r="AB2494" s="3" t="s">
        <v>48</v>
      </c>
      <c r="AC2494" s="3" t="s">
        <v>11622</v>
      </c>
      <c r="AD2494" s="3" t="s">
        <v>48</v>
      </c>
      <c r="AE2494" s="3" t="s">
        <v>11567</v>
      </c>
      <c r="AG2494" s="3">
        <v>0</v>
      </c>
      <c r="AI2494" s="3" t="s">
        <v>11567</v>
      </c>
      <c r="AK2494" s="3" t="s">
        <v>11567</v>
      </c>
      <c r="AM2494" s="3" t="s">
        <v>11567</v>
      </c>
      <c r="AO2494" s="3" t="s">
        <v>11567</v>
      </c>
      <c r="AQ2494" s="3" t="s">
        <v>11567</v>
      </c>
      <c r="AS2494" s="3" t="s">
        <v>11567</v>
      </c>
    </row>
    <row r="2495" spans="1:45">
      <c r="A2495">
        <v>2492</v>
      </c>
      <c r="B2495" t="s">
        <v>5982</v>
      </c>
      <c r="C2495" t="s">
        <v>4260</v>
      </c>
      <c r="D2495" t="s">
        <v>45</v>
      </c>
      <c r="E2495" t="s">
        <v>77</v>
      </c>
      <c r="F2495" t="s">
        <v>6923</v>
      </c>
      <c r="G2495" t="s">
        <v>9622</v>
      </c>
      <c r="H2495" t="s">
        <v>6923</v>
      </c>
      <c r="I2495" t="s">
        <v>9622</v>
      </c>
      <c r="J2495" t="s">
        <v>2373</v>
      </c>
      <c r="K2495" t="s">
        <v>6924</v>
      </c>
      <c r="L2495" t="s">
        <v>5985</v>
      </c>
      <c r="M2495" t="s">
        <v>5986</v>
      </c>
      <c r="N2495" t="str">
        <f>VLOOKUP(O2495,index!$Q:$R,2,0)</f>
        <v>02. 이러닝 - 단과</v>
      </c>
      <c r="O2495" t="s">
        <v>5987</v>
      </c>
      <c r="P2495" t="s">
        <v>48</v>
      </c>
      <c r="Q2495" t="s">
        <v>20</v>
      </c>
      <c r="R2495" s="226" t="e">
        <f>VLOOKUP(C2495,'26년 databook(취합)'!$M:$M,2,0)</f>
        <v>#N/A</v>
      </c>
      <c r="S2495" s="3" t="s">
        <v>11567</v>
      </c>
      <c r="T2495" s="3" t="s">
        <v>11676</v>
      </c>
      <c r="U2495" s="3" t="s">
        <v>11676</v>
      </c>
      <c r="V2495" s="3" t="s">
        <v>48</v>
      </c>
      <c r="W2495" s="3" t="s">
        <v>11567</v>
      </c>
      <c r="X2495" s="3" t="s">
        <v>48</v>
      </c>
      <c r="Y2495" s="3" t="s">
        <v>11567</v>
      </c>
      <c r="Z2495" s="3" t="s">
        <v>48</v>
      </c>
      <c r="AA2495" s="3" t="s">
        <v>11567</v>
      </c>
      <c r="AB2495" s="3" t="s">
        <v>48</v>
      </c>
      <c r="AC2495" s="3" t="s">
        <v>11676</v>
      </c>
      <c r="AD2495" s="3" t="s">
        <v>48</v>
      </c>
      <c r="AE2495" s="3" t="s">
        <v>11567</v>
      </c>
      <c r="AG2495" s="3">
        <v>0</v>
      </c>
      <c r="AI2495" s="3" t="s">
        <v>11567</v>
      </c>
      <c r="AK2495" s="3" t="s">
        <v>11567</v>
      </c>
      <c r="AM2495" s="3" t="s">
        <v>11567</v>
      </c>
      <c r="AO2495" s="3" t="s">
        <v>11567</v>
      </c>
      <c r="AQ2495" s="3" t="s">
        <v>11567</v>
      </c>
      <c r="AS2495" s="3" t="s">
        <v>11567</v>
      </c>
    </row>
    <row r="2496" spans="1:45">
      <c r="A2496">
        <v>2493</v>
      </c>
      <c r="B2496" t="s">
        <v>5982</v>
      </c>
      <c r="C2496" t="s">
        <v>5698</v>
      </c>
      <c r="D2496" t="s">
        <v>45</v>
      </c>
      <c r="E2496" t="s">
        <v>77</v>
      </c>
      <c r="F2496" t="s">
        <v>2796</v>
      </c>
      <c r="G2496" t="s">
        <v>9134</v>
      </c>
      <c r="H2496" t="s">
        <v>2594</v>
      </c>
      <c r="I2496" t="s">
        <v>15855</v>
      </c>
      <c r="J2496" t="s">
        <v>48</v>
      </c>
      <c r="K2496" t="s">
        <v>48</v>
      </c>
      <c r="L2496" t="s">
        <v>5985</v>
      </c>
      <c r="M2496" t="s">
        <v>5986</v>
      </c>
      <c r="N2496" t="str">
        <f>VLOOKUP(O2496,index!$Q:$R,2,0)</f>
        <v>02. 이러닝 - 단과</v>
      </c>
      <c r="O2496" t="s">
        <v>5987</v>
      </c>
      <c r="P2496" t="s">
        <v>48</v>
      </c>
      <c r="Q2496" t="s">
        <v>20</v>
      </c>
      <c r="R2496" s="226" t="e">
        <f>VLOOKUP(C2496,'26년 databook(취합)'!$M:$M,2,0)</f>
        <v>#N/A</v>
      </c>
      <c r="S2496" s="3" t="s">
        <v>11567</v>
      </c>
      <c r="T2496" s="3" t="s">
        <v>48</v>
      </c>
      <c r="U2496" s="3" t="s">
        <v>11567</v>
      </c>
      <c r="V2496" s="3" t="s">
        <v>48</v>
      </c>
      <c r="W2496" s="3" t="s">
        <v>48</v>
      </c>
      <c r="X2496" s="3" t="s">
        <v>48</v>
      </c>
      <c r="Y2496" s="3" t="s">
        <v>48</v>
      </c>
      <c r="Z2496" s="3" t="s">
        <v>48</v>
      </c>
      <c r="AA2496" s="3" t="s">
        <v>48</v>
      </c>
      <c r="AB2496" s="3" t="s">
        <v>48</v>
      </c>
      <c r="AC2496" s="3" t="s">
        <v>48</v>
      </c>
      <c r="AD2496" s="3" t="s">
        <v>48</v>
      </c>
      <c r="AE2496" s="3" t="s">
        <v>48</v>
      </c>
      <c r="AG2496" s="3"/>
      <c r="AI2496" s="3" t="s">
        <v>48</v>
      </c>
      <c r="AK2496" s="3" t="s">
        <v>48</v>
      </c>
      <c r="AM2496" s="3" t="s">
        <v>48</v>
      </c>
      <c r="AO2496" s="3" t="s">
        <v>48</v>
      </c>
      <c r="AQ2496" s="3" t="s">
        <v>48</v>
      </c>
      <c r="AS2496" s="3" t="s">
        <v>48</v>
      </c>
    </row>
    <row r="2497" spans="1:45">
      <c r="A2497">
        <v>2494</v>
      </c>
      <c r="B2497" t="s">
        <v>5982</v>
      </c>
      <c r="C2497" t="s">
        <v>5563</v>
      </c>
      <c r="D2497" t="s">
        <v>45</v>
      </c>
      <c r="E2497" t="s">
        <v>214</v>
      </c>
      <c r="F2497" t="s">
        <v>2663</v>
      </c>
      <c r="G2497" t="s">
        <v>9623</v>
      </c>
      <c r="H2497" t="s">
        <v>2727</v>
      </c>
      <c r="I2497" t="s">
        <v>15856</v>
      </c>
      <c r="J2497" t="s">
        <v>48</v>
      </c>
      <c r="K2497" t="s">
        <v>48</v>
      </c>
      <c r="L2497" t="s">
        <v>5985</v>
      </c>
      <c r="M2497" t="s">
        <v>5986</v>
      </c>
      <c r="N2497" t="str">
        <f>VLOOKUP(O2497,index!$Q:$R,2,0)</f>
        <v>02. 이러닝 - 단과</v>
      </c>
      <c r="O2497" t="s">
        <v>5987</v>
      </c>
      <c r="P2497" t="s">
        <v>48</v>
      </c>
      <c r="Q2497" t="s">
        <v>20</v>
      </c>
      <c r="R2497" s="226" t="e">
        <f>VLOOKUP(C2497,'26년 databook(취합)'!$M:$M,2,0)</f>
        <v>#N/A</v>
      </c>
      <c r="S2497" s="3" t="s">
        <v>11567</v>
      </c>
      <c r="T2497" s="3" t="s">
        <v>48</v>
      </c>
      <c r="U2497" s="3" t="s">
        <v>11567</v>
      </c>
      <c r="V2497" s="3" t="s">
        <v>48</v>
      </c>
      <c r="W2497" s="3" t="s">
        <v>48</v>
      </c>
      <c r="X2497" s="3" t="s">
        <v>48</v>
      </c>
      <c r="Y2497" s="3" t="s">
        <v>48</v>
      </c>
      <c r="Z2497" s="3" t="s">
        <v>48</v>
      </c>
      <c r="AA2497" s="3" t="s">
        <v>48</v>
      </c>
      <c r="AB2497" s="3" t="s">
        <v>48</v>
      </c>
      <c r="AC2497" s="3" t="s">
        <v>48</v>
      </c>
      <c r="AD2497" s="3" t="s">
        <v>48</v>
      </c>
      <c r="AE2497" s="3" t="s">
        <v>48</v>
      </c>
      <c r="AG2497" s="3"/>
      <c r="AI2497" s="3" t="s">
        <v>48</v>
      </c>
      <c r="AK2497" s="3" t="s">
        <v>48</v>
      </c>
      <c r="AM2497" s="3" t="s">
        <v>48</v>
      </c>
      <c r="AO2497" s="3" t="s">
        <v>48</v>
      </c>
      <c r="AQ2497" s="3" t="s">
        <v>48</v>
      </c>
      <c r="AS2497" s="3" t="s">
        <v>48</v>
      </c>
    </row>
    <row r="2498" spans="1:45">
      <c r="A2498">
        <v>2495</v>
      </c>
      <c r="B2498" t="s">
        <v>5982</v>
      </c>
      <c r="C2498" t="s">
        <v>5579</v>
      </c>
      <c r="D2498" t="s">
        <v>45</v>
      </c>
      <c r="E2498" t="s">
        <v>214</v>
      </c>
      <c r="F2498" t="s">
        <v>2663</v>
      </c>
      <c r="G2498" t="s">
        <v>9623</v>
      </c>
      <c r="H2498" t="s">
        <v>2711</v>
      </c>
      <c r="I2498" t="s">
        <v>15857</v>
      </c>
      <c r="J2498" t="s">
        <v>48</v>
      </c>
      <c r="K2498" t="s">
        <v>48</v>
      </c>
      <c r="L2498" t="s">
        <v>5985</v>
      </c>
      <c r="M2498" t="s">
        <v>5986</v>
      </c>
      <c r="N2498" t="str">
        <f>VLOOKUP(O2498,index!$Q:$R,2,0)</f>
        <v>02. 이러닝 - 단과</v>
      </c>
      <c r="O2498" t="s">
        <v>5987</v>
      </c>
      <c r="P2498" t="s">
        <v>48</v>
      </c>
      <c r="Q2498" t="s">
        <v>20</v>
      </c>
      <c r="R2498" s="226" t="e">
        <f>VLOOKUP(C2498,'26년 databook(취합)'!$M:$M,2,0)</f>
        <v>#N/A</v>
      </c>
      <c r="S2498" s="3" t="s">
        <v>11567</v>
      </c>
      <c r="T2498" s="3" t="s">
        <v>48</v>
      </c>
      <c r="U2498" s="3" t="s">
        <v>11567</v>
      </c>
      <c r="V2498" s="3" t="s">
        <v>48</v>
      </c>
      <c r="W2498" s="3" t="s">
        <v>48</v>
      </c>
      <c r="X2498" s="3" t="s">
        <v>48</v>
      </c>
      <c r="Y2498" s="3" t="s">
        <v>48</v>
      </c>
      <c r="Z2498" s="3" t="s">
        <v>48</v>
      </c>
      <c r="AA2498" s="3" t="s">
        <v>48</v>
      </c>
      <c r="AB2498" s="3" t="s">
        <v>48</v>
      </c>
      <c r="AC2498" s="3" t="s">
        <v>48</v>
      </c>
      <c r="AD2498" s="3" t="s">
        <v>48</v>
      </c>
      <c r="AE2498" s="3" t="s">
        <v>48</v>
      </c>
      <c r="AG2498" s="3"/>
      <c r="AI2498" s="3" t="s">
        <v>48</v>
      </c>
      <c r="AK2498" s="3" t="s">
        <v>48</v>
      </c>
      <c r="AM2498" s="3" t="s">
        <v>48</v>
      </c>
      <c r="AO2498" s="3" t="s">
        <v>48</v>
      </c>
      <c r="AQ2498" s="3" t="s">
        <v>48</v>
      </c>
      <c r="AS2498" s="3" t="s">
        <v>48</v>
      </c>
    </row>
    <row r="2499" spans="1:45">
      <c r="A2499">
        <v>2496</v>
      </c>
      <c r="B2499" t="s">
        <v>5982</v>
      </c>
      <c r="C2499" t="s">
        <v>5818</v>
      </c>
      <c r="D2499" t="s">
        <v>45</v>
      </c>
      <c r="E2499" t="s">
        <v>214</v>
      </c>
      <c r="F2499" t="s">
        <v>2663</v>
      </c>
      <c r="G2499" t="s">
        <v>9623</v>
      </c>
      <c r="H2499" t="s">
        <v>2475</v>
      </c>
      <c r="I2499" t="s">
        <v>15858</v>
      </c>
      <c r="J2499" t="s">
        <v>48</v>
      </c>
      <c r="K2499" t="s">
        <v>48</v>
      </c>
      <c r="L2499" t="s">
        <v>5985</v>
      </c>
      <c r="M2499" t="s">
        <v>5986</v>
      </c>
      <c r="N2499" t="str">
        <f>VLOOKUP(O2499,index!$Q:$R,2,0)</f>
        <v>02. 이러닝 - 단과</v>
      </c>
      <c r="O2499" t="s">
        <v>5987</v>
      </c>
      <c r="P2499" t="s">
        <v>48</v>
      </c>
      <c r="Q2499" t="s">
        <v>20</v>
      </c>
      <c r="R2499" s="226" t="e">
        <f>VLOOKUP(C2499,'26년 databook(취합)'!$M:$M,2,0)</f>
        <v>#N/A</v>
      </c>
      <c r="S2499" s="3" t="s">
        <v>11567</v>
      </c>
      <c r="T2499" s="3" t="s">
        <v>48</v>
      </c>
      <c r="U2499" s="3" t="s">
        <v>11567</v>
      </c>
      <c r="V2499" s="3" t="s">
        <v>48</v>
      </c>
      <c r="W2499" s="3" t="s">
        <v>48</v>
      </c>
      <c r="X2499" s="3" t="s">
        <v>48</v>
      </c>
      <c r="Y2499" s="3" t="s">
        <v>48</v>
      </c>
      <c r="Z2499" s="3" t="s">
        <v>48</v>
      </c>
      <c r="AA2499" s="3" t="s">
        <v>48</v>
      </c>
      <c r="AB2499" s="3" t="s">
        <v>48</v>
      </c>
      <c r="AC2499" s="3" t="s">
        <v>48</v>
      </c>
      <c r="AD2499" s="3" t="s">
        <v>48</v>
      </c>
      <c r="AE2499" s="3" t="s">
        <v>48</v>
      </c>
      <c r="AG2499" s="3"/>
      <c r="AI2499" s="3" t="s">
        <v>48</v>
      </c>
      <c r="AK2499" s="3" t="s">
        <v>48</v>
      </c>
      <c r="AM2499" s="3" t="s">
        <v>48</v>
      </c>
      <c r="AO2499" s="3" t="s">
        <v>48</v>
      </c>
      <c r="AQ2499" s="3" t="s">
        <v>48</v>
      </c>
      <c r="AS2499" s="3" t="s">
        <v>48</v>
      </c>
    </row>
    <row r="2500" spans="1:45">
      <c r="A2500">
        <v>2497</v>
      </c>
      <c r="B2500" t="s">
        <v>5982</v>
      </c>
      <c r="C2500" t="s">
        <v>3293</v>
      </c>
      <c r="D2500" t="s">
        <v>45</v>
      </c>
      <c r="E2500" t="s">
        <v>72</v>
      </c>
      <c r="F2500" t="s">
        <v>904</v>
      </c>
      <c r="G2500" t="s">
        <v>9624</v>
      </c>
      <c r="H2500" t="s">
        <v>904</v>
      </c>
      <c r="I2500" t="s">
        <v>9624</v>
      </c>
      <c r="J2500" t="s">
        <v>48</v>
      </c>
      <c r="K2500" t="s">
        <v>48</v>
      </c>
      <c r="L2500" t="s">
        <v>5985</v>
      </c>
      <c r="M2500" t="s">
        <v>5986</v>
      </c>
      <c r="N2500" t="str">
        <f>VLOOKUP(O2500,index!$Q:$R,2,0)</f>
        <v>02. 이러닝 - 단과</v>
      </c>
      <c r="O2500" t="s">
        <v>5987</v>
      </c>
      <c r="P2500" t="s">
        <v>48</v>
      </c>
      <c r="Q2500" t="s">
        <v>23</v>
      </c>
      <c r="R2500" s="226" t="e">
        <f>VLOOKUP(C2500,'26년 databook(취합)'!$M:$M,2,0)</f>
        <v>#N/A</v>
      </c>
      <c r="S2500" s="3" t="s">
        <v>11567</v>
      </c>
      <c r="T2500" s="3" t="s">
        <v>16665</v>
      </c>
      <c r="U2500" s="3" t="s">
        <v>16665</v>
      </c>
      <c r="V2500" s="3" t="s">
        <v>48</v>
      </c>
      <c r="W2500" s="3" t="s">
        <v>11567</v>
      </c>
      <c r="X2500" s="3" t="s">
        <v>48</v>
      </c>
      <c r="Y2500" s="3" t="s">
        <v>12101</v>
      </c>
      <c r="Z2500" s="3" t="s">
        <v>48</v>
      </c>
      <c r="AA2500" s="3" t="s">
        <v>12102</v>
      </c>
      <c r="AB2500" s="3" t="s">
        <v>48</v>
      </c>
      <c r="AC2500" s="3" t="s">
        <v>11567</v>
      </c>
      <c r="AD2500" s="3" t="s">
        <v>11567</v>
      </c>
      <c r="AE2500" s="3" t="s">
        <v>12101</v>
      </c>
      <c r="AF2500" s="3">
        <v>0</v>
      </c>
      <c r="AG2500" s="3">
        <v>960000</v>
      </c>
      <c r="AH2500" s="3">
        <v>0</v>
      </c>
      <c r="AI2500" s="3" t="s">
        <v>11567</v>
      </c>
      <c r="AJ2500" s="3">
        <v>0</v>
      </c>
      <c r="AK2500" s="3" t="s">
        <v>11567</v>
      </c>
      <c r="AL2500" s="3">
        <v>0</v>
      </c>
      <c r="AM2500" s="3" t="s">
        <v>11567</v>
      </c>
      <c r="AN2500" s="3">
        <v>0</v>
      </c>
      <c r="AO2500" s="3" t="s">
        <v>11567</v>
      </c>
      <c r="AP2500" s="3">
        <v>0</v>
      </c>
      <c r="AQ2500" s="3" t="s">
        <v>11567</v>
      </c>
      <c r="AR2500" s="3">
        <v>0</v>
      </c>
      <c r="AS2500" s="3" t="s">
        <v>11567</v>
      </c>
    </row>
    <row r="2501" spans="1:45">
      <c r="A2501">
        <v>2498</v>
      </c>
      <c r="B2501" t="s">
        <v>5982</v>
      </c>
      <c r="C2501" t="s">
        <v>3836</v>
      </c>
      <c r="D2501" t="s">
        <v>45</v>
      </c>
      <c r="E2501" t="s">
        <v>75</v>
      </c>
      <c r="F2501" t="s">
        <v>6927</v>
      </c>
      <c r="G2501" t="s">
        <v>9626</v>
      </c>
      <c r="H2501" t="s">
        <v>6927</v>
      </c>
      <c r="I2501" t="s">
        <v>9626</v>
      </c>
      <c r="J2501" t="s">
        <v>48</v>
      </c>
      <c r="K2501" t="s">
        <v>48</v>
      </c>
      <c r="L2501" t="s">
        <v>5985</v>
      </c>
      <c r="M2501" t="s">
        <v>5986</v>
      </c>
      <c r="N2501" t="str">
        <f>VLOOKUP(O2501,index!$Q:$R,2,0)</f>
        <v>02. 이러닝 - 단과</v>
      </c>
      <c r="O2501" t="s">
        <v>5987</v>
      </c>
      <c r="P2501" t="s">
        <v>48</v>
      </c>
      <c r="Q2501" t="s">
        <v>20</v>
      </c>
      <c r="R2501" s="226" t="e">
        <f>VLOOKUP(C2501,'26년 databook(취합)'!$M:$M,2,0)</f>
        <v>#N/A</v>
      </c>
      <c r="S2501" s="3" t="s">
        <v>11567</v>
      </c>
      <c r="T2501" s="3" t="s">
        <v>11575</v>
      </c>
      <c r="U2501" s="3" t="s">
        <v>11575</v>
      </c>
      <c r="V2501" s="3" t="s">
        <v>48</v>
      </c>
      <c r="W2501" s="3" t="s">
        <v>11567</v>
      </c>
      <c r="X2501" s="3" t="s">
        <v>48</v>
      </c>
      <c r="Y2501" s="3" t="s">
        <v>11567</v>
      </c>
      <c r="Z2501" s="3" t="s">
        <v>48</v>
      </c>
      <c r="AA2501" s="3" t="s">
        <v>11567</v>
      </c>
      <c r="AB2501" s="3" t="s">
        <v>48</v>
      </c>
      <c r="AC2501" s="3" t="s">
        <v>11567</v>
      </c>
      <c r="AD2501" s="3" t="s">
        <v>48</v>
      </c>
      <c r="AE2501" s="3" t="s">
        <v>11567</v>
      </c>
      <c r="AG2501" s="3">
        <v>680000</v>
      </c>
      <c r="AI2501" s="3" t="s">
        <v>11567</v>
      </c>
      <c r="AK2501" s="3" t="s">
        <v>11567</v>
      </c>
      <c r="AM2501" s="3" t="s">
        <v>11567</v>
      </c>
      <c r="AO2501" s="3" t="s">
        <v>11567</v>
      </c>
      <c r="AQ2501" s="3" t="s">
        <v>11567</v>
      </c>
      <c r="AS2501" s="3" t="s">
        <v>11567</v>
      </c>
    </row>
    <row r="2502" spans="1:45">
      <c r="A2502">
        <v>2499</v>
      </c>
      <c r="B2502" t="s">
        <v>5982</v>
      </c>
      <c r="C2502" t="s">
        <v>3835</v>
      </c>
      <c r="D2502" t="s">
        <v>45</v>
      </c>
      <c r="E2502" t="s">
        <v>75</v>
      </c>
      <c r="F2502" t="s">
        <v>359</v>
      </c>
      <c r="G2502" t="s">
        <v>8916</v>
      </c>
      <c r="H2502" t="s">
        <v>6928</v>
      </c>
      <c r="I2502" t="s">
        <v>15859</v>
      </c>
      <c r="J2502" t="s">
        <v>48</v>
      </c>
      <c r="K2502" t="s">
        <v>48</v>
      </c>
      <c r="L2502" t="s">
        <v>5985</v>
      </c>
      <c r="M2502" t="s">
        <v>5986</v>
      </c>
      <c r="N2502" t="str">
        <f>VLOOKUP(O2502,index!$Q:$R,2,0)</f>
        <v>02. 이러닝 - 단과</v>
      </c>
      <c r="O2502" t="s">
        <v>5987</v>
      </c>
      <c r="P2502" t="s">
        <v>48</v>
      </c>
      <c r="Q2502" t="s">
        <v>23</v>
      </c>
      <c r="R2502" s="226" t="e">
        <f>VLOOKUP(C2502,'26년 databook(취합)'!$M:$M,2,0)</f>
        <v>#N/A</v>
      </c>
      <c r="S2502" s="3" t="s">
        <v>11567</v>
      </c>
      <c r="T2502" s="3" t="s">
        <v>11978</v>
      </c>
      <c r="U2502" s="3" t="s">
        <v>11978</v>
      </c>
      <c r="V2502" s="3" t="s">
        <v>48</v>
      </c>
      <c r="W2502" s="3" t="s">
        <v>11567</v>
      </c>
      <c r="X2502" s="3" t="s">
        <v>48</v>
      </c>
      <c r="Y2502" s="3" t="s">
        <v>11567</v>
      </c>
      <c r="Z2502" s="3" t="s">
        <v>48</v>
      </c>
      <c r="AA2502" s="3" t="s">
        <v>11567</v>
      </c>
      <c r="AB2502" s="3" t="s">
        <v>48</v>
      </c>
      <c r="AC2502" s="3" t="s">
        <v>11567</v>
      </c>
      <c r="AD2502" s="3" t="s">
        <v>48</v>
      </c>
      <c r="AE2502" s="3" t="s">
        <v>11978</v>
      </c>
      <c r="AG2502" s="3">
        <v>0</v>
      </c>
      <c r="AI2502" s="3" t="s">
        <v>11567</v>
      </c>
      <c r="AK2502" s="3" t="s">
        <v>11567</v>
      </c>
      <c r="AM2502" s="3" t="s">
        <v>11567</v>
      </c>
      <c r="AO2502" s="3" t="s">
        <v>11567</v>
      </c>
      <c r="AQ2502" s="3" t="s">
        <v>11567</v>
      </c>
      <c r="AS2502" s="3" t="s">
        <v>11567</v>
      </c>
    </row>
    <row r="2503" spans="1:45">
      <c r="A2503">
        <v>2500</v>
      </c>
      <c r="B2503" t="s">
        <v>5982</v>
      </c>
      <c r="C2503" t="s">
        <v>3995</v>
      </c>
      <c r="D2503" t="s">
        <v>45</v>
      </c>
      <c r="E2503" t="s">
        <v>75</v>
      </c>
      <c r="F2503" t="s">
        <v>454</v>
      </c>
      <c r="G2503" t="s">
        <v>9627</v>
      </c>
      <c r="H2503" t="s">
        <v>454</v>
      </c>
      <c r="I2503" t="s">
        <v>9627</v>
      </c>
      <c r="J2503" t="s">
        <v>48</v>
      </c>
      <c r="K2503" t="s">
        <v>48</v>
      </c>
      <c r="L2503" t="s">
        <v>5985</v>
      </c>
      <c r="M2503" t="s">
        <v>5986</v>
      </c>
      <c r="N2503" t="str">
        <f>VLOOKUP(O2503,index!$Q:$R,2,0)</f>
        <v>02. 이러닝 - 단과</v>
      </c>
      <c r="O2503" t="s">
        <v>5987</v>
      </c>
      <c r="P2503" t="s">
        <v>48</v>
      </c>
      <c r="Q2503" t="s">
        <v>20</v>
      </c>
      <c r="R2503" s="226" t="e">
        <f>VLOOKUP(C2503,'26년 databook(취합)'!$M:$M,2,0)</f>
        <v>#N/A</v>
      </c>
      <c r="S2503" s="3" t="s">
        <v>11567</v>
      </c>
      <c r="T2503" s="3" t="s">
        <v>48</v>
      </c>
      <c r="U2503" s="3" t="s">
        <v>11567</v>
      </c>
      <c r="V2503" s="3" t="s">
        <v>48</v>
      </c>
      <c r="W2503" s="3" t="s">
        <v>48</v>
      </c>
      <c r="X2503" s="3" t="s">
        <v>48</v>
      </c>
      <c r="Y2503" s="3" t="s">
        <v>48</v>
      </c>
      <c r="Z2503" s="3" t="s">
        <v>48</v>
      </c>
      <c r="AA2503" s="3" t="s">
        <v>48</v>
      </c>
      <c r="AB2503" s="3" t="s">
        <v>48</v>
      </c>
      <c r="AC2503" s="3" t="s">
        <v>48</v>
      </c>
      <c r="AD2503" s="3" t="s">
        <v>48</v>
      </c>
      <c r="AE2503" s="3" t="s">
        <v>48</v>
      </c>
      <c r="AG2503" s="3"/>
      <c r="AI2503" s="3" t="s">
        <v>48</v>
      </c>
      <c r="AK2503" s="3" t="s">
        <v>48</v>
      </c>
      <c r="AM2503" s="3" t="s">
        <v>48</v>
      </c>
      <c r="AO2503" s="3" t="s">
        <v>48</v>
      </c>
      <c r="AQ2503" s="3" t="s">
        <v>48</v>
      </c>
      <c r="AS2503" s="3" t="s">
        <v>48</v>
      </c>
    </row>
    <row r="2504" spans="1:45">
      <c r="A2504">
        <v>2501</v>
      </c>
      <c r="B2504" t="s">
        <v>5982</v>
      </c>
      <c r="C2504" t="s">
        <v>5175</v>
      </c>
      <c r="D2504" t="s">
        <v>45</v>
      </c>
      <c r="E2504" t="s">
        <v>77</v>
      </c>
      <c r="F2504" t="s">
        <v>2796</v>
      </c>
      <c r="G2504" t="s">
        <v>9134</v>
      </c>
      <c r="H2504" t="s">
        <v>6929</v>
      </c>
      <c r="I2504" t="s">
        <v>15860</v>
      </c>
      <c r="J2504" t="s">
        <v>48</v>
      </c>
      <c r="K2504" t="s">
        <v>48</v>
      </c>
      <c r="L2504" t="s">
        <v>5985</v>
      </c>
      <c r="M2504" t="s">
        <v>5986</v>
      </c>
      <c r="N2504" t="str">
        <f>VLOOKUP(O2504,index!$Q:$R,2,0)</f>
        <v>02. 이러닝 - 단과</v>
      </c>
      <c r="O2504" t="s">
        <v>5987</v>
      </c>
      <c r="P2504" t="s">
        <v>48</v>
      </c>
      <c r="Q2504" t="s">
        <v>20</v>
      </c>
      <c r="R2504" s="226" t="e">
        <f>VLOOKUP(C2504,'26년 databook(취합)'!$M:$M,2,0)</f>
        <v>#N/A</v>
      </c>
      <c r="S2504" s="3" t="s">
        <v>11567</v>
      </c>
      <c r="T2504" s="3" t="s">
        <v>13648</v>
      </c>
      <c r="U2504" s="3" t="s">
        <v>13648</v>
      </c>
      <c r="V2504" s="3" t="s">
        <v>48</v>
      </c>
      <c r="W2504" s="3" t="s">
        <v>11567</v>
      </c>
      <c r="X2504" s="3" t="s">
        <v>48</v>
      </c>
      <c r="Y2504" s="3" t="s">
        <v>11567</v>
      </c>
      <c r="Z2504" s="3" t="s">
        <v>48</v>
      </c>
      <c r="AA2504" s="3" t="s">
        <v>11567</v>
      </c>
      <c r="AB2504" s="3" t="s">
        <v>48</v>
      </c>
      <c r="AC2504" s="3" t="s">
        <v>11567</v>
      </c>
      <c r="AD2504" s="3" t="s">
        <v>48</v>
      </c>
      <c r="AE2504" s="3" t="s">
        <v>11567</v>
      </c>
      <c r="AG2504" s="3">
        <v>155000</v>
      </c>
      <c r="AI2504" s="3" t="s">
        <v>11567</v>
      </c>
      <c r="AK2504" s="3" t="s">
        <v>11567</v>
      </c>
      <c r="AM2504" s="3" t="s">
        <v>11567</v>
      </c>
      <c r="AO2504" s="3" t="s">
        <v>11567</v>
      </c>
      <c r="AQ2504" s="3" t="s">
        <v>11567</v>
      </c>
      <c r="AS2504" s="3" t="s">
        <v>11567</v>
      </c>
    </row>
    <row r="2505" spans="1:45">
      <c r="A2505">
        <v>2502</v>
      </c>
      <c r="B2505" t="s">
        <v>5982</v>
      </c>
      <c r="C2505" t="s">
        <v>5326</v>
      </c>
      <c r="D2505" t="s">
        <v>45</v>
      </c>
      <c r="E2505" t="s">
        <v>77</v>
      </c>
      <c r="F2505" t="s">
        <v>2796</v>
      </c>
      <c r="G2505" t="s">
        <v>9134</v>
      </c>
      <c r="H2505" t="s">
        <v>735</v>
      </c>
      <c r="I2505" t="s">
        <v>15861</v>
      </c>
      <c r="J2505" t="s">
        <v>48</v>
      </c>
      <c r="K2505" t="s">
        <v>48</v>
      </c>
      <c r="L2505" t="s">
        <v>5985</v>
      </c>
      <c r="M2505" t="s">
        <v>5986</v>
      </c>
      <c r="N2505" t="str">
        <f>VLOOKUP(O2505,index!$Q:$R,2,0)</f>
        <v>02. 이러닝 - 단과</v>
      </c>
      <c r="O2505" t="s">
        <v>5987</v>
      </c>
      <c r="P2505" t="s">
        <v>48</v>
      </c>
      <c r="Q2505" t="s">
        <v>20</v>
      </c>
      <c r="R2505" s="226" t="e">
        <f>VLOOKUP(C2505,'26년 databook(취합)'!$M:$M,2,0)</f>
        <v>#N/A</v>
      </c>
      <c r="S2505" s="3" t="s">
        <v>11567</v>
      </c>
      <c r="T2505" s="3" t="s">
        <v>12067</v>
      </c>
      <c r="U2505" s="3" t="s">
        <v>12067</v>
      </c>
      <c r="V2505" s="3" t="s">
        <v>48</v>
      </c>
      <c r="W2505" s="3" t="s">
        <v>11567</v>
      </c>
      <c r="X2505" s="3" t="s">
        <v>48</v>
      </c>
      <c r="Y2505" s="3" t="s">
        <v>11567</v>
      </c>
      <c r="Z2505" s="3" t="s">
        <v>48</v>
      </c>
      <c r="AA2505" s="3" t="s">
        <v>11567</v>
      </c>
      <c r="AB2505" s="3" t="s">
        <v>48</v>
      </c>
      <c r="AC2505" s="3" t="s">
        <v>11567</v>
      </c>
      <c r="AD2505" s="3" t="s">
        <v>48</v>
      </c>
      <c r="AE2505" s="3" t="s">
        <v>11567</v>
      </c>
      <c r="AG2505" s="3">
        <v>310000</v>
      </c>
      <c r="AI2505" s="3" t="s">
        <v>11567</v>
      </c>
      <c r="AK2505" s="3" t="s">
        <v>11567</v>
      </c>
      <c r="AM2505" s="3" t="s">
        <v>11567</v>
      </c>
      <c r="AO2505" s="3" t="s">
        <v>11567</v>
      </c>
      <c r="AQ2505" s="3" t="s">
        <v>11567</v>
      </c>
      <c r="AS2505" s="3" t="s">
        <v>11567</v>
      </c>
    </row>
    <row r="2506" spans="1:45">
      <c r="A2506">
        <v>2503</v>
      </c>
      <c r="B2506" t="s">
        <v>5982</v>
      </c>
      <c r="C2506" t="s">
        <v>5250</v>
      </c>
      <c r="D2506" t="s">
        <v>45</v>
      </c>
      <c r="E2506" t="s">
        <v>77</v>
      </c>
      <c r="F2506" t="s">
        <v>2796</v>
      </c>
      <c r="G2506" t="s">
        <v>9134</v>
      </c>
      <c r="H2506" t="s">
        <v>645</v>
      </c>
      <c r="I2506" t="s">
        <v>15862</v>
      </c>
      <c r="J2506" t="s">
        <v>48</v>
      </c>
      <c r="K2506" t="s">
        <v>48</v>
      </c>
      <c r="L2506" t="s">
        <v>5985</v>
      </c>
      <c r="M2506" t="s">
        <v>5986</v>
      </c>
      <c r="N2506" t="str">
        <f>VLOOKUP(O2506,index!$Q:$R,2,0)</f>
        <v>02. 이러닝 - 단과</v>
      </c>
      <c r="O2506" t="s">
        <v>5987</v>
      </c>
      <c r="P2506" t="s">
        <v>48</v>
      </c>
      <c r="Q2506" t="s">
        <v>20</v>
      </c>
      <c r="R2506" s="226" t="e">
        <f>VLOOKUP(C2506,'26년 databook(취합)'!$M:$M,2,0)</f>
        <v>#N/A</v>
      </c>
      <c r="S2506" s="3" t="s">
        <v>11567</v>
      </c>
      <c r="T2506" s="3" t="s">
        <v>48</v>
      </c>
      <c r="U2506" s="3" t="s">
        <v>11567</v>
      </c>
      <c r="V2506" s="3" t="s">
        <v>48</v>
      </c>
      <c r="W2506" s="3" t="s">
        <v>48</v>
      </c>
      <c r="X2506" s="3" t="s">
        <v>48</v>
      </c>
      <c r="Y2506" s="3" t="s">
        <v>48</v>
      </c>
      <c r="Z2506" s="3" t="s">
        <v>48</v>
      </c>
      <c r="AA2506" s="3" t="s">
        <v>48</v>
      </c>
      <c r="AB2506" s="3" t="s">
        <v>48</v>
      </c>
      <c r="AC2506" s="3" t="s">
        <v>48</v>
      </c>
      <c r="AD2506" s="3" t="s">
        <v>48</v>
      </c>
      <c r="AE2506" s="3" t="s">
        <v>48</v>
      </c>
      <c r="AG2506" s="3"/>
      <c r="AI2506" s="3" t="s">
        <v>48</v>
      </c>
      <c r="AK2506" s="3" t="s">
        <v>48</v>
      </c>
      <c r="AM2506" s="3" t="s">
        <v>48</v>
      </c>
      <c r="AO2506" s="3" t="s">
        <v>48</v>
      </c>
      <c r="AQ2506" s="3" t="s">
        <v>48</v>
      </c>
      <c r="AS2506" s="3" t="s">
        <v>48</v>
      </c>
    </row>
    <row r="2507" spans="1:45">
      <c r="A2507">
        <v>2504</v>
      </c>
      <c r="B2507" t="s">
        <v>5982</v>
      </c>
      <c r="C2507" t="s">
        <v>5715</v>
      </c>
      <c r="D2507" t="s">
        <v>45</v>
      </c>
      <c r="E2507" t="s">
        <v>77</v>
      </c>
      <c r="F2507" t="s">
        <v>2796</v>
      </c>
      <c r="G2507" t="s">
        <v>9134</v>
      </c>
      <c r="H2507" t="s">
        <v>2577</v>
      </c>
      <c r="I2507" t="s">
        <v>15863</v>
      </c>
      <c r="J2507" t="s">
        <v>48</v>
      </c>
      <c r="K2507" t="s">
        <v>48</v>
      </c>
      <c r="L2507" t="s">
        <v>5985</v>
      </c>
      <c r="M2507" t="s">
        <v>5986</v>
      </c>
      <c r="N2507" t="str">
        <f>VLOOKUP(O2507,index!$Q:$R,2,0)</f>
        <v>02. 이러닝 - 단과</v>
      </c>
      <c r="O2507" t="s">
        <v>5987</v>
      </c>
      <c r="P2507" t="s">
        <v>48</v>
      </c>
      <c r="Q2507" t="s">
        <v>20</v>
      </c>
      <c r="R2507" s="226" t="e">
        <f>VLOOKUP(C2507,'26년 databook(취합)'!$M:$M,2,0)</f>
        <v>#N/A</v>
      </c>
      <c r="S2507" s="3" t="s">
        <v>11567</v>
      </c>
      <c r="T2507" s="3" t="s">
        <v>48</v>
      </c>
      <c r="U2507" s="3" t="s">
        <v>11567</v>
      </c>
      <c r="V2507" s="3" t="s">
        <v>48</v>
      </c>
      <c r="W2507" s="3" t="s">
        <v>48</v>
      </c>
      <c r="X2507" s="3" t="s">
        <v>48</v>
      </c>
      <c r="Y2507" s="3" t="s">
        <v>48</v>
      </c>
      <c r="Z2507" s="3" t="s">
        <v>48</v>
      </c>
      <c r="AA2507" s="3" t="s">
        <v>48</v>
      </c>
      <c r="AB2507" s="3" t="s">
        <v>48</v>
      </c>
      <c r="AC2507" s="3" t="s">
        <v>48</v>
      </c>
      <c r="AD2507" s="3" t="s">
        <v>48</v>
      </c>
      <c r="AE2507" s="3" t="s">
        <v>48</v>
      </c>
      <c r="AG2507" s="3"/>
      <c r="AI2507" s="3" t="s">
        <v>48</v>
      </c>
      <c r="AK2507" s="3" t="s">
        <v>48</v>
      </c>
      <c r="AM2507" s="3" t="s">
        <v>48</v>
      </c>
      <c r="AO2507" s="3" t="s">
        <v>48</v>
      </c>
      <c r="AQ2507" s="3" t="s">
        <v>48</v>
      </c>
      <c r="AS2507" s="3" t="s">
        <v>48</v>
      </c>
    </row>
    <row r="2508" spans="1:45">
      <c r="A2508">
        <v>2505</v>
      </c>
      <c r="B2508" t="s">
        <v>5982</v>
      </c>
      <c r="C2508" t="s">
        <v>5313</v>
      </c>
      <c r="D2508" t="s">
        <v>45</v>
      </c>
      <c r="E2508" t="s">
        <v>77</v>
      </c>
      <c r="F2508" t="s">
        <v>720</v>
      </c>
      <c r="G2508" t="s">
        <v>9630</v>
      </c>
      <c r="H2508" t="s">
        <v>720</v>
      </c>
      <c r="I2508" t="s">
        <v>9630</v>
      </c>
      <c r="J2508" t="s">
        <v>48</v>
      </c>
      <c r="K2508" t="s">
        <v>48</v>
      </c>
      <c r="L2508" t="s">
        <v>5985</v>
      </c>
      <c r="M2508" t="s">
        <v>5986</v>
      </c>
      <c r="N2508" t="str">
        <f>VLOOKUP(O2508,index!$Q:$R,2,0)</f>
        <v>02. 이러닝 - 단과</v>
      </c>
      <c r="O2508" t="s">
        <v>5987</v>
      </c>
      <c r="P2508" t="s">
        <v>48</v>
      </c>
      <c r="Q2508" t="s">
        <v>20</v>
      </c>
      <c r="R2508" s="226" t="e">
        <f>VLOOKUP(C2508,'26년 databook(취합)'!$M:$M,2,0)</f>
        <v>#N/A</v>
      </c>
      <c r="S2508" s="3" t="s">
        <v>11567</v>
      </c>
      <c r="T2508" s="3" t="s">
        <v>48</v>
      </c>
      <c r="U2508" s="3" t="s">
        <v>11567</v>
      </c>
      <c r="V2508" s="3" t="s">
        <v>48</v>
      </c>
      <c r="W2508" s="3" t="s">
        <v>48</v>
      </c>
      <c r="X2508" s="3" t="s">
        <v>48</v>
      </c>
      <c r="Y2508" s="3" t="s">
        <v>48</v>
      </c>
      <c r="Z2508" s="3" t="s">
        <v>48</v>
      </c>
      <c r="AA2508" s="3" t="s">
        <v>48</v>
      </c>
      <c r="AB2508" s="3" t="s">
        <v>48</v>
      </c>
      <c r="AC2508" s="3" t="s">
        <v>48</v>
      </c>
      <c r="AD2508" s="3" t="s">
        <v>48</v>
      </c>
      <c r="AE2508" s="3" t="s">
        <v>48</v>
      </c>
      <c r="AG2508" s="3"/>
      <c r="AI2508" s="3" t="s">
        <v>48</v>
      </c>
      <c r="AK2508" s="3" t="s">
        <v>48</v>
      </c>
      <c r="AM2508" s="3" t="s">
        <v>48</v>
      </c>
      <c r="AO2508" s="3" t="s">
        <v>48</v>
      </c>
      <c r="AQ2508" s="3" t="s">
        <v>48</v>
      </c>
      <c r="AS2508" s="3" t="s">
        <v>48</v>
      </c>
    </row>
    <row r="2509" spans="1:45">
      <c r="A2509">
        <v>2506</v>
      </c>
      <c r="B2509" t="s">
        <v>5982</v>
      </c>
      <c r="C2509" t="s">
        <v>4440</v>
      </c>
      <c r="D2509" t="s">
        <v>45</v>
      </c>
      <c r="E2509" t="s">
        <v>76</v>
      </c>
      <c r="F2509" t="s">
        <v>2461</v>
      </c>
      <c r="G2509" t="s">
        <v>9631</v>
      </c>
      <c r="H2509" t="s">
        <v>2461</v>
      </c>
      <c r="I2509" t="s">
        <v>9631</v>
      </c>
      <c r="J2509" t="s">
        <v>48</v>
      </c>
      <c r="K2509" t="s">
        <v>48</v>
      </c>
      <c r="L2509" t="s">
        <v>5985</v>
      </c>
      <c r="M2509" t="s">
        <v>5986</v>
      </c>
      <c r="N2509" t="str">
        <f>VLOOKUP(O2509,index!$Q:$R,2,0)</f>
        <v>19. 운영 - 운영매출</v>
      </c>
      <c r="O2509" t="s">
        <v>6203</v>
      </c>
      <c r="P2509" t="s">
        <v>48</v>
      </c>
      <c r="Q2509" t="s">
        <v>23</v>
      </c>
      <c r="R2509" s="226" t="e">
        <f>VLOOKUP(C2509,'26년 databook(취합)'!$M:$M,2,0)</f>
        <v>#N/A</v>
      </c>
      <c r="S2509" s="3" t="s">
        <v>11567</v>
      </c>
      <c r="T2509" s="3" t="s">
        <v>48</v>
      </c>
      <c r="U2509" s="3" t="s">
        <v>11567</v>
      </c>
      <c r="V2509" s="3" t="s">
        <v>48</v>
      </c>
      <c r="W2509" s="3" t="s">
        <v>48</v>
      </c>
      <c r="X2509" s="3" t="s">
        <v>48</v>
      </c>
      <c r="Y2509" s="3" t="s">
        <v>48</v>
      </c>
      <c r="Z2509" s="3" t="s">
        <v>48</v>
      </c>
      <c r="AA2509" s="3" t="s">
        <v>48</v>
      </c>
      <c r="AB2509" s="3" t="s">
        <v>48</v>
      </c>
      <c r="AC2509" s="3" t="s">
        <v>48</v>
      </c>
      <c r="AD2509" s="3" t="s">
        <v>48</v>
      </c>
      <c r="AE2509" s="3" t="s">
        <v>48</v>
      </c>
      <c r="AG2509" s="3"/>
      <c r="AI2509" s="3" t="s">
        <v>48</v>
      </c>
      <c r="AK2509" s="3" t="s">
        <v>48</v>
      </c>
      <c r="AM2509" s="3" t="s">
        <v>48</v>
      </c>
      <c r="AO2509" s="3" t="s">
        <v>48</v>
      </c>
      <c r="AQ2509" s="3" t="s">
        <v>48</v>
      </c>
      <c r="AS2509" s="3" t="s">
        <v>48</v>
      </c>
    </row>
    <row r="2510" spans="1:45">
      <c r="A2510">
        <v>2507</v>
      </c>
      <c r="B2510" t="s">
        <v>5982</v>
      </c>
      <c r="C2510" t="s">
        <v>4087</v>
      </c>
      <c r="D2510" t="s">
        <v>45</v>
      </c>
      <c r="E2510" t="s">
        <v>75</v>
      </c>
      <c r="F2510" t="s">
        <v>523</v>
      </c>
      <c r="G2510" t="s">
        <v>9632</v>
      </c>
      <c r="H2510" t="s">
        <v>523</v>
      </c>
      <c r="I2510" t="s">
        <v>9632</v>
      </c>
      <c r="J2510" t="s">
        <v>523</v>
      </c>
      <c r="K2510" t="s">
        <v>6931</v>
      </c>
      <c r="L2510" t="s">
        <v>5985</v>
      </c>
      <c r="M2510" t="s">
        <v>5986</v>
      </c>
      <c r="N2510" t="str">
        <f>VLOOKUP(O2510,index!$Q:$R,2,0)</f>
        <v>02. 이러닝 - 단과</v>
      </c>
      <c r="O2510" t="s">
        <v>5987</v>
      </c>
      <c r="P2510" t="s">
        <v>48</v>
      </c>
      <c r="Q2510" t="s">
        <v>23</v>
      </c>
      <c r="R2510" s="226" t="e">
        <f>VLOOKUP(C2510,'26년 databook(취합)'!$M:$M,2,0)</f>
        <v>#N/A</v>
      </c>
      <c r="S2510" s="3" t="s">
        <v>11567</v>
      </c>
      <c r="T2510" s="3" t="s">
        <v>12117</v>
      </c>
      <c r="U2510" s="3" t="s">
        <v>12117</v>
      </c>
      <c r="V2510" s="3" t="s">
        <v>48</v>
      </c>
      <c r="W2510" s="3" t="s">
        <v>11567</v>
      </c>
      <c r="X2510" s="3" t="s">
        <v>48</v>
      </c>
      <c r="Y2510" s="3" t="s">
        <v>11678</v>
      </c>
      <c r="Z2510" s="3" t="s">
        <v>48</v>
      </c>
      <c r="AA2510" s="3" t="s">
        <v>11678</v>
      </c>
      <c r="AB2510" s="3" t="s">
        <v>48</v>
      </c>
      <c r="AC2510" s="3" t="s">
        <v>11678</v>
      </c>
      <c r="AD2510" s="3" t="s">
        <v>11567</v>
      </c>
      <c r="AE2510" s="3" t="s">
        <v>11678</v>
      </c>
      <c r="AF2510" s="3">
        <v>0</v>
      </c>
      <c r="AG2510" s="3">
        <v>220000</v>
      </c>
      <c r="AH2510" s="3">
        <v>0</v>
      </c>
      <c r="AI2510" s="3" t="s">
        <v>11567</v>
      </c>
      <c r="AJ2510" s="3">
        <v>0</v>
      </c>
      <c r="AK2510" s="3" t="s">
        <v>11567</v>
      </c>
      <c r="AL2510" s="3">
        <v>0</v>
      </c>
      <c r="AM2510" s="3" t="s">
        <v>11567</v>
      </c>
      <c r="AN2510" s="3">
        <v>0</v>
      </c>
      <c r="AO2510" s="3" t="s">
        <v>11567</v>
      </c>
      <c r="AP2510" s="3">
        <v>0</v>
      </c>
      <c r="AQ2510" s="3" t="s">
        <v>11567</v>
      </c>
      <c r="AR2510" s="3">
        <v>0</v>
      </c>
      <c r="AS2510" s="3" t="s">
        <v>11567</v>
      </c>
    </row>
    <row r="2511" spans="1:45">
      <c r="A2511">
        <v>2508</v>
      </c>
      <c r="B2511" t="s">
        <v>5982</v>
      </c>
      <c r="C2511" t="s">
        <v>3158</v>
      </c>
      <c r="D2511" t="s">
        <v>45</v>
      </c>
      <c r="E2511" t="s">
        <v>71</v>
      </c>
      <c r="F2511" t="s">
        <v>325</v>
      </c>
      <c r="G2511" t="s">
        <v>9633</v>
      </c>
      <c r="H2511" t="s">
        <v>325</v>
      </c>
      <c r="I2511" t="s">
        <v>9633</v>
      </c>
      <c r="J2511" t="s">
        <v>48</v>
      </c>
      <c r="K2511" t="s">
        <v>48</v>
      </c>
      <c r="L2511" t="s">
        <v>5985</v>
      </c>
      <c r="M2511" t="s">
        <v>5986</v>
      </c>
      <c r="N2511" t="str">
        <f>VLOOKUP(O2511,index!$Q:$R,2,0)</f>
        <v>02. 이러닝 - 단과</v>
      </c>
      <c r="O2511" t="s">
        <v>5987</v>
      </c>
      <c r="P2511" t="s">
        <v>48</v>
      </c>
      <c r="Q2511" t="s">
        <v>20</v>
      </c>
      <c r="R2511" s="226" t="e">
        <f>VLOOKUP(C2511,'26년 databook(취합)'!$M:$M,2,0)</f>
        <v>#N/A</v>
      </c>
      <c r="S2511" s="3" t="s">
        <v>11616</v>
      </c>
      <c r="T2511" s="3" t="s">
        <v>48</v>
      </c>
      <c r="U2511" s="3" t="s">
        <v>11616</v>
      </c>
      <c r="V2511" s="3" t="s">
        <v>48</v>
      </c>
      <c r="W2511" s="3" t="s">
        <v>48</v>
      </c>
      <c r="X2511" s="3" t="s">
        <v>48</v>
      </c>
      <c r="Y2511" s="3" t="s">
        <v>48</v>
      </c>
      <c r="Z2511" s="3" t="s">
        <v>48</v>
      </c>
      <c r="AA2511" s="3" t="s">
        <v>48</v>
      </c>
      <c r="AB2511" s="3" t="s">
        <v>48</v>
      </c>
      <c r="AC2511" s="3" t="s">
        <v>48</v>
      </c>
      <c r="AD2511" s="3" t="s">
        <v>48</v>
      </c>
      <c r="AE2511" s="3" t="s">
        <v>48</v>
      </c>
      <c r="AG2511" s="3"/>
      <c r="AI2511" s="3" t="s">
        <v>48</v>
      </c>
      <c r="AK2511" s="3" t="s">
        <v>48</v>
      </c>
      <c r="AM2511" s="3" t="s">
        <v>48</v>
      </c>
      <c r="AO2511" s="3" t="s">
        <v>48</v>
      </c>
      <c r="AQ2511" s="3" t="s">
        <v>48</v>
      </c>
      <c r="AR2511" s="3">
        <v>7000000</v>
      </c>
      <c r="AS2511" s="3" t="s">
        <v>48</v>
      </c>
    </row>
    <row r="2512" spans="1:45">
      <c r="A2512">
        <v>2509</v>
      </c>
      <c r="B2512" t="s">
        <v>5982</v>
      </c>
      <c r="C2512" t="s">
        <v>3077</v>
      </c>
      <c r="D2512" t="s">
        <v>45</v>
      </c>
      <c r="E2512" t="s">
        <v>77</v>
      </c>
      <c r="F2512" t="s">
        <v>6700</v>
      </c>
      <c r="G2512" t="s">
        <v>9280</v>
      </c>
      <c r="H2512" t="s">
        <v>261</v>
      </c>
      <c r="I2512" t="s">
        <v>15864</v>
      </c>
      <c r="J2512" t="s">
        <v>48</v>
      </c>
      <c r="K2512" t="s">
        <v>48</v>
      </c>
      <c r="L2512" t="s">
        <v>5985</v>
      </c>
      <c r="M2512" t="s">
        <v>5986</v>
      </c>
      <c r="N2512" t="str">
        <f>VLOOKUP(O2512,index!$Q:$R,2,0)</f>
        <v>28.구독 - 휴넷FLEX</v>
      </c>
      <c r="O2512" t="s">
        <v>6013</v>
      </c>
      <c r="P2512" t="s">
        <v>48</v>
      </c>
      <c r="Q2512" t="s">
        <v>21</v>
      </c>
      <c r="R2512" s="226" t="e">
        <f>VLOOKUP(C2512,'26년 databook(취합)'!$M:$M,2,0)</f>
        <v>#N/A</v>
      </c>
      <c r="S2512" s="3" t="s">
        <v>11576</v>
      </c>
      <c r="T2512" s="3" t="s">
        <v>48</v>
      </c>
      <c r="U2512" s="3" t="s">
        <v>11576</v>
      </c>
      <c r="V2512" s="3" t="s">
        <v>48</v>
      </c>
      <c r="W2512" s="3" t="s">
        <v>48</v>
      </c>
      <c r="X2512" s="3" t="s">
        <v>48</v>
      </c>
      <c r="Y2512" s="3" t="s">
        <v>48</v>
      </c>
      <c r="Z2512" s="3" t="s">
        <v>48</v>
      </c>
      <c r="AA2512" s="3" t="s">
        <v>48</v>
      </c>
      <c r="AB2512" s="3" t="s">
        <v>48</v>
      </c>
      <c r="AC2512" s="3" t="s">
        <v>48</v>
      </c>
      <c r="AD2512" s="3" t="s">
        <v>48</v>
      </c>
      <c r="AE2512" s="3" t="s">
        <v>48</v>
      </c>
      <c r="AG2512" s="3"/>
      <c r="AI2512" s="3" t="s">
        <v>48</v>
      </c>
      <c r="AK2512" s="3" t="s">
        <v>48</v>
      </c>
      <c r="AM2512" s="3" t="s">
        <v>48</v>
      </c>
      <c r="AO2512" s="3" t="s">
        <v>48</v>
      </c>
      <c r="AQ2512" s="3" t="s">
        <v>48</v>
      </c>
      <c r="AR2512" s="3">
        <v>1000000</v>
      </c>
      <c r="AS2512" s="3" t="s">
        <v>48</v>
      </c>
    </row>
    <row r="2513" spans="1:45">
      <c r="A2513">
        <v>2510</v>
      </c>
      <c r="B2513" t="s">
        <v>5982</v>
      </c>
      <c r="C2513" t="s">
        <v>5345</v>
      </c>
      <c r="D2513" t="s">
        <v>45</v>
      </c>
      <c r="E2513" t="s">
        <v>77</v>
      </c>
      <c r="F2513" t="s">
        <v>748</v>
      </c>
      <c r="G2513" t="s">
        <v>9635</v>
      </c>
      <c r="H2513" t="s">
        <v>748</v>
      </c>
      <c r="I2513" t="s">
        <v>9635</v>
      </c>
      <c r="J2513" t="s">
        <v>48</v>
      </c>
      <c r="K2513" t="s">
        <v>48</v>
      </c>
      <c r="L2513" t="s">
        <v>5985</v>
      </c>
      <c r="M2513" t="s">
        <v>5986</v>
      </c>
      <c r="N2513" t="str">
        <f>VLOOKUP(O2513,index!$Q:$R,2,0)</f>
        <v>02. 이러닝 - 단과</v>
      </c>
      <c r="O2513" t="s">
        <v>5987</v>
      </c>
      <c r="P2513" t="s">
        <v>48</v>
      </c>
      <c r="Q2513" t="s">
        <v>20</v>
      </c>
      <c r="R2513" s="226" t="e">
        <f>VLOOKUP(C2513,'26년 databook(취합)'!$M:$M,2,0)</f>
        <v>#N/A</v>
      </c>
      <c r="S2513" s="3" t="s">
        <v>11567</v>
      </c>
      <c r="T2513" s="3" t="s">
        <v>14778</v>
      </c>
      <c r="U2513" s="3" t="s">
        <v>14778</v>
      </c>
      <c r="V2513" s="3" t="s">
        <v>48</v>
      </c>
      <c r="W2513" s="3" t="s">
        <v>11567</v>
      </c>
      <c r="X2513" s="3" t="s">
        <v>48</v>
      </c>
      <c r="Y2513" s="3" t="s">
        <v>11587</v>
      </c>
      <c r="Z2513" s="3" t="s">
        <v>48</v>
      </c>
      <c r="AA2513" s="3" t="s">
        <v>12103</v>
      </c>
      <c r="AB2513" s="3" t="s">
        <v>48</v>
      </c>
      <c r="AC2513" s="3" t="s">
        <v>13693</v>
      </c>
      <c r="AD2513" s="3" t="s">
        <v>48</v>
      </c>
      <c r="AE2513" s="3" t="s">
        <v>14779</v>
      </c>
      <c r="AG2513" s="3">
        <v>600000</v>
      </c>
      <c r="AI2513" s="3" t="s">
        <v>11567</v>
      </c>
      <c r="AK2513" s="3" t="s">
        <v>11567</v>
      </c>
      <c r="AM2513" s="3" t="s">
        <v>11567</v>
      </c>
      <c r="AO2513" s="3" t="s">
        <v>11567</v>
      </c>
      <c r="AQ2513" s="3" t="s">
        <v>11567</v>
      </c>
      <c r="AS2513" s="3" t="s">
        <v>11567</v>
      </c>
    </row>
    <row r="2514" spans="1:45">
      <c r="A2514">
        <v>2511</v>
      </c>
      <c r="B2514" t="s">
        <v>5982</v>
      </c>
      <c r="C2514" t="s">
        <v>5724</v>
      </c>
      <c r="D2514" t="s">
        <v>45</v>
      </c>
      <c r="E2514" t="s">
        <v>214</v>
      </c>
      <c r="F2514" t="s">
        <v>2568</v>
      </c>
      <c r="G2514" t="s">
        <v>9636</v>
      </c>
      <c r="H2514" t="s">
        <v>2568</v>
      </c>
      <c r="I2514" t="s">
        <v>9636</v>
      </c>
      <c r="J2514" t="s">
        <v>48</v>
      </c>
      <c r="K2514" t="s">
        <v>48</v>
      </c>
      <c r="L2514" t="s">
        <v>5985</v>
      </c>
      <c r="M2514" t="s">
        <v>5986</v>
      </c>
      <c r="N2514" t="str">
        <f>VLOOKUP(O2514,index!$Q:$R,2,0)</f>
        <v>02. 이러닝 - 단과</v>
      </c>
      <c r="O2514" t="s">
        <v>5987</v>
      </c>
      <c r="P2514" t="s">
        <v>48</v>
      </c>
      <c r="Q2514" t="s">
        <v>20</v>
      </c>
      <c r="R2514" s="226" t="e">
        <f>VLOOKUP(C2514,'26년 databook(취합)'!$M:$M,2,0)</f>
        <v>#N/A</v>
      </c>
      <c r="S2514" s="3" t="s">
        <v>11567</v>
      </c>
      <c r="T2514" s="3" t="s">
        <v>48</v>
      </c>
      <c r="U2514" s="3" t="s">
        <v>11567</v>
      </c>
      <c r="V2514" s="3" t="s">
        <v>48</v>
      </c>
      <c r="W2514" s="3" t="s">
        <v>48</v>
      </c>
      <c r="X2514" s="3" t="s">
        <v>48</v>
      </c>
      <c r="Y2514" s="3" t="s">
        <v>48</v>
      </c>
      <c r="Z2514" s="3" t="s">
        <v>48</v>
      </c>
      <c r="AA2514" s="3" t="s">
        <v>48</v>
      </c>
      <c r="AB2514" s="3" t="s">
        <v>48</v>
      </c>
      <c r="AC2514" s="3" t="s">
        <v>48</v>
      </c>
      <c r="AD2514" s="3" t="s">
        <v>48</v>
      </c>
      <c r="AE2514" s="3" t="s">
        <v>48</v>
      </c>
      <c r="AG2514" s="3"/>
      <c r="AI2514" s="3" t="s">
        <v>48</v>
      </c>
      <c r="AK2514" s="3" t="s">
        <v>48</v>
      </c>
      <c r="AM2514" s="3" t="s">
        <v>48</v>
      </c>
      <c r="AO2514" s="3" t="s">
        <v>48</v>
      </c>
      <c r="AQ2514" s="3" t="s">
        <v>48</v>
      </c>
      <c r="AS2514" s="3" t="s">
        <v>48</v>
      </c>
    </row>
    <row r="2515" spans="1:45">
      <c r="A2515">
        <v>2512</v>
      </c>
      <c r="B2515" t="s">
        <v>5982</v>
      </c>
      <c r="C2515" t="s">
        <v>3271</v>
      </c>
      <c r="D2515" t="s">
        <v>45</v>
      </c>
      <c r="E2515" t="s">
        <v>72</v>
      </c>
      <c r="F2515" t="s">
        <v>883</v>
      </c>
      <c r="G2515" t="s">
        <v>9637</v>
      </c>
      <c r="H2515" t="s">
        <v>883</v>
      </c>
      <c r="I2515" t="s">
        <v>9637</v>
      </c>
      <c r="J2515" t="s">
        <v>48</v>
      </c>
      <c r="K2515" t="s">
        <v>48</v>
      </c>
      <c r="L2515" t="s">
        <v>5985</v>
      </c>
      <c r="M2515" t="s">
        <v>5986</v>
      </c>
      <c r="N2515" t="str">
        <f>VLOOKUP(O2515,index!$Q:$R,2,0)</f>
        <v>02. 이러닝 - 단과</v>
      </c>
      <c r="O2515" t="s">
        <v>5987</v>
      </c>
      <c r="P2515" t="s">
        <v>48</v>
      </c>
      <c r="Q2515" t="s">
        <v>20</v>
      </c>
      <c r="R2515" s="226" t="e">
        <f>VLOOKUP(C2515,'26년 databook(취합)'!$M:$M,2,0)</f>
        <v>#N/A</v>
      </c>
      <c r="S2515" s="3" t="s">
        <v>11567</v>
      </c>
      <c r="T2515" s="3" t="s">
        <v>48</v>
      </c>
      <c r="U2515" s="3" t="s">
        <v>11567</v>
      </c>
      <c r="V2515" s="3" t="s">
        <v>48</v>
      </c>
      <c r="W2515" s="3" t="s">
        <v>48</v>
      </c>
      <c r="X2515" s="3" t="s">
        <v>48</v>
      </c>
      <c r="Y2515" s="3" t="s">
        <v>48</v>
      </c>
      <c r="Z2515" s="3" t="s">
        <v>48</v>
      </c>
      <c r="AA2515" s="3" t="s">
        <v>48</v>
      </c>
      <c r="AB2515" s="3" t="s">
        <v>48</v>
      </c>
      <c r="AC2515" s="3" t="s">
        <v>48</v>
      </c>
      <c r="AD2515" s="3" t="s">
        <v>11567</v>
      </c>
      <c r="AE2515" s="3" t="s">
        <v>48</v>
      </c>
      <c r="AF2515" s="3">
        <v>0</v>
      </c>
      <c r="AG2515" s="3"/>
      <c r="AH2515" s="3">
        <v>0</v>
      </c>
      <c r="AI2515" s="3" t="s">
        <v>48</v>
      </c>
      <c r="AJ2515" s="3">
        <v>0</v>
      </c>
      <c r="AK2515" s="3" t="s">
        <v>48</v>
      </c>
      <c r="AL2515" s="3">
        <v>0</v>
      </c>
      <c r="AM2515" s="3" t="s">
        <v>48</v>
      </c>
      <c r="AN2515" s="3">
        <v>0</v>
      </c>
      <c r="AO2515" s="3" t="s">
        <v>48</v>
      </c>
      <c r="AP2515" s="3">
        <v>0</v>
      </c>
      <c r="AQ2515" s="3" t="s">
        <v>48</v>
      </c>
      <c r="AR2515" s="3">
        <v>0</v>
      </c>
      <c r="AS2515" s="3" t="s">
        <v>48</v>
      </c>
    </row>
    <row r="2516" spans="1:45">
      <c r="A2516">
        <v>2513</v>
      </c>
      <c r="B2516" t="s">
        <v>5982</v>
      </c>
      <c r="C2516" t="s">
        <v>5674</v>
      </c>
      <c r="D2516" t="s">
        <v>45</v>
      </c>
      <c r="E2516" t="s">
        <v>214</v>
      </c>
      <c r="F2516" t="s">
        <v>2618</v>
      </c>
      <c r="G2516" t="s">
        <v>9638</v>
      </c>
      <c r="H2516" t="s">
        <v>2618</v>
      </c>
      <c r="I2516" t="s">
        <v>9638</v>
      </c>
      <c r="J2516" t="s">
        <v>48</v>
      </c>
      <c r="K2516" t="s">
        <v>48</v>
      </c>
      <c r="L2516" t="s">
        <v>5985</v>
      </c>
      <c r="M2516" t="s">
        <v>5986</v>
      </c>
      <c r="N2516" t="str">
        <f>VLOOKUP(O2516,index!$Q:$R,2,0)</f>
        <v>02. 이러닝 - 단과</v>
      </c>
      <c r="O2516" t="s">
        <v>5987</v>
      </c>
      <c r="P2516" t="s">
        <v>48</v>
      </c>
      <c r="Q2516" t="s">
        <v>20</v>
      </c>
      <c r="R2516" s="226" t="e">
        <f>VLOOKUP(C2516,'26년 databook(취합)'!$M:$M,2,0)</f>
        <v>#N/A</v>
      </c>
      <c r="S2516" s="3" t="s">
        <v>11567</v>
      </c>
      <c r="T2516" s="3" t="s">
        <v>48</v>
      </c>
      <c r="U2516" s="3" t="s">
        <v>11567</v>
      </c>
      <c r="V2516" s="3" t="s">
        <v>48</v>
      </c>
      <c r="W2516" s="3" t="s">
        <v>48</v>
      </c>
      <c r="X2516" s="3" t="s">
        <v>48</v>
      </c>
      <c r="Y2516" s="3" t="s">
        <v>48</v>
      </c>
      <c r="Z2516" s="3" t="s">
        <v>48</v>
      </c>
      <c r="AA2516" s="3" t="s">
        <v>48</v>
      </c>
      <c r="AB2516" s="3" t="s">
        <v>48</v>
      </c>
      <c r="AC2516" s="3" t="s">
        <v>48</v>
      </c>
      <c r="AD2516" s="3" t="s">
        <v>48</v>
      </c>
      <c r="AE2516" s="3" t="s">
        <v>48</v>
      </c>
      <c r="AG2516" s="3"/>
      <c r="AI2516" s="3" t="s">
        <v>48</v>
      </c>
      <c r="AK2516" s="3" t="s">
        <v>48</v>
      </c>
      <c r="AM2516" s="3" t="s">
        <v>48</v>
      </c>
      <c r="AO2516" s="3" t="s">
        <v>48</v>
      </c>
      <c r="AQ2516" s="3" t="s">
        <v>48</v>
      </c>
      <c r="AS2516" s="3" t="s">
        <v>48</v>
      </c>
    </row>
    <row r="2517" spans="1:45">
      <c r="A2517">
        <v>2514</v>
      </c>
      <c r="B2517" t="s">
        <v>5982</v>
      </c>
      <c r="C2517" t="s">
        <v>5735</v>
      </c>
      <c r="D2517" t="s">
        <v>45</v>
      </c>
      <c r="E2517" t="s">
        <v>77</v>
      </c>
      <c r="F2517" t="s">
        <v>2796</v>
      </c>
      <c r="G2517" t="s">
        <v>9134</v>
      </c>
      <c r="H2517" t="s">
        <v>2557</v>
      </c>
      <c r="I2517" t="s">
        <v>15865</v>
      </c>
      <c r="J2517" t="s">
        <v>48</v>
      </c>
      <c r="K2517" t="s">
        <v>48</v>
      </c>
      <c r="L2517" t="s">
        <v>5985</v>
      </c>
      <c r="M2517" t="s">
        <v>5986</v>
      </c>
      <c r="N2517" t="str">
        <f>VLOOKUP(O2517,index!$Q:$R,2,0)</f>
        <v>02. 이러닝 - 단과</v>
      </c>
      <c r="O2517" t="s">
        <v>5987</v>
      </c>
      <c r="P2517" t="s">
        <v>48</v>
      </c>
      <c r="Q2517" t="s">
        <v>20</v>
      </c>
      <c r="R2517" s="226" t="e">
        <f>VLOOKUP(C2517,'26년 databook(취합)'!$M:$M,2,0)</f>
        <v>#N/A</v>
      </c>
      <c r="S2517" s="3" t="s">
        <v>11567</v>
      </c>
      <c r="T2517" s="3" t="s">
        <v>48</v>
      </c>
      <c r="U2517" s="3" t="s">
        <v>11567</v>
      </c>
      <c r="V2517" s="3" t="s">
        <v>48</v>
      </c>
      <c r="W2517" s="3" t="s">
        <v>48</v>
      </c>
      <c r="X2517" s="3" t="s">
        <v>48</v>
      </c>
      <c r="Y2517" s="3" t="s">
        <v>48</v>
      </c>
      <c r="Z2517" s="3" t="s">
        <v>48</v>
      </c>
      <c r="AA2517" s="3" t="s">
        <v>48</v>
      </c>
      <c r="AB2517" s="3" t="s">
        <v>48</v>
      </c>
      <c r="AC2517" s="3" t="s">
        <v>48</v>
      </c>
      <c r="AD2517" s="3" t="s">
        <v>48</v>
      </c>
      <c r="AE2517" s="3" t="s">
        <v>48</v>
      </c>
      <c r="AG2517" s="3"/>
      <c r="AI2517" s="3" t="s">
        <v>48</v>
      </c>
      <c r="AK2517" s="3" t="s">
        <v>48</v>
      </c>
      <c r="AM2517" s="3" t="s">
        <v>48</v>
      </c>
      <c r="AO2517" s="3" t="s">
        <v>48</v>
      </c>
      <c r="AQ2517" s="3" t="s">
        <v>48</v>
      </c>
      <c r="AS2517" s="3" t="s">
        <v>48</v>
      </c>
    </row>
    <row r="2518" spans="1:45">
      <c r="A2518">
        <v>2515</v>
      </c>
      <c r="B2518" t="s">
        <v>5982</v>
      </c>
      <c r="C2518" t="s">
        <v>5608</v>
      </c>
      <c r="D2518" t="s">
        <v>45</v>
      </c>
      <c r="E2518" t="s">
        <v>77</v>
      </c>
      <c r="F2518" t="s">
        <v>2796</v>
      </c>
      <c r="G2518" t="s">
        <v>9134</v>
      </c>
      <c r="H2518" t="s">
        <v>2682</v>
      </c>
      <c r="I2518" t="s">
        <v>15866</v>
      </c>
      <c r="J2518" t="s">
        <v>48</v>
      </c>
      <c r="K2518" t="s">
        <v>48</v>
      </c>
      <c r="L2518" t="s">
        <v>5985</v>
      </c>
      <c r="M2518" t="s">
        <v>5986</v>
      </c>
      <c r="N2518" t="str">
        <f>VLOOKUP(O2518,index!$Q:$R,2,0)</f>
        <v>02. 이러닝 - 단과</v>
      </c>
      <c r="O2518" t="s">
        <v>5987</v>
      </c>
      <c r="P2518" t="s">
        <v>48</v>
      </c>
      <c r="Q2518" t="s">
        <v>20</v>
      </c>
      <c r="R2518" s="226" t="e">
        <f>VLOOKUP(C2518,'26년 databook(취합)'!$M:$M,2,0)</f>
        <v>#N/A</v>
      </c>
      <c r="S2518" s="3" t="s">
        <v>11567</v>
      </c>
      <c r="T2518" s="3" t="s">
        <v>48</v>
      </c>
      <c r="U2518" s="3" t="s">
        <v>11567</v>
      </c>
      <c r="V2518" s="3" t="s">
        <v>48</v>
      </c>
      <c r="W2518" s="3" t="s">
        <v>48</v>
      </c>
      <c r="X2518" s="3" t="s">
        <v>48</v>
      </c>
      <c r="Y2518" s="3" t="s">
        <v>48</v>
      </c>
      <c r="Z2518" s="3" t="s">
        <v>48</v>
      </c>
      <c r="AA2518" s="3" t="s">
        <v>48</v>
      </c>
      <c r="AB2518" s="3" t="s">
        <v>48</v>
      </c>
      <c r="AC2518" s="3" t="s">
        <v>48</v>
      </c>
      <c r="AD2518" s="3" t="s">
        <v>48</v>
      </c>
      <c r="AE2518" s="3" t="s">
        <v>48</v>
      </c>
      <c r="AG2518" s="3"/>
      <c r="AI2518" s="3" t="s">
        <v>48</v>
      </c>
      <c r="AK2518" s="3" t="s">
        <v>48</v>
      </c>
      <c r="AM2518" s="3" t="s">
        <v>48</v>
      </c>
      <c r="AO2518" s="3" t="s">
        <v>48</v>
      </c>
      <c r="AQ2518" s="3" t="s">
        <v>48</v>
      </c>
      <c r="AS2518" s="3" t="s">
        <v>48</v>
      </c>
    </row>
    <row r="2519" spans="1:45">
      <c r="A2519">
        <v>2516</v>
      </c>
      <c r="B2519" t="s">
        <v>5982</v>
      </c>
      <c r="C2519" t="s">
        <v>4008</v>
      </c>
      <c r="D2519" t="s">
        <v>45</v>
      </c>
      <c r="E2519" t="s">
        <v>75</v>
      </c>
      <c r="F2519" t="s">
        <v>6932</v>
      </c>
      <c r="G2519" t="s">
        <v>9639</v>
      </c>
      <c r="H2519" t="s">
        <v>6932</v>
      </c>
      <c r="I2519" t="s">
        <v>9639</v>
      </c>
      <c r="J2519" t="s">
        <v>48</v>
      </c>
      <c r="K2519" t="s">
        <v>48</v>
      </c>
      <c r="L2519" t="s">
        <v>5985</v>
      </c>
      <c r="M2519" t="s">
        <v>5986</v>
      </c>
      <c r="N2519" t="str">
        <f>VLOOKUP(O2519,index!$Q:$R,2,0)</f>
        <v>17. 솔루션 - 기타</v>
      </c>
      <c r="O2519" t="s">
        <v>59</v>
      </c>
      <c r="P2519" t="s">
        <v>48</v>
      </c>
      <c r="Q2519" t="s">
        <v>20</v>
      </c>
      <c r="R2519" s="226" t="e">
        <f>VLOOKUP(C2519,'26년 databook(취합)'!$M:$M,2,0)</f>
        <v>#N/A</v>
      </c>
      <c r="S2519" s="3" t="s">
        <v>11567</v>
      </c>
      <c r="T2519" s="3" t="s">
        <v>48</v>
      </c>
      <c r="U2519" s="3" t="s">
        <v>11567</v>
      </c>
      <c r="V2519" s="3" t="s">
        <v>48</v>
      </c>
      <c r="W2519" s="3" t="s">
        <v>48</v>
      </c>
      <c r="X2519" s="3" t="s">
        <v>48</v>
      </c>
      <c r="Y2519" s="3" t="s">
        <v>48</v>
      </c>
      <c r="Z2519" s="3" t="s">
        <v>48</v>
      </c>
      <c r="AA2519" s="3" t="s">
        <v>48</v>
      </c>
      <c r="AB2519" s="3" t="s">
        <v>48</v>
      </c>
      <c r="AC2519" s="3" t="s">
        <v>48</v>
      </c>
      <c r="AD2519" s="3" t="s">
        <v>48</v>
      </c>
      <c r="AE2519" s="3" t="s">
        <v>48</v>
      </c>
      <c r="AG2519" s="3"/>
      <c r="AI2519" s="3" t="s">
        <v>48</v>
      </c>
      <c r="AK2519" s="3" t="s">
        <v>48</v>
      </c>
      <c r="AM2519" s="3" t="s">
        <v>48</v>
      </c>
      <c r="AO2519" s="3" t="s">
        <v>48</v>
      </c>
      <c r="AQ2519" s="3" t="s">
        <v>48</v>
      </c>
      <c r="AS2519" s="3" t="s">
        <v>48</v>
      </c>
    </row>
    <row r="2520" spans="1:45">
      <c r="A2520">
        <v>2517</v>
      </c>
      <c r="B2520" t="s">
        <v>5982</v>
      </c>
      <c r="C2520" t="s">
        <v>5099</v>
      </c>
      <c r="D2520" t="s">
        <v>45</v>
      </c>
      <c r="E2520" t="s">
        <v>77</v>
      </c>
      <c r="F2520" t="s">
        <v>6029</v>
      </c>
      <c r="G2520" t="s">
        <v>8925</v>
      </c>
      <c r="H2520" t="s">
        <v>1819</v>
      </c>
      <c r="I2520" t="s">
        <v>15867</v>
      </c>
      <c r="J2520" t="s">
        <v>48</v>
      </c>
      <c r="K2520" t="s">
        <v>48</v>
      </c>
      <c r="L2520" t="s">
        <v>5985</v>
      </c>
      <c r="M2520" t="s">
        <v>5986</v>
      </c>
      <c r="N2520" t="str">
        <f>VLOOKUP(O2520,index!$Q:$R,2,0)</f>
        <v>02. 이러닝 - 단과</v>
      </c>
      <c r="O2520" t="s">
        <v>5987</v>
      </c>
      <c r="P2520" t="s">
        <v>48</v>
      </c>
      <c r="Q2520" t="s">
        <v>20</v>
      </c>
      <c r="R2520" s="226" t="e">
        <f>VLOOKUP(C2520,'26년 databook(취합)'!$M:$M,2,0)</f>
        <v>#N/A</v>
      </c>
      <c r="S2520" s="3" t="s">
        <v>11567</v>
      </c>
      <c r="T2520" s="3" t="s">
        <v>48</v>
      </c>
      <c r="U2520" s="3" t="s">
        <v>11567</v>
      </c>
      <c r="V2520" s="3" t="s">
        <v>48</v>
      </c>
      <c r="W2520" s="3" t="s">
        <v>48</v>
      </c>
      <c r="X2520" s="3" t="s">
        <v>48</v>
      </c>
      <c r="Y2520" s="3" t="s">
        <v>48</v>
      </c>
      <c r="Z2520" s="3" t="s">
        <v>48</v>
      </c>
      <c r="AA2520" s="3" t="s">
        <v>48</v>
      </c>
      <c r="AB2520" s="3" t="s">
        <v>48</v>
      </c>
      <c r="AC2520" s="3" t="s">
        <v>48</v>
      </c>
      <c r="AD2520" s="3" t="s">
        <v>48</v>
      </c>
      <c r="AE2520" s="3" t="s">
        <v>48</v>
      </c>
      <c r="AG2520" s="3"/>
      <c r="AI2520" s="3" t="s">
        <v>48</v>
      </c>
      <c r="AK2520" s="3" t="s">
        <v>48</v>
      </c>
      <c r="AM2520" s="3" t="s">
        <v>48</v>
      </c>
      <c r="AO2520" s="3" t="s">
        <v>48</v>
      </c>
      <c r="AQ2520" s="3" t="s">
        <v>48</v>
      </c>
      <c r="AS2520" s="3" t="s">
        <v>48</v>
      </c>
    </row>
    <row r="2521" spans="1:45">
      <c r="A2521">
        <v>2518</v>
      </c>
      <c r="B2521" t="s">
        <v>5982</v>
      </c>
      <c r="C2521" t="s">
        <v>4466</v>
      </c>
      <c r="D2521" t="s">
        <v>45</v>
      </c>
      <c r="E2521" t="s">
        <v>76</v>
      </c>
      <c r="F2521" t="s">
        <v>2236</v>
      </c>
      <c r="G2521" t="s">
        <v>9640</v>
      </c>
      <c r="H2521" t="s">
        <v>2236</v>
      </c>
      <c r="I2521" t="s">
        <v>9640</v>
      </c>
      <c r="J2521" t="s">
        <v>48</v>
      </c>
      <c r="K2521" t="s">
        <v>48</v>
      </c>
      <c r="L2521" t="s">
        <v>5985</v>
      </c>
      <c r="M2521" t="s">
        <v>5986</v>
      </c>
      <c r="N2521" t="str">
        <f>VLOOKUP(O2521,index!$Q:$R,2,0)</f>
        <v>02. 이러닝 - 단과</v>
      </c>
      <c r="O2521" t="s">
        <v>5987</v>
      </c>
      <c r="P2521" t="s">
        <v>48</v>
      </c>
      <c r="Q2521" t="s">
        <v>20</v>
      </c>
      <c r="R2521" s="226" t="e">
        <f>VLOOKUP(C2521,'26년 databook(취합)'!$M:$M,2,0)</f>
        <v>#N/A</v>
      </c>
      <c r="S2521" s="3" t="s">
        <v>11567</v>
      </c>
      <c r="T2521" s="3" t="s">
        <v>12100</v>
      </c>
      <c r="U2521" s="3" t="s">
        <v>12100</v>
      </c>
      <c r="V2521" s="3" t="s">
        <v>48</v>
      </c>
      <c r="W2521" s="3" t="s">
        <v>11567</v>
      </c>
      <c r="X2521" s="3" t="s">
        <v>48</v>
      </c>
      <c r="Y2521" s="3" t="s">
        <v>11567</v>
      </c>
      <c r="Z2521" s="3" t="s">
        <v>48</v>
      </c>
      <c r="AA2521" s="3" t="s">
        <v>11567</v>
      </c>
      <c r="AB2521" s="3" t="s">
        <v>48</v>
      </c>
      <c r="AC2521" s="3" t="s">
        <v>11567</v>
      </c>
      <c r="AD2521" s="3" t="s">
        <v>48</v>
      </c>
      <c r="AE2521" s="3" t="s">
        <v>12100</v>
      </c>
      <c r="AG2521" s="3">
        <v>0</v>
      </c>
      <c r="AI2521" s="3" t="s">
        <v>11567</v>
      </c>
      <c r="AK2521" s="3" t="s">
        <v>11567</v>
      </c>
      <c r="AM2521" s="3" t="s">
        <v>11567</v>
      </c>
      <c r="AO2521" s="3" t="s">
        <v>11567</v>
      </c>
      <c r="AQ2521" s="3" t="s">
        <v>11567</v>
      </c>
      <c r="AR2521" s="3">
        <v>0</v>
      </c>
      <c r="AS2521" s="3" t="s">
        <v>11567</v>
      </c>
    </row>
    <row r="2522" spans="1:45">
      <c r="A2522">
        <v>2519</v>
      </c>
      <c r="B2522" t="s">
        <v>5982</v>
      </c>
      <c r="C2522" t="s">
        <v>5814</v>
      </c>
      <c r="D2522" t="s">
        <v>45</v>
      </c>
      <c r="E2522" t="s">
        <v>77</v>
      </c>
      <c r="F2522" t="s">
        <v>2796</v>
      </c>
      <c r="G2522" t="s">
        <v>9134</v>
      </c>
      <c r="H2522" t="s">
        <v>2479</v>
      </c>
      <c r="I2522" t="s">
        <v>15868</v>
      </c>
      <c r="J2522" t="s">
        <v>48</v>
      </c>
      <c r="K2522" t="s">
        <v>48</v>
      </c>
      <c r="L2522" t="s">
        <v>5985</v>
      </c>
      <c r="M2522" t="s">
        <v>5986</v>
      </c>
      <c r="N2522" t="str">
        <f>VLOOKUP(O2522,index!$Q:$R,2,0)</f>
        <v>02. 이러닝 - 단과</v>
      </c>
      <c r="O2522" t="s">
        <v>5987</v>
      </c>
      <c r="P2522" t="s">
        <v>48</v>
      </c>
      <c r="Q2522" t="s">
        <v>20</v>
      </c>
      <c r="R2522" s="226" t="e">
        <f>VLOOKUP(C2522,'26년 databook(취합)'!$M:$M,2,0)</f>
        <v>#N/A</v>
      </c>
      <c r="S2522" s="3" t="s">
        <v>11567</v>
      </c>
      <c r="T2522" s="3" t="s">
        <v>48</v>
      </c>
      <c r="U2522" s="3" t="s">
        <v>11567</v>
      </c>
      <c r="V2522" s="3" t="s">
        <v>48</v>
      </c>
      <c r="W2522" s="3" t="s">
        <v>48</v>
      </c>
      <c r="X2522" s="3" t="s">
        <v>48</v>
      </c>
      <c r="Y2522" s="3" t="s">
        <v>48</v>
      </c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G2522" s="3"/>
      <c r="AI2522" s="3" t="s">
        <v>48</v>
      </c>
      <c r="AK2522" s="3" t="s">
        <v>48</v>
      </c>
      <c r="AM2522" s="3" t="s">
        <v>48</v>
      </c>
      <c r="AO2522" s="3" t="s">
        <v>48</v>
      </c>
      <c r="AQ2522" s="3" t="s">
        <v>48</v>
      </c>
      <c r="AS2522" s="3" t="s">
        <v>48</v>
      </c>
    </row>
    <row r="2523" spans="1:45">
      <c r="A2523">
        <v>2520</v>
      </c>
      <c r="B2523" t="s">
        <v>5982</v>
      </c>
      <c r="C2523" t="s">
        <v>4834</v>
      </c>
      <c r="D2523" t="s">
        <v>45</v>
      </c>
      <c r="E2523" t="s">
        <v>77</v>
      </c>
      <c r="F2523" t="s">
        <v>6029</v>
      </c>
      <c r="G2523" t="s">
        <v>8925</v>
      </c>
      <c r="H2523" t="s">
        <v>1599</v>
      </c>
      <c r="I2523" t="s">
        <v>15869</v>
      </c>
      <c r="J2523" t="s">
        <v>48</v>
      </c>
      <c r="K2523" t="s">
        <v>48</v>
      </c>
      <c r="L2523" t="s">
        <v>5985</v>
      </c>
      <c r="M2523" t="s">
        <v>5986</v>
      </c>
      <c r="N2523" t="str">
        <f>VLOOKUP(O2523,index!$Q:$R,2,0)</f>
        <v>02. 이러닝 - 단과</v>
      </c>
      <c r="O2523" t="s">
        <v>5987</v>
      </c>
      <c r="P2523" t="s">
        <v>48</v>
      </c>
      <c r="Q2523" t="s">
        <v>20</v>
      </c>
      <c r="R2523" s="226" t="e">
        <f>VLOOKUP(C2523,'26년 databook(취합)'!$M:$M,2,0)</f>
        <v>#N/A</v>
      </c>
      <c r="S2523" s="3" t="s">
        <v>11567</v>
      </c>
      <c r="T2523" s="3" t="s">
        <v>48</v>
      </c>
      <c r="U2523" s="3" t="s">
        <v>11567</v>
      </c>
      <c r="V2523" s="3" t="s">
        <v>48</v>
      </c>
      <c r="W2523" s="3" t="s">
        <v>48</v>
      </c>
      <c r="X2523" s="3" t="s">
        <v>48</v>
      </c>
      <c r="Y2523" s="3" t="s">
        <v>48</v>
      </c>
      <c r="Z2523" s="3" t="s">
        <v>48</v>
      </c>
      <c r="AA2523" s="3" t="s">
        <v>48</v>
      </c>
      <c r="AB2523" s="3" t="s">
        <v>48</v>
      </c>
      <c r="AC2523" s="3" t="s">
        <v>48</v>
      </c>
      <c r="AD2523" s="3" t="s">
        <v>48</v>
      </c>
      <c r="AE2523" s="3" t="s">
        <v>48</v>
      </c>
      <c r="AG2523" s="3"/>
      <c r="AI2523" s="3" t="s">
        <v>48</v>
      </c>
      <c r="AK2523" s="3" t="s">
        <v>48</v>
      </c>
      <c r="AM2523" s="3" t="s">
        <v>48</v>
      </c>
      <c r="AO2523" s="3" t="s">
        <v>48</v>
      </c>
      <c r="AQ2523" s="3" t="s">
        <v>48</v>
      </c>
      <c r="AS2523" s="3" t="s">
        <v>48</v>
      </c>
    </row>
    <row r="2524" spans="1:45">
      <c r="A2524">
        <v>2521</v>
      </c>
      <c r="B2524" t="s">
        <v>5982</v>
      </c>
      <c r="C2524" t="s">
        <v>4755</v>
      </c>
      <c r="D2524" t="s">
        <v>45</v>
      </c>
      <c r="E2524" t="s">
        <v>77</v>
      </c>
      <c r="F2524" t="s">
        <v>6029</v>
      </c>
      <c r="G2524" t="s">
        <v>8925</v>
      </c>
      <c r="H2524" t="s">
        <v>1530</v>
      </c>
      <c r="I2524" t="s">
        <v>15870</v>
      </c>
      <c r="J2524" t="s">
        <v>48</v>
      </c>
      <c r="K2524" t="s">
        <v>48</v>
      </c>
      <c r="L2524" t="s">
        <v>5985</v>
      </c>
      <c r="M2524" t="s">
        <v>5986</v>
      </c>
      <c r="N2524" t="str">
        <f>VLOOKUP(O2524,index!$Q:$R,2,0)</f>
        <v>02. 이러닝 - 단과</v>
      </c>
      <c r="O2524" t="s">
        <v>5987</v>
      </c>
      <c r="P2524" t="s">
        <v>48</v>
      </c>
      <c r="Q2524" t="s">
        <v>20</v>
      </c>
      <c r="R2524" s="226" t="e">
        <f>VLOOKUP(C2524,'26년 databook(취합)'!$M:$M,2,0)</f>
        <v>#N/A</v>
      </c>
      <c r="S2524" s="3" t="s">
        <v>11567</v>
      </c>
      <c r="T2524" s="3" t="s">
        <v>48</v>
      </c>
      <c r="U2524" s="3" t="s">
        <v>11567</v>
      </c>
      <c r="V2524" s="3" t="s">
        <v>48</v>
      </c>
      <c r="W2524" s="3" t="s">
        <v>48</v>
      </c>
      <c r="X2524" s="3" t="s">
        <v>48</v>
      </c>
      <c r="Y2524" s="3" t="s">
        <v>48</v>
      </c>
      <c r="Z2524" s="3" t="s">
        <v>48</v>
      </c>
      <c r="AA2524" s="3" t="s">
        <v>48</v>
      </c>
      <c r="AB2524" s="3" t="s">
        <v>48</v>
      </c>
      <c r="AC2524" s="3" t="s">
        <v>48</v>
      </c>
      <c r="AD2524" s="3" t="s">
        <v>48</v>
      </c>
      <c r="AE2524" s="3" t="s">
        <v>48</v>
      </c>
      <c r="AG2524" s="3"/>
      <c r="AI2524" s="3" t="s">
        <v>48</v>
      </c>
      <c r="AK2524" s="3" t="s">
        <v>48</v>
      </c>
      <c r="AM2524" s="3" t="s">
        <v>48</v>
      </c>
      <c r="AO2524" s="3" t="s">
        <v>48</v>
      </c>
      <c r="AQ2524" s="3" t="s">
        <v>48</v>
      </c>
      <c r="AS2524" s="3" t="s">
        <v>48</v>
      </c>
    </row>
    <row r="2525" spans="1:45">
      <c r="A2525">
        <v>2522</v>
      </c>
      <c r="B2525" t="s">
        <v>5982</v>
      </c>
      <c r="C2525" t="s">
        <v>4529</v>
      </c>
      <c r="D2525" t="s">
        <v>45</v>
      </c>
      <c r="E2525" t="s">
        <v>79</v>
      </c>
      <c r="F2525" t="s">
        <v>1075</v>
      </c>
      <c r="G2525" t="s">
        <v>9643</v>
      </c>
      <c r="H2525" t="s">
        <v>1075</v>
      </c>
      <c r="I2525" t="s">
        <v>9643</v>
      </c>
      <c r="J2525" t="s">
        <v>48</v>
      </c>
      <c r="K2525" t="s">
        <v>48</v>
      </c>
      <c r="L2525" t="s">
        <v>5985</v>
      </c>
      <c r="M2525" t="s">
        <v>5986</v>
      </c>
      <c r="N2525" t="str">
        <f>VLOOKUP(O2525,index!$Q:$R,2,0)</f>
        <v>03. 이러닝 - 법정</v>
      </c>
      <c r="O2525" t="s">
        <v>6002</v>
      </c>
      <c r="P2525" t="s">
        <v>48</v>
      </c>
      <c r="Q2525" t="s">
        <v>20</v>
      </c>
      <c r="R2525" s="226" t="e">
        <f>VLOOKUP(C2525,'26년 databook(취합)'!$M:$M,2,0)</f>
        <v>#N/A</v>
      </c>
      <c r="S2525" s="3" t="s">
        <v>11567</v>
      </c>
      <c r="T2525" s="3" t="s">
        <v>48</v>
      </c>
      <c r="U2525" s="3" t="s">
        <v>11567</v>
      </c>
      <c r="V2525" s="3" t="s">
        <v>48</v>
      </c>
      <c r="W2525" s="3" t="s">
        <v>48</v>
      </c>
      <c r="X2525" s="3" t="s">
        <v>48</v>
      </c>
      <c r="Y2525" s="3" t="s">
        <v>48</v>
      </c>
      <c r="Z2525" s="3" t="s">
        <v>48</v>
      </c>
      <c r="AA2525" s="3" t="s">
        <v>48</v>
      </c>
      <c r="AB2525" s="3" t="s">
        <v>48</v>
      </c>
      <c r="AC2525" s="3" t="s">
        <v>48</v>
      </c>
      <c r="AD2525" s="3" t="s">
        <v>48</v>
      </c>
      <c r="AE2525" s="3" t="s">
        <v>48</v>
      </c>
      <c r="AG2525" s="3"/>
      <c r="AI2525" s="3" t="s">
        <v>48</v>
      </c>
      <c r="AK2525" s="3" t="s">
        <v>48</v>
      </c>
      <c r="AM2525" s="3" t="s">
        <v>48</v>
      </c>
      <c r="AO2525" s="3" t="s">
        <v>48</v>
      </c>
      <c r="AQ2525" s="3" t="s">
        <v>48</v>
      </c>
      <c r="AS2525" s="3" t="s">
        <v>48</v>
      </c>
    </row>
    <row r="2526" spans="1:45">
      <c r="A2526">
        <v>2523</v>
      </c>
      <c r="B2526" t="s">
        <v>5982</v>
      </c>
      <c r="C2526" t="s">
        <v>5776</v>
      </c>
      <c r="D2526" t="s">
        <v>45</v>
      </c>
      <c r="E2526" t="s">
        <v>214</v>
      </c>
      <c r="F2526" t="s">
        <v>798</v>
      </c>
      <c r="G2526" t="s">
        <v>9644</v>
      </c>
      <c r="H2526" t="s">
        <v>2517</v>
      </c>
      <c r="I2526" t="s">
        <v>15871</v>
      </c>
      <c r="J2526" t="s">
        <v>48</v>
      </c>
      <c r="K2526" t="s">
        <v>48</v>
      </c>
      <c r="L2526" t="s">
        <v>5985</v>
      </c>
      <c r="M2526" t="s">
        <v>5986</v>
      </c>
      <c r="N2526" t="str">
        <f>VLOOKUP(O2526,index!$Q:$R,2,0)</f>
        <v>02. 이러닝 - 단과</v>
      </c>
      <c r="O2526" t="s">
        <v>5987</v>
      </c>
      <c r="P2526" t="s">
        <v>48</v>
      </c>
      <c r="Q2526" t="s">
        <v>20</v>
      </c>
      <c r="R2526" s="226" t="e">
        <f>VLOOKUP(C2526,'26년 databook(취합)'!$M:$M,2,0)</f>
        <v>#N/A</v>
      </c>
      <c r="S2526" s="3" t="s">
        <v>11567</v>
      </c>
      <c r="T2526" s="3" t="s">
        <v>48</v>
      </c>
      <c r="U2526" s="3" t="s">
        <v>11567</v>
      </c>
      <c r="V2526" s="3" t="s">
        <v>48</v>
      </c>
      <c r="W2526" s="3" t="s">
        <v>48</v>
      </c>
      <c r="X2526" s="3" t="s">
        <v>48</v>
      </c>
      <c r="Y2526" s="3" t="s">
        <v>48</v>
      </c>
      <c r="Z2526" s="3" t="s">
        <v>48</v>
      </c>
      <c r="AA2526" s="3" t="s">
        <v>48</v>
      </c>
      <c r="AB2526" s="3" t="s">
        <v>48</v>
      </c>
      <c r="AC2526" s="3" t="s">
        <v>48</v>
      </c>
      <c r="AD2526" s="3" t="s">
        <v>48</v>
      </c>
      <c r="AE2526" s="3" t="s">
        <v>48</v>
      </c>
      <c r="AG2526" s="3"/>
      <c r="AI2526" s="3" t="s">
        <v>48</v>
      </c>
      <c r="AK2526" s="3" t="s">
        <v>48</v>
      </c>
      <c r="AM2526" s="3" t="s">
        <v>48</v>
      </c>
      <c r="AO2526" s="3" t="s">
        <v>48</v>
      </c>
      <c r="AQ2526" s="3" t="s">
        <v>48</v>
      </c>
      <c r="AS2526" s="3" t="s">
        <v>48</v>
      </c>
    </row>
    <row r="2527" spans="1:45">
      <c r="A2527">
        <v>2524</v>
      </c>
      <c r="B2527" t="s">
        <v>5982</v>
      </c>
      <c r="C2527" t="s">
        <v>5399</v>
      </c>
      <c r="D2527" t="s">
        <v>45</v>
      </c>
      <c r="E2527" t="s">
        <v>79</v>
      </c>
      <c r="F2527" t="s">
        <v>798</v>
      </c>
      <c r="G2527" t="s">
        <v>9644</v>
      </c>
      <c r="H2527" t="s">
        <v>798</v>
      </c>
      <c r="I2527" t="s">
        <v>9644</v>
      </c>
      <c r="J2527" t="s">
        <v>48</v>
      </c>
      <c r="K2527" t="s">
        <v>48</v>
      </c>
      <c r="L2527" t="s">
        <v>5985</v>
      </c>
      <c r="M2527" t="s">
        <v>5986</v>
      </c>
      <c r="N2527" t="str">
        <f>VLOOKUP(O2527,index!$Q:$R,2,0)</f>
        <v>02. 이러닝 - 단과</v>
      </c>
      <c r="O2527" t="s">
        <v>5987</v>
      </c>
      <c r="P2527" t="s">
        <v>48</v>
      </c>
      <c r="Q2527" t="s">
        <v>20</v>
      </c>
      <c r="R2527" s="226" t="e">
        <f>VLOOKUP(C2527,'26년 databook(취합)'!$M:$M,2,0)</f>
        <v>#N/A</v>
      </c>
      <c r="S2527" s="3" t="s">
        <v>11567</v>
      </c>
      <c r="T2527" s="3" t="s">
        <v>48</v>
      </c>
      <c r="U2527" s="3" t="s">
        <v>11567</v>
      </c>
      <c r="V2527" s="3" t="s">
        <v>48</v>
      </c>
      <c r="W2527" s="3" t="s">
        <v>48</v>
      </c>
      <c r="X2527" s="3" t="s">
        <v>48</v>
      </c>
      <c r="Y2527" s="3" t="s">
        <v>48</v>
      </c>
      <c r="Z2527" s="3" t="s">
        <v>48</v>
      </c>
      <c r="AA2527" s="3" t="s">
        <v>48</v>
      </c>
      <c r="AB2527" s="3" t="s">
        <v>48</v>
      </c>
      <c r="AC2527" s="3" t="s">
        <v>48</v>
      </c>
      <c r="AD2527" s="3" t="s">
        <v>48</v>
      </c>
      <c r="AE2527" s="3" t="s">
        <v>48</v>
      </c>
      <c r="AG2527" s="3"/>
      <c r="AI2527" s="3" t="s">
        <v>48</v>
      </c>
      <c r="AK2527" s="3" t="s">
        <v>48</v>
      </c>
      <c r="AM2527" s="3" t="s">
        <v>48</v>
      </c>
      <c r="AO2527" s="3" t="s">
        <v>48</v>
      </c>
      <c r="AQ2527" s="3" t="s">
        <v>48</v>
      </c>
      <c r="AS2527" s="3" t="s">
        <v>48</v>
      </c>
    </row>
    <row r="2528" spans="1:45">
      <c r="A2528">
        <v>2525</v>
      </c>
      <c r="B2528" t="s">
        <v>5982</v>
      </c>
      <c r="C2528" t="s">
        <v>2912</v>
      </c>
      <c r="D2528" t="s">
        <v>45</v>
      </c>
      <c r="E2528" t="s">
        <v>76</v>
      </c>
      <c r="F2528" t="s">
        <v>2153</v>
      </c>
      <c r="G2528" t="s">
        <v>9645</v>
      </c>
      <c r="H2528" t="s">
        <v>2153</v>
      </c>
      <c r="I2528" t="s">
        <v>9645</v>
      </c>
      <c r="J2528" t="s">
        <v>48</v>
      </c>
      <c r="K2528" t="s">
        <v>48</v>
      </c>
      <c r="L2528" t="s">
        <v>5985</v>
      </c>
      <c r="M2528" t="s">
        <v>5986</v>
      </c>
      <c r="N2528" t="str">
        <f>VLOOKUP(O2528,index!$Q:$R,2,0)</f>
        <v>02. 이러닝 - 단과</v>
      </c>
      <c r="O2528" t="s">
        <v>5987</v>
      </c>
      <c r="P2528" t="s">
        <v>48</v>
      </c>
      <c r="Q2528" t="s">
        <v>23</v>
      </c>
      <c r="R2528" s="226" t="e">
        <f>VLOOKUP(C2528,'26년 databook(취합)'!$M:$M,2,0)</f>
        <v>#N/A</v>
      </c>
      <c r="S2528" s="3" t="s">
        <v>11567</v>
      </c>
      <c r="T2528" s="3" t="s">
        <v>11889</v>
      </c>
      <c r="U2528" s="3" t="s">
        <v>11889</v>
      </c>
      <c r="V2528" s="3" t="s">
        <v>48</v>
      </c>
      <c r="W2528" s="3" t="s">
        <v>12104</v>
      </c>
      <c r="X2528" s="3" t="s">
        <v>48</v>
      </c>
      <c r="Y2528" s="3" t="s">
        <v>11567</v>
      </c>
      <c r="Z2528" s="3" t="s">
        <v>48</v>
      </c>
      <c r="AA2528" s="3" t="s">
        <v>11567</v>
      </c>
      <c r="AB2528" s="3" t="s">
        <v>48</v>
      </c>
      <c r="AC2528" s="3" t="s">
        <v>11567</v>
      </c>
      <c r="AD2528" s="3" t="s">
        <v>48</v>
      </c>
      <c r="AE2528" s="3" t="s">
        <v>11590</v>
      </c>
      <c r="AG2528" s="3">
        <v>0</v>
      </c>
      <c r="AI2528" s="3" t="s">
        <v>11567</v>
      </c>
      <c r="AK2528" s="3" t="s">
        <v>11567</v>
      </c>
      <c r="AM2528" s="3" t="s">
        <v>11567</v>
      </c>
      <c r="AO2528" s="3" t="s">
        <v>11567</v>
      </c>
      <c r="AQ2528" s="3" t="s">
        <v>11567</v>
      </c>
      <c r="AR2528" s="3">
        <v>0</v>
      </c>
      <c r="AS2528" s="3" t="s">
        <v>11567</v>
      </c>
    </row>
    <row r="2529" spans="1:45">
      <c r="A2529">
        <v>2526</v>
      </c>
      <c r="B2529" t="s">
        <v>5982</v>
      </c>
      <c r="C2529" t="s">
        <v>5358</v>
      </c>
      <c r="D2529" t="s">
        <v>45</v>
      </c>
      <c r="E2529" t="s">
        <v>79</v>
      </c>
      <c r="F2529" t="s">
        <v>6933</v>
      </c>
      <c r="G2529" t="s">
        <v>9646</v>
      </c>
      <c r="H2529" t="s">
        <v>6933</v>
      </c>
      <c r="I2529" t="s">
        <v>9646</v>
      </c>
      <c r="J2529" t="s">
        <v>2451</v>
      </c>
      <c r="K2529" t="s">
        <v>6934</v>
      </c>
      <c r="L2529" t="s">
        <v>5985</v>
      </c>
      <c r="M2529" t="s">
        <v>5986</v>
      </c>
      <c r="N2529" t="str">
        <f>VLOOKUP(O2529,index!$Q:$R,2,0)</f>
        <v>01. 이러닝 - 통합위탁</v>
      </c>
      <c r="O2529" t="s">
        <v>40</v>
      </c>
      <c r="P2529" t="s">
        <v>48</v>
      </c>
      <c r="Q2529" t="s">
        <v>23</v>
      </c>
      <c r="R2529" s="226" t="e">
        <f>VLOOKUP(C2529,'26년 databook(취합)'!$M:$M,2,0)</f>
        <v>#N/A</v>
      </c>
      <c r="S2529" s="3" t="s">
        <v>11567</v>
      </c>
      <c r="T2529" s="3" t="s">
        <v>14780</v>
      </c>
      <c r="U2529" s="3" t="s">
        <v>14780</v>
      </c>
      <c r="V2529" s="3" t="s">
        <v>48</v>
      </c>
      <c r="W2529" s="3" t="s">
        <v>12105</v>
      </c>
      <c r="X2529" s="3" t="s">
        <v>48</v>
      </c>
      <c r="Y2529" s="3" t="s">
        <v>12106</v>
      </c>
      <c r="Z2529" s="3" t="s">
        <v>48</v>
      </c>
      <c r="AA2529" s="3" t="s">
        <v>12107</v>
      </c>
      <c r="AB2529" s="3" t="s">
        <v>48</v>
      </c>
      <c r="AC2529" s="3" t="s">
        <v>11682</v>
      </c>
      <c r="AD2529" s="3" t="s">
        <v>48</v>
      </c>
      <c r="AE2529" s="3" t="s">
        <v>11695</v>
      </c>
      <c r="AG2529" s="3">
        <v>344500</v>
      </c>
      <c r="AI2529" s="3" t="s">
        <v>11567</v>
      </c>
      <c r="AK2529" s="3" t="s">
        <v>11567</v>
      </c>
      <c r="AM2529" s="3" t="s">
        <v>11567</v>
      </c>
      <c r="AO2529" s="3" t="s">
        <v>11567</v>
      </c>
      <c r="AQ2529" s="3" t="s">
        <v>11567</v>
      </c>
      <c r="AS2529" s="3" t="s">
        <v>11567</v>
      </c>
    </row>
    <row r="2530" spans="1:45">
      <c r="A2530">
        <v>2527</v>
      </c>
      <c r="B2530" t="s">
        <v>5982</v>
      </c>
      <c r="C2530" t="s">
        <v>4531</v>
      </c>
      <c r="D2530" t="s">
        <v>45</v>
      </c>
      <c r="E2530" t="s">
        <v>79</v>
      </c>
      <c r="F2530" t="s">
        <v>6935</v>
      </c>
      <c r="G2530" t="s">
        <v>9647</v>
      </c>
      <c r="H2530" t="s">
        <v>6936</v>
      </c>
      <c r="I2530" t="s">
        <v>15872</v>
      </c>
      <c r="J2530" t="s">
        <v>48</v>
      </c>
      <c r="K2530" t="s">
        <v>48</v>
      </c>
      <c r="L2530" t="s">
        <v>5985</v>
      </c>
      <c r="M2530" t="s">
        <v>5986</v>
      </c>
      <c r="N2530" t="str">
        <f>VLOOKUP(O2530,index!$Q:$R,2,0)</f>
        <v>02. 이러닝 - 단과</v>
      </c>
      <c r="O2530" t="s">
        <v>5987</v>
      </c>
      <c r="P2530" t="s">
        <v>48</v>
      </c>
      <c r="Q2530" t="s">
        <v>20</v>
      </c>
      <c r="R2530" s="226" t="e">
        <f>VLOOKUP(C2530,'26년 databook(취합)'!$M:$M,2,0)</f>
        <v>#N/A</v>
      </c>
      <c r="S2530" s="3" t="s">
        <v>11567</v>
      </c>
      <c r="T2530" s="3" t="s">
        <v>48</v>
      </c>
      <c r="U2530" s="3" t="s">
        <v>11567</v>
      </c>
      <c r="V2530" s="3" t="s">
        <v>48</v>
      </c>
      <c r="W2530" s="3" t="s">
        <v>48</v>
      </c>
      <c r="X2530" s="3" t="s">
        <v>48</v>
      </c>
      <c r="Y2530" s="3" t="s">
        <v>48</v>
      </c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G2530" s="3"/>
      <c r="AI2530" s="3" t="s">
        <v>48</v>
      </c>
      <c r="AK2530" s="3" t="s">
        <v>48</v>
      </c>
      <c r="AM2530" s="3" t="s">
        <v>48</v>
      </c>
      <c r="AO2530" s="3" t="s">
        <v>48</v>
      </c>
      <c r="AQ2530" s="3" t="s">
        <v>48</v>
      </c>
      <c r="AS2530" s="3" t="s">
        <v>48</v>
      </c>
    </row>
    <row r="2531" spans="1:45">
      <c r="A2531">
        <v>2528</v>
      </c>
      <c r="B2531" t="s">
        <v>5982</v>
      </c>
      <c r="C2531" t="s">
        <v>5812</v>
      </c>
      <c r="D2531" t="s">
        <v>45</v>
      </c>
      <c r="E2531" t="s">
        <v>77</v>
      </c>
      <c r="F2531" t="s">
        <v>2796</v>
      </c>
      <c r="G2531" t="s">
        <v>9134</v>
      </c>
      <c r="H2531" t="s">
        <v>2481</v>
      </c>
      <c r="I2531" t="s">
        <v>15873</v>
      </c>
      <c r="J2531" t="s">
        <v>48</v>
      </c>
      <c r="K2531" t="s">
        <v>48</v>
      </c>
      <c r="L2531" t="s">
        <v>5985</v>
      </c>
      <c r="M2531" t="s">
        <v>5986</v>
      </c>
      <c r="N2531" t="str">
        <f>VLOOKUP(O2531,index!$Q:$R,2,0)</f>
        <v>02. 이러닝 - 단과</v>
      </c>
      <c r="O2531" t="s">
        <v>5987</v>
      </c>
      <c r="P2531" t="s">
        <v>48</v>
      </c>
      <c r="Q2531" t="s">
        <v>20</v>
      </c>
      <c r="R2531" s="226" t="e">
        <f>VLOOKUP(C2531,'26년 databook(취합)'!$M:$M,2,0)</f>
        <v>#N/A</v>
      </c>
      <c r="S2531" s="3" t="s">
        <v>11567</v>
      </c>
      <c r="T2531" s="3" t="s">
        <v>48</v>
      </c>
      <c r="U2531" s="3" t="s">
        <v>11567</v>
      </c>
      <c r="V2531" s="3" t="s">
        <v>48</v>
      </c>
      <c r="W2531" s="3" t="s">
        <v>48</v>
      </c>
      <c r="X2531" s="3" t="s">
        <v>48</v>
      </c>
      <c r="Y2531" s="3" t="s">
        <v>48</v>
      </c>
      <c r="Z2531" s="3" t="s">
        <v>48</v>
      </c>
      <c r="AA2531" s="3" t="s">
        <v>48</v>
      </c>
      <c r="AB2531" s="3" t="s">
        <v>48</v>
      </c>
      <c r="AC2531" s="3" t="s">
        <v>48</v>
      </c>
      <c r="AD2531" s="3" t="s">
        <v>48</v>
      </c>
      <c r="AE2531" s="3" t="s">
        <v>48</v>
      </c>
      <c r="AG2531" s="3"/>
      <c r="AI2531" s="3" t="s">
        <v>48</v>
      </c>
      <c r="AK2531" s="3" t="s">
        <v>48</v>
      </c>
      <c r="AM2531" s="3" t="s">
        <v>48</v>
      </c>
      <c r="AO2531" s="3" t="s">
        <v>48</v>
      </c>
      <c r="AQ2531" s="3" t="s">
        <v>48</v>
      </c>
      <c r="AS2531" s="3" t="s">
        <v>48</v>
      </c>
    </row>
    <row r="2532" spans="1:45">
      <c r="A2532">
        <v>2529</v>
      </c>
      <c r="B2532" t="s">
        <v>5982</v>
      </c>
      <c r="C2532" t="s">
        <v>5701</v>
      </c>
      <c r="D2532" t="s">
        <v>45</v>
      </c>
      <c r="E2532" t="s">
        <v>214</v>
      </c>
      <c r="F2532" t="s">
        <v>2591</v>
      </c>
      <c r="G2532" t="s">
        <v>9648</v>
      </c>
      <c r="H2532" t="s">
        <v>2591</v>
      </c>
      <c r="I2532" t="s">
        <v>9648</v>
      </c>
      <c r="J2532" t="s">
        <v>48</v>
      </c>
      <c r="K2532" t="s">
        <v>48</v>
      </c>
      <c r="L2532" t="s">
        <v>5985</v>
      </c>
      <c r="M2532" t="s">
        <v>5986</v>
      </c>
      <c r="N2532" t="str">
        <f>VLOOKUP(O2532,index!$Q:$R,2,0)</f>
        <v>02. 이러닝 - 단과</v>
      </c>
      <c r="O2532" t="s">
        <v>5987</v>
      </c>
      <c r="P2532" t="s">
        <v>48</v>
      </c>
      <c r="Q2532" t="s">
        <v>20</v>
      </c>
      <c r="R2532" s="226" t="e">
        <f>VLOOKUP(C2532,'26년 databook(취합)'!$M:$M,2,0)</f>
        <v>#N/A</v>
      </c>
      <c r="S2532" s="3" t="s">
        <v>11567</v>
      </c>
      <c r="T2532" s="3" t="s">
        <v>48</v>
      </c>
      <c r="U2532" s="3" t="s">
        <v>11567</v>
      </c>
      <c r="V2532" s="3" t="s">
        <v>48</v>
      </c>
      <c r="W2532" s="3" t="s">
        <v>48</v>
      </c>
      <c r="X2532" s="3" t="s">
        <v>48</v>
      </c>
      <c r="Y2532" s="3" t="s">
        <v>48</v>
      </c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G2532" s="3"/>
      <c r="AI2532" s="3" t="s">
        <v>48</v>
      </c>
      <c r="AK2532" s="3" t="s">
        <v>48</v>
      </c>
      <c r="AM2532" s="3" t="s">
        <v>48</v>
      </c>
      <c r="AO2532" s="3" t="s">
        <v>48</v>
      </c>
      <c r="AQ2532" s="3" t="s">
        <v>48</v>
      </c>
      <c r="AS2532" s="3" t="s">
        <v>48</v>
      </c>
    </row>
    <row r="2533" spans="1:45">
      <c r="A2533">
        <v>2530</v>
      </c>
      <c r="B2533" t="s">
        <v>5982</v>
      </c>
      <c r="C2533" t="s">
        <v>5782</v>
      </c>
      <c r="D2533" t="s">
        <v>45</v>
      </c>
      <c r="E2533" t="s">
        <v>77</v>
      </c>
      <c r="F2533" t="s">
        <v>2796</v>
      </c>
      <c r="G2533" t="s">
        <v>9134</v>
      </c>
      <c r="H2533" t="s">
        <v>2511</v>
      </c>
      <c r="I2533" t="s">
        <v>15874</v>
      </c>
      <c r="J2533" t="s">
        <v>48</v>
      </c>
      <c r="K2533" t="s">
        <v>48</v>
      </c>
      <c r="L2533" t="s">
        <v>5985</v>
      </c>
      <c r="M2533" t="s">
        <v>5986</v>
      </c>
      <c r="N2533" t="str">
        <f>VLOOKUP(O2533,index!$Q:$R,2,0)</f>
        <v>02. 이러닝 - 단과</v>
      </c>
      <c r="O2533" t="s">
        <v>5987</v>
      </c>
      <c r="P2533" t="s">
        <v>48</v>
      </c>
      <c r="Q2533" t="s">
        <v>20</v>
      </c>
      <c r="R2533" s="226" t="e">
        <f>VLOOKUP(C2533,'26년 databook(취합)'!$M:$M,2,0)</f>
        <v>#N/A</v>
      </c>
      <c r="S2533" s="3" t="s">
        <v>11567</v>
      </c>
      <c r="T2533" s="3" t="s">
        <v>48</v>
      </c>
      <c r="U2533" s="3" t="s">
        <v>11567</v>
      </c>
      <c r="V2533" s="3" t="s">
        <v>48</v>
      </c>
      <c r="W2533" s="3" t="s">
        <v>48</v>
      </c>
      <c r="X2533" s="3" t="s">
        <v>48</v>
      </c>
      <c r="Y2533" s="3" t="s">
        <v>48</v>
      </c>
      <c r="Z2533" s="3" t="s">
        <v>48</v>
      </c>
      <c r="AA2533" s="3" t="s">
        <v>48</v>
      </c>
      <c r="AB2533" s="3" t="s">
        <v>48</v>
      </c>
      <c r="AC2533" s="3" t="s">
        <v>48</v>
      </c>
      <c r="AD2533" s="3" t="s">
        <v>48</v>
      </c>
      <c r="AE2533" s="3" t="s">
        <v>48</v>
      </c>
      <c r="AG2533" s="3"/>
      <c r="AI2533" s="3" t="s">
        <v>48</v>
      </c>
      <c r="AK2533" s="3" t="s">
        <v>48</v>
      </c>
      <c r="AM2533" s="3" t="s">
        <v>48</v>
      </c>
      <c r="AO2533" s="3" t="s">
        <v>48</v>
      </c>
      <c r="AQ2533" s="3" t="s">
        <v>48</v>
      </c>
      <c r="AS2533" s="3" t="s">
        <v>48</v>
      </c>
    </row>
    <row r="2534" spans="1:45">
      <c r="A2534">
        <v>2531</v>
      </c>
      <c r="B2534" t="s">
        <v>5982</v>
      </c>
      <c r="C2534" t="s">
        <v>3244</v>
      </c>
      <c r="D2534" t="s">
        <v>45</v>
      </c>
      <c r="E2534" t="s">
        <v>72</v>
      </c>
      <c r="F2534" t="s">
        <v>6937</v>
      </c>
      <c r="G2534" t="s">
        <v>9649</v>
      </c>
      <c r="H2534" t="s">
        <v>6937</v>
      </c>
      <c r="I2534" t="s">
        <v>9649</v>
      </c>
      <c r="J2534" t="s">
        <v>48</v>
      </c>
      <c r="K2534" t="s">
        <v>48</v>
      </c>
      <c r="L2534" t="s">
        <v>5985</v>
      </c>
      <c r="M2534" t="s">
        <v>5986</v>
      </c>
      <c r="N2534" t="str">
        <f>VLOOKUP(O2534,index!$Q:$R,2,0)</f>
        <v>02. 이러닝 - 단과</v>
      </c>
      <c r="O2534" t="s">
        <v>5987</v>
      </c>
      <c r="P2534" t="s">
        <v>48</v>
      </c>
      <c r="Q2534" t="s">
        <v>23</v>
      </c>
      <c r="R2534" s="226" t="e">
        <f>VLOOKUP(C2534,'26년 databook(취합)'!$M:$M,2,0)</f>
        <v>#N/A</v>
      </c>
      <c r="S2534" s="3" t="s">
        <v>11567</v>
      </c>
      <c r="T2534" s="3" t="s">
        <v>48</v>
      </c>
      <c r="U2534" s="3" t="s">
        <v>11567</v>
      </c>
      <c r="V2534" s="3" t="s">
        <v>48</v>
      </c>
      <c r="W2534" s="3" t="s">
        <v>48</v>
      </c>
      <c r="X2534" s="3" t="s">
        <v>48</v>
      </c>
      <c r="Y2534" s="3" t="s">
        <v>48</v>
      </c>
      <c r="Z2534" s="3" t="s">
        <v>48</v>
      </c>
      <c r="AA2534" s="3" t="s">
        <v>48</v>
      </c>
      <c r="AB2534" s="3" t="s">
        <v>48</v>
      </c>
      <c r="AC2534" s="3" t="s">
        <v>48</v>
      </c>
      <c r="AD2534" s="3" t="s">
        <v>11567</v>
      </c>
      <c r="AE2534" s="3" t="s">
        <v>48</v>
      </c>
      <c r="AF2534" s="3">
        <v>0</v>
      </c>
      <c r="AG2534" s="3"/>
      <c r="AH2534" s="3">
        <v>0</v>
      </c>
      <c r="AI2534" s="3" t="s">
        <v>48</v>
      </c>
      <c r="AJ2534" s="3">
        <v>0</v>
      </c>
      <c r="AK2534" s="3" t="s">
        <v>48</v>
      </c>
      <c r="AL2534" s="3">
        <v>0</v>
      </c>
      <c r="AM2534" s="3" t="s">
        <v>48</v>
      </c>
      <c r="AN2534" s="3">
        <v>0</v>
      </c>
      <c r="AO2534" s="3" t="s">
        <v>48</v>
      </c>
      <c r="AP2534" s="3">
        <v>0</v>
      </c>
      <c r="AQ2534" s="3" t="s">
        <v>48</v>
      </c>
      <c r="AR2534" s="3">
        <v>0</v>
      </c>
      <c r="AS2534" s="3" t="s">
        <v>48</v>
      </c>
    </row>
    <row r="2535" spans="1:45">
      <c r="A2535">
        <v>2532</v>
      </c>
      <c r="B2535" t="s">
        <v>5982</v>
      </c>
      <c r="C2535" t="s">
        <v>4253</v>
      </c>
      <c r="D2535" t="s">
        <v>45</v>
      </c>
      <c r="E2535" t="s">
        <v>76</v>
      </c>
      <c r="F2535" t="s">
        <v>2070</v>
      </c>
      <c r="G2535" t="s">
        <v>9650</v>
      </c>
      <c r="H2535" t="s">
        <v>2070</v>
      </c>
      <c r="I2535" t="s">
        <v>9650</v>
      </c>
      <c r="J2535" t="s">
        <v>48</v>
      </c>
      <c r="K2535" t="s">
        <v>48</v>
      </c>
      <c r="L2535" t="s">
        <v>5985</v>
      </c>
      <c r="M2535" t="s">
        <v>5986</v>
      </c>
      <c r="N2535" t="str">
        <f>VLOOKUP(O2535,index!$Q:$R,2,0)</f>
        <v>02. 이러닝 - 단과</v>
      </c>
      <c r="O2535" t="s">
        <v>5987</v>
      </c>
      <c r="P2535" t="s">
        <v>48</v>
      </c>
      <c r="Q2535" t="s">
        <v>20</v>
      </c>
      <c r="R2535" s="226" t="e">
        <f>VLOOKUP(C2535,'26년 databook(취합)'!$M:$M,2,0)</f>
        <v>#N/A</v>
      </c>
      <c r="S2535" s="3" t="s">
        <v>11567</v>
      </c>
      <c r="T2535" s="3" t="s">
        <v>48</v>
      </c>
      <c r="U2535" s="3" t="s">
        <v>11567</v>
      </c>
      <c r="V2535" s="3" t="s">
        <v>48</v>
      </c>
      <c r="W2535" s="3" t="s">
        <v>48</v>
      </c>
      <c r="X2535" s="3" t="s">
        <v>48</v>
      </c>
      <c r="Y2535" s="3" t="s">
        <v>48</v>
      </c>
      <c r="Z2535" s="3" t="s">
        <v>48</v>
      </c>
      <c r="AA2535" s="3" t="s">
        <v>48</v>
      </c>
      <c r="AB2535" s="3" t="s">
        <v>48</v>
      </c>
      <c r="AC2535" s="3" t="s">
        <v>48</v>
      </c>
      <c r="AD2535" s="3" t="s">
        <v>48</v>
      </c>
      <c r="AE2535" s="3" t="s">
        <v>48</v>
      </c>
      <c r="AG2535" s="3"/>
      <c r="AI2535" s="3" t="s">
        <v>48</v>
      </c>
      <c r="AK2535" s="3" t="s">
        <v>48</v>
      </c>
      <c r="AM2535" s="3" t="s">
        <v>48</v>
      </c>
      <c r="AO2535" s="3" t="s">
        <v>48</v>
      </c>
      <c r="AQ2535" s="3" t="s">
        <v>48</v>
      </c>
      <c r="AR2535" s="3">
        <v>0</v>
      </c>
      <c r="AS2535" s="3" t="s">
        <v>48</v>
      </c>
    </row>
    <row r="2536" spans="1:45">
      <c r="A2536">
        <v>2533</v>
      </c>
      <c r="B2536" t="s">
        <v>5982</v>
      </c>
      <c r="C2536" t="s">
        <v>5702</v>
      </c>
      <c r="D2536" t="s">
        <v>45</v>
      </c>
      <c r="E2536" t="s">
        <v>77</v>
      </c>
      <c r="F2536" t="s">
        <v>720</v>
      </c>
      <c r="G2536" t="s">
        <v>9630</v>
      </c>
      <c r="H2536" t="s">
        <v>2590</v>
      </c>
      <c r="I2536" t="s">
        <v>15875</v>
      </c>
      <c r="J2536" t="s">
        <v>48</v>
      </c>
      <c r="K2536" t="s">
        <v>48</v>
      </c>
      <c r="L2536" t="s">
        <v>5985</v>
      </c>
      <c r="M2536" t="s">
        <v>5986</v>
      </c>
      <c r="N2536" t="str">
        <f>VLOOKUP(O2536,index!$Q:$R,2,0)</f>
        <v>02. 이러닝 - 단과</v>
      </c>
      <c r="O2536" t="s">
        <v>5987</v>
      </c>
      <c r="P2536" t="s">
        <v>48</v>
      </c>
      <c r="Q2536" t="s">
        <v>20</v>
      </c>
      <c r="R2536" s="226" t="e">
        <f>VLOOKUP(C2536,'26년 databook(취합)'!$M:$M,2,0)</f>
        <v>#N/A</v>
      </c>
      <c r="S2536" s="3" t="s">
        <v>11567</v>
      </c>
      <c r="T2536" s="3" t="s">
        <v>48</v>
      </c>
      <c r="U2536" s="3" t="s">
        <v>11567</v>
      </c>
      <c r="V2536" s="3" t="s">
        <v>48</v>
      </c>
      <c r="W2536" s="3" t="s">
        <v>48</v>
      </c>
      <c r="X2536" s="3" t="s">
        <v>48</v>
      </c>
      <c r="Y2536" s="3" t="s">
        <v>48</v>
      </c>
      <c r="Z2536" s="3" t="s">
        <v>48</v>
      </c>
      <c r="AA2536" s="3" t="s">
        <v>48</v>
      </c>
      <c r="AB2536" s="3" t="s">
        <v>48</v>
      </c>
      <c r="AC2536" s="3" t="s">
        <v>48</v>
      </c>
      <c r="AD2536" s="3" t="s">
        <v>48</v>
      </c>
      <c r="AE2536" s="3" t="s">
        <v>48</v>
      </c>
      <c r="AG2536" s="3"/>
      <c r="AI2536" s="3" t="s">
        <v>48</v>
      </c>
      <c r="AK2536" s="3" t="s">
        <v>48</v>
      </c>
      <c r="AM2536" s="3" t="s">
        <v>48</v>
      </c>
      <c r="AO2536" s="3" t="s">
        <v>48</v>
      </c>
      <c r="AQ2536" s="3" t="s">
        <v>48</v>
      </c>
      <c r="AS2536" s="3" t="s">
        <v>48</v>
      </c>
    </row>
    <row r="2537" spans="1:45">
      <c r="A2537">
        <v>2534</v>
      </c>
      <c r="B2537" t="s">
        <v>5982</v>
      </c>
      <c r="C2537" t="s">
        <v>4944</v>
      </c>
      <c r="D2537" t="s">
        <v>45</v>
      </c>
      <c r="E2537" t="s">
        <v>77</v>
      </c>
      <c r="F2537" t="s">
        <v>6029</v>
      </c>
      <c r="G2537" t="s">
        <v>8925</v>
      </c>
      <c r="H2537" t="s">
        <v>1691</v>
      </c>
      <c r="I2537" t="s">
        <v>15876</v>
      </c>
      <c r="J2537" t="s">
        <v>48</v>
      </c>
      <c r="K2537" t="s">
        <v>48</v>
      </c>
      <c r="L2537" t="s">
        <v>5985</v>
      </c>
      <c r="M2537" t="s">
        <v>5986</v>
      </c>
      <c r="N2537" t="str">
        <f>VLOOKUP(O2537,index!$Q:$R,2,0)</f>
        <v>02. 이러닝 - 단과</v>
      </c>
      <c r="O2537" t="s">
        <v>5987</v>
      </c>
      <c r="P2537" t="s">
        <v>48</v>
      </c>
      <c r="Q2537" t="s">
        <v>20</v>
      </c>
      <c r="R2537" s="226" t="e">
        <f>VLOOKUP(C2537,'26년 databook(취합)'!$M:$M,2,0)</f>
        <v>#N/A</v>
      </c>
      <c r="S2537" s="3" t="s">
        <v>11567</v>
      </c>
      <c r="T2537" s="3" t="s">
        <v>48</v>
      </c>
      <c r="U2537" s="3" t="s">
        <v>11567</v>
      </c>
      <c r="V2537" s="3" t="s">
        <v>48</v>
      </c>
      <c r="W2537" s="3" t="s">
        <v>48</v>
      </c>
      <c r="X2537" s="3" t="s">
        <v>48</v>
      </c>
      <c r="Y2537" s="3" t="s">
        <v>48</v>
      </c>
      <c r="Z2537" s="3" t="s">
        <v>48</v>
      </c>
      <c r="AA2537" s="3" t="s">
        <v>48</v>
      </c>
      <c r="AB2537" s="3" t="s">
        <v>48</v>
      </c>
      <c r="AC2537" s="3" t="s">
        <v>48</v>
      </c>
      <c r="AD2537" s="3" t="s">
        <v>48</v>
      </c>
      <c r="AE2537" s="3" t="s">
        <v>48</v>
      </c>
      <c r="AG2537" s="3"/>
      <c r="AI2537" s="3" t="s">
        <v>48</v>
      </c>
      <c r="AK2537" s="3" t="s">
        <v>48</v>
      </c>
      <c r="AM2537" s="3" t="s">
        <v>48</v>
      </c>
      <c r="AO2537" s="3" t="s">
        <v>48</v>
      </c>
      <c r="AQ2537" s="3" t="s">
        <v>48</v>
      </c>
      <c r="AS2537" s="3" t="s">
        <v>48</v>
      </c>
    </row>
    <row r="2538" spans="1:45">
      <c r="A2538">
        <v>2535</v>
      </c>
      <c r="B2538" t="s">
        <v>5982</v>
      </c>
      <c r="C2538" t="s">
        <v>5049</v>
      </c>
      <c r="D2538" t="s">
        <v>45</v>
      </c>
      <c r="E2538" t="s">
        <v>77</v>
      </c>
      <c r="F2538" t="s">
        <v>6029</v>
      </c>
      <c r="G2538" t="s">
        <v>8925</v>
      </c>
      <c r="H2538" t="s">
        <v>1776</v>
      </c>
      <c r="I2538" t="s">
        <v>15877</v>
      </c>
      <c r="J2538" t="s">
        <v>48</v>
      </c>
      <c r="K2538" t="s">
        <v>48</v>
      </c>
      <c r="L2538" t="s">
        <v>5985</v>
      </c>
      <c r="M2538" t="s">
        <v>5986</v>
      </c>
      <c r="N2538" t="str">
        <f>VLOOKUP(O2538,index!$Q:$R,2,0)</f>
        <v>02. 이러닝 - 단과</v>
      </c>
      <c r="O2538" t="s">
        <v>5987</v>
      </c>
      <c r="P2538" t="s">
        <v>48</v>
      </c>
      <c r="Q2538" t="s">
        <v>20</v>
      </c>
      <c r="R2538" s="226" t="e">
        <f>VLOOKUP(C2538,'26년 databook(취합)'!$M:$M,2,0)</f>
        <v>#N/A</v>
      </c>
      <c r="S2538" s="3" t="s">
        <v>11567</v>
      </c>
      <c r="T2538" s="3" t="s">
        <v>48</v>
      </c>
      <c r="U2538" s="3" t="s">
        <v>11567</v>
      </c>
      <c r="V2538" s="3" t="s">
        <v>48</v>
      </c>
      <c r="W2538" s="3" t="s">
        <v>48</v>
      </c>
      <c r="X2538" s="3" t="s">
        <v>48</v>
      </c>
      <c r="Y2538" s="3" t="s">
        <v>48</v>
      </c>
      <c r="Z2538" s="3" t="s">
        <v>48</v>
      </c>
      <c r="AA2538" s="3" t="s">
        <v>48</v>
      </c>
      <c r="AB2538" s="3" t="s">
        <v>48</v>
      </c>
      <c r="AC2538" s="3" t="s">
        <v>48</v>
      </c>
      <c r="AD2538" s="3" t="s">
        <v>48</v>
      </c>
      <c r="AE2538" s="3" t="s">
        <v>48</v>
      </c>
      <c r="AG2538" s="3"/>
      <c r="AI2538" s="3" t="s">
        <v>48</v>
      </c>
      <c r="AK2538" s="3" t="s">
        <v>48</v>
      </c>
      <c r="AM2538" s="3" t="s">
        <v>48</v>
      </c>
      <c r="AO2538" s="3" t="s">
        <v>48</v>
      </c>
      <c r="AQ2538" s="3" t="s">
        <v>48</v>
      </c>
      <c r="AS2538" s="3" t="s">
        <v>48</v>
      </c>
    </row>
    <row r="2539" spans="1:45">
      <c r="A2539">
        <v>2536</v>
      </c>
      <c r="B2539" t="s">
        <v>5982</v>
      </c>
      <c r="C2539" t="s">
        <v>5436</v>
      </c>
      <c r="D2539" t="s">
        <v>45</v>
      </c>
      <c r="E2539" t="s">
        <v>77</v>
      </c>
      <c r="F2539" t="s">
        <v>840</v>
      </c>
      <c r="G2539" t="s">
        <v>9651</v>
      </c>
      <c r="H2539" t="s">
        <v>840</v>
      </c>
      <c r="I2539" t="s">
        <v>9651</v>
      </c>
      <c r="J2539" t="s">
        <v>48</v>
      </c>
      <c r="K2539" t="s">
        <v>48</v>
      </c>
      <c r="L2539" t="s">
        <v>5985</v>
      </c>
      <c r="M2539" t="s">
        <v>5986</v>
      </c>
      <c r="N2539" t="str">
        <f>VLOOKUP(O2539,index!$Q:$R,2,0)</f>
        <v>02. 이러닝 - 단과</v>
      </c>
      <c r="O2539" t="s">
        <v>5987</v>
      </c>
      <c r="P2539" t="s">
        <v>48</v>
      </c>
      <c r="Q2539" t="s">
        <v>20</v>
      </c>
      <c r="R2539" s="226" t="e">
        <f>VLOOKUP(C2539,'26년 databook(취합)'!$M:$M,2,0)</f>
        <v>#N/A</v>
      </c>
      <c r="S2539" s="3" t="s">
        <v>11567</v>
      </c>
      <c r="T2539" s="3" t="s">
        <v>11575</v>
      </c>
      <c r="U2539" s="3" t="s">
        <v>11575</v>
      </c>
      <c r="V2539" s="3" t="s">
        <v>48</v>
      </c>
      <c r="W2539" s="3" t="s">
        <v>11567</v>
      </c>
      <c r="X2539" s="3" t="s">
        <v>48</v>
      </c>
      <c r="Y2539" s="3" t="s">
        <v>11567</v>
      </c>
      <c r="Z2539" s="3" t="s">
        <v>48</v>
      </c>
      <c r="AA2539" s="3" t="s">
        <v>11567</v>
      </c>
      <c r="AB2539" s="3" t="s">
        <v>48</v>
      </c>
      <c r="AC2539" s="3" t="s">
        <v>11575</v>
      </c>
      <c r="AD2539" s="3" t="s">
        <v>48</v>
      </c>
      <c r="AE2539" s="3" t="s">
        <v>11567</v>
      </c>
      <c r="AG2539" s="3">
        <v>0</v>
      </c>
      <c r="AI2539" s="3" t="s">
        <v>11567</v>
      </c>
      <c r="AK2539" s="3" t="s">
        <v>11567</v>
      </c>
      <c r="AM2539" s="3" t="s">
        <v>11567</v>
      </c>
      <c r="AO2539" s="3" t="s">
        <v>11567</v>
      </c>
      <c r="AQ2539" s="3" t="s">
        <v>11567</v>
      </c>
      <c r="AS2539" s="3" t="s">
        <v>11567</v>
      </c>
    </row>
    <row r="2540" spans="1:45">
      <c r="A2540">
        <v>2537</v>
      </c>
      <c r="B2540" t="s">
        <v>5982</v>
      </c>
      <c r="C2540" t="s">
        <v>3637</v>
      </c>
      <c r="D2540" t="s">
        <v>45</v>
      </c>
      <c r="E2540" t="s">
        <v>73</v>
      </c>
      <c r="F2540" t="s">
        <v>1952</v>
      </c>
      <c r="G2540" t="s">
        <v>9652</v>
      </c>
      <c r="H2540" t="s">
        <v>1952</v>
      </c>
      <c r="I2540" t="s">
        <v>9652</v>
      </c>
      <c r="J2540" t="s">
        <v>48</v>
      </c>
      <c r="K2540" t="s">
        <v>48</v>
      </c>
      <c r="L2540" t="s">
        <v>5985</v>
      </c>
      <c r="M2540" t="s">
        <v>5986</v>
      </c>
      <c r="N2540" t="str">
        <f>VLOOKUP(O2540,index!$Q:$R,2,0)</f>
        <v>02. 이러닝 - 단과</v>
      </c>
      <c r="O2540" t="s">
        <v>5987</v>
      </c>
      <c r="P2540" t="s">
        <v>48</v>
      </c>
      <c r="Q2540" t="s">
        <v>20</v>
      </c>
      <c r="R2540" s="226" t="e">
        <f>VLOOKUP(C2540,'26년 databook(취합)'!$M:$M,2,0)</f>
        <v>#N/A</v>
      </c>
      <c r="S2540" s="3" t="s">
        <v>11568</v>
      </c>
      <c r="T2540" s="3" t="s">
        <v>14781</v>
      </c>
      <c r="U2540" s="3" t="s">
        <v>14782</v>
      </c>
      <c r="V2540" s="3" t="s">
        <v>48</v>
      </c>
      <c r="W2540" s="3" t="s">
        <v>11567</v>
      </c>
      <c r="X2540" s="3" t="s">
        <v>48</v>
      </c>
      <c r="Y2540" s="3" t="s">
        <v>11567</v>
      </c>
      <c r="Z2540" s="3" t="s">
        <v>48</v>
      </c>
      <c r="AA2540" s="3" t="s">
        <v>12108</v>
      </c>
      <c r="AB2540" s="3" t="s">
        <v>48</v>
      </c>
      <c r="AC2540" s="3" t="s">
        <v>13694</v>
      </c>
      <c r="AD2540" s="3" t="s">
        <v>48</v>
      </c>
      <c r="AE2540" s="3" t="s">
        <v>14783</v>
      </c>
      <c r="AG2540" s="3">
        <v>4769500</v>
      </c>
      <c r="AI2540" s="3" t="s">
        <v>11567</v>
      </c>
      <c r="AK2540" s="3" t="s">
        <v>11567</v>
      </c>
      <c r="AM2540" s="3" t="s">
        <v>11567</v>
      </c>
      <c r="AO2540" s="3" t="s">
        <v>11567</v>
      </c>
      <c r="AQ2540" s="3" t="s">
        <v>11567</v>
      </c>
      <c r="AR2540" s="3">
        <v>6000000</v>
      </c>
      <c r="AS2540" s="3" t="s">
        <v>11567</v>
      </c>
    </row>
    <row r="2541" spans="1:45">
      <c r="A2541">
        <v>2538</v>
      </c>
      <c r="B2541" t="s">
        <v>5982</v>
      </c>
      <c r="C2541" t="s">
        <v>5076</v>
      </c>
      <c r="D2541" t="s">
        <v>45</v>
      </c>
      <c r="E2541" t="s">
        <v>77</v>
      </c>
      <c r="F2541" t="s">
        <v>6029</v>
      </c>
      <c r="G2541" t="s">
        <v>8925</v>
      </c>
      <c r="H2541" t="s">
        <v>1800</v>
      </c>
      <c r="I2541" t="s">
        <v>15878</v>
      </c>
      <c r="J2541" t="s">
        <v>48</v>
      </c>
      <c r="K2541" t="s">
        <v>48</v>
      </c>
      <c r="L2541" t="s">
        <v>5985</v>
      </c>
      <c r="M2541" t="s">
        <v>5986</v>
      </c>
      <c r="N2541" t="str">
        <f>VLOOKUP(O2541,index!$Q:$R,2,0)</f>
        <v>02. 이러닝 - 단과</v>
      </c>
      <c r="O2541" t="s">
        <v>5987</v>
      </c>
      <c r="P2541" t="s">
        <v>48</v>
      </c>
      <c r="Q2541" t="s">
        <v>20</v>
      </c>
      <c r="R2541" s="226" t="e">
        <f>VLOOKUP(C2541,'26년 databook(취합)'!$M:$M,2,0)</f>
        <v>#N/A</v>
      </c>
      <c r="S2541" s="3" t="s">
        <v>11567</v>
      </c>
      <c r="T2541" s="3" t="s">
        <v>48</v>
      </c>
      <c r="U2541" s="3" t="s">
        <v>11567</v>
      </c>
      <c r="V2541" s="3" t="s">
        <v>48</v>
      </c>
      <c r="W2541" s="3" t="s">
        <v>48</v>
      </c>
      <c r="X2541" s="3" t="s">
        <v>48</v>
      </c>
      <c r="Y2541" s="3" t="s">
        <v>48</v>
      </c>
      <c r="Z2541" s="3" t="s">
        <v>48</v>
      </c>
      <c r="AA2541" s="3" t="s">
        <v>48</v>
      </c>
      <c r="AB2541" s="3" t="s">
        <v>48</v>
      </c>
      <c r="AC2541" s="3" t="s">
        <v>48</v>
      </c>
      <c r="AD2541" s="3" t="s">
        <v>48</v>
      </c>
      <c r="AE2541" s="3" t="s">
        <v>48</v>
      </c>
      <c r="AG2541" s="3"/>
      <c r="AI2541" s="3" t="s">
        <v>48</v>
      </c>
      <c r="AK2541" s="3" t="s">
        <v>48</v>
      </c>
      <c r="AM2541" s="3" t="s">
        <v>48</v>
      </c>
      <c r="AO2541" s="3" t="s">
        <v>48</v>
      </c>
      <c r="AQ2541" s="3" t="s">
        <v>48</v>
      </c>
      <c r="AS2541" s="3" t="s">
        <v>48</v>
      </c>
    </row>
    <row r="2542" spans="1:45">
      <c r="A2542">
        <v>2539</v>
      </c>
      <c r="B2542" t="s">
        <v>5982</v>
      </c>
      <c r="C2542" t="s">
        <v>4502</v>
      </c>
      <c r="D2542" t="s">
        <v>45</v>
      </c>
      <c r="E2542" t="s">
        <v>76</v>
      </c>
      <c r="F2542" t="s">
        <v>2263</v>
      </c>
      <c r="G2542" t="s">
        <v>9653</v>
      </c>
      <c r="H2542" t="s">
        <v>2263</v>
      </c>
      <c r="I2542" t="s">
        <v>9653</v>
      </c>
      <c r="J2542" t="s">
        <v>48</v>
      </c>
      <c r="K2542" t="s">
        <v>48</v>
      </c>
      <c r="L2542" t="s">
        <v>5985</v>
      </c>
      <c r="M2542" t="s">
        <v>5986</v>
      </c>
      <c r="N2542" t="str">
        <f>VLOOKUP(O2542,index!$Q:$R,2,0)</f>
        <v>02. 이러닝 - 단과</v>
      </c>
      <c r="O2542" t="s">
        <v>5987</v>
      </c>
      <c r="P2542" t="s">
        <v>48</v>
      </c>
      <c r="Q2542" t="s">
        <v>20</v>
      </c>
      <c r="R2542" s="226" t="e">
        <f>VLOOKUP(C2542,'26년 databook(취합)'!$M:$M,2,0)</f>
        <v>#N/A</v>
      </c>
      <c r="S2542" s="3" t="s">
        <v>11567</v>
      </c>
      <c r="T2542" s="3" t="s">
        <v>11594</v>
      </c>
      <c r="U2542" s="3" t="s">
        <v>11594</v>
      </c>
      <c r="V2542" s="3" t="s">
        <v>48</v>
      </c>
      <c r="W2542" s="3" t="s">
        <v>11567</v>
      </c>
      <c r="X2542" s="3" t="s">
        <v>48</v>
      </c>
      <c r="Y2542" s="3" t="s">
        <v>11567</v>
      </c>
      <c r="Z2542" s="3" t="s">
        <v>48</v>
      </c>
      <c r="AA2542" s="3" t="s">
        <v>11567</v>
      </c>
      <c r="AB2542" s="3" t="s">
        <v>48</v>
      </c>
      <c r="AC2542" s="3" t="s">
        <v>11567</v>
      </c>
      <c r="AD2542" s="3" t="s">
        <v>48</v>
      </c>
      <c r="AE2542" s="3" t="s">
        <v>11567</v>
      </c>
      <c r="AG2542" s="3">
        <v>900000</v>
      </c>
      <c r="AI2542" s="3" t="s">
        <v>11567</v>
      </c>
      <c r="AK2542" s="3" t="s">
        <v>11567</v>
      </c>
      <c r="AM2542" s="3" t="s">
        <v>11567</v>
      </c>
      <c r="AO2542" s="3" t="s">
        <v>11567</v>
      </c>
      <c r="AQ2542" s="3" t="s">
        <v>11567</v>
      </c>
      <c r="AR2542" s="3">
        <v>0</v>
      </c>
      <c r="AS2542" s="3" t="s">
        <v>11567</v>
      </c>
    </row>
    <row r="2543" spans="1:45">
      <c r="A2543">
        <v>2540</v>
      </c>
      <c r="B2543" t="s">
        <v>5982</v>
      </c>
      <c r="C2543" t="s">
        <v>5079</v>
      </c>
      <c r="D2543" t="s">
        <v>45</v>
      </c>
      <c r="E2543" t="s">
        <v>77</v>
      </c>
      <c r="F2543" t="s">
        <v>6029</v>
      </c>
      <c r="G2543" t="s">
        <v>8925</v>
      </c>
      <c r="H2543" t="s">
        <v>1802</v>
      </c>
      <c r="I2543" t="s">
        <v>15879</v>
      </c>
      <c r="J2543" t="s">
        <v>48</v>
      </c>
      <c r="K2543" t="s">
        <v>48</v>
      </c>
      <c r="L2543" t="s">
        <v>5985</v>
      </c>
      <c r="M2543" t="s">
        <v>5986</v>
      </c>
      <c r="N2543" t="str">
        <f>VLOOKUP(O2543,index!$Q:$R,2,0)</f>
        <v>02. 이러닝 - 단과</v>
      </c>
      <c r="O2543" t="s">
        <v>5987</v>
      </c>
      <c r="P2543" t="s">
        <v>48</v>
      </c>
      <c r="Q2543" t="s">
        <v>20</v>
      </c>
      <c r="R2543" s="226" t="e">
        <f>VLOOKUP(C2543,'26년 databook(취합)'!$M:$M,2,0)</f>
        <v>#N/A</v>
      </c>
      <c r="S2543" s="3" t="s">
        <v>11567</v>
      </c>
      <c r="T2543" s="3" t="s">
        <v>48</v>
      </c>
      <c r="U2543" s="3" t="s">
        <v>11567</v>
      </c>
      <c r="V2543" s="3" t="s">
        <v>48</v>
      </c>
      <c r="W2543" s="3" t="s">
        <v>48</v>
      </c>
      <c r="X2543" s="3" t="s">
        <v>48</v>
      </c>
      <c r="Y2543" s="3" t="s">
        <v>48</v>
      </c>
      <c r="Z2543" s="3" t="s">
        <v>48</v>
      </c>
      <c r="AA2543" s="3" t="s">
        <v>48</v>
      </c>
      <c r="AB2543" s="3" t="s">
        <v>48</v>
      </c>
      <c r="AC2543" s="3" t="s">
        <v>48</v>
      </c>
      <c r="AD2543" s="3" t="s">
        <v>48</v>
      </c>
      <c r="AE2543" s="3" t="s">
        <v>48</v>
      </c>
      <c r="AG2543" s="3"/>
      <c r="AI2543" s="3" t="s">
        <v>48</v>
      </c>
      <c r="AK2543" s="3" t="s">
        <v>48</v>
      </c>
      <c r="AM2543" s="3" t="s">
        <v>48</v>
      </c>
      <c r="AO2543" s="3" t="s">
        <v>48</v>
      </c>
      <c r="AQ2543" s="3" t="s">
        <v>48</v>
      </c>
      <c r="AS2543" s="3" t="s">
        <v>48</v>
      </c>
    </row>
    <row r="2544" spans="1:45">
      <c r="A2544">
        <v>2541</v>
      </c>
      <c r="B2544" t="s">
        <v>5982</v>
      </c>
      <c r="C2544" t="s">
        <v>4902</v>
      </c>
      <c r="D2544" t="s">
        <v>45</v>
      </c>
      <c r="E2544" t="s">
        <v>77</v>
      </c>
      <c r="F2544" t="s">
        <v>6029</v>
      </c>
      <c r="G2544" t="s">
        <v>8925</v>
      </c>
      <c r="H2544" t="s">
        <v>1657</v>
      </c>
      <c r="I2544" t="s">
        <v>15880</v>
      </c>
      <c r="J2544" t="s">
        <v>48</v>
      </c>
      <c r="K2544" t="s">
        <v>48</v>
      </c>
      <c r="L2544" t="s">
        <v>5985</v>
      </c>
      <c r="M2544" t="s">
        <v>5986</v>
      </c>
      <c r="N2544" t="str">
        <f>VLOOKUP(O2544,index!$Q:$R,2,0)</f>
        <v>02. 이러닝 - 단과</v>
      </c>
      <c r="O2544" t="s">
        <v>5987</v>
      </c>
      <c r="P2544" t="s">
        <v>48</v>
      </c>
      <c r="Q2544" t="s">
        <v>20</v>
      </c>
      <c r="R2544" s="226" t="e">
        <f>VLOOKUP(C2544,'26년 databook(취합)'!$M:$M,2,0)</f>
        <v>#N/A</v>
      </c>
      <c r="S2544" s="3" t="s">
        <v>11567</v>
      </c>
      <c r="T2544" s="3" t="s">
        <v>48</v>
      </c>
      <c r="U2544" s="3" t="s">
        <v>11567</v>
      </c>
      <c r="V2544" s="3" t="s">
        <v>48</v>
      </c>
      <c r="W2544" s="3" t="s">
        <v>48</v>
      </c>
      <c r="X2544" s="3" t="s">
        <v>48</v>
      </c>
      <c r="Y2544" s="3" t="s">
        <v>48</v>
      </c>
      <c r="Z2544" s="3" t="s">
        <v>48</v>
      </c>
      <c r="AA2544" s="3" t="s">
        <v>48</v>
      </c>
      <c r="AB2544" s="3" t="s">
        <v>48</v>
      </c>
      <c r="AC2544" s="3" t="s">
        <v>48</v>
      </c>
      <c r="AD2544" s="3" t="s">
        <v>48</v>
      </c>
      <c r="AE2544" s="3" t="s">
        <v>48</v>
      </c>
      <c r="AG2544" s="3"/>
      <c r="AI2544" s="3" t="s">
        <v>48</v>
      </c>
      <c r="AK2544" s="3" t="s">
        <v>48</v>
      </c>
      <c r="AM2544" s="3" t="s">
        <v>48</v>
      </c>
      <c r="AO2544" s="3" t="s">
        <v>48</v>
      </c>
      <c r="AQ2544" s="3" t="s">
        <v>48</v>
      </c>
      <c r="AS2544" s="3" t="s">
        <v>48</v>
      </c>
    </row>
    <row r="2545" spans="1:45">
      <c r="A2545">
        <v>2542</v>
      </c>
      <c r="B2545" t="s">
        <v>5982</v>
      </c>
      <c r="C2545" t="s">
        <v>5045</v>
      </c>
      <c r="D2545" t="s">
        <v>45</v>
      </c>
      <c r="E2545" t="s">
        <v>77</v>
      </c>
      <c r="F2545" t="s">
        <v>1468</v>
      </c>
      <c r="G2545" t="s">
        <v>8914</v>
      </c>
      <c r="H2545" t="s">
        <v>1772</v>
      </c>
      <c r="I2545" t="s">
        <v>15881</v>
      </c>
      <c r="J2545" t="s">
        <v>48</v>
      </c>
      <c r="K2545" t="s">
        <v>48</v>
      </c>
      <c r="L2545" t="s">
        <v>5985</v>
      </c>
      <c r="M2545" t="s">
        <v>5986</v>
      </c>
      <c r="N2545" t="str">
        <f>VLOOKUP(O2545,index!$Q:$R,2,0)</f>
        <v>01. 이러닝 - 통합위탁</v>
      </c>
      <c r="O2545" t="s">
        <v>40</v>
      </c>
      <c r="P2545" t="s">
        <v>48</v>
      </c>
      <c r="Q2545" t="s">
        <v>23</v>
      </c>
      <c r="R2545" s="226" t="e">
        <f>VLOOKUP(C2545,'26년 databook(취합)'!$M:$M,2,0)</f>
        <v>#N/A</v>
      </c>
      <c r="S2545" s="3" t="s">
        <v>11567</v>
      </c>
      <c r="T2545" s="3" t="s">
        <v>11643</v>
      </c>
      <c r="U2545" s="3" t="s">
        <v>11643</v>
      </c>
      <c r="V2545" s="3" t="s">
        <v>48</v>
      </c>
      <c r="W2545" s="3" t="s">
        <v>11567</v>
      </c>
      <c r="X2545" s="3" t="s">
        <v>48</v>
      </c>
      <c r="Y2545" s="3" t="s">
        <v>11567</v>
      </c>
      <c r="Z2545" s="3" t="s">
        <v>48</v>
      </c>
      <c r="AA2545" s="3" t="s">
        <v>11567</v>
      </c>
      <c r="AB2545" s="3" t="s">
        <v>48</v>
      </c>
      <c r="AC2545" s="3" t="s">
        <v>11567</v>
      </c>
      <c r="AD2545" s="3" t="s">
        <v>48</v>
      </c>
      <c r="AE2545" s="3" t="s">
        <v>11643</v>
      </c>
      <c r="AG2545" s="3">
        <v>0</v>
      </c>
      <c r="AI2545" s="3" t="s">
        <v>11567</v>
      </c>
      <c r="AK2545" s="3" t="s">
        <v>11567</v>
      </c>
      <c r="AM2545" s="3" t="s">
        <v>11567</v>
      </c>
      <c r="AO2545" s="3" t="s">
        <v>11567</v>
      </c>
      <c r="AQ2545" s="3" t="s">
        <v>11567</v>
      </c>
      <c r="AS2545" s="3" t="s">
        <v>11567</v>
      </c>
    </row>
    <row r="2546" spans="1:45">
      <c r="A2546">
        <v>2543</v>
      </c>
      <c r="B2546" t="s">
        <v>5982</v>
      </c>
      <c r="C2546" t="s">
        <v>4545</v>
      </c>
      <c r="D2546" t="s">
        <v>45</v>
      </c>
      <c r="E2546" t="s">
        <v>79</v>
      </c>
      <c r="F2546" t="s">
        <v>1114</v>
      </c>
      <c r="G2546" t="s">
        <v>9654</v>
      </c>
      <c r="H2546" t="s">
        <v>1114</v>
      </c>
      <c r="I2546" t="s">
        <v>9654</v>
      </c>
      <c r="J2546" t="s">
        <v>48</v>
      </c>
      <c r="K2546" t="s">
        <v>48</v>
      </c>
      <c r="L2546" t="s">
        <v>5985</v>
      </c>
      <c r="M2546" t="s">
        <v>5986</v>
      </c>
      <c r="N2546" t="str">
        <f>VLOOKUP(O2546,index!$Q:$R,2,0)</f>
        <v>02. 이러닝 - 단과</v>
      </c>
      <c r="O2546" t="s">
        <v>5987</v>
      </c>
      <c r="P2546" t="s">
        <v>48</v>
      </c>
      <c r="Q2546" t="s">
        <v>20</v>
      </c>
      <c r="R2546" s="226" t="e">
        <f>VLOOKUP(C2546,'26년 databook(취합)'!$M:$M,2,0)</f>
        <v>#N/A</v>
      </c>
      <c r="S2546" s="3" t="s">
        <v>11567</v>
      </c>
      <c r="T2546" s="3" t="s">
        <v>48</v>
      </c>
      <c r="U2546" s="3" t="s">
        <v>11567</v>
      </c>
      <c r="V2546" s="3" t="s">
        <v>48</v>
      </c>
      <c r="W2546" s="3" t="s">
        <v>48</v>
      </c>
      <c r="X2546" s="3" t="s">
        <v>48</v>
      </c>
      <c r="Y2546" s="3" t="s">
        <v>48</v>
      </c>
      <c r="Z2546" s="3" t="s">
        <v>48</v>
      </c>
      <c r="AA2546" s="3" t="s">
        <v>48</v>
      </c>
      <c r="AB2546" s="3" t="s">
        <v>48</v>
      </c>
      <c r="AC2546" s="3" t="s">
        <v>48</v>
      </c>
      <c r="AD2546" s="3" t="s">
        <v>48</v>
      </c>
      <c r="AE2546" s="3" t="s">
        <v>48</v>
      </c>
      <c r="AG2546" s="3"/>
      <c r="AI2546" s="3" t="s">
        <v>48</v>
      </c>
      <c r="AK2546" s="3" t="s">
        <v>48</v>
      </c>
      <c r="AM2546" s="3" t="s">
        <v>48</v>
      </c>
      <c r="AO2546" s="3" t="s">
        <v>48</v>
      </c>
      <c r="AQ2546" s="3" t="s">
        <v>48</v>
      </c>
      <c r="AS2546" s="3" t="s">
        <v>48</v>
      </c>
    </row>
    <row r="2547" spans="1:45">
      <c r="A2547">
        <v>2544</v>
      </c>
      <c r="B2547" t="s">
        <v>5982</v>
      </c>
      <c r="C2547" t="s">
        <v>5655</v>
      </c>
      <c r="D2547" t="s">
        <v>45</v>
      </c>
      <c r="E2547" t="s">
        <v>77</v>
      </c>
      <c r="F2547" t="s">
        <v>720</v>
      </c>
      <c r="G2547" t="s">
        <v>9630</v>
      </c>
      <c r="H2547" t="s">
        <v>2636</v>
      </c>
      <c r="I2547" t="s">
        <v>15882</v>
      </c>
      <c r="J2547" t="s">
        <v>48</v>
      </c>
      <c r="K2547" t="s">
        <v>48</v>
      </c>
      <c r="L2547" t="s">
        <v>5985</v>
      </c>
      <c r="M2547" t="s">
        <v>5986</v>
      </c>
      <c r="N2547" t="str">
        <f>VLOOKUP(O2547,index!$Q:$R,2,0)</f>
        <v>02. 이러닝 - 단과</v>
      </c>
      <c r="O2547" t="s">
        <v>5987</v>
      </c>
      <c r="P2547" t="s">
        <v>48</v>
      </c>
      <c r="Q2547" t="s">
        <v>20</v>
      </c>
      <c r="R2547" s="226" t="e">
        <f>VLOOKUP(C2547,'26년 databook(취합)'!$M:$M,2,0)</f>
        <v>#N/A</v>
      </c>
      <c r="S2547" s="3" t="s">
        <v>11567</v>
      </c>
      <c r="T2547" s="3" t="s">
        <v>48</v>
      </c>
      <c r="U2547" s="3" t="s">
        <v>11567</v>
      </c>
      <c r="V2547" s="3" t="s">
        <v>48</v>
      </c>
      <c r="W2547" s="3" t="s">
        <v>48</v>
      </c>
      <c r="X2547" s="3" t="s">
        <v>48</v>
      </c>
      <c r="Y2547" s="3" t="s">
        <v>48</v>
      </c>
      <c r="Z2547" s="3" t="s">
        <v>48</v>
      </c>
      <c r="AA2547" s="3" t="s">
        <v>48</v>
      </c>
      <c r="AB2547" s="3" t="s">
        <v>48</v>
      </c>
      <c r="AC2547" s="3" t="s">
        <v>48</v>
      </c>
      <c r="AD2547" s="3" t="s">
        <v>48</v>
      </c>
      <c r="AE2547" s="3" t="s">
        <v>48</v>
      </c>
      <c r="AG2547" s="3"/>
      <c r="AI2547" s="3" t="s">
        <v>48</v>
      </c>
      <c r="AK2547" s="3" t="s">
        <v>48</v>
      </c>
      <c r="AM2547" s="3" t="s">
        <v>48</v>
      </c>
      <c r="AO2547" s="3" t="s">
        <v>48</v>
      </c>
      <c r="AQ2547" s="3" t="s">
        <v>48</v>
      </c>
      <c r="AS2547" s="3" t="s">
        <v>48</v>
      </c>
    </row>
    <row r="2548" spans="1:45">
      <c r="A2548">
        <v>2545</v>
      </c>
      <c r="B2548" t="s">
        <v>5982</v>
      </c>
      <c r="C2548" t="s">
        <v>5656</v>
      </c>
      <c r="D2548" t="s">
        <v>45</v>
      </c>
      <c r="E2548" t="s">
        <v>77</v>
      </c>
      <c r="F2548" t="s">
        <v>720</v>
      </c>
      <c r="G2548" t="s">
        <v>9630</v>
      </c>
      <c r="H2548" t="s">
        <v>2635</v>
      </c>
      <c r="I2548" t="s">
        <v>15883</v>
      </c>
      <c r="J2548" t="s">
        <v>48</v>
      </c>
      <c r="K2548" t="s">
        <v>48</v>
      </c>
      <c r="L2548" t="s">
        <v>5985</v>
      </c>
      <c r="M2548" t="s">
        <v>5986</v>
      </c>
      <c r="N2548" t="str">
        <f>VLOOKUP(O2548,index!$Q:$R,2,0)</f>
        <v>02. 이러닝 - 단과</v>
      </c>
      <c r="O2548" t="s">
        <v>5987</v>
      </c>
      <c r="P2548" t="s">
        <v>48</v>
      </c>
      <c r="Q2548" t="s">
        <v>20</v>
      </c>
      <c r="R2548" s="226" t="e">
        <f>VLOOKUP(C2548,'26년 databook(취합)'!$M:$M,2,0)</f>
        <v>#N/A</v>
      </c>
      <c r="S2548" s="3" t="s">
        <v>11567</v>
      </c>
      <c r="T2548" s="3" t="s">
        <v>48</v>
      </c>
      <c r="U2548" s="3" t="s">
        <v>11567</v>
      </c>
      <c r="V2548" s="3" t="s">
        <v>48</v>
      </c>
      <c r="W2548" s="3" t="s">
        <v>48</v>
      </c>
      <c r="X2548" s="3" t="s">
        <v>48</v>
      </c>
      <c r="Y2548" s="3" t="s">
        <v>48</v>
      </c>
      <c r="Z2548" s="3" t="s">
        <v>48</v>
      </c>
      <c r="AA2548" s="3" t="s">
        <v>48</v>
      </c>
      <c r="AB2548" s="3" t="s">
        <v>48</v>
      </c>
      <c r="AC2548" s="3" t="s">
        <v>48</v>
      </c>
      <c r="AD2548" s="3" t="s">
        <v>48</v>
      </c>
      <c r="AE2548" s="3" t="s">
        <v>48</v>
      </c>
      <c r="AG2548" s="3"/>
      <c r="AI2548" s="3" t="s">
        <v>48</v>
      </c>
      <c r="AK2548" s="3" t="s">
        <v>48</v>
      </c>
      <c r="AM2548" s="3" t="s">
        <v>48</v>
      </c>
      <c r="AO2548" s="3" t="s">
        <v>48</v>
      </c>
      <c r="AQ2548" s="3" t="s">
        <v>48</v>
      </c>
      <c r="AS2548" s="3" t="s">
        <v>48</v>
      </c>
    </row>
    <row r="2549" spans="1:45">
      <c r="A2549">
        <v>2546</v>
      </c>
      <c r="B2549" t="s">
        <v>5982</v>
      </c>
      <c r="C2549" t="s">
        <v>5653</v>
      </c>
      <c r="D2549" t="s">
        <v>45</v>
      </c>
      <c r="E2549" t="s">
        <v>77</v>
      </c>
      <c r="F2549" t="s">
        <v>720</v>
      </c>
      <c r="G2549" t="s">
        <v>9630</v>
      </c>
      <c r="H2549" t="s">
        <v>2638</v>
      </c>
      <c r="I2549" t="s">
        <v>15884</v>
      </c>
      <c r="J2549" t="s">
        <v>48</v>
      </c>
      <c r="K2549" t="s">
        <v>48</v>
      </c>
      <c r="L2549" t="s">
        <v>5985</v>
      </c>
      <c r="M2549" t="s">
        <v>5986</v>
      </c>
      <c r="N2549" t="str">
        <f>VLOOKUP(O2549,index!$Q:$R,2,0)</f>
        <v>02. 이러닝 - 단과</v>
      </c>
      <c r="O2549" t="s">
        <v>5987</v>
      </c>
      <c r="P2549" t="s">
        <v>48</v>
      </c>
      <c r="Q2549" t="s">
        <v>20</v>
      </c>
      <c r="R2549" s="226" t="e">
        <f>VLOOKUP(C2549,'26년 databook(취합)'!$M:$M,2,0)</f>
        <v>#N/A</v>
      </c>
      <c r="S2549" s="3" t="s">
        <v>11567</v>
      </c>
      <c r="T2549" s="3" t="s">
        <v>48</v>
      </c>
      <c r="U2549" s="3" t="s">
        <v>11567</v>
      </c>
      <c r="V2549" s="3" t="s">
        <v>48</v>
      </c>
      <c r="W2549" s="3" t="s">
        <v>48</v>
      </c>
      <c r="X2549" s="3" t="s">
        <v>48</v>
      </c>
      <c r="Y2549" s="3" t="s">
        <v>48</v>
      </c>
      <c r="Z2549" s="3" t="s">
        <v>48</v>
      </c>
      <c r="AA2549" s="3" t="s">
        <v>48</v>
      </c>
      <c r="AB2549" s="3" t="s">
        <v>48</v>
      </c>
      <c r="AC2549" s="3" t="s">
        <v>48</v>
      </c>
      <c r="AD2549" s="3" t="s">
        <v>48</v>
      </c>
      <c r="AE2549" s="3" t="s">
        <v>48</v>
      </c>
      <c r="AG2549" s="3"/>
      <c r="AI2549" s="3" t="s">
        <v>48</v>
      </c>
      <c r="AK2549" s="3" t="s">
        <v>48</v>
      </c>
      <c r="AM2549" s="3" t="s">
        <v>48</v>
      </c>
      <c r="AO2549" s="3" t="s">
        <v>48</v>
      </c>
      <c r="AQ2549" s="3" t="s">
        <v>48</v>
      </c>
      <c r="AS2549" s="3" t="s">
        <v>48</v>
      </c>
    </row>
    <row r="2550" spans="1:45">
      <c r="A2550">
        <v>2547</v>
      </c>
      <c r="B2550" t="s">
        <v>5982</v>
      </c>
      <c r="C2550" t="s">
        <v>4046</v>
      </c>
      <c r="D2550" t="s">
        <v>45</v>
      </c>
      <c r="E2550" t="s">
        <v>75</v>
      </c>
      <c r="F2550" t="s">
        <v>490</v>
      </c>
      <c r="G2550" t="s">
        <v>9655</v>
      </c>
      <c r="H2550" t="s">
        <v>490</v>
      </c>
      <c r="I2550" t="s">
        <v>9655</v>
      </c>
      <c r="J2550" t="s">
        <v>48</v>
      </c>
      <c r="K2550" t="s">
        <v>48</v>
      </c>
      <c r="L2550" t="s">
        <v>5985</v>
      </c>
      <c r="M2550" t="s">
        <v>5986</v>
      </c>
      <c r="N2550" t="str">
        <f>VLOOKUP(O2550,index!$Q:$R,2,0)</f>
        <v>02. 이러닝 - 단과</v>
      </c>
      <c r="O2550" t="s">
        <v>5987</v>
      </c>
      <c r="P2550" t="s">
        <v>48</v>
      </c>
      <c r="Q2550" t="s">
        <v>23</v>
      </c>
      <c r="R2550" s="226" t="e">
        <f>VLOOKUP(C2550,'26년 databook(취합)'!$M:$M,2,0)</f>
        <v>#N/A</v>
      </c>
      <c r="S2550" s="3" t="s">
        <v>11567</v>
      </c>
      <c r="T2550" s="3" t="s">
        <v>14784</v>
      </c>
      <c r="U2550" s="3" t="s">
        <v>14784</v>
      </c>
      <c r="V2550" s="3" t="s">
        <v>48</v>
      </c>
      <c r="W2550" s="3" t="s">
        <v>11567</v>
      </c>
      <c r="X2550" s="3" t="s">
        <v>48</v>
      </c>
      <c r="Y2550" s="3" t="s">
        <v>11567</v>
      </c>
      <c r="Z2550" s="3" t="s">
        <v>48</v>
      </c>
      <c r="AA2550" s="3" t="s">
        <v>11567</v>
      </c>
      <c r="AB2550" s="3" t="s">
        <v>48</v>
      </c>
      <c r="AC2550" s="3" t="s">
        <v>12811</v>
      </c>
      <c r="AD2550" s="3" t="s">
        <v>11567</v>
      </c>
      <c r="AE2550" s="3" t="s">
        <v>12290</v>
      </c>
      <c r="AF2550" s="3">
        <v>0</v>
      </c>
      <c r="AG2550" s="3">
        <v>714000</v>
      </c>
      <c r="AH2550" s="3">
        <v>0</v>
      </c>
      <c r="AI2550" s="3" t="s">
        <v>11567</v>
      </c>
      <c r="AJ2550" s="3">
        <v>0</v>
      </c>
      <c r="AK2550" s="3" t="s">
        <v>11567</v>
      </c>
      <c r="AL2550" s="3">
        <v>0</v>
      </c>
      <c r="AM2550" s="3" t="s">
        <v>11567</v>
      </c>
      <c r="AN2550" s="3">
        <v>0</v>
      </c>
      <c r="AO2550" s="3" t="s">
        <v>11567</v>
      </c>
      <c r="AP2550" s="3">
        <v>0</v>
      </c>
      <c r="AQ2550" s="3" t="s">
        <v>11567</v>
      </c>
      <c r="AR2550" s="3">
        <v>0</v>
      </c>
      <c r="AS2550" s="3" t="s">
        <v>11567</v>
      </c>
    </row>
    <row r="2551" spans="1:45">
      <c r="A2551">
        <v>2548</v>
      </c>
      <c r="B2551" t="s">
        <v>5982</v>
      </c>
      <c r="C2551" t="s">
        <v>3834</v>
      </c>
      <c r="D2551" t="s">
        <v>45</v>
      </c>
      <c r="E2551" t="s">
        <v>75</v>
      </c>
      <c r="F2551" t="s">
        <v>359</v>
      </c>
      <c r="G2551" t="s">
        <v>8916</v>
      </c>
      <c r="H2551" t="s">
        <v>6938</v>
      </c>
      <c r="I2551" t="s">
        <v>15885</v>
      </c>
      <c r="J2551" t="s">
        <v>48</v>
      </c>
      <c r="K2551" t="s">
        <v>48</v>
      </c>
      <c r="L2551" t="s">
        <v>5985</v>
      </c>
      <c r="M2551" t="s">
        <v>5986</v>
      </c>
      <c r="N2551" t="str">
        <f>VLOOKUP(O2551,index!$Q:$R,2,0)</f>
        <v>08. 하이브리드러닝 - 하이브리드형 러닝</v>
      </c>
      <c r="O2551" t="s">
        <v>5988</v>
      </c>
      <c r="P2551" t="s">
        <v>48</v>
      </c>
      <c r="Q2551" t="s">
        <v>21</v>
      </c>
      <c r="R2551" s="226" t="e">
        <f>VLOOKUP(C2551,'26년 databook(취합)'!$M:$M,2,0)</f>
        <v>#N/A</v>
      </c>
      <c r="S2551" s="3" t="s">
        <v>11567</v>
      </c>
      <c r="T2551" s="3" t="s">
        <v>48</v>
      </c>
      <c r="U2551" s="3" t="s">
        <v>11567</v>
      </c>
      <c r="V2551" s="3" t="s">
        <v>48</v>
      </c>
      <c r="W2551" s="3" t="s">
        <v>48</v>
      </c>
      <c r="X2551" s="3" t="s">
        <v>48</v>
      </c>
      <c r="Y2551" s="3" t="s">
        <v>48</v>
      </c>
      <c r="Z2551" s="3" t="s">
        <v>48</v>
      </c>
      <c r="AA2551" s="3" t="s">
        <v>48</v>
      </c>
      <c r="AB2551" s="3" t="s">
        <v>48</v>
      </c>
      <c r="AC2551" s="3" t="s">
        <v>48</v>
      </c>
      <c r="AD2551" s="3" t="s">
        <v>48</v>
      </c>
      <c r="AE2551" s="3" t="s">
        <v>48</v>
      </c>
      <c r="AG2551" s="3"/>
      <c r="AI2551" s="3" t="s">
        <v>48</v>
      </c>
      <c r="AK2551" s="3" t="s">
        <v>48</v>
      </c>
      <c r="AM2551" s="3" t="s">
        <v>48</v>
      </c>
      <c r="AO2551" s="3" t="s">
        <v>48</v>
      </c>
      <c r="AQ2551" s="3" t="s">
        <v>48</v>
      </c>
      <c r="AS2551" s="3" t="s">
        <v>48</v>
      </c>
    </row>
    <row r="2552" spans="1:45">
      <c r="A2552">
        <v>2549</v>
      </c>
      <c r="B2552" t="s">
        <v>5982</v>
      </c>
      <c r="C2552" t="s">
        <v>4829</v>
      </c>
      <c r="D2552" t="s">
        <v>45</v>
      </c>
      <c r="E2552" t="s">
        <v>77</v>
      </c>
      <c r="F2552" t="s">
        <v>6029</v>
      </c>
      <c r="G2552" t="s">
        <v>8925</v>
      </c>
      <c r="H2552" t="s">
        <v>1595</v>
      </c>
      <c r="I2552" t="s">
        <v>15886</v>
      </c>
      <c r="J2552" t="s">
        <v>48</v>
      </c>
      <c r="K2552" t="s">
        <v>48</v>
      </c>
      <c r="L2552" t="s">
        <v>5985</v>
      </c>
      <c r="M2552" t="s">
        <v>5986</v>
      </c>
      <c r="N2552" t="str">
        <f>VLOOKUP(O2552,index!$Q:$R,2,0)</f>
        <v>02. 이러닝 - 단과</v>
      </c>
      <c r="O2552" t="s">
        <v>5987</v>
      </c>
      <c r="P2552" t="s">
        <v>48</v>
      </c>
      <c r="Q2552" t="s">
        <v>20</v>
      </c>
      <c r="R2552" s="226" t="e">
        <f>VLOOKUP(C2552,'26년 databook(취합)'!$M:$M,2,0)</f>
        <v>#N/A</v>
      </c>
      <c r="S2552" s="3" t="s">
        <v>11567</v>
      </c>
      <c r="T2552" s="3" t="s">
        <v>48</v>
      </c>
      <c r="U2552" s="3" t="s">
        <v>11567</v>
      </c>
      <c r="V2552" s="3" t="s">
        <v>48</v>
      </c>
      <c r="W2552" s="3" t="s">
        <v>48</v>
      </c>
      <c r="X2552" s="3" t="s">
        <v>48</v>
      </c>
      <c r="Y2552" s="3" t="s">
        <v>48</v>
      </c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G2552" s="3"/>
      <c r="AI2552" s="3" t="s">
        <v>48</v>
      </c>
      <c r="AK2552" s="3" t="s">
        <v>48</v>
      </c>
      <c r="AM2552" s="3" t="s">
        <v>48</v>
      </c>
      <c r="AO2552" s="3" t="s">
        <v>48</v>
      </c>
      <c r="AQ2552" s="3" t="s">
        <v>48</v>
      </c>
      <c r="AS2552" s="3" t="s">
        <v>48</v>
      </c>
    </row>
    <row r="2553" spans="1:45">
      <c r="A2553">
        <v>2550</v>
      </c>
      <c r="B2553" t="s">
        <v>5982</v>
      </c>
      <c r="C2553" t="s">
        <v>5738</v>
      </c>
      <c r="D2553" t="s">
        <v>45</v>
      </c>
      <c r="E2553" t="s">
        <v>77</v>
      </c>
      <c r="F2553" t="s">
        <v>2796</v>
      </c>
      <c r="G2553" t="s">
        <v>9134</v>
      </c>
      <c r="H2553" t="s">
        <v>2554</v>
      </c>
      <c r="I2553" t="s">
        <v>15887</v>
      </c>
      <c r="J2553" t="s">
        <v>48</v>
      </c>
      <c r="K2553" t="s">
        <v>48</v>
      </c>
      <c r="L2553" t="s">
        <v>5985</v>
      </c>
      <c r="M2553" t="s">
        <v>5986</v>
      </c>
      <c r="N2553" t="str">
        <f>VLOOKUP(O2553,index!$Q:$R,2,0)</f>
        <v>02. 이러닝 - 단과</v>
      </c>
      <c r="O2553" t="s">
        <v>5987</v>
      </c>
      <c r="P2553" t="s">
        <v>48</v>
      </c>
      <c r="Q2553" t="s">
        <v>20</v>
      </c>
      <c r="R2553" s="226" t="e">
        <f>VLOOKUP(C2553,'26년 databook(취합)'!$M:$M,2,0)</f>
        <v>#N/A</v>
      </c>
      <c r="S2553" s="3" t="s">
        <v>11567</v>
      </c>
      <c r="T2553" s="3" t="s">
        <v>48</v>
      </c>
      <c r="U2553" s="3" t="s">
        <v>11567</v>
      </c>
      <c r="V2553" s="3" t="s">
        <v>48</v>
      </c>
      <c r="W2553" s="3" t="s">
        <v>48</v>
      </c>
      <c r="X2553" s="3" t="s">
        <v>48</v>
      </c>
      <c r="Y2553" s="3" t="s">
        <v>48</v>
      </c>
      <c r="Z2553" s="3" t="s">
        <v>48</v>
      </c>
      <c r="AA2553" s="3" t="s">
        <v>48</v>
      </c>
      <c r="AB2553" s="3" t="s">
        <v>48</v>
      </c>
      <c r="AC2553" s="3" t="s">
        <v>48</v>
      </c>
      <c r="AD2553" s="3" t="s">
        <v>48</v>
      </c>
      <c r="AE2553" s="3" t="s">
        <v>48</v>
      </c>
      <c r="AG2553" s="3"/>
      <c r="AI2553" s="3" t="s">
        <v>48</v>
      </c>
      <c r="AK2553" s="3" t="s">
        <v>48</v>
      </c>
      <c r="AM2553" s="3" t="s">
        <v>48</v>
      </c>
      <c r="AO2553" s="3" t="s">
        <v>48</v>
      </c>
      <c r="AQ2553" s="3" t="s">
        <v>48</v>
      </c>
      <c r="AS2553" s="3" t="s">
        <v>48</v>
      </c>
    </row>
    <row r="2554" spans="1:45">
      <c r="A2554">
        <v>2551</v>
      </c>
      <c r="B2554" t="s">
        <v>5982</v>
      </c>
      <c r="C2554" t="s">
        <v>3480</v>
      </c>
      <c r="D2554" t="s">
        <v>45</v>
      </c>
      <c r="E2554" t="s">
        <v>73</v>
      </c>
      <c r="F2554" t="s">
        <v>6939</v>
      </c>
      <c r="G2554" t="s">
        <v>9656</v>
      </c>
      <c r="H2554" t="s">
        <v>6939</v>
      </c>
      <c r="I2554" t="s">
        <v>9656</v>
      </c>
      <c r="J2554" t="s">
        <v>48</v>
      </c>
      <c r="K2554" t="s">
        <v>48</v>
      </c>
      <c r="L2554" t="s">
        <v>5985</v>
      </c>
      <c r="M2554" t="s">
        <v>5986</v>
      </c>
      <c r="N2554" t="str">
        <f>VLOOKUP(O2554,index!$Q:$R,2,0)</f>
        <v>02. 이러닝 - 단과</v>
      </c>
      <c r="O2554" t="s">
        <v>5987</v>
      </c>
      <c r="P2554" t="s">
        <v>48</v>
      </c>
      <c r="Q2554" t="s">
        <v>20</v>
      </c>
      <c r="R2554" s="226" t="e">
        <f>VLOOKUP(C2554,'26년 databook(취합)'!$M:$M,2,0)</f>
        <v>#N/A</v>
      </c>
      <c r="S2554" s="3" t="s">
        <v>11576</v>
      </c>
      <c r="T2554" s="3" t="s">
        <v>12306</v>
      </c>
      <c r="U2554" s="3" t="s">
        <v>13026</v>
      </c>
      <c r="V2554" s="3" t="s">
        <v>48</v>
      </c>
      <c r="W2554" s="3" t="s">
        <v>11567</v>
      </c>
      <c r="X2554" s="3" t="s">
        <v>48</v>
      </c>
      <c r="Y2554" s="3" t="s">
        <v>11873</v>
      </c>
      <c r="Z2554" s="3" t="s">
        <v>48</v>
      </c>
      <c r="AA2554" s="3" t="s">
        <v>11567</v>
      </c>
      <c r="AB2554" s="3" t="s">
        <v>48</v>
      </c>
      <c r="AC2554" s="3" t="s">
        <v>12742</v>
      </c>
      <c r="AD2554" s="3" t="s">
        <v>48</v>
      </c>
      <c r="AE2554" s="3" t="s">
        <v>11567</v>
      </c>
      <c r="AG2554" s="3">
        <v>0</v>
      </c>
      <c r="AI2554" s="3" t="s">
        <v>11567</v>
      </c>
      <c r="AK2554" s="3" t="s">
        <v>11567</v>
      </c>
      <c r="AM2554" s="3" t="s">
        <v>11567</v>
      </c>
      <c r="AO2554" s="3" t="s">
        <v>11567</v>
      </c>
      <c r="AQ2554" s="3" t="s">
        <v>11567</v>
      </c>
      <c r="AR2554" s="3">
        <v>1000000</v>
      </c>
      <c r="AS2554" s="3" t="s">
        <v>11567</v>
      </c>
    </row>
    <row r="2555" spans="1:45">
      <c r="A2555">
        <v>2552</v>
      </c>
      <c r="B2555" t="s">
        <v>5982</v>
      </c>
      <c r="C2555" t="s">
        <v>5036</v>
      </c>
      <c r="D2555" t="s">
        <v>45</v>
      </c>
      <c r="E2555" t="s">
        <v>77</v>
      </c>
      <c r="F2555" t="s">
        <v>6029</v>
      </c>
      <c r="G2555" t="s">
        <v>8925</v>
      </c>
      <c r="H2555" t="s">
        <v>1764</v>
      </c>
      <c r="I2555" t="s">
        <v>15888</v>
      </c>
      <c r="J2555" t="s">
        <v>48</v>
      </c>
      <c r="K2555" t="s">
        <v>48</v>
      </c>
      <c r="L2555" t="s">
        <v>5985</v>
      </c>
      <c r="M2555" t="s">
        <v>5986</v>
      </c>
      <c r="N2555" t="str">
        <f>VLOOKUP(O2555,index!$Q:$R,2,0)</f>
        <v>02. 이러닝 - 단과</v>
      </c>
      <c r="O2555" t="s">
        <v>5987</v>
      </c>
      <c r="P2555" t="s">
        <v>48</v>
      </c>
      <c r="Q2555" t="s">
        <v>20</v>
      </c>
      <c r="R2555" s="226" t="e">
        <f>VLOOKUP(C2555,'26년 databook(취합)'!$M:$M,2,0)</f>
        <v>#N/A</v>
      </c>
      <c r="S2555" s="3" t="s">
        <v>11567</v>
      </c>
      <c r="T2555" s="3" t="s">
        <v>48</v>
      </c>
      <c r="U2555" s="3" t="s">
        <v>11567</v>
      </c>
      <c r="V2555" s="3" t="s">
        <v>48</v>
      </c>
      <c r="W2555" s="3" t="s">
        <v>48</v>
      </c>
      <c r="X2555" s="3" t="s">
        <v>48</v>
      </c>
      <c r="Y2555" s="3" t="s">
        <v>48</v>
      </c>
      <c r="Z2555" s="3" t="s">
        <v>48</v>
      </c>
      <c r="AA2555" s="3" t="s">
        <v>48</v>
      </c>
      <c r="AB2555" s="3" t="s">
        <v>48</v>
      </c>
      <c r="AC2555" s="3" t="s">
        <v>48</v>
      </c>
      <c r="AD2555" s="3" t="s">
        <v>48</v>
      </c>
      <c r="AE2555" s="3" t="s">
        <v>48</v>
      </c>
      <c r="AG2555" s="3"/>
      <c r="AI2555" s="3" t="s">
        <v>48</v>
      </c>
      <c r="AK2555" s="3" t="s">
        <v>48</v>
      </c>
      <c r="AM2555" s="3" t="s">
        <v>48</v>
      </c>
      <c r="AO2555" s="3" t="s">
        <v>48</v>
      </c>
      <c r="AQ2555" s="3" t="s">
        <v>48</v>
      </c>
      <c r="AS2555" s="3" t="s">
        <v>48</v>
      </c>
    </row>
    <row r="2556" spans="1:45">
      <c r="A2556">
        <v>2553</v>
      </c>
      <c r="B2556" t="s">
        <v>5982</v>
      </c>
      <c r="C2556" t="s">
        <v>4830</v>
      </c>
      <c r="D2556" t="s">
        <v>45</v>
      </c>
      <c r="E2556" t="s">
        <v>77</v>
      </c>
      <c r="F2556" t="s">
        <v>6029</v>
      </c>
      <c r="G2556" t="s">
        <v>8925</v>
      </c>
      <c r="H2556" t="s">
        <v>1596</v>
      </c>
      <c r="I2556" t="s">
        <v>15889</v>
      </c>
      <c r="J2556" t="s">
        <v>48</v>
      </c>
      <c r="K2556" t="s">
        <v>48</v>
      </c>
      <c r="L2556" t="s">
        <v>5985</v>
      </c>
      <c r="M2556" t="s">
        <v>5986</v>
      </c>
      <c r="N2556" t="str">
        <f>VLOOKUP(O2556,index!$Q:$R,2,0)</f>
        <v>02. 이러닝 - 단과</v>
      </c>
      <c r="O2556" t="s">
        <v>5987</v>
      </c>
      <c r="P2556" t="s">
        <v>48</v>
      </c>
      <c r="Q2556" t="s">
        <v>20</v>
      </c>
      <c r="R2556" s="226" t="e">
        <f>VLOOKUP(C2556,'26년 databook(취합)'!$M:$M,2,0)</f>
        <v>#N/A</v>
      </c>
      <c r="S2556" s="3" t="s">
        <v>11567</v>
      </c>
      <c r="T2556" s="3" t="s">
        <v>48</v>
      </c>
      <c r="U2556" s="3" t="s">
        <v>11567</v>
      </c>
      <c r="V2556" s="3" t="s">
        <v>48</v>
      </c>
      <c r="W2556" s="3" t="s">
        <v>48</v>
      </c>
      <c r="X2556" s="3" t="s">
        <v>48</v>
      </c>
      <c r="Y2556" s="3" t="s">
        <v>48</v>
      </c>
      <c r="Z2556" s="3" t="s">
        <v>48</v>
      </c>
      <c r="AA2556" s="3" t="s">
        <v>48</v>
      </c>
      <c r="AB2556" s="3" t="s">
        <v>48</v>
      </c>
      <c r="AC2556" s="3" t="s">
        <v>48</v>
      </c>
      <c r="AD2556" s="3" t="s">
        <v>48</v>
      </c>
      <c r="AE2556" s="3" t="s">
        <v>48</v>
      </c>
      <c r="AG2556" s="3"/>
      <c r="AI2556" s="3" t="s">
        <v>48</v>
      </c>
      <c r="AK2556" s="3" t="s">
        <v>48</v>
      </c>
      <c r="AM2556" s="3" t="s">
        <v>48</v>
      </c>
      <c r="AO2556" s="3" t="s">
        <v>48</v>
      </c>
      <c r="AQ2556" s="3" t="s">
        <v>48</v>
      </c>
      <c r="AS2556" s="3" t="s">
        <v>48</v>
      </c>
    </row>
    <row r="2557" spans="1:45">
      <c r="A2557">
        <v>2554</v>
      </c>
      <c r="B2557" t="s">
        <v>5982</v>
      </c>
      <c r="C2557" t="s">
        <v>4746</v>
      </c>
      <c r="D2557" t="s">
        <v>45</v>
      </c>
      <c r="E2557" t="s">
        <v>77</v>
      </c>
      <c r="F2557" t="s">
        <v>6029</v>
      </c>
      <c r="G2557" t="s">
        <v>8925</v>
      </c>
      <c r="H2557" t="s">
        <v>1521</v>
      </c>
      <c r="I2557" t="s">
        <v>15890</v>
      </c>
      <c r="J2557" t="s">
        <v>48</v>
      </c>
      <c r="K2557" t="s">
        <v>48</v>
      </c>
      <c r="L2557" t="s">
        <v>5985</v>
      </c>
      <c r="M2557" t="s">
        <v>5986</v>
      </c>
      <c r="N2557" t="str">
        <f>VLOOKUP(O2557,index!$Q:$R,2,0)</f>
        <v>02. 이러닝 - 단과</v>
      </c>
      <c r="O2557" t="s">
        <v>5987</v>
      </c>
      <c r="P2557" t="s">
        <v>48</v>
      </c>
      <c r="Q2557" t="s">
        <v>20</v>
      </c>
      <c r="R2557" s="226" t="e">
        <f>VLOOKUP(C2557,'26년 databook(취합)'!$M:$M,2,0)</f>
        <v>#N/A</v>
      </c>
      <c r="S2557" s="3" t="s">
        <v>11567</v>
      </c>
      <c r="T2557" s="3" t="s">
        <v>48</v>
      </c>
      <c r="U2557" s="3" t="s">
        <v>11567</v>
      </c>
      <c r="V2557" s="3" t="s">
        <v>48</v>
      </c>
      <c r="W2557" s="3" t="s">
        <v>48</v>
      </c>
      <c r="X2557" s="3" t="s">
        <v>48</v>
      </c>
      <c r="Y2557" s="3" t="s">
        <v>48</v>
      </c>
      <c r="Z2557" s="3" t="s">
        <v>48</v>
      </c>
      <c r="AA2557" s="3" t="s">
        <v>48</v>
      </c>
      <c r="AB2557" s="3" t="s">
        <v>48</v>
      </c>
      <c r="AC2557" s="3" t="s">
        <v>48</v>
      </c>
      <c r="AD2557" s="3" t="s">
        <v>48</v>
      </c>
      <c r="AE2557" s="3" t="s">
        <v>48</v>
      </c>
      <c r="AG2557" s="3"/>
      <c r="AI2557" s="3" t="s">
        <v>48</v>
      </c>
      <c r="AK2557" s="3" t="s">
        <v>48</v>
      </c>
      <c r="AM2557" s="3" t="s">
        <v>48</v>
      </c>
      <c r="AO2557" s="3" t="s">
        <v>48</v>
      </c>
      <c r="AQ2557" s="3" t="s">
        <v>48</v>
      </c>
      <c r="AS2557" s="3" t="s">
        <v>48</v>
      </c>
    </row>
    <row r="2558" spans="1:45">
      <c r="A2558">
        <v>2555</v>
      </c>
      <c r="B2558" t="s">
        <v>5982</v>
      </c>
      <c r="C2558" t="s">
        <v>4889</v>
      </c>
      <c r="D2558" t="s">
        <v>45</v>
      </c>
      <c r="E2558" t="s">
        <v>77</v>
      </c>
      <c r="F2558" t="s">
        <v>6029</v>
      </c>
      <c r="G2558" t="s">
        <v>8925</v>
      </c>
      <c r="H2558" t="s">
        <v>1647</v>
      </c>
      <c r="I2558" t="s">
        <v>15891</v>
      </c>
      <c r="J2558" t="s">
        <v>48</v>
      </c>
      <c r="K2558" t="s">
        <v>48</v>
      </c>
      <c r="L2558" t="s">
        <v>5985</v>
      </c>
      <c r="M2558" t="s">
        <v>5986</v>
      </c>
      <c r="N2558" t="str">
        <f>VLOOKUP(O2558,index!$Q:$R,2,0)</f>
        <v>02. 이러닝 - 단과</v>
      </c>
      <c r="O2558" t="s">
        <v>5987</v>
      </c>
      <c r="P2558" t="s">
        <v>48</v>
      </c>
      <c r="Q2558" t="s">
        <v>20</v>
      </c>
      <c r="R2558" s="226" t="e">
        <f>VLOOKUP(C2558,'26년 databook(취합)'!$M:$M,2,0)</f>
        <v>#N/A</v>
      </c>
      <c r="S2558" s="3" t="s">
        <v>11567</v>
      </c>
      <c r="T2558" s="3" t="s">
        <v>48</v>
      </c>
      <c r="U2558" s="3" t="s">
        <v>11567</v>
      </c>
      <c r="V2558" s="3" t="s">
        <v>48</v>
      </c>
      <c r="W2558" s="3" t="s">
        <v>48</v>
      </c>
      <c r="X2558" s="3" t="s">
        <v>48</v>
      </c>
      <c r="Y2558" s="3" t="s">
        <v>48</v>
      </c>
      <c r="Z2558" s="3" t="s">
        <v>48</v>
      </c>
      <c r="AA2558" s="3" t="s">
        <v>48</v>
      </c>
      <c r="AB2558" s="3" t="s">
        <v>48</v>
      </c>
      <c r="AC2558" s="3" t="s">
        <v>48</v>
      </c>
      <c r="AD2558" s="3" t="s">
        <v>48</v>
      </c>
      <c r="AE2558" s="3" t="s">
        <v>48</v>
      </c>
      <c r="AG2558" s="3"/>
      <c r="AI2558" s="3" t="s">
        <v>48</v>
      </c>
      <c r="AK2558" s="3" t="s">
        <v>48</v>
      </c>
      <c r="AM2558" s="3" t="s">
        <v>48</v>
      </c>
      <c r="AO2558" s="3" t="s">
        <v>48</v>
      </c>
      <c r="AQ2558" s="3" t="s">
        <v>48</v>
      </c>
      <c r="AS2558" s="3" t="s">
        <v>48</v>
      </c>
    </row>
    <row r="2559" spans="1:45">
      <c r="A2559">
        <v>2556</v>
      </c>
      <c r="B2559" t="s">
        <v>5982</v>
      </c>
      <c r="C2559" t="s">
        <v>4925</v>
      </c>
      <c r="D2559" t="s">
        <v>45</v>
      </c>
      <c r="E2559" t="s">
        <v>77</v>
      </c>
      <c r="F2559" t="s">
        <v>6029</v>
      </c>
      <c r="G2559" t="s">
        <v>8925</v>
      </c>
      <c r="H2559" t="s">
        <v>1675</v>
      </c>
      <c r="I2559" t="s">
        <v>15892</v>
      </c>
      <c r="J2559" t="s">
        <v>48</v>
      </c>
      <c r="K2559" t="s">
        <v>48</v>
      </c>
      <c r="L2559" t="s">
        <v>5985</v>
      </c>
      <c r="M2559" t="s">
        <v>5986</v>
      </c>
      <c r="N2559" t="str">
        <f>VLOOKUP(O2559,index!$Q:$R,2,0)</f>
        <v>02. 이러닝 - 단과</v>
      </c>
      <c r="O2559" t="s">
        <v>5987</v>
      </c>
      <c r="P2559" t="s">
        <v>48</v>
      </c>
      <c r="Q2559" t="s">
        <v>20</v>
      </c>
      <c r="R2559" s="226" t="e">
        <f>VLOOKUP(C2559,'26년 databook(취합)'!$M:$M,2,0)</f>
        <v>#N/A</v>
      </c>
      <c r="S2559" s="3" t="s">
        <v>11567</v>
      </c>
      <c r="T2559" s="3" t="s">
        <v>48</v>
      </c>
      <c r="U2559" s="3" t="s">
        <v>11567</v>
      </c>
      <c r="V2559" s="3" t="s">
        <v>48</v>
      </c>
      <c r="W2559" s="3" t="s">
        <v>48</v>
      </c>
      <c r="X2559" s="3" t="s">
        <v>48</v>
      </c>
      <c r="Y2559" s="3" t="s">
        <v>48</v>
      </c>
      <c r="Z2559" s="3" t="s">
        <v>48</v>
      </c>
      <c r="AA2559" s="3" t="s">
        <v>48</v>
      </c>
      <c r="AB2559" s="3" t="s">
        <v>48</v>
      </c>
      <c r="AC2559" s="3" t="s">
        <v>48</v>
      </c>
      <c r="AD2559" s="3" t="s">
        <v>48</v>
      </c>
      <c r="AE2559" s="3" t="s">
        <v>48</v>
      </c>
      <c r="AG2559" s="3"/>
      <c r="AI2559" s="3" t="s">
        <v>48</v>
      </c>
      <c r="AK2559" s="3" t="s">
        <v>48</v>
      </c>
      <c r="AM2559" s="3" t="s">
        <v>48</v>
      </c>
      <c r="AO2559" s="3" t="s">
        <v>48</v>
      </c>
      <c r="AQ2559" s="3" t="s">
        <v>48</v>
      </c>
      <c r="AS2559" s="3" t="s">
        <v>48</v>
      </c>
    </row>
    <row r="2560" spans="1:45">
      <c r="A2560">
        <v>2557</v>
      </c>
      <c r="B2560" t="s">
        <v>5982</v>
      </c>
      <c r="C2560" t="s">
        <v>4723</v>
      </c>
      <c r="D2560" t="s">
        <v>45</v>
      </c>
      <c r="E2560" t="s">
        <v>77</v>
      </c>
      <c r="F2560" t="s">
        <v>6029</v>
      </c>
      <c r="G2560" t="s">
        <v>8925</v>
      </c>
      <c r="H2560" t="s">
        <v>1505</v>
      </c>
      <c r="I2560" t="s">
        <v>15893</v>
      </c>
      <c r="J2560" t="s">
        <v>48</v>
      </c>
      <c r="K2560" t="s">
        <v>48</v>
      </c>
      <c r="L2560" t="s">
        <v>5985</v>
      </c>
      <c r="M2560" t="s">
        <v>5986</v>
      </c>
      <c r="N2560" t="str">
        <f>VLOOKUP(O2560,index!$Q:$R,2,0)</f>
        <v>02. 이러닝 - 단과</v>
      </c>
      <c r="O2560" t="s">
        <v>5987</v>
      </c>
      <c r="P2560" t="s">
        <v>48</v>
      </c>
      <c r="Q2560" t="s">
        <v>20</v>
      </c>
      <c r="R2560" s="226" t="e">
        <f>VLOOKUP(C2560,'26년 databook(취합)'!$M:$M,2,0)</f>
        <v>#N/A</v>
      </c>
      <c r="S2560" s="3" t="s">
        <v>11567</v>
      </c>
      <c r="T2560" s="3" t="s">
        <v>48</v>
      </c>
      <c r="U2560" s="3" t="s">
        <v>11567</v>
      </c>
      <c r="V2560" s="3" t="s">
        <v>48</v>
      </c>
      <c r="W2560" s="3" t="s">
        <v>48</v>
      </c>
      <c r="X2560" s="3" t="s">
        <v>48</v>
      </c>
      <c r="Y2560" s="3" t="s">
        <v>48</v>
      </c>
      <c r="Z2560" s="3" t="s">
        <v>48</v>
      </c>
      <c r="AA2560" s="3" t="s">
        <v>48</v>
      </c>
      <c r="AB2560" s="3" t="s">
        <v>48</v>
      </c>
      <c r="AC2560" s="3" t="s">
        <v>48</v>
      </c>
      <c r="AD2560" s="3" t="s">
        <v>48</v>
      </c>
      <c r="AE2560" s="3" t="s">
        <v>48</v>
      </c>
      <c r="AG2560" s="3"/>
      <c r="AI2560" s="3" t="s">
        <v>48</v>
      </c>
      <c r="AK2560" s="3" t="s">
        <v>48</v>
      </c>
      <c r="AM2560" s="3" t="s">
        <v>48</v>
      </c>
      <c r="AO2560" s="3" t="s">
        <v>48</v>
      </c>
      <c r="AQ2560" s="3" t="s">
        <v>48</v>
      </c>
      <c r="AS2560" s="3" t="s">
        <v>48</v>
      </c>
    </row>
    <row r="2561" spans="1:45">
      <c r="A2561">
        <v>2558</v>
      </c>
      <c r="B2561" t="s">
        <v>5982</v>
      </c>
      <c r="C2561" t="s">
        <v>3833</v>
      </c>
      <c r="D2561" t="s">
        <v>45</v>
      </c>
      <c r="E2561" t="s">
        <v>75</v>
      </c>
      <c r="F2561" t="s">
        <v>359</v>
      </c>
      <c r="G2561" t="s">
        <v>8916</v>
      </c>
      <c r="H2561" t="s">
        <v>6940</v>
      </c>
      <c r="I2561" t="s">
        <v>15894</v>
      </c>
      <c r="J2561" t="s">
        <v>48</v>
      </c>
      <c r="K2561" t="s">
        <v>48</v>
      </c>
      <c r="L2561" t="s">
        <v>5985</v>
      </c>
      <c r="M2561" t="s">
        <v>5986</v>
      </c>
      <c r="N2561" t="str">
        <f>VLOOKUP(O2561,index!$Q:$R,2,0)</f>
        <v>02. 이러닝 - 단과</v>
      </c>
      <c r="O2561" t="s">
        <v>5987</v>
      </c>
      <c r="P2561" t="s">
        <v>48</v>
      </c>
      <c r="Q2561" t="s">
        <v>20</v>
      </c>
      <c r="R2561" s="226" t="e">
        <f>VLOOKUP(C2561,'26년 databook(취합)'!$M:$M,2,0)</f>
        <v>#N/A</v>
      </c>
      <c r="S2561" s="3" t="s">
        <v>11567</v>
      </c>
      <c r="T2561" s="3" t="s">
        <v>48</v>
      </c>
      <c r="U2561" s="3" t="s">
        <v>11567</v>
      </c>
      <c r="V2561" s="3" t="s">
        <v>48</v>
      </c>
      <c r="W2561" s="3" t="s">
        <v>48</v>
      </c>
      <c r="X2561" s="3" t="s">
        <v>48</v>
      </c>
      <c r="Y2561" s="3" t="s">
        <v>48</v>
      </c>
      <c r="Z2561" s="3" t="s">
        <v>48</v>
      </c>
      <c r="AA2561" s="3" t="s">
        <v>48</v>
      </c>
      <c r="AB2561" s="3" t="s">
        <v>48</v>
      </c>
      <c r="AC2561" s="3" t="s">
        <v>48</v>
      </c>
      <c r="AD2561" s="3" t="s">
        <v>48</v>
      </c>
      <c r="AE2561" s="3" t="s">
        <v>48</v>
      </c>
      <c r="AG2561" s="3"/>
      <c r="AI2561" s="3" t="s">
        <v>48</v>
      </c>
      <c r="AK2561" s="3" t="s">
        <v>48</v>
      </c>
      <c r="AM2561" s="3" t="s">
        <v>48</v>
      </c>
      <c r="AO2561" s="3" t="s">
        <v>48</v>
      </c>
      <c r="AQ2561" s="3" t="s">
        <v>48</v>
      </c>
      <c r="AS2561" s="3" t="s">
        <v>48</v>
      </c>
    </row>
    <row r="2562" spans="1:45">
      <c r="A2562">
        <v>2559</v>
      </c>
      <c r="B2562" t="s">
        <v>5982</v>
      </c>
      <c r="C2562" t="s">
        <v>4844</v>
      </c>
      <c r="D2562" t="s">
        <v>45</v>
      </c>
      <c r="E2562" t="s">
        <v>77</v>
      </c>
      <c r="F2562" t="s">
        <v>6029</v>
      </c>
      <c r="G2562" t="s">
        <v>8925</v>
      </c>
      <c r="H2562" t="s">
        <v>1608</v>
      </c>
      <c r="I2562" t="s">
        <v>15895</v>
      </c>
      <c r="J2562" t="s">
        <v>48</v>
      </c>
      <c r="K2562" t="s">
        <v>48</v>
      </c>
      <c r="L2562" t="s">
        <v>5985</v>
      </c>
      <c r="M2562" t="s">
        <v>5986</v>
      </c>
      <c r="N2562" t="str">
        <f>VLOOKUP(O2562,index!$Q:$R,2,0)</f>
        <v>02. 이러닝 - 단과</v>
      </c>
      <c r="O2562" t="s">
        <v>5987</v>
      </c>
      <c r="P2562" t="s">
        <v>48</v>
      </c>
      <c r="Q2562" t="s">
        <v>20</v>
      </c>
      <c r="R2562" s="226" t="e">
        <f>VLOOKUP(C2562,'26년 databook(취합)'!$M:$M,2,0)</f>
        <v>#N/A</v>
      </c>
      <c r="S2562" s="3" t="s">
        <v>11567</v>
      </c>
      <c r="T2562" s="3" t="s">
        <v>48</v>
      </c>
      <c r="U2562" s="3" t="s">
        <v>11567</v>
      </c>
      <c r="V2562" s="3" t="s">
        <v>48</v>
      </c>
      <c r="W2562" s="3" t="s">
        <v>48</v>
      </c>
      <c r="X2562" s="3" t="s">
        <v>48</v>
      </c>
      <c r="Y2562" s="3" t="s">
        <v>48</v>
      </c>
      <c r="Z2562" s="3" t="s">
        <v>48</v>
      </c>
      <c r="AA2562" s="3" t="s">
        <v>48</v>
      </c>
      <c r="AB2562" s="3" t="s">
        <v>48</v>
      </c>
      <c r="AC2562" s="3" t="s">
        <v>48</v>
      </c>
      <c r="AD2562" s="3" t="s">
        <v>48</v>
      </c>
      <c r="AE2562" s="3" t="s">
        <v>48</v>
      </c>
      <c r="AG2562" s="3"/>
      <c r="AI2562" s="3" t="s">
        <v>48</v>
      </c>
      <c r="AK2562" s="3" t="s">
        <v>48</v>
      </c>
      <c r="AM2562" s="3" t="s">
        <v>48</v>
      </c>
      <c r="AO2562" s="3" t="s">
        <v>48</v>
      </c>
      <c r="AQ2562" s="3" t="s">
        <v>48</v>
      </c>
      <c r="AS2562" s="3" t="s">
        <v>48</v>
      </c>
    </row>
    <row r="2563" spans="1:45">
      <c r="A2563">
        <v>2560</v>
      </c>
      <c r="B2563" t="s">
        <v>5982</v>
      </c>
      <c r="C2563" t="s">
        <v>4437</v>
      </c>
      <c r="D2563" t="s">
        <v>45</v>
      </c>
      <c r="E2563" t="s">
        <v>76</v>
      </c>
      <c r="F2563" t="s">
        <v>2217</v>
      </c>
      <c r="G2563" t="s">
        <v>9657</v>
      </c>
      <c r="H2563" t="s">
        <v>2217</v>
      </c>
      <c r="I2563" t="s">
        <v>9657</v>
      </c>
      <c r="J2563" t="s">
        <v>48</v>
      </c>
      <c r="K2563" t="s">
        <v>48</v>
      </c>
      <c r="L2563" t="s">
        <v>5985</v>
      </c>
      <c r="M2563" t="s">
        <v>5986</v>
      </c>
      <c r="N2563" t="str">
        <f>VLOOKUP(O2563,index!$Q:$R,2,0)</f>
        <v>01. 이러닝 - 통합위탁</v>
      </c>
      <c r="O2563" t="s">
        <v>40</v>
      </c>
      <c r="P2563" t="s">
        <v>48</v>
      </c>
      <c r="Q2563" t="s">
        <v>23</v>
      </c>
      <c r="R2563" s="226" t="e">
        <f>VLOOKUP(C2563,'26년 databook(취합)'!$M:$M,2,0)</f>
        <v>#N/A</v>
      </c>
      <c r="S2563" s="3" t="s">
        <v>11567</v>
      </c>
      <c r="T2563" s="3" t="s">
        <v>48</v>
      </c>
      <c r="U2563" s="3" t="s">
        <v>11567</v>
      </c>
      <c r="V2563" s="3" t="s">
        <v>48</v>
      </c>
      <c r="W2563" s="3" t="s">
        <v>48</v>
      </c>
      <c r="X2563" s="3" t="s">
        <v>48</v>
      </c>
      <c r="Y2563" s="3" t="s">
        <v>48</v>
      </c>
      <c r="Z2563" s="3" t="s">
        <v>48</v>
      </c>
      <c r="AA2563" s="3" t="s">
        <v>48</v>
      </c>
      <c r="AB2563" s="3" t="s">
        <v>48</v>
      </c>
      <c r="AC2563" s="3" t="s">
        <v>48</v>
      </c>
      <c r="AD2563" s="3" t="s">
        <v>48</v>
      </c>
      <c r="AE2563" s="3" t="s">
        <v>48</v>
      </c>
      <c r="AG2563" s="3"/>
      <c r="AI2563" s="3" t="s">
        <v>48</v>
      </c>
      <c r="AK2563" s="3" t="s">
        <v>48</v>
      </c>
      <c r="AL2563" s="3">
        <v>0</v>
      </c>
      <c r="AM2563" s="3" t="s">
        <v>48</v>
      </c>
      <c r="AO2563" s="3" t="s">
        <v>48</v>
      </c>
      <c r="AQ2563" s="3" t="s">
        <v>48</v>
      </c>
      <c r="AS2563" s="3" t="s">
        <v>48</v>
      </c>
    </row>
    <row r="2564" spans="1:45">
      <c r="A2564">
        <v>2561</v>
      </c>
      <c r="B2564" t="s">
        <v>5982</v>
      </c>
      <c r="C2564" t="s">
        <v>4703</v>
      </c>
      <c r="D2564" t="s">
        <v>45</v>
      </c>
      <c r="E2564" t="s">
        <v>77</v>
      </c>
      <c r="F2564" t="s">
        <v>6029</v>
      </c>
      <c r="G2564" t="s">
        <v>8925</v>
      </c>
      <c r="H2564" t="s">
        <v>1487</v>
      </c>
      <c r="I2564" t="s">
        <v>15896</v>
      </c>
      <c r="J2564" t="s">
        <v>48</v>
      </c>
      <c r="K2564" t="s">
        <v>48</v>
      </c>
      <c r="L2564" t="s">
        <v>5985</v>
      </c>
      <c r="M2564" t="s">
        <v>5986</v>
      </c>
      <c r="N2564" t="str">
        <f>VLOOKUP(O2564,index!$Q:$R,2,0)</f>
        <v>02. 이러닝 - 단과</v>
      </c>
      <c r="O2564" t="s">
        <v>5987</v>
      </c>
      <c r="P2564" t="s">
        <v>48</v>
      </c>
      <c r="Q2564" t="s">
        <v>20</v>
      </c>
      <c r="R2564" s="226" t="e">
        <f>VLOOKUP(C2564,'26년 databook(취합)'!$M:$M,2,0)</f>
        <v>#N/A</v>
      </c>
      <c r="S2564" s="3" t="s">
        <v>11567</v>
      </c>
      <c r="T2564" s="3" t="s">
        <v>48</v>
      </c>
      <c r="U2564" s="3" t="s">
        <v>11567</v>
      </c>
      <c r="V2564" s="3" t="s">
        <v>48</v>
      </c>
      <c r="W2564" s="3" t="s">
        <v>48</v>
      </c>
      <c r="X2564" s="3" t="s">
        <v>48</v>
      </c>
      <c r="Y2564" s="3" t="s">
        <v>48</v>
      </c>
      <c r="Z2564" s="3" t="s">
        <v>48</v>
      </c>
      <c r="AA2564" s="3" t="s">
        <v>48</v>
      </c>
      <c r="AB2564" s="3" t="s">
        <v>48</v>
      </c>
      <c r="AC2564" s="3" t="s">
        <v>48</v>
      </c>
      <c r="AD2564" s="3" t="s">
        <v>48</v>
      </c>
      <c r="AE2564" s="3" t="s">
        <v>48</v>
      </c>
      <c r="AG2564" s="3"/>
      <c r="AI2564" s="3" t="s">
        <v>48</v>
      </c>
      <c r="AK2564" s="3" t="s">
        <v>48</v>
      </c>
      <c r="AM2564" s="3" t="s">
        <v>48</v>
      </c>
      <c r="AO2564" s="3" t="s">
        <v>48</v>
      </c>
      <c r="AQ2564" s="3" t="s">
        <v>48</v>
      </c>
      <c r="AS2564" s="3" t="s">
        <v>48</v>
      </c>
    </row>
    <row r="2565" spans="1:45">
      <c r="A2565">
        <v>2562</v>
      </c>
      <c r="B2565" t="s">
        <v>5982</v>
      </c>
      <c r="C2565" t="s">
        <v>4688</v>
      </c>
      <c r="D2565" t="s">
        <v>45</v>
      </c>
      <c r="E2565" t="s">
        <v>77</v>
      </c>
      <c r="F2565" t="s">
        <v>6029</v>
      </c>
      <c r="G2565" t="s">
        <v>8925</v>
      </c>
      <c r="H2565" t="s">
        <v>1475</v>
      </c>
      <c r="I2565" t="s">
        <v>15897</v>
      </c>
      <c r="J2565" t="s">
        <v>48</v>
      </c>
      <c r="K2565" t="s">
        <v>48</v>
      </c>
      <c r="L2565" t="s">
        <v>5985</v>
      </c>
      <c r="M2565" t="s">
        <v>5986</v>
      </c>
      <c r="N2565" t="str">
        <f>VLOOKUP(O2565,index!$Q:$R,2,0)</f>
        <v>02. 이러닝 - 단과</v>
      </c>
      <c r="O2565" t="s">
        <v>5987</v>
      </c>
      <c r="P2565" t="s">
        <v>48</v>
      </c>
      <c r="Q2565" t="s">
        <v>20</v>
      </c>
      <c r="R2565" s="226" t="e">
        <f>VLOOKUP(C2565,'26년 databook(취합)'!$M:$M,2,0)</f>
        <v>#N/A</v>
      </c>
      <c r="S2565" s="3" t="s">
        <v>11567</v>
      </c>
      <c r="T2565" s="3" t="s">
        <v>48</v>
      </c>
      <c r="U2565" s="3" t="s">
        <v>11567</v>
      </c>
      <c r="V2565" s="3" t="s">
        <v>48</v>
      </c>
      <c r="W2565" s="3" t="s">
        <v>48</v>
      </c>
      <c r="X2565" s="3" t="s">
        <v>48</v>
      </c>
      <c r="Y2565" s="3" t="s">
        <v>48</v>
      </c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G2565" s="3"/>
      <c r="AI2565" s="3" t="s">
        <v>48</v>
      </c>
      <c r="AK2565" s="3" t="s">
        <v>48</v>
      </c>
      <c r="AM2565" s="3" t="s">
        <v>48</v>
      </c>
      <c r="AO2565" s="3" t="s">
        <v>48</v>
      </c>
      <c r="AQ2565" s="3" t="s">
        <v>48</v>
      </c>
      <c r="AS2565" s="3" t="s">
        <v>48</v>
      </c>
    </row>
    <row r="2566" spans="1:45">
      <c r="A2566">
        <v>2563</v>
      </c>
      <c r="B2566" t="s">
        <v>5982</v>
      </c>
      <c r="C2566" t="s">
        <v>4941</v>
      </c>
      <c r="D2566" t="s">
        <v>45</v>
      </c>
      <c r="E2566" t="s">
        <v>77</v>
      </c>
      <c r="F2566" t="s">
        <v>6029</v>
      </c>
      <c r="G2566" t="s">
        <v>8925</v>
      </c>
      <c r="H2566" t="s">
        <v>1688</v>
      </c>
      <c r="I2566" t="s">
        <v>15898</v>
      </c>
      <c r="J2566" t="s">
        <v>48</v>
      </c>
      <c r="K2566" t="s">
        <v>48</v>
      </c>
      <c r="L2566" t="s">
        <v>5985</v>
      </c>
      <c r="M2566" t="s">
        <v>5986</v>
      </c>
      <c r="N2566" t="str">
        <f>VLOOKUP(O2566,index!$Q:$R,2,0)</f>
        <v>02. 이러닝 - 단과</v>
      </c>
      <c r="O2566" t="s">
        <v>5987</v>
      </c>
      <c r="P2566" t="s">
        <v>48</v>
      </c>
      <c r="Q2566" t="s">
        <v>20</v>
      </c>
      <c r="R2566" s="226" t="e">
        <f>VLOOKUP(C2566,'26년 databook(취합)'!$M:$M,2,0)</f>
        <v>#N/A</v>
      </c>
      <c r="S2566" s="3" t="s">
        <v>11567</v>
      </c>
      <c r="T2566" s="3" t="s">
        <v>48</v>
      </c>
      <c r="U2566" s="3" t="s">
        <v>11567</v>
      </c>
      <c r="V2566" s="3" t="s">
        <v>48</v>
      </c>
      <c r="W2566" s="3" t="s">
        <v>48</v>
      </c>
      <c r="X2566" s="3" t="s">
        <v>48</v>
      </c>
      <c r="Y2566" s="3" t="s">
        <v>48</v>
      </c>
      <c r="Z2566" s="3" t="s">
        <v>48</v>
      </c>
      <c r="AA2566" s="3" t="s">
        <v>48</v>
      </c>
      <c r="AB2566" s="3" t="s">
        <v>48</v>
      </c>
      <c r="AC2566" s="3" t="s">
        <v>48</v>
      </c>
      <c r="AD2566" s="3" t="s">
        <v>48</v>
      </c>
      <c r="AE2566" s="3" t="s">
        <v>48</v>
      </c>
      <c r="AG2566" s="3"/>
      <c r="AI2566" s="3" t="s">
        <v>48</v>
      </c>
      <c r="AK2566" s="3" t="s">
        <v>48</v>
      </c>
      <c r="AM2566" s="3" t="s">
        <v>48</v>
      </c>
      <c r="AO2566" s="3" t="s">
        <v>48</v>
      </c>
      <c r="AQ2566" s="3" t="s">
        <v>48</v>
      </c>
      <c r="AS2566" s="3" t="s">
        <v>48</v>
      </c>
    </row>
    <row r="2567" spans="1:45">
      <c r="A2567">
        <v>2564</v>
      </c>
      <c r="B2567" t="s">
        <v>5982</v>
      </c>
      <c r="C2567" t="s">
        <v>4869</v>
      </c>
      <c r="D2567" t="s">
        <v>45</v>
      </c>
      <c r="E2567" t="s">
        <v>77</v>
      </c>
      <c r="F2567" t="s">
        <v>6029</v>
      </c>
      <c r="G2567" t="s">
        <v>8925</v>
      </c>
      <c r="H2567" t="s">
        <v>1629</v>
      </c>
      <c r="I2567" t="s">
        <v>15899</v>
      </c>
      <c r="J2567" t="s">
        <v>48</v>
      </c>
      <c r="K2567" t="s">
        <v>48</v>
      </c>
      <c r="L2567" t="s">
        <v>5985</v>
      </c>
      <c r="M2567" t="s">
        <v>5986</v>
      </c>
      <c r="N2567" t="str">
        <f>VLOOKUP(O2567,index!$Q:$R,2,0)</f>
        <v>02. 이러닝 - 단과</v>
      </c>
      <c r="O2567" t="s">
        <v>5987</v>
      </c>
      <c r="P2567" t="s">
        <v>48</v>
      </c>
      <c r="Q2567" t="s">
        <v>20</v>
      </c>
      <c r="R2567" s="226" t="e">
        <f>VLOOKUP(C2567,'26년 databook(취합)'!$M:$M,2,0)</f>
        <v>#N/A</v>
      </c>
      <c r="S2567" s="3" t="s">
        <v>11567</v>
      </c>
      <c r="T2567" s="3" t="s">
        <v>48</v>
      </c>
      <c r="U2567" s="3" t="s">
        <v>11567</v>
      </c>
      <c r="V2567" s="3" t="s">
        <v>48</v>
      </c>
      <c r="W2567" s="3" t="s">
        <v>48</v>
      </c>
      <c r="X2567" s="3" t="s">
        <v>48</v>
      </c>
      <c r="Y2567" s="3" t="s">
        <v>48</v>
      </c>
      <c r="Z2567" s="3" t="s">
        <v>48</v>
      </c>
      <c r="AA2567" s="3" t="s">
        <v>48</v>
      </c>
      <c r="AB2567" s="3" t="s">
        <v>48</v>
      </c>
      <c r="AC2567" s="3" t="s">
        <v>48</v>
      </c>
      <c r="AD2567" s="3" t="s">
        <v>48</v>
      </c>
      <c r="AE2567" s="3" t="s">
        <v>48</v>
      </c>
      <c r="AG2567" s="3"/>
      <c r="AI2567" s="3" t="s">
        <v>48</v>
      </c>
      <c r="AK2567" s="3" t="s">
        <v>48</v>
      </c>
      <c r="AM2567" s="3" t="s">
        <v>48</v>
      </c>
      <c r="AO2567" s="3" t="s">
        <v>48</v>
      </c>
      <c r="AQ2567" s="3" t="s">
        <v>48</v>
      </c>
      <c r="AS2567" s="3" t="s">
        <v>48</v>
      </c>
    </row>
    <row r="2568" spans="1:45">
      <c r="A2568">
        <v>2565</v>
      </c>
      <c r="B2568" t="s">
        <v>5982</v>
      </c>
      <c r="C2568" t="s">
        <v>5022</v>
      </c>
      <c r="D2568" t="s">
        <v>45</v>
      </c>
      <c r="E2568" t="s">
        <v>77</v>
      </c>
      <c r="F2568" t="s">
        <v>6029</v>
      </c>
      <c r="G2568" t="s">
        <v>8925</v>
      </c>
      <c r="H2568" t="s">
        <v>1751</v>
      </c>
      <c r="I2568" t="s">
        <v>15900</v>
      </c>
      <c r="J2568" t="s">
        <v>48</v>
      </c>
      <c r="K2568" t="s">
        <v>48</v>
      </c>
      <c r="L2568" t="s">
        <v>5985</v>
      </c>
      <c r="M2568" t="s">
        <v>5986</v>
      </c>
      <c r="N2568" t="str">
        <f>VLOOKUP(O2568,index!$Q:$R,2,0)</f>
        <v>02. 이러닝 - 단과</v>
      </c>
      <c r="O2568" t="s">
        <v>5987</v>
      </c>
      <c r="P2568" t="s">
        <v>48</v>
      </c>
      <c r="Q2568" t="s">
        <v>20</v>
      </c>
      <c r="R2568" s="226" t="e">
        <f>VLOOKUP(C2568,'26년 databook(취합)'!$M:$M,2,0)</f>
        <v>#N/A</v>
      </c>
      <c r="S2568" s="3" t="s">
        <v>11567</v>
      </c>
      <c r="T2568" s="3" t="s">
        <v>11640</v>
      </c>
      <c r="U2568" s="3" t="s">
        <v>11640</v>
      </c>
      <c r="V2568" s="3" t="s">
        <v>48</v>
      </c>
      <c r="W2568" s="3" t="s">
        <v>11640</v>
      </c>
      <c r="X2568" s="3" t="s">
        <v>48</v>
      </c>
      <c r="Y2568" s="3" t="s">
        <v>11567</v>
      </c>
      <c r="Z2568" s="3" t="s">
        <v>48</v>
      </c>
      <c r="AA2568" s="3" t="s">
        <v>11567</v>
      </c>
      <c r="AB2568" s="3" t="s">
        <v>48</v>
      </c>
      <c r="AC2568" s="3" t="s">
        <v>11567</v>
      </c>
      <c r="AD2568" s="3" t="s">
        <v>48</v>
      </c>
      <c r="AE2568" s="3" t="s">
        <v>11567</v>
      </c>
      <c r="AG2568" s="3">
        <v>0</v>
      </c>
      <c r="AI2568" s="3" t="s">
        <v>11567</v>
      </c>
      <c r="AK2568" s="3" t="s">
        <v>11567</v>
      </c>
      <c r="AM2568" s="3" t="s">
        <v>11567</v>
      </c>
      <c r="AO2568" s="3" t="s">
        <v>11567</v>
      </c>
      <c r="AQ2568" s="3" t="s">
        <v>11567</v>
      </c>
      <c r="AS2568" s="3" t="s">
        <v>11567</v>
      </c>
    </row>
    <row r="2569" spans="1:45">
      <c r="A2569">
        <v>2566</v>
      </c>
      <c r="B2569" t="s">
        <v>5982</v>
      </c>
      <c r="C2569" t="s">
        <v>5051</v>
      </c>
      <c r="D2569" t="s">
        <v>45</v>
      </c>
      <c r="E2569" t="s">
        <v>77</v>
      </c>
      <c r="F2569" t="s">
        <v>6029</v>
      </c>
      <c r="G2569" t="s">
        <v>8925</v>
      </c>
      <c r="H2569" t="s">
        <v>1778</v>
      </c>
      <c r="I2569" t="s">
        <v>15901</v>
      </c>
      <c r="J2569" t="s">
        <v>48</v>
      </c>
      <c r="K2569" t="s">
        <v>48</v>
      </c>
      <c r="L2569" t="s">
        <v>5985</v>
      </c>
      <c r="M2569" t="s">
        <v>5986</v>
      </c>
      <c r="N2569" t="str">
        <f>VLOOKUP(O2569,index!$Q:$R,2,0)</f>
        <v>02. 이러닝 - 단과</v>
      </c>
      <c r="O2569" t="s">
        <v>5987</v>
      </c>
      <c r="P2569" t="s">
        <v>48</v>
      </c>
      <c r="Q2569" t="s">
        <v>20</v>
      </c>
      <c r="R2569" s="226" t="e">
        <f>VLOOKUP(C2569,'26년 databook(취합)'!$M:$M,2,0)</f>
        <v>#N/A</v>
      </c>
      <c r="S2569" s="3" t="s">
        <v>11567</v>
      </c>
      <c r="T2569" s="3" t="s">
        <v>48</v>
      </c>
      <c r="U2569" s="3" t="s">
        <v>11567</v>
      </c>
      <c r="V2569" s="3" t="s">
        <v>48</v>
      </c>
      <c r="W2569" s="3" t="s">
        <v>48</v>
      </c>
      <c r="X2569" s="3" t="s">
        <v>48</v>
      </c>
      <c r="Y2569" s="3" t="s">
        <v>48</v>
      </c>
      <c r="Z2569" s="3" t="s">
        <v>48</v>
      </c>
      <c r="AA2569" s="3" t="s">
        <v>48</v>
      </c>
      <c r="AB2569" s="3" t="s">
        <v>48</v>
      </c>
      <c r="AC2569" s="3" t="s">
        <v>48</v>
      </c>
      <c r="AD2569" s="3" t="s">
        <v>48</v>
      </c>
      <c r="AE2569" s="3" t="s">
        <v>48</v>
      </c>
      <c r="AG2569" s="3"/>
      <c r="AI2569" s="3" t="s">
        <v>48</v>
      </c>
      <c r="AK2569" s="3" t="s">
        <v>48</v>
      </c>
      <c r="AM2569" s="3" t="s">
        <v>48</v>
      </c>
      <c r="AO2569" s="3" t="s">
        <v>48</v>
      </c>
      <c r="AQ2569" s="3" t="s">
        <v>48</v>
      </c>
      <c r="AS2569" s="3" t="s">
        <v>48</v>
      </c>
    </row>
    <row r="2570" spans="1:45">
      <c r="A2570">
        <v>2567</v>
      </c>
      <c r="B2570" t="s">
        <v>5982</v>
      </c>
      <c r="C2570" t="s">
        <v>4848</v>
      </c>
      <c r="D2570" t="s">
        <v>45</v>
      </c>
      <c r="E2570" t="s">
        <v>77</v>
      </c>
      <c r="F2570" t="s">
        <v>6029</v>
      </c>
      <c r="G2570" t="s">
        <v>8925</v>
      </c>
      <c r="H2570" t="s">
        <v>1612</v>
      </c>
      <c r="I2570" t="s">
        <v>15902</v>
      </c>
      <c r="J2570" t="s">
        <v>48</v>
      </c>
      <c r="K2570" t="s">
        <v>48</v>
      </c>
      <c r="L2570" t="s">
        <v>5985</v>
      </c>
      <c r="M2570" t="s">
        <v>5986</v>
      </c>
      <c r="N2570" t="str">
        <f>VLOOKUP(O2570,index!$Q:$R,2,0)</f>
        <v>02. 이러닝 - 단과</v>
      </c>
      <c r="O2570" t="s">
        <v>5987</v>
      </c>
      <c r="P2570" t="s">
        <v>48</v>
      </c>
      <c r="Q2570" t="s">
        <v>20</v>
      </c>
      <c r="R2570" s="226" t="e">
        <f>VLOOKUP(C2570,'26년 databook(취합)'!$M:$M,2,0)</f>
        <v>#N/A</v>
      </c>
      <c r="S2570" s="3" t="s">
        <v>11567</v>
      </c>
      <c r="T2570" s="3" t="s">
        <v>48</v>
      </c>
      <c r="U2570" s="3" t="s">
        <v>11567</v>
      </c>
      <c r="V2570" s="3" t="s">
        <v>48</v>
      </c>
      <c r="W2570" s="3" t="s">
        <v>48</v>
      </c>
      <c r="X2570" s="3" t="s">
        <v>48</v>
      </c>
      <c r="Y2570" s="3" t="s">
        <v>48</v>
      </c>
      <c r="Z2570" s="3" t="s">
        <v>48</v>
      </c>
      <c r="AA2570" s="3" t="s">
        <v>48</v>
      </c>
      <c r="AB2570" s="3" t="s">
        <v>48</v>
      </c>
      <c r="AC2570" s="3" t="s">
        <v>48</v>
      </c>
      <c r="AD2570" s="3" t="s">
        <v>48</v>
      </c>
      <c r="AE2570" s="3" t="s">
        <v>48</v>
      </c>
      <c r="AG2570" s="3"/>
      <c r="AI2570" s="3" t="s">
        <v>48</v>
      </c>
      <c r="AK2570" s="3" t="s">
        <v>48</v>
      </c>
      <c r="AM2570" s="3" t="s">
        <v>48</v>
      </c>
      <c r="AO2570" s="3" t="s">
        <v>48</v>
      </c>
      <c r="AQ2570" s="3" t="s">
        <v>48</v>
      </c>
      <c r="AS2570" s="3" t="s">
        <v>48</v>
      </c>
    </row>
    <row r="2571" spans="1:45">
      <c r="A2571">
        <v>2568</v>
      </c>
      <c r="B2571" t="s">
        <v>5982</v>
      </c>
      <c r="C2571" t="s">
        <v>4823</v>
      </c>
      <c r="D2571" t="s">
        <v>45</v>
      </c>
      <c r="E2571" t="s">
        <v>77</v>
      </c>
      <c r="F2571" t="s">
        <v>6029</v>
      </c>
      <c r="G2571" t="s">
        <v>8925</v>
      </c>
      <c r="H2571" t="s">
        <v>1589</v>
      </c>
      <c r="I2571" t="s">
        <v>15903</v>
      </c>
      <c r="J2571" t="s">
        <v>48</v>
      </c>
      <c r="K2571" t="s">
        <v>48</v>
      </c>
      <c r="L2571" t="s">
        <v>5985</v>
      </c>
      <c r="M2571" t="s">
        <v>5986</v>
      </c>
      <c r="N2571" t="str">
        <f>VLOOKUP(O2571,index!$Q:$R,2,0)</f>
        <v>02. 이러닝 - 단과</v>
      </c>
      <c r="O2571" t="s">
        <v>5987</v>
      </c>
      <c r="P2571" t="s">
        <v>48</v>
      </c>
      <c r="Q2571" t="s">
        <v>20</v>
      </c>
      <c r="R2571" s="226" t="e">
        <f>VLOOKUP(C2571,'26년 databook(취합)'!$M:$M,2,0)</f>
        <v>#N/A</v>
      </c>
      <c r="S2571" s="3" t="s">
        <v>11567</v>
      </c>
      <c r="T2571" s="3" t="s">
        <v>48</v>
      </c>
      <c r="U2571" s="3" t="s">
        <v>11567</v>
      </c>
      <c r="V2571" s="3" t="s">
        <v>48</v>
      </c>
      <c r="W2571" s="3" t="s">
        <v>48</v>
      </c>
      <c r="X2571" s="3" t="s">
        <v>48</v>
      </c>
      <c r="Y2571" s="3" t="s">
        <v>48</v>
      </c>
      <c r="Z2571" s="3" t="s">
        <v>48</v>
      </c>
      <c r="AA2571" s="3" t="s">
        <v>48</v>
      </c>
      <c r="AB2571" s="3" t="s">
        <v>48</v>
      </c>
      <c r="AC2571" s="3" t="s">
        <v>48</v>
      </c>
      <c r="AD2571" s="3" t="s">
        <v>48</v>
      </c>
      <c r="AE2571" s="3" t="s">
        <v>48</v>
      </c>
      <c r="AG2571" s="3"/>
      <c r="AI2571" s="3" t="s">
        <v>48</v>
      </c>
      <c r="AK2571" s="3" t="s">
        <v>48</v>
      </c>
      <c r="AM2571" s="3" t="s">
        <v>48</v>
      </c>
      <c r="AO2571" s="3" t="s">
        <v>48</v>
      </c>
      <c r="AQ2571" s="3" t="s">
        <v>48</v>
      </c>
      <c r="AS2571" s="3" t="s">
        <v>48</v>
      </c>
    </row>
    <row r="2572" spans="1:45">
      <c r="A2572">
        <v>2569</v>
      </c>
      <c r="B2572" t="s">
        <v>5982</v>
      </c>
      <c r="C2572" t="s">
        <v>4697</v>
      </c>
      <c r="D2572" t="s">
        <v>45</v>
      </c>
      <c r="E2572" t="s">
        <v>77</v>
      </c>
      <c r="F2572" t="s">
        <v>6029</v>
      </c>
      <c r="G2572" t="s">
        <v>8925</v>
      </c>
      <c r="H2572" t="s">
        <v>1481</v>
      </c>
      <c r="I2572" t="s">
        <v>15904</v>
      </c>
      <c r="J2572" t="s">
        <v>48</v>
      </c>
      <c r="K2572" t="s">
        <v>48</v>
      </c>
      <c r="L2572" t="s">
        <v>5985</v>
      </c>
      <c r="M2572" t="s">
        <v>5986</v>
      </c>
      <c r="N2572" t="str">
        <f>VLOOKUP(O2572,index!$Q:$R,2,0)</f>
        <v>02. 이러닝 - 단과</v>
      </c>
      <c r="O2572" t="s">
        <v>5987</v>
      </c>
      <c r="P2572" t="s">
        <v>48</v>
      </c>
      <c r="Q2572" t="s">
        <v>20</v>
      </c>
      <c r="R2572" s="226" t="e">
        <f>VLOOKUP(C2572,'26년 databook(취합)'!$M:$M,2,0)</f>
        <v>#N/A</v>
      </c>
      <c r="S2572" s="3" t="s">
        <v>11567</v>
      </c>
      <c r="T2572" s="3" t="s">
        <v>48</v>
      </c>
      <c r="U2572" s="3" t="s">
        <v>11567</v>
      </c>
      <c r="V2572" s="3" t="s">
        <v>48</v>
      </c>
      <c r="W2572" s="3" t="s">
        <v>48</v>
      </c>
      <c r="X2572" s="3" t="s">
        <v>48</v>
      </c>
      <c r="Y2572" s="3" t="s">
        <v>48</v>
      </c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G2572" s="3"/>
      <c r="AI2572" s="3" t="s">
        <v>48</v>
      </c>
      <c r="AK2572" s="3" t="s">
        <v>48</v>
      </c>
      <c r="AM2572" s="3" t="s">
        <v>48</v>
      </c>
      <c r="AO2572" s="3" t="s">
        <v>48</v>
      </c>
      <c r="AQ2572" s="3" t="s">
        <v>48</v>
      </c>
      <c r="AS2572" s="3" t="s">
        <v>48</v>
      </c>
    </row>
    <row r="2573" spans="1:45">
      <c r="A2573">
        <v>2570</v>
      </c>
      <c r="B2573" t="s">
        <v>5982</v>
      </c>
      <c r="C2573" t="s">
        <v>4798</v>
      </c>
      <c r="D2573" t="s">
        <v>45</v>
      </c>
      <c r="E2573" t="s">
        <v>77</v>
      </c>
      <c r="F2573" t="s">
        <v>6029</v>
      </c>
      <c r="G2573" t="s">
        <v>8925</v>
      </c>
      <c r="H2573" t="s">
        <v>1568</v>
      </c>
      <c r="I2573" t="s">
        <v>15905</v>
      </c>
      <c r="J2573" t="s">
        <v>48</v>
      </c>
      <c r="K2573" t="s">
        <v>48</v>
      </c>
      <c r="L2573" t="s">
        <v>5985</v>
      </c>
      <c r="M2573" t="s">
        <v>5986</v>
      </c>
      <c r="N2573" t="str">
        <f>VLOOKUP(O2573,index!$Q:$R,2,0)</f>
        <v>02. 이러닝 - 단과</v>
      </c>
      <c r="O2573" t="s">
        <v>5987</v>
      </c>
      <c r="P2573" t="s">
        <v>48</v>
      </c>
      <c r="Q2573" t="s">
        <v>20</v>
      </c>
      <c r="R2573" s="226" t="e">
        <f>VLOOKUP(C2573,'26년 databook(취합)'!$M:$M,2,0)</f>
        <v>#N/A</v>
      </c>
      <c r="S2573" s="3" t="s">
        <v>11567</v>
      </c>
      <c r="T2573" s="3" t="s">
        <v>48</v>
      </c>
      <c r="U2573" s="3" t="s">
        <v>11567</v>
      </c>
      <c r="V2573" s="3" t="s">
        <v>48</v>
      </c>
      <c r="W2573" s="3" t="s">
        <v>48</v>
      </c>
      <c r="X2573" s="3" t="s">
        <v>48</v>
      </c>
      <c r="Y2573" s="3" t="s">
        <v>48</v>
      </c>
      <c r="Z2573" s="3" t="s">
        <v>48</v>
      </c>
      <c r="AA2573" s="3" t="s">
        <v>48</v>
      </c>
      <c r="AB2573" s="3" t="s">
        <v>48</v>
      </c>
      <c r="AC2573" s="3" t="s">
        <v>48</v>
      </c>
      <c r="AD2573" s="3" t="s">
        <v>48</v>
      </c>
      <c r="AE2573" s="3" t="s">
        <v>48</v>
      </c>
      <c r="AG2573" s="3"/>
      <c r="AI2573" s="3" t="s">
        <v>48</v>
      </c>
      <c r="AK2573" s="3" t="s">
        <v>48</v>
      </c>
      <c r="AM2573" s="3" t="s">
        <v>48</v>
      </c>
      <c r="AO2573" s="3" t="s">
        <v>48</v>
      </c>
      <c r="AQ2573" s="3" t="s">
        <v>48</v>
      </c>
      <c r="AS2573" s="3" t="s">
        <v>48</v>
      </c>
    </row>
    <row r="2574" spans="1:45">
      <c r="A2574">
        <v>2571</v>
      </c>
      <c r="B2574" t="s">
        <v>5982</v>
      </c>
      <c r="C2574" t="s">
        <v>4771</v>
      </c>
      <c r="D2574" t="s">
        <v>45</v>
      </c>
      <c r="E2574" t="s">
        <v>77</v>
      </c>
      <c r="F2574" t="s">
        <v>6029</v>
      </c>
      <c r="G2574" t="s">
        <v>8925</v>
      </c>
      <c r="H2574" t="s">
        <v>1543</v>
      </c>
      <c r="I2574" t="s">
        <v>15906</v>
      </c>
      <c r="J2574" t="s">
        <v>48</v>
      </c>
      <c r="K2574" t="s">
        <v>48</v>
      </c>
      <c r="L2574" t="s">
        <v>5985</v>
      </c>
      <c r="M2574" t="s">
        <v>5986</v>
      </c>
      <c r="N2574" t="str">
        <f>VLOOKUP(O2574,index!$Q:$R,2,0)</f>
        <v>02. 이러닝 - 단과</v>
      </c>
      <c r="O2574" t="s">
        <v>5987</v>
      </c>
      <c r="P2574" t="s">
        <v>48</v>
      </c>
      <c r="Q2574" t="s">
        <v>20</v>
      </c>
      <c r="R2574" s="226" t="e">
        <f>VLOOKUP(C2574,'26년 databook(취합)'!$M:$M,2,0)</f>
        <v>#N/A</v>
      </c>
      <c r="S2574" s="3" t="s">
        <v>11567</v>
      </c>
      <c r="T2574" s="3" t="s">
        <v>48</v>
      </c>
      <c r="U2574" s="3" t="s">
        <v>11567</v>
      </c>
      <c r="V2574" s="3" t="s">
        <v>48</v>
      </c>
      <c r="W2574" s="3" t="s">
        <v>48</v>
      </c>
      <c r="X2574" s="3" t="s">
        <v>48</v>
      </c>
      <c r="Y2574" s="3" t="s">
        <v>48</v>
      </c>
      <c r="Z2574" s="3" t="s">
        <v>48</v>
      </c>
      <c r="AA2574" s="3" t="s">
        <v>48</v>
      </c>
      <c r="AB2574" s="3" t="s">
        <v>48</v>
      </c>
      <c r="AC2574" s="3" t="s">
        <v>48</v>
      </c>
      <c r="AD2574" s="3" t="s">
        <v>48</v>
      </c>
      <c r="AE2574" s="3" t="s">
        <v>48</v>
      </c>
      <c r="AG2574" s="3"/>
      <c r="AI2574" s="3" t="s">
        <v>48</v>
      </c>
      <c r="AK2574" s="3" t="s">
        <v>48</v>
      </c>
      <c r="AM2574" s="3" t="s">
        <v>48</v>
      </c>
      <c r="AO2574" s="3" t="s">
        <v>48</v>
      </c>
      <c r="AQ2574" s="3" t="s">
        <v>48</v>
      </c>
      <c r="AS2574" s="3" t="s">
        <v>48</v>
      </c>
    </row>
    <row r="2575" spans="1:45">
      <c r="A2575">
        <v>2572</v>
      </c>
      <c r="B2575" t="s">
        <v>5982</v>
      </c>
      <c r="C2575" t="s">
        <v>5072</v>
      </c>
      <c r="D2575" t="s">
        <v>45</v>
      </c>
      <c r="E2575" t="s">
        <v>77</v>
      </c>
      <c r="F2575" t="s">
        <v>6029</v>
      </c>
      <c r="G2575" t="s">
        <v>8925</v>
      </c>
      <c r="H2575" t="s">
        <v>1797</v>
      </c>
      <c r="I2575" t="s">
        <v>15907</v>
      </c>
      <c r="J2575" t="s">
        <v>48</v>
      </c>
      <c r="K2575" t="s">
        <v>48</v>
      </c>
      <c r="L2575" t="s">
        <v>5985</v>
      </c>
      <c r="M2575" t="s">
        <v>5986</v>
      </c>
      <c r="N2575" t="str">
        <f>VLOOKUP(O2575,index!$Q:$R,2,0)</f>
        <v>02. 이러닝 - 단과</v>
      </c>
      <c r="O2575" t="s">
        <v>5987</v>
      </c>
      <c r="P2575" t="s">
        <v>48</v>
      </c>
      <c r="Q2575" t="s">
        <v>20</v>
      </c>
      <c r="R2575" s="226" t="e">
        <f>VLOOKUP(C2575,'26년 databook(취합)'!$M:$M,2,0)</f>
        <v>#N/A</v>
      </c>
      <c r="S2575" s="3" t="s">
        <v>11567</v>
      </c>
      <c r="T2575" s="3" t="s">
        <v>48</v>
      </c>
      <c r="U2575" s="3" t="s">
        <v>11567</v>
      </c>
      <c r="V2575" s="3" t="s">
        <v>48</v>
      </c>
      <c r="W2575" s="3" t="s">
        <v>48</v>
      </c>
      <c r="X2575" s="3" t="s">
        <v>48</v>
      </c>
      <c r="Y2575" s="3" t="s">
        <v>48</v>
      </c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G2575" s="3"/>
      <c r="AI2575" s="3" t="s">
        <v>48</v>
      </c>
      <c r="AK2575" s="3" t="s">
        <v>48</v>
      </c>
      <c r="AM2575" s="3" t="s">
        <v>48</v>
      </c>
      <c r="AO2575" s="3" t="s">
        <v>48</v>
      </c>
      <c r="AQ2575" s="3" t="s">
        <v>48</v>
      </c>
      <c r="AS2575" s="3" t="s">
        <v>48</v>
      </c>
    </row>
    <row r="2576" spans="1:45">
      <c r="A2576">
        <v>2573</v>
      </c>
      <c r="B2576" t="s">
        <v>5982</v>
      </c>
      <c r="C2576" t="s">
        <v>4872</v>
      </c>
      <c r="D2576" t="s">
        <v>45</v>
      </c>
      <c r="E2576" t="s">
        <v>77</v>
      </c>
      <c r="F2576" t="s">
        <v>6029</v>
      </c>
      <c r="G2576" t="s">
        <v>8925</v>
      </c>
      <c r="H2576" t="s">
        <v>1632</v>
      </c>
      <c r="I2576" t="s">
        <v>15908</v>
      </c>
      <c r="J2576" t="s">
        <v>48</v>
      </c>
      <c r="K2576" t="s">
        <v>48</v>
      </c>
      <c r="L2576" t="s">
        <v>5985</v>
      </c>
      <c r="M2576" t="s">
        <v>5986</v>
      </c>
      <c r="N2576" t="str">
        <f>VLOOKUP(O2576,index!$Q:$R,2,0)</f>
        <v>02. 이러닝 - 단과</v>
      </c>
      <c r="O2576" t="s">
        <v>5987</v>
      </c>
      <c r="P2576" t="s">
        <v>48</v>
      </c>
      <c r="Q2576" t="s">
        <v>20</v>
      </c>
      <c r="R2576" s="226" t="e">
        <f>VLOOKUP(C2576,'26년 databook(취합)'!$M:$M,2,0)</f>
        <v>#N/A</v>
      </c>
      <c r="S2576" s="3" t="s">
        <v>11567</v>
      </c>
      <c r="T2576" s="3" t="s">
        <v>48</v>
      </c>
      <c r="U2576" s="3" t="s">
        <v>11567</v>
      </c>
      <c r="V2576" s="3" t="s">
        <v>48</v>
      </c>
      <c r="W2576" s="3" t="s">
        <v>48</v>
      </c>
      <c r="X2576" s="3" t="s">
        <v>48</v>
      </c>
      <c r="Y2576" s="3" t="s">
        <v>48</v>
      </c>
      <c r="Z2576" s="3" t="s">
        <v>48</v>
      </c>
      <c r="AA2576" s="3" t="s">
        <v>48</v>
      </c>
      <c r="AB2576" s="3" t="s">
        <v>48</v>
      </c>
      <c r="AC2576" s="3" t="s">
        <v>48</v>
      </c>
      <c r="AD2576" s="3" t="s">
        <v>48</v>
      </c>
      <c r="AE2576" s="3" t="s">
        <v>48</v>
      </c>
      <c r="AG2576" s="3"/>
      <c r="AI2576" s="3" t="s">
        <v>48</v>
      </c>
      <c r="AK2576" s="3" t="s">
        <v>48</v>
      </c>
      <c r="AM2576" s="3" t="s">
        <v>48</v>
      </c>
      <c r="AO2576" s="3" t="s">
        <v>48</v>
      </c>
      <c r="AQ2576" s="3" t="s">
        <v>48</v>
      </c>
      <c r="AS2576" s="3" t="s">
        <v>48</v>
      </c>
    </row>
    <row r="2577" spans="1:45">
      <c r="A2577">
        <v>2574</v>
      </c>
      <c r="B2577" t="s">
        <v>5982</v>
      </c>
      <c r="C2577" t="s">
        <v>4732</v>
      </c>
      <c r="D2577" t="s">
        <v>45</v>
      </c>
      <c r="E2577" t="s">
        <v>77</v>
      </c>
      <c r="F2577" t="s">
        <v>6029</v>
      </c>
      <c r="G2577" t="s">
        <v>8925</v>
      </c>
      <c r="H2577" t="s">
        <v>1511</v>
      </c>
      <c r="I2577" t="s">
        <v>15909</v>
      </c>
      <c r="J2577" t="s">
        <v>48</v>
      </c>
      <c r="K2577" t="s">
        <v>48</v>
      </c>
      <c r="L2577" t="s">
        <v>5985</v>
      </c>
      <c r="M2577" t="s">
        <v>5986</v>
      </c>
      <c r="N2577" t="str">
        <f>VLOOKUP(O2577,index!$Q:$R,2,0)</f>
        <v>02. 이러닝 - 단과</v>
      </c>
      <c r="O2577" t="s">
        <v>5987</v>
      </c>
      <c r="P2577" t="s">
        <v>48</v>
      </c>
      <c r="Q2577" t="s">
        <v>20</v>
      </c>
      <c r="R2577" s="226" t="e">
        <f>VLOOKUP(C2577,'26년 databook(취합)'!$M:$M,2,0)</f>
        <v>#N/A</v>
      </c>
      <c r="S2577" s="3" t="s">
        <v>11567</v>
      </c>
      <c r="T2577" s="3" t="s">
        <v>48</v>
      </c>
      <c r="U2577" s="3" t="s">
        <v>11567</v>
      </c>
      <c r="V2577" s="3" t="s">
        <v>48</v>
      </c>
      <c r="W2577" s="3" t="s">
        <v>48</v>
      </c>
      <c r="X2577" s="3" t="s">
        <v>48</v>
      </c>
      <c r="Y2577" s="3" t="s">
        <v>48</v>
      </c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G2577" s="3"/>
      <c r="AI2577" s="3" t="s">
        <v>48</v>
      </c>
      <c r="AK2577" s="3" t="s">
        <v>48</v>
      </c>
      <c r="AM2577" s="3" t="s">
        <v>48</v>
      </c>
      <c r="AO2577" s="3" t="s">
        <v>48</v>
      </c>
      <c r="AQ2577" s="3" t="s">
        <v>48</v>
      </c>
      <c r="AS2577" s="3" t="s">
        <v>48</v>
      </c>
    </row>
    <row r="2578" spans="1:45">
      <c r="A2578">
        <v>2575</v>
      </c>
      <c r="B2578" t="s">
        <v>5982</v>
      </c>
      <c r="C2578" t="s">
        <v>5699</v>
      </c>
      <c r="D2578" t="s">
        <v>45</v>
      </c>
      <c r="E2578" t="s">
        <v>77</v>
      </c>
      <c r="F2578" t="s">
        <v>2796</v>
      </c>
      <c r="G2578" t="s">
        <v>9134</v>
      </c>
      <c r="H2578" t="s">
        <v>2593</v>
      </c>
      <c r="I2578" t="s">
        <v>15910</v>
      </c>
      <c r="J2578" t="s">
        <v>48</v>
      </c>
      <c r="K2578" t="s">
        <v>48</v>
      </c>
      <c r="L2578" t="s">
        <v>5985</v>
      </c>
      <c r="M2578" t="s">
        <v>5986</v>
      </c>
      <c r="N2578" t="str">
        <f>VLOOKUP(O2578,index!$Q:$R,2,0)</f>
        <v>02. 이러닝 - 단과</v>
      </c>
      <c r="O2578" t="s">
        <v>5987</v>
      </c>
      <c r="P2578" t="s">
        <v>48</v>
      </c>
      <c r="Q2578" t="s">
        <v>20</v>
      </c>
      <c r="R2578" s="226" t="e">
        <f>VLOOKUP(C2578,'26년 databook(취합)'!$M:$M,2,0)</f>
        <v>#N/A</v>
      </c>
      <c r="S2578" s="3" t="s">
        <v>11567</v>
      </c>
      <c r="T2578" s="3" t="s">
        <v>48</v>
      </c>
      <c r="U2578" s="3" t="s">
        <v>11567</v>
      </c>
      <c r="V2578" s="3" t="s">
        <v>48</v>
      </c>
      <c r="W2578" s="3" t="s">
        <v>48</v>
      </c>
      <c r="X2578" s="3" t="s">
        <v>48</v>
      </c>
      <c r="Y2578" s="3" t="s">
        <v>48</v>
      </c>
      <c r="Z2578" s="3" t="s">
        <v>48</v>
      </c>
      <c r="AA2578" s="3" t="s">
        <v>48</v>
      </c>
      <c r="AB2578" s="3" t="s">
        <v>48</v>
      </c>
      <c r="AC2578" s="3" t="s">
        <v>48</v>
      </c>
      <c r="AD2578" s="3" t="s">
        <v>48</v>
      </c>
      <c r="AE2578" s="3" t="s">
        <v>48</v>
      </c>
      <c r="AG2578" s="3"/>
      <c r="AI2578" s="3" t="s">
        <v>48</v>
      </c>
      <c r="AK2578" s="3" t="s">
        <v>48</v>
      </c>
      <c r="AM2578" s="3" t="s">
        <v>48</v>
      </c>
      <c r="AO2578" s="3" t="s">
        <v>48</v>
      </c>
      <c r="AQ2578" s="3" t="s">
        <v>48</v>
      </c>
      <c r="AS2578" s="3" t="s">
        <v>48</v>
      </c>
    </row>
    <row r="2579" spans="1:45">
      <c r="A2579">
        <v>2576</v>
      </c>
      <c r="B2579" t="s">
        <v>5982</v>
      </c>
      <c r="C2579" t="s">
        <v>5094</v>
      </c>
      <c r="D2579" t="s">
        <v>45</v>
      </c>
      <c r="E2579" t="s">
        <v>77</v>
      </c>
      <c r="F2579" t="s">
        <v>6029</v>
      </c>
      <c r="G2579" t="s">
        <v>8925</v>
      </c>
      <c r="H2579" t="s">
        <v>1815</v>
      </c>
      <c r="I2579" t="s">
        <v>15911</v>
      </c>
      <c r="J2579" t="s">
        <v>48</v>
      </c>
      <c r="K2579" t="s">
        <v>48</v>
      </c>
      <c r="L2579" t="s">
        <v>5985</v>
      </c>
      <c r="M2579" t="s">
        <v>5986</v>
      </c>
      <c r="N2579" t="str">
        <f>VLOOKUP(O2579,index!$Q:$R,2,0)</f>
        <v>02. 이러닝 - 단과</v>
      </c>
      <c r="O2579" t="s">
        <v>5987</v>
      </c>
      <c r="P2579" t="s">
        <v>48</v>
      </c>
      <c r="Q2579" t="s">
        <v>20</v>
      </c>
      <c r="R2579" s="226" t="e">
        <f>VLOOKUP(C2579,'26년 databook(취합)'!$M:$M,2,0)</f>
        <v>#N/A</v>
      </c>
      <c r="S2579" s="3" t="s">
        <v>11567</v>
      </c>
      <c r="T2579" s="3" t="s">
        <v>48</v>
      </c>
      <c r="U2579" s="3" t="s">
        <v>11567</v>
      </c>
      <c r="V2579" s="3" t="s">
        <v>48</v>
      </c>
      <c r="W2579" s="3" t="s">
        <v>48</v>
      </c>
      <c r="X2579" s="3" t="s">
        <v>48</v>
      </c>
      <c r="Y2579" s="3" t="s">
        <v>48</v>
      </c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G2579" s="3"/>
      <c r="AI2579" s="3" t="s">
        <v>48</v>
      </c>
      <c r="AK2579" s="3" t="s">
        <v>48</v>
      </c>
      <c r="AM2579" s="3" t="s">
        <v>48</v>
      </c>
      <c r="AO2579" s="3" t="s">
        <v>48</v>
      </c>
      <c r="AQ2579" s="3" t="s">
        <v>48</v>
      </c>
      <c r="AS2579" s="3" t="s">
        <v>48</v>
      </c>
    </row>
    <row r="2580" spans="1:45">
      <c r="A2580">
        <v>2577</v>
      </c>
      <c r="B2580" t="s">
        <v>5982</v>
      </c>
      <c r="C2580" t="s">
        <v>4870</v>
      </c>
      <c r="D2580" t="s">
        <v>45</v>
      </c>
      <c r="E2580" t="s">
        <v>77</v>
      </c>
      <c r="F2580" t="s">
        <v>6029</v>
      </c>
      <c r="G2580" t="s">
        <v>8925</v>
      </c>
      <c r="H2580" t="s">
        <v>1630</v>
      </c>
      <c r="I2580" t="s">
        <v>15912</v>
      </c>
      <c r="J2580" t="s">
        <v>48</v>
      </c>
      <c r="K2580" t="s">
        <v>48</v>
      </c>
      <c r="L2580" t="s">
        <v>5985</v>
      </c>
      <c r="M2580" t="s">
        <v>5986</v>
      </c>
      <c r="N2580" t="str">
        <f>VLOOKUP(O2580,index!$Q:$R,2,0)</f>
        <v>02. 이러닝 - 단과</v>
      </c>
      <c r="O2580" t="s">
        <v>5987</v>
      </c>
      <c r="P2580" t="s">
        <v>48</v>
      </c>
      <c r="Q2580" t="s">
        <v>20</v>
      </c>
      <c r="R2580" s="226" t="e">
        <f>VLOOKUP(C2580,'26년 databook(취합)'!$M:$M,2,0)</f>
        <v>#N/A</v>
      </c>
      <c r="S2580" s="3" t="s">
        <v>11567</v>
      </c>
      <c r="T2580" s="3" t="s">
        <v>48</v>
      </c>
      <c r="U2580" s="3" t="s">
        <v>11567</v>
      </c>
      <c r="V2580" s="3" t="s">
        <v>48</v>
      </c>
      <c r="W2580" s="3" t="s">
        <v>48</v>
      </c>
      <c r="X2580" s="3" t="s">
        <v>48</v>
      </c>
      <c r="Y2580" s="3" t="s">
        <v>48</v>
      </c>
      <c r="Z2580" s="3" t="s">
        <v>48</v>
      </c>
      <c r="AA2580" s="3" t="s">
        <v>48</v>
      </c>
      <c r="AB2580" s="3" t="s">
        <v>48</v>
      </c>
      <c r="AC2580" s="3" t="s">
        <v>48</v>
      </c>
      <c r="AD2580" s="3" t="s">
        <v>48</v>
      </c>
      <c r="AE2580" s="3" t="s">
        <v>48</v>
      </c>
      <c r="AG2580" s="3"/>
      <c r="AI2580" s="3" t="s">
        <v>48</v>
      </c>
      <c r="AK2580" s="3" t="s">
        <v>48</v>
      </c>
      <c r="AM2580" s="3" t="s">
        <v>48</v>
      </c>
      <c r="AO2580" s="3" t="s">
        <v>48</v>
      </c>
      <c r="AQ2580" s="3" t="s">
        <v>48</v>
      </c>
      <c r="AS2580" s="3" t="s">
        <v>48</v>
      </c>
    </row>
    <row r="2581" spans="1:45">
      <c r="A2581">
        <v>2578</v>
      </c>
      <c r="B2581" t="s">
        <v>5982</v>
      </c>
      <c r="C2581" t="s">
        <v>4957</v>
      </c>
      <c r="D2581" t="s">
        <v>45</v>
      </c>
      <c r="E2581" t="s">
        <v>77</v>
      </c>
      <c r="F2581" t="s">
        <v>6029</v>
      </c>
      <c r="G2581" t="s">
        <v>8925</v>
      </c>
      <c r="H2581" t="s">
        <v>1701</v>
      </c>
      <c r="I2581" t="s">
        <v>15913</v>
      </c>
      <c r="J2581" t="s">
        <v>48</v>
      </c>
      <c r="K2581" t="s">
        <v>48</v>
      </c>
      <c r="L2581" t="s">
        <v>5985</v>
      </c>
      <c r="M2581" t="s">
        <v>5986</v>
      </c>
      <c r="N2581" t="str">
        <f>VLOOKUP(O2581,index!$Q:$R,2,0)</f>
        <v>02. 이러닝 - 단과</v>
      </c>
      <c r="O2581" t="s">
        <v>5987</v>
      </c>
      <c r="P2581" t="s">
        <v>48</v>
      </c>
      <c r="Q2581" t="s">
        <v>20</v>
      </c>
      <c r="R2581" s="226" t="e">
        <f>VLOOKUP(C2581,'26년 databook(취합)'!$M:$M,2,0)</f>
        <v>#N/A</v>
      </c>
      <c r="S2581" s="3" t="s">
        <v>11567</v>
      </c>
      <c r="T2581" s="3" t="s">
        <v>48</v>
      </c>
      <c r="U2581" s="3" t="s">
        <v>11567</v>
      </c>
      <c r="V2581" s="3" t="s">
        <v>48</v>
      </c>
      <c r="W2581" s="3" t="s">
        <v>48</v>
      </c>
      <c r="X2581" s="3" t="s">
        <v>48</v>
      </c>
      <c r="Y2581" s="3" t="s">
        <v>48</v>
      </c>
      <c r="Z2581" s="3" t="s">
        <v>48</v>
      </c>
      <c r="AA2581" s="3" t="s">
        <v>48</v>
      </c>
      <c r="AB2581" s="3" t="s">
        <v>48</v>
      </c>
      <c r="AC2581" s="3" t="s">
        <v>48</v>
      </c>
      <c r="AD2581" s="3" t="s">
        <v>48</v>
      </c>
      <c r="AE2581" s="3" t="s">
        <v>48</v>
      </c>
      <c r="AG2581" s="3"/>
      <c r="AI2581" s="3" t="s">
        <v>48</v>
      </c>
      <c r="AK2581" s="3" t="s">
        <v>48</v>
      </c>
      <c r="AM2581" s="3" t="s">
        <v>48</v>
      </c>
      <c r="AO2581" s="3" t="s">
        <v>48</v>
      </c>
      <c r="AQ2581" s="3" t="s">
        <v>48</v>
      </c>
      <c r="AS2581" s="3" t="s">
        <v>48</v>
      </c>
    </row>
    <row r="2582" spans="1:45">
      <c r="A2582">
        <v>2579</v>
      </c>
      <c r="B2582" t="s">
        <v>5982</v>
      </c>
      <c r="C2582" t="s">
        <v>4737</v>
      </c>
      <c r="D2582" t="s">
        <v>45</v>
      </c>
      <c r="E2582" t="s">
        <v>77</v>
      </c>
      <c r="F2582" t="s">
        <v>6029</v>
      </c>
      <c r="G2582" t="s">
        <v>8925</v>
      </c>
      <c r="H2582" t="s">
        <v>1514</v>
      </c>
      <c r="I2582" t="s">
        <v>15914</v>
      </c>
      <c r="J2582" t="s">
        <v>48</v>
      </c>
      <c r="K2582" t="s">
        <v>48</v>
      </c>
      <c r="L2582" t="s">
        <v>5985</v>
      </c>
      <c r="M2582" t="s">
        <v>5986</v>
      </c>
      <c r="N2582" t="str">
        <f>VLOOKUP(O2582,index!$Q:$R,2,0)</f>
        <v>02. 이러닝 - 단과</v>
      </c>
      <c r="O2582" t="s">
        <v>5987</v>
      </c>
      <c r="P2582" t="s">
        <v>48</v>
      </c>
      <c r="Q2582" t="s">
        <v>20</v>
      </c>
      <c r="R2582" s="226" t="e">
        <f>VLOOKUP(C2582,'26년 databook(취합)'!$M:$M,2,0)</f>
        <v>#N/A</v>
      </c>
      <c r="S2582" s="3" t="s">
        <v>11567</v>
      </c>
      <c r="T2582" s="3" t="s">
        <v>48</v>
      </c>
      <c r="U2582" s="3" t="s">
        <v>11567</v>
      </c>
      <c r="V2582" s="3" t="s">
        <v>48</v>
      </c>
      <c r="W2582" s="3" t="s">
        <v>48</v>
      </c>
      <c r="X2582" s="3" t="s">
        <v>48</v>
      </c>
      <c r="Y2582" s="3" t="s">
        <v>48</v>
      </c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G2582" s="3"/>
      <c r="AI2582" s="3" t="s">
        <v>48</v>
      </c>
      <c r="AK2582" s="3" t="s">
        <v>48</v>
      </c>
      <c r="AM2582" s="3" t="s">
        <v>48</v>
      </c>
      <c r="AO2582" s="3" t="s">
        <v>48</v>
      </c>
      <c r="AQ2582" s="3" t="s">
        <v>48</v>
      </c>
      <c r="AS2582" s="3" t="s">
        <v>48</v>
      </c>
    </row>
    <row r="2583" spans="1:45">
      <c r="A2583">
        <v>2580</v>
      </c>
      <c r="B2583" t="s">
        <v>5982</v>
      </c>
      <c r="C2583" t="s">
        <v>5039</v>
      </c>
      <c r="D2583" t="s">
        <v>45</v>
      </c>
      <c r="E2583" t="s">
        <v>77</v>
      </c>
      <c r="F2583" t="s">
        <v>6029</v>
      </c>
      <c r="G2583" t="s">
        <v>8925</v>
      </c>
      <c r="H2583" t="s">
        <v>1767</v>
      </c>
      <c r="I2583" t="s">
        <v>15915</v>
      </c>
      <c r="J2583" t="s">
        <v>48</v>
      </c>
      <c r="K2583" t="s">
        <v>48</v>
      </c>
      <c r="L2583" t="s">
        <v>5985</v>
      </c>
      <c r="M2583" t="s">
        <v>5986</v>
      </c>
      <c r="N2583" t="str">
        <f>VLOOKUP(O2583,index!$Q:$R,2,0)</f>
        <v>02. 이러닝 - 단과</v>
      </c>
      <c r="O2583" t="s">
        <v>5987</v>
      </c>
      <c r="P2583" t="s">
        <v>48</v>
      </c>
      <c r="Q2583" t="s">
        <v>20</v>
      </c>
      <c r="R2583" s="226" t="e">
        <f>VLOOKUP(C2583,'26년 databook(취합)'!$M:$M,2,0)</f>
        <v>#N/A</v>
      </c>
      <c r="S2583" s="3" t="s">
        <v>11567</v>
      </c>
      <c r="T2583" s="3" t="s">
        <v>48</v>
      </c>
      <c r="U2583" s="3" t="s">
        <v>11567</v>
      </c>
      <c r="V2583" s="3" t="s">
        <v>48</v>
      </c>
      <c r="W2583" s="3" t="s">
        <v>48</v>
      </c>
      <c r="X2583" s="3" t="s">
        <v>48</v>
      </c>
      <c r="Y2583" s="3" t="s">
        <v>48</v>
      </c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G2583" s="3"/>
      <c r="AI2583" s="3" t="s">
        <v>48</v>
      </c>
      <c r="AK2583" s="3" t="s">
        <v>48</v>
      </c>
      <c r="AM2583" s="3" t="s">
        <v>48</v>
      </c>
      <c r="AO2583" s="3" t="s">
        <v>48</v>
      </c>
      <c r="AQ2583" s="3" t="s">
        <v>48</v>
      </c>
      <c r="AS2583" s="3" t="s">
        <v>48</v>
      </c>
    </row>
    <row r="2584" spans="1:45">
      <c r="A2584">
        <v>2581</v>
      </c>
      <c r="B2584" t="s">
        <v>5982</v>
      </c>
      <c r="C2584" t="s">
        <v>5046</v>
      </c>
      <c r="D2584" t="s">
        <v>45</v>
      </c>
      <c r="E2584" t="s">
        <v>77</v>
      </c>
      <c r="F2584" t="s">
        <v>6029</v>
      </c>
      <c r="G2584" t="s">
        <v>8925</v>
      </c>
      <c r="H2584" t="s">
        <v>1773</v>
      </c>
      <c r="I2584" t="s">
        <v>15916</v>
      </c>
      <c r="J2584" t="s">
        <v>48</v>
      </c>
      <c r="K2584" t="s">
        <v>48</v>
      </c>
      <c r="L2584" t="s">
        <v>5985</v>
      </c>
      <c r="M2584" t="s">
        <v>5986</v>
      </c>
      <c r="N2584" t="str">
        <f>VLOOKUP(O2584,index!$Q:$R,2,0)</f>
        <v>02. 이러닝 - 단과</v>
      </c>
      <c r="O2584" t="s">
        <v>5987</v>
      </c>
      <c r="P2584" t="s">
        <v>48</v>
      </c>
      <c r="Q2584" t="s">
        <v>20</v>
      </c>
      <c r="R2584" s="226" t="e">
        <f>VLOOKUP(C2584,'26년 databook(취합)'!$M:$M,2,0)</f>
        <v>#N/A</v>
      </c>
      <c r="S2584" s="3" t="s">
        <v>11567</v>
      </c>
      <c r="T2584" s="3" t="s">
        <v>48</v>
      </c>
      <c r="U2584" s="3" t="s">
        <v>11567</v>
      </c>
      <c r="V2584" s="3" t="s">
        <v>48</v>
      </c>
      <c r="W2584" s="3" t="s">
        <v>48</v>
      </c>
      <c r="X2584" s="3" t="s">
        <v>48</v>
      </c>
      <c r="Y2584" s="3" t="s">
        <v>48</v>
      </c>
      <c r="Z2584" s="3" t="s">
        <v>48</v>
      </c>
      <c r="AA2584" s="3" t="s">
        <v>48</v>
      </c>
      <c r="AB2584" s="3" t="s">
        <v>48</v>
      </c>
      <c r="AC2584" s="3" t="s">
        <v>48</v>
      </c>
      <c r="AD2584" s="3" t="s">
        <v>48</v>
      </c>
      <c r="AE2584" s="3" t="s">
        <v>48</v>
      </c>
      <c r="AG2584" s="3"/>
      <c r="AI2584" s="3" t="s">
        <v>48</v>
      </c>
      <c r="AK2584" s="3" t="s">
        <v>48</v>
      </c>
      <c r="AM2584" s="3" t="s">
        <v>48</v>
      </c>
      <c r="AO2584" s="3" t="s">
        <v>48</v>
      </c>
      <c r="AQ2584" s="3" t="s">
        <v>48</v>
      </c>
      <c r="AS2584" s="3" t="s">
        <v>48</v>
      </c>
    </row>
    <row r="2585" spans="1:45">
      <c r="A2585">
        <v>2582</v>
      </c>
      <c r="B2585" t="s">
        <v>5982</v>
      </c>
      <c r="C2585" t="s">
        <v>4133</v>
      </c>
      <c r="D2585" t="s">
        <v>45</v>
      </c>
      <c r="E2585" t="s">
        <v>75</v>
      </c>
      <c r="F2585" t="s">
        <v>559</v>
      </c>
      <c r="G2585" t="s">
        <v>9658</v>
      </c>
      <c r="H2585" t="s">
        <v>559</v>
      </c>
      <c r="I2585" t="s">
        <v>9658</v>
      </c>
      <c r="J2585" t="s">
        <v>48</v>
      </c>
      <c r="K2585" t="s">
        <v>48</v>
      </c>
      <c r="L2585" t="s">
        <v>5985</v>
      </c>
      <c r="M2585" t="s">
        <v>5986</v>
      </c>
      <c r="N2585" t="str">
        <f>VLOOKUP(O2585,index!$Q:$R,2,0)</f>
        <v>02. 이러닝 - 단과</v>
      </c>
      <c r="O2585" t="s">
        <v>5987</v>
      </c>
      <c r="P2585" t="s">
        <v>48</v>
      </c>
      <c r="Q2585" t="s">
        <v>20</v>
      </c>
      <c r="R2585" s="226" t="e">
        <f>VLOOKUP(C2585,'26년 databook(취합)'!$M:$M,2,0)</f>
        <v>#N/A</v>
      </c>
      <c r="S2585" s="3" t="s">
        <v>11567</v>
      </c>
      <c r="T2585" s="3" t="s">
        <v>48</v>
      </c>
      <c r="U2585" s="3" t="s">
        <v>11567</v>
      </c>
      <c r="V2585" s="3" t="s">
        <v>48</v>
      </c>
      <c r="W2585" s="3" t="s">
        <v>48</v>
      </c>
      <c r="X2585" s="3" t="s">
        <v>48</v>
      </c>
      <c r="Y2585" s="3" t="s">
        <v>48</v>
      </c>
      <c r="Z2585" s="3" t="s">
        <v>48</v>
      </c>
      <c r="AA2585" s="3" t="s">
        <v>48</v>
      </c>
      <c r="AB2585" s="3" t="s">
        <v>48</v>
      </c>
      <c r="AC2585" s="3" t="s">
        <v>48</v>
      </c>
      <c r="AD2585" s="3" t="s">
        <v>48</v>
      </c>
      <c r="AE2585" s="3" t="s">
        <v>48</v>
      </c>
      <c r="AG2585" s="3"/>
      <c r="AI2585" s="3" t="s">
        <v>48</v>
      </c>
      <c r="AK2585" s="3" t="s">
        <v>48</v>
      </c>
      <c r="AM2585" s="3" t="s">
        <v>48</v>
      </c>
      <c r="AO2585" s="3" t="s">
        <v>48</v>
      </c>
      <c r="AQ2585" s="3" t="s">
        <v>48</v>
      </c>
      <c r="AS2585" s="3" t="s">
        <v>48</v>
      </c>
    </row>
    <row r="2586" spans="1:45">
      <c r="A2586">
        <v>2583</v>
      </c>
      <c r="B2586" t="s">
        <v>5982</v>
      </c>
      <c r="C2586" t="s">
        <v>5061</v>
      </c>
      <c r="D2586" t="s">
        <v>45</v>
      </c>
      <c r="E2586" t="s">
        <v>77</v>
      </c>
      <c r="F2586" t="s">
        <v>6029</v>
      </c>
      <c r="G2586" t="s">
        <v>8925</v>
      </c>
      <c r="H2586" t="s">
        <v>1787</v>
      </c>
      <c r="I2586" t="s">
        <v>15917</v>
      </c>
      <c r="J2586" t="s">
        <v>48</v>
      </c>
      <c r="K2586" t="s">
        <v>48</v>
      </c>
      <c r="L2586" t="s">
        <v>5985</v>
      </c>
      <c r="M2586" t="s">
        <v>5986</v>
      </c>
      <c r="N2586" t="str">
        <f>VLOOKUP(O2586,index!$Q:$R,2,0)</f>
        <v>02. 이러닝 - 단과</v>
      </c>
      <c r="O2586" t="s">
        <v>5987</v>
      </c>
      <c r="P2586" t="s">
        <v>48</v>
      </c>
      <c r="Q2586" t="s">
        <v>20</v>
      </c>
      <c r="R2586" s="226" t="e">
        <f>VLOOKUP(C2586,'26년 databook(취합)'!$M:$M,2,0)</f>
        <v>#N/A</v>
      </c>
      <c r="S2586" s="3" t="s">
        <v>11567</v>
      </c>
      <c r="T2586" s="3" t="s">
        <v>48</v>
      </c>
      <c r="U2586" s="3" t="s">
        <v>11567</v>
      </c>
      <c r="V2586" s="3" t="s">
        <v>48</v>
      </c>
      <c r="W2586" s="3" t="s">
        <v>48</v>
      </c>
      <c r="X2586" s="3" t="s">
        <v>48</v>
      </c>
      <c r="Y2586" s="3" t="s">
        <v>48</v>
      </c>
      <c r="Z2586" s="3" t="s">
        <v>48</v>
      </c>
      <c r="AA2586" s="3" t="s">
        <v>48</v>
      </c>
      <c r="AB2586" s="3" t="s">
        <v>48</v>
      </c>
      <c r="AC2586" s="3" t="s">
        <v>48</v>
      </c>
      <c r="AD2586" s="3" t="s">
        <v>48</v>
      </c>
      <c r="AE2586" s="3" t="s">
        <v>48</v>
      </c>
      <c r="AG2586" s="3"/>
      <c r="AI2586" s="3" t="s">
        <v>48</v>
      </c>
      <c r="AK2586" s="3" t="s">
        <v>48</v>
      </c>
      <c r="AM2586" s="3" t="s">
        <v>48</v>
      </c>
      <c r="AO2586" s="3" t="s">
        <v>48</v>
      </c>
      <c r="AQ2586" s="3" t="s">
        <v>48</v>
      </c>
      <c r="AS2586" s="3" t="s">
        <v>48</v>
      </c>
    </row>
    <row r="2587" spans="1:45">
      <c r="A2587">
        <v>2584</v>
      </c>
      <c r="B2587" t="s">
        <v>5982</v>
      </c>
      <c r="C2587" t="s">
        <v>4739</v>
      </c>
      <c r="D2587" t="s">
        <v>45</v>
      </c>
      <c r="E2587" t="s">
        <v>77</v>
      </c>
      <c r="F2587" t="s">
        <v>6029</v>
      </c>
      <c r="G2587" t="s">
        <v>8925</v>
      </c>
      <c r="H2587" t="s">
        <v>1516</v>
      </c>
      <c r="I2587" t="s">
        <v>15918</v>
      </c>
      <c r="J2587" t="s">
        <v>48</v>
      </c>
      <c r="K2587" t="s">
        <v>48</v>
      </c>
      <c r="L2587" t="s">
        <v>5985</v>
      </c>
      <c r="M2587" t="s">
        <v>5986</v>
      </c>
      <c r="N2587" t="str">
        <f>VLOOKUP(O2587,index!$Q:$R,2,0)</f>
        <v>02. 이러닝 - 단과</v>
      </c>
      <c r="O2587" t="s">
        <v>5987</v>
      </c>
      <c r="P2587" t="s">
        <v>48</v>
      </c>
      <c r="Q2587" t="s">
        <v>20</v>
      </c>
      <c r="R2587" s="226" t="e">
        <f>VLOOKUP(C2587,'26년 databook(취합)'!$M:$M,2,0)</f>
        <v>#N/A</v>
      </c>
      <c r="S2587" s="3" t="s">
        <v>11567</v>
      </c>
      <c r="T2587" s="3" t="s">
        <v>48</v>
      </c>
      <c r="U2587" s="3" t="s">
        <v>11567</v>
      </c>
      <c r="V2587" s="3" t="s">
        <v>48</v>
      </c>
      <c r="W2587" s="3" t="s">
        <v>48</v>
      </c>
      <c r="X2587" s="3" t="s">
        <v>48</v>
      </c>
      <c r="Y2587" s="3" t="s">
        <v>48</v>
      </c>
      <c r="Z2587" s="3" t="s">
        <v>48</v>
      </c>
      <c r="AA2587" s="3" t="s">
        <v>48</v>
      </c>
      <c r="AB2587" s="3" t="s">
        <v>48</v>
      </c>
      <c r="AC2587" s="3" t="s">
        <v>48</v>
      </c>
      <c r="AD2587" s="3" t="s">
        <v>48</v>
      </c>
      <c r="AE2587" s="3" t="s">
        <v>48</v>
      </c>
      <c r="AG2587" s="3"/>
      <c r="AI2587" s="3" t="s">
        <v>48</v>
      </c>
      <c r="AK2587" s="3" t="s">
        <v>48</v>
      </c>
      <c r="AM2587" s="3" t="s">
        <v>48</v>
      </c>
      <c r="AO2587" s="3" t="s">
        <v>48</v>
      </c>
      <c r="AQ2587" s="3" t="s">
        <v>48</v>
      </c>
      <c r="AS2587" s="3" t="s">
        <v>48</v>
      </c>
    </row>
    <row r="2588" spans="1:45">
      <c r="A2588">
        <v>2585</v>
      </c>
      <c r="B2588" t="s">
        <v>5982</v>
      </c>
      <c r="C2588" t="s">
        <v>4874</v>
      </c>
      <c r="D2588" t="s">
        <v>45</v>
      </c>
      <c r="E2588" t="s">
        <v>77</v>
      </c>
      <c r="F2588" t="s">
        <v>6029</v>
      </c>
      <c r="G2588" t="s">
        <v>8925</v>
      </c>
      <c r="H2588" t="s">
        <v>1634</v>
      </c>
      <c r="I2588" t="s">
        <v>15919</v>
      </c>
      <c r="J2588" t="s">
        <v>48</v>
      </c>
      <c r="K2588" t="s">
        <v>48</v>
      </c>
      <c r="L2588" t="s">
        <v>5985</v>
      </c>
      <c r="M2588" t="s">
        <v>5986</v>
      </c>
      <c r="N2588" t="str">
        <f>VLOOKUP(O2588,index!$Q:$R,2,0)</f>
        <v>02. 이러닝 - 단과</v>
      </c>
      <c r="O2588" t="s">
        <v>5987</v>
      </c>
      <c r="P2588" t="s">
        <v>48</v>
      </c>
      <c r="Q2588" t="s">
        <v>20</v>
      </c>
      <c r="R2588" s="226" t="e">
        <f>VLOOKUP(C2588,'26년 databook(취합)'!$M:$M,2,0)</f>
        <v>#N/A</v>
      </c>
      <c r="S2588" s="3" t="s">
        <v>11567</v>
      </c>
      <c r="T2588" s="3" t="s">
        <v>48</v>
      </c>
      <c r="U2588" s="3" t="s">
        <v>11567</v>
      </c>
      <c r="V2588" s="3" t="s">
        <v>48</v>
      </c>
      <c r="W2588" s="3" t="s">
        <v>48</v>
      </c>
      <c r="X2588" s="3" t="s">
        <v>48</v>
      </c>
      <c r="Y2588" s="3" t="s">
        <v>48</v>
      </c>
      <c r="Z2588" s="3" t="s">
        <v>48</v>
      </c>
      <c r="AA2588" s="3" t="s">
        <v>48</v>
      </c>
      <c r="AB2588" s="3" t="s">
        <v>48</v>
      </c>
      <c r="AC2588" s="3" t="s">
        <v>48</v>
      </c>
      <c r="AD2588" s="3" t="s">
        <v>48</v>
      </c>
      <c r="AE2588" s="3" t="s">
        <v>48</v>
      </c>
      <c r="AG2588" s="3"/>
      <c r="AI2588" s="3" t="s">
        <v>48</v>
      </c>
      <c r="AK2588" s="3" t="s">
        <v>48</v>
      </c>
      <c r="AM2588" s="3" t="s">
        <v>48</v>
      </c>
      <c r="AO2588" s="3" t="s">
        <v>48</v>
      </c>
      <c r="AQ2588" s="3" t="s">
        <v>48</v>
      </c>
      <c r="AS2588" s="3" t="s">
        <v>48</v>
      </c>
    </row>
    <row r="2589" spans="1:45">
      <c r="A2589">
        <v>2586</v>
      </c>
      <c r="B2589" t="s">
        <v>5982</v>
      </c>
      <c r="C2589" t="s">
        <v>4856</v>
      </c>
      <c r="D2589" t="s">
        <v>45</v>
      </c>
      <c r="E2589" t="s">
        <v>77</v>
      </c>
      <c r="F2589" t="s">
        <v>6029</v>
      </c>
      <c r="G2589" t="s">
        <v>8925</v>
      </c>
      <c r="H2589" t="s">
        <v>1617</v>
      </c>
      <c r="I2589" t="s">
        <v>15920</v>
      </c>
      <c r="J2589" t="s">
        <v>48</v>
      </c>
      <c r="K2589" t="s">
        <v>48</v>
      </c>
      <c r="L2589" t="s">
        <v>5985</v>
      </c>
      <c r="M2589" t="s">
        <v>5986</v>
      </c>
      <c r="N2589" t="str">
        <f>VLOOKUP(O2589,index!$Q:$R,2,0)</f>
        <v>02. 이러닝 - 단과</v>
      </c>
      <c r="O2589" t="s">
        <v>5987</v>
      </c>
      <c r="P2589" t="s">
        <v>48</v>
      </c>
      <c r="Q2589" t="s">
        <v>20</v>
      </c>
      <c r="R2589" s="226" t="e">
        <f>VLOOKUP(C2589,'26년 databook(취합)'!$M:$M,2,0)</f>
        <v>#N/A</v>
      </c>
      <c r="S2589" s="3" t="s">
        <v>11567</v>
      </c>
      <c r="T2589" s="3" t="s">
        <v>48</v>
      </c>
      <c r="U2589" s="3" t="s">
        <v>11567</v>
      </c>
      <c r="V2589" s="3" t="s">
        <v>48</v>
      </c>
      <c r="W2589" s="3" t="s">
        <v>48</v>
      </c>
      <c r="X2589" s="3" t="s">
        <v>48</v>
      </c>
      <c r="Y2589" s="3" t="s">
        <v>48</v>
      </c>
      <c r="Z2589" s="3" t="s">
        <v>48</v>
      </c>
      <c r="AA2589" s="3" t="s">
        <v>48</v>
      </c>
      <c r="AB2589" s="3" t="s">
        <v>48</v>
      </c>
      <c r="AC2589" s="3" t="s">
        <v>48</v>
      </c>
      <c r="AD2589" s="3" t="s">
        <v>48</v>
      </c>
      <c r="AE2589" s="3" t="s">
        <v>48</v>
      </c>
      <c r="AG2589" s="3"/>
      <c r="AI2589" s="3" t="s">
        <v>48</v>
      </c>
      <c r="AK2589" s="3" t="s">
        <v>48</v>
      </c>
      <c r="AM2589" s="3" t="s">
        <v>48</v>
      </c>
      <c r="AO2589" s="3" t="s">
        <v>48</v>
      </c>
      <c r="AQ2589" s="3" t="s">
        <v>48</v>
      </c>
      <c r="AS2589" s="3" t="s">
        <v>48</v>
      </c>
    </row>
    <row r="2590" spans="1:45">
      <c r="A2590">
        <v>2587</v>
      </c>
      <c r="B2590" t="s">
        <v>5982</v>
      </c>
      <c r="C2590" t="s">
        <v>5344</v>
      </c>
      <c r="D2590" t="s">
        <v>45</v>
      </c>
      <c r="E2590" t="s">
        <v>79</v>
      </c>
      <c r="F2590" t="s">
        <v>747</v>
      </c>
      <c r="G2590" t="s">
        <v>9659</v>
      </c>
      <c r="H2590" t="s">
        <v>747</v>
      </c>
      <c r="I2590" t="s">
        <v>9659</v>
      </c>
      <c r="J2590" t="s">
        <v>48</v>
      </c>
      <c r="K2590" t="s">
        <v>48</v>
      </c>
      <c r="L2590" t="s">
        <v>5985</v>
      </c>
      <c r="M2590" t="s">
        <v>5986</v>
      </c>
      <c r="N2590" t="str">
        <f>VLOOKUP(O2590,index!$Q:$R,2,0)</f>
        <v>08. 하이브리드러닝 - 하이브리드형 러닝</v>
      </c>
      <c r="O2590" t="s">
        <v>5988</v>
      </c>
      <c r="P2590" t="s">
        <v>48</v>
      </c>
      <c r="Q2590" t="s">
        <v>20</v>
      </c>
      <c r="R2590" s="226" t="e">
        <f>VLOOKUP(C2590,'26년 databook(취합)'!$M:$M,2,0)</f>
        <v>#N/A</v>
      </c>
      <c r="S2590" s="3" t="s">
        <v>11567</v>
      </c>
      <c r="T2590" s="3" t="s">
        <v>48</v>
      </c>
      <c r="U2590" s="3" t="s">
        <v>11567</v>
      </c>
      <c r="V2590" s="3" t="s">
        <v>48</v>
      </c>
      <c r="W2590" s="3" t="s">
        <v>48</v>
      </c>
      <c r="X2590" s="3" t="s">
        <v>48</v>
      </c>
      <c r="Y2590" s="3" t="s">
        <v>48</v>
      </c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48</v>
      </c>
      <c r="AG2590" s="3"/>
      <c r="AI2590" s="3" t="s">
        <v>48</v>
      </c>
      <c r="AK2590" s="3" t="s">
        <v>48</v>
      </c>
      <c r="AM2590" s="3" t="s">
        <v>48</v>
      </c>
      <c r="AO2590" s="3" t="s">
        <v>48</v>
      </c>
      <c r="AQ2590" s="3" t="s">
        <v>48</v>
      </c>
      <c r="AS2590" s="3" t="s">
        <v>48</v>
      </c>
    </row>
    <row r="2591" spans="1:45">
      <c r="A2591">
        <v>2588</v>
      </c>
      <c r="B2591" t="s">
        <v>5982</v>
      </c>
      <c r="C2591" t="s">
        <v>5343</v>
      </c>
      <c r="D2591" t="s">
        <v>45</v>
      </c>
      <c r="E2591" t="s">
        <v>79</v>
      </c>
      <c r="F2591" t="s">
        <v>747</v>
      </c>
      <c r="G2591" t="s">
        <v>9659</v>
      </c>
      <c r="H2591" t="s">
        <v>747</v>
      </c>
      <c r="I2591" t="s">
        <v>9659</v>
      </c>
      <c r="J2591" t="s">
        <v>48</v>
      </c>
      <c r="K2591" t="s">
        <v>48</v>
      </c>
      <c r="L2591" t="s">
        <v>5985</v>
      </c>
      <c r="M2591" t="s">
        <v>5986</v>
      </c>
      <c r="N2591" t="str">
        <f>VLOOKUP(O2591,index!$Q:$R,2,0)</f>
        <v>02. 이러닝 - 단과</v>
      </c>
      <c r="O2591" t="s">
        <v>5987</v>
      </c>
      <c r="P2591" t="s">
        <v>48</v>
      </c>
      <c r="Q2591" t="s">
        <v>20</v>
      </c>
      <c r="R2591" s="226" t="e">
        <f>VLOOKUP(C2591,'26년 databook(취합)'!$M:$M,2,0)</f>
        <v>#N/A</v>
      </c>
      <c r="S2591" s="3" t="s">
        <v>11567</v>
      </c>
      <c r="T2591" s="3" t="s">
        <v>48</v>
      </c>
      <c r="U2591" s="3" t="s">
        <v>11567</v>
      </c>
      <c r="V2591" s="3" t="s">
        <v>48</v>
      </c>
      <c r="W2591" s="3" t="s">
        <v>48</v>
      </c>
      <c r="X2591" s="3" t="s">
        <v>48</v>
      </c>
      <c r="Y2591" s="3" t="s">
        <v>48</v>
      </c>
      <c r="Z2591" s="3" t="s">
        <v>48</v>
      </c>
      <c r="AA2591" s="3" t="s">
        <v>48</v>
      </c>
      <c r="AB2591" s="3" t="s">
        <v>48</v>
      </c>
      <c r="AC2591" s="3" t="s">
        <v>48</v>
      </c>
      <c r="AD2591" s="3" t="s">
        <v>48</v>
      </c>
      <c r="AE2591" s="3" t="s">
        <v>48</v>
      </c>
      <c r="AG2591" s="3"/>
      <c r="AI2591" s="3" t="s">
        <v>48</v>
      </c>
      <c r="AK2591" s="3" t="s">
        <v>48</v>
      </c>
      <c r="AM2591" s="3" t="s">
        <v>48</v>
      </c>
      <c r="AO2591" s="3" t="s">
        <v>48</v>
      </c>
      <c r="AQ2591" s="3" t="s">
        <v>48</v>
      </c>
      <c r="AS2591" s="3" t="s">
        <v>48</v>
      </c>
    </row>
    <row r="2592" spans="1:45">
      <c r="A2592">
        <v>2589</v>
      </c>
      <c r="B2592" t="s">
        <v>5982</v>
      </c>
      <c r="C2592" t="s">
        <v>4959</v>
      </c>
      <c r="D2592" t="s">
        <v>45</v>
      </c>
      <c r="E2592" t="s">
        <v>77</v>
      </c>
      <c r="F2592" t="s">
        <v>6029</v>
      </c>
      <c r="G2592" t="s">
        <v>8925</v>
      </c>
      <c r="H2592" t="s">
        <v>1702</v>
      </c>
      <c r="I2592" t="s">
        <v>15921</v>
      </c>
      <c r="J2592" t="s">
        <v>48</v>
      </c>
      <c r="K2592" t="s">
        <v>48</v>
      </c>
      <c r="L2592" t="s">
        <v>5985</v>
      </c>
      <c r="M2592" t="s">
        <v>5986</v>
      </c>
      <c r="N2592" t="str">
        <f>VLOOKUP(O2592,index!$Q:$R,2,0)</f>
        <v>02. 이러닝 - 단과</v>
      </c>
      <c r="O2592" t="s">
        <v>5987</v>
      </c>
      <c r="P2592" t="s">
        <v>48</v>
      </c>
      <c r="Q2592" t="s">
        <v>20</v>
      </c>
      <c r="R2592" s="226" t="e">
        <f>VLOOKUP(C2592,'26년 databook(취합)'!$M:$M,2,0)</f>
        <v>#N/A</v>
      </c>
      <c r="S2592" s="3" t="s">
        <v>11567</v>
      </c>
      <c r="T2592" s="3" t="s">
        <v>48</v>
      </c>
      <c r="U2592" s="3" t="s">
        <v>11567</v>
      </c>
      <c r="V2592" s="3" t="s">
        <v>48</v>
      </c>
      <c r="W2592" s="3" t="s">
        <v>48</v>
      </c>
      <c r="X2592" s="3" t="s">
        <v>48</v>
      </c>
      <c r="Y2592" s="3" t="s">
        <v>48</v>
      </c>
      <c r="Z2592" s="3" t="s">
        <v>48</v>
      </c>
      <c r="AA2592" s="3" t="s">
        <v>48</v>
      </c>
      <c r="AB2592" s="3" t="s">
        <v>48</v>
      </c>
      <c r="AC2592" s="3" t="s">
        <v>48</v>
      </c>
      <c r="AD2592" s="3" t="s">
        <v>48</v>
      </c>
      <c r="AE2592" s="3" t="s">
        <v>48</v>
      </c>
      <c r="AG2592" s="3"/>
      <c r="AI2592" s="3" t="s">
        <v>48</v>
      </c>
      <c r="AK2592" s="3" t="s">
        <v>48</v>
      </c>
      <c r="AM2592" s="3" t="s">
        <v>48</v>
      </c>
      <c r="AO2592" s="3" t="s">
        <v>48</v>
      </c>
      <c r="AQ2592" s="3" t="s">
        <v>48</v>
      </c>
      <c r="AS2592" s="3" t="s">
        <v>48</v>
      </c>
    </row>
    <row r="2593" spans="1:45">
      <c r="A2593">
        <v>2590</v>
      </c>
      <c r="B2593" t="s">
        <v>5982</v>
      </c>
      <c r="C2593" t="s">
        <v>4781</v>
      </c>
      <c r="D2593" t="s">
        <v>45</v>
      </c>
      <c r="E2593" t="s">
        <v>77</v>
      </c>
      <c r="F2593" t="s">
        <v>6029</v>
      </c>
      <c r="G2593" t="s">
        <v>8925</v>
      </c>
      <c r="H2593" t="s">
        <v>1551</v>
      </c>
      <c r="I2593" t="s">
        <v>15922</v>
      </c>
      <c r="J2593" t="s">
        <v>48</v>
      </c>
      <c r="K2593" t="s">
        <v>48</v>
      </c>
      <c r="L2593" t="s">
        <v>5985</v>
      </c>
      <c r="M2593" t="s">
        <v>5986</v>
      </c>
      <c r="N2593" t="str">
        <f>VLOOKUP(O2593,index!$Q:$R,2,0)</f>
        <v>02. 이러닝 - 단과</v>
      </c>
      <c r="O2593" t="s">
        <v>5987</v>
      </c>
      <c r="P2593" t="s">
        <v>48</v>
      </c>
      <c r="Q2593" t="s">
        <v>20</v>
      </c>
      <c r="R2593" s="226" t="e">
        <f>VLOOKUP(C2593,'26년 databook(취합)'!$M:$M,2,0)</f>
        <v>#N/A</v>
      </c>
      <c r="S2593" s="3" t="s">
        <v>11567</v>
      </c>
      <c r="T2593" s="3" t="s">
        <v>48</v>
      </c>
      <c r="U2593" s="3" t="s">
        <v>11567</v>
      </c>
      <c r="V2593" s="3" t="s">
        <v>48</v>
      </c>
      <c r="W2593" s="3" t="s">
        <v>48</v>
      </c>
      <c r="X2593" s="3" t="s">
        <v>48</v>
      </c>
      <c r="Y2593" s="3" t="s">
        <v>48</v>
      </c>
      <c r="Z2593" s="3" t="s">
        <v>48</v>
      </c>
      <c r="AA2593" s="3" t="s">
        <v>48</v>
      </c>
      <c r="AB2593" s="3" t="s">
        <v>48</v>
      </c>
      <c r="AC2593" s="3" t="s">
        <v>48</v>
      </c>
      <c r="AD2593" s="3" t="s">
        <v>48</v>
      </c>
      <c r="AE2593" s="3" t="s">
        <v>48</v>
      </c>
      <c r="AG2593" s="3"/>
      <c r="AI2593" s="3" t="s">
        <v>48</v>
      </c>
      <c r="AK2593" s="3" t="s">
        <v>48</v>
      </c>
      <c r="AM2593" s="3" t="s">
        <v>48</v>
      </c>
      <c r="AO2593" s="3" t="s">
        <v>48</v>
      </c>
      <c r="AQ2593" s="3" t="s">
        <v>48</v>
      </c>
      <c r="AS2593" s="3" t="s">
        <v>48</v>
      </c>
    </row>
    <row r="2594" spans="1:45">
      <c r="A2594">
        <v>2591</v>
      </c>
      <c r="B2594" t="s">
        <v>5982</v>
      </c>
      <c r="C2594" t="s">
        <v>4921</v>
      </c>
      <c r="D2594" t="s">
        <v>45</v>
      </c>
      <c r="E2594" t="s">
        <v>77</v>
      </c>
      <c r="F2594" t="s">
        <v>6029</v>
      </c>
      <c r="G2594" t="s">
        <v>8925</v>
      </c>
      <c r="H2594" t="s">
        <v>1671</v>
      </c>
      <c r="I2594" t="s">
        <v>15923</v>
      </c>
      <c r="J2594" t="s">
        <v>48</v>
      </c>
      <c r="K2594" t="s">
        <v>48</v>
      </c>
      <c r="L2594" t="s">
        <v>5985</v>
      </c>
      <c r="M2594" t="s">
        <v>5986</v>
      </c>
      <c r="N2594" t="str">
        <f>VLOOKUP(O2594,index!$Q:$R,2,0)</f>
        <v>02. 이러닝 - 단과</v>
      </c>
      <c r="O2594" t="s">
        <v>5987</v>
      </c>
      <c r="P2594" t="s">
        <v>48</v>
      </c>
      <c r="Q2594" t="s">
        <v>20</v>
      </c>
      <c r="R2594" s="226" t="e">
        <f>VLOOKUP(C2594,'26년 databook(취합)'!$M:$M,2,0)</f>
        <v>#N/A</v>
      </c>
      <c r="S2594" s="3" t="s">
        <v>11567</v>
      </c>
      <c r="T2594" s="3" t="s">
        <v>48</v>
      </c>
      <c r="U2594" s="3" t="s">
        <v>11567</v>
      </c>
      <c r="V2594" s="3" t="s">
        <v>48</v>
      </c>
      <c r="W2594" s="3" t="s">
        <v>48</v>
      </c>
      <c r="X2594" s="3" t="s">
        <v>48</v>
      </c>
      <c r="Y2594" s="3" t="s">
        <v>48</v>
      </c>
      <c r="Z2594" s="3" t="s">
        <v>48</v>
      </c>
      <c r="AA2594" s="3" t="s">
        <v>48</v>
      </c>
      <c r="AB2594" s="3" t="s">
        <v>48</v>
      </c>
      <c r="AC2594" s="3" t="s">
        <v>48</v>
      </c>
      <c r="AD2594" s="3" t="s">
        <v>48</v>
      </c>
      <c r="AE2594" s="3" t="s">
        <v>48</v>
      </c>
      <c r="AG2594" s="3"/>
      <c r="AI2594" s="3" t="s">
        <v>48</v>
      </c>
      <c r="AK2594" s="3" t="s">
        <v>48</v>
      </c>
      <c r="AM2594" s="3" t="s">
        <v>48</v>
      </c>
      <c r="AO2594" s="3" t="s">
        <v>48</v>
      </c>
      <c r="AQ2594" s="3" t="s">
        <v>48</v>
      </c>
      <c r="AS2594" s="3" t="s">
        <v>48</v>
      </c>
    </row>
    <row r="2595" spans="1:45">
      <c r="A2595">
        <v>2592</v>
      </c>
      <c r="B2595" t="s">
        <v>5982</v>
      </c>
      <c r="C2595" t="s">
        <v>4955</v>
      </c>
      <c r="D2595" t="s">
        <v>45</v>
      </c>
      <c r="E2595" t="s">
        <v>77</v>
      </c>
      <c r="F2595" t="s">
        <v>6029</v>
      </c>
      <c r="G2595" t="s">
        <v>8925</v>
      </c>
      <c r="H2595" t="s">
        <v>1699</v>
      </c>
      <c r="I2595" t="s">
        <v>15924</v>
      </c>
      <c r="J2595" t="s">
        <v>48</v>
      </c>
      <c r="K2595" t="s">
        <v>48</v>
      </c>
      <c r="L2595" t="s">
        <v>5985</v>
      </c>
      <c r="M2595" t="s">
        <v>5986</v>
      </c>
      <c r="N2595" t="str">
        <f>VLOOKUP(O2595,index!$Q:$R,2,0)</f>
        <v>02. 이러닝 - 단과</v>
      </c>
      <c r="O2595" t="s">
        <v>5987</v>
      </c>
      <c r="P2595" t="s">
        <v>48</v>
      </c>
      <c r="Q2595" t="s">
        <v>20</v>
      </c>
      <c r="R2595" s="226" t="e">
        <f>VLOOKUP(C2595,'26년 databook(취합)'!$M:$M,2,0)</f>
        <v>#N/A</v>
      </c>
      <c r="S2595" s="3" t="s">
        <v>11567</v>
      </c>
      <c r="T2595" s="3" t="s">
        <v>48</v>
      </c>
      <c r="U2595" s="3" t="s">
        <v>11567</v>
      </c>
      <c r="V2595" s="3" t="s">
        <v>48</v>
      </c>
      <c r="W2595" s="3" t="s">
        <v>48</v>
      </c>
      <c r="X2595" s="3" t="s">
        <v>48</v>
      </c>
      <c r="Y2595" s="3" t="s">
        <v>48</v>
      </c>
      <c r="Z2595" s="3" t="s">
        <v>48</v>
      </c>
      <c r="AA2595" s="3" t="s">
        <v>48</v>
      </c>
      <c r="AB2595" s="3" t="s">
        <v>48</v>
      </c>
      <c r="AC2595" s="3" t="s">
        <v>48</v>
      </c>
      <c r="AD2595" s="3" t="s">
        <v>48</v>
      </c>
      <c r="AE2595" s="3" t="s">
        <v>48</v>
      </c>
      <c r="AG2595" s="3"/>
      <c r="AI2595" s="3" t="s">
        <v>48</v>
      </c>
      <c r="AK2595" s="3" t="s">
        <v>48</v>
      </c>
      <c r="AM2595" s="3" t="s">
        <v>48</v>
      </c>
      <c r="AO2595" s="3" t="s">
        <v>48</v>
      </c>
      <c r="AQ2595" s="3" t="s">
        <v>48</v>
      </c>
      <c r="AS2595" s="3" t="s">
        <v>48</v>
      </c>
    </row>
    <row r="2596" spans="1:45">
      <c r="A2596">
        <v>2593</v>
      </c>
      <c r="B2596" t="s">
        <v>5982</v>
      </c>
      <c r="C2596" t="s">
        <v>4968</v>
      </c>
      <c r="D2596" t="s">
        <v>45</v>
      </c>
      <c r="E2596" t="s">
        <v>77</v>
      </c>
      <c r="F2596" t="s">
        <v>6029</v>
      </c>
      <c r="G2596" t="s">
        <v>8925</v>
      </c>
      <c r="H2596" t="s">
        <v>1711</v>
      </c>
      <c r="I2596" t="s">
        <v>15925</v>
      </c>
      <c r="J2596" t="s">
        <v>48</v>
      </c>
      <c r="K2596" t="s">
        <v>48</v>
      </c>
      <c r="L2596" t="s">
        <v>5985</v>
      </c>
      <c r="M2596" t="s">
        <v>5986</v>
      </c>
      <c r="N2596" t="str">
        <f>VLOOKUP(O2596,index!$Q:$R,2,0)</f>
        <v>02. 이러닝 - 단과</v>
      </c>
      <c r="O2596" t="s">
        <v>5987</v>
      </c>
      <c r="P2596" t="s">
        <v>48</v>
      </c>
      <c r="Q2596" t="s">
        <v>20</v>
      </c>
      <c r="R2596" s="226" t="e">
        <f>VLOOKUP(C2596,'26년 databook(취합)'!$M:$M,2,0)</f>
        <v>#N/A</v>
      </c>
      <c r="S2596" s="3" t="s">
        <v>11567</v>
      </c>
      <c r="T2596" s="3" t="s">
        <v>48</v>
      </c>
      <c r="U2596" s="3" t="s">
        <v>11567</v>
      </c>
      <c r="V2596" s="3" t="s">
        <v>48</v>
      </c>
      <c r="W2596" s="3" t="s">
        <v>48</v>
      </c>
      <c r="X2596" s="3" t="s">
        <v>48</v>
      </c>
      <c r="Y2596" s="3" t="s">
        <v>48</v>
      </c>
      <c r="Z2596" s="3" t="s">
        <v>48</v>
      </c>
      <c r="AA2596" s="3" t="s">
        <v>48</v>
      </c>
      <c r="AB2596" s="3" t="s">
        <v>48</v>
      </c>
      <c r="AC2596" s="3" t="s">
        <v>48</v>
      </c>
      <c r="AD2596" s="3" t="s">
        <v>48</v>
      </c>
      <c r="AE2596" s="3" t="s">
        <v>48</v>
      </c>
      <c r="AG2596" s="3"/>
      <c r="AI2596" s="3" t="s">
        <v>48</v>
      </c>
      <c r="AK2596" s="3" t="s">
        <v>48</v>
      </c>
      <c r="AM2596" s="3" t="s">
        <v>48</v>
      </c>
      <c r="AO2596" s="3" t="s">
        <v>48</v>
      </c>
      <c r="AQ2596" s="3" t="s">
        <v>48</v>
      </c>
      <c r="AS2596" s="3" t="s">
        <v>48</v>
      </c>
    </row>
    <row r="2597" spans="1:45">
      <c r="A2597">
        <v>2594</v>
      </c>
      <c r="B2597" t="s">
        <v>5982</v>
      </c>
      <c r="C2597" t="s">
        <v>4849</v>
      </c>
      <c r="D2597" t="s">
        <v>45</v>
      </c>
      <c r="E2597" t="s">
        <v>77</v>
      </c>
      <c r="F2597" t="s">
        <v>6029</v>
      </c>
      <c r="G2597" t="s">
        <v>8925</v>
      </c>
      <c r="H2597" t="s">
        <v>1613</v>
      </c>
      <c r="I2597" t="s">
        <v>15926</v>
      </c>
      <c r="J2597" t="s">
        <v>48</v>
      </c>
      <c r="K2597" t="s">
        <v>48</v>
      </c>
      <c r="L2597" t="s">
        <v>5985</v>
      </c>
      <c r="M2597" t="s">
        <v>5986</v>
      </c>
      <c r="N2597" t="str">
        <f>VLOOKUP(O2597,index!$Q:$R,2,0)</f>
        <v>02. 이러닝 - 단과</v>
      </c>
      <c r="O2597" t="s">
        <v>5987</v>
      </c>
      <c r="P2597" t="s">
        <v>48</v>
      </c>
      <c r="Q2597" t="s">
        <v>20</v>
      </c>
      <c r="R2597" s="226" t="e">
        <f>VLOOKUP(C2597,'26년 databook(취합)'!$M:$M,2,0)</f>
        <v>#N/A</v>
      </c>
      <c r="S2597" s="3" t="s">
        <v>11567</v>
      </c>
      <c r="T2597" s="3" t="s">
        <v>48</v>
      </c>
      <c r="U2597" s="3" t="s">
        <v>11567</v>
      </c>
      <c r="V2597" s="3" t="s">
        <v>48</v>
      </c>
      <c r="W2597" s="3" t="s">
        <v>48</v>
      </c>
      <c r="X2597" s="3" t="s">
        <v>48</v>
      </c>
      <c r="Y2597" s="3" t="s">
        <v>48</v>
      </c>
      <c r="Z2597" s="3" t="s">
        <v>48</v>
      </c>
      <c r="AA2597" s="3" t="s">
        <v>48</v>
      </c>
      <c r="AB2597" s="3" t="s">
        <v>48</v>
      </c>
      <c r="AC2597" s="3" t="s">
        <v>48</v>
      </c>
      <c r="AD2597" s="3" t="s">
        <v>48</v>
      </c>
      <c r="AE2597" s="3" t="s">
        <v>48</v>
      </c>
      <c r="AG2597" s="3"/>
      <c r="AI2597" s="3" t="s">
        <v>48</v>
      </c>
      <c r="AK2597" s="3" t="s">
        <v>48</v>
      </c>
      <c r="AM2597" s="3" t="s">
        <v>48</v>
      </c>
      <c r="AO2597" s="3" t="s">
        <v>48</v>
      </c>
      <c r="AQ2597" s="3" t="s">
        <v>48</v>
      </c>
      <c r="AS2597" s="3" t="s">
        <v>48</v>
      </c>
    </row>
    <row r="2598" spans="1:45">
      <c r="A2598">
        <v>2595</v>
      </c>
      <c r="B2598" t="s">
        <v>5982</v>
      </c>
      <c r="C2598" t="s">
        <v>4817</v>
      </c>
      <c r="D2598" t="s">
        <v>45</v>
      </c>
      <c r="E2598" t="s">
        <v>77</v>
      </c>
      <c r="F2598" t="s">
        <v>6029</v>
      </c>
      <c r="G2598" t="s">
        <v>8925</v>
      </c>
      <c r="H2598" t="s">
        <v>1584</v>
      </c>
      <c r="I2598" t="s">
        <v>15927</v>
      </c>
      <c r="J2598" t="s">
        <v>48</v>
      </c>
      <c r="K2598" t="s">
        <v>48</v>
      </c>
      <c r="L2598" t="s">
        <v>5985</v>
      </c>
      <c r="M2598" t="s">
        <v>5986</v>
      </c>
      <c r="N2598" t="str">
        <f>VLOOKUP(O2598,index!$Q:$R,2,0)</f>
        <v>02. 이러닝 - 단과</v>
      </c>
      <c r="O2598" t="s">
        <v>5987</v>
      </c>
      <c r="P2598" t="s">
        <v>48</v>
      </c>
      <c r="Q2598" t="s">
        <v>20</v>
      </c>
      <c r="R2598" s="226" t="e">
        <f>VLOOKUP(C2598,'26년 databook(취합)'!$M:$M,2,0)</f>
        <v>#N/A</v>
      </c>
      <c r="S2598" s="3" t="s">
        <v>11567</v>
      </c>
      <c r="T2598" s="3" t="s">
        <v>48</v>
      </c>
      <c r="U2598" s="3" t="s">
        <v>11567</v>
      </c>
      <c r="V2598" s="3" t="s">
        <v>48</v>
      </c>
      <c r="W2598" s="3" t="s">
        <v>48</v>
      </c>
      <c r="X2598" s="3" t="s">
        <v>48</v>
      </c>
      <c r="Y2598" s="3" t="s">
        <v>48</v>
      </c>
      <c r="Z2598" s="3" t="s">
        <v>48</v>
      </c>
      <c r="AA2598" s="3" t="s">
        <v>48</v>
      </c>
      <c r="AB2598" s="3" t="s">
        <v>48</v>
      </c>
      <c r="AC2598" s="3" t="s">
        <v>48</v>
      </c>
      <c r="AD2598" s="3" t="s">
        <v>48</v>
      </c>
      <c r="AE2598" s="3" t="s">
        <v>48</v>
      </c>
      <c r="AG2598" s="3"/>
      <c r="AI2598" s="3" t="s">
        <v>48</v>
      </c>
      <c r="AK2598" s="3" t="s">
        <v>48</v>
      </c>
      <c r="AM2598" s="3" t="s">
        <v>48</v>
      </c>
      <c r="AO2598" s="3" t="s">
        <v>48</v>
      </c>
      <c r="AQ2598" s="3" t="s">
        <v>48</v>
      </c>
      <c r="AS2598" s="3" t="s">
        <v>48</v>
      </c>
    </row>
    <row r="2599" spans="1:45">
      <c r="A2599">
        <v>2596</v>
      </c>
      <c r="B2599" t="s">
        <v>5982</v>
      </c>
      <c r="C2599" t="s">
        <v>4967</v>
      </c>
      <c r="D2599" t="s">
        <v>45</v>
      </c>
      <c r="E2599" t="s">
        <v>77</v>
      </c>
      <c r="F2599" t="s">
        <v>6029</v>
      </c>
      <c r="G2599" t="s">
        <v>8925</v>
      </c>
      <c r="H2599" t="s">
        <v>1710</v>
      </c>
      <c r="I2599" t="s">
        <v>15928</v>
      </c>
      <c r="J2599" t="s">
        <v>48</v>
      </c>
      <c r="K2599" t="s">
        <v>48</v>
      </c>
      <c r="L2599" t="s">
        <v>5985</v>
      </c>
      <c r="M2599" t="s">
        <v>5986</v>
      </c>
      <c r="N2599" t="str">
        <f>VLOOKUP(O2599,index!$Q:$R,2,0)</f>
        <v>02. 이러닝 - 단과</v>
      </c>
      <c r="O2599" t="s">
        <v>5987</v>
      </c>
      <c r="P2599" t="s">
        <v>48</v>
      </c>
      <c r="Q2599" t="s">
        <v>20</v>
      </c>
      <c r="R2599" s="226" t="e">
        <f>VLOOKUP(C2599,'26년 databook(취합)'!$M:$M,2,0)</f>
        <v>#N/A</v>
      </c>
      <c r="S2599" s="3" t="s">
        <v>11567</v>
      </c>
      <c r="T2599" s="3" t="s">
        <v>48</v>
      </c>
      <c r="U2599" s="3" t="s">
        <v>11567</v>
      </c>
      <c r="V2599" s="3" t="s">
        <v>48</v>
      </c>
      <c r="W2599" s="3" t="s">
        <v>48</v>
      </c>
      <c r="X2599" s="3" t="s">
        <v>48</v>
      </c>
      <c r="Y2599" s="3" t="s">
        <v>48</v>
      </c>
      <c r="Z2599" s="3" t="s">
        <v>48</v>
      </c>
      <c r="AA2599" s="3" t="s">
        <v>48</v>
      </c>
      <c r="AB2599" s="3" t="s">
        <v>48</v>
      </c>
      <c r="AC2599" s="3" t="s">
        <v>48</v>
      </c>
      <c r="AD2599" s="3" t="s">
        <v>48</v>
      </c>
      <c r="AE2599" s="3" t="s">
        <v>48</v>
      </c>
      <c r="AG2599" s="3"/>
      <c r="AI2599" s="3" t="s">
        <v>48</v>
      </c>
      <c r="AK2599" s="3" t="s">
        <v>48</v>
      </c>
      <c r="AM2599" s="3" t="s">
        <v>48</v>
      </c>
      <c r="AO2599" s="3" t="s">
        <v>48</v>
      </c>
      <c r="AQ2599" s="3" t="s">
        <v>48</v>
      </c>
      <c r="AS2599" s="3" t="s">
        <v>48</v>
      </c>
    </row>
    <row r="2600" spans="1:45">
      <c r="A2600">
        <v>2597</v>
      </c>
      <c r="B2600" t="s">
        <v>5982</v>
      </c>
      <c r="C2600" t="s">
        <v>4965</v>
      </c>
      <c r="D2600" t="s">
        <v>45</v>
      </c>
      <c r="E2600" t="s">
        <v>77</v>
      </c>
      <c r="F2600" t="s">
        <v>6029</v>
      </c>
      <c r="G2600" t="s">
        <v>8925</v>
      </c>
      <c r="H2600" t="s">
        <v>1708</v>
      </c>
      <c r="I2600" t="s">
        <v>15929</v>
      </c>
      <c r="J2600" t="s">
        <v>48</v>
      </c>
      <c r="K2600" t="s">
        <v>48</v>
      </c>
      <c r="L2600" t="s">
        <v>5985</v>
      </c>
      <c r="M2600" t="s">
        <v>5986</v>
      </c>
      <c r="N2600" t="str">
        <f>VLOOKUP(O2600,index!$Q:$R,2,0)</f>
        <v>02. 이러닝 - 단과</v>
      </c>
      <c r="O2600" t="s">
        <v>5987</v>
      </c>
      <c r="P2600" t="s">
        <v>48</v>
      </c>
      <c r="Q2600" t="s">
        <v>20</v>
      </c>
      <c r="R2600" s="226" t="e">
        <f>VLOOKUP(C2600,'26년 databook(취합)'!$M:$M,2,0)</f>
        <v>#N/A</v>
      </c>
      <c r="S2600" s="3" t="s">
        <v>11567</v>
      </c>
      <c r="T2600" s="3" t="s">
        <v>48</v>
      </c>
      <c r="U2600" s="3" t="s">
        <v>11567</v>
      </c>
      <c r="V2600" s="3" t="s">
        <v>48</v>
      </c>
      <c r="W2600" s="3" t="s">
        <v>48</v>
      </c>
      <c r="X2600" s="3" t="s">
        <v>48</v>
      </c>
      <c r="Y2600" s="3" t="s">
        <v>48</v>
      </c>
      <c r="Z2600" s="3" t="s">
        <v>48</v>
      </c>
      <c r="AA2600" s="3" t="s">
        <v>48</v>
      </c>
      <c r="AB2600" s="3" t="s">
        <v>48</v>
      </c>
      <c r="AC2600" s="3" t="s">
        <v>48</v>
      </c>
      <c r="AD2600" s="3" t="s">
        <v>48</v>
      </c>
      <c r="AE2600" s="3" t="s">
        <v>48</v>
      </c>
      <c r="AG2600" s="3"/>
      <c r="AI2600" s="3" t="s">
        <v>48</v>
      </c>
      <c r="AK2600" s="3" t="s">
        <v>48</v>
      </c>
      <c r="AM2600" s="3" t="s">
        <v>48</v>
      </c>
      <c r="AO2600" s="3" t="s">
        <v>48</v>
      </c>
      <c r="AQ2600" s="3" t="s">
        <v>48</v>
      </c>
      <c r="AS2600" s="3" t="s">
        <v>48</v>
      </c>
    </row>
    <row r="2601" spans="1:45">
      <c r="A2601">
        <v>2598</v>
      </c>
      <c r="B2601" t="s">
        <v>5982</v>
      </c>
      <c r="C2601" t="s">
        <v>4839</v>
      </c>
      <c r="D2601" t="s">
        <v>45</v>
      </c>
      <c r="E2601" t="s">
        <v>77</v>
      </c>
      <c r="F2601" t="s">
        <v>6029</v>
      </c>
      <c r="G2601" t="s">
        <v>8925</v>
      </c>
      <c r="H2601" t="s">
        <v>1603</v>
      </c>
      <c r="I2601" t="s">
        <v>15930</v>
      </c>
      <c r="J2601" t="s">
        <v>48</v>
      </c>
      <c r="K2601" t="s">
        <v>48</v>
      </c>
      <c r="L2601" t="s">
        <v>5985</v>
      </c>
      <c r="M2601" t="s">
        <v>5986</v>
      </c>
      <c r="N2601" t="str">
        <f>VLOOKUP(O2601,index!$Q:$R,2,0)</f>
        <v>02. 이러닝 - 단과</v>
      </c>
      <c r="O2601" t="s">
        <v>5987</v>
      </c>
      <c r="P2601" t="s">
        <v>48</v>
      </c>
      <c r="Q2601" t="s">
        <v>20</v>
      </c>
      <c r="R2601" s="226" t="e">
        <f>VLOOKUP(C2601,'26년 databook(취합)'!$M:$M,2,0)</f>
        <v>#N/A</v>
      </c>
      <c r="S2601" s="3" t="s">
        <v>11567</v>
      </c>
      <c r="T2601" s="3" t="s">
        <v>48</v>
      </c>
      <c r="U2601" s="3" t="s">
        <v>11567</v>
      </c>
      <c r="V2601" s="3" t="s">
        <v>48</v>
      </c>
      <c r="W2601" s="3" t="s">
        <v>48</v>
      </c>
      <c r="X2601" s="3" t="s">
        <v>48</v>
      </c>
      <c r="Y2601" s="3" t="s">
        <v>48</v>
      </c>
      <c r="Z2601" s="3" t="s">
        <v>48</v>
      </c>
      <c r="AA2601" s="3" t="s">
        <v>48</v>
      </c>
      <c r="AB2601" s="3" t="s">
        <v>48</v>
      </c>
      <c r="AC2601" s="3" t="s">
        <v>48</v>
      </c>
      <c r="AD2601" s="3" t="s">
        <v>48</v>
      </c>
      <c r="AE2601" s="3" t="s">
        <v>48</v>
      </c>
      <c r="AG2601" s="3"/>
      <c r="AI2601" s="3" t="s">
        <v>48</v>
      </c>
      <c r="AK2601" s="3" t="s">
        <v>48</v>
      </c>
      <c r="AM2601" s="3" t="s">
        <v>48</v>
      </c>
      <c r="AO2601" s="3" t="s">
        <v>48</v>
      </c>
      <c r="AQ2601" s="3" t="s">
        <v>48</v>
      </c>
      <c r="AS2601" s="3" t="s">
        <v>48</v>
      </c>
    </row>
    <row r="2602" spans="1:45">
      <c r="A2602">
        <v>2599</v>
      </c>
      <c r="B2602" t="s">
        <v>5982</v>
      </c>
      <c r="C2602" t="s">
        <v>5034</v>
      </c>
      <c r="D2602" t="s">
        <v>45</v>
      </c>
      <c r="E2602" t="s">
        <v>77</v>
      </c>
      <c r="F2602" t="s">
        <v>6029</v>
      </c>
      <c r="G2602" t="s">
        <v>8925</v>
      </c>
      <c r="H2602" t="s">
        <v>1762</v>
      </c>
      <c r="I2602" t="s">
        <v>15931</v>
      </c>
      <c r="J2602" t="s">
        <v>48</v>
      </c>
      <c r="K2602" t="s">
        <v>48</v>
      </c>
      <c r="L2602" t="s">
        <v>5985</v>
      </c>
      <c r="M2602" t="s">
        <v>5986</v>
      </c>
      <c r="N2602" t="str">
        <f>VLOOKUP(O2602,index!$Q:$R,2,0)</f>
        <v>02. 이러닝 - 단과</v>
      </c>
      <c r="O2602" t="s">
        <v>5987</v>
      </c>
      <c r="P2602" t="s">
        <v>48</v>
      </c>
      <c r="Q2602" t="s">
        <v>20</v>
      </c>
      <c r="R2602" s="226" t="e">
        <f>VLOOKUP(C2602,'26년 databook(취합)'!$M:$M,2,0)</f>
        <v>#N/A</v>
      </c>
      <c r="S2602" s="3" t="s">
        <v>11567</v>
      </c>
      <c r="T2602" s="3" t="s">
        <v>48</v>
      </c>
      <c r="U2602" s="3" t="s">
        <v>11567</v>
      </c>
      <c r="V2602" s="3" t="s">
        <v>48</v>
      </c>
      <c r="W2602" s="3" t="s">
        <v>48</v>
      </c>
      <c r="X2602" s="3" t="s">
        <v>48</v>
      </c>
      <c r="Y2602" s="3" t="s">
        <v>48</v>
      </c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G2602" s="3"/>
      <c r="AI2602" s="3" t="s">
        <v>48</v>
      </c>
      <c r="AK2602" s="3" t="s">
        <v>48</v>
      </c>
      <c r="AM2602" s="3" t="s">
        <v>48</v>
      </c>
      <c r="AO2602" s="3" t="s">
        <v>48</v>
      </c>
      <c r="AQ2602" s="3" t="s">
        <v>48</v>
      </c>
      <c r="AS2602" s="3" t="s">
        <v>48</v>
      </c>
    </row>
    <row r="2603" spans="1:45">
      <c r="A2603">
        <v>2600</v>
      </c>
      <c r="B2603" t="s">
        <v>5982</v>
      </c>
      <c r="C2603" t="s">
        <v>4698</v>
      </c>
      <c r="D2603" t="s">
        <v>45</v>
      </c>
      <c r="E2603" t="s">
        <v>77</v>
      </c>
      <c r="F2603" t="s">
        <v>6029</v>
      </c>
      <c r="G2603" t="s">
        <v>8925</v>
      </c>
      <c r="H2603" t="s">
        <v>1482</v>
      </c>
      <c r="I2603" t="s">
        <v>15932</v>
      </c>
      <c r="J2603" t="s">
        <v>48</v>
      </c>
      <c r="K2603" t="s">
        <v>48</v>
      </c>
      <c r="L2603" t="s">
        <v>5985</v>
      </c>
      <c r="M2603" t="s">
        <v>5986</v>
      </c>
      <c r="N2603" t="str">
        <f>VLOOKUP(O2603,index!$Q:$R,2,0)</f>
        <v>02. 이러닝 - 단과</v>
      </c>
      <c r="O2603" t="s">
        <v>5987</v>
      </c>
      <c r="P2603" t="s">
        <v>48</v>
      </c>
      <c r="Q2603" t="s">
        <v>20</v>
      </c>
      <c r="R2603" s="226" t="e">
        <f>VLOOKUP(C2603,'26년 databook(취합)'!$M:$M,2,0)</f>
        <v>#N/A</v>
      </c>
      <c r="S2603" s="3" t="s">
        <v>11567</v>
      </c>
      <c r="T2603" s="3" t="s">
        <v>48</v>
      </c>
      <c r="U2603" s="3" t="s">
        <v>11567</v>
      </c>
      <c r="V2603" s="3" t="s">
        <v>48</v>
      </c>
      <c r="W2603" s="3" t="s">
        <v>48</v>
      </c>
      <c r="X2603" s="3" t="s">
        <v>48</v>
      </c>
      <c r="Y2603" s="3" t="s">
        <v>48</v>
      </c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G2603" s="3"/>
      <c r="AI2603" s="3" t="s">
        <v>48</v>
      </c>
      <c r="AK2603" s="3" t="s">
        <v>48</v>
      </c>
      <c r="AM2603" s="3" t="s">
        <v>48</v>
      </c>
      <c r="AO2603" s="3" t="s">
        <v>48</v>
      </c>
      <c r="AQ2603" s="3" t="s">
        <v>48</v>
      </c>
      <c r="AS2603" s="3" t="s">
        <v>48</v>
      </c>
    </row>
    <row r="2604" spans="1:45">
      <c r="A2604">
        <v>2601</v>
      </c>
      <c r="B2604" t="s">
        <v>5982</v>
      </c>
      <c r="C2604" t="s">
        <v>4922</v>
      </c>
      <c r="D2604" t="s">
        <v>45</v>
      </c>
      <c r="E2604" t="s">
        <v>77</v>
      </c>
      <c r="F2604" t="s">
        <v>6029</v>
      </c>
      <c r="G2604" t="s">
        <v>8925</v>
      </c>
      <c r="H2604" t="s">
        <v>1672</v>
      </c>
      <c r="I2604" t="s">
        <v>15933</v>
      </c>
      <c r="J2604" t="s">
        <v>48</v>
      </c>
      <c r="K2604" t="s">
        <v>48</v>
      </c>
      <c r="L2604" t="s">
        <v>5985</v>
      </c>
      <c r="M2604" t="s">
        <v>5986</v>
      </c>
      <c r="N2604" t="str">
        <f>VLOOKUP(O2604,index!$Q:$R,2,0)</f>
        <v>02. 이러닝 - 단과</v>
      </c>
      <c r="O2604" t="s">
        <v>5987</v>
      </c>
      <c r="P2604" t="s">
        <v>48</v>
      </c>
      <c r="Q2604" t="s">
        <v>20</v>
      </c>
      <c r="R2604" s="226" t="e">
        <f>VLOOKUP(C2604,'26년 databook(취합)'!$M:$M,2,0)</f>
        <v>#N/A</v>
      </c>
      <c r="S2604" s="3" t="s">
        <v>11567</v>
      </c>
      <c r="T2604" s="3" t="s">
        <v>48</v>
      </c>
      <c r="U2604" s="3" t="s">
        <v>11567</v>
      </c>
      <c r="V2604" s="3" t="s">
        <v>48</v>
      </c>
      <c r="W2604" s="3" t="s">
        <v>48</v>
      </c>
      <c r="X2604" s="3" t="s">
        <v>48</v>
      </c>
      <c r="Y2604" s="3" t="s">
        <v>48</v>
      </c>
      <c r="Z2604" s="3" t="s">
        <v>48</v>
      </c>
      <c r="AA2604" s="3" t="s">
        <v>48</v>
      </c>
      <c r="AB2604" s="3" t="s">
        <v>48</v>
      </c>
      <c r="AC2604" s="3" t="s">
        <v>48</v>
      </c>
      <c r="AD2604" s="3" t="s">
        <v>48</v>
      </c>
      <c r="AE2604" s="3" t="s">
        <v>48</v>
      </c>
      <c r="AG2604" s="3"/>
      <c r="AI2604" s="3" t="s">
        <v>48</v>
      </c>
      <c r="AK2604" s="3" t="s">
        <v>48</v>
      </c>
      <c r="AM2604" s="3" t="s">
        <v>48</v>
      </c>
      <c r="AO2604" s="3" t="s">
        <v>48</v>
      </c>
      <c r="AQ2604" s="3" t="s">
        <v>48</v>
      </c>
      <c r="AS2604" s="3" t="s">
        <v>48</v>
      </c>
    </row>
    <row r="2605" spans="1:45">
      <c r="A2605">
        <v>2602</v>
      </c>
      <c r="B2605" t="s">
        <v>5982</v>
      </c>
      <c r="C2605" t="s">
        <v>4818</v>
      </c>
      <c r="D2605" t="s">
        <v>45</v>
      </c>
      <c r="E2605" t="s">
        <v>77</v>
      </c>
      <c r="F2605" t="s">
        <v>6029</v>
      </c>
      <c r="G2605" t="s">
        <v>8925</v>
      </c>
      <c r="H2605" t="s">
        <v>1585</v>
      </c>
      <c r="I2605" t="s">
        <v>15934</v>
      </c>
      <c r="J2605" t="s">
        <v>48</v>
      </c>
      <c r="K2605" t="s">
        <v>48</v>
      </c>
      <c r="L2605" t="s">
        <v>5985</v>
      </c>
      <c r="M2605" t="s">
        <v>5986</v>
      </c>
      <c r="N2605" t="str">
        <f>VLOOKUP(O2605,index!$Q:$R,2,0)</f>
        <v>02. 이러닝 - 단과</v>
      </c>
      <c r="O2605" t="s">
        <v>5987</v>
      </c>
      <c r="P2605" t="s">
        <v>48</v>
      </c>
      <c r="Q2605" t="s">
        <v>20</v>
      </c>
      <c r="R2605" s="226" t="e">
        <f>VLOOKUP(C2605,'26년 databook(취합)'!$M:$M,2,0)</f>
        <v>#N/A</v>
      </c>
      <c r="S2605" s="3" t="s">
        <v>11567</v>
      </c>
      <c r="T2605" s="3" t="s">
        <v>48</v>
      </c>
      <c r="U2605" s="3" t="s">
        <v>11567</v>
      </c>
      <c r="V2605" s="3" t="s">
        <v>48</v>
      </c>
      <c r="W2605" s="3" t="s">
        <v>48</v>
      </c>
      <c r="X2605" s="3" t="s">
        <v>48</v>
      </c>
      <c r="Y2605" s="3" t="s">
        <v>48</v>
      </c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G2605" s="3"/>
      <c r="AI2605" s="3" t="s">
        <v>48</v>
      </c>
      <c r="AK2605" s="3" t="s">
        <v>48</v>
      </c>
      <c r="AM2605" s="3" t="s">
        <v>48</v>
      </c>
      <c r="AO2605" s="3" t="s">
        <v>48</v>
      </c>
      <c r="AQ2605" s="3" t="s">
        <v>48</v>
      </c>
      <c r="AS2605" s="3" t="s">
        <v>48</v>
      </c>
    </row>
    <row r="2606" spans="1:45">
      <c r="A2606">
        <v>2603</v>
      </c>
      <c r="B2606" t="s">
        <v>5982</v>
      </c>
      <c r="C2606" t="s">
        <v>5075</v>
      </c>
      <c r="D2606" t="s">
        <v>45</v>
      </c>
      <c r="E2606" t="s">
        <v>77</v>
      </c>
      <c r="F2606" t="s">
        <v>6029</v>
      </c>
      <c r="G2606" t="s">
        <v>8925</v>
      </c>
      <c r="H2606" t="s">
        <v>1799</v>
      </c>
      <c r="I2606" t="s">
        <v>15935</v>
      </c>
      <c r="J2606" t="s">
        <v>48</v>
      </c>
      <c r="K2606" t="s">
        <v>48</v>
      </c>
      <c r="L2606" t="s">
        <v>5985</v>
      </c>
      <c r="M2606" t="s">
        <v>5986</v>
      </c>
      <c r="N2606" t="str">
        <f>VLOOKUP(O2606,index!$Q:$R,2,0)</f>
        <v>02. 이러닝 - 단과</v>
      </c>
      <c r="O2606" t="s">
        <v>5987</v>
      </c>
      <c r="P2606" t="s">
        <v>48</v>
      </c>
      <c r="Q2606" t="s">
        <v>20</v>
      </c>
      <c r="R2606" s="226" t="e">
        <f>VLOOKUP(C2606,'26년 databook(취합)'!$M:$M,2,0)</f>
        <v>#N/A</v>
      </c>
      <c r="S2606" s="3" t="s">
        <v>11567</v>
      </c>
      <c r="T2606" s="3" t="s">
        <v>48</v>
      </c>
      <c r="U2606" s="3" t="s">
        <v>11567</v>
      </c>
      <c r="V2606" s="3" t="s">
        <v>48</v>
      </c>
      <c r="W2606" s="3" t="s">
        <v>48</v>
      </c>
      <c r="X2606" s="3" t="s">
        <v>48</v>
      </c>
      <c r="Y2606" s="3" t="s">
        <v>48</v>
      </c>
      <c r="Z2606" s="3" t="s">
        <v>48</v>
      </c>
      <c r="AA2606" s="3" t="s">
        <v>48</v>
      </c>
      <c r="AB2606" s="3" t="s">
        <v>48</v>
      </c>
      <c r="AC2606" s="3" t="s">
        <v>48</v>
      </c>
      <c r="AD2606" s="3" t="s">
        <v>48</v>
      </c>
      <c r="AE2606" s="3" t="s">
        <v>48</v>
      </c>
      <c r="AG2606" s="3"/>
      <c r="AI2606" s="3" t="s">
        <v>48</v>
      </c>
      <c r="AK2606" s="3" t="s">
        <v>48</v>
      </c>
      <c r="AM2606" s="3" t="s">
        <v>48</v>
      </c>
      <c r="AO2606" s="3" t="s">
        <v>48</v>
      </c>
      <c r="AQ2606" s="3" t="s">
        <v>48</v>
      </c>
      <c r="AS2606" s="3" t="s">
        <v>48</v>
      </c>
    </row>
    <row r="2607" spans="1:45">
      <c r="A2607">
        <v>2604</v>
      </c>
      <c r="B2607" t="s">
        <v>5982</v>
      </c>
      <c r="C2607" t="s">
        <v>4973</v>
      </c>
      <c r="D2607" t="s">
        <v>45</v>
      </c>
      <c r="E2607" t="s">
        <v>77</v>
      </c>
      <c r="F2607" t="s">
        <v>6029</v>
      </c>
      <c r="G2607" t="s">
        <v>8925</v>
      </c>
      <c r="H2607" t="s">
        <v>1714</v>
      </c>
      <c r="I2607" t="s">
        <v>15936</v>
      </c>
      <c r="J2607" t="s">
        <v>48</v>
      </c>
      <c r="K2607" t="s">
        <v>48</v>
      </c>
      <c r="L2607" t="s">
        <v>5985</v>
      </c>
      <c r="M2607" t="s">
        <v>5986</v>
      </c>
      <c r="N2607" t="str">
        <f>VLOOKUP(O2607,index!$Q:$R,2,0)</f>
        <v>02. 이러닝 - 단과</v>
      </c>
      <c r="O2607" t="s">
        <v>5987</v>
      </c>
      <c r="P2607" t="s">
        <v>48</v>
      </c>
      <c r="Q2607" t="s">
        <v>20</v>
      </c>
      <c r="R2607" s="226" t="e">
        <f>VLOOKUP(C2607,'26년 databook(취합)'!$M:$M,2,0)</f>
        <v>#N/A</v>
      </c>
      <c r="S2607" s="3" t="s">
        <v>11567</v>
      </c>
      <c r="T2607" s="3" t="s">
        <v>48</v>
      </c>
      <c r="U2607" s="3" t="s">
        <v>11567</v>
      </c>
      <c r="V2607" s="3" t="s">
        <v>48</v>
      </c>
      <c r="W2607" s="3" t="s">
        <v>48</v>
      </c>
      <c r="X2607" s="3" t="s">
        <v>48</v>
      </c>
      <c r="Y2607" s="3" t="s">
        <v>48</v>
      </c>
      <c r="Z2607" s="3" t="s">
        <v>48</v>
      </c>
      <c r="AA2607" s="3" t="s">
        <v>48</v>
      </c>
      <c r="AB2607" s="3" t="s">
        <v>48</v>
      </c>
      <c r="AC2607" s="3" t="s">
        <v>48</v>
      </c>
      <c r="AD2607" s="3" t="s">
        <v>48</v>
      </c>
      <c r="AE2607" s="3" t="s">
        <v>48</v>
      </c>
      <c r="AG2607" s="3"/>
      <c r="AI2607" s="3" t="s">
        <v>48</v>
      </c>
      <c r="AK2607" s="3" t="s">
        <v>48</v>
      </c>
      <c r="AM2607" s="3" t="s">
        <v>48</v>
      </c>
      <c r="AO2607" s="3" t="s">
        <v>48</v>
      </c>
      <c r="AQ2607" s="3" t="s">
        <v>48</v>
      </c>
      <c r="AS2607" s="3" t="s">
        <v>48</v>
      </c>
    </row>
    <row r="2608" spans="1:45">
      <c r="A2608">
        <v>2605</v>
      </c>
      <c r="B2608" t="s">
        <v>5982</v>
      </c>
      <c r="C2608" t="s">
        <v>4791</v>
      </c>
      <c r="D2608" t="s">
        <v>45</v>
      </c>
      <c r="E2608" t="s">
        <v>77</v>
      </c>
      <c r="F2608" t="s">
        <v>6029</v>
      </c>
      <c r="G2608" t="s">
        <v>8925</v>
      </c>
      <c r="H2608" t="s">
        <v>1561</v>
      </c>
      <c r="I2608" t="s">
        <v>15937</v>
      </c>
      <c r="J2608" t="s">
        <v>48</v>
      </c>
      <c r="K2608" t="s">
        <v>48</v>
      </c>
      <c r="L2608" t="s">
        <v>5985</v>
      </c>
      <c r="M2608" t="s">
        <v>5986</v>
      </c>
      <c r="N2608" t="str">
        <f>VLOOKUP(O2608,index!$Q:$R,2,0)</f>
        <v>02. 이러닝 - 단과</v>
      </c>
      <c r="O2608" t="s">
        <v>5987</v>
      </c>
      <c r="P2608" t="s">
        <v>48</v>
      </c>
      <c r="Q2608" t="s">
        <v>20</v>
      </c>
      <c r="R2608" s="226" t="e">
        <f>VLOOKUP(C2608,'26년 databook(취합)'!$M:$M,2,0)</f>
        <v>#N/A</v>
      </c>
      <c r="S2608" s="3" t="s">
        <v>11567</v>
      </c>
      <c r="T2608" s="3" t="s">
        <v>48</v>
      </c>
      <c r="U2608" s="3" t="s">
        <v>11567</v>
      </c>
      <c r="V2608" s="3" t="s">
        <v>48</v>
      </c>
      <c r="W2608" s="3" t="s">
        <v>48</v>
      </c>
      <c r="X2608" s="3" t="s">
        <v>48</v>
      </c>
      <c r="Y2608" s="3" t="s">
        <v>48</v>
      </c>
      <c r="Z2608" s="3" t="s">
        <v>48</v>
      </c>
      <c r="AA2608" s="3" t="s">
        <v>48</v>
      </c>
      <c r="AB2608" s="3" t="s">
        <v>48</v>
      </c>
      <c r="AC2608" s="3" t="s">
        <v>48</v>
      </c>
      <c r="AD2608" s="3" t="s">
        <v>48</v>
      </c>
      <c r="AE2608" s="3" t="s">
        <v>48</v>
      </c>
      <c r="AG2608" s="3"/>
      <c r="AI2608" s="3" t="s">
        <v>48</v>
      </c>
      <c r="AK2608" s="3" t="s">
        <v>48</v>
      </c>
      <c r="AM2608" s="3" t="s">
        <v>48</v>
      </c>
      <c r="AO2608" s="3" t="s">
        <v>48</v>
      </c>
      <c r="AQ2608" s="3" t="s">
        <v>48</v>
      </c>
      <c r="AS2608" s="3" t="s">
        <v>48</v>
      </c>
    </row>
    <row r="2609" spans="1:45">
      <c r="A2609">
        <v>2606</v>
      </c>
      <c r="B2609" t="s">
        <v>5982</v>
      </c>
      <c r="C2609" t="s">
        <v>4945</v>
      </c>
      <c r="D2609" t="s">
        <v>45</v>
      </c>
      <c r="E2609" t="s">
        <v>77</v>
      </c>
      <c r="F2609" t="s">
        <v>6029</v>
      </c>
      <c r="G2609" t="s">
        <v>8925</v>
      </c>
      <c r="H2609" t="s">
        <v>1692</v>
      </c>
      <c r="I2609" t="s">
        <v>15938</v>
      </c>
      <c r="J2609" t="s">
        <v>48</v>
      </c>
      <c r="K2609" t="s">
        <v>48</v>
      </c>
      <c r="L2609" t="s">
        <v>5985</v>
      </c>
      <c r="M2609" t="s">
        <v>5986</v>
      </c>
      <c r="N2609" t="str">
        <f>VLOOKUP(O2609,index!$Q:$R,2,0)</f>
        <v>02. 이러닝 - 단과</v>
      </c>
      <c r="O2609" t="s">
        <v>5987</v>
      </c>
      <c r="P2609" t="s">
        <v>48</v>
      </c>
      <c r="Q2609" t="s">
        <v>20</v>
      </c>
      <c r="R2609" s="226" t="e">
        <f>VLOOKUP(C2609,'26년 databook(취합)'!$M:$M,2,0)</f>
        <v>#N/A</v>
      </c>
      <c r="S2609" s="3" t="s">
        <v>11567</v>
      </c>
      <c r="T2609" s="3" t="s">
        <v>48</v>
      </c>
      <c r="U2609" s="3" t="s">
        <v>11567</v>
      </c>
      <c r="V2609" s="3" t="s">
        <v>48</v>
      </c>
      <c r="W2609" s="3" t="s">
        <v>48</v>
      </c>
      <c r="X2609" s="3" t="s">
        <v>48</v>
      </c>
      <c r="Y2609" s="3" t="s">
        <v>48</v>
      </c>
      <c r="Z2609" s="3" t="s">
        <v>48</v>
      </c>
      <c r="AA2609" s="3" t="s">
        <v>48</v>
      </c>
      <c r="AB2609" s="3" t="s">
        <v>48</v>
      </c>
      <c r="AC2609" s="3" t="s">
        <v>48</v>
      </c>
      <c r="AD2609" s="3" t="s">
        <v>48</v>
      </c>
      <c r="AE2609" s="3" t="s">
        <v>48</v>
      </c>
      <c r="AG2609" s="3"/>
      <c r="AI2609" s="3" t="s">
        <v>48</v>
      </c>
      <c r="AK2609" s="3" t="s">
        <v>48</v>
      </c>
      <c r="AM2609" s="3" t="s">
        <v>48</v>
      </c>
      <c r="AO2609" s="3" t="s">
        <v>48</v>
      </c>
      <c r="AQ2609" s="3" t="s">
        <v>48</v>
      </c>
      <c r="AS2609" s="3" t="s">
        <v>48</v>
      </c>
    </row>
    <row r="2610" spans="1:45">
      <c r="A2610">
        <v>2607</v>
      </c>
      <c r="B2610" t="s">
        <v>5982</v>
      </c>
      <c r="C2610" t="s">
        <v>5040</v>
      </c>
      <c r="D2610" t="s">
        <v>45</v>
      </c>
      <c r="E2610" t="s">
        <v>77</v>
      </c>
      <c r="F2610" t="s">
        <v>6029</v>
      </c>
      <c r="G2610" t="s">
        <v>8925</v>
      </c>
      <c r="H2610" t="s">
        <v>1768</v>
      </c>
      <c r="I2610" t="s">
        <v>15939</v>
      </c>
      <c r="J2610" t="s">
        <v>48</v>
      </c>
      <c r="K2610" t="s">
        <v>48</v>
      </c>
      <c r="L2610" t="s">
        <v>5985</v>
      </c>
      <c r="M2610" t="s">
        <v>5986</v>
      </c>
      <c r="N2610" t="str">
        <f>VLOOKUP(O2610,index!$Q:$R,2,0)</f>
        <v>02. 이러닝 - 단과</v>
      </c>
      <c r="O2610" t="s">
        <v>5987</v>
      </c>
      <c r="P2610" t="s">
        <v>48</v>
      </c>
      <c r="Q2610" t="s">
        <v>20</v>
      </c>
      <c r="R2610" s="226" t="e">
        <f>VLOOKUP(C2610,'26년 databook(취합)'!$M:$M,2,0)</f>
        <v>#N/A</v>
      </c>
      <c r="S2610" s="3" t="s">
        <v>11567</v>
      </c>
      <c r="T2610" s="3" t="s">
        <v>48</v>
      </c>
      <c r="U2610" s="3" t="s">
        <v>11567</v>
      </c>
      <c r="V2610" s="3" t="s">
        <v>48</v>
      </c>
      <c r="W2610" s="3" t="s">
        <v>48</v>
      </c>
      <c r="X2610" s="3" t="s">
        <v>48</v>
      </c>
      <c r="Y2610" s="3" t="s">
        <v>48</v>
      </c>
      <c r="Z2610" s="3" t="s">
        <v>48</v>
      </c>
      <c r="AA2610" s="3" t="s">
        <v>48</v>
      </c>
      <c r="AB2610" s="3" t="s">
        <v>48</v>
      </c>
      <c r="AC2610" s="3" t="s">
        <v>48</v>
      </c>
      <c r="AD2610" s="3" t="s">
        <v>48</v>
      </c>
      <c r="AE2610" s="3" t="s">
        <v>48</v>
      </c>
      <c r="AG2610" s="3"/>
      <c r="AI2610" s="3" t="s">
        <v>48</v>
      </c>
      <c r="AK2610" s="3" t="s">
        <v>48</v>
      </c>
      <c r="AM2610" s="3" t="s">
        <v>48</v>
      </c>
      <c r="AO2610" s="3" t="s">
        <v>48</v>
      </c>
      <c r="AQ2610" s="3" t="s">
        <v>48</v>
      </c>
      <c r="AS2610" s="3" t="s">
        <v>48</v>
      </c>
    </row>
    <row r="2611" spans="1:45">
      <c r="A2611">
        <v>2608</v>
      </c>
      <c r="B2611" t="s">
        <v>5982</v>
      </c>
      <c r="C2611" t="s">
        <v>4992</v>
      </c>
      <c r="D2611" t="s">
        <v>45</v>
      </c>
      <c r="E2611" t="s">
        <v>77</v>
      </c>
      <c r="F2611" t="s">
        <v>6029</v>
      </c>
      <c r="G2611" t="s">
        <v>8925</v>
      </c>
      <c r="H2611" t="s">
        <v>1728</v>
      </c>
      <c r="I2611" t="s">
        <v>15940</v>
      </c>
      <c r="J2611" t="s">
        <v>48</v>
      </c>
      <c r="K2611" t="s">
        <v>48</v>
      </c>
      <c r="L2611" t="s">
        <v>5985</v>
      </c>
      <c r="M2611" t="s">
        <v>5986</v>
      </c>
      <c r="N2611" t="str">
        <f>VLOOKUP(O2611,index!$Q:$R,2,0)</f>
        <v>02. 이러닝 - 단과</v>
      </c>
      <c r="O2611" t="s">
        <v>5987</v>
      </c>
      <c r="P2611" t="s">
        <v>48</v>
      </c>
      <c r="Q2611" t="s">
        <v>20</v>
      </c>
      <c r="R2611" s="226" t="e">
        <f>VLOOKUP(C2611,'26년 databook(취합)'!$M:$M,2,0)</f>
        <v>#N/A</v>
      </c>
      <c r="S2611" s="3" t="s">
        <v>11567</v>
      </c>
      <c r="T2611" s="3" t="s">
        <v>48</v>
      </c>
      <c r="U2611" s="3" t="s">
        <v>11567</v>
      </c>
      <c r="V2611" s="3" t="s">
        <v>48</v>
      </c>
      <c r="W2611" s="3" t="s">
        <v>48</v>
      </c>
      <c r="X2611" s="3" t="s">
        <v>48</v>
      </c>
      <c r="Y2611" s="3" t="s">
        <v>48</v>
      </c>
      <c r="Z2611" s="3" t="s">
        <v>48</v>
      </c>
      <c r="AA2611" s="3" t="s">
        <v>48</v>
      </c>
      <c r="AB2611" s="3" t="s">
        <v>48</v>
      </c>
      <c r="AC2611" s="3" t="s">
        <v>48</v>
      </c>
      <c r="AD2611" s="3" t="s">
        <v>48</v>
      </c>
      <c r="AE2611" s="3" t="s">
        <v>48</v>
      </c>
      <c r="AG2611" s="3"/>
      <c r="AI2611" s="3" t="s">
        <v>48</v>
      </c>
      <c r="AK2611" s="3" t="s">
        <v>48</v>
      </c>
      <c r="AM2611" s="3" t="s">
        <v>48</v>
      </c>
      <c r="AO2611" s="3" t="s">
        <v>48</v>
      </c>
      <c r="AQ2611" s="3" t="s">
        <v>48</v>
      </c>
      <c r="AS2611" s="3" t="s">
        <v>48</v>
      </c>
    </row>
    <row r="2612" spans="1:45">
      <c r="A2612">
        <v>2609</v>
      </c>
      <c r="B2612" t="s">
        <v>5982</v>
      </c>
      <c r="C2612" t="s">
        <v>5047</v>
      </c>
      <c r="D2612" t="s">
        <v>45</v>
      </c>
      <c r="E2612" t="s">
        <v>77</v>
      </c>
      <c r="F2612" t="s">
        <v>6029</v>
      </c>
      <c r="G2612" t="s">
        <v>8925</v>
      </c>
      <c r="H2612" t="s">
        <v>1774</v>
      </c>
      <c r="I2612" t="s">
        <v>15941</v>
      </c>
      <c r="J2612" t="s">
        <v>48</v>
      </c>
      <c r="K2612" t="s">
        <v>48</v>
      </c>
      <c r="L2612" t="s">
        <v>5985</v>
      </c>
      <c r="M2612" t="s">
        <v>5986</v>
      </c>
      <c r="N2612" t="str">
        <f>VLOOKUP(O2612,index!$Q:$R,2,0)</f>
        <v>02. 이러닝 - 단과</v>
      </c>
      <c r="O2612" t="s">
        <v>5987</v>
      </c>
      <c r="P2612" t="s">
        <v>48</v>
      </c>
      <c r="Q2612" t="s">
        <v>20</v>
      </c>
      <c r="R2612" s="226" t="e">
        <f>VLOOKUP(C2612,'26년 databook(취합)'!$M:$M,2,0)</f>
        <v>#N/A</v>
      </c>
      <c r="S2612" s="3" t="s">
        <v>11567</v>
      </c>
      <c r="T2612" s="3" t="s">
        <v>48</v>
      </c>
      <c r="U2612" s="3" t="s">
        <v>11567</v>
      </c>
      <c r="V2612" s="3" t="s">
        <v>48</v>
      </c>
      <c r="W2612" s="3" t="s">
        <v>48</v>
      </c>
      <c r="X2612" s="3" t="s">
        <v>48</v>
      </c>
      <c r="Y2612" s="3" t="s">
        <v>48</v>
      </c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G2612" s="3"/>
      <c r="AI2612" s="3" t="s">
        <v>48</v>
      </c>
      <c r="AK2612" s="3" t="s">
        <v>48</v>
      </c>
      <c r="AM2612" s="3" t="s">
        <v>48</v>
      </c>
      <c r="AO2612" s="3" t="s">
        <v>48</v>
      </c>
      <c r="AQ2612" s="3" t="s">
        <v>48</v>
      </c>
      <c r="AS2612" s="3" t="s">
        <v>48</v>
      </c>
    </row>
    <row r="2613" spans="1:45">
      <c r="A2613">
        <v>2610</v>
      </c>
      <c r="B2613" t="s">
        <v>5982</v>
      </c>
      <c r="C2613" t="s">
        <v>4757</v>
      </c>
      <c r="D2613" t="s">
        <v>45</v>
      </c>
      <c r="E2613" t="s">
        <v>77</v>
      </c>
      <c r="F2613" t="s">
        <v>6029</v>
      </c>
      <c r="G2613" t="s">
        <v>8925</v>
      </c>
      <c r="H2613" t="s">
        <v>1532</v>
      </c>
      <c r="I2613" t="s">
        <v>15942</v>
      </c>
      <c r="J2613" t="s">
        <v>48</v>
      </c>
      <c r="K2613" t="s">
        <v>48</v>
      </c>
      <c r="L2613" t="s">
        <v>5985</v>
      </c>
      <c r="M2613" t="s">
        <v>5986</v>
      </c>
      <c r="N2613" t="str">
        <f>VLOOKUP(O2613,index!$Q:$R,2,0)</f>
        <v>02. 이러닝 - 단과</v>
      </c>
      <c r="O2613" t="s">
        <v>5987</v>
      </c>
      <c r="P2613" t="s">
        <v>48</v>
      </c>
      <c r="Q2613" t="s">
        <v>20</v>
      </c>
      <c r="R2613" s="226" t="e">
        <f>VLOOKUP(C2613,'26년 databook(취합)'!$M:$M,2,0)</f>
        <v>#N/A</v>
      </c>
      <c r="S2613" s="3" t="s">
        <v>11567</v>
      </c>
      <c r="T2613" s="3" t="s">
        <v>48</v>
      </c>
      <c r="U2613" s="3" t="s">
        <v>11567</v>
      </c>
      <c r="V2613" s="3" t="s">
        <v>48</v>
      </c>
      <c r="W2613" s="3" t="s">
        <v>48</v>
      </c>
      <c r="X2613" s="3" t="s">
        <v>48</v>
      </c>
      <c r="Y2613" s="3" t="s">
        <v>48</v>
      </c>
      <c r="Z2613" s="3" t="s">
        <v>48</v>
      </c>
      <c r="AA2613" s="3" t="s">
        <v>48</v>
      </c>
      <c r="AB2613" s="3" t="s">
        <v>48</v>
      </c>
      <c r="AC2613" s="3" t="s">
        <v>48</v>
      </c>
      <c r="AD2613" s="3" t="s">
        <v>48</v>
      </c>
      <c r="AE2613" s="3" t="s">
        <v>48</v>
      </c>
      <c r="AG2613" s="3"/>
      <c r="AI2613" s="3" t="s">
        <v>48</v>
      </c>
      <c r="AK2613" s="3" t="s">
        <v>48</v>
      </c>
      <c r="AM2613" s="3" t="s">
        <v>48</v>
      </c>
      <c r="AO2613" s="3" t="s">
        <v>48</v>
      </c>
      <c r="AQ2613" s="3" t="s">
        <v>48</v>
      </c>
      <c r="AS2613" s="3" t="s">
        <v>48</v>
      </c>
    </row>
    <row r="2614" spans="1:45">
      <c r="A2614">
        <v>2611</v>
      </c>
      <c r="B2614" t="s">
        <v>5982</v>
      </c>
      <c r="C2614" t="s">
        <v>4701</v>
      </c>
      <c r="D2614" t="s">
        <v>45</v>
      </c>
      <c r="E2614" t="s">
        <v>77</v>
      </c>
      <c r="F2614" t="s">
        <v>6029</v>
      </c>
      <c r="G2614" t="s">
        <v>8925</v>
      </c>
      <c r="H2614" t="s">
        <v>1485</v>
      </c>
      <c r="I2614" t="s">
        <v>15943</v>
      </c>
      <c r="J2614" t="s">
        <v>48</v>
      </c>
      <c r="K2614" t="s">
        <v>48</v>
      </c>
      <c r="L2614" t="s">
        <v>5985</v>
      </c>
      <c r="M2614" t="s">
        <v>5986</v>
      </c>
      <c r="N2614" t="str">
        <f>VLOOKUP(O2614,index!$Q:$R,2,0)</f>
        <v>02. 이러닝 - 단과</v>
      </c>
      <c r="O2614" t="s">
        <v>5987</v>
      </c>
      <c r="P2614" t="s">
        <v>48</v>
      </c>
      <c r="Q2614" t="s">
        <v>20</v>
      </c>
      <c r="R2614" s="226" t="e">
        <f>VLOOKUP(C2614,'26년 databook(취합)'!$M:$M,2,0)</f>
        <v>#N/A</v>
      </c>
      <c r="S2614" s="3" t="s">
        <v>11567</v>
      </c>
      <c r="T2614" s="3" t="s">
        <v>48</v>
      </c>
      <c r="U2614" s="3" t="s">
        <v>11567</v>
      </c>
      <c r="V2614" s="3" t="s">
        <v>48</v>
      </c>
      <c r="W2614" s="3" t="s">
        <v>48</v>
      </c>
      <c r="X2614" s="3" t="s">
        <v>48</v>
      </c>
      <c r="Y2614" s="3" t="s">
        <v>48</v>
      </c>
      <c r="Z2614" s="3" t="s">
        <v>48</v>
      </c>
      <c r="AA2614" s="3" t="s">
        <v>48</v>
      </c>
      <c r="AB2614" s="3" t="s">
        <v>48</v>
      </c>
      <c r="AC2614" s="3" t="s">
        <v>48</v>
      </c>
      <c r="AD2614" s="3" t="s">
        <v>48</v>
      </c>
      <c r="AE2614" s="3" t="s">
        <v>48</v>
      </c>
      <c r="AG2614" s="3"/>
      <c r="AI2614" s="3" t="s">
        <v>48</v>
      </c>
      <c r="AK2614" s="3" t="s">
        <v>48</v>
      </c>
      <c r="AM2614" s="3" t="s">
        <v>48</v>
      </c>
      <c r="AO2614" s="3" t="s">
        <v>48</v>
      </c>
      <c r="AQ2614" s="3" t="s">
        <v>48</v>
      </c>
      <c r="AS2614" s="3" t="s">
        <v>48</v>
      </c>
    </row>
    <row r="2615" spans="1:45">
      <c r="A2615">
        <v>2612</v>
      </c>
      <c r="B2615" t="s">
        <v>5982</v>
      </c>
      <c r="C2615" t="s">
        <v>4894</v>
      </c>
      <c r="D2615" t="s">
        <v>45</v>
      </c>
      <c r="E2615" t="s">
        <v>77</v>
      </c>
      <c r="F2615" t="s">
        <v>6029</v>
      </c>
      <c r="G2615" t="s">
        <v>8925</v>
      </c>
      <c r="H2615" t="s">
        <v>1651</v>
      </c>
      <c r="I2615" t="s">
        <v>15944</v>
      </c>
      <c r="J2615" t="s">
        <v>48</v>
      </c>
      <c r="K2615" t="s">
        <v>48</v>
      </c>
      <c r="L2615" t="s">
        <v>5985</v>
      </c>
      <c r="M2615" t="s">
        <v>5986</v>
      </c>
      <c r="N2615" t="str">
        <f>VLOOKUP(O2615,index!$Q:$R,2,0)</f>
        <v>02. 이러닝 - 단과</v>
      </c>
      <c r="O2615" t="s">
        <v>5987</v>
      </c>
      <c r="P2615" t="s">
        <v>48</v>
      </c>
      <c r="Q2615" t="s">
        <v>20</v>
      </c>
      <c r="R2615" s="226" t="e">
        <f>VLOOKUP(C2615,'26년 databook(취합)'!$M:$M,2,0)</f>
        <v>#N/A</v>
      </c>
      <c r="S2615" s="3" t="s">
        <v>11567</v>
      </c>
      <c r="T2615" s="3" t="s">
        <v>48</v>
      </c>
      <c r="U2615" s="3" t="s">
        <v>11567</v>
      </c>
      <c r="V2615" s="3" t="s">
        <v>48</v>
      </c>
      <c r="W2615" s="3" t="s">
        <v>48</v>
      </c>
      <c r="X2615" s="3" t="s">
        <v>48</v>
      </c>
      <c r="Y2615" s="3" t="s">
        <v>48</v>
      </c>
      <c r="Z2615" s="3" t="s">
        <v>48</v>
      </c>
      <c r="AA2615" s="3" t="s">
        <v>48</v>
      </c>
      <c r="AB2615" s="3" t="s">
        <v>48</v>
      </c>
      <c r="AC2615" s="3" t="s">
        <v>48</v>
      </c>
      <c r="AD2615" s="3" t="s">
        <v>48</v>
      </c>
      <c r="AE2615" s="3" t="s">
        <v>48</v>
      </c>
      <c r="AG2615" s="3"/>
      <c r="AI2615" s="3" t="s">
        <v>48</v>
      </c>
      <c r="AK2615" s="3" t="s">
        <v>48</v>
      </c>
      <c r="AM2615" s="3" t="s">
        <v>48</v>
      </c>
      <c r="AO2615" s="3" t="s">
        <v>48</v>
      </c>
      <c r="AQ2615" s="3" t="s">
        <v>48</v>
      </c>
      <c r="AS2615" s="3" t="s">
        <v>48</v>
      </c>
    </row>
    <row r="2616" spans="1:45">
      <c r="A2616">
        <v>2613</v>
      </c>
      <c r="B2616" t="s">
        <v>5982</v>
      </c>
      <c r="C2616" t="s">
        <v>4900</v>
      </c>
      <c r="D2616" t="s">
        <v>45</v>
      </c>
      <c r="E2616" t="s">
        <v>77</v>
      </c>
      <c r="F2616" t="s">
        <v>6029</v>
      </c>
      <c r="G2616" t="s">
        <v>8925</v>
      </c>
      <c r="H2616" t="s">
        <v>1655</v>
      </c>
      <c r="I2616" t="s">
        <v>15945</v>
      </c>
      <c r="J2616" t="s">
        <v>48</v>
      </c>
      <c r="K2616" t="s">
        <v>48</v>
      </c>
      <c r="L2616" t="s">
        <v>5985</v>
      </c>
      <c r="M2616" t="s">
        <v>5986</v>
      </c>
      <c r="N2616" t="str">
        <f>VLOOKUP(O2616,index!$Q:$R,2,0)</f>
        <v>02. 이러닝 - 단과</v>
      </c>
      <c r="O2616" t="s">
        <v>5987</v>
      </c>
      <c r="P2616" t="s">
        <v>48</v>
      </c>
      <c r="Q2616" t="s">
        <v>20</v>
      </c>
      <c r="R2616" s="226" t="e">
        <f>VLOOKUP(C2616,'26년 databook(취합)'!$M:$M,2,0)</f>
        <v>#N/A</v>
      </c>
      <c r="S2616" s="3" t="s">
        <v>11567</v>
      </c>
      <c r="T2616" s="3" t="s">
        <v>48</v>
      </c>
      <c r="U2616" s="3" t="s">
        <v>11567</v>
      </c>
      <c r="V2616" s="3" t="s">
        <v>48</v>
      </c>
      <c r="W2616" s="3" t="s">
        <v>48</v>
      </c>
      <c r="X2616" s="3" t="s">
        <v>48</v>
      </c>
      <c r="Y2616" s="3" t="s">
        <v>48</v>
      </c>
      <c r="Z2616" s="3" t="s">
        <v>48</v>
      </c>
      <c r="AA2616" s="3" t="s">
        <v>48</v>
      </c>
      <c r="AB2616" s="3" t="s">
        <v>48</v>
      </c>
      <c r="AC2616" s="3" t="s">
        <v>48</v>
      </c>
      <c r="AD2616" s="3" t="s">
        <v>48</v>
      </c>
      <c r="AE2616" s="3" t="s">
        <v>48</v>
      </c>
      <c r="AG2616" s="3"/>
      <c r="AI2616" s="3" t="s">
        <v>48</v>
      </c>
      <c r="AK2616" s="3" t="s">
        <v>48</v>
      </c>
      <c r="AM2616" s="3" t="s">
        <v>48</v>
      </c>
      <c r="AO2616" s="3" t="s">
        <v>48</v>
      </c>
      <c r="AQ2616" s="3" t="s">
        <v>48</v>
      </c>
      <c r="AS2616" s="3" t="s">
        <v>48</v>
      </c>
    </row>
    <row r="2617" spans="1:45">
      <c r="A2617">
        <v>2614</v>
      </c>
      <c r="B2617" t="s">
        <v>5982</v>
      </c>
      <c r="C2617" t="s">
        <v>4864</v>
      </c>
      <c r="D2617" t="s">
        <v>45</v>
      </c>
      <c r="E2617" t="s">
        <v>77</v>
      </c>
      <c r="F2617" t="s">
        <v>6029</v>
      </c>
      <c r="G2617" t="s">
        <v>8925</v>
      </c>
      <c r="H2617" t="s">
        <v>1625</v>
      </c>
      <c r="I2617" t="s">
        <v>15946</v>
      </c>
      <c r="J2617" t="s">
        <v>48</v>
      </c>
      <c r="K2617" t="s">
        <v>48</v>
      </c>
      <c r="L2617" t="s">
        <v>5985</v>
      </c>
      <c r="M2617" t="s">
        <v>5986</v>
      </c>
      <c r="N2617" t="str">
        <f>VLOOKUP(O2617,index!$Q:$R,2,0)</f>
        <v>02. 이러닝 - 단과</v>
      </c>
      <c r="O2617" t="s">
        <v>5987</v>
      </c>
      <c r="P2617" t="s">
        <v>48</v>
      </c>
      <c r="Q2617" t="s">
        <v>20</v>
      </c>
      <c r="R2617" s="226" t="e">
        <f>VLOOKUP(C2617,'26년 databook(취합)'!$M:$M,2,0)</f>
        <v>#N/A</v>
      </c>
      <c r="S2617" s="3" t="s">
        <v>11567</v>
      </c>
      <c r="T2617" s="3" t="s">
        <v>48</v>
      </c>
      <c r="U2617" s="3" t="s">
        <v>11567</v>
      </c>
      <c r="V2617" s="3" t="s">
        <v>48</v>
      </c>
      <c r="W2617" s="3" t="s">
        <v>48</v>
      </c>
      <c r="X2617" s="3" t="s">
        <v>48</v>
      </c>
      <c r="Y2617" s="3" t="s">
        <v>48</v>
      </c>
      <c r="Z2617" s="3" t="s">
        <v>48</v>
      </c>
      <c r="AA2617" s="3" t="s">
        <v>48</v>
      </c>
      <c r="AB2617" s="3" t="s">
        <v>48</v>
      </c>
      <c r="AC2617" s="3" t="s">
        <v>48</v>
      </c>
      <c r="AD2617" s="3" t="s">
        <v>48</v>
      </c>
      <c r="AE2617" s="3" t="s">
        <v>48</v>
      </c>
      <c r="AG2617" s="3"/>
      <c r="AI2617" s="3" t="s">
        <v>48</v>
      </c>
      <c r="AK2617" s="3" t="s">
        <v>48</v>
      </c>
      <c r="AM2617" s="3" t="s">
        <v>48</v>
      </c>
      <c r="AO2617" s="3" t="s">
        <v>48</v>
      </c>
      <c r="AQ2617" s="3" t="s">
        <v>48</v>
      </c>
      <c r="AS2617" s="3" t="s">
        <v>48</v>
      </c>
    </row>
    <row r="2618" spans="1:45">
      <c r="A2618">
        <v>2615</v>
      </c>
      <c r="B2618" t="s">
        <v>5982</v>
      </c>
      <c r="C2618" t="s">
        <v>4901</v>
      </c>
      <c r="D2618" t="s">
        <v>45</v>
      </c>
      <c r="E2618" t="s">
        <v>77</v>
      </c>
      <c r="F2618" t="s">
        <v>6029</v>
      </c>
      <c r="G2618" t="s">
        <v>8925</v>
      </c>
      <c r="H2618" t="s">
        <v>1656</v>
      </c>
      <c r="I2618" t="s">
        <v>15947</v>
      </c>
      <c r="J2618" t="s">
        <v>48</v>
      </c>
      <c r="K2618" t="s">
        <v>48</v>
      </c>
      <c r="L2618" t="s">
        <v>5985</v>
      </c>
      <c r="M2618" t="s">
        <v>5986</v>
      </c>
      <c r="N2618" t="str">
        <f>VLOOKUP(O2618,index!$Q:$R,2,0)</f>
        <v>02. 이러닝 - 단과</v>
      </c>
      <c r="O2618" t="s">
        <v>5987</v>
      </c>
      <c r="P2618" t="s">
        <v>48</v>
      </c>
      <c r="Q2618" t="s">
        <v>20</v>
      </c>
      <c r="R2618" s="226" t="e">
        <f>VLOOKUP(C2618,'26년 databook(취합)'!$M:$M,2,0)</f>
        <v>#N/A</v>
      </c>
      <c r="S2618" s="3" t="s">
        <v>11567</v>
      </c>
      <c r="T2618" s="3" t="s">
        <v>48</v>
      </c>
      <c r="U2618" s="3" t="s">
        <v>11567</v>
      </c>
      <c r="V2618" s="3" t="s">
        <v>48</v>
      </c>
      <c r="W2618" s="3" t="s">
        <v>48</v>
      </c>
      <c r="X2618" s="3" t="s">
        <v>48</v>
      </c>
      <c r="Y2618" s="3" t="s">
        <v>48</v>
      </c>
      <c r="Z2618" s="3" t="s">
        <v>48</v>
      </c>
      <c r="AA2618" s="3" t="s">
        <v>48</v>
      </c>
      <c r="AB2618" s="3" t="s">
        <v>48</v>
      </c>
      <c r="AC2618" s="3" t="s">
        <v>48</v>
      </c>
      <c r="AD2618" s="3" t="s">
        <v>48</v>
      </c>
      <c r="AE2618" s="3" t="s">
        <v>48</v>
      </c>
      <c r="AG2618" s="3"/>
      <c r="AI2618" s="3" t="s">
        <v>48</v>
      </c>
      <c r="AK2618" s="3" t="s">
        <v>48</v>
      </c>
      <c r="AM2618" s="3" t="s">
        <v>48</v>
      </c>
      <c r="AO2618" s="3" t="s">
        <v>48</v>
      </c>
      <c r="AQ2618" s="3" t="s">
        <v>48</v>
      </c>
      <c r="AS2618" s="3" t="s">
        <v>48</v>
      </c>
    </row>
    <row r="2619" spans="1:45">
      <c r="A2619">
        <v>2616</v>
      </c>
      <c r="B2619" t="s">
        <v>5982</v>
      </c>
      <c r="C2619" t="s">
        <v>4999</v>
      </c>
      <c r="D2619" t="s">
        <v>45</v>
      </c>
      <c r="E2619" t="s">
        <v>77</v>
      </c>
      <c r="F2619" t="s">
        <v>6029</v>
      </c>
      <c r="G2619" t="s">
        <v>8925</v>
      </c>
      <c r="H2619" t="s">
        <v>1733</v>
      </c>
      <c r="I2619" t="s">
        <v>15948</v>
      </c>
      <c r="J2619" t="s">
        <v>48</v>
      </c>
      <c r="K2619" t="s">
        <v>48</v>
      </c>
      <c r="L2619" t="s">
        <v>5985</v>
      </c>
      <c r="M2619" t="s">
        <v>5986</v>
      </c>
      <c r="N2619" t="str">
        <f>VLOOKUP(O2619,index!$Q:$R,2,0)</f>
        <v>02. 이러닝 - 단과</v>
      </c>
      <c r="O2619" t="s">
        <v>5987</v>
      </c>
      <c r="P2619" t="s">
        <v>48</v>
      </c>
      <c r="Q2619" t="s">
        <v>20</v>
      </c>
      <c r="R2619" s="226" t="e">
        <f>VLOOKUP(C2619,'26년 databook(취합)'!$M:$M,2,0)</f>
        <v>#N/A</v>
      </c>
      <c r="S2619" s="3" t="s">
        <v>11567</v>
      </c>
      <c r="T2619" s="3" t="s">
        <v>48</v>
      </c>
      <c r="U2619" s="3" t="s">
        <v>11567</v>
      </c>
      <c r="V2619" s="3" t="s">
        <v>48</v>
      </c>
      <c r="W2619" s="3" t="s">
        <v>48</v>
      </c>
      <c r="X2619" s="3" t="s">
        <v>48</v>
      </c>
      <c r="Y2619" s="3" t="s">
        <v>48</v>
      </c>
      <c r="Z2619" s="3" t="s">
        <v>48</v>
      </c>
      <c r="AA2619" s="3" t="s">
        <v>48</v>
      </c>
      <c r="AB2619" s="3" t="s">
        <v>48</v>
      </c>
      <c r="AC2619" s="3" t="s">
        <v>48</v>
      </c>
      <c r="AD2619" s="3" t="s">
        <v>48</v>
      </c>
      <c r="AE2619" s="3" t="s">
        <v>48</v>
      </c>
      <c r="AG2619" s="3"/>
      <c r="AI2619" s="3" t="s">
        <v>48</v>
      </c>
      <c r="AK2619" s="3" t="s">
        <v>48</v>
      </c>
      <c r="AM2619" s="3" t="s">
        <v>48</v>
      </c>
      <c r="AO2619" s="3" t="s">
        <v>48</v>
      </c>
      <c r="AQ2619" s="3" t="s">
        <v>48</v>
      </c>
      <c r="AS2619" s="3" t="s">
        <v>48</v>
      </c>
    </row>
    <row r="2620" spans="1:45">
      <c r="A2620">
        <v>2617</v>
      </c>
      <c r="B2620" t="s">
        <v>5982</v>
      </c>
      <c r="C2620" t="s">
        <v>4752</v>
      </c>
      <c r="D2620" t="s">
        <v>45</v>
      </c>
      <c r="E2620" t="s">
        <v>77</v>
      </c>
      <c r="F2620" t="s">
        <v>6029</v>
      </c>
      <c r="G2620" t="s">
        <v>8925</v>
      </c>
      <c r="H2620" t="s">
        <v>1527</v>
      </c>
      <c r="I2620" t="s">
        <v>15949</v>
      </c>
      <c r="J2620" t="s">
        <v>48</v>
      </c>
      <c r="K2620" t="s">
        <v>48</v>
      </c>
      <c r="L2620" t="s">
        <v>5985</v>
      </c>
      <c r="M2620" t="s">
        <v>5986</v>
      </c>
      <c r="N2620" t="str">
        <f>VLOOKUP(O2620,index!$Q:$R,2,0)</f>
        <v>02. 이러닝 - 단과</v>
      </c>
      <c r="O2620" t="s">
        <v>5987</v>
      </c>
      <c r="P2620" t="s">
        <v>48</v>
      </c>
      <c r="Q2620" t="s">
        <v>20</v>
      </c>
      <c r="R2620" s="226" t="e">
        <f>VLOOKUP(C2620,'26년 databook(취합)'!$M:$M,2,0)</f>
        <v>#N/A</v>
      </c>
      <c r="S2620" s="3" t="s">
        <v>11567</v>
      </c>
      <c r="T2620" s="3" t="s">
        <v>48</v>
      </c>
      <c r="U2620" s="3" t="s">
        <v>11567</v>
      </c>
      <c r="V2620" s="3" t="s">
        <v>48</v>
      </c>
      <c r="W2620" s="3" t="s">
        <v>48</v>
      </c>
      <c r="X2620" s="3" t="s">
        <v>48</v>
      </c>
      <c r="Y2620" s="3" t="s">
        <v>48</v>
      </c>
      <c r="Z2620" s="3" t="s">
        <v>48</v>
      </c>
      <c r="AA2620" s="3" t="s">
        <v>48</v>
      </c>
      <c r="AB2620" s="3" t="s">
        <v>48</v>
      </c>
      <c r="AC2620" s="3" t="s">
        <v>48</v>
      </c>
      <c r="AD2620" s="3" t="s">
        <v>48</v>
      </c>
      <c r="AE2620" s="3" t="s">
        <v>48</v>
      </c>
      <c r="AG2620" s="3"/>
      <c r="AI2620" s="3" t="s">
        <v>48</v>
      </c>
      <c r="AK2620" s="3" t="s">
        <v>48</v>
      </c>
      <c r="AM2620" s="3" t="s">
        <v>48</v>
      </c>
      <c r="AO2620" s="3" t="s">
        <v>48</v>
      </c>
      <c r="AQ2620" s="3" t="s">
        <v>48</v>
      </c>
      <c r="AS2620" s="3" t="s">
        <v>48</v>
      </c>
    </row>
    <row r="2621" spans="1:45">
      <c r="A2621">
        <v>2618</v>
      </c>
      <c r="B2621" t="s">
        <v>5982</v>
      </c>
      <c r="C2621" t="s">
        <v>4927</v>
      </c>
      <c r="D2621" t="s">
        <v>45</v>
      </c>
      <c r="E2621" t="s">
        <v>77</v>
      </c>
      <c r="F2621" t="s">
        <v>6029</v>
      </c>
      <c r="G2621" t="s">
        <v>8925</v>
      </c>
      <c r="H2621" t="s">
        <v>1677</v>
      </c>
      <c r="I2621" t="s">
        <v>15950</v>
      </c>
      <c r="J2621" t="s">
        <v>48</v>
      </c>
      <c r="K2621" t="s">
        <v>48</v>
      </c>
      <c r="L2621" t="s">
        <v>5985</v>
      </c>
      <c r="M2621" t="s">
        <v>5986</v>
      </c>
      <c r="N2621" t="str">
        <f>VLOOKUP(O2621,index!$Q:$R,2,0)</f>
        <v>02. 이러닝 - 단과</v>
      </c>
      <c r="O2621" t="s">
        <v>5987</v>
      </c>
      <c r="P2621" t="s">
        <v>48</v>
      </c>
      <c r="Q2621" t="s">
        <v>20</v>
      </c>
      <c r="R2621" s="226" t="e">
        <f>VLOOKUP(C2621,'26년 databook(취합)'!$M:$M,2,0)</f>
        <v>#N/A</v>
      </c>
      <c r="S2621" s="3" t="s">
        <v>11567</v>
      </c>
      <c r="T2621" s="3" t="s">
        <v>48</v>
      </c>
      <c r="U2621" s="3" t="s">
        <v>11567</v>
      </c>
      <c r="V2621" s="3" t="s">
        <v>48</v>
      </c>
      <c r="W2621" s="3" t="s">
        <v>48</v>
      </c>
      <c r="X2621" s="3" t="s">
        <v>48</v>
      </c>
      <c r="Y2621" s="3" t="s">
        <v>48</v>
      </c>
      <c r="Z2621" s="3" t="s">
        <v>48</v>
      </c>
      <c r="AA2621" s="3" t="s">
        <v>48</v>
      </c>
      <c r="AB2621" s="3" t="s">
        <v>48</v>
      </c>
      <c r="AC2621" s="3" t="s">
        <v>48</v>
      </c>
      <c r="AD2621" s="3" t="s">
        <v>48</v>
      </c>
      <c r="AE2621" s="3" t="s">
        <v>48</v>
      </c>
      <c r="AG2621" s="3"/>
      <c r="AI2621" s="3" t="s">
        <v>48</v>
      </c>
      <c r="AK2621" s="3" t="s">
        <v>48</v>
      </c>
      <c r="AM2621" s="3" t="s">
        <v>48</v>
      </c>
      <c r="AO2621" s="3" t="s">
        <v>48</v>
      </c>
      <c r="AQ2621" s="3" t="s">
        <v>48</v>
      </c>
      <c r="AS2621" s="3" t="s">
        <v>48</v>
      </c>
    </row>
    <row r="2622" spans="1:45">
      <c r="A2622">
        <v>2619</v>
      </c>
      <c r="B2622" t="s">
        <v>5982</v>
      </c>
      <c r="C2622" t="s">
        <v>4729</v>
      </c>
      <c r="D2622" t="s">
        <v>45</v>
      </c>
      <c r="E2622" t="s">
        <v>77</v>
      </c>
      <c r="F2622" t="s">
        <v>6029</v>
      </c>
      <c r="G2622" t="s">
        <v>8925</v>
      </c>
      <c r="H2622" t="s">
        <v>1509</v>
      </c>
      <c r="I2622" t="s">
        <v>15951</v>
      </c>
      <c r="J2622" t="s">
        <v>48</v>
      </c>
      <c r="K2622" t="s">
        <v>48</v>
      </c>
      <c r="L2622" t="s">
        <v>5985</v>
      </c>
      <c r="M2622" t="s">
        <v>5986</v>
      </c>
      <c r="N2622" t="str">
        <f>VLOOKUP(O2622,index!$Q:$R,2,0)</f>
        <v>02. 이러닝 - 단과</v>
      </c>
      <c r="O2622" t="s">
        <v>5987</v>
      </c>
      <c r="P2622" t="s">
        <v>48</v>
      </c>
      <c r="Q2622" t="s">
        <v>20</v>
      </c>
      <c r="R2622" s="226" t="e">
        <f>VLOOKUP(C2622,'26년 databook(취합)'!$M:$M,2,0)</f>
        <v>#N/A</v>
      </c>
      <c r="S2622" s="3" t="s">
        <v>11567</v>
      </c>
      <c r="T2622" s="3" t="s">
        <v>48</v>
      </c>
      <c r="U2622" s="3" t="s">
        <v>11567</v>
      </c>
      <c r="V2622" s="3" t="s">
        <v>48</v>
      </c>
      <c r="W2622" s="3" t="s">
        <v>48</v>
      </c>
      <c r="X2622" s="3" t="s">
        <v>48</v>
      </c>
      <c r="Y2622" s="3" t="s">
        <v>48</v>
      </c>
      <c r="Z2622" s="3" t="s">
        <v>48</v>
      </c>
      <c r="AA2622" s="3" t="s">
        <v>48</v>
      </c>
      <c r="AB2622" s="3" t="s">
        <v>48</v>
      </c>
      <c r="AC2622" s="3" t="s">
        <v>48</v>
      </c>
      <c r="AD2622" s="3" t="s">
        <v>48</v>
      </c>
      <c r="AE2622" s="3" t="s">
        <v>48</v>
      </c>
      <c r="AG2622" s="3"/>
      <c r="AI2622" s="3" t="s">
        <v>48</v>
      </c>
      <c r="AK2622" s="3" t="s">
        <v>48</v>
      </c>
      <c r="AM2622" s="3" t="s">
        <v>48</v>
      </c>
      <c r="AO2622" s="3" t="s">
        <v>48</v>
      </c>
      <c r="AQ2622" s="3" t="s">
        <v>48</v>
      </c>
      <c r="AS2622" s="3" t="s">
        <v>48</v>
      </c>
    </row>
    <row r="2623" spans="1:45">
      <c r="A2623">
        <v>2620</v>
      </c>
      <c r="B2623" t="s">
        <v>5982</v>
      </c>
      <c r="C2623" t="s">
        <v>5098</v>
      </c>
      <c r="D2623" t="s">
        <v>45</v>
      </c>
      <c r="E2623" t="s">
        <v>77</v>
      </c>
      <c r="F2623" t="s">
        <v>6029</v>
      </c>
      <c r="G2623" t="s">
        <v>8925</v>
      </c>
      <c r="H2623" t="s">
        <v>1818</v>
      </c>
      <c r="I2623" t="s">
        <v>15952</v>
      </c>
      <c r="J2623" t="s">
        <v>48</v>
      </c>
      <c r="K2623" t="s">
        <v>48</v>
      </c>
      <c r="L2623" t="s">
        <v>5985</v>
      </c>
      <c r="M2623" t="s">
        <v>5986</v>
      </c>
      <c r="N2623" t="str">
        <f>VLOOKUP(O2623,index!$Q:$R,2,0)</f>
        <v>02. 이러닝 - 단과</v>
      </c>
      <c r="O2623" t="s">
        <v>5987</v>
      </c>
      <c r="P2623" t="s">
        <v>48</v>
      </c>
      <c r="Q2623" t="s">
        <v>20</v>
      </c>
      <c r="R2623" s="226" t="e">
        <f>VLOOKUP(C2623,'26년 databook(취합)'!$M:$M,2,0)</f>
        <v>#N/A</v>
      </c>
      <c r="S2623" s="3" t="s">
        <v>11567</v>
      </c>
      <c r="T2623" s="3" t="s">
        <v>48</v>
      </c>
      <c r="U2623" s="3" t="s">
        <v>11567</v>
      </c>
      <c r="V2623" s="3" t="s">
        <v>48</v>
      </c>
      <c r="W2623" s="3" t="s">
        <v>48</v>
      </c>
      <c r="X2623" s="3" t="s">
        <v>48</v>
      </c>
      <c r="Y2623" s="3" t="s">
        <v>48</v>
      </c>
      <c r="Z2623" s="3" t="s">
        <v>48</v>
      </c>
      <c r="AA2623" s="3" t="s">
        <v>48</v>
      </c>
      <c r="AB2623" s="3" t="s">
        <v>48</v>
      </c>
      <c r="AC2623" s="3" t="s">
        <v>48</v>
      </c>
      <c r="AD2623" s="3" t="s">
        <v>48</v>
      </c>
      <c r="AE2623" s="3" t="s">
        <v>48</v>
      </c>
      <c r="AG2623" s="3"/>
      <c r="AI2623" s="3" t="s">
        <v>48</v>
      </c>
      <c r="AK2623" s="3" t="s">
        <v>48</v>
      </c>
      <c r="AM2623" s="3" t="s">
        <v>48</v>
      </c>
      <c r="AO2623" s="3" t="s">
        <v>48</v>
      </c>
      <c r="AQ2623" s="3" t="s">
        <v>48</v>
      </c>
      <c r="AS2623" s="3" t="s">
        <v>48</v>
      </c>
    </row>
    <row r="2624" spans="1:45">
      <c r="A2624">
        <v>2621</v>
      </c>
      <c r="B2624" t="s">
        <v>5982</v>
      </c>
      <c r="C2624" t="s">
        <v>4964</v>
      </c>
      <c r="D2624" t="s">
        <v>45</v>
      </c>
      <c r="E2624" t="s">
        <v>77</v>
      </c>
      <c r="F2624" t="s">
        <v>6029</v>
      </c>
      <c r="G2624" t="s">
        <v>8925</v>
      </c>
      <c r="H2624" t="s">
        <v>1707</v>
      </c>
      <c r="I2624" t="s">
        <v>15953</v>
      </c>
      <c r="J2624" t="s">
        <v>48</v>
      </c>
      <c r="K2624" t="s">
        <v>48</v>
      </c>
      <c r="L2624" t="s">
        <v>5985</v>
      </c>
      <c r="M2624" t="s">
        <v>5986</v>
      </c>
      <c r="N2624" t="str">
        <f>VLOOKUP(O2624,index!$Q:$R,2,0)</f>
        <v>02. 이러닝 - 단과</v>
      </c>
      <c r="O2624" t="s">
        <v>5987</v>
      </c>
      <c r="P2624" t="s">
        <v>48</v>
      </c>
      <c r="Q2624" t="s">
        <v>20</v>
      </c>
      <c r="R2624" s="226" t="e">
        <f>VLOOKUP(C2624,'26년 databook(취합)'!$M:$M,2,0)</f>
        <v>#N/A</v>
      </c>
      <c r="S2624" s="3" t="s">
        <v>11567</v>
      </c>
      <c r="T2624" s="3" t="s">
        <v>48</v>
      </c>
      <c r="U2624" s="3" t="s">
        <v>11567</v>
      </c>
      <c r="V2624" s="3" t="s">
        <v>48</v>
      </c>
      <c r="W2624" s="3" t="s">
        <v>48</v>
      </c>
      <c r="X2624" s="3" t="s">
        <v>48</v>
      </c>
      <c r="Y2624" s="3" t="s">
        <v>48</v>
      </c>
      <c r="Z2624" s="3" t="s">
        <v>48</v>
      </c>
      <c r="AA2624" s="3" t="s">
        <v>48</v>
      </c>
      <c r="AB2624" s="3" t="s">
        <v>48</v>
      </c>
      <c r="AC2624" s="3" t="s">
        <v>48</v>
      </c>
      <c r="AD2624" s="3" t="s">
        <v>48</v>
      </c>
      <c r="AE2624" s="3" t="s">
        <v>48</v>
      </c>
      <c r="AG2624" s="3"/>
      <c r="AI2624" s="3" t="s">
        <v>48</v>
      </c>
      <c r="AK2624" s="3" t="s">
        <v>48</v>
      </c>
      <c r="AM2624" s="3" t="s">
        <v>48</v>
      </c>
      <c r="AO2624" s="3" t="s">
        <v>48</v>
      </c>
      <c r="AQ2624" s="3" t="s">
        <v>48</v>
      </c>
      <c r="AS2624" s="3" t="s">
        <v>48</v>
      </c>
    </row>
    <row r="2625" spans="1:45">
      <c r="A2625">
        <v>2622</v>
      </c>
      <c r="B2625" t="s">
        <v>5982</v>
      </c>
      <c r="C2625" t="s">
        <v>4952</v>
      </c>
      <c r="D2625" t="s">
        <v>45</v>
      </c>
      <c r="E2625" t="s">
        <v>77</v>
      </c>
      <c r="F2625" t="s">
        <v>6029</v>
      </c>
      <c r="G2625" t="s">
        <v>8925</v>
      </c>
      <c r="H2625" t="s">
        <v>1696</v>
      </c>
      <c r="I2625" t="s">
        <v>15954</v>
      </c>
      <c r="J2625" t="s">
        <v>48</v>
      </c>
      <c r="K2625" t="s">
        <v>48</v>
      </c>
      <c r="L2625" t="s">
        <v>5985</v>
      </c>
      <c r="M2625" t="s">
        <v>5986</v>
      </c>
      <c r="N2625" t="str">
        <f>VLOOKUP(O2625,index!$Q:$R,2,0)</f>
        <v>02. 이러닝 - 단과</v>
      </c>
      <c r="O2625" t="s">
        <v>5987</v>
      </c>
      <c r="P2625" t="s">
        <v>48</v>
      </c>
      <c r="Q2625" t="s">
        <v>20</v>
      </c>
      <c r="R2625" s="226" t="e">
        <f>VLOOKUP(C2625,'26년 databook(취합)'!$M:$M,2,0)</f>
        <v>#N/A</v>
      </c>
      <c r="S2625" s="3" t="s">
        <v>11567</v>
      </c>
      <c r="T2625" s="3" t="s">
        <v>48</v>
      </c>
      <c r="U2625" s="3" t="s">
        <v>11567</v>
      </c>
      <c r="V2625" s="3" t="s">
        <v>48</v>
      </c>
      <c r="W2625" s="3" t="s">
        <v>48</v>
      </c>
      <c r="X2625" s="3" t="s">
        <v>48</v>
      </c>
      <c r="Y2625" s="3" t="s">
        <v>48</v>
      </c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G2625" s="3"/>
      <c r="AI2625" s="3" t="s">
        <v>48</v>
      </c>
      <c r="AK2625" s="3" t="s">
        <v>48</v>
      </c>
      <c r="AM2625" s="3" t="s">
        <v>48</v>
      </c>
      <c r="AO2625" s="3" t="s">
        <v>48</v>
      </c>
      <c r="AQ2625" s="3" t="s">
        <v>48</v>
      </c>
      <c r="AS2625" s="3" t="s">
        <v>48</v>
      </c>
    </row>
    <row r="2626" spans="1:45">
      <c r="A2626">
        <v>2623</v>
      </c>
      <c r="B2626" t="s">
        <v>5982</v>
      </c>
      <c r="C2626" t="s">
        <v>4906</v>
      </c>
      <c r="D2626" t="s">
        <v>45</v>
      </c>
      <c r="E2626" t="s">
        <v>77</v>
      </c>
      <c r="F2626" t="s">
        <v>6029</v>
      </c>
      <c r="G2626" t="s">
        <v>8925</v>
      </c>
      <c r="H2626" t="s">
        <v>1660</v>
      </c>
      <c r="I2626" t="s">
        <v>15955</v>
      </c>
      <c r="J2626" t="s">
        <v>48</v>
      </c>
      <c r="K2626" t="s">
        <v>48</v>
      </c>
      <c r="L2626" t="s">
        <v>5985</v>
      </c>
      <c r="M2626" t="s">
        <v>5986</v>
      </c>
      <c r="N2626" t="str">
        <f>VLOOKUP(O2626,index!$Q:$R,2,0)</f>
        <v>02. 이러닝 - 단과</v>
      </c>
      <c r="O2626" t="s">
        <v>5987</v>
      </c>
      <c r="P2626" t="s">
        <v>48</v>
      </c>
      <c r="Q2626" t="s">
        <v>20</v>
      </c>
      <c r="R2626" s="226" t="e">
        <f>VLOOKUP(C2626,'26년 databook(취합)'!$M:$M,2,0)</f>
        <v>#N/A</v>
      </c>
      <c r="S2626" s="3" t="s">
        <v>11567</v>
      </c>
      <c r="T2626" s="3" t="s">
        <v>48</v>
      </c>
      <c r="U2626" s="3" t="s">
        <v>11567</v>
      </c>
      <c r="V2626" s="3" t="s">
        <v>48</v>
      </c>
      <c r="W2626" s="3" t="s">
        <v>48</v>
      </c>
      <c r="X2626" s="3" t="s">
        <v>48</v>
      </c>
      <c r="Y2626" s="3" t="s">
        <v>48</v>
      </c>
      <c r="Z2626" s="3" t="s">
        <v>48</v>
      </c>
      <c r="AA2626" s="3" t="s">
        <v>48</v>
      </c>
      <c r="AB2626" s="3" t="s">
        <v>48</v>
      </c>
      <c r="AC2626" s="3" t="s">
        <v>48</v>
      </c>
      <c r="AD2626" s="3" t="s">
        <v>48</v>
      </c>
      <c r="AE2626" s="3" t="s">
        <v>48</v>
      </c>
      <c r="AG2626" s="3"/>
      <c r="AI2626" s="3" t="s">
        <v>48</v>
      </c>
      <c r="AK2626" s="3" t="s">
        <v>48</v>
      </c>
      <c r="AM2626" s="3" t="s">
        <v>48</v>
      </c>
      <c r="AO2626" s="3" t="s">
        <v>48</v>
      </c>
      <c r="AQ2626" s="3" t="s">
        <v>48</v>
      </c>
      <c r="AS2626" s="3" t="s">
        <v>48</v>
      </c>
    </row>
    <row r="2627" spans="1:45">
      <c r="A2627">
        <v>2624</v>
      </c>
      <c r="B2627" t="s">
        <v>5982</v>
      </c>
      <c r="C2627" t="s">
        <v>4857</v>
      </c>
      <c r="D2627" t="s">
        <v>45</v>
      </c>
      <c r="E2627" t="s">
        <v>77</v>
      </c>
      <c r="F2627" t="s">
        <v>6029</v>
      </c>
      <c r="G2627" t="s">
        <v>8925</v>
      </c>
      <c r="H2627" t="s">
        <v>1618</v>
      </c>
      <c r="I2627" t="s">
        <v>15956</v>
      </c>
      <c r="J2627" t="s">
        <v>48</v>
      </c>
      <c r="K2627" t="s">
        <v>48</v>
      </c>
      <c r="L2627" t="s">
        <v>5985</v>
      </c>
      <c r="M2627" t="s">
        <v>5986</v>
      </c>
      <c r="N2627" t="str">
        <f>VLOOKUP(O2627,index!$Q:$R,2,0)</f>
        <v>02. 이러닝 - 단과</v>
      </c>
      <c r="O2627" t="s">
        <v>5987</v>
      </c>
      <c r="P2627" t="s">
        <v>48</v>
      </c>
      <c r="Q2627" t="s">
        <v>20</v>
      </c>
      <c r="R2627" s="226" t="e">
        <f>VLOOKUP(C2627,'26년 databook(취합)'!$M:$M,2,0)</f>
        <v>#N/A</v>
      </c>
      <c r="S2627" s="3" t="s">
        <v>11567</v>
      </c>
      <c r="T2627" s="3" t="s">
        <v>48</v>
      </c>
      <c r="U2627" s="3" t="s">
        <v>11567</v>
      </c>
      <c r="V2627" s="3" t="s">
        <v>48</v>
      </c>
      <c r="W2627" s="3" t="s">
        <v>48</v>
      </c>
      <c r="X2627" s="3" t="s">
        <v>48</v>
      </c>
      <c r="Y2627" s="3" t="s">
        <v>48</v>
      </c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G2627" s="3"/>
      <c r="AI2627" s="3" t="s">
        <v>48</v>
      </c>
      <c r="AK2627" s="3" t="s">
        <v>48</v>
      </c>
      <c r="AM2627" s="3" t="s">
        <v>48</v>
      </c>
      <c r="AO2627" s="3" t="s">
        <v>48</v>
      </c>
      <c r="AQ2627" s="3" t="s">
        <v>48</v>
      </c>
      <c r="AS2627" s="3" t="s">
        <v>48</v>
      </c>
    </row>
    <row r="2628" spans="1:45">
      <c r="A2628">
        <v>2625</v>
      </c>
      <c r="B2628" t="s">
        <v>5982</v>
      </c>
      <c r="C2628" t="s">
        <v>4766</v>
      </c>
      <c r="D2628" t="s">
        <v>45</v>
      </c>
      <c r="E2628" t="s">
        <v>77</v>
      </c>
      <c r="F2628" t="s">
        <v>6029</v>
      </c>
      <c r="G2628" t="s">
        <v>8925</v>
      </c>
      <c r="H2628" t="s">
        <v>1538</v>
      </c>
      <c r="I2628" t="s">
        <v>15957</v>
      </c>
      <c r="J2628" t="s">
        <v>48</v>
      </c>
      <c r="K2628" t="s">
        <v>48</v>
      </c>
      <c r="L2628" t="s">
        <v>5985</v>
      </c>
      <c r="M2628" t="s">
        <v>5986</v>
      </c>
      <c r="N2628" t="str">
        <f>VLOOKUP(O2628,index!$Q:$R,2,0)</f>
        <v>02. 이러닝 - 단과</v>
      </c>
      <c r="O2628" t="s">
        <v>5987</v>
      </c>
      <c r="P2628" t="s">
        <v>48</v>
      </c>
      <c r="Q2628" t="s">
        <v>20</v>
      </c>
      <c r="R2628" s="226" t="e">
        <f>VLOOKUP(C2628,'26년 databook(취합)'!$M:$M,2,0)</f>
        <v>#N/A</v>
      </c>
      <c r="S2628" s="3" t="s">
        <v>11567</v>
      </c>
      <c r="T2628" s="3" t="s">
        <v>48</v>
      </c>
      <c r="U2628" s="3" t="s">
        <v>11567</v>
      </c>
      <c r="V2628" s="3" t="s">
        <v>48</v>
      </c>
      <c r="W2628" s="3" t="s">
        <v>48</v>
      </c>
      <c r="X2628" s="3" t="s">
        <v>48</v>
      </c>
      <c r="Y2628" s="3" t="s">
        <v>48</v>
      </c>
      <c r="Z2628" s="3" t="s">
        <v>48</v>
      </c>
      <c r="AA2628" s="3" t="s">
        <v>48</v>
      </c>
      <c r="AB2628" s="3" t="s">
        <v>48</v>
      </c>
      <c r="AC2628" s="3" t="s">
        <v>48</v>
      </c>
      <c r="AD2628" s="3" t="s">
        <v>48</v>
      </c>
      <c r="AE2628" s="3" t="s">
        <v>48</v>
      </c>
      <c r="AG2628" s="3"/>
      <c r="AI2628" s="3" t="s">
        <v>48</v>
      </c>
      <c r="AK2628" s="3" t="s">
        <v>48</v>
      </c>
      <c r="AM2628" s="3" t="s">
        <v>48</v>
      </c>
      <c r="AO2628" s="3" t="s">
        <v>48</v>
      </c>
      <c r="AQ2628" s="3" t="s">
        <v>48</v>
      </c>
      <c r="AS2628" s="3" t="s">
        <v>48</v>
      </c>
    </row>
    <row r="2629" spans="1:45">
      <c r="A2629">
        <v>2626</v>
      </c>
      <c r="B2629" t="s">
        <v>5982</v>
      </c>
      <c r="C2629" t="s">
        <v>4758</v>
      </c>
      <c r="D2629" t="s">
        <v>45</v>
      </c>
      <c r="E2629" t="s">
        <v>77</v>
      </c>
      <c r="F2629" t="s">
        <v>6029</v>
      </c>
      <c r="G2629" t="s">
        <v>8925</v>
      </c>
      <c r="H2629" t="s">
        <v>1533</v>
      </c>
      <c r="I2629" t="s">
        <v>15958</v>
      </c>
      <c r="J2629" t="s">
        <v>48</v>
      </c>
      <c r="K2629" t="s">
        <v>48</v>
      </c>
      <c r="L2629" t="s">
        <v>5985</v>
      </c>
      <c r="M2629" t="s">
        <v>5986</v>
      </c>
      <c r="N2629" t="str">
        <f>VLOOKUP(O2629,index!$Q:$R,2,0)</f>
        <v>02. 이러닝 - 단과</v>
      </c>
      <c r="O2629" t="s">
        <v>5987</v>
      </c>
      <c r="P2629" t="s">
        <v>48</v>
      </c>
      <c r="Q2629" t="s">
        <v>20</v>
      </c>
      <c r="R2629" s="226" t="e">
        <f>VLOOKUP(C2629,'26년 databook(취합)'!$M:$M,2,0)</f>
        <v>#N/A</v>
      </c>
      <c r="S2629" s="3" t="s">
        <v>11567</v>
      </c>
      <c r="T2629" s="3" t="s">
        <v>48</v>
      </c>
      <c r="U2629" s="3" t="s">
        <v>11567</v>
      </c>
      <c r="V2629" s="3" t="s">
        <v>48</v>
      </c>
      <c r="W2629" s="3" t="s">
        <v>48</v>
      </c>
      <c r="X2629" s="3" t="s">
        <v>48</v>
      </c>
      <c r="Y2629" s="3" t="s">
        <v>48</v>
      </c>
      <c r="Z2629" s="3" t="s">
        <v>48</v>
      </c>
      <c r="AA2629" s="3" t="s">
        <v>48</v>
      </c>
      <c r="AB2629" s="3" t="s">
        <v>48</v>
      </c>
      <c r="AC2629" s="3" t="s">
        <v>48</v>
      </c>
      <c r="AD2629" s="3" t="s">
        <v>48</v>
      </c>
      <c r="AE2629" s="3" t="s">
        <v>48</v>
      </c>
      <c r="AG2629" s="3"/>
      <c r="AI2629" s="3" t="s">
        <v>48</v>
      </c>
      <c r="AK2629" s="3" t="s">
        <v>48</v>
      </c>
      <c r="AM2629" s="3" t="s">
        <v>48</v>
      </c>
      <c r="AO2629" s="3" t="s">
        <v>48</v>
      </c>
      <c r="AQ2629" s="3" t="s">
        <v>48</v>
      </c>
      <c r="AS2629" s="3" t="s">
        <v>48</v>
      </c>
    </row>
    <row r="2630" spans="1:45">
      <c r="A2630">
        <v>2627</v>
      </c>
      <c r="B2630" t="s">
        <v>5982</v>
      </c>
      <c r="C2630" t="s">
        <v>4860</v>
      </c>
      <c r="D2630" t="s">
        <v>45</v>
      </c>
      <c r="E2630" t="s">
        <v>77</v>
      </c>
      <c r="F2630" t="s">
        <v>6029</v>
      </c>
      <c r="G2630" t="s">
        <v>8925</v>
      </c>
      <c r="H2630" t="s">
        <v>1621</v>
      </c>
      <c r="I2630" t="s">
        <v>15959</v>
      </c>
      <c r="J2630" t="s">
        <v>48</v>
      </c>
      <c r="K2630" t="s">
        <v>48</v>
      </c>
      <c r="L2630" t="s">
        <v>5985</v>
      </c>
      <c r="M2630" t="s">
        <v>5986</v>
      </c>
      <c r="N2630" t="str">
        <f>VLOOKUP(O2630,index!$Q:$R,2,0)</f>
        <v>02. 이러닝 - 단과</v>
      </c>
      <c r="O2630" t="s">
        <v>5987</v>
      </c>
      <c r="P2630" t="s">
        <v>48</v>
      </c>
      <c r="Q2630" t="s">
        <v>20</v>
      </c>
      <c r="R2630" s="226" t="e">
        <f>VLOOKUP(C2630,'26년 databook(취합)'!$M:$M,2,0)</f>
        <v>#N/A</v>
      </c>
      <c r="S2630" s="3" t="s">
        <v>11567</v>
      </c>
      <c r="T2630" s="3" t="s">
        <v>48</v>
      </c>
      <c r="U2630" s="3" t="s">
        <v>11567</v>
      </c>
      <c r="V2630" s="3" t="s">
        <v>48</v>
      </c>
      <c r="W2630" s="3" t="s">
        <v>48</v>
      </c>
      <c r="X2630" s="3" t="s">
        <v>48</v>
      </c>
      <c r="Y2630" s="3" t="s">
        <v>48</v>
      </c>
      <c r="Z2630" s="3" t="s">
        <v>48</v>
      </c>
      <c r="AA2630" s="3" t="s">
        <v>48</v>
      </c>
      <c r="AB2630" s="3" t="s">
        <v>48</v>
      </c>
      <c r="AC2630" s="3" t="s">
        <v>48</v>
      </c>
      <c r="AD2630" s="3" t="s">
        <v>48</v>
      </c>
      <c r="AE2630" s="3" t="s">
        <v>48</v>
      </c>
      <c r="AG2630" s="3"/>
      <c r="AI2630" s="3" t="s">
        <v>48</v>
      </c>
      <c r="AK2630" s="3" t="s">
        <v>48</v>
      </c>
      <c r="AM2630" s="3" t="s">
        <v>48</v>
      </c>
      <c r="AO2630" s="3" t="s">
        <v>48</v>
      </c>
      <c r="AQ2630" s="3" t="s">
        <v>48</v>
      </c>
      <c r="AS2630" s="3" t="s">
        <v>48</v>
      </c>
    </row>
    <row r="2631" spans="1:45">
      <c r="A2631">
        <v>2628</v>
      </c>
      <c r="B2631" t="s">
        <v>5982</v>
      </c>
      <c r="C2631" t="s">
        <v>4975</v>
      </c>
      <c r="D2631" t="s">
        <v>45</v>
      </c>
      <c r="E2631" t="s">
        <v>77</v>
      </c>
      <c r="F2631" t="s">
        <v>6029</v>
      </c>
      <c r="G2631" t="s">
        <v>8925</v>
      </c>
      <c r="H2631" t="s">
        <v>1716</v>
      </c>
      <c r="I2631" t="s">
        <v>15960</v>
      </c>
      <c r="J2631" t="s">
        <v>48</v>
      </c>
      <c r="K2631" t="s">
        <v>48</v>
      </c>
      <c r="L2631" t="s">
        <v>5985</v>
      </c>
      <c r="M2631" t="s">
        <v>5986</v>
      </c>
      <c r="N2631" t="str">
        <f>VLOOKUP(O2631,index!$Q:$R,2,0)</f>
        <v>02. 이러닝 - 단과</v>
      </c>
      <c r="O2631" t="s">
        <v>5987</v>
      </c>
      <c r="P2631" t="s">
        <v>48</v>
      </c>
      <c r="Q2631" t="s">
        <v>20</v>
      </c>
      <c r="R2631" s="226" t="e">
        <f>VLOOKUP(C2631,'26년 databook(취합)'!$M:$M,2,0)</f>
        <v>#N/A</v>
      </c>
      <c r="S2631" s="3" t="s">
        <v>11567</v>
      </c>
      <c r="T2631" s="3" t="s">
        <v>48</v>
      </c>
      <c r="U2631" s="3" t="s">
        <v>11567</v>
      </c>
      <c r="V2631" s="3" t="s">
        <v>48</v>
      </c>
      <c r="W2631" s="3" t="s">
        <v>48</v>
      </c>
      <c r="X2631" s="3" t="s">
        <v>48</v>
      </c>
      <c r="Y2631" s="3" t="s">
        <v>48</v>
      </c>
      <c r="Z2631" s="3" t="s">
        <v>48</v>
      </c>
      <c r="AA2631" s="3" t="s">
        <v>48</v>
      </c>
      <c r="AB2631" s="3" t="s">
        <v>48</v>
      </c>
      <c r="AC2631" s="3" t="s">
        <v>48</v>
      </c>
      <c r="AD2631" s="3" t="s">
        <v>48</v>
      </c>
      <c r="AE2631" s="3" t="s">
        <v>48</v>
      </c>
      <c r="AG2631" s="3"/>
      <c r="AI2631" s="3" t="s">
        <v>48</v>
      </c>
      <c r="AK2631" s="3" t="s">
        <v>48</v>
      </c>
      <c r="AM2631" s="3" t="s">
        <v>48</v>
      </c>
      <c r="AO2631" s="3" t="s">
        <v>48</v>
      </c>
      <c r="AQ2631" s="3" t="s">
        <v>48</v>
      </c>
      <c r="AS2631" s="3" t="s">
        <v>48</v>
      </c>
    </row>
    <row r="2632" spans="1:45">
      <c r="A2632">
        <v>2629</v>
      </c>
      <c r="B2632" t="s">
        <v>5982</v>
      </c>
      <c r="C2632" t="s">
        <v>5124</v>
      </c>
      <c r="D2632" t="s">
        <v>45</v>
      </c>
      <c r="E2632" t="s">
        <v>79</v>
      </c>
      <c r="F2632" t="s">
        <v>586</v>
      </c>
      <c r="G2632" t="s">
        <v>8923</v>
      </c>
      <c r="H2632" t="s">
        <v>6943</v>
      </c>
      <c r="I2632" t="s">
        <v>15961</v>
      </c>
      <c r="J2632" t="s">
        <v>48</v>
      </c>
      <c r="K2632" t="s">
        <v>48</v>
      </c>
      <c r="L2632" t="s">
        <v>5985</v>
      </c>
      <c r="M2632" t="s">
        <v>5986</v>
      </c>
      <c r="N2632" t="str">
        <f>VLOOKUP(O2632,index!$Q:$R,2,0)</f>
        <v>02. 이러닝 - 단과</v>
      </c>
      <c r="O2632" t="s">
        <v>5987</v>
      </c>
      <c r="P2632" t="s">
        <v>48</v>
      </c>
      <c r="Q2632" t="s">
        <v>20</v>
      </c>
      <c r="R2632" s="226" t="e">
        <f>VLOOKUP(C2632,'26년 databook(취합)'!$M:$M,2,0)</f>
        <v>#N/A</v>
      </c>
      <c r="S2632" s="3" t="s">
        <v>11567</v>
      </c>
      <c r="T2632" s="3" t="s">
        <v>48</v>
      </c>
      <c r="U2632" s="3" t="s">
        <v>11567</v>
      </c>
      <c r="V2632" s="3" t="s">
        <v>48</v>
      </c>
      <c r="W2632" s="3" t="s">
        <v>48</v>
      </c>
      <c r="X2632" s="3" t="s">
        <v>48</v>
      </c>
      <c r="Y2632" s="3" t="s">
        <v>48</v>
      </c>
      <c r="Z2632" s="3" t="s">
        <v>48</v>
      </c>
      <c r="AA2632" s="3" t="s">
        <v>48</v>
      </c>
      <c r="AB2632" s="3" t="s">
        <v>48</v>
      </c>
      <c r="AC2632" s="3" t="s">
        <v>48</v>
      </c>
      <c r="AD2632" s="3" t="s">
        <v>48</v>
      </c>
      <c r="AE2632" s="3" t="s">
        <v>48</v>
      </c>
      <c r="AG2632" s="3"/>
      <c r="AI2632" s="3" t="s">
        <v>48</v>
      </c>
      <c r="AK2632" s="3" t="s">
        <v>48</v>
      </c>
      <c r="AM2632" s="3" t="s">
        <v>48</v>
      </c>
      <c r="AO2632" s="3" t="s">
        <v>48</v>
      </c>
      <c r="AQ2632" s="3" t="s">
        <v>48</v>
      </c>
      <c r="AS2632" s="3" t="s">
        <v>48</v>
      </c>
    </row>
    <row r="2633" spans="1:45">
      <c r="A2633">
        <v>2630</v>
      </c>
      <c r="B2633" t="s">
        <v>5982</v>
      </c>
      <c r="C2633" t="s">
        <v>5689</v>
      </c>
      <c r="D2633" t="s">
        <v>45</v>
      </c>
      <c r="E2633" t="s">
        <v>214</v>
      </c>
      <c r="F2633" t="s">
        <v>2603</v>
      </c>
      <c r="G2633" t="s">
        <v>9664</v>
      </c>
      <c r="H2633" t="s">
        <v>2603</v>
      </c>
      <c r="I2633" t="s">
        <v>9664</v>
      </c>
      <c r="J2633" t="s">
        <v>48</v>
      </c>
      <c r="K2633" t="s">
        <v>48</v>
      </c>
      <c r="L2633" t="s">
        <v>5985</v>
      </c>
      <c r="M2633" t="s">
        <v>5986</v>
      </c>
      <c r="N2633" t="str">
        <f>VLOOKUP(O2633,index!$Q:$R,2,0)</f>
        <v>02. 이러닝 - 단과</v>
      </c>
      <c r="O2633" t="s">
        <v>5987</v>
      </c>
      <c r="P2633" t="s">
        <v>48</v>
      </c>
      <c r="Q2633" t="s">
        <v>20</v>
      </c>
      <c r="R2633" s="226" t="e">
        <f>VLOOKUP(C2633,'26년 databook(취합)'!$M:$M,2,0)</f>
        <v>#N/A</v>
      </c>
      <c r="S2633" s="3" t="s">
        <v>11567</v>
      </c>
      <c r="T2633" s="3" t="s">
        <v>48</v>
      </c>
      <c r="U2633" s="3" t="s">
        <v>11567</v>
      </c>
      <c r="V2633" s="3" t="s">
        <v>48</v>
      </c>
      <c r="W2633" s="3" t="s">
        <v>48</v>
      </c>
      <c r="X2633" s="3" t="s">
        <v>48</v>
      </c>
      <c r="Y2633" s="3" t="s">
        <v>48</v>
      </c>
      <c r="Z2633" s="3" t="s">
        <v>48</v>
      </c>
      <c r="AA2633" s="3" t="s">
        <v>48</v>
      </c>
      <c r="AB2633" s="3" t="s">
        <v>48</v>
      </c>
      <c r="AC2633" s="3" t="s">
        <v>48</v>
      </c>
      <c r="AD2633" s="3" t="s">
        <v>48</v>
      </c>
      <c r="AE2633" s="3" t="s">
        <v>48</v>
      </c>
      <c r="AG2633" s="3"/>
      <c r="AI2633" s="3" t="s">
        <v>48</v>
      </c>
      <c r="AK2633" s="3" t="s">
        <v>48</v>
      </c>
      <c r="AM2633" s="3" t="s">
        <v>48</v>
      </c>
      <c r="AO2633" s="3" t="s">
        <v>48</v>
      </c>
      <c r="AQ2633" s="3" t="s">
        <v>48</v>
      </c>
      <c r="AS2633" s="3" t="s">
        <v>48</v>
      </c>
    </row>
    <row r="2634" spans="1:45">
      <c r="A2634">
        <v>2631</v>
      </c>
      <c r="B2634" t="s">
        <v>5982</v>
      </c>
      <c r="C2634" t="s">
        <v>4825</v>
      </c>
      <c r="D2634" t="s">
        <v>45</v>
      </c>
      <c r="E2634" t="s">
        <v>77</v>
      </c>
      <c r="F2634" t="s">
        <v>6029</v>
      </c>
      <c r="G2634" t="s">
        <v>8925</v>
      </c>
      <c r="H2634" t="s">
        <v>1591</v>
      </c>
      <c r="I2634" t="s">
        <v>15962</v>
      </c>
      <c r="J2634" t="s">
        <v>48</v>
      </c>
      <c r="K2634" t="s">
        <v>48</v>
      </c>
      <c r="L2634" t="s">
        <v>5985</v>
      </c>
      <c r="M2634" t="s">
        <v>5986</v>
      </c>
      <c r="N2634" t="str">
        <f>VLOOKUP(O2634,index!$Q:$R,2,0)</f>
        <v>02. 이러닝 - 단과</v>
      </c>
      <c r="O2634" t="s">
        <v>5987</v>
      </c>
      <c r="P2634" t="s">
        <v>48</v>
      </c>
      <c r="Q2634" t="s">
        <v>20</v>
      </c>
      <c r="R2634" s="226" t="e">
        <f>VLOOKUP(C2634,'26년 databook(취합)'!$M:$M,2,0)</f>
        <v>#N/A</v>
      </c>
      <c r="S2634" s="3" t="s">
        <v>11567</v>
      </c>
      <c r="T2634" s="3" t="s">
        <v>48</v>
      </c>
      <c r="U2634" s="3" t="s">
        <v>11567</v>
      </c>
      <c r="V2634" s="3" t="s">
        <v>48</v>
      </c>
      <c r="W2634" s="3" t="s">
        <v>48</v>
      </c>
      <c r="X2634" s="3" t="s">
        <v>48</v>
      </c>
      <c r="Y2634" s="3" t="s">
        <v>48</v>
      </c>
      <c r="Z2634" s="3" t="s">
        <v>48</v>
      </c>
      <c r="AA2634" s="3" t="s">
        <v>48</v>
      </c>
      <c r="AB2634" s="3" t="s">
        <v>48</v>
      </c>
      <c r="AC2634" s="3" t="s">
        <v>48</v>
      </c>
      <c r="AD2634" s="3" t="s">
        <v>48</v>
      </c>
      <c r="AE2634" s="3" t="s">
        <v>48</v>
      </c>
      <c r="AG2634" s="3"/>
      <c r="AI2634" s="3" t="s">
        <v>48</v>
      </c>
      <c r="AK2634" s="3" t="s">
        <v>48</v>
      </c>
      <c r="AM2634" s="3" t="s">
        <v>48</v>
      </c>
      <c r="AO2634" s="3" t="s">
        <v>48</v>
      </c>
      <c r="AQ2634" s="3" t="s">
        <v>48</v>
      </c>
      <c r="AS2634" s="3" t="s">
        <v>48</v>
      </c>
    </row>
    <row r="2635" spans="1:45">
      <c r="A2635">
        <v>2632</v>
      </c>
      <c r="B2635" t="s">
        <v>5982</v>
      </c>
      <c r="C2635" t="s">
        <v>4718</v>
      </c>
      <c r="D2635" t="s">
        <v>45</v>
      </c>
      <c r="E2635" t="s">
        <v>77</v>
      </c>
      <c r="F2635" t="s">
        <v>6029</v>
      </c>
      <c r="G2635" t="s">
        <v>8925</v>
      </c>
      <c r="H2635" t="s">
        <v>1500</v>
      </c>
      <c r="I2635" t="s">
        <v>15963</v>
      </c>
      <c r="J2635" t="s">
        <v>48</v>
      </c>
      <c r="K2635" t="s">
        <v>48</v>
      </c>
      <c r="L2635" t="s">
        <v>5985</v>
      </c>
      <c r="M2635" t="s">
        <v>5986</v>
      </c>
      <c r="N2635" t="str">
        <f>VLOOKUP(O2635,index!$Q:$R,2,0)</f>
        <v>02. 이러닝 - 단과</v>
      </c>
      <c r="O2635" t="s">
        <v>5987</v>
      </c>
      <c r="P2635" t="s">
        <v>48</v>
      </c>
      <c r="Q2635" t="s">
        <v>20</v>
      </c>
      <c r="R2635" s="226" t="e">
        <f>VLOOKUP(C2635,'26년 databook(취합)'!$M:$M,2,0)</f>
        <v>#N/A</v>
      </c>
      <c r="S2635" s="3" t="s">
        <v>11567</v>
      </c>
      <c r="T2635" s="3" t="s">
        <v>48</v>
      </c>
      <c r="U2635" s="3" t="s">
        <v>11567</v>
      </c>
      <c r="V2635" s="3" t="s">
        <v>48</v>
      </c>
      <c r="W2635" s="3" t="s">
        <v>48</v>
      </c>
      <c r="X2635" s="3" t="s">
        <v>48</v>
      </c>
      <c r="Y2635" s="3" t="s">
        <v>48</v>
      </c>
      <c r="Z2635" s="3" t="s">
        <v>48</v>
      </c>
      <c r="AA2635" s="3" t="s">
        <v>48</v>
      </c>
      <c r="AB2635" s="3" t="s">
        <v>48</v>
      </c>
      <c r="AC2635" s="3" t="s">
        <v>48</v>
      </c>
      <c r="AD2635" s="3" t="s">
        <v>48</v>
      </c>
      <c r="AE2635" s="3" t="s">
        <v>48</v>
      </c>
      <c r="AG2635" s="3"/>
      <c r="AI2635" s="3" t="s">
        <v>48</v>
      </c>
      <c r="AK2635" s="3" t="s">
        <v>48</v>
      </c>
      <c r="AM2635" s="3" t="s">
        <v>48</v>
      </c>
      <c r="AO2635" s="3" t="s">
        <v>48</v>
      </c>
      <c r="AQ2635" s="3" t="s">
        <v>48</v>
      </c>
      <c r="AS2635" s="3" t="s">
        <v>48</v>
      </c>
    </row>
    <row r="2636" spans="1:45">
      <c r="A2636">
        <v>2633</v>
      </c>
      <c r="B2636" t="s">
        <v>5982</v>
      </c>
      <c r="C2636" t="s">
        <v>5020</v>
      </c>
      <c r="D2636" t="s">
        <v>45</v>
      </c>
      <c r="E2636" t="s">
        <v>77</v>
      </c>
      <c r="F2636" t="s">
        <v>6029</v>
      </c>
      <c r="G2636" t="s">
        <v>8925</v>
      </c>
      <c r="H2636" t="s">
        <v>1749</v>
      </c>
      <c r="I2636" t="s">
        <v>15964</v>
      </c>
      <c r="J2636" t="s">
        <v>48</v>
      </c>
      <c r="K2636" t="s">
        <v>48</v>
      </c>
      <c r="L2636" t="s">
        <v>5985</v>
      </c>
      <c r="M2636" t="s">
        <v>5986</v>
      </c>
      <c r="N2636" t="str">
        <f>VLOOKUP(O2636,index!$Q:$R,2,0)</f>
        <v>02. 이러닝 - 단과</v>
      </c>
      <c r="O2636" t="s">
        <v>5987</v>
      </c>
      <c r="P2636" t="s">
        <v>48</v>
      </c>
      <c r="Q2636" t="s">
        <v>20</v>
      </c>
      <c r="R2636" s="226" t="e">
        <f>VLOOKUP(C2636,'26년 databook(취합)'!$M:$M,2,0)</f>
        <v>#N/A</v>
      </c>
      <c r="S2636" s="3" t="s">
        <v>11567</v>
      </c>
      <c r="T2636" s="3" t="s">
        <v>48</v>
      </c>
      <c r="U2636" s="3" t="s">
        <v>11567</v>
      </c>
      <c r="V2636" s="3" t="s">
        <v>48</v>
      </c>
      <c r="W2636" s="3" t="s">
        <v>48</v>
      </c>
      <c r="X2636" s="3" t="s">
        <v>48</v>
      </c>
      <c r="Y2636" s="3" t="s">
        <v>48</v>
      </c>
      <c r="Z2636" s="3" t="s">
        <v>48</v>
      </c>
      <c r="AA2636" s="3" t="s">
        <v>48</v>
      </c>
      <c r="AB2636" s="3" t="s">
        <v>48</v>
      </c>
      <c r="AC2636" s="3" t="s">
        <v>48</v>
      </c>
      <c r="AD2636" s="3" t="s">
        <v>48</v>
      </c>
      <c r="AE2636" s="3" t="s">
        <v>48</v>
      </c>
      <c r="AG2636" s="3"/>
      <c r="AI2636" s="3" t="s">
        <v>48</v>
      </c>
      <c r="AK2636" s="3" t="s">
        <v>48</v>
      </c>
      <c r="AM2636" s="3" t="s">
        <v>48</v>
      </c>
      <c r="AO2636" s="3" t="s">
        <v>48</v>
      </c>
      <c r="AQ2636" s="3" t="s">
        <v>48</v>
      </c>
      <c r="AS2636" s="3" t="s">
        <v>48</v>
      </c>
    </row>
    <row r="2637" spans="1:45">
      <c r="A2637">
        <v>2634</v>
      </c>
      <c r="B2637" t="s">
        <v>5982</v>
      </c>
      <c r="C2637" t="s">
        <v>4845</v>
      </c>
      <c r="D2637" t="s">
        <v>45</v>
      </c>
      <c r="E2637" t="s">
        <v>77</v>
      </c>
      <c r="F2637" t="s">
        <v>6029</v>
      </c>
      <c r="G2637" t="s">
        <v>8925</v>
      </c>
      <c r="H2637" t="s">
        <v>1609</v>
      </c>
      <c r="I2637" t="s">
        <v>15965</v>
      </c>
      <c r="J2637" t="s">
        <v>48</v>
      </c>
      <c r="K2637" t="s">
        <v>48</v>
      </c>
      <c r="L2637" t="s">
        <v>5985</v>
      </c>
      <c r="M2637" t="s">
        <v>5986</v>
      </c>
      <c r="N2637" t="str">
        <f>VLOOKUP(O2637,index!$Q:$R,2,0)</f>
        <v>02. 이러닝 - 단과</v>
      </c>
      <c r="O2637" t="s">
        <v>5987</v>
      </c>
      <c r="P2637" t="s">
        <v>48</v>
      </c>
      <c r="Q2637" t="s">
        <v>20</v>
      </c>
      <c r="R2637" s="226" t="e">
        <f>VLOOKUP(C2637,'26년 databook(취합)'!$M:$M,2,0)</f>
        <v>#N/A</v>
      </c>
      <c r="S2637" s="3" t="s">
        <v>11567</v>
      </c>
      <c r="T2637" s="3" t="s">
        <v>48</v>
      </c>
      <c r="U2637" s="3" t="s">
        <v>11567</v>
      </c>
      <c r="V2637" s="3" t="s">
        <v>48</v>
      </c>
      <c r="W2637" s="3" t="s">
        <v>48</v>
      </c>
      <c r="X2637" s="3" t="s">
        <v>48</v>
      </c>
      <c r="Y2637" s="3" t="s">
        <v>48</v>
      </c>
      <c r="Z2637" s="3" t="s">
        <v>48</v>
      </c>
      <c r="AA2637" s="3" t="s">
        <v>48</v>
      </c>
      <c r="AB2637" s="3" t="s">
        <v>48</v>
      </c>
      <c r="AC2637" s="3" t="s">
        <v>48</v>
      </c>
      <c r="AD2637" s="3" t="s">
        <v>48</v>
      </c>
      <c r="AE2637" s="3" t="s">
        <v>48</v>
      </c>
      <c r="AG2637" s="3"/>
      <c r="AI2637" s="3" t="s">
        <v>48</v>
      </c>
      <c r="AK2637" s="3" t="s">
        <v>48</v>
      </c>
      <c r="AM2637" s="3" t="s">
        <v>48</v>
      </c>
      <c r="AO2637" s="3" t="s">
        <v>48</v>
      </c>
      <c r="AQ2637" s="3" t="s">
        <v>48</v>
      </c>
      <c r="AS2637" s="3" t="s">
        <v>48</v>
      </c>
    </row>
    <row r="2638" spans="1:45">
      <c r="A2638">
        <v>2635</v>
      </c>
      <c r="B2638" t="s">
        <v>5982</v>
      </c>
      <c r="C2638" t="s">
        <v>4954</v>
      </c>
      <c r="D2638" t="s">
        <v>45</v>
      </c>
      <c r="E2638" t="s">
        <v>77</v>
      </c>
      <c r="F2638" t="s">
        <v>6029</v>
      </c>
      <c r="G2638" t="s">
        <v>8925</v>
      </c>
      <c r="H2638" t="s">
        <v>1698</v>
      </c>
      <c r="I2638" t="s">
        <v>15966</v>
      </c>
      <c r="J2638" t="s">
        <v>48</v>
      </c>
      <c r="K2638" t="s">
        <v>48</v>
      </c>
      <c r="L2638" t="s">
        <v>5985</v>
      </c>
      <c r="M2638" t="s">
        <v>5986</v>
      </c>
      <c r="N2638" t="str">
        <f>VLOOKUP(O2638,index!$Q:$R,2,0)</f>
        <v>02. 이러닝 - 단과</v>
      </c>
      <c r="O2638" t="s">
        <v>5987</v>
      </c>
      <c r="P2638" t="s">
        <v>48</v>
      </c>
      <c r="Q2638" t="s">
        <v>20</v>
      </c>
      <c r="R2638" s="226" t="e">
        <f>VLOOKUP(C2638,'26년 databook(취합)'!$M:$M,2,0)</f>
        <v>#N/A</v>
      </c>
      <c r="S2638" s="3" t="s">
        <v>11567</v>
      </c>
      <c r="T2638" s="3" t="s">
        <v>48</v>
      </c>
      <c r="U2638" s="3" t="s">
        <v>11567</v>
      </c>
      <c r="V2638" s="3" t="s">
        <v>48</v>
      </c>
      <c r="W2638" s="3" t="s">
        <v>48</v>
      </c>
      <c r="X2638" s="3" t="s">
        <v>48</v>
      </c>
      <c r="Y2638" s="3" t="s">
        <v>48</v>
      </c>
      <c r="Z2638" s="3" t="s">
        <v>48</v>
      </c>
      <c r="AA2638" s="3" t="s">
        <v>48</v>
      </c>
      <c r="AB2638" s="3" t="s">
        <v>48</v>
      </c>
      <c r="AC2638" s="3" t="s">
        <v>48</v>
      </c>
      <c r="AD2638" s="3" t="s">
        <v>48</v>
      </c>
      <c r="AE2638" s="3" t="s">
        <v>48</v>
      </c>
      <c r="AG2638" s="3"/>
      <c r="AI2638" s="3" t="s">
        <v>48</v>
      </c>
      <c r="AK2638" s="3" t="s">
        <v>48</v>
      </c>
      <c r="AM2638" s="3" t="s">
        <v>48</v>
      </c>
      <c r="AO2638" s="3" t="s">
        <v>48</v>
      </c>
      <c r="AQ2638" s="3" t="s">
        <v>48</v>
      </c>
      <c r="AS2638" s="3" t="s">
        <v>48</v>
      </c>
    </row>
    <row r="2639" spans="1:45">
      <c r="A2639">
        <v>2636</v>
      </c>
      <c r="B2639" t="s">
        <v>5982</v>
      </c>
      <c r="C2639" t="s">
        <v>4890</v>
      </c>
      <c r="D2639" t="s">
        <v>45</v>
      </c>
      <c r="E2639" t="s">
        <v>77</v>
      </c>
      <c r="F2639" t="s">
        <v>6029</v>
      </c>
      <c r="G2639" t="s">
        <v>8925</v>
      </c>
      <c r="H2639" t="s">
        <v>1648</v>
      </c>
      <c r="I2639" t="s">
        <v>15967</v>
      </c>
      <c r="J2639" t="s">
        <v>48</v>
      </c>
      <c r="K2639" t="s">
        <v>48</v>
      </c>
      <c r="L2639" t="s">
        <v>5985</v>
      </c>
      <c r="M2639" t="s">
        <v>5986</v>
      </c>
      <c r="N2639" t="str">
        <f>VLOOKUP(O2639,index!$Q:$R,2,0)</f>
        <v>02. 이러닝 - 단과</v>
      </c>
      <c r="O2639" t="s">
        <v>5987</v>
      </c>
      <c r="P2639" t="s">
        <v>48</v>
      </c>
      <c r="Q2639" t="s">
        <v>20</v>
      </c>
      <c r="R2639" s="226" t="e">
        <f>VLOOKUP(C2639,'26년 databook(취합)'!$M:$M,2,0)</f>
        <v>#N/A</v>
      </c>
      <c r="S2639" s="3" t="s">
        <v>11567</v>
      </c>
      <c r="T2639" s="3" t="s">
        <v>48</v>
      </c>
      <c r="U2639" s="3" t="s">
        <v>11567</v>
      </c>
      <c r="V2639" s="3" t="s">
        <v>48</v>
      </c>
      <c r="W2639" s="3" t="s">
        <v>48</v>
      </c>
      <c r="X2639" s="3" t="s">
        <v>48</v>
      </c>
      <c r="Y2639" s="3" t="s">
        <v>48</v>
      </c>
      <c r="Z2639" s="3" t="s">
        <v>48</v>
      </c>
      <c r="AA2639" s="3" t="s">
        <v>48</v>
      </c>
      <c r="AB2639" s="3" t="s">
        <v>48</v>
      </c>
      <c r="AC2639" s="3" t="s">
        <v>48</v>
      </c>
      <c r="AD2639" s="3" t="s">
        <v>48</v>
      </c>
      <c r="AE2639" s="3" t="s">
        <v>48</v>
      </c>
      <c r="AG2639" s="3"/>
      <c r="AI2639" s="3" t="s">
        <v>48</v>
      </c>
      <c r="AK2639" s="3" t="s">
        <v>48</v>
      </c>
      <c r="AM2639" s="3" t="s">
        <v>48</v>
      </c>
      <c r="AO2639" s="3" t="s">
        <v>48</v>
      </c>
      <c r="AQ2639" s="3" t="s">
        <v>48</v>
      </c>
      <c r="AS2639" s="3" t="s">
        <v>48</v>
      </c>
    </row>
    <row r="2640" spans="1:45">
      <c r="A2640">
        <v>2637</v>
      </c>
      <c r="B2640" t="s">
        <v>5982</v>
      </c>
      <c r="C2640" t="s">
        <v>4565</v>
      </c>
      <c r="D2640" t="s">
        <v>45</v>
      </c>
      <c r="E2640" t="s">
        <v>79</v>
      </c>
      <c r="F2640" t="s">
        <v>6944</v>
      </c>
      <c r="G2640" t="s">
        <v>9665</v>
      </c>
      <c r="H2640" t="s">
        <v>6944</v>
      </c>
      <c r="I2640" t="s">
        <v>9665</v>
      </c>
      <c r="J2640" t="s">
        <v>2388</v>
      </c>
      <c r="K2640" t="s">
        <v>6945</v>
      </c>
      <c r="L2640" t="s">
        <v>5985</v>
      </c>
      <c r="M2640" t="s">
        <v>5986</v>
      </c>
      <c r="N2640" t="str">
        <f>VLOOKUP(O2640,index!$Q:$R,2,0)</f>
        <v>02. 이러닝 - 단과</v>
      </c>
      <c r="O2640" t="s">
        <v>5987</v>
      </c>
      <c r="P2640" t="s">
        <v>48</v>
      </c>
      <c r="Q2640" t="s">
        <v>20</v>
      </c>
      <c r="R2640" s="226" t="e">
        <f>VLOOKUP(C2640,'26년 databook(취합)'!$M:$M,2,0)</f>
        <v>#N/A</v>
      </c>
      <c r="S2640" s="3" t="s">
        <v>11567</v>
      </c>
      <c r="T2640" s="3" t="s">
        <v>11575</v>
      </c>
      <c r="U2640" s="3" t="s">
        <v>11575</v>
      </c>
      <c r="V2640" s="3" t="s">
        <v>48</v>
      </c>
      <c r="W2640" s="3" t="s">
        <v>11569</v>
      </c>
      <c r="X2640" s="3" t="s">
        <v>48</v>
      </c>
      <c r="Y2640" s="3" t="s">
        <v>11567</v>
      </c>
      <c r="Z2640" s="3" t="s">
        <v>48</v>
      </c>
      <c r="AA2640" s="3" t="s">
        <v>11567</v>
      </c>
      <c r="AB2640" s="3" t="s">
        <v>48</v>
      </c>
      <c r="AC2640" s="3" t="s">
        <v>11647</v>
      </c>
      <c r="AD2640" s="3" t="s">
        <v>48</v>
      </c>
      <c r="AE2640" s="3" t="s">
        <v>11567</v>
      </c>
      <c r="AG2640" s="3">
        <v>0</v>
      </c>
      <c r="AI2640" s="3" t="s">
        <v>11567</v>
      </c>
      <c r="AK2640" s="3" t="s">
        <v>11567</v>
      </c>
      <c r="AM2640" s="3" t="s">
        <v>11567</v>
      </c>
      <c r="AO2640" s="3" t="s">
        <v>11567</v>
      </c>
      <c r="AQ2640" s="3" t="s">
        <v>11567</v>
      </c>
      <c r="AS2640" s="3" t="s">
        <v>11567</v>
      </c>
    </row>
    <row r="2641" spans="1:45">
      <c r="A2641">
        <v>2638</v>
      </c>
      <c r="B2641" t="s">
        <v>5982</v>
      </c>
      <c r="C2641" t="s">
        <v>4696</v>
      </c>
      <c r="D2641" t="s">
        <v>45</v>
      </c>
      <c r="E2641" t="s">
        <v>77</v>
      </c>
      <c r="F2641" t="s">
        <v>6029</v>
      </c>
      <c r="G2641" t="s">
        <v>8925</v>
      </c>
      <c r="H2641" t="s">
        <v>1480</v>
      </c>
      <c r="I2641" t="s">
        <v>15968</v>
      </c>
      <c r="J2641" t="s">
        <v>48</v>
      </c>
      <c r="K2641" t="s">
        <v>48</v>
      </c>
      <c r="L2641" t="s">
        <v>5985</v>
      </c>
      <c r="M2641" t="s">
        <v>5986</v>
      </c>
      <c r="N2641" t="str">
        <f>VLOOKUP(O2641,index!$Q:$R,2,0)</f>
        <v>02. 이러닝 - 단과</v>
      </c>
      <c r="O2641" t="s">
        <v>5987</v>
      </c>
      <c r="P2641" t="s">
        <v>48</v>
      </c>
      <c r="Q2641" t="s">
        <v>20</v>
      </c>
      <c r="R2641" s="226" t="e">
        <f>VLOOKUP(C2641,'26년 databook(취합)'!$M:$M,2,0)</f>
        <v>#N/A</v>
      </c>
      <c r="S2641" s="3" t="s">
        <v>11567</v>
      </c>
      <c r="T2641" s="3" t="s">
        <v>48</v>
      </c>
      <c r="U2641" s="3" t="s">
        <v>11567</v>
      </c>
      <c r="V2641" s="3" t="s">
        <v>48</v>
      </c>
      <c r="W2641" s="3" t="s">
        <v>48</v>
      </c>
      <c r="X2641" s="3" t="s">
        <v>48</v>
      </c>
      <c r="Y2641" s="3" t="s">
        <v>48</v>
      </c>
      <c r="Z2641" s="3" t="s">
        <v>48</v>
      </c>
      <c r="AA2641" s="3" t="s">
        <v>48</v>
      </c>
      <c r="AB2641" s="3" t="s">
        <v>48</v>
      </c>
      <c r="AC2641" s="3" t="s">
        <v>48</v>
      </c>
      <c r="AD2641" s="3" t="s">
        <v>48</v>
      </c>
      <c r="AE2641" s="3" t="s">
        <v>48</v>
      </c>
      <c r="AG2641" s="3"/>
      <c r="AI2641" s="3" t="s">
        <v>48</v>
      </c>
      <c r="AK2641" s="3" t="s">
        <v>48</v>
      </c>
      <c r="AM2641" s="3" t="s">
        <v>48</v>
      </c>
      <c r="AO2641" s="3" t="s">
        <v>48</v>
      </c>
      <c r="AQ2641" s="3" t="s">
        <v>48</v>
      </c>
      <c r="AS2641" s="3" t="s">
        <v>48</v>
      </c>
    </row>
    <row r="2642" spans="1:45">
      <c r="A2642">
        <v>2639</v>
      </c>
      <c r="B2642" t="s">
        <v>5982</v>
      </c>
      <c r="C2642" t="s">
        <v>5043</v>
      </c>
      <c r="D2642" t="s">
        <v>45</v>
      </c>
      <c r="E2642" t="s">
        <v>77</v>
      </c>
      <c r="F2642" t="s">
        <v>6029</v>
      </c>
      <c r="G2642" t="s">
        <v>8925</v>
      </c>
      <c r="H2642" t="s">
        <v>1770</v>
      </c>
      <c r="I2642" t="s">
        <v>15969</v>
      </c>
      <c r="J2642" t="s">
        <v>48</v>
      </c>
      <c r="K2642" t="s">
        <v>48</v>
      </c>
      <c r="L2642" t="s">
        <v>5985</v>
      </c>
      <c r="M2642" t="s">
        <v>5986</v>
      </c>
      <c r="N2642" t="str">
        <f>VLOOKUP(O2642,index!$Q:$R,2,0)</f>
        <v>02. 이러닝 - 단과</v>
      </c>
      <c r="O2642" t="s">
        <v>5987</v>
      </c>
      <c r="P2642" t="s">
        <v>48</v>
      </c>
      <c r="Q2642" t="s">
        <v>20</v>
      </c>
      <c r="R2642" s="226" t="e">
        <f>VLOOKUP(C2642,'26년 databook(취합)'!$M:$M,2,0)</f>
        <v>#N/A</v>
      </c>
      <c r="S2642" s="3" t="s">
        <v>11567</v>
      </c>
      <c r="T2642" s="3" t="s">
        <v>48</v>
      </c>
      <c r="U2642" s="3" t="s">
        <v>11567</v>
      </c>
      <c r="V2642" s="3" t="s">
        <v>48</v>
      </c>
      <c r="W2642" s="3" t="s">
        <v>48</v>
      </c>
      <c r="X2642" s="3" t="s">
        <v>48</v>
      </c>
      <c r="Y2642" s="3" t="s">
        <v>48</v>
      </c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G2642" s="3"/>
      <c r="AI2642" s="3" t="s">
        <v>48</v>
      </c>
      <c r="AK2642" s="3" t="s">
        <v>48</v>
      </c>
      <c r="AM2642" s="3" t="s">
        <v>48</v>
      </c>
      <c r="AO2642" s="3" t="s">
        <v>48</v>
      </c>
      <c r="AQ2642" s="3" t="s">
        <v>48</v>
      </c>
      <c r="AS2642" s="3" t="s">
        <v>48</v>
      </c>
    </row>
    <row r="2643" spans="1:45">
      <c r="A2643">
        <v>2640</v>
      </c>
      <c r="B2643" t="s">
        <v>5982</v>
      </c>
      <c r="C2643" t="s">
        <v>5064</v>
      </c>
      <c r="D2643" t="s">
        <v>45</v>
      </c>
      <c r="E2643" t="s">
        <v>77</v>
      </c>
      <c r="F2643" t="s">
        <v>6029</v>
      </c>
      <c r="G2643" t="s">
        <v>8925</v>
      </c>
      <c r="H2643" t="s">
        <v>1790</v>
      </c>
      <c r="I2643" t="s">
        <v>15970</v>
      </c>
      <c r="J2643" t="s">
        <v>48</v>
      </c>
      <c r="K2643" t="s">
        <v>48</v>
      </c>
      <c r="L2643" t="s">
        <v>5985</v>
      </c>
      <c r="M2643" t="s">
        <v>5986</v>
      </c>
      <c r="N2643" t="str">
        <f>VLOOKUP(O2643,index!$Q:$R,2,0)</f>
        <v>02. 이러닝 - 단과</v>
      </c>
      <c r="O2643" t="s">
        <v>5987</v>
      </c>
      <c r="P2643" t="s">
        <v>48</v>
      </c>
      <c r="Q2643" t="s">
        <v>20</v>
      </c>
      <c r="R2643" s="226" t="e">
        <f>VLOOKUP(C2643,'26년 databook(취합)'!$M:$M,2,0)</f>
        <v>#N/A</v>
      </c>
      <c r="S2643" s="3" t="s">
        <v>11567</v>
      </c>
      <c r="T2643" s="3" t="s">
        <v>48</v>
      </c>
      <c r="U2643" s="3" t="s">
        <v>11567</v>
      </c>
      <c r="V2643" s="3" t="s">
        <v>48</v>
      </c>
      <c r="W2643" s="3" t="s">
        <v>48</v>
      </c>
      <c r="X2643" s="3" t="s">
        <v>48</v>
      </c>
      <c r="Y2643" s="3" t="s">
        <v>48</v>
      </c>
      <c r="Z2643" s="3" t="s">
        <v>48</v>
      </c>
      <c r="AA2643" s="3" t="s">
        <v>48</v>
      </c>
      <c r="AB2643" s="3" t="s">
        <v>48</v>
      </c>
      <c r="AC2643" s="3" t="s">
        <v>48</v>
      </c>
      <c r="AD2643" s="3" t="s">
        <v>48</v>
      </c>
      <c r="AE2643" s="3" t="s">
        <v>48</v>
      </c>
      <c r="AG2643" s="3"/>
      <c r="AI2643" s="3" t="s">
        <v>48</v>
      </c>
      <c r="AK2643" s="3" t="s">
        <v>48</v>
      </c>
      <c r="AM2643" s="3" t="s">
        <v>48</v>
      </c>
      <c r="AO2643" s="3" t="s">
        <v>48</v>
      </c>
      <c r="AQ2643" s="3" t="s">
        <v>48</v>
      </c>
      <c r="AS2643" s="3" t="s">
        <v>48</v>
      </c>
    </row>
    <row r="2644" spans="1:45">
      <c r="A2644">
        <v>2641</v>
      </c>
      <c r="B2644" t="s">
        <v>5982</v>
      </c>
      <c r="C2644" t="s">
        <v>4717</v>
      </c>
      <c r="D2644" t="s">
        <v>45</v>
      </c>
      <c r="E2644" t="s">
        <v>77</v>
      </c>
      <c r="F2644" t="s">
        <v>6029</v>
      </c>
      <c r="G2644" t="s">
        <v>8925</v>
      </c>
      <c r="H2644" t="s">
        <v>1499</v>
      </c>
      <c r="I2644" t="s">
        <v>15971</v>
      </c>
      <c r="J2644" t="s">
        <v>48</v>
      </c>
      <c r="K2644" t="s">
        <v>48</v>
      </c>
      <c r="L2644" t="s">
        <v>5985</v>
      </c>
      <c r="M2644" t="s">
        <v>5986</v>
      </c>
      <c r="N2644" t="str">
        <f>VLOOKUP(O2644,index!$Q:$R,2,0)</f>
        <v>02. 이러닝 - 단과</v>
      </c>
      <c r="O2644" t="s">
        <v>5987</v>
      </c>
      <c r="P2644" t="s">
        <v>48</v>
      </c>
      <c r="Q2644" t="s">
        <v>20</v>
      </c>
      <c r="R2644" s="226" t="e">
        <f>VLOOKUP(C2644,'26년 databook(취합)'!$M:$M,2,0)</f>
        <v>#N/A</v>
      </c>
      <c r="S2644" s="3" t="s">
        <v>11567</v>
      </c>
      <c r="T2644" s="3" t="s">
        <v>48</v>
      </c>
      <c r="U2644" s="3" t="s">
        <v>11567</v>
      </c>
      <c r="V2644" s="3" t="s">
        <v>48</v>
      </c>
      <c r="W2644" s="3" t="s">
        <v>48</v>
      </c>
      <c r="X2644" s="3" t="s">
        <v>48</v>
      </c>
      <c r="Y2644" s="3" t="s">
        <v>48</v>
      </c>
      <c r="Z2644" s="3" t="s">
        <v>48</v>
      </c>
      <c r="AA2644" s="3" t="s">
        <v>48</v>
      </c>
      <c r="AB2644" s="3" t="s">
        <v>48</v>
      </c>
      <c r="AC2644" s="3" t="s">
        <v>48</v>
      </c>
      <c r="AD2644" s="3" t="s">
        <v>48</v>
      </c>
      <c r="AE2644" s="3" t="s">
        <v>48</v>
      </c>
      <c r="AG2644" s="3"/>
      <c r="AI2644" s="3" t="s">
        <v>48</v>
      </c>
      <c r="AK2644" s="3" t="s">
        <v>48</v>
      </c>
      <c r="AM2644" s="3" t="s">
        <v>48</v>
      </c>
      <c r="AO2644" s="3" t="s">
        <v>48</v>
      </c>
      <c r="AQ2644" s="3" t="s">
        <v>48</v>
      </c>
      <c r="AS2644" s="3" t="s">
        <v>48</v>
      </c>
    </row>
    <row r="2645" spans="1:45">
      <c r="A2645">
        <v>2642</v>
      </c>
      <c r="B2645" t="s">
        <v>5982</v>
      </c>
      <c r="C2645" t="s">
        <v>4750</v>
      </c>
      <c r="D2645" t="s">
        <v>45</v>
      </c>
      <c r="E2645" t="s">
        <v>77</v>
      </c>
      <c r="F2645" t="s">
        <v>6029</v>
      </c>
      <c r="G2645" t="s">
        <v>8925</v>
      </c>
      <c r="H2645" t="s">
        <v>1525</v>
      </c>
      <c r="I2645" t="s">
        <v>15972</v>
      </c>
      <c r="J2645" t="s">
        <v>48</v>
      </c>
      <c r="K2645" t="s">
        <v>48</v>
      </c>
      <c r="L2645" t="s">
        <v>5985</v>
      </c>
      <c r="M2645" t="s">
        <v>5986</v>
      </c>
      <c r="N2645" t="str">
        <f>VLOOKUP(O2645,index!$Q:$R,2,0)</f>
        <v>02. 이러닝 - 단과</v>
      </c>
      <c r="O2645" t="s">
        <v>5987</v>
      </c>
      <c r="P2645" t="s">
        <v>48</v>
      </c>
      <c r="Q2645" t="s">
        <v>20</v>
      </c>
      <c r="R2645" s="226" t="e">
        <f>VLOOKUP(C2645,'26년 databook(취합)'!$M:$M,2,0)</f>
        <v>#N/A</v>
      </c>
      <c r="S2645" s="3" t="s">
        <v>11567</v>
      </c>
      <c r="T2645" s="3" t="s">
        <v>48</v>
      </c>
      <c r="U2645" s="3" t="s">
        <v>11567</v>
      </c>
      <c r="V2645" s="3" t="s">
        <v>48</v>
      </c>
      <c r="W2645" s="3" t="s">
        <v>48</v>
      </c>
      <c r="X2645" s="3" t="s">
        <v>48</v>
      </c>
      <c r="Y2645" s="3" t="s">
        <v>48</v>
      </c>
      <c r="Z2645" s="3" t="s">
        <v>48</v>
      </c>
      <c r="AA2645" s="3" t="s">
        <v>48</v>
      </c>
      <c r="AB2645" s="3" t="s">
        <v>48</v>
      </c>
      <c r="AC2645" s="3" t="s">
        <v>48</v>
      </c>
      <c r="AD2645" s="3" t="s">
        <v>48</v>
      </c>
      <c r="AE2645" s="3" t="s">
        <v>48</v>
      </c>
      <c r="AG2645" s="3"/>
      <c r="AI2645" s="3" t="s">
        <v>48</v>
      </c>
      <c r="AK2645" s="3" t="s">
        <v>48</v>
      </c>
      <c r="AM2645" s="3" t="s">
        <v>48</v>
      </c>
      <c r="AO2645" s="3" t="s">
        <v>48</v>
      </c>
      <c r="AQ2645" s="3" t="s">
        <v>48</v>
      </c>
      <c r="AS2645" s="3" t="s">
        <v>48</v>
      </c>
    </row>
    <row r="2646" spans="1:45">
      <c r="A2646">
        <v>2643</v>
      </c>
      <c r="B2646" t="s">
        <v>5982</v>
      </c>
      <c r="C2646" t="s">
        <v>4806</v>
      </c>
      <c r="D2646" t="s">
        <v>45</v>
      </c>
      <c r="E2646" t="s">
        <v>77</v>
      </c>
      <c r="F2646" t="s">
        <v>6029</v>
      </c>
      <c r="G2646" t="s">
        <v>8925</v>
      </c>
      <c r="H2646" t="s">
        <v>1576</v>
      </c>
      <c r="I2646" t="s">
        <v>15973</v>
      </c>
      <c r="J2646" t="s">
        <v>48</v>
      </c>
      <c r="K2646" t="s">
        <v>48</v>
      </c>
      <c r="L2646" t="s">
        <v>5985</v>
      </c>
      <c r="M2646" t="s">
        <v>5986</v>
      </c>
      <c r="N2646" t="str">
        <f>VLOOKUP(O2646,index!$Q:$R,2,0)</f>
        <v>02. 이러닝 - 단과</v>
      </c>
      <c r="O2646" t="s">
        <v>5987</v>
      </c>
      <c r="P2646" t="s">
        <v>48</v>
      </c>
      <c r="Q2646" t="s">
        <v>20</v>
      </c>
      <c r="R2646" s="226" t="e">
        <f>VLOOKUP(C2646,'26년 databook(취합)'!$M:$M,2,0)</f>
        <v>#N/A</v>
      </c>
      <c r="S2646" s="3" t="s">
        <v>11567</v>
      </c>
      <c r="T2646" s="3" t="s">
        <v>48</v>
      </c>
      <c r="U2646" s="3" t="s">
        <v>11567</v>
      </c>
      <c r="V2646" s="3" t="s">
        <v>48</v>
      </c>
      <c r="W2646" s="3" t="s">
        <v>48</v>
      </c>
      <c r="X2646" s="3" t="s">
        <v>48</v>
      </c>
      <c r="Y2646" s="3" t="s">
        <v>48</v>
      </c>
      <c r="Z2646" s="3" t="s">
        <v>48</v>
      </c>
      <c r="AA2646" s="3" t="s">
        <v>48</v>
      </c>
      <c r="AB2646" s="3" t="s">
        <v>48</v>
      </c>
      <c r="AC2646" s="3" t="s">
        <v>48</v>
      </c>
      <c r="AD2646" s="3" t="s">
        <v>48</v>
      </c>
      <c r="AE2646" s="3" t="s">
        <v>48</v>
      </c>
      <c r="AG2646" s="3"/>
      <c r="AI2646" s="3" t="s">
        <v>48</v>
      </c>
      <c r="AK2646" s="3" t="s">
        <v>48</v>
      </c>
      <c r="AM2646" s="3" t="s">
        <v>48</v>
      </c>
      <c r="AO2646" s="3" t="s">
        <v>48</v>
      </c>
      <c r="AQ2646" s="3" t="s">
        <v>48</v>
      </c>
      <c r="AS2646" s="3" t="s">
        <v>48</v>
      </c>
    </row>
    <row r="2647" spans="1:45">
      <c r="A2647">
        <v>2644</v>
      </c>
      <c r="B2647" t="s">
        <v>5982</v>
      </c>
      <c r="C2647" t="s">
        <v>4286</v>
      </c>
      <c r="D2647" t="s">
        <v>45</v>
      </c>
      <c r="E2647" t="s">
        <v>76</v>
      </c>
      <c r="F2647" t="s">
        <v>2098</v>
      </c>
      <c r="G2647" t="s">
        <v>9666</v>
      </c>
      <c r="H2647" t="s">
        <v>2098</v>
      </c>
      <c r="I2647" t="s">
        <v>9666</v>
      </c>
      <c r="J2647" t="s">
        <v>48</v>
      </c>
      <c r="K2647" t="s">
        <v>48</v>
      </c>
      <c r="L2647" t="s">
        <v>5985</v>
      </c>
      <c r="M2647" t="s">
        <v>5986</v>
      </c>
      <c r="N2647" t="str">
        <f>VLOOKUP(O2647,index!$Q:$R,2,0)</f>
        <v>02. 이러닝 - 단과</v>
      </c>
      <c r="O2647" t="s">
        <v>5987</v>
      </c>
      <c r="P2647" t="s">
        <v>48</v>
      </c>
      <c r="Q2647" t="s">
        <v>20</v>
      </c>
      <c r="R2647" s="226" t="e">
        <f>VLOOKUP(C2647,'26년 databook(취합)'!$M:$M,2,0)</f>
        <v>#N/A</v>
      </c>
      <c r="S2647" s="3" t="s">
        <v>11567</v>
      </c>
      <c r="T2647" s="3" t="s">
        <v>48</v>
      </c>
      <c r="U2647" s="3" t="s">
        <v>11567</v>
      </c>
      <c r="V2647" s="3" t="s">
        <v>48</v>
      </c>
      <c r="W2647" s="3" t="s">
        <v>48</v>
      </c>
      <c r="X2647" s="3" t="s">
        <v>48</v>
      </c>
      <c r="Y2647" s="3" t="s">
        <v>48</v>
      </c>
      <c r="Z2647" s="3" t="s">
        <v>48</v>
      </c>
      <c r="AA2647" s="3" t="s">
        <v>48</v>
      </c>
      <c r="AB2647" s="3" t="s">
        <v>48</v>
      </c>
      <c r="AC2647" s="3" t="s">
        <v>48</v>
      </c>
      <c r="AD2647" s="3" t="s">
        <v>48</v>
      </c>
      <c r="AE2647" s="3" t="s">
        <v>48</v>
      </c>
      <c r="AG2647" s="3"/>
      <c r="AI2647" s="3" t="s">
        <v>48</v>
      </c>
      <c r="AK2647" s="3" t="s">
        <v>48</v>
      </c>
      <c r="AM2647" s="3" t="s">
        <v>48</v>
      </c>
      <c r="AO2647" s="3" t="s">
        <v>48</v>
      </c>
      <c r="AQ2647" s="3" t="s">
        <v>48</v>
      </c>
      <c r="AR2647" s="3">
        <v>0</v>
      </c>
      <c r="AS2647" s="3" t="s">
        <v>48</v>
      </c>
    </row>
    <row r="2648" spans="1:45">
      <c r="A2648">
        <v>2645</v>
      </c>
      <c r="B2648" t="s">
        <v>5982</v>
      </c>
      <c r="C2648" t="s">
        <v>4774</v>
      </c>
      <c r="D2648" t="s">
        <v>45</v>
      </c>
      <c r="E2648" t="s">
        <v>77</v>
      </c>
      <c r="F2648" t="s">
        <v>6029</v>
      </c>
      <c r="G2648" t="s">
        <v>8925</v>
      </c>
      <c r="H2648" t="s">
        <v>1545</v>
      </c>
      <c r="I2648" t="s">
        <v>15974</v>
      </c>
      <c r="J2648" t="s">
        <v>48</v>
      </c>
      <c r="K2648" t="s">
        <v>48</v>
      </c>
      <c r="L2648" t="s">
        <v>5985</v>
      </c>
      <c r="M2648" t="s">
        <v>5986</v>
      </c>
      <c r="N2648" t="str">
        <f>VLOOKUP(O2648,index!$Q:$R,2,0)</f>
        <v>02. 이러닝 - 단과</v>
      </c>
      <c r="O2648" t="s">
        <v>5987</v>
      </c>
      <c r="P2648" t="s">
        <v>48</v>
      </c>
      <c r="Q2648" t="s">
        <v>20</v>
      </c>
      <c r="R2648" s="226" t="e">
        <f>VLOOKUP(C2648,'26년 databook(취합)'!$M:$M,2,0)</f>
        <v>#N/A</v>
      </c>
      <c r="S2648" s="3" t="s">
        <v>11567</v>
      </c>
      <c r="T2648" s="3" t="s">
        <v>48</v>
      </c>
      <c r="U2648" s="3" t="s">
        <v>11567</v>
      </c>
      <c r="V2648" s="3" t="s">
        <v>48</v>
      </c>
      <c r="W2648" s="3" t="s">
        <v>48</v>
      </c>
      <c r="X2648" s="3" t="s">
        <v>48</v>
      </c>
      <c r="Y2648" s="3" t="s">
        <v>48</v>
      </c>
      <c r="Z2648" s="3" t="s">
        <v>48</v>
      </c>
      <c r="AA2648" s="3" t="s">
        <v>48</v>
      </c>
      <c r="AB2648" s="3" t="s">
        <v>48</v>
      </c>
      <c r="AC2648" s="3" t="s">
        <v>48</v>
      </c>
      <c r="AD2648" s="3" t="s">
        <v>48</v>
      </c>
      <c r="AE2648" s="3" t="s">
        <v>48</v>
      </c>
      <c r="AG2648" s="3"/>
      <c r="AI2648" s="3" t="s">
        <v>48</v>
      </c>
      <c r="AK2648" s="3" t="s">
        <v>48</v>
      </c>
      <c r="AM2648" s="3" t="s">
        <v>48</v>
      </c>
      <c r="AO2648" s="3" t="s">
        <v>48</v>
      </c>
      <c r="AQ2648" s="3" t="s">
        <v>48</v>
      </c>
      <c r="AS2648" s="3" t="s">
        <v>48</v>
      </c>
    </row>
    <row r="2649" spans="1:45">
      <c r="A2649">
        <v>2646</v>
      </c>
      <c r="B2649" t="s">
        <v>5982</v>
      </c>
      <c r="C2649" t="s">
        <v>5001</v>
      </c>
      <c r="D2649" t="s">
        <v>45</v>
      </c>
      <c r="E2649" t="s">
        <v>77</v>
      </c>
      <c r="F2649" t="s">
        <v>6029</v>
      </c>
      <c r="G2649" t="s">
        <v>8925</v>
      </c>
      <c r="H2649" t="s">
        <v>1735</v>
      </c>
      <c r="I2649" t="s">
        <v>15975</v>
      </c>
      <c r="J2649" t="s">
        <v>48</v>
      </c>
      <c r="K2649" t="s">
        <v>48</v>
      </c>
      <c r="L2649" t="s">
        <v>5985</v>
      </c>
      <c r="M2649" t="s">
        <v>5986</v>
      </c>
      <c r="N2649" t="str">
        <f>VLOOKUP(O2649,index!$Q:$R,2,0)</f>
        <v>02. 이러닝 - 단과</v>
      </c>
      <c r="O2649" t="s">
        <v>5987</v>
      </c>
      <c r="P2649" t="s">
        <v>48</v>
      </c>
      <c r="Q2649" t="s">
        <v>20</v>
      </c>
      <c r="R2649" s="226" t="e">
        <f>VLOOKUP(C2649,'26년 databook(취합)'!$M:$M,2,0)</f>
        <v>#N/A</v>
      </c>
      <c r="S2649" s="3" t="s">
        <v>11567</v>
      </c>
      <c r="T2649" s="3" t="s">
        <v>48</v>
      </c>
      <c r="U2649" s="3" t="s">
        <v>11567</v>
      </c>
      <c r="V2649" s="3" t="s">
        <v>48</v>
      </c>
      <c r="W2649" s="3" t="s">
        <v>48</v>
      </c>
      <c r="X2649" s="3" t="s">
        <v>48</v>
      </c>
      <c r="Y2649" s="3" t="s">
        <v>48</v>
      </c>
      <c r="Z2649" s="3" t="s">
        <v>48</v>
      </c>
      <c r="AA2649" s="3" t="s">
        <v>48</v>
      </c>
      <c r="AB2649" s="3" t="s">
        <v>48</v>
      </c>
      <c r="AC2649" s="3" t="s">
        <v>48</v>
      </c>
      <c r="AD2649" s="3" t="s">
        <v>48</v>
      </c>
      <c r="AE2649" s="3" t="s">
        <v>48</v>
      </c>
      <c r="AG2649" s="3"/>
      <c r="AI2649" s="3" t="s">
        <v>48</v>
      </c>
      <c r="AK2649" s="3" t="s">
        <v>48</v>
      </c>
      <c r="AM2649" s="3" t="s">
        <v>48</v>
      </c>
      <c r="AO2649" s="3" t="s">
        <v>48</v>
      </c>
      <c r="AQ2649" s="3" t="s">
        <v>48</v>
      </c>
      <c r="AS2649" s="3" t="s">
        <v>48</v>
      </c>
    </row>
    <row r="2650" spans="1:45">
      <c r="A2650">
        <v>2647</v>
      </c>
      <c r="B2650" t="s">
        <v>5982</v>
      </c>
      <c r="C2650" t="s">
        <v>4979</v>
      </c>
      <c r="D2650" t="s">
        <v>45</v>
      </c>
      <c r="E2650" t="s">
        <v>77</v>
      </c>
      <c r="F2650" t="s">
        <v>6029</v>
      </c>
      <c r="G2650" t="s">
        <v>8925</v>
      </c>
      <c r="H2650" t="s">
        <v>1719</v>
      </c>
      <c r="I2650" t="s">
        <v>15976</v>
      </c>
      <c r="J2650" t="s">
        <v>48</v>
      </c>
      <c r="K2650" t="s">
        <v>48</v>
      </c>
      <c r="L2650" t="s">
        <v>5985</v>
      </c>
      <c r="M2650" t="s">
        <v>5986</v>
      </c>
      <c r="N2650" t="str">
        <f>VLOOKUP(O2650,index!$Q:$R,2,0)</f>
        <v>02. 이러닝 - 단과</v>
      </c>
      <c r="O2650" t="s">
        <v>5987</v>
      </c>
      <c r="P2650" t="s">
        <v>48</v>
      </c>
      <c r="Q2650" t="s">
        <v>20</v>
      </c>
      <c r="R2650" s="226" t="e">
        <f>VLOOKUP(C2650,'26년 databook(취합)'!$M:$M,2,0)</f>
        <v>#N/A</v>
      </c>
      <c r="S2650" s="3" t="s">
        <v>11567</v>
      </c>
      <c r="T2650" s="3" t="s">
        <v>48</v>
      </c>
      <c r="U2650" s="3" t="s">
        <v>11567</v>
      </c>
      <c r="V2650" s="3" t="s">
        <v>48</v>
      </c>
      <c r="W2650" s="3" t="s">
        <v>48</v>
      </c>
      <c r="X2650" s="3" t="s">
        <v>48</v>
      </c>
      <c r="Y2650" s="3" t="s">
        <v>48</v>
      </c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G2650" s="3"/>
      <c r="AI2650" s="3" t="s">
        <v>48</v>
      </c>
      <c r="AK2650" s="3" t="s">
        <v>48</v>
      </c>
      <c r="AM2650" s="3" t="s">
        <v>48</v>
      </c>
      <c r="AO2650" s="3" t="s">
        <v>48</v>
      </c>
      <c r="AQ2650" s="3" t="s">
        <v>48</v>
      </c>
      <c r="AS2650" s="3" t="s">
        <v>48</v>
      </c>
    </row>
    <row r="2651" spans="1:45">
      <c r="A2651">
        <v>2648</v>
      </c>
      <c r="B2651" t="s">
        <v>5982</v>
      </c>
      <c r="C2651" t="s">
        <v>5088</v>
      </c>
      <c r="D2651" t="s">
        <v>45</v>
      </c>
      <c r="E2651" t="s">
        <v>77</v>
      </c>
      <c r="F2651" t="s">
        <v>6029</v>
      </c>
      <c r="G2651" t="s">
        <v>8925</v>
      </c>
      <c r="H2651" t="s">
        <v>1809</v>
      </c>
      <c r="I2651" t="s">
        <v>15977</v>
      </c>
      <c r="J2651" t="s">
        <v>48</v>
      </c>
      <c r="K2651" t="s">
        <v>48</v>
      </c>
      <c r="L2651" t="s">
        <v>5985</v>
      </c>
      <c r="M2651" t="s">
        <v>5986</v>
      </c>
      <c r="N2651" t="str">
        <f>VLOOKUP(O2651,index!$Q:$R,2,0)</f>
        <v>02. 이러닝 - 단과</v>
      </c>
      <c r="O2651" t="s">
        <v>5987</v>
      </c>
      <c r="P2651" t="s">
        <v>48</v>
      </c>
      <c r="Q2651" t="s">
        <v>20</v>
      </c>
      <c r="R2651" s="226" t="e">
        <f>VLOOKUP(C2651,'26년 databook(취합)'!$M:$M,2,0)</f>
        <v>#N/A</v>
      </c>
      <c r="S2651" s="3" t="s">
        <v>11567</v>
      </c>
      <c r="T2651" s="3" t="s">
        <v>48</v>
      </c>
      <c r="U2651" s="3" t="s">
        <v>11567</v>
      </c>
      <c r="V2651" s="3" t="s">
        <v>48</v>
      </c>
      <c r="W2651" s="3" t="s">
        <v>48</v>
      </c>
      <c r="X2651" s="3" t="s">
        <v>48</v>
      </c>
      <c r="Y2651" s="3" t="s">
        <v>48</v>
      </c>
      <c r="Z2651" s="3" t="s">
        <v>48</v>
      </c>
      <c r="AA2651" s="3" t="s">
        <v>48</v>
      </c>
      <c r="AB2651" s="3" t="s">
        <v>48</v>
      </c>
      <c r="AC2651" s="3" t="s">
        <v>48</v>
      </c>
      <c r="AD2651" s="3" t="s">
        <v>48</v>
      </c>
      <c r="AE2651" s="3" t="s">
        <v>48</v>
      </c>
      <c r="AG2651" s="3"/>
      <c r="AI2651" s="3" t="s">
        <v>48</v>
      </c>
      <c r="AK2651" s="3" t="s">
        <v>48</v>
      </c>
      <c r="AM2651" s="3" t="s">
        <v>48</v>
      </c>
      <c r="AO2651" s="3" t="s">
        <v>48</v>
      </c>
      <c r="AQ2651" s="3" t="s">
        <v>48</v>
      </c>
      <c r="AS2651" s="3" t="s">
        <v>48</v>
      </c>
    </row>
    <row r="2652" spans="1:45">
      <c r="A2652">
        <v>2649</v>
      </c>
      <c r="B2652" t="s">
        <v>5982</v>
      </c>
      <c r="C2652" t="s">
        <v>4819</v>
      </c>
      <c r="D2652" t="s">
        <v>45</v>
      </c>
      <c r="E2652" t="s">
        <v>77</v>
      </c>
      <c r="F2652" t="s">
        <v>6029</v>
      </c>
      <c r="G2652" t="s">
        <v>8925</v>
      </c>
      <c r="H2652" t="s">
        <v>1586</v>
      </c>
      <c r="I2652" t="s">
        <v>15978</v>
      </c>
      <c r="J2652" t="s">
        <v>48</v>
      </c>
      <c r="K2652" t="s">
        <v>48</v>
      </c>
      <c r="L2652" t="s">
        <v>5985</v>
      </c>
      <c r="M2652" t="s">
        <v>5986</v>
      </c>
      <c r="N2652" t="str">
        <f>VLOOKUP(O2652,index!$Q:$R,2,0)</f>
        <v>02. 이러닝 - 단과</v>
      </c>
      <c r="O2652" t="s">
        <v>5987</v>
      </c>
      <c r="P2652" t="s">
        <v>48</v>
      </c>
      <c r="Q2652" t="s">
        <v>20</v>
      </c>
      <c r="R2652" s="226" t="e">
        <f>VLOOKUP(C2652,'26년 databook(취합)'!$M:$M,2,0)</f>
        <v>#N/A</v>
      </c>
      <c r="S2652" s="3" t="s">
        <v>11567</v>
      </c>
      <c r="T2652" s="3" t="s">
        <v>48</v>
      </c>
      <c r="U2652" s="3" t="s">
        <v>11567</v>
      </c>
      <c r="V2652" s="3" t="s">
        <v>48</v>
      </c>
      <c r="W2652" s="3" t="s">
        <v>48</v>
      </c>
      <c r="X2652" s="3" t="s">
        <v>48</v>
      </c>
      <c r="Y2652" s="3" t="s">
        <v>48</v>
      </c>
      <c r="Z2652" s="3" t="s">
        <v>48</v>
      </c>
      <c r="AA2652" s="3" t="s">
        <v>48</v>
      </c>
      <c r="AB2652" s="3" t="s">
        <v>48</v>
      </c>
      <c r="AC2652" s="3" t="s">
        <v>48</v>
      </c>
      <c r="AD2652" s="3" t="s">
        <v>48</v>
      </c>
      <c r="AE2652" s="3" t="s">
        <v>48</v>
      </c>
      <c r="AG2652" s="3"/>
      <c r="AI2652" s="3" t="s">
        <v>48</v>
      </c>
      <c r="AK2652" s="3" t="s">
        <v>48</v>
      </c>
      <c r="AM2652" s="3" t="s">
        <v>48</v>
      </c>
      <c r="AO2652" s="3" t="s">
        <v>48</v>
      </c>
      <c r="AQ2652" s="3" t="s">
        <v>48</v>
      </c>
      <c r="AS2652" s="3" t="s">
        <v>48</v>
      </c>
    </row>
    <row r="2653" spans="1:45">
      <c r="A2653">
        <v>2650</v>
      </c>
      <c r="B2653" t="s">
        <v>5982</v>
      </c>
      <c r="C2653" t="s">
        <v>4977</v>
      </c>
      <c r="D2653" t="s">
        <v>45</v>
      </c>
      <c r="E2653" t="s">
        <v>77</v>
      </c>
      <c r="F2653" t="s">
        <v>6029</v>
      </c>
      <c r="G2653" t="s">
        <v>8925</v>
      </c>
      <c r="H2653" t="s">
        <v>6946</v>
      </c>
      <c r="I2653" t="s">
        <v>15979</v>
      </c>
      <c r="J2653" t="s">
        <v>48</v>
      </c>
      <c r="K2653" t="s">
        <v>48</v>
      </c>
      <c r="L2653" t="s">
        <v>5985</v>
      </c>
      <c r="M2653" t="s">
        <v>5986</v>
      </c>
      <c r="N2653" t="str">
        <f>VLOOKUP(O2653,index!$Q:$R,2,0)</f>
        <v>02. 이러닝 - 단과</v>
      </c>
      <c r="O2653" t="s">
        <v>5987</v>
      </c>
      <c r="P2653" t="s">
        <v>48</v>
      </c>
      <c r="Q2653" t="s">
        <v>20</v>
      </c>
      <c r="R2653" s="226" t="e">
        <f>VLOOKUP(C2653,'26년 databook(취합)'!$M:$M,2,0)</f>
        <v>#N/A</v>
      </c>
      <c r="S2653" s="3" t="s">
        <v>11567</v>
      </c>
      <c r="T2653" s="3" t="s">
        <v>11567</v>
      </c>
      <c r="U2653" s="3" t="s">
        <v>11567</v>
      </c>
      <c r="V2653" s="3" t="s">
        <v>48</v>
      </c>
      <c r="W2653" s="3" t="s">
        <v>11567</v>
      </c>
      <c r="X2653" s="3" t="s">
        <v>48</v>
      </c>
      <c r="Y2653" s="3" t="s">
        <v>11567</v>
      </c>
      <c r="Z2653" s="3" t="s">
        <v>48</v>
      </c>
      <c r="AA2653" s="3" t="s">
        <v>11567</v>
      </c>
      <c r="AB2653" s="3" t="s">
        <v>48</v>
      </c>
      <c r="AC2653" s="3" t="s">
        <v>11567</v>
      </c>
      <c r="AD2653" s="3" t="s">
        <v>48</v>
      </c>
      <c r="AE2653" s="3" t="s">
        <v>11567</v>
      </c>
      <c r="AG2653" s="3">
        <v>0</v>
      </c>
      <c r="AI2653" s="3" t="s">
        <v>11567</v>
      </c>
      <c r="AK2653" s="3" t="s">
        <v>11567</v>
      </c>
      <c r="AM2653" s="3" t="s">
        <v>11567</v>
      </c>
      <c r="AO2653" s="3" t="s">
        <v>11567</v>
      </c>
      <c r="AQ2653" s="3" t="s">
        <v>11567</v>
      </c>
      <c r="AS2653" s="3" t="s">
        <v>11567</v>
      </c>
    </row>
    <row r="2654" spans="1:45">
      <c r="A2654">
        <v>2651</v>
      </c>
      <c r="B2654" t="s">
        <v>5982</v>
      </c>
      <c r="C2654" t="s">
        <v>4936</v>
      </c>
      <c r="D2654" t="s">
        <v>45</v>
      </c>
      <c r="E2654" t="s">
        <v>77</v>
      </c>
      <c r="F2654" t="s">
        <v>6029</v>
      </c>
      <c r="G2654" t="s">
        <v>8925</v>
      </c>
      <c r="H2654" t="s">
        <v>1683</v>
      </c>
      <c r="I2654" t="s">
        <v>15980</v>
      </c>
      <c r="J2654" t="s">
        <v>48</v>
      </c>
      <c r="K2654" t="s">
        <v>48</v>
      </c>
      <c r="L2654" t="s">
        <v>5985</v>
      </c>
      <c r="M2654" t="s">
        <v>5986</v>
      </c>
      <c r="N2654" t="str">
        <f>VLOOKUP(O2654,index!$Q:$R,2,0)</f>
        <v>02. 이러닝 - 단과</v>
      </c>
      <c r="O2654" t="s">
        <v>5987</v>
      </c>
      <c r="P2654" t="s">
        <v>48</v>
      </c>
      <c r="Q2654" t="s">
        <v>20</v>
      </c>
      <c r="R2654" s="226" t="e">
        <f>VLOOKUP(C2654,'26년 databook(취합)'!$M:$M,2,0)</f>
        <v>#N/A</v>
      </c>
      <c r="S2654" s="3" t="s">
        <v>11567</v>
      </c>
      <c r="T2654" s="3" t="s">
        <v>48</v>
      </c>
      <c r="U2654" s="3" t="s">
        <v>11567</v>
      </c>
      <c r="V2654" s="3" t="s">
        <v>48</v>
      </c>
      <c r="W2654" s="3" t="s">
        <v>48</v>
      </c>
      <c r="X2654" s="3" t="s">
        <v>48</v>
      </c>
      <c r="Y2654" s="3" t="s">
        <v>48</v>
      </c>
      <c r="Z2654" s="3" t="s">
        <v>48</v>
      </c>
      <c r="AA2654" s="3" t="s">
        <v>48</v>
      </c>
      <c r="AB2654" s="3" t="s">
        <v>48</v>
      </c>
      <c r="AC2654" s="3" t="s">
        <v>48</v>
      </c>
      <c r="AD2654" s="3" t="s">
        <v>48</v>
      </c>
      <c r="AE2654" s="3" t="s">
        <v>48</v>
      </c>
      <c r="AG2654" s="3"/>
      <c r="AI2654" s="3" t="s">
        <v>48</v>
      </c>
      <c r="AK2654" s="3" t="s">
        <v>48</v>
      </c>
      <c r="AM2654" s="3" t="s">
        <v>48</v>
      </c>
      <c r="AO2654" s="3" t="s">
        <v>48</v>
      </c>
      <c r="AQ2654" s="3" t="s">
        <v>48</v>
      </c>
      <c r="AS2654" s="3" t="s">
        <v>48</v>
      </c>
    </row>
    <row r="2655" spans="1:45">
      <c r="A2655">
        <v>2652</v>
      </c>
      <c r="B2655" t="s">
        <v>5982</v>
      </c>
      <c r="C2655" t="s">
        <v>4668</v>
      </c>
      <c r="D2655" t="s">
        <v>45</v>
      </c>
      <c r="E2655" t="s">
        <v>77</v>
      </c>
      <c r="F2655" t="s">
        <v>6947</v>
      </c>
      <c r="G2655" t="s">
        <v>9667</v>
      </c>
      <c r="H2655" t="s">
        <v>6947</v>
      </c>
      <c r="I2655" t="s">
        <v>9667</v>
      </c>
      <c r="J2655" t="s">
        <v>48</v>
      </c>
      <c r="K2655" t="s">
        <v>48</v>
      </c>
      <c r="L2655" t="s">
        <v>5985</v>
      </c>
      <c r="M2655" t="s">
        <v>5986</v>
      </c>
      <c r="N2655" t="str">
        <f>VLOOKUP(O2655,index!$Q:$R,2,0)</f>
        <v>02. 이러닝 - 단과</v>
      </c>
      <c r="O2655" t="s">
        <v>5987</v>
      </c>
      <c r="P2655" t="s">
        <v>48</v>
      </c>
      <c r="Q2655" t="s">
        <v>20</v>
      </c>
      <c r="R2655" s="226" t="e">
        <f>VLOOKUP(C2655,'26년 databook(취합)'!$M:$M,2,0)</f>
        <v>#N/A</v>
      </c>
      <c r="S2655" s="3" t="s">
        <v>11567</v>
      </c>
      <c r="T2655" s="3" t="s">
        <v>48</v>
      </c>
      <c r="U2655" s="3" t="s">
        <v>11567</v>
      </c>
      <c r="V2655" s="3" t="s">
        <v>48</v>
      </c>
      <c r="W2655" s="3" t="s">
        <v>48</v>
      </c>
      <c r="X2655" s="3" t="s">
        <v>48</v>
      </c>
      <c r="Y2655" s="3" t="s">
        <v>48</v>
      </c>
      <c r="Z2655" s="3" t="s">
        <v>48</v>
      </c>
      <c r="AA2655" s="3" t="s">
        <v>48</v>
      </c>
      <c r="AB2655" s="3" t="s">
        <v>48</v>
      </c>
      <c r="AC2655" s="3" t="s">
        <v>48</v>
      </c>
      <c r="AD2655" s="3" t="s">
        <v>48</v>
      </c>
      <c r="AE2655" s="3" t="s">
        <v>48</v>
      </c>
      <c r="AG2655" s="3"/>
      <c r="AI2655" s="3" t="s">
        <v>48</v>
      </c>
      <c r="AK2655" s="3" t="s">
        <v>48</v>
      </c>
      <c r="AM2655" s="3" t="s">
        <v>48</v>
      </c>
      <c r="AO2655" s="3" t="s">
        <v>48</v>
      </c>
      <c r="AQ2655" s="3" t="s">
        <v>48</v>
      </c>
      <c r="AS2655" s="3" t="s">
        <v>48</v>
      </c>
    </row>
    <row r="2656" spans="1:45">
      <c r="A2656">
        <v>2653</v>
      </c>
      <c r="B2656" t="s">
        <v>5982</v>
      </c>
      <c r="C2656" t="s">
        <v>4886</v>
      </c>
      <c r="D2656" t="s">
        <v>45</v>
      </c>
      <c r="E2656" t="s">
        <v>77</v>
      </c>
      <c r="F2656" t="s">
        <v>6029</v>
      </c>
      <c r="G2656" t="s">
        <v>8925</v>
      </c>
      <c r="H2656" t="s">
        <v>1644</v>
      </c>
      <c r="I2656" t="s">
        <v>15981</v>
      </c>
      <c r="J2656" t="s">
        <v>48</v>
      </c>
      <c r="K2656" t="s">
        <v>48</v>
      </c>
      <c r="L2656" t="s">
        <v>5985</v>
      </c>
      <c r="M2656" t="s">
        <v>5986</v>
      </c>
      <c r="N2656" t="str">
        <f>VLOOKUP(O2656,index!$Q:$R,2,0)</f>
        <v>02. 이러닝 - 단과</v>
      </c>
      <c r="O2656" t="s">
        <v>5987</v>
      </c>
      <c r="P2656" t="s">
        <v>48</v>
      </c>
      <c r="Q2656" t="s">
        <v>20</v>
      </c>
      <c r="R2656" s="226" t="e">
        <f>VLOOKUP(C2656,'26년 databook(취합)'!$M:$M,2,0)</f>
        <v>#N/A</v>
      </c>
      <c r="S2656" s="3" t="s">
        <v>11567</v>
      </c>
      <c r="T2656" s="3" t="s">
        <v>48</v>
      </c>
      <c r="U2656" s="3" t="s">
        <v>11567</v>
      </c>
      <c r="V2656" s="3" t="s">
        <v>48</v>
      </c>
      <c r="W2656" s="3" t="s">
        <v>48</v>
      </c>
      <c r="X2656" s="3" t="s">
        <v>48</v>
      </c>
      <c r="Y2656" s="3" t="s">
        <v>48</v>
      </c>
      <c r="Z2656" s="3" t="s">
        <v>48</v>
      </c>
      <c r="AA2656" s="3" t="s">
        <v>48</v>
      </c>
      <c r="AB2656" s="3" t="s">
        <v>48</v>
      </c>
      <c r="AC2656" s="3" t="s">
        <v>48</v>
      </c>
      <c r="AD2656" s="3" t="s">
        <v>48</v>
      </c>
      <c r="AE2656" s="3" t="s">
        <v>48</v>
      </c>
      <c r="AI2656" s="3" t="s">
        <v>48</v>
      </c>
      <c r="AK2656" s="3" t="s">
        <v>48</v>
      </c>
      <c r="AM2656" s="3" t="s">
        <v>48</v>
      </c>
      <c r="AO2656" s="3" t="s">
        <v>48</v>
      </c>
      <c r="AQ2656" s="3" t="s">
        <v>48</v>
      </c>
      <c r="AS2656" s="3" t="s">
        <v>48</v>
      </c>
    </row>
    <row r="2657" spans="1:45">
      <c r="A2657">
        <v>2654</v>
      </c>
      <c r="B2657" t="s">
        <v>5982</v>
      </c>
      <c r="C2657" t="s">
        <v>4384</v>
      </c>
      <c r="D2657" t="s">
        <v>45</v>
      </c>
      <c r="E2657" t="s">
        <v>76</v>
      </c>
      <c r="F2657" t="s">
        <v>2268</v>
      </c>
      <c r="G2657" t="s">
        <v>9668</v>
      </c>
      <c r="H2657" t="s">
        <v>2268</v>
      </c>
      <c r="I2657" t="s">
        <v>9668</v>
      </c>
      <c r="J2657" t="s">
        <v>48</v>
      </c>
      <c r="K2657" t="s">
        <v>48</v>
      </c>
      <c r="L2657" t="s">
        <v>5985</v>
      </c>
      <c r="M2657" t="s">
        <v>5986</v>
      </c>
      <c r="N2657" t="str">
        <f>VLOOKUP(O2657,index!$Q:$R,2,0)</f>
        <v>03. 이러닝 - 법정</v>
      </c>
      <c r="O2657" t="s">
        <v>6002</v>
      </c>
      <c r="P2657" t="s">
        <v>48</v>
      </c>
      <c r="Q2657" t="s">
        <v>23</v>
      </c>
      <c r="R2657" s="226" t="e">
        <f>VLOOKUP(C2657,'26년 databook(취합)'!$M:$M,2,0)</f>
        <v>#N/A</v>
      </c>
      <c r="S2657" s="3" t="s">
        <v>11567</v>
      </c>
      <c r="T2657" s="3" t="s">
        <v>48</v>
      </c>
      <c r="U2657" s="3" t="s">
        <v>11567</v>
      </c>
      <c r="V2657" s="3" t="s">
        <v>48</v>
      </c>
      <c r="W2657" s="3" t="s">
        <v>48</v>
      </c>
      <c r="X2657" s="3" t="s">
        <v>48</v>
      </c>
      <c r="Y2657" s="3" t="s">
        <v>48</v>
      </c>
      <c r="Z2657" s="3" t="s">
        <v>48</v>
      </c>
      <c r="AA2657" s="3" t="s">
        <v>48</v>
      </c>
      <c r="AB2657" s="3" t="s">
        <v>48</v>
      </c>
      <c r="AC2657" s="3" t="s">
        <v>48</v>
      </c>
      <c r="AD2657" s="3" t="s">
        <v>48</v>
      </c>
      <c r="AE2657" s="3" t="s">
        <v>48</v>
      </c>
      <c r="AG2657" s="3"/>
      <c r="AI2657" s="3" t="s">
        <v>48</v>
      </c>
      <c r="AK2657" s="3" t="s">
        <v>48</v>
      </c>
      <c r="AM2657" s="3" t="s">
        <v>48</v>
      </c>
      <c r="AO2657" s="3" t="s">
        <v>48</v>
      </c>
      <c r="AQ2657" s="3" t="s">
        <v>48</v>
      </c>
      <c r="AS2657" s="3" t="s">
        <v>48</v>
      </c>
    </row>
    <row r="2658" spans="1:45">
      <c r="A2658">
        <v>2655</v>
      </c>
      <c r="B2658" t="s">
        <v>5982</v>
      </c>
      <c r="C2658" t="s">
        <v>5087</v>
      </c>
      <c r="D2658" t="s">
        <v>45</v>
      </c>
      <c r="E2658" t="s">
        <v>77</v>
      </c>
      <c r="F2658" t="s">
        <v>6029</v>
      </c>
      <c r="G2658" t="s">
        <v>8925</v>
      </c>
      <c r="H2658" t="s">
        <v>1808</v>
      </c>
      <c r="I2658" t="s">
        <v>15982</v>
      </c>
      <c r="J2658" t="s">
        <v>48</v>
      </c>
      <c r="K2658" t="s">
        <v>48</v>
      </c>
      <c r="L2658" t="s">
        <v>5985</v>
      </c>
      <c r="M2658" t="s">
        <v>5986</v>
      </c>
      <c r="N2658" t="str">
        <f>VLOOKUP(O2658,index!$Q:$R,2,0)</f>
        <v>02. 이러닝 - 단과</v>
      </c>
      <c r="O2658" t="s">
        <v>5987</v>
      </c>
      <c r="P2658" t="s">
        <v>48</v>
      </c>
      <c r="Q2658" t="s">
        <v>20</v>
      </c>
      <c r="R2658" s="226" t="e">
        <f>VLOOKUP(C2658,'26년 databook(취합)'!$M:$M,2,0)</f>
        <v>#N/A</v>
      </c>
      <c r="S2658" s="3" t="s">
        <v>11567</v>
      </c>
      <c r="T2658" s="3" t="s">
        <v>48</v>
      </c>
      <c r="U2658" s="3" t="s">
        <v>11567</v>
      </c>
      <c r="V2658" s="3" t="s">
        <v>48</v>
      </c>
      <c r="W2658" s="3" t="s">
        <v>48</v>
      </c>
      <c r="X2658" s="3" t="s">
        <v>48</v>
      </c>
      <c r="Y2658" s="3" t="s">
        <v>48</v>
      </c>
      <c r="Z2658" s="3" t="s">
        <v>48</v>
      </c>
      <c r="AA2658" s="3" t="s">
        <v>48</v>
      </c>
      <c r="AB2658" s="3" t="s">
        <v>48</v>
      </c>
      <c r="AC2658" s="3" t="s">
        <v>48</v>
      </c>
      <c r="AD2658" s="3" t="s">
        <v>48</v>
      </c>
      <c r="AE2658" s="3" t="s">
        <v>48</v>
      </c>
      <c r="AG2658" s="3"/>
      <c r="AI2658" s="3" t="s">
        <v>48</v>
      </c>
      <c r="AK2658" s="3" t="s">
        <v>48</v>
      </c>
      <c r="AM2658" s="3" t="s">
        <v>48</v>
      </c>
      <c r="AO2658" s="3" t="s">
        <v>48</v>
      </c>
      <c r="AQ2658" s="3" t="s">
        <v>48</v>
      </c>
      <c r="AS2658" s="3" t="s">
        <v>48</v>
      </c>
    </row>
    <row r="2659" spans="1:45">
      <c r="A2659">
        <v>2656</v>
      </c>
      <c r="B2659" t="s">
        <v>5982</v>
      </c>
      <c r="C2659" t="s">
        <v>4803</v>
      </c>
      <c r="D2659" t="s">
        <v>45</v>
      </c>
      <c r="E2659" t="s">
        <v>77</v>
      </c>
      <c r="F2659" t="s">
        <v>6029</v>
      </c>
      <c r="G2659" t="s">
        <v>8925</v>
      </c>
      <c r="H2659" t="s">
        <v>1573</v>
      </c>
      <c r="I2659" t="s">
        <v>15983</v>
      </c>
      <c r="J2659" t="s">
        <v>48</v>
      </c>
      <c r="K2659" t="s">
        <v>48</v>
      </c>
      <c r="L2659" t="s">
        <v>5985</v>
      </c>
      <c r="M2659" t="s">
        <v>5986</v>
      </c>
      <c r="N2659" t="str">
        <f>VLOOKUP(O2659,index!$Q:$R,2,0)</f>
        <v>02. 이러닝 - 단과</v>
      </c>
      <c r="O2659" t="s">
        <v>5987</v>
      </c>
      <c r="P2659" t="s">
        <v>48</v>
      </c>
      <c r="Q2659" t="s">
        <v>20</v>
      </c>
      <c r="R2659" s="226" t="e">
        <f>VLOOKUP(C2659,'26년 databook(취합)'!$M:$M,2,0)</f>
        <v>#N/A</v>
      </c>
      <c r="S2659" s="3" t="s">
        <v>11567</v>
      </c>
      <c r="T2659" s="3" t="s">
        <v>48</v>
      </c>
      <c r="U2659" s="3" t="s">
        <v>11567</v>
      </c>
      <c r="V2659" s="3" t="s">
        <v>48</v>
      </c>
      <c r="W2659" s="3" t="s">
        <v>48</v>
      </c>
      <c r="X2659" s="3" t="s">
        <v>48</v>
      </c>
      <c r="Y2659" s="3" t="s">
        <v>48</v>
      </c>
      <c r="Z2659" s="3" t="s">
        <v>48</v>
      </c>
      <c r="AA2659" s="3" t="s">
        <v>48</v>
      </c>
      <c r="AB2659" s="3" t="s">
        <v>48</v>
      </c>
      <c r="AC2659" s="3" t="s">
        <v>48</v>
      </c>
      <c r="AD2659" s="3" t="s">
        <v>48</v>
      </c>
      <c r="AE2659" s="3" t="s">
        <v>48</v>
      </c>
      <c r="AG2659" s="3"/>
      <c r="AI2659" s="3" t="s">
        <v>48</v>
      </c>
      <c r="AK2659" s="3" t="s">
        <v>48</v>
      </c>
      <c r="AM2659" s="3" t="s">
        <v>48</v>
      </c>
      <c r="AO2659" s="3" t="s">
        <v>48</v>
      </c>
      <c r="AQ2659" s="3" t="s">
        <v>48</v>
      </c>
      <c r="AS2659" s="3" t="s">
        <v>48</v>
      </c>
    </row>
    <row r="2660" spans="1:45">
      <c r="A2660">
        <v>2657</v>
      </c>
      <c r="B2660" t="s">
        <v>5982</v>
      </c>
      <c r="C2660" t="s">
        <v>4794</v>
      </c>
      <c r="D2660" t="s">
        <v>45</v>
      </c>
      <c r="E2660" t="s">
        <v>77</v>
      </c>
      <c r="F2660" t="s">
        <v>6029</v>
      </c>
      <c r="G2660" t="s">
        <v>8925</v>
      </c>
      <c r="H2660" t="s">
        <v>1564</v>
      </c>
      <c r="I2660" t="s">
        <v>15984</v>
      </c>
      <c r="J2660" t="s">
        <v>48</v>
      </c>
      <c r="K2660" t="s">
        <v>48</v>
      </c>
      <c r="L2660" t="s">
        <v>5985</v>
      </c>
      <c r="M2660" t="s">
        <v>5986</v>
      </c>
      <c r="N2660" t="str">
        <f>VLOOKUP(O2660,index!$Q:$R,2,0)</f>
        <v>02. 이러닝 - 단과</v>
      </c>
      <c r="O2660" t="s">
        <v>5987</v>
      </c>
      <c r="P2660" t="s">
        <v>48</v>
      </c>
      <c r="Q2660" t="s">
        <v>20</v>
      </c>
      <c r="R2660" s="226" t="e">
        <f>VLOOKUP(C2660,'26년 databook(취합)'!$M:$M,2,0)</f>
        <v>#N/A</v>
      </c>
      <c r="S2660" s="3" t="s">
        <v>11567</v>
      </c>
      <c r="T2660" s="3" t="s">
        <v>48</v>
      </c>
      <c r="U2660" s="3" t="s">
        <v>11567</v>
      </c>
      <c r="V2660" s="3" t="s">
        <v>48</v>
      </c>
      <c r="W2660" s="3" t="s">
        <v>48</v>
      </c>
      <c r="X2660" s="3" t="s">
        <v>48</v>
      </c>
      <c r="Y2660" s="3" t="s">
        <v>48</v>
      </c>
      <c r="Z2660" s="3" t="s">
        <v>48</v>
      </c>
      <c r="AA2660" s="3" t="s">
        <v>48</v>
      </c>
      <c r="AB2660" s="3" t="s">
        <v>48</v>
      </c>
      <c r="AC2660" s="3" t="s">
        <v>48</v>
      </c>
      <c r="AD2660" s="3" t="s">
        <v>48</v>
      </c>
      <c r="AE2660" s="3" t="s">
        <v>48</v>
      </c>
      <c r="AG2660" s="3"/>
      <c r="AI2660" s="3" t="s">
        <v>48</v>
      </c>
      <c r="AK2660" s="3" t="s">
        <v>48</v>
      </c>
      <c r="AM2660" s="3" t="s">
        <v>48</v>
      </c>
      <c r="AO2660" s="3" t="s">
        <v>48</v>
      </c>
      <c r="AQ2660" s="3" t="s">
        <v>48</v>
      </c>
      <c r="AS2660" s="3" t="s">
        <v>48</v>
      </c>
    </row>
    <row r="2661" spans="1:45">
      <c r="A2661">
        <v>2658</v>
      </c>
      <c r="B2661" t="s">
        <v>5982</v>
      </c>
      <c r="C2661" t="s">
        <v>4812</v>
      </c>
      <c r="D2661" t="s">
        <v>45</v>
      </c>
      <c r="E2661" t="s">
        <v>77</v>
      </c>
      <c r="F2661" t="s">
        <v>6029</v>
      </c>
      <c r="G2661" t="s">
        <v>8925</v>
      </c>
      <c r="H2661" t="s">
        <v>1580</v>
      </c>
      <c r="I2661" t="s">
        <v>15985</v>
      </c>
      <c r="J2661" t="s">
        <v>48</v>
      </c>
      <c r="K2661" t="s">
        <v>48</v>
      </c>
      <c r="L2661" t="s">
        <v>5985</v>
      </c>
      <c r="M2661" t="s">
        <v>5986</v>
      </c>
      <c r="N2661" t="str">
        <f>VLOOKUP(O2661,index!$Q:$R,2,0)</f>
        <v>02. 이러닝 - 단과</v>
      </c>
      <c r="O2661" t="s">
        <v>5987</v>
      </c>
      <c r="P2661" t="s">
        <v>48</v>
      </c>
      <c r="Q2661" t="s">
        <v>20</v>
      </c>
      <c r="R2661" s="226" t="e">
        <f>VLOOKUP(C2661,'26년 databook(취합)'!$M:$M,2,0)</f>
        <v>#N/A</v>
      </c>
      <c r="S2661" s="3" t="s">
        <v>11567</v>
      </c>
      <c r="T2661" s="3" t="s">
        <v>12812</v>
      </c>
      <c r="U2661" s="3" t="s">
        <v>12812</v>
      </c>
      <c r="V2661" s="3" t="s">
        <v>48</v>
      </c>
      <c r="W2661" s="3" t="s">
        <v>11567</v>
      </c>
      <c r="X2661" s="3" t="s">
        <v>48</v>
      </c>
      <c r="Y2661" s="3" t="s">
        <v>11567</v>
      </c>
      <c r="Z2661" s="3" t="s">
        <v>48</v>
      </c>
      <c r="AA2661" s="3" t="s">
        <v>11567</v>
      </c>
      <c r="AB2661" s="3" t="s">
        <v>48</v>
      </c>
      <c r="AC2661" s="3" t="s">
        <v>12812</v>
      </c>
      <c r="AD2661" s="3" t="s">
        <v>48</v>
      </c>
      <c r="AE2661" s="3" t="s">
        <v>11567</v>
      </c>
      <c r="AG2661" s="3">
        <v>0</v>
      </c>
      <c r="AI2661" s="3" t="s">
        <v>11567</v>
      </c>
      <c r="AK2661" s="3" t="s">
        <v>11567</v>
      </c>
      <c r="AM2661" s="3" t="s">
        <v>11567</v>
      </c>
      <c r="AO2661" s="3" t="s">
        <v>11567</v>
      </c>
      <c r="AQ2661" s="3" t="s">
        <v>11567</v>
      </c>
      <c r="AS2661" s="3" t="s">
        <v>11567</v>
      </c>
    </row>
    <row r="2662" spans="1:45">
      <c r="A2662">
        <v>2659</v>
      </c>
      <c r="B2662" t="s">
        <v>5982</v>
      </c>
      <c r="C2662" t="s">
        <v>4832</v>
      </c>
      <c r="D2662" t="s">
        <v>45</v>
      </c>
      <c r="E2662" t="s">
        <v>77</v>
      </c>
      <c r="F2662" t="s">
        <v>6029</v>
      </c>
      <c r="G2662" t="s">
        <v>8925</v>
      </c>
      <c r="H2662" t="s">
        <v>1597</v>
      </c>
      <c r="I2662" t="s">
        <v>15986</v>
      </c>
      <c r="J2662" t="s">
        <v>48</v>
      </c>
      <c r="K2662" t="s">
        <v>48</v>
      </c>
      <c r="L2662" t="s">
        <v>5985</v>
      </c>
      <c r="M2662" t="s">
        <v>5986</v>
      </c>
      <c r="N2662" t="str">
        <f>VLOOKUP(O2662,index!$Q:$R,2,0)</f>
        <v>02. 이러닝 - 단과</v>
      </c>
      <c r="O2662" t="s">
        <v>5987</v>
      </c>
      <c r="P2662" t="s">
        <v>48</v>
      </c>
      <c r="Q2662" t="s">
        <v>20</v>
      </c>
      <c r="R2662" s="226" t="e">
        <f>VLOOKUP(C2662,'26년 databook(취합)'!$M:$M,2,0)</f>
        <v>#N/A</v>
      </c>
      <c r="S2662" s="3" t="s">
        <v>11567</v>
      </c>
      <c r="T2662" s="3" t="s">
        <v>48</v>
      </c>
      <c r="U2662" s="3" t="s">
        <v>11567</v>
      </c>
      <c r="V2662" s="3" t="s">
        <v>48</v>
      </c>
      <c r="W2662" s="3" t="s">
        <v>48</v>
      </c>
      <c r="X2662" s="3" t="s">
        <v>48</v>
      </c>
      <c r="Y2662" s="3" t="s">
        <v>48</v>
      </c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G2662" s="3"/>
      <c r="AI2662" s="3" t="s">
        <v>48</v>
      </c>
      <c r="AK2662" s="3" t="s">
        <v>48</v>
      </c>
      <c r="AM2662" s="3" t="s">
        <v>48</v>
      </c>
      <c r="AO2662" s="3" t="s">
        <v>48</v>
      </c>
      <c r="AQ2662" s="3" t="s">
        <v>48</v>
      </c>
      <c r="AS2662" s="3" t="s">
        <v>48</v>
      </c>
    </row>
    <row r="2663" spans="1:45">
      <c r="A2663">
        <v>2660</v>
      </c>
      <c r="B2663" t="s">
        <v>5982</v>
      </c>
      <c r="C2663" t="s">
        <v>4768</v>
      </c>
      <c r="D2663" t="s">
        <v>45</v>
      </c>
      <c r="E2663" t="s">
        <v>77</v>
      </c>
      <c r="F2663" t="s">
        <v>6029</v>
      </c>
      <c r="G2663" t="s">
        <v>8925</v>
      </c>
      <c r="H2663" t="s">
        <v>1540</v>
      </c>
      <c r="I2663" t="s">
        <v>15987</v>
      </c>
      <c r="J2663" t="s">
        <v>48</v>
      </c>
      <c r="K2663" t="s">
        <v>48</v>
      </c>
      <c r="L2663" t="s">
        <v>5985</v>
      </c>
      <c r="M2663" t="s">
        <v>5986</v>
      </c>
      <c r="N2663" t="str">
        <f>VLOOKUP(O2663,index!$Q:$R,2,0)</f>
        <v>02. 이러닝 - 단과</v>
      </c>
      <c r="O2663" t="s">
        <v>5987</v>
      </c>
      <c r="P2663" t="s">
        <v>48</v>
      </c>
      <c r="Q2663" t="s">
        <v>20</v>
      </c>
      <c r="R2663" s="226" t="e">
        <f>VLOOKUP(C2663,'26년 databook(취합)'!$M:$M,2,0)</f>
        <v>#N/A</v>
      </c>
      <c r="S2663" s="3" t="s">
        <v>11567</v>
      </c>
      <c r="T2663" s="3" t="s">
        <v>48</v>
      </c>
      <c r="U2663" s="3" t="s">
        <v>11567</v>
      </c>
      <c r="V2663" s="3" t="s">
        <v>48</v>
      </c>
      <c r="W2663" s="3" t="s">
        <v>48</v>
      </c>
      <c r="X2663" s="3" t="s">
        <v>48</v>
      </c>
      <c r="Y2663" s="3" t="s">
        <v>48</v>
      </c>
      <c r="Z2663" s="3" t="s">
        <v>48</v>
      </c>
      <c r="AA2663" s="3" t="s">
        <v>48</v>
      </c>
      <c r="AB2663" s="3" t="s">
        <v>48</v>
      </c>
      <c r="AC2663" s="3" t="s">
        <v>48</v>
      </c>
      <c r="AD2663" s="3" t="s">
        <v>48</v>
      </c>
      <c r="AE2663" s="3" t="s">
        <v>48</v>
      </c>
      <c r="AG2663" s="3"/>
      <c r="AI2663" s="3" t="s">
        <v>48</v>
      </c>
      <c r="AK2663" s="3" t="s">
        <v>48</v>
      </c>
      <c r="AM2663" s="3" t="s">
        <v>48</v>
      </c>
      <c r="AO2663" s="3" t="s">
        <v>48</v>
      </c>
      <c r="AQ2663" s="3" t="s">
        <v>48</v>
      </c>
      <c r="AS2663" s="3" t="s">
        <v>48</v>
      </c>
    </row>
    <row r="2664" spans="1:45">
      <c r="A2664">
        <v>2661</v>
      </c>
      <c r="B2664" t="s">
        <v>5982</v>
      </c>
      <c r="C2664" t="s">
        <v>5092</v>
      </c>
      <c r="D2664" t="s">
        <v>45</v>
      </c>
      <c r="E2664" t="s">
        <v>77</v>
      </c>
      <c r="F2664" t="s">
        <v>6029</v>
      </c>
      <c r="G2664" t="s">
        <v>8925</v>
      </c>
      <c r="H2664" t="s">
        <v>1813</v>
      </c>
      <c r="I2664" t="s">
        <v>15988</v>
      </c>
      <c r="J2664" t="s">
        <v>48</v>
      </c>
      <c r="K2664" t="s">
        <v>48</v>
      </c>
      <c r="L2664" t="s">
        <v>5985</v>
      </c>
      <c r="M2664" t="s">
        <v>5986</v>
      </c>
      <c r="N2664" t="str">
        <f>VLOOKUP(O2664,index!$Q:$R,2,0)</f>
        <v>02. 이러닝 - 단과</v>
      </c>
      <c r="O2664" t="s">
        <v>5987</v>
      </c>
      <c r="P2664" t="s">
        <v>48</v>
      </c>
      <c r="Q2664" t="s">
        <v>20</v>
      </c>
      <c r="R2664" s="226" t="e">
        <f>VLOOKUP(C2664,'26년 databook(취합)'!$M:$M,2,0)</f>
        <v>#N/A</v>
      </c>
      <c r="S2664" s="3" t="s">
        <v>11567</v>
      </c>
      <c r="T2664" s="3" t="s">
        <v>48</v>
      </c>
      <c r="U2664" s="3" t="s">
        <v>11567</v>
      </c>
      <c r="V2664" s="3" t="s">
        <v>48</v>
      </c>
      <c r="W2664" s="3" t="s">
        <v>48</v>
      </c>
      <c r="X2664" s="3" t="s">
        <v>48</v>
      </c>
      <c r="Y2664" s="3" t="s">
        <v>48</v>
      </c>
      <c r="Z2664" s="3" t="s">
        <v>48</v>
      </c>
      <c r="AA2664" s="3" t="s">
        <v>48</v>
      </c>
      <c r="AB2664" s="3" t="s">
        <v>48</v>
      </c>
      <c r="AC2664" s="3" t="s">
        <v>48</v>
      </c>
      <c r="AD2664" s="3" t="s">
        <v>48</v>
      </c>
      <c r="AE2664" s="3" t="s">
        <v>48</v>
      </c>
      <c r="AG2664" s="3"/>
      <c r="AI2664" s="3" t="s">
        <v>48</v>
      </c>
      <c r="AK2664" s="3" t="s">
        <v>48</v>
      </c>
      <c r="AM2664" s="3" t="s">
        <v>48</v>
      </c>
      <c r="AO2664" s="3" t="s">
        <v>48</v>
      </c>
      <c r="AQ2664" s="3" t="s">
        <v>48</v>
      </c>
      <c r="AS2664" s="3" t="s">
        <v>48</v>
      </c>
    </row>
    <row r="2665" spans="1:45">
      <c r="A2665">
        <v>2662</v>
      </c>
      <c r="B2665" t="s">
        <v>5982</v>
      </c>
      <c r="C2665" t="s">
        <v>5054</v>
      </c>
      <c r="D2665" t="s">
        <v>45</v>
      </c>
      <c r="E2665" t="s">
        <v>77</v>
      </c>
      <c r="F2665" t="s">
        <v>6029</v>
      </c>
      <c r="G2665" t="s">
        <v>8925</v>
      </c>
      <c r="H2665" t="s">
        <v>1781</v>
      </c>
      <c r="I2665" t="s">
        <v>15989</v>
      </c>
      <c r="J2665" t="s">
        <v>48</v>
      </c>
      <c r="K2665" t="s">
        <v>48</v>
      </c>
      <c r="L2665" t="s">
        <v>5985</v>
      </c>
      <c r="M2665" t="s">
        <v>5986</v>
      </c>
      <c r="N2665" t="str">
        <f>VLOOKUP(O2665,index!$Q:$R,2,0)</f>
        <v>02. 이러닝 - 단과</v>
      </c>
      <c r="O2665" t="s">
        <v>5987</v>
      </c>
      <c r="P2665" t="s">
        <v>48</v>
      </c>
      <c r="Q2665" t="s">
        <v>20</v>
      </c>
      <c r="R2665" s="226" t="e">
        <f>VLOOKUP(C2665,'26년 databook(취합)'!$M:$M,2,0)</f>
        <v>#N/A</v>
      </c>
      <c r="S2665" s="3" t="s">
        <v>11567</v>
      </c>
      <c r="T2665" s="3" t="s">
        <v>48</v>
      </c>
      <c r="U2665" s="3" t="s">
        <v>11567</v>
      </c>
      <c r="V2665" s="3" t="s">
        <v>48</v>
      </c>
      <c r="W2665" s="3" t="s">
        <v>48</v>
      </c>
      <c r="X2665" s="3" t="s">
        <v>48</v>
      </c>
      <c r="Y2665" s="3" t="s">
        <v>48</v>
      </c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G2665" s="3"/>
      <c r="AI2665" s="3" t="s">
        <v>48</v>
      </c>
      <c r="AK2665" s="3" t="s">
        <v>48</v>
      </c>
      <c r="AM2665" s="3" t="s">
        <v>48</v>
      </c>
      <c r="AO2665" s="3" t="s">
        <v>48</v>
      </c>
      <c r="AQ2665" s="3" t="s">
        <v>48</v>
      </c>
      <c r="AS2665" s="3" t="s">
        <v>48</v>
      </c>
    </row>
    <row r="2666" spans="1:45">
      <c r="A2666">
        <v>2663</v>
      </c>
      <c r="B2666" t="s">
        <v>5982</v>
      </c>
      <c r="C2666" t="s">
        <v>4905</v>
      </c>
      <c r="D2666" t="s">
        <v>45</v>
      </c>
      <c r="E2666" t="s">
        <v>77</v>
      </c>
      <c r="F2666" t="s">
        <v>6029</v>
      </c>
      <c r="G2666" t="s">
        <v>8925</v>
      </c>
      <c r="H2666" t="s">
        <v>1659</v>
      </c>
      <c r="I2666" t="s">
        <v>15990</v>
      </c>
      <c r="J2666" t="s">
        <v>48</v>
      </c>
      <c r="K2666" t="s">
        <v>48</v>
      </c>
      <c r="L2666" t="s">
        <v>5985</v>
      </c>
      <c r="M2666" t="s">
        <v>5986</v>
      </c>
      <c r="N2666" t="str">
        <f>VLOOKUP(O2666,index!$Q:$R,2,0)</f>
        <v>02. 이러닝 - 단과</v>
      </c>
      <c r="O2666" t="s">
        <v>5987</v>
      </c>
      <c r="P2666" t="s">
        <v>48</v>
      </c>
      <c r="Q2666" t="s">
        <v>20</v>
      </c>
      <c r="R2666" s="226" t="e">
        <f>VLOOKUP(C2666,'26년 databook(취합)'!$M:$M,2,0)</f>
        <v>#N/A</v>
      </c>
      <c r="S2666" s="3" t="s">
        <v>11567</v>
      </c>
      <c r="T2666" s="3" t="s">
        <v>48</v>
      </c>
      <c r="U2666" s="3" t="s">
        <v>11567</v>
      </c>
      <c r="V2666" s="3" t="s">
        <v>48</v>
      </c>
      <c r="W2666" s="3" t="s">
        <v>48</v>
      </c>
      <c r="X2666" s="3" t="s">
        <v>48</v>
      </c>
      <c r="Y2666" s="3" t="s">
        <v>48</v>
      </c>
      <c r="Z2666" s="3" t="s">
        <v>48</v>
      </c>
      <c r="AA2666" s="3" t="s">
        <v>48</v>
      </c>
      <c r="AB2666" s="3" t="s">
        <v>48</v>
      </c>
      <c r="AC2666" s="3" t="s">
        <v>48</v>
      </c>
      <c r="AD2666" s="3" t="s">
        <v>48</v>
      </c>
      <c r="AE2666" s="3" t="s">
        <v>48</v>
      </c>
      <c r="AG2666" s="3"/>
      <c r="AI2666" s="3" t="s">
        <v>48</v>
      </c>
      <c r="AK2666" s="3" t="s">
        <v>48</v>
      </c>
      <c r="AM2666" s="3" t="s">
        <v>48</v>
      </c>
      <c r="AO2666" s="3" t="s">
        <v>48</v>
      </c>
      <c r="AQ2666" s="3" t="s">
        <v>48</v>
      </c>
      <c r="AS2666" s="3" t="s">
        <v>48</v>
      </c>
    </row>
    <row r="2667" spans="1:45">
      <c r="A2667">
        <v>2664</v>
      </c>
      <c r="B2667" t="s">
        <v>5982</v>
      </c>
      <c r="C2667" t="s">
        <v>4847</v>
      </c>
      <c r="D2667" t="s">
        <v>45</v>
      </c>
      <c r="E2667" t="s">
        <v>77</v>
      </c>
      <c r="F2667" t="s">
        <v>6029</v>
      </c>
      <c r="G2667" t="s">
        <v>8925</v>
      </c>
      <c r="H2667" t="s">
        <v>1611</v>
      </c>
      <c r="I2667" t="s">
        <v>15991</v>
      </c>
      <c r="J2667" t="s">
        <v>48</v>
      </c>
      <c r="K2667" t="s">
        <v>48</v>
      </c>
      <c r="L2667" t="s">
        <v>5985</v>
      </c>
      <c r="M2667" t="s">
        <v>5986</v>
      </c>
      <c r="N2667" t="str">
        <f>VLOOKUP(O2667,index!$Q:$R,2,0)</f>
        <v>02. 이러닝 - 단과</v>
      </c>
      <c r="O2667" t="s">
        <v>5987</v>
      </c>
      <c r="P2667" t="s">
        <v>48</v>
      </c>
      <c r="Q2667" t="s">
        <v>20</v>
      </c>
      <c r="R2667" s="226" t="e">
        <f>VLOOKUP(C2667,'26년 databook(취합)'!$M:$M,2,0)</f>
        <v>#N/A</v>
      </c>
      <c r="S2667" s="3" t="s">
        <v>11567</v>
      </c>
      <c r="T2667" s="3" t="s">
        <v>12125</v>
      </c>
      <c r="U2667" s="3" t="s">
        <v>12125</v>
      </c>
      <c r="V2667" s="3" t="s">
        <v>48</v>
      </c>
      <c r="W2667" s="3" t="s">
        <v>11567</v>
      </c>
      <c r="X2667" s="3" t="s">
        <v>48</v>
      </c>
      <c r="Y2667" s="3" t="s">
        <v>11567</v>
      </c>
      <c r="Z2667" s="3" t="s">
        <v>48</v>
      </c>
      <c r="AA2667" s="3" t="s">
        <v>11567</v>
      </c>
      <c r="AB2667" s="3" t="s">
        <v>48</v>
      </c>
      <c r="AC2667" s="3" t="s">
        <v>11567</v>
      </c>
      <c r="AD2667" s="3" t="s">
        <v>48</v>
      </c>
      <c r="AE2667" s="3" t="s">
        <v>11567</v>
      </c>
      <c r="AG2667" s="3">
        <v>170000</v>
      </c>
      <c r="AI2667" s="3" t="s">
        <v>11567</v>
      </c>
      <c r="AK2667" s="3" t="s">
        <v>11567</v>
      </c>
      <c r="AM2667" s="3" t="s">
        <v>11567</v>
      </c>
      <c r="AO2667" s="3" t="s">
        <v>11567</v>
      </c>
      <c r="AQ2667" s="3" t="s">
        <v>11567</v>
      </c>
      <c r="AS2667" s="3" t="s">
        <v>11567</v>
      </c>
    </row>
    <row r="2668" spans="1:45">
      <c r="A2668">
        <v>2665</v>
      </c>
      <c r="B2668" t="s">
        <v>5982</v>
      </c>
      <c r="C2668" t="s">
        <v>4838</v>
      </c>
      <c r="D2668" t="s">
        <v>45</v>
      </c>
      <c r="E2668" t="s">
        <v>77</v>
      </c>
      <c r="F2668" t="s">
        <v>6029</v>
      </c>
      <c r="G2668" t="s">
        <v>8925</v>
      </c>
      <c r="H2668" t="s">
        <v>1602</v>
      </c>
      <c r="I2668" t="s">
        <v>15992</v>
      </c>
      <c r="J2668" t="s">
        <v>48</v>
      </c>
      <c r="K2668" t="s">
        <v>48</v>
      </c>
      <c r="L2668" t="s">
        <v>5985</v>
      </c>
      <c r="M2668" t="s">
        <v>5986</v>
      </c>
      <c r="N2668" t="str">
        <f>VLOOKUP(O2668,index!$Q:$R,2,0)</f>
        <v>02. 이러닝 - 단과</v>
      </c>
      <c r="O2668" t="s">
        <v>5987</v>
      </c>
      <c r="P2668" t="s">
        <v>48</v>
      </c>
      <c r="Q2668" t="s">
        <v>20</v>
      </c>
      <c r="R2668" s="226" t="e">
        <f>VLOOKUP(C2668,'26년 databook(취합)'!$M:$M,2,0)</f>
        <v>#N/A</v>
      </c>
      <c r="S2668" s="3" t="s">
        <v>11567</v>
      </c>
      <c r="T2668" s="3" t="s">
        <v>48</v>
      </c>
      <c r="U2668" s="3" t="s">
        <v>11567</v>
      </c>
      <c r="V2668" s="3" t="s">
        <v>48</v>
      </c>
      <c r="W2668" s="3" t="s">
        <v>48</v>
      </c>
      <c r="X2668" s="3" t="s">
        <v>48</v>
      </c>
      <c r="Y2668" s="3" t="s">
        <v>48</v>
      </c>
      <c r="Z2668" s="3" t="s">
        <v>48</v>
      </c>
      <c r="AA2668" s="3" t="s">
        <v>48</v>
      </c>
      <c r="AB2668" s="3" t="s">
        <v>48</v>
      </c>
      <c r="AC2668" s="3" t="s">
        <v>48</v>
      </c>
      <c r="AD2668" s="3" t="s">
        <v>48</v>
      </c>
      <c r="AE2668" s="3" t="s">
        <v>48</v>
      </c>
      <c r="AG2668" s="3"/>
      <c r="AI2668" s="3" t="s">
        <v>48</v>
      </c>
      <c r="AK2668" s="3" t="s">
        <v>48</v>
      </c>
      <c r="AM2668" s="3" t="s">
        <v>48</v>
      </c>
      <c r="AO2668" s="3" t="s">
        <v>48</v>
      </c>
      <c r="AQ2668" s="3" t="s">
        <v>48</v>
      </c>
      <c r="AS2668" s="3" t="s">
        <v>48</v>
      </c>
    </row>
    <row r="2669" spans="1:45">
      <c r="A2669">
        <v>2666</v>
      </c>
      <c r="B2669" t="s">
        <v>5982</v>
      </c>
      <c r="C2669" t="s">
        <v>5090</v>
      </c>
      <c r="D2669" t="s">
        <v>45</v>
      </c>
      <c r="E2669" t="s">
        <v>77</v>
      </c>
      <c r="F2669" t="s">
        <v>6029</v>
      </c>
      <c r="G2669" t="s">
        <v>8925</v>
      </c>
      <c r="H2669" t="s">
        <v>1811</v>
      </c>
      <c r="I2669" t="s">
        <v>15993</v>
      </c>
      <c r="J2669" t="s">
        <v>48</v>
      </c>
      <c r="K2669" t="s">
        <v>48</v>
      </c>
      <c r="L2669" t="s">
        <v>5985</v>
      </c>
      <c r="M2669" t="s">
        <v>5986</v>
      </c>
      <c r="N2669" t="str">
        <f>VLOOKUP(O2669,index!$Q:$R,2,0)</f>
        <v>02. 이러닝 - 단과</v>
      </c>
      <c r="O2669" t="s">
        <v>5987</v>
      </c>
      <c r="P2669" t="s">
        <v>48</v>
      </c>
      <c r="Q2669" t="s">
        <v>20</v>
      </c>
      <c r="R2669" s="226" t="e">
        <f>VLOOKUP(C2669,'26년 databook(취합)'!$M:$M,2,0)</f>
        <v>#N/A</v>
      </c>
      <c r="S2669" s="3" t="s">
        <v>11567</v>
      </c>
      <c r="T2669" s="3" t="s">
        <v>11664</v>
      </c>
      <c r="U2669" s="3" t="s">
        <v>11664</v>
      </c>
      <c r="V2669" s="3" t="s">
        <v>48</v>
      </c>
      <c r="W2669" s="3" t="s">
        <v>11567</v>
      </c>
      <c r="X2669" s="3" t="s">
        <v>48</v>
      </c>
      <c r="Y2669" s="3" t="s">
        <v>11567</v>
      </c>
      <c r="Z2669" s="3" t="s">
        <v>48</v>
      </c>
      <c r="AA2669" s="3" t="s">
        <v>11567</v>
      </c>
      <c r="AB2669" s="3" t="s">
        <v>48</v>
      </c>
      <c r="AC2669" s="3" t="s">
        <v>11567</v>
      </c>
      <c r="AD2669" s="3" t="s">
        <v>48</v>
      </c>
      <c r="AE2669" s="3" t="s">
        <v>11567</v>
      </c>
      <c r="AG2669" s="4">
        <v>230000</v>
      </c>
      <c r="AI2669" s="3" t="s">
        <v>11567</v>
      </c>
      <c r="AK2669" s="3" t="s">
        <v>11567</v>
      </c>
      <c r="AM2669" s="3" t="s">
        <v>11567</v>
      </c>
      <c r="AO2669" s="3" t="s">
        <v>11567</v>
      </c>
      <c r="AQ2669" s="3" t="s">
        <v>11567</v>
      </c>
      <c r="AS2669" s="3" t="s">
        <v>11567</v>
      </c>
    </row>
    <row r="2670" spans="1:45">
      <c r="A2670">
        <v>2667</v>
      </c>
      <c r="B2670" t="s">
        <v>5982</v>
      </c>
      <c r="C2670" t="s">
        <v>4805</v>
      </c>
      <c r="D2670" t="s">
        <v>45</v>
      </c>
      <c r="E2670" t="s">
        <v>77</v>
      </c>
      <c r="F2670" t="s">
        <v>6029</v>
      </c>
      <c r="G2670" t="s">
        <v>8925</v>
      </c>
      <c r="H2670" t="s">
        <v>1575</v>
      </c>
      <c r="I2670" t="s">
        <v>15994</v>
      </c>
      <c r="J2670" t="s">
        <v>48</v>
      </c>
      <c r="K2670" t="s">
        <v>48</v>
      </c>
      <c r="L2670" t="s">
        <v>5985</v>
      </c>
      <c r="M2670" t="s">
        <v>5986</v>
      </c>
      <c r="N2670" t="str">
        <f>VLOOKUP(O2670,index!$Q:$R,2,0)</f>
        <v>02. 이러닝 - 단과</v>
      </c>
      <c r="O2670" t="s">
        <v>5987</v>
      </c>
      <c r="P2670" t="s">
        <v>48</v>
      </c>
      <c r="Q2670" t="s">
        <v>20</v>
      </c>
      <c r="R2670" s="226" t="e">
        <f>VLOOKUP(C2670,'26년 databook(취합)'!$M:$M,2,0)</f>
        <v>#N/A</v>
      </c>
      <c r="S2670" s="3" t="s">
        <v>11567</v>
      </c>
      <c r="T2670" s="3" t="s">
        <v>48</v>
      </c>
      <c r="U2670" s="3" t="s">
        <v>11567</v>
      </c>
      <c r="V2670" s="3" t="s">
        <v>48</v>
      </c>
      <c r="W2670" s="3" t="s">
        <v>48</v>
      </c>
      <c r="X2670" s="3" t="s">
        <v>48</v>
      </c>
      <c r="Y2670" s="3" t="s">
        <v>48</v>
      </c>
      <c r="Z2670" s="3" t="s">
        <v>48</v>
      </c>
      <c r="AA2670" s="3" t="s">
        <v>48</v>
      </c>
      <c r="AB2670" s="3" t="s">
        <v>48</v>
      </c>
      <c r="AC2670" s="3" t="s">
        <v>48</v>
      </c>
      <c r="AD2670" s="3" t="s">
        <v>48</v>
      </c>
      <c r="AE2670" s="3" t="s">
        <v>48</v>
      </c>
      <c r="AG2670" s="3"/>
      <c r="AI2670" s="3" t="s">
        <v>48</v>
      </c>
      <c r="AK2670" s="3" t="s">
        <v>48</v>
      </c>
      <c r="AM2670" s="3" t="s">
        <v>48</v>
      </c>
      <c r="AO2670" s="3" t="s">
        <v>48</v>
      </c>
      <c r="AQ2670" s="3" t="s">
        <v>48</v>
      </c>
      <c r="AS2670" s="3" t="s">
        <v>48</v>
      </c>
    </row>
    <row r="2671" spans="1:45">
      <c r="A2671">
        <v>2668</v>
      </c>
      <c r="B2671" t="s">
        <v>5982</v>
      </c>
      <c r="C2671" t="s">
        <v>4770</v>
      </c>
      <c r="D2671" t="s">
        <v>45</v>
      </c>
      <c r="E2671" t="s">
        <v>77</v>
      </c>
      <c r="F2671" t="s">
        <v>6029</v>
      </c>
      <c r="G2671" t="s">
        <v>8925</v>
      </c>
      <c r="H2671" t="s">
        <v>1542</v>
      </c>
      <c r="I2671" t="s">
        <v>15995</v>
      </c>
      <c r="J2671" t="s">
        <v>48</v>
      </c>
      <c r="K2671" t="s">
        <v>48</v>
      </c>
      <c r="L2671" t="s">
        <v>5985</v>
      </c>
      <c r="M2671" t="s">
        <v>5986</v>
      </c>
      <c r="N2671" t="str">
        <f>VLOOKUP(O2671,index!$Q:$R,2,0)</f>
        <v>02. 이러닝 - 단과</v>
      </c>
      <c r="O2671" t="s">
        <v>5987</v>
      </c>
      <c r="P2671" t="s">
        <v>48</v>
      </c>
      <c r="Q2671" t="s">
        <v>20</v>
      </c>
      <c r="R2671" s="226" t="e">
        <f>VLOOKUP(C2671,'26년 databook(취합)'!$M:$M,2,0)</f>
        <v>#N/A</v>
      </c>
      <c r="S2671" s="3" t="s">
        <v>11567</v>
      </c>
      <c r="T2671" s="3" t="s">
        <v>48</v>
      </c>
      <c r="U2671" s="3" t="s">
        <v>11567</v>
      </c>
      <c r="V2671" s="3" t="s">
        <v>48</v>
      </c>
      <c r="W2671" s="3" t="s">
        <v>48</v>
      </c>
      <c r="X2671" s="3" t="s">
        <v>48</v>
      </c>
      <c r="Y2671" s="3" t="s">
        <v>48</v>
      </c>
      <c r="Z2671" s="3" t="s">
        <v>48</v>
      </c>
      <c r="AA2671" s="3" t="s">
        <v>48</v>
      </c>
      <c r="AB2671" s="3" t="s">
        <v>48</v>
      </c>
      <c r="AC2671" s="3" t="s">
        <v>48</v>
      </c>
      <c r="AD2671" s="3" t="s">
        <v>48</v>
      </c>
      <c r="AE2671" s="3" t="s">
        <v>48</v>
      </c>
      <c r="AG2671" s="3"/>
      <c r="AI2671" s="3" t="s">
        <v>48</v>
      </c>
      <c r="AK2671" s="3" t="s">
        <v>48</v>
      </c>
      <c r="AM2671" s="3" t="s">
        <v>48</v>
      </c>
      <c r="AO2671" s="3" t="s">
        <v>48</v>
      </c>
      <c r="AQ2671" s="3" t="s">
        <v>48</v>
      </c>
      <c r="AS2671" s="3" t="s">
        <v>48</v>
      </c>
    </row>
    <row r="2672" spans="1:45">
      <c r="A2672">
        <v>2669</v>
      </c>
      <c r="B2672" t="s">
        <v>5982</v>
      </c>
      <c r="C2672" t="s">
        <v>4808</v>
      </c>
      <c r="D2672" t="s">
        <v>45</v>
      </c>
      <c r="E2672" t="s">
        <v>77</v>
      </c>
      <c r="F2672" t="s">
        <v>6029</v>
      </c>
      <c r="G2672" t="s">
        <v>8925</v>
      </c>
      <c r="H2672" t="s">
        <v>6948</v>
      </c>
      <c r="I2672" t="s">
        <v>15996</v>
      </c>
      <c r="J2672" t="s">
        <v>48</v>
      </c>
      <c r="K2672" t="s">
        <v>48</v>
      </c>
      <c r="L2672" t="s">
        <v>5985</v>
      </c>
      <c r="M2672" t="s">
        <v>5986</v>
      </c>
      <c r="N2672" t="str">
        <f>VLOOKUP(O2672,index!$Q:$R,2,0)</f>
        <v>02. 이러닝 - 단과</v>
      </c>
      <c r="O2672" t="s">
        <v>5987</v>
      </c>
      <c r="P2672" t="s">
        <v>48</v>
      </c>
      <c r="Q2672" t="s">
        <v>20</v>
      </c>
      <c r="R2672" s="226" t="e">
        <f>VLOOKUP(C2672,'26년 databook(취합)'!$M:$M,2,0)</f>
        <v>#N/A</v>
      </c>
      <c r="S2672" s="3" t="s">
        <v>11567</v>
      </c>
      <c r="T2672" s="3" t="s">
        <v>48</v>
      </c>
      <c r="U2672" s="3" t="s">
        <v>11567</v>
      </c>
      <c r="V2672" s="3" t="s">
        <v>48</v>
      </c>
      <c r="W2672" s="3" t="s">
        <v>48</v>
      </c>
      <c r="X2672" s="3" t="s">
        <v>48</v>
      </c>
      <c r="Y2672" s="3" t="s">
        <v>48</v>
      </c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G2672" s="3"/>
      <c r="AI2672" s="3" t="s">
        <v>48</v>
      </c>
      <c r="AK2672" s="3" t="s">
        <v>48</v>
      </c>
      <c r="AM2672" s="3" t="s">
        <v>48</v>
      </c>
      <c r="AO2672" s="3" t="s">
        <v>48</v>
      </c>
      <c r="AQ2672" s="3" t="s">
        <v>48</v>
      </c>
      <c r="AS2672" s="3" t="s">
        <v>48</v>
      </c>
    </row>
    <row r="2673" spans="1:45">
      <c r="A2673">
        <v>2670</v>
      </c>
      <c r="B2673" t="s">
        <v>5982</v>
      </c>
      <c r="C2673" t="s">
        <v>4880</v>
      </c>
      <c r="D2673" t="s">
        <v>45</v>
      </c>
      <c r="E2673" t="s">
        <v>77</v>
      </c>
      <c r="F2673" t="s">
        <v>6029</v>
      </c>
      <c r="G2673" t="s">
        <v>8925</v>
      </c>
      <c r="H2673" t="s">
        <v>1639</v>
      </c>
      <c r="I2673" t="s">
        <v>15997</v>
      </c>
      <c r="J2673" t="s">
        <v>48</v>
      </c>
      <c r="K2673" t="s">
        <v>48</v>
      </c>
      <c r="L2673" t="s">
        <v>5985</v>
      </c>
      <c r="M2673" t="s">
        <v>5986</v>
      </c>
      <c r="N2673" t="str">
        <f>VLOOKUP(O2673,index!$Q:$R,2,0)</f>
        <v>02. 이러닝 - 단과</v>
      </c>
      <c r="O2673" t="s">
        <v>5987</v>
      </c>
      <c r="P2673" t="s">
        <v>48</v>
      </c>
      <c r="Q2673" t="s">
        <v>20</v>
      </c>
      <c r="R2673" s="226" t="e">
        <f>VLOOKUP(C2673,'26년 databook(취합)'!$M:$M,2,0)</f>
        <v>#N/A</v>
      </c>
      <c r="S2673" s="3" t="s">
        <v>11567</v>
      </c>
      <c r="T2673" s="3" t="s">
        <v>48</v>
      </c>
      <c r="U2673" s="3" t="s">
        <v>11567</v>
      </c>
      <c r="V2673" s="3" t="s">
        <v>48</v>
      </c>
      <c r="W2673" s="3" t="s">
        <v>48</v>
      </c>
      <c r="X2673" s="3" t="s">
        <v>48</v>
      </c>
      <c r="Y2673" s="3" t="s">
        <v>48</v>
      </c>
      <c r="Z2673" s="3" t="s">
        <v>48</v>
      </c>
      <c r="AA2673" s="3" t="s">
        <v>48</v>
      </c>
      <c r="AB2673" s="3" t="s">
        <v>48</v>
      </c>
      <c r="AC2673" s="3" t="s">
        <v>48</v>
      </c>
      <c r="AD2673" s="3" t="s">
        <v>48</v>
      </c>
      <c r="AE2673" s="3" t="s">
        <v>48</v>
      </c>
      <c r="AG2673" s="3"/>
      <c r="AI2673" s="3" t="s">
        <v>48</v>
      </c>
      <c r="AK2673" s="3" t="s">
        <v>48</v>
      </c>
      <c r="AM2673" s="3" t="s">
        <v>48</v>
      </c>
      <c r="AO2673" s="3" t="s">
        <v>48</v>
      </c>
      <c r="AQ2673" s="3" t="s">
        <v>48</v>
      </c>
      <c r="AS2673" s="3" t="s">
        <v>48</v>
      </c>
    </row>
    <row r="2674" spans="1:45">
      <c r="A2674">
        <v>2671</v>
      </c>
      <c r="B2674" t="s">
        <v>5982</v>
      </c>
      <c r="C2674" t="s">
        <v>5004</v>
      </c>
      <c r="D2674" t="s">
        <v>45</v>
      </c>
      <c r="E2674" t="s">
        <v>77</v>
      </c>
      <c r="F2674" t="s">
        <v>6029</v>
      </c>
      <c r="G2674" t="s">
        <v>8925</v>
      </c>
      <c r="H2674" t="s">
        <v>1738</v>
      </c>
      <c r="I2674" t="s">
        <v>15998</v>
      </c>
      <c r="J2674" t="s">
        <v>48</v>
      </c>
      <c r="K2674" t="s">
        <v>48</v>
      </c>
      <c r="L2674" t="s">
        <v>5985</v>
      </c>
      <c r="M2674" t="s">
        <v>5986</v>
      </c>
      <c r="N2674" t="str">
        <f>VLOOKUP(O2674,index!$Q:$R,2,0)</f>
        <v>02. 이러닝 - 단과</v>
      </c>
      <c r="O2674" t="s">
        <v>5987</v>
      </c>
      <c r="P2674" t="s">
        <v>48</v>
      </c>
      <c r="Q2674" t="s">
        <v>20</v>
      </c>
      <c r="R2674" s="226" t="e">
        <f>VLOOKUP(C2674,'26년 databook(취합)'!$M:$M,2,0)</f>
        <v>#N/A</v>
      </c>
      <c r="S2674" s="3" t="s">
        <v>11567</v>
      </c>
      <c r="T2674" s="3" t="s">
        <v>48</v>
      </c>
      <c r="U2674" s="3" t="s">
        <v>11567</v>
      </c>
      <c r="V2674" s="3" t="s">
        <v>48</v>
      </c>
      <c r="W2674" s="3" t="s">
        <v>48</v>
      </c>
      <c r="X2674" s="3" t="s">
        <v>48</v>
      </c>
      <c r="Y2674" s="3" t="s">
        <v>48</v>
      </c>
      <c r="Z2674" s="3" t="s">
        <v>48</v>
      </c>
      <c r="AA2674" s="3" t="s">
        <v>48</v>
      </c>
      <c r="AB2674" s="3" t="s">
        <v>48</v>
      </c>
      <c r="AC2674" s="3" t="s">
        <v>48</v>
      </c>
      <c r="AD2674" s="3" t="s">
        <v>48</v>
      </c>
      <c r="AE2674" s="3" t="s">
        <v>48</v>
      </c>
      <c r="AG2674" s="3"/>
      <c r="AI2674" s="3" t="s">
        <v>48</v>
      </c>
      <c r="AK2674" s="3" t="s">
        <v>48</v>
      </c>
      <c r="AM2674" s="3" t="s">
        <v>48</v>
      </c>
      <c r="AO2674" s="3" t="s">
        <v>48</v>
      </c>
      <c r="AQ2674" s="3" t="s">
        <v>48</v>
      </c>
      <c r="AS2674" s="3" t="s">
        <v>48</v>
      </c>
    </row>
    <row r="2675" spans="1:45">
      <c r="A2675">
        <v>2672</v>
      </c>
      <c r="B2675" t="s">
        <v>5982</v>
      </c>
      <c r="C2675" t="s">
        <v>4763</v>
      </c>
      <c r="D2675" t="s">
        <v>45</v>
      </c>
      <c r="E2675" t="s">
        <v>77</v>
      </c>
      <c r="F2675" t="s">
        <v>6029</v>
      </c>
      <c r="G2675" t="s">
        <v>8925</v>
      </c>
      <c r="H2675" t="s">
        <v>1535</v>
      </c>
      <c r="I2675" t="s">
        <v>15999</v>
      </c>
      <c r="J2675" t="s">
        <v>48</v>
      </c>
      <c r="K2675" t="s">
        <v>48</v>
      </c>
      <c r="L2675" t="s">
        <v>5985</v>
      </c>
      <c r="M2675" t="s">
        <v>5986</v>
      </c>
      <c r="N2675" t="str">
        <f>VLOOKUP(O2675,index!$Q:$R,2,0)</f>
        <v>02. 이러닝 - 단과</v>
      </c>
      <c r="O2675" t="s">
        <v>5987</v>
      </c>
      <c r="P2675" t="s">
        <v>48</v>
      </c>
      <c r="Q2675" t="s">
        <v>20</v>
      </c>
      <c r="R2675" s="226" t="e">
        <f>VLOOKUP(C2675,'26년 databook(취합)'!$M:$M,2,0)</f>
        <v>#N/A</v>
      </c>
      <c r="S2675" s="3" t="s">
        <v>11567</v>
      </c>
      <c r="T2675" s="3" t="s">
        <v>48</v>
      </c>
      <c r="U2675" s="3" t="s">
        <v>11567</v>
      </c>
      <c r="V2675" s="3" t="s">
        <v>48</v>
      </c>
      <c r="W2675" s="3" t="s">
        <v>48</v>
      </c>
      <c r="X2675" s="3" t="s">
        <v>48</v>
      </c>
      <c r="Y2675" s="3" t="s">
        <v>48</v>
      </c>
      <c r="Z2675" s="3" t="s">
        <v>48</v>
      </c>
      <c r="AA2675" s="3" t="s">
        <v>48</v>
      </c>
      <c r="AB2675" s="3" t="s">
        <v>48</v>
      </c>
      <c r="AC2675" s="3" t="s">
        <v>48</v>
      </c>
      <c r="AD2675" s="3" t="s">
        <v>48</v>
      </c>
      <c r="AE2675" s="3" t="s">
        <v>48</v>
      </c>
      <c r="AG2675" s="3"/>
      <c r="AI2675" s="3" t="s">
        <v>48</v>
      </c>
      <c r="AK2675" s="3" t="s">
        <v>48</v>
      </c>
      <c r="AM2675" s="3" t="s">
        <v>48</v>
      </c>
      <c r="AO2675" s="3" t="s">
        <v>48</v>
      </c>
      <c r="AQ2675" s="3" t="s">
        <v>48</v>
      </c>
      <c r="AS2675" s="3" t="s">
        <v>48</v>
      </c>
    </row>
    <row r="2676" spans="1:45">
      <c r="A2676">
        <v>2673</v>
      </c>
      <c r="B2676" t="s">
        <v>5982</v>
      </c>
      <c r="C2676" t="s">
        <v>4861</v>
      </c>
      <c r="D2676" t="s">
        <v>45</v>
      </c>
      <c r="E2676" t="s">
        <v>77</v>
      </c>
      <c r="F2676" t="s">
        <v>6029</v>
      </c>
      <c r="G2676" t="s">
        <v>8925</v>
      </c>
      <c r="H2676" t="s">
        <v>1622</v>
      </c>
      <c r="I2676" t="s">
        <v>16000</v>
      </c>
      <c r="J2676" t="s">
        <v>48</v>
      </c>
      <c r="K2676" t="s">
        <v>48</v>
      </c>
      <c r="L2676" t="s">
        <v>5985</v>
      </c>
      <c r="M2676" t="s">
        <v>5986</v>
      </c>
      <c r="N2676" t="str">
        <f>VLOOKUP(O2676,index!$Q:$R,2,0)</f>
        <v>02. 이러닝 - 단과</v>
      </c>
      <c r="O2676" t="s">
        <v>5987</v>
      </c>
      <c r="P2676" t="s">
        <v>48</v>
      </c>
      <c r="Q2676" t="s">
        <v>20</v>
      </c>
      <c r="R2676" s="226" t="e">
        <f>VLOOKUP(C2676,'26년 databook(취합)'!$M:$M,2,0)</f>
        <v>#N/A</v>
      </c>
      <c r="S2676" s="3" t="s">
        <v>11567</v>
      </c>
      <c r="T2676" s="3" t="s">
        <v>48</v>
      </c>
      <c r="U2676" s="3" t="s">
        <v>11567</v>
      </c>
      <c r="V2676" s="3" t="s">
        <v>48</v>
      </c>
      <c r="W2676" s="3" t="s">
        <v>48</v>
      </c>
      <c r="X2676" s="3" t="s">
        <v>48</v>
      </c>
      <c r="Y2676" s="3" t="s">
        <v>48</v>
      </c>
      <c r="Z2676" s="3" t="s">
        <v>48</v>
      </c>
      <c r="AA2676" s="3" t="s">
        <v>48</v>
      </c>
      <c r="AB2676" s="3" t="s">
        <v>48</v>
      </c>
      <c r="AC2676" s="3" t="s">
        <v>48</v>
      </c>
      <c r="AD2676" s="3" t="s">
        <v>48</v>
      </c>
      <c r="AE2676" s="3" t="s">
        <v>48</v>
      </c>
      <c r="AG2676" s="3"/>
      <c r="AI2676" s="3" t="s">
        <v>48</v>
      </c>
      <c r="AK2676" s="3" t="s">
        <v>48</v>
      </c>
      <c r="AM2676" s="3" t="s">
        <v>48</v>
      </c>
      <c r="AO2676" s="3" t="s">
        <v>48</v>
      </c>
      <c r="AQ2676" s="3" t="s">
        <v>48</v>
      </c>
      <c r="AS2676" s="3" t="s">
        <v>48</v>
      </c>
    </row>
    <row r="2677" spans="1:45">
      <c r="A2677">
        <v>2674</v>
      </c>
      <c r="B2677" t="s">
        <v>5982</v>
      </c>
      <c r="C2677" t="s">
        <v>4712</v>
      </c>
      <c r="D2677" t="s">
        <v>45</v>
      </c>
      <c r="E2677" t="s">
        <v>77</v>
      </c>
      <c r="F2677" t="s">
        <v>1468</v>
      </c>
      <c r="G2677" t="s">
        <v>8914</v>
      </c>
      <c r="H2677" t="s">
        <v>1494</v>
      </c>
      <c r="I2677" t="s">
        <v>16001</v>
      </c>
      <c r="J2677" t="s">
        <v>48</v>
      </c>
      <c r="K2677" t="s">
        <v>48</v>
      </c>
      <c r="L2677" t="s">
        <v>5985</v>
      </c>
      <c r="M2677" t="s">
        <v>5986</v>
      </c>
      <c r="N2677" t="str">
        <f>VLOOKUP(O2677,index!$Q:$R,2,0)</f>
        <v>02. 이러닝 - 단과</v>
      </c>
      <c r="O2677" t="s">
        <v>5987</v>
      </c>
      <c r="P2677" t="s">
        <v>48</v>
      </c>
      <c r="Q2677" t="s">
        <v>20</v>
      </c>
      <c r="R2677" s="226" t="e">
        <f>VLOOKUP(C2677,'26년 databook(취합)'!$M:$M,2,0)</f>
        <v>#N/A</v>
      </c>
      <c r="S2677" s="3" t="s">
        <v>11567</v>
      </c>
      <c r="T2677" s="3" t="s">
        <v>48</v>
      </c>
      <c r="U2677" s="3" t="s">
        <v>11567</v>
      </c>
      <c r="V2677" s="3" t="s">
        <v>48</v>
      </c>
      <c r="W2677" s="3" t="s">
        <v>48</v>
      </c>
      <c r="X2677" s="3" t="s">
        <v>48</v>
      </c>
      <c r="Y2677" s="3" t="s">
        <v>48</v>
      </c>
      <c r="Z2677" s="3" t="s">
        <v>48</v>
      </c>
      <c r="AA2677" s="3" t="s">
        <v>48</v>
      </c>
      <c r="AB2677" s="3" t="s">
        <v>48</v>
      </c>
      <c r="AC2677" s="3" t="s">
        <v>48</v>
      </c>
      <c r="AD2677" s="3" t="s">
        <v>48</v>
      </c>
      <c r="AE2677" s="3" t="s">
        <v>48</v>
      </c>
      <c r="AG2677" s="3"/>
      <c r="AI2677" s="3" t="s">
        <v>48</v>
      </c>
      <c r="AK2677" s="3" t="s">
        <v>48</v>
      </c>
      <c r="AM2677" s="3" t="s">
        <v>48</v>
      </c>
      <c r="AO2677" s="3" t="s">
        <v>48</v>
      </c>
      <c r="AQ2677" s="3" t="s">
        <v>48</v>
      </c>
      <c r="AS2677" s="3" t="s">
        <v>48</v>
      </c>
    </row>
    <row r="2678" spans="1:45">
      <c r="A2678">
        <v>2675</v>
      </c>
      <c r="B2678" t="s">
        <v>5982</v>
      </c>
      <c r="C2678" t="s">
        <v>4753</v>
      </c>
      <c r="D2678" t="s">
        <v>45</v>
      </c>
      <c r="E2678" t="s">
        <v>77</v>
      </c>
      <c r="F2678" t="s">
        <v>6029</v>
      </c>
      <c r="G2678" t="s">
        <v>8925</v>
      </c>
      <c r="H2678" t="s">
        <v>1528</v>
      </c>
      <c r="I2678" t="s">
        <v>16002</v>
      </c>
      <c r="J2678" t="s">
        <v>48</v>
      </c>
      <c r="K2678" t="s">
        <v>48</v>
      </c>
      <c r="L2678" t="s">
        <v>5985</v>
      </c>
      <c r="M2678" t="s">
        <v>5986</v>
      </c>
      <c r="N2678" t="str">
        <f>VLOOKUP(O2678,index!$Q:$R,2,0)</f>
        <v>02. 이러닝 - 단과</v>
      </c>
      <c r="O2678" t="s">
        <v>5987</v>
      </c>
      <c r="P2678" t="s">
        <v>48</v>
      </c>
      <c r="Q2678" t="s">
        <v>20</v>
      </c>
      <c r="R2678" s="226" t="e">
        <f>VLOOKUP(C2678,'26년 databook(취합)'!$M:$M,2,0)</f>
        <v>#N/A</v>
      </c>
      <c r="S2678" s="3" t="s">
        <v>11567</v>
      </c>
      <c r="T2678" s="3" t="s">
        <v>48</v>
      </c>
      <c r="U2678" s="3" t="s">
        <v>11567</v>
      </c>
      <c r="V2678" s="3" t="s">
        <v>48</v>
      </c>
      <c r="W2678" s="3" t="s">
        <v>48</v>
      </c>
      <c r="X2678" s="3" t="s">
        <v>48</v>
      </c>
      <c r="Y2678" s="3" t="s">
        <v>48</v>
      </c>
      <c r="Z2678" s="3" t="s">
        <v>48</v>
      </c>
      <c r="AA2678" s="3" t="s">
        <v>48</v>
      </c>
      <c r="AB2678" s="3" t="s">
        <v>48</v>
      </c>
      <c r="AC2678" s="3" t="s">
        <v>48</v>
      </c>
      <c r="AD2678" s="3" t="s">
        <v>48</v>
      </c>
      <c r="AE2678" s="3" t="s">
        <v>48</v>
      </c>
      <c r="AG2678" s="3"/>
      <c r="AI2678" s="3" t="s">
        <v>48</v>
      </c>
      <c r="AK2678" s="3" t="s">
        <v>48</v>
      </c>
      <c r="AM2678" s="3" t="s">
        <v>48</v>
      </c>
      <c r="AO2678" s="3" t="s">
        <v>48</v>
      </c>
      <c r="AQ2678" s="3" t="s">
        <v>48</v>
      </c>
      <c r="AS2678" s="3" t="s">
        <v>48</v>
      </c>
    </row>
    <row r="2679" spans="1:45">
      <c r="A2679">
        <v>2676</v>
      </c>
      <c r="B2679" t="s">
        <v>5982</v>
      </c>
      <c r="C2679" t="s">
        <v>5574</v>
      </c>
      <c r="D2679" t="s">
        <v>45</v>
      </c>
      <c r="E2679" t="s">
        <v>214</v>
      </c>
      <c r="F2679" t="s">
        <v>2716</v>
      </c>
      <c r="G2679" t="s">
        <v>9670</v>
      </c>
      <c r="H2679" t="s">
        <v>2716</v>
      </c>
      <c r="I2679" t="s">
        <v>9670</v>
      </c>
      <c r="J2679" t="s">
        <v>48</v>
      </c>
      <c r="K2679" t="s">
        <v>48</v>
      </c>
      <c r="L2679" t="s">
        <v>5985</v>
      </c>
      <c r="M2679" t="s">
        <v>5986</v>
      </c>
      <c r="N2679" t="str">
        <f>VLOOKUP(O2679,index!$Q:$R,2,0)</f>
        <v>02. 이러닝 - 단과</v>
      </c>
      <c r="O2679" t="s">
        <v>5987</v>
      </c>
      <c r="P2679" t="s">
        <v>48</v>
      </c>
      <c r="Q2679" t="s">
        <v>20</v>
      </c>
      <c r="R2679" s="226" t="e">
        <f>VLOOKUP(C2679,'26년 databook(취합)'!$M:$M,2,0)</f>
        <v>#N/A</v>
      </c>
      <c r="S2679" s="3" t="s">
        <v>11567</v>
      </c>
      <c r="T2679" s="3" t="s">
        <v>48</v>
      </c>
      <c r="U2679" s="3" t="s">
        <v>11567</v>
      </c>
      <c r="V2679" s="3" t="s">
        <v>48</v>
      </c>
      <c r="W2679" s="3" t="s">
        <v>48</v>
      </c>
      <c r="X2679" s="3" t="s">
        <v>48</v>
      </c>
      <c r="Y2679" s="3" t="s">
        <v>48</v>
      </c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G2679" s="3"/>
      <c r="AI2679" s="3" t="s">
        <v>48</v>
      </c>
      <c r="AK2679" s="3" t="s">
        <v>48</v>
      </c>
      <c r="AM2679" s="3" t="s">
        <v>48</v>
      </c>
      <c r="AO2679" s="3" t="s">
        <v>48</v>
      </c>
      <c r="AQ2679" s="3" t="s">
        <v>48</v>
      </c>
      <c r="AS2679" s="3" t="s">
        <v>48</v>
      </c>
    </row>
    <row r="2680" spans="1:45">
      <c r="A2680">
        <v>2677</v>
      </c>
      <c r="B2680" t="s">
        <v>5982</v>
      </c>
      <c r="C2680" t="s">
        <v>5027</v>
      </c>
      <c r="D2680" t="s">
        <v>45</v>
      </c>
      <c r="E2680" t="s">
        <v>77</v>
      </c>
      <c r="F2680" t="s">
        <v>6029</v>
      </c>
      <c r="G2680" t="s">
        <v>8925</v>
      </c>
      <c r="H2680" t="s">
        <v>1755</v>
      </c>
      <c r="I2680" t="s">
        <v>16003</v>
      </c>
      <c r="J2680" t="s">
        <v>48</v>
      </c>
      <c r="K2680" t="s">
        <v>48</v>
      </c>
      <c r="L2680" t="s">
        <v>5985</v>
      </c>
      <c r="M2680" t="s">
        <v>5986</v>
      </c>
      <c r="N2680" t="str">
        <f>VLOOKUP(O2680,index!$Q:$R,2,0)</f>
        <v>02. 이러닝 - 단과</v>
      </c>
      <c r="O2680" t="s">
        <v>5987</v>
      </c>
      <c r="P2680" t="s">
        <v>48</v>
      </c>
      <c r="Q2680" t="s">
        <v>20</v>
      </c>
      <c r="R2680" s="226" t="e">
        <f>VLOOKUP(C2680,'26년 databook(취합)'!$M:$M,2,0)</f>
        <v>#N/A</v>
      </c>
      <c r="S2680" s="3" t="s">
        <v>11567</v>
      </c>
      <c r="T2680" s="3" t="s">
        <v>48</v>
      </c>
      <c r="U2680" s="3" t="s">
        <v>11567</v>
      </c>
      <c r="V2680" s="3" t="s">
        <v>48</v>
      </c>
      <c r="W2680" s="3" t="s">
        <v>48</v>
      </c>
      <c r="X2680" s="3" t="s">
        <v>48</v>
      </c>
      <c r="Y2680" s="3" t="s">
        <v>48</v>
      </c>
      <c r="Z2680" s="3" t="s">
        <v>48</v>
      </c>
      <c r="AA2680" s="3" t="s">
        <v>48</v>
      </c>
      <c r="AB2680" s="3" t="s">
        <v>48</v>
      </c>
      <c r="AC2680" s="3" t="s">
        <v>48</v>
      </c>
      <c r="AD2680" s="3" t="s">
        <v>48</v>
      </c>
      <c r="AE2680" s="3" t="s">
        <v>48</v>
      </c>
      <c r="AG2680" s="3"/>
      <c r="AI2680" s="3" t="s">
        <v>48</v>
      </c>
      <c r="AK2680" s="3" t="s">
        <v>48</v>
      </c>
      <c r="AM2680" s="3" t="s">
        <v>48</v>
      </c>
      <c r="AO2680" s="3" t="s">
        <v>48</v>
      </c>
      <c r="AQ2680" s="3" t="s">
        <v>48</v>
      </c>
      <c r="AS2680" s="3" t="s">
        <v>48</v>
      </c>
    </row>
    <row r="2681" spans="1:45">
      <c r="A2681">
        <v>2678</v>
      </c>
      <c r="B2681" t="s">
        <v>5982</v>
      </c>
      <c r="C2681" t="s">
        <v>5095</v>
      </c>
      <c r="D2681" t="s">
        <v>45</v>
      </c>
      <c r="E2681" t="s">
        <v>77</v>
      </c>
      <c r="F2681" t="s">
        <v>6029</v>
      </c>
      <c r="G2681" t="s">
        <v>8925</v>
      </c>
      <c r="H2681" t="s">
        <v>1816</v>
      </c>
      <c r="I2681" t="s">
        <v>16004</v>
      </c>
      <c r="J2681" t="s">
        <v>48</v>
      </c>
      <c r="K2681" t="s">
        <v>48</v>
      </c>
      <c r="L2681" t="s">
        <v>5985</v>
      </c>
      <c r="M2681" t="s">
        <v>5986</v>
      </c>
      <c r="N2681" t="str">
        <f>VLOOKUP(O2681,index!$Q:$R,2,0)</f>
        <v>02. 이러닝 - 단과</v>
      </c>
      <c r="O2681" t="s">
        <v>5987</v>
      </c>
      <c r="P2681" t="s">
        <v>48</v>
      </c>
      <c r="Q2681" t="s">
        <v>20</v>
      </c>
      <c r="R2681" s="226" t="e">
        <f>VLOOKUP(C2681,'26년 databook(취합)'!$M:$M,2,0)</f>
        <v>#N/A</v>
      </c>
      <c r="S2681" s="3" t="s">
        <v>11567</v>
      </c>
      <c r="T2681" s="3" t="s">
        <v>48</v>
      </c>
      <c r="U2681" s="3" t="s">
        <v>11567</v>
      </c>
      <c r="V2681" s="3" t="s">
        <v>48</v>
      </c>
      <c r="W2681" s="3" t="s">
        <v>48</v>
      </c>
      <c r="X2681" s="3" t="s">
        <v>48</v>
      </c>
      <c r="Y2681" s="3" t="s">
        <v>48</v>
      </c>
      <c r="Z2681" s="3" t="s">
        <v>48</v>
      </c>
      <c r="AA2681" s="3" t="s">
        <v>48</v>
      </c>
      <c r="AB2681" s="3" t="s">
        <v>48</v>
      </c>
      <c r="AC2681" s="3" t="s">
        <v>48</v>
      </c>
      <c r="AD2681" s="3" t="s">
        <v>48</v>
      </c>
      <c r="AE2681" s="3" t="s">
        <v>48</v>
      </c>
      <c r="AG2681" s="3"/>
      <c r="AI2681" s="3" t="s">
        <v>48</v>
      </c>
      <c r="AK2681" s="3" t="s">
        <v>48</v>
      </c>
      <c r="AM2681" s="3" t="s">
        <v>48</v>
      </c>
      <c r="AO2681" s="3" t="s">
        <v>48</v>
      </c>
      <c r="AQ2681" s="3" t="s">
        <v>48</v>
      </c>
      <c r="AS2681" s="3" t="s">
        <v>48</v>
      </c>
    </row>
    <row r="2682" spans="1:45">
      <c r="A2682">
        <v>2679</v>
      </c>
      <c r="B2682" t="s">
        <v>5982</v>
      </c>
      <c r="C2682" t="s">
        <v>5068</v>
      </c>
      <c r="D2682" t="s">
        <v>45</v>
      </c>
      <c r="E2682" t="s">
        <v>77</v>
      </c>
      <c r="F2682" t="s">
        <v>6029</v>
      </c>
      <c r="G2682" t="s">
        <v>8925</v>
      </c>
      <c r="H2682" t="s">
        <v>1794</v>
      </c>
      <c r="I2682" t="s">
        <v>16005</v>
      </c>
      <c r="J2682" t="s">
        <v>48</v>
      </c>
      <c r="K2682" t="s">
        <v>48</v>
      </c>
      <c r="L2682" t="s">
        <v>5985</v>
      </c>
      <c r="M2682" t="s">
        <v>5986</v>
      </c>
      <c r="N2682" t="str">
        <f>VLOOKUP(O2682,index!$Q:$R,2,0)</f>
        <v>02. 이러닝 - 단과</v>
      </c>
      <c r="O2682" t="s">
        <v>5987</v>
      </c>
      <c r="P2682" t="s">
        <v>48</v>
      </c>
      <c r="Q2682" t="s">
        <v>20</v>
      </c>
      <c r="R2682" s="226" t="e">
        <f>VLOOKUP(C2682,'26년 databook(취합)'!$M:$M,2,0)</f>
        <v>#N/A</v>
      </c>
      <c r="S2682" s="3" t="s">
        <v>11567</v>
      </c>
      <c r="T2682" s="3" t="s">
        <v>48</v>
      </c>
      <c r="U2682" s="3" t="s">
        <v>11567</v>
      </c>
      <c r="V2682" s="3" t="s">
        <v>48</v>
      </c>
      <c r="W2682" s="3" t="s">
        <v>48</v>
      </c>
      <c r="X2682" s="3" t="s">
        <v>48</v>
      </c>
      <c r="Y2682" s="3" t="s">
        <v>48</v>
      </c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G2682" s="3"/>
      <c r="AI2682" s="3" t="s">
        <v>48</v>
      </c>
      <c r="AK2682" s="3" t="s">
        <v>48</v>
      </c>
      <c r="AM2682" s="3" t="s">
        <v>48</v>
      </c>
      <c r="AO2682" s="3" t="s">
        <v>48</v>
      </c>
      <c r="AQ2682" s="3" t="s">
        <v>48</v>
      </c>
      <c r="AS2682" s="3" t="s">
        <v>48</v>
      </c>
    </row>
    <row r="2683" spans="1:45">
      <c r="A2683">
        <v>2680</v>
      </c>
      <c r="B2683" t="s">
        <v>5982</v>
      </c>
      <c r="C2683" t="s">
        <v>3093</v>
      </c>
      <c r="D2683" t="s">
        <v>45</v>
      </c>
      <c r="E2683" t="s">
        <v>71</v>
      </c>
      <c r="F2683" t="s">
        <v>274</v>
      </c>
      <c r="G2683" t="s">
        <v>9671</v>
      </c>
      <c r="H2683" t="s">
        <v>274</v>
      </c>
      <c r="I2683" t="s">
        <v>9671</v>
      </c>
      <c r="J2683" t="s">
        <v>48</v>
      </c>
      <c r="K2683" t="s">
        <v>48</v>
      </c>
      <c r="L2683" t="s">
        <v>5985</v>
      </c>
      <c r="M2683" t="s">
        <v>5986</v>
      </c>
      <c r="N2683" t="str">
        <f>VLOOKUP(O2683,index!$Q:$R,2,0)</f>
        <v>15. 솔루션 - LABS</v>
      </c>
      <c r="O2683" t="s">
        <v>6010</v>
      </c>
      <c r="P2683" t="s">
        <v>48</v>
      </c>
      <c r="Q2683" t="s">
        <v>20</v>
      </c>
      <c r="R2683" s="226" t="e">
        <f>VLOOKUP(C2683,'26년 databook(취합)'!$M:$M,2,0)</f>
        <v>#N/A</v>
      </c>
      <c r="S2683" s="3" t="s">
        <v>11593</v>
      </c>
      <c r="T2683" s="3" t="s">
        <v>48</v>
      </c>
      <c r="U2683" s="3" t="s">
        <v>11567</v>
      </c>
      <c r="V2683" s="3" t="s">
        <v>11593</v>
      </c>
      <c r="W2683" s="3" t="s">
        <v>48</v>
      </c>
      <c r="X2683" s="3" t="s">
        <v>48</v>
      </c>
      <c r="Y2683" s="3" t="s">
        <v>48</v>
      </c>
      <c r="Z2683" s="3" t="s">
        <v>48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G2683" s="3"/>
      <c r="AI2683" s="3" t="s">
        <v>48</v>
      </c>
      <c r="AK2683" s="3" t="s">
        <v>48</v>
      </c>
      <c r="AM2683" s="3" t="s">
        <v>48</v>
      </c>
      <c r="AO2683" s="3" t="s">
        <v>48</v>
      </c>
      <c r="AQ2683" s="3" t="s">
        <v>48</v>
      </c>
      <c r="AS2683" s="3" t="s">
        <v>48</v>
      </c>
    </row>
    <row r="2684" spans="1:45">
      <c r="A2684">
        <v>2681</v>
      </c>
      <c r="B2684" t="s">
        <v>5982</v>
      </c>
      <c r="C2684" t="s">
        <v>5031</v>
      </c>
      <c r="D2684" t="s">
        <v>45</v>
      </c>
      <c r="E2684" t="s">
        <v>77</v>
      </c>
      <c r="F2684" t="s">
        <v>6029</v>
      </c>
      <c r="G2684" t="s">
        <v>8925</v>
      </c>
      <c r="H2684" t="s">
        <v>1759</v>
      </c>
      <c r="I2684" t="s">
        <v>16006</v>
      </c>
      <c r="J2684" t="s">
        <v>48</v>
      </c>
      <c r="K2684" t="s">
        <v>48</v>
      </c>
      <c r="L2684" t="s">
        <v>5985</v>
      </c>
      <c r="M2684" t="s">
        <v>5986</v>
      </c>
      <c r="N2684" t="str">
        <f>VLOOKUP(O2684,index!$Q:$R,2,0)</f>
        <v>02. 이러닝 - 단과</v>
      </c>
      <c r="O2684" t="s">
        <v>5987</v>
      </c>
      <c r="P2684" t="s">
        <v>48</v>
      </c>
      <c r="Q2684" t="s">
        <v>20</v>
      </c>
      <c r="R2684" s="226" t="e">
        <f>VLOOKUP(C2684,'26년 databook(취합)'!$M:$M,2,0)</f>
        <v>#N/A</v>
      </c>
      <c r="S2684" s="3" t="s">
        <v>11567</v>
      </c>
      <c r="T2684" s="3" t="s">
        <v>48</v>
      </c>
      <c r="U2684" s="3" t="s">
        <v>11567</v>
      </c>
      <c r="V2684" s="3" t="s">
        <v>48</v>
      </c>
      <c r="W2684" s="3" t="s">
        <v>48</v>
      </c>
      <c r="X2684" s="3" t="s">
        <v>48</v>
      </c>
      <c r="Y2684" s="3" t="s">
        <v>48</v>
      </c>
      <c r="Z2684" s="3" t="s">
        <v>48</v>
      </c>
      <c r="AA2684" s="3" t="s">
        <v>48</v>
      </c>
      <c r="AB2684" s="3" t="s">
        <v>48</v>
      </c>
      <c r="AC2684" s="3" t="s">
        <v>48</v>
      </c>
      <c r="AD2684" s="3" t="s">
        <v>48</v>
      </c>
      <c r="AE2684" s="3" t="s">
        <v>48</v>
      </c>
      <c r="AG2684" s="3"/>
      <c r="AI2684" s="3" t="s">
        <v>48</v>
      </c>
      <c r="AK2684" s="3" t="s">
        <v>48</v>
      </c>
      <c r="AM2684" s="3" t="s">
        <v>48</v>
      </c>
      <c r="AO2684" s="3" t="s">
        <v>48</v>
      </c>
      <c r="AQ2684" s="3" t="s">
        <v>48</v>
      </c>
      <c r="AS2684" s="3" t="s">
        <v>48</v>
      </c>
    </row>
    <row r="2685" spans="1:45">
      <c r="A2685">
        <v>2682</v>
      </c>
      <c r="B2685" t="s">
        <v>5982</v>
      </c>
      <c r="C2685" t="s">
        <v>5093</v>
      </c>
      <c r="D2685" t="s">
        <v>45</v>
      </c>
      <c r="E2685" t="s">
        <v>77</v>
      </c>
      <c r="F2685" t="s">
        <v>6029</v>
      </c>
      <c r="G2685" t="s">
        <v>8925</v>
      </c>
      <c r="H2685" t="s">
        <v>1814</v>
      </c>
      <c r="I2685" t="s">
        <v>16007</v>
      </c>
      <c r="J2685" t="s">
        <v>48</v>
      </c>
      <c r="K2685" t="s">
        <v>48</v>
      </c>
      <c r="L2685" t="s">
        <v>5985</v>
      </c>
      <c r="M2685" t="s">
        <v>5986</v>
      </c>
      <c r="N2685" t="str">
        <f>VLOOKUP(O2685,index!$Q:$R,2,0)</f>
        <v>02. 이러닝 - 단과</v>
      </c>
      <c r="O2685" t="s">
        <v>5987</v>
      </c>
      <c r="P2685" t="s">
        <v>48</v>
      </c>
      <c r="Q2685" t="s">
        <v>20</v>
      </c>
      <c r="R2685" s="226" t="e">
        <f>VLOOKUP(C2685,'26년 databook(취합)'!$M:$M,2,0)</f>
        <v>#N/A</v>
      </c>
      <c r="S2685" s="3" t="s">
        <v>11567</v>
      </c>
      <c r="T2685" s="3" t="s">
        <v>48</v>
      </c>
      <c r="U2685" s="3" t="s">
        <v>11567</v>
      </c>
      <c r="V2685" s="3" t="s">
        <v>48</v>
      </c>
      <c r="W2685" s="3" t="s">
        <v>48</v>
      </c>
      <c r="X2685" s="3" t="s">
        <v>48</v>
      </c>
      <c r="Y2685" s="3" t="s">
        <v>48</v>
      </c>
      <c r="Z2685" s="3" t="s">
        <v>48</v>
      </c>
      <c r="AA2685" s="3" t="s">
        <v>48</v>
      </c>
      <c r="AB2685" s="3" t="s">
        <v>48</v>
      </c>
      <c r="AC2685" s="3" t="s">
        <v>48</v>
      </c>
      <c r="AD2685" s="3" t="s">
        <v>48</v>
      </c>
      <c r="AE2685" s="3" t="s">
        <v>48</v>
      </c>
      <c r="AG2685" s="3"/>
      <c r="AI2685" s="3" t="s">
        <v>48</v>
      </c>
      <c r="AK2685" s="3" t="s">
        <v>48</v>
      </c>
      <c r="AM2685" s="3" t="s">
        <v>48</v>
      </c>
      <c r="AO2685" s="3" t="s">
        <v>48</v>
      </c>
      <c r="AQ2685" s="3" t="s">
        <v>48</v>
      </c>
      <c r="AS2685" s="3" t="s">
        <v>48</v>
      </c>
    </row>
    <row r="2686" spans="1:45">
      <c r="A2686">
        <v>2683</v>
      </c>
      <c r="B2686" t="s">
        <v>5982</v>
      </c>
      <c r="C2686" t="s">
        <v>4974</v>
      </c>
      <c r="D2686" t="s">
        <v>45</v>
      </c>
      <c r="E2686" t="s">
        <v>77</v>
      </c>
      <c r="F2686" t="s">
        <v>6029</v>
      </c>
      <c r="G2686" t="s">
        <v>8925</v>
      </c>
      <c r="H2686" t="s">
        <v>1715</v>
      </c>
      <c r="I2686" t="s">
        <v>16008</v>
      </c>
      <c r="J2686" t="s">
        <v>48</v>
      </c>
      <c r="K2686" t="s">
        <v>48</v>
      </c>
      <c r="L2686" t="s">
        <v>5985</v>
      </c>
      <c r="M2686" t="s">
        <v>5986</v>
      </c>
      <c r="N2686" t="str">
        <f>VLOOKUP(O2686,index!$Q:$R,2,0)</f>
        <v>02. 이러닝 - 단과</v>
      </c>
      <c r="O2686" t="s">
        <v>5987</v>
      </c>
      <c r="P2686" t="s">
        <v>48</v>
      </c>
      <c r="Q2686" t="s">
        <v>20</v>
      </c>
      <c r="R2686" s="226" t="e">
        <f>VLOOKUP(C2686,'26년 databook(취합)'!$M:$M,2,0)</f>
        <v>#N/A</v>
      </c>
      <c r="S2686" s="3" t="s">
        <v>11567</v>
      </c>
      <c r="T2686" s="3" t="s">
        <v>48</v>
      </c>
      <c r="U2686" s="3" t="s">
        <v>11567</v>
      </c>
      <c r="V2686" s="3" t="s">
        <v>48</v>
      </c>
      <c r="W2686" s="3" t="s">
        <v>48</v>
      </c>
      <c r="X2686" s="3" t="s">
        <v>48</v>
      </c>
      <c r="Y2686" s="3" t="s">
        <v>48</v>
      </c>
      <c r="Z2686" s="3" t="s">
        <v>48</v>
      </c>
      <c r="AA2686" s="3" t="s">
        <v>48</v>
      </c>
      <c r="AB2686" s="3" t="s">
        <v>48</v>
      </c>
      <c r="AC2686" s="3" t="s">
        <v>48</v>
      </c>
      <c r="AD2686" s="3" t="s">
        <v>48</v>
      </c>
      <c r="AE2686" s="3" t="s">
        <v>48</v>
      </c>
      <c r="AG2686" s="3"/>
      <c r="AI2686" s="3" t="s">
        <v>48</v>
      </c>
      <c r="AK2686" s="3" t="s">
        <v>48</v>
      </c>
      <c r="AM2686" s="3" t="s">
        <v>48</v>
      </c>
      <c r="AO2686" s="3" t="s">
        <v>48</v>
      </c>
      <c r="AQ2686" s="3" t="s">
        <v>48</v>
      </c>
      <c r="AS2686" s="3" t="s">
        <v>48</v>
      </c>
    </row>
    <row r="2687" spans="1:45">
      <c r="A2687">
        <v>2684</v>
      </c>
      <c r="B2687" t="s">
        <v>5982</v>
      </c>
      <c r="C2687" t="s">
        <v>5032</v>
      </c>
      <c r="D2687" t="s">
        <v>45</v>
      </c>
      <c r="E2687" t="s">
        <v>77</v>
      </c>
      <c r="F2687" t="s">
        <v>6029</v>
      </c>
      <c r="G2687" t="s">
        <v>8925</v>
      </c>
      <c r="H2687" t="s">
        <v>1760</v>
      </c>
      <c r="I2687" t="s">
        <v>16009</v>
      </c>
      <c r="J2687" t="s">
        <v>48</v>
      </c>
      <c r="K2687" t="s">
        <v>48</v>
      </c>
      <c r="L2687" t="s">
        <v>5985</v>
      </c>
      <c r="M2687" t="s">
        <v>5986</v>
      </c>
      <c r="N2687" t="str">
        <f>VLOOKUP(O2687,index!$Q:$R,2,0)</f>
        <v>02. 이러닝 - 단과</v>
      </c>
      <c r="O2687" t="s">
        <v>5987</v>
      </c>
      <c r="P2687" t="s">
        <v>48</v>
      </c>
      <c r="Q2687" t="s">
        <v>20</v>
      </c>
      <c r="R2687" s="226" t="e">
        <f>VLOOKUP(C2687,'26년 databook(취합)'!$M:$M,2,0)</f>
        <v>#N/A</v>
      </c>
      <c r="S2687" s="3" t="s">
        <v>11567</v>
      </c>
      <c r="T2687" s="3" t="s">
        <v>48</v>
      </c>
      <c r="U2687" s="3" t="s">
        <v>11567</v>
      </c>
      <c r="V2687" s="3" t="s">
        <v>48</v>
      </c>
      <c r="W2687" s="3" t="s">
        <v>48</v>
      </c>
      <c r="X2687" s="3" t="s">
        <v>48</v>
      </c>
      <c r="Y2687" s="3" t="s">
        <v>48</v>
      </c>
      <c r="Z2687" s="3" t="s">
        <v>48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G2687" s="3"/>
      <c r="AI2687" s="3" t="s">
        <v>48</v>
      </c>
      <c r="AK2687" s="3" t="s">
        <v>48</v>
      </c>
      <c r="AM2687" s="3" t="s">
        <v>48</v>
      </c>
      <c r="AO2687" s="3" t="s">
        <v>48</v>
      </c>
      <c r="AQ2687" s="3" t="s">
        <v>48</v>
      </c>
      <c r="AS2687" s="3" t="s">
        <v>48</v>
      </c>
    </row>
    <row r="2688" spans="1:45">
      <c r="A2688">
        <v>2685</v>
      </c>
      <c r="B2688" t="s">
        <v>5982</v>
      </c>
      <c r="C2688" t="s">
        <v>5097</v>
      </c>
      <c r="D2688" t="s">
        <v>45</v>
      </c>
      <c r="E2688" t="s">
        <v>77</v>
      </c>
      <c r="F2688" t="s">
        <v>6029</v>
      </c>
      <c r="G2688" t="s">
        <v>8925</v>
      </c>
      <c r="H2688" t="s">
        <v>1817</v>
      </c>
      <c r="I2688" t="s">
        <v>16010</v>
      </c>
      <c r="J2688" t="s">
        <v>48</v>
      </c>
      <c r="K2688" t="s">
        <v>48</v>
      </c>
      <c r="L2688" t="s">
        <v>5985</v>
      </c>
      <c r="M2688" t="s">
        <v>5986</v>
      </c>
      <c r="N2688" t="str">
        <f>VLOOKUP(O2688,index!$Q:$R,2,0)</f>
        <v>02. 이러닝 - 단과</v>
      </c>
      <c r="O2688" t="s">
        <v>5987</v>
      </c>
      <c r="P2688" t="s">
        <v>48</v>
      </c>
      <c r="Q2688" t="s">
        <v>20</v>
      </c>
      <c r="R2688" s="226" t="e">
        <f>VLOOKUP(C2688,'26년 databook(취합)'!$M:$M,2,0)</f>
        <v>#N/A</v>
      </c>
      <c r="S2688" s="3" t="s">
        <v>11567</v>
      </c>
      <c r="T2688" s="3" t="s">
        <v>48</v>
      </c>
      <c r="U2688" s="3" t="s">
        <v>11567</v>
      </c>
      <c r="V2688" s="3" t="s">
        <v>48</v>
      </c>
      <c r="W2688" s="3" t="s">
        <v>48</v>
      </c>
      <c r="X2688" s="3" t="s">
        <v>48</v>
      </c>
      <c r="Y2688" s="3" t="s">
        <v>48</v>
      </c>
      <c r="Z2688" s="3" t="s">
        <v>48</v>
      </c>
      <c r="AA2688" s="3" t="s">
        <v>48</v>
      </c>
      <c r="AB2688" s="3" t="s">
        <v>48</v>
      </c>
      <c r="AC2688" s="3" t="s">
        <v>48</v>
      </c>
      <c r="AD2688" s="3" t="s">
        <v>48</v>
      </c>
      <c r="AE2688" s="3" t="s">
        <v>48</v>
      </c>
      <c r="AG2688" s="3"/>
      <c r="AI2688" s="3" t="s">
        <v>48</v>
      </c>
      <c r="AK2688" s="3" t="s">
        <v>48</v>
      </c>
      <c r="AM2688" s="3" t="s">
        <v>48</v>
      </c>
      <c r="AO2688" s="3" t="s">
        <v>48</v>
      </c>
      <c r="AQ2688" s="3" t="s">
        <v>48</v>
      </c>
      <c r="AS2688" s="3" t="s">
        <v>48</v>
      </c>
    </row>
    <row r="2689" spans="1:45">
      <c r="A2689">
        <v>2686</v>
      </c>
      <c r="B2689" t="s">
        <v>5982</v>
      </c>
      <c r="C2689" t="s">
        <v>5070</v>
      </c>
      <c r="D2689" t="s">
        <v>45</v>
      </c>
      <c r="E2689" t="s">
        <v>77</v>
      </c>
      <c r="F2689" t="s">
        <v>6029</v>
      </c>
      <c r="G2689" t="s">
        <v>8925</v>
      </c>
      <c r="H2689" t="s">
        <v>1795</v>
      </c>
      <c r="I2689" t="s">
        <v>16011</v>
      </c>
      <c r="J2689" t="s">
        <v>48</v>
      </c>
      <c r="K2689" t="s">
        <v>48</v>
      </c>
      <c r="L2689" t="s">
        <v>5985</v>
      </c>
      <c r="M2689" t="s">
        <v>5986</v>
      </c>
      <c r="N2689" t="str">
        <f>VLOOKUP(O2689,index!$Q:$R,2,0)</f>
        <v>02. 이러닝 - 단과</v>
      </c>
      <c r="O2689" t="s">
        <v>5987</v>
      </c>
      <c r="P2689" t="s">
        <v>48</v>
      </c>
      <c r="Q2689" t="s">
        <v>20</v>
      </c>
      <c r="R2689" s="226" t="e">
        <f>VLOOKUP(C2689,'26년 databook(취합)'!$M:$M,2,0)</f>
        <v>#N/A</v>
      </c>
      <c r="S2689" s="3" t="s">
        <v>11567</v>
      </c>
      <c r="T2689" s="3" t="s">
        <v>48</v>
      </c>
      <c r="U2689" s="3" t="s">
        <v>11567</v>
      </c>
      <c r="V2689" s="3" t="s">
        <v>48</v>
      </c>
      <c r="W2689" s="3" t="s">
        <v>48</v>
      </c>
      <c r="X2689" s="3" t="s">
        <v>48</v>
      </c>
      <c r="Y2689" s="3" t="s">
        <v>48</v>
      </c>
      <c r="Z2689" s="3" t="s">
        <v>48</v>
      </c>
      <c r="AA2689" s="3" t="s">
        <v>48</v>
      </c>
      <c r="AB2689" s="3" t="s">
        <v>48</v>
      </c>
      <c r="AC2689" s="3" t="s">
        <v>48</v>
      </c>
      <c r="AD2689" s="3" t="s">
        <v>48</v>
      </c>
      <c r="AE2689" s="3" t="s">
        <v>48</v>
      </c>
      <c r="AG2689" s="3"/>
      <c r="AI2689" s="3" t="s">
        <v>48</v>
      </c>
      <c r="AK2689" s="3" t="s">
        <v>48</v>
      </c>
      <c r="AM2689" s="3" t="s">
        <v>48</v>
      </c>
      <c r="AO2689" s="3" t="s">
        <v>48</v>
      </c>
      <c r="AQ2689" s="3" t="s">
        <v>48</v>
      </c>
      <c r="AS2689" s="3" t="s">
        <v>48</v>
      </c>
    </row>
    <row r="2690" spans="1:45">
      <c r="A2690">
        <v>2687</v>
      </c>
      <c r="B2690" t="s">
        <v>5982</v>
      </c>
      <c r="C2690" t="s">
        <v>4710</v>
      </c>
      <c r="D2690" t="s">
        <v>45</v>
      </c>
      <c r="E2690" t="s">
        <v>77</v>
      </c>
      <c r="F2690" t="s">
        <v>6029</v>
      </c>
      <c r="G2690" t="s">
        <v>8925</v>
      </c>
      <c r="H2690" t="s">
        <v>1492</v>
      </c>
      <c r="I2690" t="s">
        <v>16012</v>
      </c>
      <c r="J2690" t="s">
        <v>48</v>
      </c>
      <c r="K2690" t="s">
        <v>48</v>
      </c>
      <c r="L2690" t="s">
        <v>5985</v>
      </c>
      <c r="M2690" t="s">
        <v>5986</v>
      </c>
      <c r="N2690" t="str">
        <f>VLOOKUP(O2690,index!$Q:$R,2,0)</f>
        <v>02. 이러닝 - 단과</v>
      </c>
      <c r="O2690" t="s">
        <v>5987</v>
      </c>
      <c r="P2690" t="s">
        <v>48</v>
      </c>
      <c r="Q2690" t="s">
        <v>20</v>
      </c>
      <c r="R2690" s="226" t="e">
        <f>VLOOKUP(C2690,'26년 databook(취합)'!$M:$M,2,0)</f>
        <v>#N/A</v>
      </c>
      <c r="S2690" s="3" t="s">
        <v>11567</v>
      </c>
      <c r="T2690" s="3" t="s">
        <v>48</v>
      </c>
      <c r="U2690" s="3" t="s">
        <v>11567</v>
      </c>
      <c r="V2690" s="3" t="s">
        <v>48</v>
      </c>
      <c r="W2690" s="3" t="s">
        <v>48</v>
      </c>
      <c r="X2690" s="3" t="s">
        <v>48</v>
      </c>
      <c r="Y2690" s="3" t="s">
        <v>48</v>
      </c>
      <c r="Z2690" s="3" t="s">
        <v>48</v>
      </c>
      <c r="AA2690" s="3" t="s">
        <v>48</v>
      </c>
      <c r="AB2690" s="3" t="s">
        <v>48</v>
      </c>
      <c r="AC2690" s="3" t="s">
        <v>48</v>
      </c>
      <c r="AD2690" s="3" t="s">
        <v>48</v>
      </c>
      <c r="AE2690" s="3" t="s">
        <v>48</v>
      </c>
      <c r="AG2690" s="3"/>
      <c r="AI2690" s="3" t="s">
        <v>48</v>
      </c>
      <c r="AK2690" s="3" t="s">
        <v>48</v>
      </c>
      <c r="AM2690" s="3" t="s">
        <v>48</v>
      </c>
      <c r="AO2690" s="3" t="s">
        <v>48</v>
      </c>
      <c r="AQ2690" s="3" t="s">
        <v>48</v>
      </c>
      <c r="AS2690" s="3" t="s">
        <v>48</v>
      </c>
    </row>
    <row r="2691" spans="1:45">
      <c r="A2691">
        <v>2688</v>
      </c>
      <c r="B2691" t="s">
        <v>5982</v>
      </c>
      <c r="C2691" t="s">
        <v>4686</v>
      </c>
      <c r="D2691" t="s">
        <v>45</v>
      </c>
      <c r="E2691" t="s">
        <v>77</v>
      </c>
      <c r="F2691" t="s">
        <v>6029</v>
      </c>
      <c r="G2691" t="s">
        <v>8925</v>
      </c>
      <c r="H2691" t="s">
        <v>1473</v>
      </c>
      <c r="I2691" t="s">
        <v>16013</v>
      </c>
      <c r="J2691" t="s">
        <v>48</v>
      </c>
      <c r="K2691" t="s">
        <v>48</v>
      </c>
      <c r="L2691" t="s">
        <v>5985</v>
      </c>
      <c r="M2691" t="s">
        <v>5986</v>
      </c>
      <c r="N2691" t="str">
        <f>VLOOKUP(O2691,index!$Q:$R,2,0)</f>
        <v>02. 이러닝 - 단과</v>
      </c>
      <c r="O2691" t="s">
        <v>5987</v>
      </c>
      <c r="P2691" t="s">
        <v>48</v>
      </c>
      <c r="Q2691" t="s">
        <v>20</v>
      </c>
      <c r="R2691" s="226" t="e">
        <f>VLOOKUP(C2691,'26년 databook(취합)'!$M:$M,2,0)</f>
        <v>#N/A</v>
      </c>
      <c r="S2691" s="3" t="s">
        <v>11567</v>
      </c>
      <c r="T2691" s="3" t="s">
        <v>48</v>
      </c>
      <c r="U2691" s="3" t="s">
        <v>11567</v>
      </c>
      <c r="V2691" s="3" t="s">
        <v>48</v>
      </c>
      <c r="W2691" s="3" t="s">
        <v>48</v>
      </c>
      <c r="X2691" s="3" t="s">
        <v>48</v>
      </c>
      <c r="Y2691" s="3" t="s">
        <v>48</v>
      </c>
      <c r="Z2691" s="3" t="s">
        <v>48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G2691" s="3"/>
      <c r="AI2691" s="3" t="s">
        <v>48</v>
      </c>
      <c r="AK2691" s="3" t="s">
        <v>48</v>
      </c>
      <c r="AM2691" s="3" t="s">
        <v>48</v>
      </c>
      <c r="AO2691" s="3" t="s">
        <v>48</v>
      </c>
      <c r="AQ2691" s="3" t="s">
        <v>48</v>
      </c>
      <c r="AS2691" s="3" t="s">
        <v>48</v>
      </c>
    </row>
    <row r="2692" spans="1:45">
      <c r="A2692">
        <v>2689</v>
      </c>
      <c r="B2692" t="s">
        <v>5982</v>
      </c>
      <c r="C2692" t="s">
        <v>4938</v>
      </c>
      <c r="D2692" t="s">
        <v>45</v>
      </c>
      <c r="E2692" t="s">
        <v>77</v>
      </c>
      <c r="F2692" t="s">
        <v>6029</v>
      </c>
      <c r="G2692" t="s">
        <v>8925</v>
      </c>
      <c r="H2692" t="s">
        <v>1685</v>
      </c>
      <c r="I2692" t="s">
        <v>16014</v>
      </c>
      <c r="J2692" t="s">
        <v>48</v>
      </c>
      <c r="K2692" t="s">
        <v>48</v>
      </c>
      <c r="L2692" t="s">
        <v>5985</v>
      </c>
      <c r="M2692" t="s">
        <v>5986</v>
      </c>
      <c r="N2692" t="str">
        <f>VLOOKUP(O2692,index!$Q:$R,2,0)</f>
        <v>02. 이러닝 - 단과</v>
      </c>
      <c r="O2692" t="s">
        <v>5987</v>
      </c>
      <c r="P2692" t="s">
        <v>48</v>
      </c>
      <c r="Q2692" t="s">
        <v>20</v>
      </c>
      <c r="R2692" s="226" t="e">
        <f>VLOOKUP(C2692,'26년 databook(취합)'!$M:$M,2,0)</f>
        <v>#N/A</v>
      </c>
      <c r="S2692" s="3" t="s">
        <v>11567</v>
      </c>
      <c r="T2692" s="3" t="s">
        <v>48</v>
      </c>
      <c r="U2692" s="3" t="s">
        <v>11567</v>
      </c>
      <c r="V2692" s="3" t="s">
        <v>48</v>
      </c>
      <c r="W2692" s="3" t="s">
        <v>48</v>
      </c>
      <c r="X2692" s="3" t="s">
        <v>48</v>
      </c>
      <c r="Y2692" s="3" t="s">
        <v>48</v>
      </c>
      <c r="Z2692" s="3" t="s">
        <v>48</v>
      </c>
      <c r="AA2692" s="3" t="s">
        <v>48</v>
      </c>
      <c r="AB2692" s="3" t="s">
        <v>48</v>
      </c>
      <c r="AC2692" s="3" t="s">
        <v>48</v>
      </c>
      <c r="AD2692" s="3" t="s">
        <v>48</v>
      </c>
      <c r="AE2692" s="3" t="s">
        <v>48</v>
      </c>
      <c r="AG2692" s="3"/>
      <c r="AI2692" s="3" t="s">
        <v>48</v>
      </c>
      <c r="AK2692" s="3" t="s">
        <v>48</v>
      </c>
      <c r="AM2692" s="3" t="s">
        <v>48</v>
      </c>
      <c r="AO2692" s="3" t="s">
        <v>48</v>
      </c>
      <c r="AQ2692" s="3" t="s">
        <v>48</v>
      </c>
      <c r="AS2692" s="3" t="s">
        <v>48</v>
      </c>
    </row>
    <row r="2693" spans="1:45">
      <c r="A2693">
        <v>2690</v>
      </c>
      <c r="B2693" t="s">
        <v>5982</v>
      </c>
      <c r="C2693" t="s">
        <v>5009</v>
      </c>
      <c r="D2693" t="s">
        <v>45</v>
      </c>
      <c r="E2693" t="s">
        <v>77</v>
      </c>
      <c r="F2693" t="s">
        <v>6029</v>
      </c>
      <c r="G2693" t="s">
        <v>8925</v>
      </c>
      <c r="H2693" t="s">
        <v>1742</v>
      </c>
      <c r="I2693" t="s">
        <v>16015</v>
      </c>
      <c r="J2693" t="s">
        <v>48</v>
      </c>
      <c r="K2693" t="s">
        <v>48</v>
      </c>
      <c r="L2693" t="s">
        <v>5985</v>
      </c>
      <c r="M2693" t="s">
        <v>5986</v>
      </c>
      <c r="N2693" t="str">
        <f>VLOOKUP(O2693,index!$Q:$R,2,0)</f>
        <v>02. 이러닝 - 단과</v>
      </c>
      <c r="O2693" t="s">
        <v>5987</v>
      </c>
      <c r="P2693" t="s">
        <v>48</v>
      </c>
      <c r="Q2693" t="s">
        <v>20</v>
      </c>
      <c r="R2693" s="226" t="e">
        <f>VLOOKUP(C2693,'26년 databook(취합)'!$M:$M,2,0)</f>
        <v>#N/A</v>
      </c>
      <c r="S2693" s="3" t="s">
        <v>11567</v>
      </c>
      <c r="T2693" s="3" t="s">
        <v>48</v>
      </c>
      <c r="U2693" s="3" t="s">
        <v>11567</v>
      </c>
      <c r="V2693" s="3" t="s">
        <v>48</v>
      </c>
      <c r="W2693" s="3" t="s">
        <v>48</v>
      </c>
      <c r="X2693" s="3" t="s">
        <v>48</v>
      </c>
      <c r="Y2693" s="3" t="s">
        <v>48</v>
      </c>
      <c r="Z2693" s="3" t="s">
        <v>48</v>
      </c>
      <c r="AA2693" s="3" t="s">
        <v>48</v>
      </c>
      <c r="AB2693" s="3" t="s">
        <v>48</v>
      </c>
      <c r="AC2693" s="3" t="s">
        <v>48</v>
      </c>
      <c r="AD2693" s="3" t="s">
        <v>48</v>
      </c>
      <c r="AE2693" s="3" t="s">
        <v>48</v>
      </c>
      <c r="AI2693" s="3" t="s">
        <v>48</v>
      </c>
      <c r="AK2693" s="3" t="s">
        <v>48</v>
      </c>
      <c r="AM2693" s="3" t="s">
        <v>48</v>
      </c>
      <c r="AO2693" s="3" t="s">
        <v>48</v>
      </c>
      <c r="AQ2693" s="3" t="s">
        <v>48</v>
      </c>
      <c r="AS2693" s="3" t="s">
        <v>48</v>
      </c>
    </row>
    <row r="2694" spans="1:45">
      <c r="A2694">
        <v>2691</v>
      </c>
      <c r="B2694" t="s">
        <v>5982</v>
      </c>
      <c r="C2694" t="s">
        <v>5044</v>
      </c>
      <c r="D2694" t="s">
        <v>45</v>
      </c>
      <c r="E2694" t="s">
        <v>77</v>
      </c>
      <c r="F2694" t="s">
        <v>6029</v>
      </c>
      <c r="G2694" t="s">
        <v>8925</v>
      </c>
      <c r="H2694" t="s">
        <v>1771</v>
      </c>
      <c r="I2694" t="s">
        <v>16016</v>
      </c>
      <c r="J2694" t="s">
        <v>48</v>
      </c>
      <c r="K2694" t="s">
        <v>48</v>
      </c>
      <c r="L2694" t="s">
        <v>5985</v>
      </c>
      <c r="M2694" t="s">
        <v>5986</v>
      </c>
      <c r="N2694" t="str">
        <f>VLOOKUP(O2694,index!$Q:$R,2,0)</f>
        <v>02. 이러닝 - 단과</v>
      </c>
      <c r="O2694" t="s">
        <v>5987</v>
      </c>
      <c r="P2694" t="s">
        <v>48</v>
      </c>
      <c r="Q2694" t="s">
        <v>20</v>
      </c>
      <c r="R2694" s="226" t="e">
        <f>VLOOKUP(C2694,'26년 databook(취합)'!$M:$M,2,0)</f>
        <v>#N/A</v>
      </c>
      <c r="S2694" s="3" t="s">
        <v>11567</v>
      </c>
      <c r="T2694" s="3" t="s">
        <v>48</v>
      </c>
      <c r="U2694" s="3" t="s">
        <v>11567</v>
      </c>
      <c r="V2694" s="3" t="s">
        <v>48</v>
      </c>
      <c r="W2694" s="3" t="s">
        <v>48</v>
      </c>
      <c r="X2694" s="3" t="s">
        <v>48</v>
      </c>
      <c r="Y2694" s="3" t="s">
        <v>48</v>
      </c>
      <c r="Z2694" s="3" t="s">
        <v>48</v>
      </c>
      <c r="AA2694" s="3" t="s">
        <v>48</v>
      </c>
      <c r="AB2694" s="3" t="s">
        <v>48</v>
      </c>
      <c r="AC2694" s="3" t="s">
        <v>48</v>
      </c>
      <c r="AD2694" s="3" t="s">
        <v>48</v>
      </c>
      <c r="AE2694" s="3" t="s">
        <v>48</v>
      </c>
      <c r="AG2694" s="3"/>
      <c r="AI2694" s="3" t="s">
        <v>48</v>
      </c>
      <c r="AK2694" s="3" t="s">
        <v>48</v>
      </c>
      <c r="AM2694" s="3" t="s">
        <v>48</v>
      </c>
      <c r="AO2694" s="3" t="s">
        <v>48</v>
      </c>
      <c r="AQ2694" s="3" t="s">
        <v>48</v>
      </c>
      <c r="AS2694" s="3" t="s">
        <v>48</v>
      </c>
    </row>
    <row r="2695" spans="1:45">
      <c r="A2695">
        <v>2692</v>
      </c>
      <c r="B2695" t="s">
        <v>5982</v>
      </c>
      <c r="C2695" t="s">
        <v>4795</v>
      </c>
      <c r="D2695" t="s">
        <v>45</v>
      </c>
      <c r="E2695" t="s">
        <v>77</v>
      </c>
      <c r="F2695" t="s">
        <v>6029</v>
      </c>
      <c r="G2695" t="s">
        <v>8925</v>
      </c>
      <c r="H2695" t="s">
        <v>1565</v>
      </c>
      <c r="I2695" t="s">
        <v>16017</v>
      </c>
      <c r="J2695" t="s">
        <v>48</v>
      </c>
      <c r="K2695" t="s">
        <v>48</v>
      </c>
      <c r="L2695" t="s">
        <v>5985</v>
      </c>
      <c r="M2695" t="s">
        <v>5986</v>
      </c>
      <c r="N2695" t="str">
        <f>VLOOKUP(O2695,index!$Q:$R,2,0)</f>
        <v>02. 이러닝 - 단과</v>
      </c>
      <c r="O2695" t="s">
        <v>5987</v>
      </c>
      <c r="P2695" t="s">
        <v>48</v>
      </c>
      <c r="Q2695" t="s">
        <v>20</v>
      </c>
      <c r="R2695" s="226" t="e">
        <f>VLOOKUP(C2695,'26년 databook(취합)'!$M:$M,2,0)</f>
        <v>#N/A</v>
      </c>
      <c r="S2695" s="3" t="s">
        <v>11567</v>
      </c>
      <c r="T2695" s="3" t="s">
        <v>48</v>
      </c>
      <c r="U2695" s="3" t="s">
        <v>11567</v>
      </c>
      <c r="V2695" s="3" t="s">
        <v>48</v>
      </c>
      <c r="W2695" s="3" t="s">
        <v>48</v>
      </c>
      <c r="X2695" s="3" t="s">
        <v>48</v>
      </c>
      <c r="Y2695" s="3" t="s">
        <v>48</v>
      </c>
      <c r="Z2695" s="3" t="s">
        <v>48</v>
      </c>
      <c r="AA2695" s="3" t="s">
        <v>48</v>
      </c>
      <c r="AB2695" s="3" t="s">
        <v>48</v>
      </c>
      <c r="AC2695" s="3" t="s">
        <v>48</v>
      </c>
      <c r="AD2695" s="3" t="s">
        <v>48</v>
      </c>
      <c r="AE2695" s="3" t="s">
        <v>48</v>
      </c>
      <c r="AG2695" s="3"/>
      <c r="AI2695" s="3" t="s">
        <v>48</v>
      </c>
      <c r="AK2695" s="3" t="s">
        <v>48</v>
      </c>
      <c r="AM2695" s="3" t="s">
        <v>48</v>
      </c>
      <c r="AO2695" s="3" t="s">
        <v>48</v>
      </c>
      <c r="AQ2695" s="3" t="s">
        <v>48</v>
      </c>
      <c r="AS2695" s="3" t="s">
        <v>48</v>
      </c>
    </row>
    <row r="2696" spans="1:45">
      <c r="A2696">
        <v>2693</v>
      </c>
      <c r="B2696" t="s">
        <v>5982</v>
      </c>
      <c r="C2696" t="s">
        <v>4730</v>
      </c>
      <c r="D2696" t="s">
        <v>45</v>
      </c>
      <c r="E2696" t="s">
        <v>77</v>
      </c>
      <c r="F2696" t="s">
        <v>6029</v>
      </c>
      <c r="G2696" t="s">
        <v>8925</v>
      </c>
      <c r="H2696" t="s">
        <v>6949</v>
      </c>
      <c r="I2696" t="s">
        <v>16018</v>
      </c>
      <c r="J2696" t="s">
        <v>48</v>
      </c>
      <c r="K2696" t="s">
        <v>48</v>
      </c>
      <c r="L2696" t="s">
        <v>5985</v>
      </c>
      <c r="M2696" t="s">
        <v>5986</v>
      </c>
      <c r="N2696" t="str">
        <f>VLOOKUP(O2696,index!$Q:$R,2,0)</f>
        <v>02. 이러닝 - 단과</v>
      </c>
      <c r="O2696" t="s">
        <v>5987</v>
      </c>
      <c r="P2696" t="s">
        <v>48</v>
      </c>
      <c r="Q2696" t="s">
        <v>20</v>
      </c>
      <c r="R2696" s="226" t="e">
        <f>VLOOKUP(C2696,'26년 databook(취합)'!$M:$M,2,0)</f>
        <v>#N/A</v>
      </c>
      <c r="S2696" s="3" t="s">
        <v>11567</v>
      </c>
      <c r="T2696" s="3" t="s">
        <v>48</v>
      </c>
      <c r="U2696" s="3" t="s">
        <v>11567</v>
      </c>
      <c r="V2696" s="3" t="s">
        <v>48</v>
      </c>
      <c r="W2696" s="3" t="s">
        <v>48</v>
      </c>
      <c r="X2696" s="3" t="s">
        <v>48</v>
      </c>
      <c r="Y2696" s="3" t="s">
        <v>48</v>
      </c>
      <c r="Z2696" s="3" t="s">
        <v>48</v>
      </c>
      <c r="AA2696" s="3" t="s">
        <v>48</v>
      </c>
      <c r="AB2696" s="3" t="s">
        <v>48</v>
      </c>
      <c r="AC2696" s="3" t="s">
        <v>48</v>
      </c>
      <c r="AD2696" s="3" t="s">
        <v>48</v>
      </c>
      <c r="AE2696" s="3" t="s">
        <v>48</v>
      </c>
      <c r="AI2696" s="3" t="s">
        <v>48</v>
      </c>
      <c r="AK2696" s="3" t="s">
        <v>48</v>
      </c>
      <c r="AM2696" s="3" t="s">
        <v>48</v>
      </c>
      <c r="AO2696" s="3" t="s">
        <v>48</v>
      </c>
      <c r="AQ2696" s="3" t="s">
        <v>48</v>
      </c>
      <c r="AS2696" s="3" t="s">
        <v>48</v>
      </c>
    </row>
    <row r="2697" spans="1:45">
      <c r="A2697">
        <v>2694</v>
      </c>
      <c r="B2697" t="s">
        <v>5982</v>
      </c>
      <c r="C2697" t="s">
        <v>4682</v>
      </c>
      <c r="D2697" t="s">
        <v>45</v>
      </c>
      <c r="E2697" t="s">
        <v>77</v>
      </c>
      <c r="F2697" t="s">
        <v>6029</v>
      </c>
      <c r="G2697" t="s">
        <v>8925</v>
      </c>
      <c r="H2697" t="s">
        <v>1469</v>
      </c>
      <c r="I2697" t="s">
        <v>16019</v>
      </c>
      <c r="J2697" t="s">
        <v>48</v>
      </c>
      <c r="K2697" t="s">
        <v>48</v>
      </c>
      <c r="L2697" t="s">
        <v>5985</v>
      </c>
      <c r="M2697" t="s">
        <v>5986</v>
      </c>
      <c r="N2697" t="str">
        <f>VLOOKUP(O2697,index!$Q:$R,2,0)</f>
        <v>02. 이러닝 - 단과</v>
      </c>
      <c r="O2697" t="s">
        <v>5987</v>
      </c>
      <c r="P2697" t="s">
        <v>48</v>
      </c>
      <c r="Q2697" t="s">
        <v>20</v>
      </c>
      <c r="R2697" s="226" t="e">
        <f>VLOOKUP(C2697,'26년 databook(취합)'!$M:$M,2,0)</f>
        <v>#N/A</v>
      </c>
      <c r="S2697" s="3" t="s">
        <v>11567</v>
      </c>
      <c r="T2697" s="3" t="s">
        <v>48</v>
      </c>
      <c r="U2697" s="3" t="s">
        <v>11567</v>
      </c>
      <c r="V2697" s="3" t="s">
        <v>48</v>
      </c>
      <c r="W2697" s="3" t="s">
        <v>48</v>
      </c>
      <c r="X2697" s="3" t="s">
        <v>48</v>
      </c>
      <c r="Y2697" s="3" t="s">
        <v>48</v>
      </c>
      <c r="Z2697" s="3" t="s">
        <v>48</v>
      </c>
      <c r="AA2697" s="3" t="s">
        <v>48</v>
      </c>
      <c r="AB2697" s="3" t="s">
        <v>48</v>
      </c>
      <c r="AC2697" s="3" t="s">
        <v>48</v>
      </c>
      <c r="AD2697" s="3" t="s">
        <v>48</v>
      </c>
      <c r="AE2697" s="3" t="s">
        <v>48</v>
      </c>
      <c r="AG2697" s="3"/>
      <c r="AI2697" s="3" t="s">
        <v>48</v>
      </c>
      <c r="AK2697" s="3" t="s">
        <v>48</v>
      </c>
      <c r="AM2697" s="3" t="s">
        <v>48</v>
      </c>
      <c r="AO2697" s="3" t="s">
        <v>48</v>
      </c>
      <c r="AQ2697" s="3" t="s">
        <v>48</v>
      </c>
      <c r="AS2697" s="3" t="s">
        <v>48</v>
      </c>
    </row>
    <row r="2698" spans="1:45">
      <c r="A2698">
        <v>2695</v>
      </c>
      <c r="B2698" t="s">
        <v>5982</v>
      </c>
      <c r="C2698" t="s">
        <v>4708</v>
      </c>
      <c r="D2698" t="s">
        <v>45</v>
      </c>
      <c r="E2698" t="s">
        <v>77</v>
      </c>
      <c r="F2698" t="s">
        <v>6029</v>
      </c>
      <c r="G2698" t="s">
        <v>8925</v>
      </c>
      <c r="H2698" t="s">
        <v>1491</v>
      </c>
      <c r="I2698" t="s">
        <v>16020</v>
      </c>
      <c r="J2698" t="s">
        <v>48</v>
      </c>
      <c r="K2698" t="s">
        <v>48</v>
      </c>
      <c r="L2698" t="s">
        <v>5985</v>
      </c>
      <c r="M2698" t="s">
        <v>5986</v>
      </c>
      <c r="N2698" t="str">
        <f>VLOOKUP(O2698,index!$Q:$R,2,0)</f>
        <v>02. 이러닝 - 단과</v>
      </c>
      <c r="O2698" t="s">
        <v>5987</v>
      </c>
      <c r="P2698" t="s">
        <v>48</v>
      </c>
      <c r="Q2698" t="s">
        <v>20</v>
      </c>
      <c r="R2698" s="226" t="e">
        <f>VLOOKUP(C2698,'26년 databook(취합)'!$M:$M,2,0)</f>
        <v>#N/A</v>
      </c>
      <c r="S2698" s="3" t="s">
        <v>11567</v>
      </c>
      <c r="T2698" s="3" t="s">
        <v>48</v>
      </c>
      <c r="U2698" s="3" t="s">
        <v>11567</v>
      </c>
      <c r="V2698" s="3" t="s">
        <v>48</v>
      </c>
      <c r="W2698" s="3" t="s">
        <v>48</v>
      </c>
      <c r="X2698" s="3" t="s">
        <v>48</v>
      </c>
      <c r="Y2698" s="3" t="s">
        <v>48</v>
      </c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G2698" s="3"/>
      <c r="AI2698" s="3" t="s">
        <v>48</v>
      </c>
      <c r="AK2698" s="3" t="s">
        <v>48</v>
      </c>
      <c r="AM2698" s="3" t="s">
        <v>48</v>
      </c>
      <c r="AO2698" s="3" t="s">
        <v>48</v>
      </c>
      <c r="AQ2698" s="3" t="s">
        <v>48</v>
      </c>
      <c r="AS2698" s="3" t="s">
        <v>48</v>
      </c>
    </row>
    <row r="2699" spans="1:45">
      <c r="A2699">
        <v>2696</v>
      </c>
      <c r="B2699" t="s">
        <v>5982</v>
      </c>
      <c r="C2699" t="s">
        <v>4884</v>
      </c>
      <c r="D2699" t="s">
        <v>45</v>
      </c>
      <c r="E2699" t="s">
        <v>77</v>
      </c>
      <c r="F2699" t="s">
        <v>6029</v>
      </c>
      <c r="G2699" t="s">
        <v>8925</v>
      </c>
      <c r="H2699" t="s">
        <v>1642</v>
      </c>
      <c r="I2699" t="s">
        <v>16021</v>
      </c>
      <c r="J2699" t="s">
        <v>48</v>
      </c>
      <c r="K2699" t="s">
        <v>48</v>
      </c>
      <c r="L2699" t="s">
        <v>5985</v>
      </c>
      <c r="M2699" t="s">
        <v>5986</v>
      </c>
      <c r="N2699" t="str">
        <f>VLOOKUP(O2699,index!$Q:$R,2,0)</f>
        <v>02. 이러닝 - 단과</v>
      </c>
      <c r="O2699" t="s">
        <v>5987</v>
      </c>
      <c r="P2699" t="s">
        <v>48</v>
      </c>
      <c r="Q2699" t="s">
        <v>20</v>
      </c>
      <c r="R2699" s="226" t="e">
        <f>VLOOKUP(C2699,'26년 databook(취합)'!$M:$M,2,0)</f>
        <v>#N/A</v>
      </c>
      <c r="S2699" s="3" t="s">
        <v>11567</v>
      </c>
      <c r="T2699" s="3" t="s">
        <v>48</v>
      </c>
      <c r="U2699" s="3" t="s">
        <v>11567</v>
      </c>
      <c r="V2699" s="3" t="s">
        <v>48</v>
      </c>
      <c r="W2699" s="3" t="s">
        <v>48</v>
      </c>
      <c r="X2699" s="3" t="s">
        <v>48</v>
      </c>
      <c r="Y2699" s="3" t="s">
        <v>48</v>
      </c>
      <c r="Z2699" s="3" t="s">
        <v>48</v>
      </c>
      <c r="AA2699" s="3" t="s">
        <v>48</v>
      </c>
      <c r="AB2699" s="3" t="s">
        <v>48</v>
      </c>
      <c r="AC2699" s="3" t="s">
        <v>48</v>
      </c>
      <c r="AD2699" s="3" t="s">
        <v>48</v>
      </c>
      <c r="AE2699" s="3" t="s">
        <v>48</v>
      </c>
      <c r="AG2699" s="3"/>
      <c r="AI2699" s="3" t="s">
        <v>48</v>
      </c>
      <c r="AK2699" s="3" t="s">
        <v>48</v>
      </c>
      <c r="AM2699" s="3" t="s">
        <v>48</v>
      </c>
      <c r="AO2699" s="3" t="s">
        <v>48</v>
      </c>
      <c r="AQ2699" s="3" t="s">
        <v>48</v>
      </c>
      <c r="AS2699" s="3" t="s">
        <v>48</v>
      </c>
    </row>
    <row r="2700" spans="1:45">
      <c r="A2700">
        <v>2697</v>
      </c>
      <c r="B2700" t="s">
        <v>5982</v>
      </c>
      <c r="C2700" t="s">
        <v>4920</v>
      </c>
      <c r="D2700" t="s">
        <v>45</v>
      </c>
      <c r="E2700" t="s">
        <v>77</v>
      </c>
      <c r="F2700" t="s">
        <v>6029</v>
      </c>
      <c r="G2700" t="s">
        <v>8925</v>
      </c>
      <c r="H2700" t="s">
        <v>6950</v>
      </c>
      <c r="I2700" t="s">
        <v>16022</v>
      </c>
      <c r="J2700" t="s">
        <v>48</v>
      </c>
      <c r="K2700" t="s">
        <v>48</v>
      </c>
      <c r="L2700" t="s">
        <v>5985</v>
      </c>
      <c r="M2700" t="s">
        <v>5986</v>
      </c>
      <c r="N2700" t="str">
        <f>VLOOKUP(O2700,index!$Q:$R,2,0)</f>
        <v>02. 이러닝 - 단과</v>
      </c>
      <c r="O2700" t="s">
        <v>5987</v>
      </c>
      <c r="P2700" t="s">
        <v>48</v>
      </c>
      <c r="Q2700" t="s">
        <v>20</v>
      </c>
      <c r="R2700" s="226" t="e">
        <f>VLOOKUP(C2700,'26년 databook(취합)'!$M:$M,2,0)</f>
        <v>#N/A</v>
      </c>
      <c r="S2700" s="3" t="s">
        <v>11567</v>
      </c>
      <c r="T2700" s="3" t="s">
        <v>48</v>
      </c>
      <c r="U2700" s="3" t="s">
        <v>11567</v>
      </c>
      <c r="V2700" s="3" t="s">
        <v>48</v>
      </c>
      <c r="W2700" s="3" t="s">
        <v>48</v>
      </c>
      <c r="X2700" s="3" t="s">
        <v>48</v>
      </c>
      <c r="Y2700" s="3" t="s">
        <v>48</v>
      </c>
      <c r="Z2700" s="3" t="s">
        <v>48</v>
      </c>
      <c r="AA2700" s="3" t="s">
        <v>48</v>
      </c>
      <c r="AB2700" s="3" t="s">
        <v>48</v>
      </c>
      <c r="AC2700" s="3" t="s">
        <v>48</v>
      </c>
      <c r="AD2700" s="3" t="s">
        <v>48</v>
      </c>
      <c r="AE2700" s="3" t="s">
        <v>48</v>
      </c>
      <c r="AI2700" s="3" t="s">
        <v>48</v>
      </c>
      <c r="AK2700" s="3" t="s">
        <v>48</v>
      </c>
      <c r="AM2700" s="3" t="s">
        <v>48</v>
      </c>
      <c r="AO2700" s="3" t="s">
        <v>48</v>
      </c>
      <c r="AQ2700" s="3" t="s">
        <v>48</v>
      </c>
      <c r="AS2700" s="3" t="s">
        <v>48</v>
      </c>
    </row>
    <row r="2701" spans="1:45">
      <c r="A2701">
        <v>2698</v>
      </c>
      <c r="B2701" t="s">
        <v>5982</v>
      </c>
      <c r="C2701" t="s">
        <v>5038</v>
      </c>
      <c r="D2701" t="s">
        <v>45</v>
      </c>
      <c r="E2701" t="s">
        <v>77</v>
      </c>
      <c r="F2701" t="s">
        <v>6029</v>
      </c>
      <c r="G2701" t="s">
        <v>8925</v>
      </c>
      <c r="H2701" t="s">
        <v>1766</v>
      </c>
      <c r="I2701" t="s">
        <v>16023</v>
      </c>
      <c r="J2701" t="s">
        <v>48</v>
      </c>
      <c r="K2701" t="s">
        <v>48</v>
      </c>
      <c r="L2701" t="s">
        <v>5985</v>
      </c>
      <c r="M2701" t="s">
        <v>5986</v>
      </c>
      <c r="N2701" t="str">
        <f>VLOOKUP(O2701,index!$Q:$R,2,0)</f>
        <v>02. 이러닝 - 단과</v>
      </c>
      <c r="O2701" t="s">
        <v>5987</v>
      </c>
      <c r="P2701" t="s">
        <v>48</v>
      </c>
      <c r="Q2701" t="s">
        <v>20</v>
      </c>
      <c r="R2701" s="226" t="e">
        <f>VLOOKUP(C2701,'26년 databook(취합)'!$M:$M,2,0)</f>
        <v>#N/A</v>
      </c>
      <c r="S2701" s="3" t="s">
        <v>11567</v>
      </c>
      <c r="T2701" s="3" t="s">
        <v>48</v>
      </c>
      <c r="U2701" s="3" t="s">
        <v>11567</v>
      </c>
      <c r="V2701" s="3" t="s">
        <v>48</v>
      </c>
      <c r="W2701" s="3" t="s">
        <v>48</v>
      </c>
      <c r="X2701" s="3" t="s">
        <v>48</v>
      </c>
      <c r="Y2701" s="3" t="s">
        <v>48</v>
      </c>
      <c r="Z2701" s="3" t="s">
        <v>48</v>
      </c>
      <c r="AA2701" s="3" t="s">
        <v>48</v>
      </c>
      <c r="AB2701" s="3" t="s">
        <v>48</v>
      </c>
      <c r="AC2701" s="3" t="s">
        <v>48</v>
      </c>
      <c r="AD2701" s="3" t="s">
        <v>48</v>
      </c>
      <c r="AE2701" s="3" t="s">
        <v>48</v>
      </c>
      <c r="AG2701" s="3"/>
      <c r="AI2701" s="3" t="s">
        <v>48</v>
      </c>
      <c r="AK2701" s="3" t="s">
        <v>48</v>
      </c>
      <c r="AM2701" s="3" t="s">
        <v>48</v>
      </c>
      <c r="AO2701" s="3" t="s">
        <v>48</v>
      </c>
      <c r="AQ2701" s="3" t="s">
        <v>48</v>
      </c>
      <c r="AS2701" s="3" t="s">
        <v>48</v>
      </c>
    </row>
    <row r="2702" spans="1:45">
      <c r="A2702">
        <v>2699</v>
      </c>
      <c r="B2702" t="s">
        <v>5982</v>
      </c>
      <c r="C2702" t="s">
        <v>4887</v>
      </c>
      <c r="D2702" t="s">
        <v>45</v>
      </c>
      <c r="E2702" t="s">
        <v>77</v>
      </c>
      <c r="F2702" t="s">
        <v>6029</v>
      </c>
      <c r="G2702" t="s">
        <v>8925</v>
      </c>
      <c r="H2702" t="s">
        <v>1645</v>
      </c>
      <c r="I2702" t="s">
        <v>16024</v>
      </c>
      <c r="J2702" t="s">
        <v>48</v>
      </c>
      <c r="K2702" t="s">
        <v>48</v>
      </c>
      <c r="L2702" t="s">
        <v>5985</v>
      </c>
      <c r="M2702" t="s">
        <v>5986</v>
      </c>
      <c r="N2702" t="str">
        <f>VLOOKUP(O2702,index!$Q:$R,2,0)</f>
        <v>02. 이러닝 - 단과</v>
      </c>
      <c r="O2702" t="s">
        <v>5987</v>
      </c>
      <c r="P2702" t="s">
        <v>48</v>
      </c>
      <c r="Q2702" t="s">
        <v>20</v>
      </c>
      <c r="R2702" s="226" t="e">
        <f>VLOOKUP(C2702,'26년 databook(취합)'!$M:$M,2,0)</f>
        <v>#N/A</v>
      </c>
      <c r="S2702" s="3" t="s">
        <v>11567</v>
      </c>
      <c r="T2702" s="3" t="s">
        <v>48</v>
      </c>
      <c r="U2702" s="3" t="s">
        <v>11567</v>
      </c>
      <c r="V2702" s="3" t="s">
        <v>48</v>
      </c>
      <c r="W2702" s="3" t="s">
        <v>48</v>
      </c>
      <c r="X2702" s="3" t="s">
        <v>48</v>
      </c>
      <c r="Y2702" s="3" t="s">
        <v>48</v>
      </c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G2702" s="3"/>
      <c r="AI2702" s="3" t="s">
        <v>48</v>
      </c>
      <c r="AK2702" s="3" t="s">
        <v>48</v>
      </c>
      <c r="AM2702" s="3" t="s">
        <v>48</v>
      </c>
      <c r="AO2702" s="3" t="s">
        <v>48</v>
      </c>
      <c r="AQ2702" s="3" t="s">
        <v>48</v>
      </c>
      <c r="AS2702" s="3" t="s">
        <v>48</v>
      </c>
    </row>
    <row r="2703" spans="1:45">
      <c r="A2703">
        <v>2700</v>
      </c>
      <c r="B2703" t="s">
        <v>5982</v>
      </c>
      <c r="C2703" t="s">
        <v>5010</v>
      </c>
      <c r="D2703" t="s">
        <v>45</v>
      </c>
      <c r="E2703" t="s">
        <v>77</v>
      </c>
      <c r="F2703" t="s">
        <v>6029</v>
      </c>
      <c r="G2703" t="s">
        <v>8925</v>
      </c>
      <c r="H2703" t="s">
        <v>1743</v>
      </c>
      <c r="I2703" t="s">
        <v>16025</v>
      </c>
      <c r="J2703" t="s">
        <v>48</v>
      </c>
      <c r="K2703" t="s">
        <v>48</v>
      </c>
      <c r="L2703" t="s">
        <v>5985</v>
      </c>
      <c r="M2703" t="s">
        <v>5986</v>
      </c>
      <c r="N2703" t="str">
        <f>VLOOKUP(O2703,index!$Q:$R,2,0)</f>
        <v>02. 이러닝 - 단과</v>
      </c>
      <c r="O2703" t="s">
        <v>5987</v>
      </c>
      <c r="P2703" t="s">
        <v>48</v>
      </c>
      <c r="Q2703" t="s">
        <v>20</v>
      </c>
      <c r="R2703" s="226" t="e">
        <f>VLOOKUP(C2703,'26년 databook(취합)'!$M:$M,2,0)</f>
        <v>#N/A</v>
      </c>
      <c r="S2703" s="3" t="s">
        <v>11567</v>
      </c>
      <c r="T2703" s="3" t="s">
        <v>48</v>
      </c>
      <c r="U2703" s="3" t="s">
        <v>11567</v>
      </c>
      <c r="V2703" s="3" t="s">
        <v>48</v>
      </c>
      <c r="W2703" s="3" t="s">
        <v>48</v>
      </c>
      <c r="X2703" s="3" t="s">
        <v>48</v>
      </c>
      <c r="Y2703" s="3" t="s">
        <v>48</v>
      </c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G2703" s="3"/>
      <c r="AI2703" s="3" t="s">
        <v>48</v>
      </c>
      <c r="AK2703" s="3" t="s">
        <v>48</v>
      </c>
      <c r="AM2703" s="3" t="s">
        <v>48</v>
      </c>
      <c r="AO2703" s="3" t="s">
        <v>48</v>
      </c>
      <c r="AQ2703" s="3" t="s">
        <v>48</v>
      </c>
      <c r="AS2703" s="3" t="s">
        <v>48</v>
      </c>
    </row>
    <row r="2704" spans="1:45">
      <c r="A2704">
        <v>2701</v>
      </c>
      <c r="B2704" t="s">
        <v>5982</v>
      </c>
      <c r="C2704" t="s">
        <v>4972</v>
      </c>
      <c r="D2704" t="s">
        <v>45</v>
      </c>
      <c r="E2704" t="s">
        <v>77</v>
      </c>
      <c r="F2704" t="s">
        <v>6029</v>
      </c>
      <c r="G2704" t="s">
        <v>8925</v>
      </c>
      <c r="H2704" t="s">
        <v>6951</v>
      </c>
      <c r="I2704" t="s">
        <v>16026</v>
      </c>
      <c r="J2704" t="s">
        <v>48</v>
      </c>
      <c r="K2704" t="s">
        <v>48</v>
      </c>
      <c r="L2704" t="s">
        <v>5985</v>
      </c>
      <c r="M2704" t="s">
        <v>5986</v>
      </c>
      <c r="N2704" t="str">
        <f>VLOOKUP(O2704,index!$Q:$R,2,0)</f>
        <v>02. 이러닝 - 단과</v>
      </c>
      <c r="O2704" t="s">
        <v>5987</v>
      </c>
      <c r="P2704" t="s">
        <v>48</v>
      </c>
      <c r="Q2704" t="s">
        <v>20</v>
      </c>
      <c r="R2704" s="226" t="e">
        <f>VLOOKUP(C2704,'26년 databook(취합)'!$M:$M,2,0)</f>
        <v>#N/A</v>
      </c>
      <c r="S2704" s="3" t="s">
        <v>11567</v>
      </c>
      <c r="T2704" s="3" t="s">
        <v>48</v>
      </c>
      <c r="U2704" s="3" t="s">
        <v>11567</v>
      </c>
      <c r="V2704" s="3" t="s">
        <v>48</v>
      </c>
      <c r="W2704" s="3" t="s">
        <v>48</v>
      </c>
      <c r="X2704" s="3" t="s">
        <v>48</v>
      </c>
      <c r="Y2704" s="3" t="s">
        <v>48</v>
      </c>
      <c r="Z2704" s="3" t="s">
        <v>48</v>
      </c>
      <c r="AA2704" s="3" t="s">
        <v>48</v>
      </c>
      <c r="AB2704" s="3" t="s">
        <v>48</v>
      </c>
      <c r="AC2704" s="3" t="s">
        <v>48</v>
      </c>
      <c r="AD2704" s="3" t="s">
        <v>48</v>
      </c>
      <c r="AE2704" s="3" t="s">
        <v>48</v>
      </c>
      <c r="AG2704" s="3"/>
      <c r="AI2704" s="3" t="s">
        <v>48</v>
      </c>
      <c r="AK2704" s="3" t="s">
        <v>48</v>
      </c>
      <c r="AM2704" s="3" t="s">
        <v>48</v>
      </c>
      <c r="AO2704" s="3" t="s">
        <v>48</v>
      </c>
      <c r="AQ2704" s="3" t="s">
        <v>48</v>
      </c>
      <c r="AS2704" s="3" t="s">
        <v>48</v>
      </c>
    </row>
    <row r="2705" spans="1:45">
      <c r="A2705">
        <v>2702</v>
      </c>
      <c r="B2705" t="s">
        <v>5982</v>
      </c>
      <c r="C2705" t="s">
        <v>4989</v>
      </c>
      <c r="D2705" t="s">
        <v>45</v>
      </c>
      <c r="E2705" t="s">
        <v>77</v>
      </c>
      <c r="F2705" t="s">
        <v>6029</v>
      </c>
      <c r="G2705" t="s">
        <v>8925</v>
      </c>
      <c r="H2705" t="s">
        <v>1727</v>
      </c>
      <c r="I2705" t="s">
        <v>16027</v>
      </c>
      <c r="J2705" t="s">
        <v>48</v>
      </c>
      <c r="K2705" t="s">
        <v>48</v>
      </c>
      <c r="L2705" t="s">
        <v>5985</v>
      </c>
      <c r="M2705" t="s">
        <v>5986</v>
      </c>
      <c r="N2705" t="str">
        <f>VLOOKUP(O2705,index!$Q:$R,2,0)</f>
        <v>02. 이러닝 - 단과</v>
      </c>
      <c r="O2705" t="s">
        <v>5987</v>
      </c>
      <c r="P2705" t="s">
        <v>48</v>
      </c>
      <c r="Q2705" t="s">
        <v>20</v>
      </c>
      <c r="R2705" s="226" t="e">
        <f>VLOOKUP(C2705,'26년 databook(취합)'!$M:$M,2,0)</f>
        <v>#N/A</v>
      </c>
      <c r="S2705" s="3" t="s">
        <v>11567</v>
      </c>
      <c r="T2705" s="3" t="s">
        <v>48</v>
      </c>
      <c r="U2705" s="3" t="s">
        <v>11567</v>
      </c>
      <c r="V2705" s="3" t="s">
        <v>48</v>
      </c>
      <c r="W2705" s="3" t="s">
        <v>48</v>
      </c>
      <c r="X2705" s="3" t="s">
        <v>48</v>
      </c>
      <c r="Y2705" s="3" t="s">
        <v>48</v>
      </c>
      <c r="Z2705" s="3" t="s">
        <v>48</v>
      </c>
      <c r="AA2705" s="3" t="s">
        <v>48</v>
      </c>
      <c r="AB2705" s="3" t="s">
        <v>48</v>
      </c>
      <c r="AC2705" s="3" t="s">
        <v>48</v>
      </c>
      <c r="AD2705" s="3" t="s">
        <v>48</v>
      </c>
      <c r="AE2705" s="3" t="s">
        <v>48</v>
      </c>
      <c r="AG2705" s="3"/>
      <c r="AI2705" s="3" t="s">
        <v>48</v>
      </c>
      <c r="AK2705" s="3" t="s">
        <v>48</v>
      </c>
      <c r="AM2705" s="3" t="s">
        <v>48</v>
      </c>
      <c r="AO2705" s="3" t="s">
        <v>48</v>
      </c>
      <c r="AQ2705" s="3" t="s">
        <v>48</v>
      </c>
      <c r="AS2705" s="3" t="s">
        <v>48</v>
      </c>
    </row>
    <row r="2706" spans="1:45">
      <c r="A2706">
        <v>2703</v>
      </c>
      <c r="B2706" t="s">
        <v>5982</v>
      </c>
      <c r="C2706" t="s">
        <v>4745</v>
      </c>
      <c r="D2706" t="s">
        <v>45</v>
      </c>
      <c r="E2706" t="s">
        <v>77</v>
      </c>
      <c r="F2706" t="s">
        <v>6029</v>
      </c>
      <c r="G2706" t="s">
        <v>8925</v>
      </c>
      <c r="H2706" t="s">
        <v>1520</v>
      </c>
      <c r="I2706" t="s">
        <v>16028</v>
      </c>
      <c r="J2706" t="s">
        <v>48</v>
      </c>
      <c r="K2706" t="s">
        <v>48</v>
      </c>
      <c r="L2706" t="s">
        <v>5985</v>
      </c>
      <c r="M2706" t="s">
        <v>5986</v>
      </c>
      <c r="N2706" t="str">
        <f>VLOOKUP(O2706,index!$Q:$R,2,0)</f>
        <v>02. 이러닝 - 단과</v>
      </c>
      <c r="O2706" t="s">
        <v>5987</v>
      </c>
      <c r="P2706" t="s">
        <v>48</v>
      </c>
      <c r="Q2706" t="s">
        <v>20</v>
      </c>
      <c r="R2706" s="226" t="e">
        <f>VLOOKUP(C2706,'26년 databook(취합)'!$M:$M,2,0)</f>
        <v>#N/A</v>
      </c>
      <c r="S2706" s="3" t="s">
        <v>11567</v>
      </c>
      <c r="T2706" s="3" t="s">
        <v>48</v>
      </c>
      <c r="U2706" s="3" t="s">
        <v>11567</v>
      </c>
      <c r="V2706" s="3" t="s">
        <v>48</v>
      </c>
      <c r="W2706" s="3" t="s">
        <v>48</v>
      </c>
      <c r="X2706" s="3" t="s">
        <v>48</v>
      </c>
      <c r="Y2706" s="3" t="s">
        <v>48</v>
      </c>
      <c r="Z2706" s="3" t="s">
        <v>48</v>
      </c>
      <c r="AA2706" s="3" t="s">
        <v>48</v>
      </c>
      <c r="AB2706" s="3" t="s">
        <v>48</v>
      </c>
      <c r="AC2706" s="3" t="s">
        <v>48</v>
      </c>
      <c r="AD2706" s="3" t="s">
        <v>48</v>
      </c>
      <c r="AE2706" s="3" t="s">
        <v>48</v>
      </c>
      <c r="AG2706" s="3"/>
      <c r="AI2706" s="3" t="s">
        <v>48</v>
      </c>
      <c r="AK2706" s="3" t="s">
        <v>48</v>
      </c>
      <c r="AM2706" s="3" t="s">
        <v>48</v>
      </c>
      <c r="AO2706" s="3" t="s">
        <v>48</v>
      </c>
      <c r="AQ2706" s="3" t="s">
        <v>48</v>
      </c>
      <c r="AS2706" s="3" t="s">
        <v>48</v>
      </c>
    </row>
    <row r="2707" spans="1:45">
      <c r="A2707">
        <v>2704</v>
      </c>
      <c r="B2707" t="s">
        <v>5982</v>
      </c>
      <c r="C2707" t="s">
        <v>5815</v>
      </c>
      <c r="D2707" t="s">
        <v>45</v>
      </c>
      <c r="E2707" t="s">
        <v>214</v>
      </c>
      <c r="F2707" t="s">
        <v>2478</v>
      </c>
      <c r="G2707" t="s">
        <v>9672</v>
      </c>
      <c r="H2707" t="s">
        <v>2478</v>
      </c>
      <c r="I2707" t="s">
        <v>9672</v>
      </c>
      <c r="J2707" t="s">
        <v>48</v>
      </c>
      <c r="K2707" t="s">
        <v>48</v>
      </c>
      <c r="L2707" t="s">
        <v>5985</v>
      </c>
      <c r="M2707" t="s">
        <v>5986</v>
      </c>
      <c r="N2707" t="str">
        <f>VLOOKUP(O2707,index!$Q:$R,2,0)</f>
        <v>02. 이러닝 - 단과</v>
      </c>
      <c r="O2707" t="s">
        <v>5987</v>
      </c>
      <c r="P2707" t="s">
        <v>48</v>
      </c>
      <c r="Q2707" t="s">
        <v>20</v>
      </c>
      <c r="R2707" s="226" t="e">
        <f>VLOOKUP(C2707,'26년 databook(취합)'!$M:$M,2,0)</f>
        <v>#N/A</v>
      </c>
      <c r="S2707" s="3" t="s">
        <v>11567</v>
      </c>
      <c r="T2707" s="3" t="s">
        <v>48</v>
      </c>
      <c r="U2707" s="3" t="s">
        <v>11567</v>
      </c>
      <c r="V2707" s="3" t="s">
        <v>48</v>
      </c>
      <c r="W2707" s="3" t="s">
        <v>48</v>
      </c>
      <c r="X2707" s="3" t="s">
        <v>48</v>
      </c>
      <c r="Y2707" s="3" t="s">
        <v>48</v>
      </c>
      <c r="Z2707" s="3" t="s">
        <v>48</v>
      </c>
      <c r="AA2707" s="3" t="s">
        <v>48</v>
      </c>
      <c r="AB2707" s="3" t="s">
        <v>48</v>
      </c>
      <c r="AC2707" s="3" t="s">
        <v>48</v>
      </c>
      <c r="AD2707" s="3" t="s">
        <v>48</v>
      </c>
      <c r="AE2707" s="3" t="s">
        <v>48</v>
      </c>
      <c r="AG2707" s="3"/>
      <c r="AI2707" s="3" t="s">
        <v>48</v>
      </c>
      <c r="AK2707" s="3" t="s">
        <v>48</v>
      </c>
      <c r="AM2707" s="3" t="s">
        <v>48</v>
      </c>
      <c r="AO2707" s="3" t="s">
        <v>48</v>
      </c>
      <c r="AQ2707" s="3" t="s">
        <v>48</v>
      </c>
      <c r="AS2707" s="3" t="s">
        <v>48</v>
      </c>
    </row>
    <row r="2708" spans="1:45">
      <c r="A2708">
        <v>2705</v>
      </c>
      <c r="B2708" t="s">
        <v>5982</v>
      </c>
      <c r="C2708" t="s">
        <v>4765</v>
      </c>
      <c r="D2708" t="s">
        <v>45</v>
      </c>
      <c r="E2708" t="s">
        <v>77</v>
      </c>
      <c r="F2708" t="s">
        <v>6029</v>
      </c>
      <c r="G2708" t="s">
        <v>8925</v>
      </c>
      <c r="H2708" t="s">
        <v>1537</v>
      </c>
      <c r="I2708" t="s">
        <v>16029</v>
      </c>
      <c r="J2708" t="s">
        <v>48</v>
      </c>
      <c r="K2708" t="s">
        <v>48</v>
      </c>
      <c r="L2708" t="s">
        <v>5985</v>
      </c>
      <c r="M2708" t="s">
        <v>5986</v>
      </c>
      <c r="N2708" t="str">
        <f>VLOOKUP(O2708,index!$Q:$R,2,0)</f>
        <v>02. 이러닝 - 단과</v>
      </c>
      <c r="O2708" t="s">
        <v>5987</v>
      </c>
      <c r="P2708" t="s">
        <v>48</v>
      </c>
      <c r="Q2708" t="s">
        <v>20</v>
      </c>
      <c r="R2708" s="226" t="e">
        <f>VLOOKUP(C2708,'26년 databook(취합)'!$M:$M,2,0)</f>
        <v>#N/A</v>
      </c>
      <c r="S2708" s="3" t="s">
        <v>11567</v>
      </c>
      <c r="T2708" s="3" t="s">
        <v>48</v>
      </c>
      <c r="U2708" s="3" t="s">
        <v>11567</v>
      </c>
      <c r="V2708" s="3" t="s">
        <v>48</v>
      </c>
      <c r="W2708" s="3" t="s">
        <v>48</v>
      </c>
      <c r="X2708" s="3" t="s">
        <v>48</v>
      </c>
      <c r="Y2708" s="3" t="s">
        <v>48</v>
      </c>
      <c r="Z2708" s="3" t="s">
        <v>48</v>
      </c>
      <c r="AA2708" s="3" t="s">
        <v>48</v>
      </c>
      <c r="AB2708" s="3" t="s">
        <v>48</v>
      </c>
      <c r="AC2708" s="3" t="s">
        <v>48</v>
      </c>
      <c r="AD2708" s="3" t="s">
        <v>48</v>
      </c>
      <c r="AE2708" s="3" t="s">
        <v>48</v>
      </c>
      <c r="AG2708" s="3"/>
      <c r="AI2708" s="3" t="s">
        <v>48</v>
      </c>
      <c r="AK2708" s="3" t="s">
        <v>48</v>
      </c>
      <c r="AM2708" s="3" t="s">
        <v>48</v>
      </c>
      <c r="AO2708" s="3" t="s">
        <v>48</v>
      </c>
      <c r="AQ2708" s="3" t="s">
        <v>48</v>
      </c>
      <c r="AS2708" s="3" t="s">
        <v>48</v>
      </c>
    </row>
    <row r="2709" spans="1:45">
      <c r="A2709">
        <v>2706</v>
      </c>
      <c r="B2709" t="s">
        <v>5982</v>
      </c>
      <c r="C2709" t="s">
        <v>5057</v>
      </c>
      <c r="D2709" t="s">
        <v>45</v>
      </c>
      <c r="E2709" t="s">
        <v>77</v>
      </c>
      <c r="F2709" t="s">
        <v>6029</v>
      </c>
      <c r="G2709" t="s">
        <v>8925</v>
      </c>
      <c r="H2709" t="s">
        <v>1783</v>
      </c>
      <c r="I2709" t="s">
        <v>16030</v>
      </c>
      <c r="J2709" t="s">
        <v>48</v>
      </c>
      <c r="K2709" t="s">
        <v>48</v>
      </c>
      <c r="L2709" t="s">
        <v>5985</v>
      </c>
      <c r="M2709" t="s">
        <v>5986</v>
      </c>
      <c r="N2709" t="str">
        <f>VLOOKUP(O2709,index!$Q:$R,2,0)</f>
        <v>02. 이러닝 - 단과</v>
      </c>
      <c r="O2709" t="s">
        <v>5987</v>
      </c>
      <c r="P2709" t="s">
        <v>48</v>
      </c>
      <c r="Q2709" t="s">
        <v>20</v>
      </c>
      <c r="R2709" s="226" t="e">
        <f>VLOOKUP(C2709,'26년 databook(취합)'!$M:$M,2,0)</f>
        <v>#N/A</v>
      </c>
      <c r="S2709" s="3" t="s">
        <v>11567</v>
      </c>
      <c r="T2709" s="3" t="s">
        <v>48</v>
      </c>
      <c r="U2709" s="3" t="s">
        <v>11567</v>
      </c>
      <c r="V2709" s="3" t="s">
        <v>48</v>
      </c>
      <c r="W2709" s="3" t="s">
        <v>48</v>
      </c>
      <c r="X2709" s="3" t="s">
        <v>48</v>
      </c>
      <c r="Y2709" s="3" t="s">
        <v>48</v>
      </c>
      <c r="Z2709" s="3" t="s">
        <v>48</v>
      </c>
      <c r="AA2709" s="3" t="s">
        <v>48</v>
      </c>
      <c r="AB2709" s="3" t="s">
        <v>48</v>
      </c>
      <c r="AC2709" s="3" t="s">
        <v>48</v>
      </c>
      <c r="AD2709" s="3" t="s">
        <v>48</v>
      </c>
      <c r="AE2709" s="3" t="s">
        <v>48</v>
      </c>
      <c r="AG2709" s="3"/>
      <c r="AI2709" s="3" t="s">
        <v>48</v>
      </c>
      <c r="AK2709" s="3" t="s">
        <v>48</v>
      </c>
      <c r="AM2709" s="3" t="s">
        <v>48</v>
      </c>
      <c r="AO2709" s="3" t="s">
        <v>48</v>
      </c>
      <c r="AQ2709" s="3" t="s">
        <v>48</v>
      </c>
      <c r="AS2709" s="3" t="s">
        <v>48</v>
      </c>
    </row>
    <row r="2710" spans="1:45">
      <c r="A2710">
        <v>2707</v>
      </c>
      <c r="B2710" t="s">
        <v>5982</v>
      </c>
      <c r="C2710" t="s">
        <v>5029</v>
      </c>
      <c r="D2710" t="s">
        <v>45</v>
      </c>
      <c r="E2710" t="s">
        <v>77</v>
      </c>
      <c r="F2710" t="s">
        <v>6029</v>
      </c>
      <c r="G2710" t="s">
        <v>8925</v>
      </c>
      <c r="H2710" t="s">
        <v>1757</v>
      </c>
      <c r="I2710" t="s">
        <v>16031</v>
      </c>
      <c r="J2710" t="s">
        <v>48</v>
      </c>
      <c r="K2710" t="s">
        <v>48</v>
      </c>
      <c r="L2710" t="s">
        <v>5985</v>
      </c>
      <c r="M2710" t="s">
        <v>5986</v>
      </c>
      <c r="N2710" t="str">
        <f>VLOOKUP(O2710,index!$Q:$R,2,0)</f>
        <v>02. 이러닝 - 단과</v>
      </c>
      <c r="O2710" t="s">
        <v>5987</v>
      </c>
      <c r="P2710" t="s">
        <v>48</v>
      </c>
      <c r="Q2710" t="s">
        <v>20</v>
      </c>
      <c r="R2710" s="226" t="e">
        <f>VLOOKUP(C2710,'26년 databook(취합)'!$M:$M,2,0)</f>
        <v>#N/A</v>
      </c>
      <c r="S2710" s="3" t="s">
        <v>11567</v>
      </c>
      <c r="T2710" s="3" t="s">
        <v>48</v>
      </c>
      <c r="U2710" s="3" t="s">
        <v>11567</v>
      </c>
      <c r="V2710" s="3" t="s">
        <v>48</v>
      </c>
      <c r="W2710" s="3" t="s">
        <v>48</v>
      </c>
      <c r="X2710" s="3" t="s">
        <v>48</v>
      </c>
      <c r="Y2710" s="3" t="s">
        <v>48</v>
      </c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G2710" s="3"/>
      <c r="AI2710" s="3" t="s">
        <v>48</v>
      </c>
      <c r="AK2710" s="3" t="s">
        <v>48</v>
      </c>
      <c r="AM2710" s="3" t="s">
        <v>48</v>
      </c>
      <c r="AO2710" s="3" t="s">
        <v>48</v>
      </c>
      <c r="AQ2710" s="3" t="s">
        <v>48</v>
      </c>
      <c r="AS2710" s="3" t="s">
        <v>48</v>
      </c>
    </row>
    <row r="2711" spans="1:45">
      <c r="A2711">
        <v>2708</v>
      </c>
      <c r="B2711" t="s">
        <v>5982</v>
      </c>
      <c r="C2711" t="s">
        <v>5003</v>
      </c>
      <c r="D2711" t="s">
        <v>45</v>
      </c>
      <c r="E2711" t="s">
        <v>77</v>
      </c>
      <c r="F2711" t="s">
        <v>6029</v>
      </c>
      <c r="G2711" t="s">
        <v>8925</v>
      </c>
      <c r="H2711" t="s">
        <v>1737</v>
      </c>
      <c r="I2711" t="s">
        <v>16032</v>
      </c>
      <c r="J2711" t="s">
        <v>48</v>
      </c>
      <c r="K2711" t="s">
        <v>48</v>
      </c>
      <c r="L2711" t="s">
        <v>5985</v>
      </c>
      <c r="M2711" t="s">
        <v>5986</v>
      </c>
      <c r="N2711" t="str">
        <f>VLOOKUP(O2711,index!$Q:$R,2,0)</f>
        <v>02. 이러닝 - 단과</v>
      </c>
      <c r="O2711" t="s">
        <v>5987</v>
      </c>
      <c r="P2711" t="s">
        <v>48</v>
      </c>
      <c r="Q2711" t="s">
        <v>20</v>
      </c>
      <c r="R2711" s="226" t="e">
        <f>VLOOKUP(C2711,'26년 databook(취합)'!$M:$M,2,0)</f>
        <v>#N/A</v>
      </c>
      <c r="S2711" s="3" t="s">
        <v>11567</v>
      </c>
      <c r="T2711" s="3" t="s">
        <v>48</v>
      </c>
      <c r="U2711" s="3" t="s">
        <v>11567</v>
      </c>
      <c r="V2711" s="3" t="s">
        <v>48</v>
      </c>
      <c r="W2711" s="3" t="s">
        <v>48</v>
      </c>
      <c r="X2711" s="3" t="s">
        <v>48</v>
      </c>
      <c r="Y2711" s="3" t="s">
        <v>48</v>
      </c>
      <c r="Z2711" s="3" t="s">
        <v>48</v>
      </c>
      <c r="AA2711" s="3" t="s">
        <v>48</v>
      </c>
      <c r="AB2711" s="3" t="s">
        <v>48</v>
      </c>
      <c r="AC2711" s="3" t="s">
        <v>48</v>
      </c>
      <c r="AD2711" s="3" t="s">
        <v>48</v>
      </c>
      <c r="AE2711" s="3" t="s">
        <v>48</v>
      </c>
      <c r="AG2711" s="3"/>
      <c r="AI2711" s="3" t="s">
        <v>48</v>
      </c>
      <c r="AK2711" s="3" t="s">
        <v>48</v>
      </c>
      <c r="AM2711" s="3" t="s">
        <v>48</v>
      </c>
      <c r="AO2711" s="3" t="s">
        <v>48</v>
      </c>
      <c r="AQ2711" s="3" t="s">
        <v>48</v>
      </c>
      <c r="AS2711" s="3" t="s">
        <v>48</v>
      </c>
    </row>
    <row r="2712" spans="1:45">
      <c r="A2712">
        <v>2709</v>
      </c>
      <c r="B2712" t="s">
        <v>5982</v>
      </c>
      <c r="C2712" t="s">
        <v>4728</v>
      </c>
      <c r="D2712" t="s">
        <v>45</v>
      </c>
      <c r="E2712" t="s">
        <v>77</v>
      </c>
      <c r="F2712" t="s">
        <v>6029</v>
      </c>
      <c r="G2712" t="s">
        <v>8925</v>
      </c>
      <c r="H2712" t="s">
        <v>1508</v>
      </c>
      <c r="I2712" t="s">
        <v>16033</v>
      </c>
      <c r="J2712" t="s">
        <v>48</v>
      </c>
      <c r="K2712" t="s">
        <v>48</v>
      </c>
      <c r="L2712" t="s">
        <v>5985</v>
      </c>
      <c r="M2712" t="s">
        <v>5986</v>
      </c>
      <c r="N2712" t="str">
        <f>VLOOKUP(O2712,index!$Q:$R,2,0)</f>
        <v>02. 이러닝 - 단과</v>
      </c>
      <c r="O2712" t="s">
        <v>5987</v>
      </c>
      <c r="P2712" t="s">
        <v>48</v>
      </c>
      <c r="Q2712" t="s">
        <v>20</v>
      </c>
      <c r="R2712" s="226" t="e">
        <f>VLOOKUP(C2712,'26년 databook(취합)'!$M:$M,2,0)</f>
        <v>#N/A</v>
      </c>
      <c r="S2712" s="3" t="s">
        <v>11567</v>
      </c>
      <c r="T2712" s="3" t="s">
        <v>48</v>
      </c>
      <c r="U2712" s="3" t="s">
        <v>11567</v>
      </c>
      <c r="V2712" s="3" t="s">
        <v>48</v>
      </c>
      <c r="W2712" s="3" t="s">
        <v>48</v>
      </c>
      <c r="X2712" s="3" t="s">
        <v>48</v>
      </c>
      <c r="Y2712" s="3" t="s">
        <v>48</v>
      </c>
      <c r="Z2712" s="3" t="s">
        <v>48</v>
      </c>
      <c r="AA2712" s="3" t="s">
        <v>48</v>
      </c>
      <c r="AB2712" s="3" t="s">
        <v>48</v>
      </c>
      <c r="AC2712" s="3" t="s">
        <v>48</v>
      </c>
      <c r="AD2712" s="3" t="s">
        <v>48</v>
      </c>
      <c r="AE2712" s="3" t="s">
        <v>48</v>
      </c>
      <c r="AG2712" s="3"/>
      <c r="AI2712" s="3" t="s">
        <v>48</v>
      </c>
      <c r="AK2712" s="3" t="s">
        <v>48</v>
      </c>
      <c r="AM2712" s="3" t="s">
        <v>48</v>
      </c>
      <c r="AO2712" s="3" t="s">
        <v>48</v>
      </c>
      <c r="AQ2712" s="3" t="s">
        <v>48</v>
      </c>
      <c r="AS2712" s="3" t="s">
        <v>48</v>
      </c>
    </row>
    <row r="2713" spans="1:45">
      <c r="A2713">
        <v>2710</v>
      </c>
      <c r="B2713" t="s">
        <v>5982</v>
      </c>
      <c r="C2713" t="s">
        <v>4756</v>
      </c>
      <c r="D2713" t="s">
        <v>45</v>
      </c>
      <c r="E2713" t="s">
        <v>77</v>
      </c>
      <c r="F2713" t="s">
        <v>6029</v>
      </c>
      <c r="G2713" t="s">
        <v>8925</v>
      </c>
      <c r="H2713" t="s">
        <v>1531</v>
      </c>
      <c r="I2713" t="s">
        <v>16034</v>
      </c>
      <c r="J2713" t="s">
        <v>48</v>
      </c>
      <c r="K2713" t="s">
        <v>48</v>
      </c>
      <c r="L2713" t="s">
        <v>5985</v>
      </c>
      <c r="M2713" t="s">
        <v>5986</v>
      </c>
      <c r="N2713" t="str">
        <f>VLOOKUP(O2713,index!$Q:$R,2,0)</f>
        <v>02. 이러닝 - 단과</v>
      </c>
      <c r="O2713" t="s">
        <v>5987</v>
      </c>
      <c r="P2713" t="s">
        <v>48</v>
      </c>
      <c r="Q2713" t="s">
        <v>20</v>
      </c>
      <c r="R2713" s="226" t="e">
        <f>VLOOKUP(C2713,'26년 databook(취합)'!$M:$M,2,0)</f>
        <v>#N/A</v>
      </c>
      <c r="S2713" s="3" t="s">
        <v>11567</v>
      </c>
      <c r="T2713" s="3" t="s">
        <v>48</v>
      </c>
      <c r="U2713" s="3" t="s">
        <v>11567</v>
      </c>
      <c r="V2713" s="3" t="s">
        <v>48</v>
      </c>
      <c r="W2713" s="3" t="s">
        <v>48</v>
      </c>
      <c r="X2713" s="3" t="s">
        <v>48</v>
      </c>
      <c r="Y2713" s="3" t="s">
        <v>48</v>
      </c>
      <c r="Z2713" s="3" t="s">
        <v>48</v>
      </c>
      <c r="AA2713" s="3" t="s">
        <v>48</v>
      </c>
      <c r="AB2713" s="3" t="s">
        <v>48</v>
      </c>
      <c r="AC2713" s="3" t="s">
        <v>48</v>
      </c>
      <c r="AD2713" s="3" t="s">
        <v>48</v>
      </c>
      <c r="AE2713" s="3" t="s">
        <v>48</v>
      </c>
      <c r="AG2713" s="3"/>
      <c r="AI2713" s="3" t="s">
        <v>48</v>
      </c>
      <c r="AK2713" s="3" t="s">
        <v>48</v>
      </c>
      <c r="AM2713" s="3" t="s">
        <v>48</v>
      </c>
      <c r="AO2713" s="3" t="s">
        <v>48</v>
      </c>
      <c r="AQ2713" s="3" t="s">
        <v>48</v>
      </c>
      <c r="AS2713" s="3" t="s">
        <v>48</v>
      </c>
    </row>
    <row r="2714" spans="1:45">
      <c r="A2714">
        <v>2711</v>
      </c>
      <c r="B2714" t="s">
        <v>5982</v>
      </c>
      <c r="C2714" t="s">
        <v>4878</v>
      </c>
      <c r="D2714" t="s">
        <v>45</v>
      </c>
      <c r="E2714" t="s">
        <v>77</v>
      </c>
      <c r="F2714" t="s">
        <v>6029</v>
      </c>
      <c r="G2714" t="s">
        <v>8925</v>
      </c>
      <c r="H2714" t="s">
        <v>1637</v>
      </c>
      <c r="I2714" t="s">
        <v>16035</v>
      </c>
      <c r="J2714" t="s">
        <v>48</v>
      </c>
      <c r="K2714" t="s">
        <v>48</v>
      </c>
      <c r="L2714" t="s">
        <v>5985</v>
      </c>
      <c r="M2714" t="s">
        <v>5986</v>
      </c>
      <c r="N2714" t="str">
        <f>VLOOKUP(O2714,index!$Q:$R,2,0)</f>
        <v>02. 이러닝 - 단과</v>
      </c>
      <c r="O2714" t="s">
        <v>5987</v>
      </c>
      <c r="P2714" t="s">
        <v>48</v>
      </c>
      <c r="Q2714" t="s">
        <v>20</v>
      </c>
      <c r="R2714" s="226" t="e">
        <f>VLOOKUP(C2714,'26년 databook(취합)'!$M:$M,2,0)</f>
        <v>#N/A</v>
      </c>
      <c r="S2714" s="3" t="s">
        <v>11567</v>
      </c>
      <c r="T2714" s="3" t="s">
        <v>11658</v>
      </c>
      <c r="U2714" s="3" t="s">
        <v>11658</v>
      </c>
      <c r="V2714" s="3" t="s">
        <v>48</v>
      </c>
      <c r="W2714" s="3" t="s">
        <v>11567</v>
      </c>
      <c r="X2714" s="3" t="s">
        <v>48</v>
      </c>
      <c r="Y2714" s="3" t="s">
        <v>11567</v>
      </c>
      <c r="Z2714" s="3" t="s">
        <v>48</v>
      </c>
      <c r="AA2714" s="3" t="s">
        <v>11921</v>
      </c>
      <c r="AB2714" s="3" t="s">
        <v>48</v>
      </c>
      <c r="AC2714" s="3" t="s">
        <v>11623</v>
      </c>
      <c r="AD2714" s="3" t="s">
        <v>48</v>
      </c>
      <c r="AE2714" s="3" t="s">
        <v>11567</v>
      </c>
      <c r="AG2714" s="3">
        <v>0</v>
      </c>
      <c r="AI2714" s="3" t="s">
        <v>11567</v>
      </c>
      <c r="AK2714" s="3" t="s">
        <v>11567</v>
      </c>
      <c r="AM2714" s="3" t="s">
        <v>11567</v>
      </c>
      <c r="AO2714" s="3" t="s">
        <v>11567</v>
      </c>
      <c r="AQ2714" s="3" t="s">
        <v>11567</v>
      </c>
      <c r="AS2714" s="3" t="s">
        <v>11567</v>
      </c>
    </row>
    <row r="2715" spans="1:45">
      <c r="A2715">
        <v>2712</v>
      </c>
      <c r="B2715" t="s">
        <v>5982</v>
      </c>
      <c r="C2715" t="s">
        <v>4820</v>
      </c>
      <c r="D2715" t="s">
        <v>45</v>
      </c>
      <c r="E2715" t="s">
        <v>77</v>
      </c>
      <c r="F2715" t="s">
        <v>6029</v>
      </c>
      <c r="G2715" t="s">
        <v>8925</v>
      </c>
      <c r="H2715" t="s">
        <v>1587</v>
      </c>
      <c r="I2715" t="s">
        <v>16036</v>
      </c>
      <c r="J2715" t="s">
        <v>48</v>
      </c>
      <c r="K2715" t="s">
        <v>48</v>
      </c>
      <c r="L2715" t="s">
        <v>5985</v>
      </c>
      <c r="M2715" t="s">
        <v>5986</v>
      </c>
      <c r="N2715" t="str">
        <f>VLOOKUP(O2715,index!$Q:$R,2,0)</f>
        <v>02. 이러닝 - 단과</v>
      </c>
      <c r="O2715" t="s">
        <v>5987</v>
      </c>
      <c r="P2715" t="s">
        <v>48</v>
      </c>
      <c r="Q2715" t="s">
        <v>20</v>
      </c>
      <c r="R2715" s="226" t="e">
        <f>VLOOKUP(C2715,'26년 databook(취합)'!$M:$M,2,0)</f>
        <v>#N/A</v>
      </c>
      <c r="S2715" s="3" t="s">
        <v>11567</v>
      </c>
      <c r="T2715" s="3" t="s">
        <v>48</v>
      </c>
      <c r="U2715" s="3" t="s">
        <v>11567</v>
      </c>
      <c r="V2715" s="3" t="s">
        <v>48</v>
      </c>
      <c r="W2715" s="3" t="s">
        <v>48</v>
      </c>
      <c r="X2715" s="3" t="s">
        <v>48</v>
      </c>
      <c r="Y2715" s="3" t="s">
        <v>48</v>
      </c>
      <c r="Z2715" s="3" t="s">
        <v>48</v>
      </c>
      <c r="AA2715" s="3" t="s">
        <v>48</v>
      </c>
      <c r="AB2715" s="3" t="s">
        <v>48</v>
      </c>
      <c r="AC2715" s="3" t="s">
        <v>48</v>
      </c>
      <c r="AD2715" s="3" t="s">
        <v>48</v>
      </c>
      <c r="AE2715" s="3" t="s">
        <v>48</v>
      </c>
      <c r="AG2715" s="3"/>
      <c r="AI2715" s="3" t="s">
        <v>48</v>
      </c>
      <c r="AK2715" s="3" t="s">
        <v>48</v>
      </c>
      <c r="AM2715" s="3" t="s">
        <v>48</v>
      </c>
      <c r="AO2715" s="3" t="s">
        <v>48</v>
      </c>
      <c r="AQ2715" s="3" t="s">
        <v>48</v>
      </c>
      <c r="AS2715" s="3" t="s">
        <v>48</v>
      </c>
    </row>
    <row r="2716" spans="1:45">
      <c r="A2716">
        <v>2713</v>
      </c>
      <c r="B2716" t="s">
        <v>5982</v>
      </c>
      <c r="C2716" t="s">
        <v>4953</v>
      </c>
      <c r="D2716" t="s">
        <v>45</v>
      </c>
      <c r="E2716" t="s">
        <v>77</v>
      </c>
      <c r="F2716" t="s">
        <v>6029</v>
      </c>
      <c r="G2716" t="s">
        <v>8925</v>
      </c>
      <c r="H2716" t="s">
        <v>1697</v>
      </c>
      <c r="I2716" t="s">
        <v>16037</v>
      </c>
      <c r="J2716" t="s">
        <v>48</v>
      </c>
      <c r="K2716" t="s">
        <v>48</v>
      </c>
      <c r="L2716" t="s">
        <v>5985</v>
      </c>
      <c r="M2716" t="s">
        <v>5986</v>
      </c>
      <c r="N2716" t="str">
        <f>VLOOKUP(O2716,index!$Q:$R,2,0)</f>
        <v>02. 이러닝 - 단과</v>
      </c>
      <c r="O2716" t="s">
        <v>5987</v>
      </c>
      <c r="P2716" t="s">
        <v>48</v>
      </c>
      <c r="Q2716" t="s">
        <v>20</v>
      </c>
      <c r="R2716" s="226" t="e">
        <f>VLOOKUP(C2716,'26년 databook(취합)'!$M:$M,2,0)</f>
        <v>#N/A</v>
      </c>
      <c r="S2716" s="3" t="s">
        <v>11567</v>
      </c>
      <c r="T2716" s="3" t="s">
        <v>48</v>
      </c>
      <c r="U2716" s="3" t="s">
        <v>11567</v>
      </c>
      <c r="V2716" s="3" t="s">
        <v>48</v>
      </c>
      <c r="W2716" s="3" t="s">
        <v>48</v>
      </c>
      <c r="X2716" s="3" t="s">
        <v>48</v>
      </c>
      <c r="Y2716" s="3" t="s">
        <v>48</v>
      </c>
      <c r="Z2716" s="3" t="s">
        <v>48</v>
      </c>
      <c r="AA2716" s="3" t="s">
        <v>48</v>
      </c>
      <c r="AB2716" s="3" t="s">
        <v>48</v>
      </c>
      <c r="AC2716" s="3" t="s">
        <v>48</v>
      </c>
      <c r="AD2716" s="3" t="s">
        <v>48</v>
      </c>
      <c r="AE2716" s="3" t="s">
        <v>48</v>
      </c>
      <c r="AG2716" s="3"/>
      <c r="AI2716" s="3" t="s">
        <v>48</v>
      </c>
      <c r="AK2716" s="3" t="s">
        <v>48</v>
      </c>
      <c r="AM2716" s="3" t="s">
        <v>48</v>
      </c>
      <c r="AO2716" s="3" t="s">
        <v>48</v>
      </c>
      <c r="AQ2716" s="3" t="s">
        <v>48</v>
      </c>
      <c r="AS2716" s="3" t="s">
        <v>48</v>
      </c>
    </row>
    <row r="2717" spans="1:45">
      <c r="A2717">
        <v>2714</v>
      </c>
      <c r="B2717" t="s">
        <v>5982</v>
      </c>
      <c r="C2717" t="s">
        <v>4724</v>
      </c>
      <c r="D2717" t="s">
        <v>45</v>
      </c>
      <c r="E2717" t="s">
        <v>77</v>
      </c>
      <c r="F2717" t="s">
        <v>6029</v>
      </c>
      <c r="G2717" t="s">
        <v>8925</v>
      </c>
      <c r="H2717" t="s">
        <v>1506</v>
      </c>
      <c r="I2717" t="s">
        <v>16038</v>
      </c>
      <c r="J2717" t="s">
        <v>48</v>
      </c>
      <c r="K2717" t="s">
        <v>48</v>
      </c>
      <c r="L2717" t="s">
        <v>5985</v>
      </c>
      <c r="M2717" t="s">
        <v>5986</v>
      </c>
      <c r="N2717" t="str">
        <f>VLOOKUP(O2717,index!$Q:$R,2,0)</f>
        <v>02. 이러닝 - 단과</v>
      </c>
      <c r="O2717" t="s">
        <v>5987</v>
      </c>
      <c r="P2717" t="s">
        <v>48</v>
      </c>
      <c r="Q2717" t="s">
        <v>20</v>
      </c>
      <c r="R2717" s="226" t="e">
        <f>VLOOKUP(C2717,'26년 databook(취합)'!$M:$M,2,0)</f>
        <v>#N/A</v>
      </c>
      <c r="S2717" s="3" t="s">
        <v>11567</v>
      </c>
      <c r="T2717" s="3" t="s">
        <v>48</v>
      </c>
      <c r="U2717" s="3" t="s">
        <v>11567</v>
      </c>
      <c r="V2717" s="3" t="s">
        <v>48</v>
      </c>
      <c r="W2717" s="3" t="s">
        <v>48</v>
      </c>
      <c r="X2717" s="3" t="s">
        <v>48</v>
      </c>
      <c r="Y2717" s="3" t="s">
        <v>48</v>
      </c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G2717" s="3"/>
      <c r="AI2717" s="3" t="s">
        <v>48</v>
      </c>
      <c r="AK2717" s="3" t="s">
        <v>48</v>
      </c>
      <c r="AM2717" s="3" t="s">
        <v>48</v>
      </c>
      <c r="AO2717" s="3" t="s">
        <v>48</v>
      </c>
      <c r="AQ2717" s="3" t="s">
        <v>48</v>
      </c>
      <c r="AS2717" s="3" t="s">
        <v>48</v>
      </c>
    </row>
    <row r="2718" spans="1:45">
      <c r="A2718">
        <v>2715</v>
      </c>
      <c r="B2718" t="s">
        <v>5982</v>
      </c>
      <c r="C2718" t="s">
        <v>5035</v>
      </c>
      <c r="D2718" t="s">
        <v>45</v>
      </c>
      <c r="E2718" t="s">
        <v>77</v>
      </c>
      <c r="F2718" t="s">
        <v>6029</v>
      </c>
      <c r="G2718" t="s">
        <v>8925</v>
      </c>
      <c r="H2718" t="s">
        <v>1763</v>
      </c>
      <c r="I2718" t="s">
        <v>16039</v>
      </c>
      <c r="J2718" t="s">
        <v>48</v>
      </c>
      <c r="K2718" t="s">
        <v>48</v>
      </c>
      <c r="L2718" t="s">
        <v>5985</v>
      </c>
      <c r="M2718" t="s">
        <v>5986</v>
      </c>
      <c r="N2718" t="str">
        <f>VLOOKUP(O2718,index!$Q:$R,2,0)</f>
        <v>02. 이러닝 - 단과</v>
      </c>
      <c r="O2718" t="s">
        <v>5987</v>
      </c>
      <c r="P2718" t="s">
        <v>48</v>
      </c>
      <c r="Q2718" t="s">
        <v>20</v>
      </c>
      <c r="R2718" s="226" t="e">
        <f>VLOOKUP(C2718,'26년 databook(취합)'!$M:$M,2,0)</f>
        <v>#N/A</v>
      </c>
      <c r="S2718" s="3" t="s">
        <v>11567</v>
      </c>
      <c r="T2718" s="3" t="s">
        <v>48</v>
      </c>
      <c r="U2718" s="3" t="s">
        <v>11567</v>
      </c>
      <c r="V2718" s="3" t="s">
        <v>48</v>
      </c>
      <c r="W2718" s="3" t="s">
        <v>48</v>
      </c>
      <c r="X2718" s="3" t="s">
        <v>48</v>
      </c>
      <c r="Y2718" s="3" t="s">
        <v>48</v>
      </c>
      <c r="Z2718" s="3" t="s">
        <v>48</v>
      </c>
      <c r="AA2718" s="3" t="s">
        <v>48</v>
      </c>
      <c r="AB2718" s="3" t="s">
        <v>48</v>
      </c>
      <c r="AC2718" s="3" t="s">
        <v>48</v>
      </c>
      <c r="AD2718" s="3" t="s">
        <v>48</v>
      </c>
      <c r="AE2718" s="3" t="s">
        <v>48</v>
      </c>
      <c r="AG2718" s="3"/>
      <c r="AI2718" s="3" t="s">
        <v>48</v>
      </c>
      <c r="AK2718" s="3" t="s">
        <v>48</v>
      </c>
      <c r="AM2718" s="3" t="s">
        <v>48</v>
      </c>
      <c r="AO2718" s="3" t="s">
        <v>48</v>
      </c>
      <c r="AQ2718" s="3" t="s">
        <v>48</v>
      </c>
      <c r="AS2718" s="3" t="s">
        <v>48</v>
      </c>
    </row>
    <row r="2719" spans="1:45">
      <c r="A2719">
        <v>2716</v>
      </c>
      <c r="B2719" t="s">
        <v>5982</v>
      </c>
      <c r="C2719" t="s">
        <v>4813</v>
      </c>
      <c r="D2719" t="s">
        <v>45</v>
      </c>
      <c r="E2719" t="s">
        <v>77</v>
      </c>
      <c r="F2719" t="s">
        <v>6029</v>
      </c>
      <c r="G2719" t="s">
        <v>8925</v>
      </c>
      <c r="H2719" t="s">
        <v>1581</v>
      </c>
      <c r="I2719" t="s">
        <v>16040</v>
      </c>
      <c r="J2719" t="s">
        <v>48</v>
      </c>
      <c r="K2719" t="s">
        <v>48</v>
      </c>
      <c r="L2719" t="s">
        <v>5985</v>
      </c>
      <c r="M2719" t="s">
        <v>5986</v>
      </c>
      <c r="N2719" t="str">
        <f>VLOOKUP(O2719,index!$Q:$R,2,0)</f>
        <v>02. 이러닝 - 단과</v>
      </c>
      <c r="O2719" t="s">
        <v>5987</v>
      </c>
      <c r="P2719" t="s">
        <v>48</v>
      </c>
      <c r="Q2719" t="s">
        <v>20</v>
      </c>
      <c r="R2719" s="226" t="e">
        <f>VLOOKUP(C2719,'26년 databook(취합)'!$M:$M,2,0)</f>
        <v>#N/A</v>
      </c>
      <c r="S2719" s="3" t="s">
        <v>11567</v>
      </c>
      <c r="T2719" s="3" t="s">
        <v>48</v>
      </c>
      <c r="U2719" s="3" t="s">
        <v>11567</v>
      </c>
      <c r="V2719" s="3" t="s">
        <v>48</v>
      </c>
      <c r="W2719" s="3" t="s">
        <v>48</v>
      </c>
      <c r="X2719" s="3" t="s">
        <v>48</v>
      </c>
      <c r="Y2719" s="3" t="s">
        <v>48</v>
      </c>
      <c r="Z2719" s="3" t="s">
        <v>48</v>
      </c>
      <c r="AA2719" s="3" t="s">
        <v>48</v>
      </c>
      <c r="AB2719" s="3" t="s">
        <v>48</v>
      </c>
      <c r="AC2719" s="3" t="s">
        <v>48</v>
      </c>
      <c r="AD2719" s="3" t="s">
        <v>48</v>
      </c>
      <c r="AE2719" s="3" t="s">
        <v>48</v>
      </c>
      <c r="AG2719" s="3"/>
      <c r="AI2719" s="3" t="s">
        <v>48</v>
      </c>
      <c r="AK2719" s="3" t="s">
        <v>48</v>
      </c>
      <c r="AM2719" s="3" t="s">
        <v>48</v>
      </c>
      <c r="AO2719" s="3" t="s">
        <v>48</v>
      </c>
      <c r="AQ2719" s="3" t="s">
        <v>48</v>
      </c>
      <c r="AS2719" s="3" t="s">
        <v>48</v>
      </c>
    </row>
    <row r="2720" spans="1:45">
      <c r="A2720">
        <v>2717</v>
      </c>
      <c r="B2720" t="s">
        <v>5982</v>
      </c>
      <c r="C2720" t="s">
        <v>4867</v>
      </c>
      <c r="D2720" t="s">
        <v>45</v>
      </c>
      <c r="E2720" t="s">
        <v>77</v>
      </c>
      <c r="F2720" t="s">
        <v>6029</v>
      </c>
      <c r="G2720" t="s">
        <v>8925</v>
      </c>
      <c r="H2720" t="s">
        <v>1627</v>
      </c>
      <c r="I2720" t="s">
        <v>16041</v>
      </c>
      <c r="J2720" t="s">
        <v>48</v>
      </c>
      <c r="K2720" t="s">
        <v>48</v>
      </c>
      <c r="L2720" t="s">
        <v>5985</v>
      </c>
      <c r="M2720" t="s">
        <v>5986</v>
      </c>
      <c r="N2720" t="str">
        <f>VLOOKUP(O2720,index!$Q:$R,2,0)</f>
        <v>02. 이러닝 - 단과</v>
      </c>
      <c r="O2720" t="s">
        <v>5987</v>
      </c>
      <c r="P2720" t="s">
        <v>48</v>
      </c>
      <c r="Q2720" t="s">
        <v>20</v>
      </c>
      <c r="R2720" s="226" t="e">
        <f>VLOOKUP(C2720,'26년 databook(취합)'!$M:$M,2,0)</f>
        <v>#N/A</v>
      </c>
      <c r="S2720" s="3" t="s">
        <v>11567</v>
      </c>
      <c r="T2720" s="3" t="s">
        <v>48</v>
      </c>
      <c r="U2720" s="3" t="s">
        <v>11567</v>
      </c>
      <c r="V2720" s="3" t="s">
        <v>48</v>
      </c>
      <c r="W2720" s="3" t="s">
        <v>48</v>
      </c>
      <c r="X2720" s="3" t="s">
        <v>48</v>
      </c>
      <c r="Y2720" s="3" t="s">
        <v>48</v>
      </c>
      <c r="Z2720" s="3" t="s">
        <v>48</v>
      </c>
      <c r="AA2720" s="3" t="s">
        <v>48</v>
      </c>
      <c r="AB2720" s="3" t="s">
        <v>48</v>
      </c>
      <c r="AC2720" s="3" t="s">
        <v>48</v>
      </c>
      <c r="AD2720" s="3" t="s">
        <v>48</v>
      </c>
      <c r="AE2720" s="3" t="s">
        <v>48</v>
      </c>
      <c r="AG2720" s="3"/>
      <c r="AI2720" s="3" t="s">
        <v>48</v>
      </c>
      <c r="AK2720" s="3" t="s">
        <v>48</v>
      </c>
      <c r="AM2720" s="3" t="s">
        <v>48</v>
      </c>
      <c r="AO2720" s="3" t="s">
        <v>48</v>
      </c>
      <c r="AQ2720" s="3" t="s">
        <v>48</v>
      </c>
      <c r="AS2720" s="3" t="s">
        <v>48</v>
      </c>
    </row>
    <row r="2721" spans="1:45">
      <c r="A2721">
        <v>2718</v>
      </c>
      <c r="B2721" t="s">
        <v>5982</v>
      </c>
      <c r="C2721" t="s">
        <v>4783</v>
      </c>
      <c r="D2721" t="s">
        <v>45</v>
      </c>
      <c r="E2721" t="s">
        <v>77</v>
      </c>
      <c r="F2721" t="s">
        <v>6029</v>
      </c>
      <c r="G2721" t="s">
        <v>8925</v>
      </c>
      <c r="H2721" t="s">
        <v>1553</v>
      </c>
      <c r="I2721" t="s">
        <v>16042</v>
      </c>
      <c r="J2721" t="s">
        <v>48</v>
      </c>
      <c r="K2721" t="s">
        <v>48</v>
      </c>
      <c r="L2721" t="s">
        <v>5985</v>
      </c>
      <c r="M2721" t="s">
        <v>5986</v>
      </c>
      <c r="N2721" t="str">
        <f>VLOOKUP(O2721,index!$Q:$R,2,0)</f>
        <v>02. 이러닝 - 단과</v>
      </c>
      <c r="O2721" t="s">
        <v>5987</v>
      </c>
      <c r="P2721" t="s">
        <v>48</v>
      </c>
      <c r="Q2721" t="s">
        <v>20</v>
      </c>
      <c r="R2721" s="226" t="e">
        <f>VLOOKUP(C2721,'26년 databook(취합)'!$M:$M,2,0)</f>
        <v>#N/A</v>
      </c>
      <c r="S2721" s="3" t="s">
        <v>11567</v>
      </c>
      <c r="T2721" s="3" t="s">
        <v>48</v>
      </c>
      <c r="U2721" s="3" t="s">
        <v>11567</v>
      </c>
      <c r="V2721" s="3" t="s">
        <v>48</v>
      </c>
      <c r="W2721" s="3" t="s">
        <v>48</v>
      </c>
      <c r="X2721" s="3" t="s">
        <v>48</v>
      </c>
      <c r="Y2721" s="3" t="s">
        <v>48</v>
      </c>
      <c r="Z2721" s="3" t="s">
        <v>48</v>
      </c>
      <c r="AA2721" s="3" t="s">
        <v>48</v>
      </c>
      <c r="AB2721" s="3" t="s">
        <v>48</v>
      </c>
      <c r="AC2721" s="3" t="s">
        <v>48</v>
      </c>
      <c r="AD2721" s="3" t="s">
        <v>48</v>
      </c>
      <c r="AE2721" s="3" t="s">
        <v>48</v>
      </c>
      <c r="AG2721" s="3"/>
      <c r="AI2721" s="3" t="s">
        <v>48</v>
      </c>
      <c r="AK2721" s="3" t="s">
        <v>48</v>
      </c>
      <c r="AM2721" s="3" t="s">
        <v>48</v>
      </c>
      <c r="AO2721" s="3" t="s">
        <v>48</v>
      </c>
      <c r="AQ2721" s="3" t="s">
        <v>48</v>
      </c>
      <c r="AS2721" s="3" t="s">
        <v>48</v>
      </c>
    </row>
    <row r="2722" spans="1:45">
      <c r="A2722">
        <v>2719</v>
      </c>
      <c r="B2722" t="s">
        <v>5982</v>
      </c>
      <c r="C2722" t="s">
        <v>5052</v>
      </c>
      <c r="D2722" t="s">
        <v>45</v>
      </c>
      <c r="E2722" t="s">
        <v>77</v>
      </c>
      <c r="F2722" t="s">
        <v>6029</v>
      </c>
      <c r="G2722" t="s">
        <v>8925</v>
      </c>
      <c r="H2722" t="s">
        <v>1779</v>
      </c>
      <c r="I2722" t="s">
        <v>16043</v>
      </c>
      <c r="J2722" t="s">
        <v>48</v>
      </c>
      <c r="K2722" t="s">
        <v>48</v>
      </c>
      <c r="L2722" t="s">
        <v>5985</v>
      </c>
      <c r="M2722" t="s">
        <v>5986</v>
      </c>
      <c r="N2722" t="str">
        <f>VLOOKUP(O2722,index!$Q:$R,2,0)</f>
        <v>02. 이러닝 - 단과</v>
      </c>
      <c r="O2722" t="s">
        <v>5987</v>
      </c>
      <c r="P2722" t="s">
        <v>48</v>
      </c>
      <c r="Q2722" t="s">
        <v>20</v>
      </c>
      <c r="R2722" s="226" t="e">
        <f>VLOOKUP(C2722,'26년 databook(취합)'!$M:$M,2,0)</f>
        <v>#N/A</v>
      </c>
      <c r="S2722" s="3" t="s">
        <v>11567</v>
      </c>
      <c r="T2722" s="3" t="s">
        <v>48</v>
      </c>
      <c r="U2722" s="3" t="s">
        <v>11567</v>
      </c>
      <c r="V2722" s="3" t="s">
        <v>48</v>
      </c>
      <c r="W2722" s="3" t="s">
        <v>48</v>
      </c>
      <c r="X2722" s="3" t="s">
        <v>48</v>
      </c>
      <c r="Y2722" s="3" t="s">
        <v>48</v>
      </c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G2722" s="3"/>
      <c r="AI2722" s="3" t="s">
        <v>48</v>
      </c>
      <c r="AK2722" s="3" t="s">
        <v>48</v>
      </c>
      <c r="AM2722" s="3" t="s">
        <v>48</v>
      </c>
      <c r="AO2722" s="3" t="s">
        <v>48</v>
      </c>
      <c r="AQ2722" s="3" t="s">
        <v>48</v>
      </c>
      <c r="AS2722" s="3" t="s">
        <v>48</v>
      </c>
    </row>
    <row r="2723" spans="1:45">
      <c r="A2723">
        <v>2720</v>
      </c>
      <c r="B2723" t="s">
        <v>5982</v>
      </c>
      <c r="C2723" t="s">
        <v>4760</v>
      </c>
      <c r="D2723" t="s">
        <v>45</v>
      </c>
      <c r="E2723" t="s">
        <v>77</v>
      </c>
      <c r="F2723" t="s">
        <v>6029</v>
      </c>
      <c r="G2723" t="s">
        <v>8925</v>
      </c>
      <c r="H2723" t="s">
        <v>1534</v>
      </c>
      <c r="I2723" t="s">
        <v>16044</v>
      </c>
      <c r="J2723" t="s">
        <v>48</v>
      </c>
      <c r="K2723" t="s">
        <v>48</v>
      </c>
      <c r="L2723" t="s">
        <v>5985</v>
      </c>
      <c r="M2723" t="s">
        <v>5986</v>
      </c>
      <c r="N2723" t="str">
        <f>VLOOKUP(O2723,index!$Q:$R,2,0)</f>
        <v>02. 이러닝 - 단과</v>
      </c>
      <c r="O2723" t="s">
        <v>5987</v>
      </c>
      <c r="P2723" t="s">
        <v>48</v>
      </c>
      <c r="Q2723" t="s">
        <v>20</v>
      </c>
      <c r="R2723" s="226" t="e">
        <f>VLOOKUP(C2723,'26년 databook(취합)'!$M:$M,2,0)</f>
        <v>#N/A</v>
      </c>
      <c r="S2723" s="3" t="s">
        <v>11567</v>
      </c>
      <c r="T2723" s="3" t="s">
        <v>48</v>
      </c>
      <c r="U2723" s="3" t="s">
        <v>11567</v>
      </c>
      <c r="V2723" s="3" t="s">
        <v>48</v>
      </c>
      <c r="W2723" s="3" t="s">
        <v>48</v>
      </c>
      <c r="X2723" s="3" t="s">
        <v>48</v>
      </c>
      <c r="Y2723" s="3" t="s">
        <v>48</v>
      </c>
      <c r="Z2723" s="3" t="s">
        <v>48</v>
      </c>
      <c r="AA2723" s="3" t="s">
        <v>48</v>
      </c>
      <c r="AB2723" s="3" t="s">
        <v>48</v>
      </c>
      <c r="AC2723" s="3" t="s">
        <v>48</v>
      </c>
      <c r="AD2723" s="3" t="s">
        <v>48</v>
      </c>
      <c r="AE2723" s="3" t="s">
        <v>48</v>
      </c>
      <c r="AG2723" s="3"/>
      <c r="AI2723" s="3" t="s">
        <v>48</v>
      </c>
      <c r="AK2723" s="3" t="s">
        <v>48</v>
      </c>
      <c r="AM2723" s="3" t="s">
        <v>48</v>
      </c>
      <c r="AO2723" s="3" t="s">
        <v>48</v>
      </c>
      <c r="AQ2723" s="3" t="s">
        <v>48</v>
      </c>
      <c r="AS2723" s="3" t="s">
        <v>48</v>
      </c>
    </row>
    <row r="2724" spans="1:45">
      <c r="A2724">
        <v>2721</v>
      </c>
      <c r="B2724" t="s">
        <v>5982</v>
      </c>
      <c r="C2724" t="s">
        <v>5522</v>
      </c>
      <c r="D2724" t="s">
        <v>45</v>
      </c>
      <c r="E2724" t="s">
        <v>77</v>
      </c>
      <c r="F2724" t="s">
        <v>2796</v>
      </c>
      <c r="G2724" t="s">
        <v>9134</v>
      </c>
      <c r="H2724" t="s">
        <v>2768</v>
      </c>
      <c r="I2724" t="s">
        <v>16045</v>
      </c>
      <c r="J2724" t="s">
        <v>48</v>
      </c>
      <c r="K2724" t="s">
        <v>48</v>
      </c>
      <c r="L2724" t="s">
        <v>5985</v>
      </c>
      <c r="M2724" t="s">
        <v>5986</v>
      </c>
      <c r="N2724" t="str">
        <f>VLOOKUP(O2724,index!$Q:$R,2,0)</f>
        <v>02. 이러닝 - 단과</v>
      </c>
      <c r="O2724" t="s">
        <v>5987</v>
      </c>
      <c r="P2724" t="s">
        <v>48</v>
      </c>
      <c r="Q2724" t="s">
        <v>20</v>
      </c>
      <c r="R2724" s="226" t="e">
        <f>VLOOKUP(C2724,'26년 databook(취합)'!$M:$M,2,0)</f>
        <v>#N/A</v>
      </c>
      <c r="S2724" s="3" t="s">
        <v>11567</v>
      </c>
      <c r="T2724" s="3" t="s">
        <v>48</v>
      </c>
      <c r="U2724" s="3" t="s">
        <v>11567</v>
      </c>
      <c r="V2724" s="3" t="s">
        <v>48</v>
      </c>
      <c r="W2724" s="3" t="s">
        <v>48</v>
      </c>
      <c r="X2724" s="3" t="s">
        <v>48</v>
      </c>
      <c r="Y2724" s="3" t="s">
        <v>48</v>
      </c>
      <c r="Z2724" s="3" t="s">
        <v>48</v>
      </c>
      <c r="AA2724" s="3" t="s">
        <v>48</v>
      </c>
      <c r="AB2724" s="3" t="s">
        <v>48</v>
      </c>
      <c r="AC2724" s="3" t="s">
        <v>48</v>
      </c>
      <c r="AD2724" s="3" t="s">
        <v>48</v>
      </c>
      <c r="AE2724" s="3" t="s">
        <v>48</v>
      </c>
      <c r="AG2724" s="3"/>
      <c r="AI2724" s="3" t="s">
        <v>48</v>
      </c>
      <c r="AK2724" s="3" t="s">
        <v>48</v>
      </c>
      <c r="AM2724" s="3" t="s">
        <v>48</v>
      </c>
      <c r="AO2724" s="3" t="s">
        <v>48</v>
      </c>
      <c r="AQ2724" s="3" t="s">
        <v>48</v>
      </c>
      <c r="AS2724" s="3" t="s">
        <v>48</v>
      </c>
    </row>
    <row r="2725" spans="1:45">
      <c r="A2725">
        <v>2722</v>
      </c>
      <c r="B2725" t="s">
        <v>5982</v>
      </c>
      <c r="C2725" t="s">
        <v>4716</v>
      </c>
      <c r="D2725" t="s">
        <v>45</v>
      </c>
      <c r="E2725" t="s">
        <v>77</v>
      </c>
      <c r="F2725" t="s">
        <v>6029</v>
      </c>
      <c r="G2725" t="s">
        <v>8925</v>
      </c>
      <c r="H2725" t="s">
        <v>1498</v>
      </c>
      <c r="I2725" t="s">
        <v>16046</v>
      </c>
      <c r="J2725" t="s">
        <v>48</v>
      </c>
      <c r="K2725" t="s">
        <v>48</v>
      </c>
      <c r="L2725" t="s">
        <v>5985</v>
      </c>
      <c r="M2725" t="s">
        <v>5986</v>
      </c>
      <c r="N2725" t="str">
        <f>VLOOKUP(O2725,index!$Q:$R,2,0)</f>
        <v>02. 이러닝 - 단과</v>
      </c>
      <c r="O2725" t="s">
        <v>5987</v>
      </c>
      <c r="P2725" t="s">
        <v>48</v>
      </c>
      <c r="Q2725" t="s">
        <v>20</v>
      </c>
      <c r="R2725" s="226" t="e">
        <f>VLOOKUP(C2725,'26년 databook(취합)'!$M:$M,2,0)</f>
        <v>#N/A</v>
      </c>
      <c r="S2725" s="3" t="s">
        <v>11567</v>
      </c>
      <c r="T2725" s="3" t="s">
        <v>48</v>
      </c>
      <c r="U2725" s="3" t="s">
        <v>11567</v>
      </c>
      <c r="V2725" s="3" t="s">
        <v>48</v>
      </c>
      <c r="W2725" s="3" t="s">
        <v>48</v>
      </c>
      <c r="X2725" s="3" t="s">
        <v>48</v>
      </c>
      <c r="Y2725" s="3" t="s">
        <v>48</v>
      </c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G2725" s="3"/>
      <c r="AI2725" s="3" t="s">
        <v>48</v>
      </c>
      <c r="AK2725" s="3" t="s">
        <v>48</v>
      </c>
      <c r="AM2725" s="3" t="s">
        <v>48</v>
      </c>
      <c r="AO2725" s="3" t="s">
        <v>48</v>
      </c>
      <c r="AQ2725" s="3" t="s">
        <v>48</v>
      </c>
      <c r="AS2725" s="3" t="s">
        <v>48</v>
      </c>
    </row>
    <row r="2726" spans="1:45">
      <c r="A2726">
        <v>2723</v>
      </c>
      <c r="B2726" t="s">
        <v>5982</v>
      </c>
      <c r="C2726" t="s">
        <v>4924</v>
      </c>
      <c r="D2726" t="s">
        <v>45</v>
      </c>
      <c r="E2726" t="s">
        <v>77</v>
      </c>
      <c r="F2726" t="s">
        <v>6029</v>
      </c>
      <c r="G2726" t="s">
        <v>8925</v>
      </c>
      <c r="H2726" t="s">
        <v>1674</v>
      </c>
      <c r="I2726" t="s">
        <v>16047</v>
      </c>
      <c r="J2726" t="s">
        <v>48</v>
      </c>
      <c r="K2726" t="s">
        <v>48</v>
      </c>
      <c r="L2726" t="s">
        <v>5985</v>
      </c>
      <c r="M2726" t="s">
        <v>5986</v>
      </c>
      <c r="N2726" t="str">
        <f>VLOOKUP(O2726,index!$Q:$R,2,0)</f>
        <v>02. 이러닝 - 단과</v>
      </c>
      <c r="O2726" t="s">
        <v>5987</v>
      </c>
      <c r="P2726" t="s">
        <v>48</v>
      </c>
      <c r="Q2726" t="s">
        <v>20</v>
      </c>
      <c r="R2726" s="226" t="e">
        <f>VLOOKUP(C2726,'26년 databook(취합)'!$M:$M,2,0)</f>
        <v>#N/A</v>
      </c>
      <c r="S2726" s="3" t="s">
        <v>11567</v>
      </c>
      <c r="T2726" s="3" t="s">
        <v>48</v>
      </c>
      <c r="U2726" s="3" t="s">
        <v>11567</v>
      </c>
      <c r="V2726" s="3" t="s">
        <v>48</v>
      </c>
      <c r="W2726" s="3" t="s">
        <v>48</v>
      </c>
      <c r="X2726" s="3" t="s">
        <v>48</v>
      </c>
      <c r="Y2726" s="3" t="s">
        <v>48</v>
      </c>
      <c r="Z2726" s="3" t="s">
        <v>48</v>
      </c>
      <c r="AA2726" s="3" t="s">
        <v>48</v>
      </c>
      <c r="AB2726" s="3" t="s">
        <v>48</v>
      </c>
      <c r="AC2726" s="3" t="s">
        <v>48</v>
      </c>
      <c r="AD2726" s="3" t="s">
        <v>48</v>
      </c>
      <c r="AE2726" s="3" t="s">
        <v>48</v>
      </c>
      <c r="AG2726" s="3"/>
      <c r="AI2726" s="3" t="s">
        <v>48</v>
      </c>
      <c r="AK2726" s="3" t="s">
        <v>48</v>
      </c>
      <c r="AM2726" s="3" t="s">
        <v>48</v>
      </c>
      <c r="AO2726" s="3" t="s">
        <v>48</v>
      </c>
      <c r="AQ2726" s="3" t="s">
        <v>48</v>
      </c>
      <c r="AS2726" s="3" t="s">
        <v>48</v>
      </c>
    </row>
    <row r="2727" spans="1:45">
      <c r="A2727">
        <v>2724</v>
      </c>
      <c r="B2727" t="s">
        <v>5982</v>
      </c>
      <c r="C2727" t="s">
        <v>5067</v>
      </c>
      <c r="D2727" t="s">
        <v>45</v>
      </c>
      <c r="E2727" t="s">
        <v>77</v>
      </c>
      <c r="F2727" t="s">
        <v>6029</v>
      </c>
      <c r="G2727" t="s">
        <v>8925</v>
      </c>
      <c r="H2727" t="s">
        <v>1793</v>
      </c>
      <c r="I2727" t="s">
        <v>16048</v>
      </c>
      <c r="J2727" t="s">
        <v>48</v>
      </c>
      <c r="K2727" t="s">
        <v>48</v>
      </c>
      <c r="L2727" t="s">
        <v>5985</v>
      </c>
      <c r="M2727" t="s">
        <v>5986</v>
      </c>
      <c r="N2727" t="str">
        <f>VLOOKUP(O2727,index!$Q:$R,2,0)</f>
        <v>02. 이러닝 - 단과</v>
      </c>
      <c r="O2727" t="s">
        <v>5987</v>
      </c>
      <c r="P2727" t="s">
        <v>48</v>
      </c>
      <c r="Q2727" t="s">
        <v>20</v>
      </c>
      <c r="R2727" s="226" t="e">
        <f>VLOOKUP(C2727,'26년 databook(취합)'!$M:$M,2,0)</f>
        <v>#N/A</v>
      </c>
      <c r="S2727" s="3" t="s">
        <v>11567</v>
      </c>
      <c r="T2727" s="3" t="s">
        <v>48</v>
      </c>
      <c r="U2727" s="3" t="s">
        <v>11567</v>
      </c>
      <c r="V2727" s="3" t="s">
        <v>48</v>
      </c>
      <c r="W2727" s="3" t="s">
        <v>48</v>
      </c>
      <c r="X2727" s="3" t="s">
        <v>48</v>
      </c>
      <c r="Y2727" s="3" t="s">
        <v>48</v>
      </c>
      <c r="Z2727" s="3" t="s">
        <v>48</v>
      </c>
      <c r="AA2727" s="3" t="s">
        <v>48</v>
      </c>
      <c r="AB2727" s="3" t="s">
        <v>48</v>
      </c>
      <c r="AC2727" s="3" t="s">
        <v>48</v>
      </c>
      <c r="AD2727" s="3" t="s">
        <v>48</v>
      </c>
      <c r="AE2727" s="3" t="s">
        <v>48</v>
      </c>
      <c r="AG2727" s="3"/>
      <c r="AI2727" s="3" t="s">
        <v>48</v>
      </c>
      <c r="AK2727" s="3" t="s">
        <v>48</v>
      </c>
      <c r="AM2727" s="3" t="s">
        <v>48</v>
      </c>
      <c r="AO2727" s="3" t="s">
        <v>48</v>
      </c>
      <c r="AQ2727" s="3" t="s">
        <v>48</v>
      </c>
      <c r="AS2727" s="3" t="s">
        <v>48</v>
      </c>
    </row>
    <row r="2728" spans="1:45">
      <c r="A2728">
        <v>2725</v>
      </c>
      <c r="B2728" t="s">
        <v>5982</v>
      </c>
      <c r="C2728" t="s">
        <v>4814</v>
      </c>
      <c r="D2728" t="s">
        <v>45</v>
      </c>
      <c r="E2728" t="s">
        <v>77</v>
      </c>
      <c r="F2728" t="s">
        <v>6029</v>
      </c>
      <c r="G2728" t="s">
        <v>8925</v>
      </c>
      <c r="H2728" t="s">
        <v>1582</v>
      </c>
      <c r="I2728" t="s">
        <v>16049</v>
      </c>
      <c r="J2728" t="s">
        <v>48</v>
      </c>
      <c r="K2728" t="s">
        <v>48</v>
      </c>
      <c r="L2728" t="s">
        <v>5985</v>
      </c>
      <c r="M2728" t="s">
        <v>5986</v>
      </c>
      <c r="N2728" t="str">
        <f>VLOOKUP(O2728,index!$Q:$R,2,0)</f>
        <v>02. 이러닝 - 단과</v>
      </c>
      <c r="O2728" t="s">
        <v>5987</v>
      </c>
      <c r="P2728" t="s">
        <v>48</v>
      </c>
      <c r="Q2728" t="s">
        <v>20</v>
      </c>
      <c r="R2728" s="226" t="e">
        <f>VLOOKUP(C2728,'26년 databook(취합)'!$M:$M,2,0)</f>
        <v>#N/A</v>
      </c>
      <c r="S2728" s="3" t="s">
        <v>11567</v>
      </c>
      <c r="T2728" s="3" t="s">
        <v>48</v>
      </c>
      <c r="U2728" s="3" t="s">
        <v>11567</v>
      </c>
      <c r="V2728" s="3" t="s">
        <v>48</v>
      </c>
      <c r="W2728" s="3" t="s">
        <v>48</v>
      </c>
      <c r="X2728" s="3" t="s">
        <v>48</v>
      </c>
      <c r="Y2728" s="3" t="s">
        <v>48</v>
      </c>
      <c r="Z2728" s="3" t="s">
        <v>48</v>
      </c>
      <c r="AA2728" s="3" t="s">
        <v>48</v>
      </c>
      <c r="AB2728" s="3" t="s">
        <v>48</v>
      </c>
      <c r="AC2728" s="3" t="s">
        <v>48</v>
      </c>
      <c r="AD2728" s="3" t="s">
        <v>48</v>
      </c>
      <c r="AE2728" s="3" t="s">
        <v>48</v>
      </c>
      <c r="AG2728" s="3"/>
      <c r="AI2728" s="3" t="s">
        <v>48</v>
      </c>
      <c r="AK2728" s="3" t="s">
        <v>48</v>
      </c>
      <c r="AM2728" s="3" t="s">
        <v>48</v>
      </c>
      <c r="AO2728" s="3" t="s">
        <v>48</v>
      </c>
      <c r="AQ2728" s="3" t="s">
        <v>48</v>
      </c>
      <c r="AS2728" s="3" t="s">
        <v>48</v>
      </c>
    </row>
    <row r="2729" spans="1:45">
      <c r="A2729">
        <v>2726</v>
      </c>
      <c r="B2729" t="s">
        <v>5982</v>
      </c>
      <c r="C2729" t="s">
        <v>5406</v>
      </c>
      <c r="D2729" t="s">
        <v>45</v>
      </c>
      <c r="E2729" t="s">
        <v>77</v>
      </c>
      <c r="F2729" t="s">
        <v>2796</v>
      </c>
      <c r="G2729" t="s">
        <v>9134</v>
      </c>
      <c r="H2729" t="s">
        <v>808</v>
      </c>
      <c r="I2729" t="s">
        <v>16050</v>
      </c>
      <c r="J2729" t="s">
        <v>48</v>
      </c>
      <c r="K2729" t="s">
        <v>48</v>
      </c>
      <c r="L2729" t="s">
        <v>5985</v>
      </c>
      <c r="M2729" t="s">
        <v>5986</v>
      </c>
      <c r="N2729" t="str">
        <f>VLOOKUP(O2729,index!$Q:$R,2,0)</f>
        <v>02. 이러닝 - 단과</v>
      </c>
      <c r="O2729" t="s">
        <v>5987</v>
      </c>
      <c r="P2729" t="s">
        <v>48</v>
      </c>
      <c r="Q2729" t="s">
        <v>20</v>
      </c>
      <c r="R2729" s="226" t="e">
        <f>VLOOKUP(C2729,'26년 databook(취합)'!$M:$M,2,0)</f>
        <v>#N/A</v>
      </c>
      <c r="S2729" s="3" t="s">
        <v>11567</v>
      </c>
      <c r="T2729" s="3" t="s">
        <v>12865</v>
      </c>
      <c r="U2729" s="3" t="s">
        <v>12865</v>
      </c>
      <c r="V2729" s="3" t="s">
        <v>48</v>
      </c>
      <c r="W2729" s="3" t="s">
        <v>11567</v>
      </c>
      <c r="X2729" s="3" t="s">
        <v>48</v>
      </c>
      <c r="Y2729" s="3" t="s">
        <v>11567</v>
      </c>
      <c r="Z2729" s="3" t="s">
        <v>48</v>
      </c>
      <c r="AA2729" s="3" t="s">
        <v>11567</v>
      </c>
      <c r="AB2729" s="3" t="s">
        <v>48</v>
      </c>
      <c r="AC2729" s="3" t="s">
        <v>12865</v>
      </c>
      <c r="AD2729" s="3" t="s">
        <v>48</v>
      </c>
      <c r="AE2729" s="3" t="s">
        <v>11567</v>
      </c>
      <c r="AG2729" s="3">
        <v>0</v>
      </c>
      <c r="AI2729" s="3" t="s">
        <v>11567</v>
      </c>
      <c r="AK2729" s="3" t="s">
        <v>11567</v>
      </c>
      <c r="AM2729" s="3" t="s">
        <v>11567</v>
      </c>
      <c r="AO2729" s="3" t="s">
        <v>11567</v>
      </c>
      <c r="AQ2729" s="3" t="s">
        <v>11567</v>
      </c>
      <c r="AS2729" s="3" t="s">
        <v>11567</v>
      </c>
    </row>
    <row r="2730" spans="1:45">
      <c r="A2730">
        <v>2727</v>
      </c>
      <c r="B2730" t="s">
        <v>5982</v>
      </c>
      <c r="C2730" t="s">
        <v>4754</v>
      </c>
      <c r="D2730" t="s">
        <v>45</v>
      </c>
      <c r="E2730" t="s">
        <v>77</v>
      </c>
      <c r="F2730" t="s">
        <v>6029</v>
      </c>
      <c r="G2730" t="s">
        <v>8925</v>
      </c>
      <c r="H2730" t="s">
        <v>1529</v>
      </c>
      <c r="I2730" t="s">
        <v>16051</v>
      </c>
      <c r="J2730" t="s">
        <v>48</v>
      </c>
      <c r="K2730" t="s">
        <v>48</v>
      </c>
      <c r="L2730" t="s">
        <v>5985</v>
      </c>
      <c r="M2730" t="s">
        <v>5986</v>
      </c>
      <c r="N2730" t="str">
        <f>VLOOKUP(O2730,index!$Q:$R,2,0)</f>
        <v>02. 이러닝 - 단과</v>
      </c>
      <c r="O2730" t="s">
        <v>5987</v>
      </c>
      <c r="P2730" t="s">
        <v>48</v>
      </c>
      <c r="Q2730" t="s">
        <v>20</v>
      </c>
      <c r="R2730" s="226" t="e">
        <f>VLOOKUP(C2730,'26년 databook(취합)'!$M:$M,2,0)</f>
        <v>#N/A</v>
      </c>
      <c r="S2730" s="3" t="s">
        <v>11567</v>
      </c>
      <c r="T2730" s="3" t="s">
        <v>48</v>
      </c>
      <c r="U2730" s="3" t="s">
        <v>11567</v>
      </c>
      <c r="V2730" s="3" t="s">
        <v>48</v>
      </c>
      <c r="W2730" s="3" t="s">
        <v>48</v>
      </c>
      <c r="X2730" s="3" t="s">
        <v>48</v>
      </c>
      <c r="Y2730" s="3" t="s">
        <v>48</v>
      </c>
      <c r="Z2730" s="3" t="s">
        <v>48</v>
      </c>
      <c r="AA2730" s="3" t="s">
        <v>48</v>
      </c>
      <c r="AB2730" s="3" t="s">
        <v>48</v>
      </c>
      <c r="AC2730" s="3" t="s">
        <v>48</v>
      </c>
      <c r="AD2730" s="3" t="s">
        <v>48</v>
      </c>
      <c r="AE2730" s="3" t="s">
        <v>48</v>
      </c>
      <c r="AG2730" s="3"/>
      <c r="AI2730" s="3" t="s">
        <v>48</v>
      </c>
      <c r="AK2730" s="3" t="s">
        <v>48</v>
      </c>
      <c r="AM2730" s="3" t="s">
        <v>48</v>
      </c>
      <c r="AO2730" s="3" t="s">
        <v>48</v>
      </c>
      <c r="AQ2730" s="3" t="s">
        <v>48</v>
      </c>
      <c r="AS2730" s="3" t="s">
        <v>48</v>
      </c>
    </row>
    <row r="2731" spans="1:45">
      <c r="A2731">
        <v>2728</v>
      </c>
      <c r="B2731" t="s">
        <v>5982</v>
      </c>
      <c r="C2731" t="s">
        <v>4751</v>
      </c>
      <c r="D2731" t="s">
        <v>45</v>
      </c>
      <c r="E2731" t="s">
        <v>77</v>
      </c>
      <c r="F2731" t="s">
        <v>6029</v>
      </c>
      <c r="G2731" t="s">
        <v>8925</v>
      </c>
      <c r="H2731" t="s">
        <v>1526</v>
      </c>
      <c r="I2731" t="s">
        <v>16052</v>
      </c>
      <c r="J2731" t="s">
        <v>48</v>
      </c>
      <c r="K2731" t="s">
        <v>48</v>
      </c>
      <c r="L2731" t="s">
        <v>5985</v>
      </c>
      <c r="M2731" t="s">
        <v>5986</v>
      </c>
      <c r="N2731" t="str">
        <f>VLOOKUP(O2731,index!$Q:$R,2,0)</f>
        <v>02. 이러닝 - 단과</v>
      </c>
      <c r="O2731" t="s">
        <v>5987</v>
      </c>
      <c r="P2731" t="s">
        <v>48</v>
      </c>
      <c r="Q2731" t="s">
        <v>20</v>
      </c>
      <c r="R2731" s="226" t="e">
        <f>VLOOKUP(C2731,'26년 databook(취합)'!$M:$M,2,0)</f>
        <v>#N/A</v>
      </c>
      <c r="S2731" s="3" t="s">
        <v>11567</v>
      </c>
      <c r="T2731" s="3" t="s">
        <v>48</v>
      </c>
      <c r="U2731" s="3" t="s">
        <v>11567</v>
      </c>
      <c r="V2731" s="3" t="s">
        <v>48</v>
      </c>
      <c r="W2731" s="3" t="s">
        <v>48</v>
      </c>
      <c r="X2731" s="3" t="s">
        <v>48</v>
      </c>
      <c r="Y2731" s="3" t="s">
        <v>48</v>
      </c>
      <c r="Z2731" s="3" t="s">
        <v>48</v>
      </c>
      <c r="AA2731" s="3" t="s">
        <v>48</v>
      </c>
      <c r="AB2731" s="3" t="s">
        <v>48</v>
      </c>
      <c r="AC2731" s="3" t="s">
        <v>48</v>
      </c>
      <c r="AD2731" s="3" t="s">
        <v>48</v>
      </c>
      <c r="AE2731" s="3" t="s">
        <v>48</v>
      </c>
      <c r="AG2731" s="3"/>
      <c r="AI2731" s="3" t="s">
        <v>48</v>
      </c>
      <c r="AK2731" s="3" t="s">
        <v>48</v>
      </c>
      <c r="AM2731" s="3" t="s">
        <v>48</v>
      </c>
      <c r="AO2731" s="3" t="s">
        <v>48</v>
      </c>
      <c r="AQ2731" s="3" t="s">
        <v>48</v>
      </c>
      <c r="AS2731" s="3" t="s">
        <v>48</v>
      </c>
    </row>
    <row r="2732" spans="1:45">
      <c r="A2732">
        <v>2729</v>
      </c>
      <c r="B2732" t="s">
        <v>5982</v>
      </c>
      <c r="C2732" t="s">
        <v>5050</v>
      </c>
      <c r="D2732" t="s">
        <v>45</v>
      </c>
      <c r="E2732" t="s">
        <v>77</v>
      </c>
      <c r="F2732" t="s">
        <v>6029</v>
      </c>
      <c r="G2732" t="s">
        <v>8925</v>
      </c>
      <c r="H2732" t="s">
        <v>1777</v>
      </c>
      <c r="I2732" t="s">
        <v>16053</v>
      </c>
      <c r="J2732" t="s">
        <v>48</v>
      </c>
      <c r="K2732" t="s">
        <v>48</v>
      </c>
      <c r="L2732" t="s">
        <v>5985</v>
      </c>
      <c r="M2732" t="s">
        <v>5986</v>
      </c>
      <c r="N2732" t="str">
        <f>VLOOKUP(O2732,index!$Q:$R,2,0)</f>
        <v>02. 이러닝 - 단과</v>
      </c>
      <c r="O2732" t="s">
        <v>5987</v>
      </c>
      <c r="P2732" t="s">
        <v>48</v>
      </c>
      <c r="Q2732" t="s">
        <v>20</v>
      </c>
      <c r="R2732" s="226" t="e">
        <f>VLOOKUP(C2732,'26년 databook(취합)'!$M:$M,2,0)</f>
        <v>#N/A</v>
      </c>
      <c r="S2732" s="3" t="s">
        <v>11567</v>
      </c>
      <c r="T2732" s="3" t="s">
        <v>48</v>
      </c>
      <c r="U2732" s="3" t="s">
        <v>11567</v>
      </c>
      <c r="V2732" s="3" t="s">
        <v>48</v>
      </c>
      <c r="W2732" s="3" t="s">
        <v>48</v>
      </c>
      <c r="X2732" s="3" t="s">
        <v>48</v>
      </c>
      <c r="Y2732" s="3" t="s">
        <v>48</v>
      </c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G2732" s="3"/>
      <c r="AI2732" s="3" t="s">
        <v>48</v>
      </c>
      <c r="AK2732" s="3" t="s">
        <v>48</v>
      </c>
      <c r="AM2732" s="3" t="s">
        <v>48</v>
      </c>
      <c r="AO2732" s="3" t="s">
        <v>48</v>
      </c>
      <c r="AQ2732" s="3" t="s">
        <v>48</v>
      </c>
      <c r="AS2732" s="3" t="s">
        <v>48</v>
      </c>
    </row>
    <row r="2733" spans="1:45">
      <c r="A2733">
        <v>2730</v>
      </c>
      <c r="B2733" t="s">
        <v>5982</v>
      </c>
      <c r="C2733" t="s">
        <v>3436</v>
      </c>
      <c r="D2733" t="s">
        <v>45</v>
      </c>
      <c r="E2733" t="s">
        <v>72</v>
      </c>
      <c r="F2733" t="s">
        <v>1042</v>
      </c>
      <c r="G2733" t="s">
        <v>9674</v>
      </c>
      <c r="H2733" t="s">
        <v>1042</v>
      </c>
      <c r="I2733" t="s">
        <v>9674</v>
      </c>
      <c r="J2733" t="s">
        <v>48</v>
      </c>
      <c r="K2733" t="s">
        <v>48</v>
      </c>
      <c r="L2733" t="s">
        <v>5985</v>
      </c>
      <c r="M2733" t="s">
        <v>5986</v>
      </c>
      <c r="N2733" t="str">
        <f>VLOOKUP(O2733,index!$Q:$R,2,0)</f>
        <v>02. 이러닝 - 단과</v>
      </c>
      <c r="O2733" t="s">
        <v>5987</v>
      </c>
      <c r="P2733" t="s">
        <v>48</v>
      </c>
      <c r="Q2733" t="s">
        <v>20</v>
      </c>
      <c r="R2733" s="226" t="e">
        <f>VLOOKUP(C2733,'26년 databook(취합)'!$M:$M,2,0)</f>
        <v>#N/A</v>
      </c>
      <c r="S2733" s="3" t="s">
        <v>11567</v>
      </c>
      <c r="T2733" s="3" t="s">
        <v>11567</v>
      </c>
      <c r="U2733" s="3" t="s">
        <v>11567</v>
      </c>
      <c r="V2733" s="3" t="s">
        <v>48</v>
      </c>
      <c r="W2733" s="3" t="s">
        <v>11567</v>
      </c>
      <c r="X2733" s="3" t="s">
        <v>48</v>
      </c>
      <c r="Y2733" s="3" t="s">
        <v>11567</v>
      </c>
      <c r="Z2733" s="3" t="s">
        <v>48</v>
      </c>
      <c r="AA2733" s="3" t="s">
        <v>11567</v>
      </c>
      <c r="AB2733" s="3" t="s">
        <v>48</v>
      </c>
      <c r="AC2733" s="3" t="s">
        <v>11567</v>
      </c>
      <c r="AD2733" s="3" t="s">
        <v>11567</v>
      </c>
      <c r="AE2733" s="3" t="s">
        <v>11567</v>
      </c>
      <c r="AF2733" s="3">
        <v>0</v>
      </c>
      <c r="AG2733" s="3">
        <v>0</v>
      </c>
      <c r="AH2733" s="3">
        <v>0</v>
      </c>
      <c r="AI2733" s="3" t="s">
        <v>11567</v>
      </c>
      <c r="AJ2733" s="3">
        <v>0</v>
      </c>
      <c r="AK2733" s="3" t="s">
        <v>11567</v>
      </c>
      <c r="AL2733" s="3">
        <v>0</v>
      </c>
      <c r="AM2733" s="3" t="s">
        <v>11567</v>
      </c>
      <c r="AN2733" s="3">
        <v>0</v>
      </c>
      <c r="AO2733" s="3" t="s">
        <v>11567</v>
      </c>
      <c r="AP2733" s="3">
        <v>0</v>
      </c>
      <c r="AQ2733" s="3" t="s">
        <v>11567</v>
      </c>
      <c r="AR2733" s="3">
        <v>0</v>
      </c>
      <c r="AS2733" s="3" t="s">
        <v>11567</v>
      </c>
    </row>
    <row r="2734" spans="1:45">
      <c r="A2734">
        <v>2731</v>
      </c>
      <c r="B2734" t="s">
        <v>5982</v>
      </c>
      <c r="C2734" t="s">
        <v>4747</v>
      </c>
      <c r="D2734" t="s">
        <v>45</v>
      </c>
      <c r="E2734" t="s">
        <v>77</v>
      </c>
      <c r="F2734" t="s">
        <v>6029</v>
      </c>
      <c r="G2734" t="s">
        <v>8925</v>
      </c>
      <c r="H2734" t="s">
        <v>1522</v>
      </c>
      <c r="I2734" t="s">
        <v>16054</v>
      </c>
      <c r="J2734" t="s">
        <v>48</v>
      </c>
      <c r="K2734" t="s">
        <v>48</v>
      </c>
      <c r="L2734" t="s">
        <v>5985</v>
      </c>
      <c r="M2734" t="s">
        <v>5986</v>
      </c>
      <c r="N2734" t="str">
        <f>VLOOKUP(O2734,index!$Q:$R,2,0)</f>
        <v>02. 이러닝 - 단과</v>
      </c>
      <c r="O2734" t="s">
        <v>5987</v>
      </c>
      <c r="P2734" t="s">
        <v>48</v>
      </c>
      <c r="Q2734" t="s">
        <v>20</v>
      </c>
      <c r="R2734" s="226" t="e">
        <f>VLOOKUP(C2734,'26년 databook(취합)'!$M:$M,2,0)</f>
        <v>#N/A</v>
      </c>
      <c r="S2734" s="3" t="s">
        <v>11567</v>
      </c>
      <c r="T2734" s="3" t="s">
        <v>48</v>
      </c>
      <c r="U2734" s="3" t="s">
        <v>11567</v>
      </c>
      <c r="V2734" s="3" t="s">
        <v>48</v>
      </c>
      <c r="W2734" s="3" t="s">
        <v>48</v>
      </c>
      <c r="X2734" s="3" t="s">
        <v>48</v>
      </c>
      <c r="Y2734" s="3" t="s">
        <v>48</v>
      </c>
      <c r="Z2734" s="3" t="s">
        <v>48</v>
      </c>
      <c r="AA2734" s="3" t="s">
        <v>48</v>
      </c>
      <c r="AB2734" s="3" t="s">
        <v>48</v>
      </c>
      <c r="AC2734" s="3" t="s">
        <v>48</v>
      </c>
      <c r="AD2734" s="3" t="s">
        <v>48</v>
      </c>
      <c r="AE2734" s="3" t="s">
        <v>48</v>
      </c>
      <c r="AG2734" s="3"/>
      <c r="AI2734" s="3" t="s">
        <v>48</v>
      </c>
      <c r="AK2734" s="3" t="s">
        <v>48</v>
      </c>
      <c r="AM2734" s="3" t="s">
        <v>48</v>
      </c>
      <c r="AO2734" s="3" t="s">
        <v>48</v>
      </c>
      <c r="AQ2734" s="3" t="s">
        <v>48</v>
      </c>
      <c r="AS2734" s="3" t="s">
        <v>48</v>
      </c>
    </row>
    <row r="2735" spans="1:45">
      <c r="A2735">
        <v>2732</v>
      </c>
      <c r="B2735" t="s">
        <v>5982</v>
      </c>
      <c r="C2735" t="s">
        <v>4809</v>
      </c>
      <c r="D2735" t="s">
        <v>45</v>
      </c>
      <c r="E2735" t="s">
        <v>77</v>
      </c>
      <c r="F2735" t="s">
        <v>6029</v>
      </c>
      <c r="G2735" t="s">
        <v>8925</v>
      </c>
      <c r="H2735" t="s">
        <v>1578</v>
      </c>
      <c r="I2735" t="s">
        <v>16055</v>
      </c>
      <c r="J2735" t="s">
        <v>48</v>
      </c>
      <c r="K2735" t="s">
        <v>48</v>
      </c>
      <c r="L2735" t="s">
        <v>5985</v>
      </c>
      <c r="M2735" t="s">
        <v>5986</v>
      </c>
      <c r="N2735" t="str">
        <f>VLOOKUP(O2735,index!$Q:$R,2,0)</f>
        <v>02. 이러닝 - 단과</v>
      </c>
      <c r="O2735" t="s">
        <v>5987</v>
      </c>
      <c r="P2735" t="s">
        <v>48</v>
      </c>
      <c r="Q2735" t="s">
        <v>20</v>
      </c>
      <c r="R2735" s="226" t="e">
        <f>VLOOKUP(C2735,'26년 databook(취합)'!$M:$M,2,0)</f>
        <v>#N/A</v>
      </c>
      <c r="S2735" s="3" t="s">
        <v>11567</v>
      </c>
      <c r="T2735" s="3" t="s">
        <v>48</v>
      </c>
      <c r="U2735" s="3" t="s">
        <v>11567</v>
      </c>
      <c r="V2735" s="3" t="s">
        <v>48</v>
      </c>
      <c r="W2735" s="3" t="s">
        <v>48</v>
      </c>
      <c r="X2735" s="3" t="s">
        <v>48</v>
      </c>
      <c r="Y2735" s="3" t="s">
        <v>48</v>
      </c>
      <c r="Z2735" s="3" t="s">
        <v>48</v>
      </c>
      <c r="AA2735" s="3" t="s">
        <v>48</v>
      </c>
      <c r="AB2735" s="3" t="s">
        <v>48</v>
      </c>
      <c r="AC2735" s="3" t="s">
        <v>48</v>
      </c>
      <c r="AD2735" s="3" t="s">
        <v>48</v>
      </c>
      <c r="AE2735" s="3" t="s">
        <v>48</v>
      </c>
      <c r="AG2735" s="3"/>
      <c r="AI2735" s="3" t="s">
        <v>48</v>
      </c>
      <c r="AK2735" s="3" t="s">
        <v>48</v>
      </c>
      <c r="AM2735" s="3" t="s">
        <v>48</v>
      </c>
      <c r="AO2735" s="3" t="s">
        <v>48</v>
      </c>
      <c r="AQ2735" s="3" t="s">
        <v>48</v>
      </c>
      <c r="AS2735" s="3" t="s">
        <v>48</v>
      </c>
    </row>
    <row r="2736" spans="1:45">
      <c r="A2736">
        <v>2733</v>
      </c>
      <c r="B2736" t="s">
        <v>5982</v>
      </c>
      <c r="C2736" t="s">
        <v>4764</v>
      </c>
      <c r="D2736" t="s">
        <v>45</v>
      </c>
      <c r="E2736" t="s">
        <v>77</v>
      </c>
      <c r="F2736" t="s">
        <v>6029</v>
      </c>
      <c r="G2736" t="s">
        <v>8925</v>
      </c>
      <c r="H2736" t="s">
        <v>1536</v>
      </c>
      <c r="I2736" t="s">
        <v>16056</v>
      </c>
      <c r="J2736" t="s">
        <v>48</v>
      </c>
      <c r="K2736" t="s">
        <v>48</v>
      </c>
      <c r="L2736" t="s">
        <v>5985</v>
      </c>
      <c r="M2736" t="s">
        <v>5986</v>
      </c>
      <c r="N2736" t="str">
        <f>VLOOKUP(O2736,index!$Q:$R,2,0)</f>
        <v>02. 이러닝 - 단과</v>
      </c>
      <c r="O2736" t="s">
        <v>5987</v>
      </c>
      <c r="P2736" t="s">
        <v>48</v>
      </c>
      <c r="Q2736" t="s">
        <v>20</v>
      </c>
      <c r="R2736" s="226" t="e">
        <f>VLOOKUP(C2736,'26년 databook(취합)'!$M:$M,2,0)</f>
        <v>#N/A</v>
      </c>
      <c r="S2736" s="3" t="s">
        <v>11567</v>
      </c>
      <c r="T2736" s="3" t="s">
        <v>48</v>
      </c>
      <c r="U2736" s="3" t="s">
        <v>11567</v>
      </c>
      <c r="V2736" s="3" t="s">
        <v>48</v>
      </c>
      <c r="W2736" s="3" t="s">
        <v>48</v>
      </c>
      <c r="X2736" s="3" t="s">
        <v>48</v>
      </c>
      <c r="Y2736" s="3" t="s">
        <v>48</v>
      </c>
      <c r="Z2736" s="3" t="s">
        <v>48</v>
      </c>
      <c r="AA2736" s="3" t="s">
        <v>48</v>
      </c>
      <c r="AB2736" s="3" t="s">
        <v>48</v>
      </c>
      <c r="AC2736" s="3" t="s">
        <v>48</v>
      </c>
      <c r="AD2736" s="3" t="s">
        <v>48</v>
      </c>
      <c r="AE2736" s="3" t="s">
        <v>48</v>
      </c>
      <c r="AG2736" s="3"/>
      <c r="AI2736" s="3" t="s">
        <v>48</v>
      </c>
      <c r="AK2736" s="3" t="s">
        <v>48</v>
      </c>
      <c r="AM2736" s="3" t="s">
        <v>48</v>
      </c>
      <c r="AO2736" s="3" t="s">
        <v>48</v>
      </c>
      <c r="AQ2736" s="3" t="s">
        <v>48</v>
      </c>
      <c r="AS2736" s="3" t="s">
        <v>48</v>
      </c>
    </row>
    <row r="2737" spans="1:45">
      <c r="A2737">
        <v>2734</v>
      </c>
      <c r="B2737" t="s">
        <v>5982</v>
      </c>
      <c r="C2737" t="s">
        <v>4251</v>
      </c>
      <c r="D2737" t="s">
        <v>45</v>
      </c>
      <c r="E2737" t="s">
        <v>77</v>
      </c>
      <c r="F2737" t="s">
        <v>2068</v>
      </c>
      <c r="G2737" t="s">
        <v>9675</v>
      </c>
      <c r="H2737" t="s">
        <v>2068</v>
      </c>
      <c r="I2737" t="s">
        <v>9675</v>
      </c>
      <c r="J2737" t="s">
        <v>48</v>
      </c>
      <c r="K2737" t="s">
        <v>48</v>
      </c>
      <c r="L2737" t="s">
        <v>5985</v>
      </c>
      <c r="M2737" t="s">
        <v>5986</v>
      </c>
      <c r="N2737" t="str">
        <f>VLOOKUP(O2737,index!$Q:$R,2,0)</f>
        <v>02. 이러닝 - 단과</v>
      </c>
      <c r="O2737" t="s">
        <v>5987</v>
      </c>
      <c r="P2737" t="s">
        <v>48</v>
      </c>
      <c r="Q2737" t="s">
        <v>20</v>
      </c>
      <c r="R2737" s="226" t="e">
        <f>VLOOKUP(C2737,'26년 databook(취합)'!$M:$M,2,0)</f>
        <v>#N/A</v>
      </c>
      <c r="S2737" s="3" t="s">
        <v>11567</v>
      </c>
      <c r="T2737" s="3" t="s">
        <v>48</v>
      </c>
      <c r="U2737" s="3" t="s">
        <v>11567</v>
      </c>
      <c r="V2737" s="3" t="s">
        <v>48</v>
      </c>
      <c r="W2737" s="3" t="s">
        <v>48</v>
      </c>
      <c r="X2737" s="3" t="s">
        <v>48</v>
      </c>
      <c r="Y2737" s="3" t="s">
        <v>48</v>
      </c>
      <c r="Z2737" s="3" t="s">
        <v>48</v>
      </c>
      <c r="AA2737" s="3" t="s">
        <v>48</v>
      </c>
      <c r="AB2737" s="3" t="s">
        <v>48</v>
      </c>
      <c r="AC2737" s="3" t="s">
        <v>48</v>
      </c>
      <c r="AD2737" s="3" t="s">
        <v>48</v>
      </c>
      <c r="AE2737" s="3" t="s">
        <v>48</v>
      </c>
      <c r="AG2737" s="3"/>
      <c r="AI2737" s="3" t="s">
        <v>48</v>
      </c>
      <c r="AK2737" s="3" t="s">
        <v>48</v>
      </c>
      <c r="AM2737" s="3" t="s">
        <v>48</v>
      </c>
      <c r="AO2737" s="3" t="s">
        <v>48</v>
      </c>
      <c r="AQ2737" s="3" t="s">
        <v>48</v>
      </c>
      <c r="AR2737" s="3">
        <v>0</v>
      </c>
      <c r="AS2737" s="3" t="s">
        <v>48</v>
      </c>
    </row>
    <row r="2738" spans="1:45">
      <c r="A2738">
        <v>2735</v>
      </c>
      <c r="B2738" t="s">
        <v>5982</v>
      </c>
      <c r="C2738" t="s">
        <v>4692</v>
      </c>
      <c r="D2738" t="s">
        <v>45</v>
      </c>
      <c r="E2738" t="s">
        <v>77</v>
      </c>
      <c r="F2738" t="s">
        <v>6029</v>
      </c>
      <c r="G2738" t="s">
        <v>8925</v>
      </c>
      <c r="H2738" t="s">
        <v>1479</v>
      </c>
      <c r="I2738" t="s">
        <v>16057</v>
      </c>
      <c r="J2738" t="s">
        <v>48</v>
      </c>
      <c r="K2738" t="s">
        <v>48</v>
      </c>
      <c r="L2738" t="s">
        <v>5985</v>
      </c>
      <c r="M2738" t="s">
        <v>5986</v>
      </c>
      <c r="N2738" t="str">
        <f>VLOOKUP(O2738,index!$Q:$R,2,0)</f>
        <v>02. 이러닝 - 단과</v>
      </c>
      <c r="O2738" t="s">
        <v>5987</v>
      </c>
      <c r="P2738" t="s">
        <v>48</v>
      </c>
      <c r="Q2738" t="s">
        <v>20</v>
      </c>
      <c r="R2738" s="226" t="e">
        <f>VLOOKUP(C2738,'26년 databook(취합)'!$M:$M,2,0)</f>
        <v>#N/A</v>
      </c>
      <c r="S2738" s="3" t="s">
        <v>11567</v>
      </c>
      <c r="T2738" s="3" t="s">
        <v>48</v>
      </c>
      <c r="U2738" s="3" t="s">
        <v>11567</v>
      </c>
      <c r="V2738" s="3" t="s">
        <v>48</v>
      </c>
      <c r="W2738" s="3" t="s">
        <v>48</v>
      </c>
      <c r="X2738" s="3" t="s">
        <v>48</v>
      </c>
      <c r="Y2738" s="3" t="s">
        <v>48</v>
      </c>
      <c r="Z2738" s="3" t="s">
        <v>48</v>
      </c>
      <c r="AA2738" s="3" t="s">
        <v>48</v>
      </c>
      <c r="AB2738" s="3" t="s">
        <v>48</v>
      </c>
      <c r="AC2738" s="3" t="s">
        <v>48</v>
      </c>
      <c r="AD2738" s="3" t="s">
        <v>48</v>
      </c>
      <c r="AE2738" s="3" t="s">
        <v>48</v>
      </c>
      <c r="AG2738" s="3"/>
      <c r="AI2738" s="3" t="s">
        <v>48</v>
      </c>
      <c r="AK2738" s="3" t="s">
        <v>48</v>
      </c>
      <c r="AM2738" s="3" t="s">
        <v>48</v>
      </c>
      <c r="AO2738" s="3" t="s">
        <v>48</v>
      </c>
      <c r="AQ2738" s="3" t="s">
        <v>48</v>
      </c>
      <c r="AS2738" s="3" t="s">
        <v>48</v>
      </c>
    </row>
    <row r="2739" spans="1:45">
      <c r="A2739">
        <v>2736</v>
      </c>
      <c r="B2739" t="s">
        <v>5982</v>
      </c>
      <c r="C2739" t="s">
        <v>4828</v>
      </c>
      <c r="D2739" t="s">
        <v>45</v>
      </c>
      <c r="E2739" t="s">
        <v>77</v>
      </c>
      <c r="F2739" t="s">
        <v>6029</v>
      </c>
      <c r="G2739" t="s">
        <v>8925</v>
      </c>
      <c r="H2739" t="s">
        <v>1594</v>
      </c>
      <c r="I2739" t="s">
        <v>16058</v>
      </c>
      <c r="J2739" t="s">
        <v>48</v>
      </c>
      <c r="K2739" t="s">
        <v>48</v>
      </c>
      <c r="L2739" t="s">
        <v>5985</v>
      </c>
      <c r="M2739" t="s">
        <v>5986</v>
      </c>
      <c r="N2739" t="str">
        <f>VLOOKUP(O2739,index!$Q:$R,2,0)</f>
        <v>02. 이러닝 - 단과</v>
      </c>
      <c r="O2739" t="s">
        <v>5987</v>
      </c>
      <c r="P2739" t="s">
        <v>48</v>
      </c>
      <c r="Q2739" t="s">
        <v>20</v>
      </c>
      <c r="R2739" s="226" t="e">
        <f>VLOOKUP(C2739,'26년 databook(취합)'!$M:$M,2,0)</f>
        <v>#N/A</v>
      </c>
      <c r="S2739" s="3" t="s">
        <v>11567</v>
      </c>
      <c r="T2739" s="3" t="s">
        <v>48</v>
      </c>
      <c r="U2739" s="3" t="s">
        <v>11567</v>
      </c>
      <c r="V2739" s="3" t="s">
        <v>48</v>
      </c>
      <c r="W2739" s="3" t="s">
        <v>48</v>
      </c>
      <c r="X2739" s="3" t="s">
        <v>48</v>
      </c>
      <c r="Y2739" s="3" t="s">
        <v>48</v>
      </c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G2739" s="3"/>
      <c r="AI2739" s="3" t="s">
        <v>48</v>
      </c>
      <c r="AK2739" s="3" t="s">
        <v>48</v>
      </c>
      <c r="AM2739" s="3" t="s">
        <v>48</v>
      </c>
      <c r="AO2739" s="3" t="s">
        <v>48</v>
      </c>
      <c r="AQ2739" s="3" t="s">
        <v>48</v>
      </c>
      <c r="AS2739" s="3" t="s">
        <v>48</v>
      </c>
    </row>
    <row r="2740" spans="1:45">
      <c r="A2740">
        <v>2737</v>
      </c>
      <c r="B2740" t="s">
        <v>5982</v>
      </c>
      <c r="C2740" t="s">
        <v>4691</v>
      </c>
      <c r="D2740" t="s">
        <v>45</v>
      </c>
      <c r="E2740" t="s">
        <v>77</v>
      </c>
      <c r="F2740" t="s">
        <v>6029</v>
      </c>
      <c r="G2740" t="s">
        <v>8925</v>
      </c>
      <c r="H2740" t="s">
        <v>1478</v>
      </c>
      <c r="I2740" t="s">
        <v>16059</v>
      </c>
      <c r="J2740" t="s">
        <v>48</v>
      </c>
      <c r="K2740" t="s">
        <v>48</v>
      </c>
      <c r="L2740" t="s">
        <v>5985</v>
      </c>
      <c r="M2740" t="s">
        <v>5986</v>
      </c>
      <c r="N2740" t="str">
        <f>VLOOKUP(O2740,index!$Q:$R,2,0)</f>
        <v>02. 이러닝 - 단과</v>
      </c>
      <c r="O2740" t="s">
        <v>5987</v>
      </c>
      <c r="P2740" t="s">
        <v>48</v>
      </c>
      <c r="Q2740" t="s">
        <v>20</v>
      </c>
      <c r="R2740" s="226" t="e">
        <f>VLOOKUP(C2740,'26년 databook(취합)'!$M:$M,2,0)</f>
        <v>#N/A</v>
      </c>
      <c r="S2740" s="3" t="s">
        <v>11567</v>
      </c>
      <c r="T2740" s="3" t="s">
        <v>48</v>
      </c>
      <c r="U2740" s="3" t="s">
        <v>11567</v>
      </c>
      <c r="V2740" s="3" t="s">
        <v>48</v>
      </c>
      <c r="W2740" s="3" t="s">
        <v>48</v>
      </c>
      <c r="X2740" s="3" t="s">
        <v>48</v>
      </c>
      <c r="Y2740" s="3" t="s">
        <v>48</v>
      </c>
      <c r="Z2740" s="3" t="s">
        <v>48</v>
      </c>
      <c r="AA2740" s="3" t="s">
        <v>48</v>
      </c>
      <c r="AB2740" s="3" t="s">
        <v>48</v>
      </c>
      <c r="AC2740" s="3" t="s">
        <v>48</v>
      </c>
      <c r="AD2740" s="3" t="s">
        <v>48</v>
      </c>
      <c r="AE2740" s="3" t="s">
        <v>48</v>
      </c>
      <c r="AG2740" s="3"/>
      <c r="AI2740" s="3" t="s">
        <v>48</v>
      </c>
      <c r="AK2740" s="3" t="s">
        <v>48</v>
      </c>
      <c r="AM2740" s="3" t="s">
        <v>48</v>
      </c>
      <c r="AO2740" s="3" t="s">
        <v>48</v>
      </c>
      <c r="AQ2740" s="3" t="s">
        <v>48</v>
      </c>
      <c r="AS2740" s="3" t="s">
        <v>48</v>
      </c>
    </row>
    <row r="2741" spans="1:45">
      <c r="A2741">
        <v>2738</v>
      </c>
      <c r="B2741" t="s">
        <v>5982</v>
      </c>
      <c r="C2741" t="s">
        <v>5041</v>
      </c>
      <c r="D2741" t="s">
        <v>45</v>
      </c>
      <c r="E2741" t="s">
        <v>77</v>
      </c>
      <c r="F2741" t="s">
        <v>6029</v>
      </c>
      <c r="G2741" t="s">
        <v>8925</v>
      </c>
      <c r="H2741" t="s">
        <v>1769</v>
      </c>
      <c r="I2741" t="s">
        <v>16060</v>
      </c>
      <c r="J2741" t="s">
        <v>48</v>
      </c>
      <c r="K2741" t="s">
        <v>48</v>
      </c>
      <c r="L2741" t="s">
        <v>5985</v>
      </c>
      <c r="M2741" t="s">
        <v>5986</v>
      </c>
      <c r="N2741" t="str">
        <f>VLOOKUP(O2741,index!$Q:$R,2,0)</f>
        <v>02. 이러닝 - 단과</v>
      </c>
      <c r="O2741" t="s">
        <v>5987</v>
      </c>
      <c r="P2741" t="s">
        <v>48</v>
      </c>
      <c r="Q2741" t="s">
        <v>20</v>
      </c>
      <c r="R2741" s="226" t="e">
        <f>VLOOKUP(C2741,'26년 databook(취합)'!$M:$M,2,0)</f>
        <v>#N/A</v>
      </c>
      <c r="S2741" s="3" t="s">
        <v>11567</v>
      </c>
      <c r="T2741" s="3" t="s">
        <v>48</v>
      </c>
      <c r="U2741" s="3" t="s">
        <v>11567</v>
      </c>
      <c r="V2741" s="3" t="s">
        <v>48</v>
      </c>
      <c r="W2741" s="3" t="s">
        <v>48</v>
      </c>
      <c r="X2741" s="3" t="s">
        <v>48</v>
      </c>
      <c r="Y2741" s="3" t="s">
        <v>48</v>
      </c>
      <c r="Z2741" s="3" t="s">
        <v>48</v>
      </c>
      <c r="AA2741" s="3" t="s">
        <v>48</v>
      </c>
      <c r="AB2741" s="3" t="s">
        <v>48</v>
      </c>
      <c r="AC2741" s="3" t="s">
        <v>48</v>
      </c>
      <c r="AD2741" s="3" t="s">
        <v>48</v>
      </c>
      <c r="AE2741" s="3" t="s">
        <v>48</v>
      </c>
      <c r="AG2741" s="3"/>
      <c r="AI2741" s="3" t="s">
        <v>48</v>
      </c>
      <c r="AK2741" s="3" t="s">
        <v>48</v>
      </c>
      <c r="AM2741" s="3" t="s">
        <v>48</v>
      </c>
      <c r="AO2741" s="3" t="s">
        <v>48</v>
      </c>
      <c r="AQ2741" s="3" t="s">
        <v>48</v>
      </c>
      <c r="AS2741" s="3" t="s">
        <v>48</v>
      </c>
    </row>
    <row r="2742" spans="1:45">
      <c r="A2742">
        <v>2739</v>
      </c>
      <c r="B2742" t="s">
        <v>5982</v>
      </c>
      <c r="C2742" t="s">
        <v>4876</v>
      </c>
      <c r="D2742" t="s">
        <v>45</v>
      </c>
      <c r="E2742" t="s">
        <v>77</v>
      </c>
      <c r="F2742" t="s">
        <v>6029</v>
      </c>
      <c r="G2742" t="s">
        <v>8925</v>
      </c>
      <c r="H2742" t="s">
        <v>1636</v>
      </c>
      <c r="I2742" t="s">
        <v>16061</v>
      </c>
      <c r="J2742" t="s">
        <v>48</v>
      </c>
      <c r="K2742" t="s">
        <v>48</v>
      </c>
      <c r="L2742" t="s">
        <v>5985</v>
      </c>
      <c r="M2742" t="s">
        <v>5986</v>
      </c>
      <c r="N2742" t="str">
        <f>VLOOKUP(O2742,index!$Q:$R,2,0)</f>
        <v>02. 이러닝 - 단과</v>
      </c>
      <c r="O2742" t="s">
        <v>5987</v>
      </c>
      <c r="P2742" t="s">
        <v>48</v>
      </c>
      <c r="Q2742" t="s">
        <v>20</v>
      </c>
      <c r="R2742" s="226" t="e">
        <f>VLOOKUP(C2742,'26년 databook(취합)'!$M:$M,2,0)</f>
        <v>#N/A</v>
      </c>
      <c r="S2742" s="3" t="s">
        <v>11567</v>
      </c>
      <c r="T2742" s="3" t="s">
        <v>48</v>
      </c>
      <c r="U2742" s="3" t="s">
        <v>11567</v>
      </c>
      <c r="V2742" s="3" t="s">
        <v>48</v>
      </c>
      <c r="W2742" s="3" t="s">
        <v>48</v>
      </c>
      <c r="X2742" s="3" t="s">
        <v>48</v>
      </c>
      <c r="Y2742" s="3" t="s">
        <v>48</v>
      </c>
      <c r="Z2742" s="3" t="s">
        <v>48</v>
      </c>
      <c r="AA2742" s="3" t="s">
        <v>48</v>
      </c>
      <c r="AB2742" s="3" t="s">
        <v>48</v>
      </c>
      <c r="AC2742" s="3" t="s">
        <v>48</v>
      </c>
      <c r="AD2742" s="3" t="s">
        <v>48</v>
      </c>
      <c r="AE2742" s="3" t="s">
        <v>48</v>
      </c>
      <c r="AG2742" s="3"/>
      <c r="AI2742" s="3" t="s">
        <v>48</v>
      </c>
      <c r="AK2742" s="3" t="s">
        <v>48</v>
      </c>
      <c r="AM2742" s="3" t="s">
        <v>48</v>
      </c>
      <c r="AO2742" s="3" t="s">
        <v>48</v>
      </c>
      <c r="AQ2742" s="3" t="s">
        <v>48</v>
      </c>
      <c r="AS2742" s="3" t="s">
        <v>48</v>
      </c>
    </row>
    <row r="2743" spans="1:45">
      <c r="A2743">
        <v>2740</v>
      </c>
      <c r="B2743" t="s">
        <v>5982</v>
      </c>
      <c r="C2743" t="s">
        <v>4465</v>
      </c>
      <c r="D2743" t="s">
        <v>45</v>
      </c>
      <c r="E2743" t="s">
        <v>76</v>
      </c>
      <c r="F2743" t="s">
        <v>2235</v>
      </c>
      <c r="G2743" t="s">
        <v>9676</v>
      </c>
      <c r="H2743" t="s">
        <v>2235</v>
      </c>
      <c r="I2743" t="s">
        <v>9676</v>
      </c>
      <c r="J2743" t="s">
        <v>48</v>
      </c>
      <c r="K2743" t="s">
        <v>48</v>
      </c>
      <c r="L2743" t="s">
        <v>5985</v>
      </c>
      <c r="M2743" t="s">
        <v>5986</v>
      </c>
      <c r="N2743" t="str">
        <f>VLOOKUP(O2743,index!$Q:$R,2,0)</f>
        <v>02. 이러닝 - 단과</v>
      </c>
      <c r="O2743" t="s">
        <v>5987</v>
      </c>
      <c r="P2743" t="s">
        <v>48</v>
      </c>
      <c r="Q2743" t="s">
        <v>20</v>
      </c>
      <c r="R2743" s="226" t="e">
        <f>VLOOKUP(C2743,'26년 databook(취합)'!$M:$M,2,0)</f>
        <v>#N/A</v>
      </c>
      <c r="S2743" s="3" t="s">
        <v>11567</v>
      </c>
      <c r="T2743" s="3" t="s">
        <v>48</v>
      </c>
      <c r="U2743" s="3" t="s">
        <v>11567</v>
      </c>
      <c r="V2743" s="3" t="s">
        <v>48</v>
      </c>
      <c r="W2743" s="3" t="s">
        <v>48</v>
      </c>
      <c r="X2743" s="3" t="s">
        <v>48</v>
      </c>
      <c r="Y2743" s="3" t="s">
        <v>48</v>
      </c>
      <c r="Z2743" s="3" t="s">
        <v>48</v>
      </c>
      <c r="AA2743" s="3" t="s">
        <v>48</v>
      </c>
      <c r="AB2743" s="3" t="s">
        <v>48</v>
      </c>
      <c r="AC2743" s="3" t="s">
        <v>48</v>
      </c>
      <c r="AD2743" s="3" t="s">
        <v>48</v>
      </c>
      <c r="AE2743" s="3" t="s">
        <v>48</v>
      </c>
      <c r="AG2743" s="3"/>
      <c r="AI2743" s="3" t="s">
        <v>48</v>
      </c>
      <c r="AK2743" s="3" t="s">
        <v>48</v>
      </c>
      <c r="AM2743" s="3" t="s">
        <v>48</v>
      </c>
      <c r="AO2743" s="3" t="s">
        <v>48</v>
      </c>
      <c r="AQ2743" s="3" t="s">
        <v>48</v>
      </c>
      <c r="AR2743" s="3">
        <v>0</v>
      </c>
      <c r="AS2743" s="3" t="s">
        <v>48</v>
      </c>
    </row>
    <row r="2744" spans="1:45">
      <c r="A2744">
        <v>2741</v>
      </c>
      <c r="B2744" t="s">
        <v>5982</v>
      </c>
      <c r="C2744" t="s">
        <v>5013</v>
      </c>
      <c r="D2744" t="s">
        <v>45</v>
      </c>
      <c r="E2744" t="s">
        <v>77</v>
      </c>
      <c r="F2744" t="s">
        <v>6029</v>
      </c>
      <c r="G2744" t="s">
        <v>8925</v>
      </c>
      <c r="H2744" t="s">
        <v>1745</v>
      </c>
      <c r="I2744" t="s">
        <v>16062</v>
      </c>
      <c r="J2744" t="s">
        <v>48</v>
      </c>
      <c r="K2744" t="s">
        <v>48</v>
      </c>
      <c r="L2744" t="s">
        <v>5985</v>
      </c>
      <c r="M2744" t="s">
        <v>5986</v>
      </c>
      <c r="N2744" t="str">
        <f>VLOOKUP(O2744,index!$Q:$R,2,0)</f>
        <v>02. 이러닝 - 단과</v>
      </c>
      <c r="O2744" t="s">
        <v>5987</v>
      </c>
      <c r="P2744" t="s">
        <v>48</v>
      </c>
      <c r="Q2744" t="s">
        <v>20</v>
      </c>
      <c r="R2744" s="226" t="e">
        <f>VLOOKUP(C2744,'26년 databook(취합)'!$M:$M,2,0)</f>
        <v>#N/A</v>
      </c>
      <c r="S2744" s="3" t="s">
        <v>11567</v>
      </c>
      <c r="T2744" s="3" t="s">
        <v>48</v>
      </c>
      <c r="U2744" s="3" t="s">
        <v>11567</v>
      </c>
      <c r="V2744" s="3" t="s">
        <v>48</v>
      </c>
      <c r="W2744" s="3" t="s">
        <v>48</v>
      </c>
      <c r="X2744" s="3" t="s">
        <v>48</v>
      </c>
      <c r="Y2744" s="3" t="s">
        <v>48</v>
      </c>
      <c r="Z2744" s="3" t="s">
        <v>48</v>
      </c>
      <c r="AA2744" s="3" t="s">
        <v>48</v>
      </c>
      <c r="AB2744" s="3" t="s">
        <v>48</v>
      </c>
      <c r="AC2744" s="3" t="s">
        <v>48</v>
      </c>
      <c r="AD2744" s="3" t="s">
        <v>48</v>
      </c>
      <c r="AE2744" s="3" t="s">
        <v>48</v>
      </c>
      <c r="AG2744" s="3"/>
      <c r="AI2744" s="3" t="s">
        <v>48</v>
      </c>
      <c r="AK2744" s="3" t="s">
        <v>48</v>
      </c>
      <c r="AM2744" s="3" t="s">
        <v>48</v>
      </c>
      <c r="AO2744" s="3" t="s">
        <v>48</v>
      </c>
      <c r="AQ2744" s="3" t="s">
        <v>48</v>
      </c>
      <c r="AS2744" s="3" t="s">
        <v>48</v>
      </c>
    </row>
    <row r="2745" spans="1:45">
      <c r="A2745">
        <v>2742</v>
      </c>
      <c r="B2745" t="s">
        <v>5982</v>
      </c>
      <c r="C2745" t="s">
        <v>4824</v>
      </c>
      <c r="D2745" t="s">
        <v>45</v>
      </c>
      <c r="E2745" t="s">
        <v>77</v>
      </c>
      <c r="F2745" t="s">
        <v>6029</v>
      </c>
      <c r="G2745" t="s">
        <v>8925</v>
      </c>
      <c r="H2745" t="s">
        <v>1590</v>
      </c>
      <c r="I2745" t="s">
        <v>16063</v>
      </c>
      <c r="J2745" t="s">
        <v>48</v>
      </c>
      <c r="K2745" t="s">
        <v>48</v>
      </c>
      <c r="L2745" t="s">
        <v>5985</v>
      </c>
      <c r="M2745" t="s">
        <v>5986</v>
      </c>
      <c r="N2745" t="str">
        <f>VLOOKUP(O2745,index!$Q:$R,2,0)</f>
        <v>02. 이러닝 - 단과</v>
      </c>
      <c r="O2745" t="s">
        <v>5987</v>
      </c>
      <c r="P2745" t="s">
        <v>48</v>
      </c>
      <c r="Q2745" t="s">
        <v>20</v>
      </c>
      <c r="R2745" s="226" t="e">
        <f>VLOOKUP(C2745,'26년 databook(취합)'!$M:$M,2,0)</f>
        <v>#N/A</v>
      </c>
      <c r="S2745" s="3" t="s">
        <v>11567</v>
      </c>
      <c r="T2745" s="3" t="s">
        <v>48</v>
      </c>
      <c r="U2745" s="3" t="s">
        <v>11567</v>
      </c>
      <c r="V2745" s="3" t="s">
        <v>48</v>
      </c>
      <c r="W2745" s="3" t="s">
        <v>48</v>
      </c>
      <c r="X2745" s="3" t="s">
        <v>48</v>
      </c>
      <c r="Y2745" s="3" t="s">
        <v>48</v>
      </c>
      <c r="Z2745" s="3" t="s">
        <v>48</v>
      </c>
      <c r="AA2745" s="3" t="s">
        <v>48</v>
      </c>
      <c r="AB2745" s="3" t="s">
        <v>48</v>
      </c>
      <c r="AC2745" s="3" t="s">
        <v>48</v>
      </c>
      <c r="AD2745" s="3" t="s">
        <v>48</v>
      </c>
      <c r="AE2745" s="3" t="s">
        <v>48</v>
      </c>
      <c r="AG2745" s="3"/>
      <c r="AI2745" s="3" t="s">
        <v>48</v>
      </c>
      <c r="AK2745" s="3" t="s">
        <v>48</v>
      </c>
      <c r="AM2745" s="3" t="s">
        <v>48</v>
      </c>
      <c r="AO2745" s="3" t="s">
        <v>48</v>
      </c>
      <c r="AQ2745" s="3" t="s">
        <v>48</v>
      </c>
      <c r="AS2745" s="3" t="s">
        <v>48</v>
      </c>
    </row>
    <row r="2746" spans="1:45">
      <c r="A2746">
        <v>2743</v>
      </c>
      <c r="B2746" t="s">
        <v>5982</v>
      </c>
      <c r="C2746" t="s">
        <v>4346</v>
      </c>
      <c r="D2746" t="s">
        <v>45</v>
      </c>
      <c r="E2746" t="s">
        <v>76</v>
      </c>
      <c r="F2746" t="s">
        <v>2142</v>
      </c>
      <c r="G2746" t="s">
        <v>9677</v>
      </c>
      <c r="H2746" t="s">
        <v>2142</v>
      </c>
      <c r="I2746" t="s">
        <v>9677</v>
      </c>
      <c r="J2746" t="s">
        <v>48</v>
      </c>
      <c r="K2746" t="s">
        <v>48</v>
      </c>
      <c r="L2746" t="s">
        <v>5985</v>
      </c>
      <c r="M2746" t="s">
        <v>5986</v>
      </c>
      <c r="N2746" t="str">
        <f>VLOOKUP(O2746,index!$Q:$R,2,0)</f>
        <v>02. 이러닝 - 단과</v>
      </c>
      <c r="O2746" t="s">
        <v>5987</v>
      </c>
      <c r="P2746" t="s">
        <v>48</v>
      </c>
      <c r="Q2746" t="s">
        <v>20</v>
      </c>
      <c r="R2746" s="226" t="e">
        <f>VLOOKUP(C2746,'26년 databook(취합)'!$M:$M,2,0)</f>
        <v>#N/A</v>
      </c>
      <c r="S2746" s="3" t="s">
        <v>11567</v>
      </c>
      <c r="T2746" s="3" t="s">
        <v>48</v>
      </c>
      <c r="U2746" s="3" t="s">
        <v>11567</v>
      </c>
      <c r="V2746" s="3" t="s">
        <v>48</v>
      </c>
      <c r="W2746" s="3" t="s">
        <v>48</v>
      </c>
      <c r="X2746" s="3" t="s">
        <v>48</v>
      </c>
      <c r="Y2746" s="3" t="s">
        <v>48</v>
      </c>
      <c r="Z2746" s="3" t="s">
        <v>48</v>
      </c>
      <c r="AA2746" s="3" t="s">
        <v>48</v>
      </c>
      <c r="AB2746" s="3" t="s">
        <v>48</v>
      </c>
      <c r="AC2746" s="3" t="s">
        <v>48</v>
      </c>
      <c r="AD2746" s="3" t="s">
        <v>48</v>
      </c>
      <c r="AE2746" s="3" t="s">
        <v>48</v>
      </c>
      <c r="AG2746" s="3"/>
      <c r="AI2746" s="3" t="s">
        <v>48</v>
      </c>
      <c r="AK2746" s="3" t="s">
        <v>48</v>
      </c>
      <c r="AL2746" s="3">
        <v>0</v>
      </c>
      <c r="AM2746" s="3" t="s">
        <v>48</v>
      </c>
      <c r="AO2746" s="3" t="s">
        <v>48</v>
      </c>
      <c r="AQ2746" s="3" t="s">
        <v>48</v>
      </c>
      <c r="AS2746" s="3" t="s">
        <v>48</v>
      </c>
    </row>
    <row r="2747" spans="1:45">
      <c r="A2747">
        <v>2744</v>
      </c>
      <c r="B2747" t="s">
        <v>5982</v>
      </c>
      <c r="C2747" t="s">
        <v>5644</v>
      </c>
      <c r="D2747" t="s">
        <v>45</v>
      </c>
      <c r="E2747" t="s">
        <v>79</v>
      </c>
      <c r="F2747" t="s">
        <v>2647</v>
      </c>
      <c r="G2747" t="s">
        <v>9678</v>
      </c>
      <c r="H2747" t="s">
        <v>2647</v>
      </c>
      <c r="I2747" t="s">
        <v>9678</v>
      </c>
      <c r="J2747" t="s">
        <v>48</v>
      </c>
      <c r="K2747" t="s">
        <v>48</v>
      </c>
      <c r="L2747" t="s">
        <v>5985</v>
      </c>
      <c r="M2747" t="s">
        <v>5986</v>
      </c>
      <c r="N2747" t="str">
        <f>VLOOKUP(O2747,index!$Q:$R,2,0)</f>
        <v>02. 이러닝 - 단과</v>
      </c>
      <c r="O2747" t="s">
        <v>5987</v>
      </c>
      <c r="P2747" t="s">
        <v>48</v>
      </c>
      <c r="Q2747" t="s">
        <v>20</v>
      </c>
      <c r="R2747" s="226" t="e">
        <f>VLOOKUP(C2747,'26년 databook(취합)'!$M:$M,2,0)</f>
        <v>#N/A</v>
      </c>
      <c r="S2747" s="3" t="s">
        <v>11567</v>
      </c>
      <c r="T2747" s="3" t="s">
        <v>48</v>
      </c>
      <c r="U2747" s="3" t="s">
        <v>11567</v>
      </c>
      <c r="V2747" s="3" t="s">
        <v>48</v>
      </c>
      <c r="W2747" s="3" t="s">
        <v>48</v>
      </c>
      <c r="X2747" s="3" t="s">
        <v>48</v>
      </c>
      <c r="Y2747" s="3" t="s">
        <v>48</v>
      </c>
      <c r="Z2747" s="3" t="s">
        <v>48</v>
      </c>
      <c r="AA2747" s="3" t="s">
        <v>48</v>
      </c>
      <c r="AB2747" s="3" t="s">
        <v>48</v>
      </c>
      <c r="AC2747" s="3" t="s">
        <v>48</v>
      </c>
      <c r="AD2747" s="3" t="s">
        <v>48</v>
      </c>
      <c r="AE2747" s="3" t="s">
        <v>48</v>
      </c>
      <c r="AG2747" s="3"/>
      <c r="AI2747" s="3" t="s">
        <v>48</v>
      </c>
      <c r="AK2747" s="3" t="s">
        <v>48</v>
      </c>
      <c r="AM2747" s="3" t="s">
        <v>48</v>
      </c>
      <c r="AO2747" s="3" t="s">
        <v>48</v>
      </c>
      <c r="AQ2747" s="3" t="s">
        <v>48</v>
      </c>
      <c r="AS2747" s="3" t="s">
        <v>48</v>
      </c>
    </row>
    <row r="2748" spans="1:45">
      <c r="A2748">
        <v>2745</v>
      </c>
      <c r="B2748" t="s">
        <v>5982</v>
      </c>
      <c r="C2748" t="s">
        <v>4919</v>
      </c>
      <c r="D2748" t="s">
        <v>45</v>
      </c>
      <c r="E2748" t="s">
        <v>77</v>
      </c>
      <c r="F2748" t="s">
        <v>6029</v>
      </c>
      <c r="G2748" t="s">
        <v>8925</v>
      </c>
      <c r="H2748" t="s">
        <v>1670</v>
      </c>
      <c r="I2748" t="s">
        <v>16064</v>
      </c>
      <c r="J2748" t="s">
        <v>48</v>
      </c>
      <c r="K2748" t="s">
        <v>48</v>
      </c>
      <c r="L2748" t="s">
        <v>5985</v>
      </c>
      <c r="M2748" t="s">
        <v>5986</v>
      </c>
      <c r="N2748" t="str">
        <f>VLOOKUP(O2748,index!$Q:$R,2,0)</f>
        <v>02. 이러닝 - 단과</v>
      </c>
      <c r="O2748" t="s">
        <v>5987</v>
      </c>
      <c r="P2748" t="s">
        <v>48</v>
      </c>
      <c r="Q2748" t="s">
        <v>20</v>
      </c>
      <c r="R2748" s="226" t="e">
        <f>VLOOKUP(C2748,'26년 databook(취합)'!$M:$M,2,0)</f>
        <v>#N/A</v>
      </c>
      <c r="S2748" s="3" t="s">
        <v>11567</v>
      </c>
      <c r="T2748" s="3" t="s">
        <v>48</v>
      </c>
      <c r="U2748" s="3" t="s">
        <v>11567</v>
      </c>
      <c r="V2748" s="3" t="s">
        <v>48</v>
      </c>
      <c r="W2748" s="3" t="s">
        <v>48</v>
      </c>
      <c r="X2748" s="3" t="s">
        <v>48</v>
      </c>
      <c r="Y2748" s="3" t="s">
        <v>48</v>
      </c>
      <c r="Z2748" s="3" t="s">
        <v>48</v>
      </c>
      <c r="AA2748" s="3" t="s">
        <v>48</v>
      </c>
      <c r="AB2748" s="3" t="s">
        <v>48</v>
      </c>
      <c r="AC2748" s="3" t="s">
        <v>48</v>
      </c>
      <c r="AD2748" s="3" t="s">
        <v>48</v>
      </c>
      <c r="AE2748" s="3" t="s">
        <v>48</v>
      </c>
      <c r="AG2748" s="3"/>
      <c r="AI2748" s="3" t="s">
        <v>48</v>
      </c>
      <c r="AK2748" s="3" t="s">
        <v>48</v>
      </c>
      <c r="AM2748" s="3" t="s">
        <v>48</v>
      </c>
      <c r="AO2748" s="3" t="s">
        <v>48</v>
      </c>
      <c r="AQ2748" s="3" t="s">
        <v>48</v>
      </c>
      <c r="AS2748" s="3" t="s">
        <v>48</v>
      </c>
    </row>
    <row r="2749" spans="1:45">
      <c r="A2749">
        <v>2746</v>
      </c>
      <c r="B2749" t="s">
        <v>5982</v>
      </c>
      <c r="C2749" t="s">
        <v>4767</v>
      </c>
      <c r="D2749" t="s">
        <v>45</v>
      </c>
      <c r="E2749" t="s">
        <v>77</v>
      </c>
      <c r="F2749" t="s">
        <v>6029</v>
      </c>
      <c r="G2749" t="s">
        <v>8925</v>
      </c>
      <c r="H2749" t="s">
        <v>1539</v>
      </c>
      <c r="I2749" t="s">
        <v>16065</v>
      </c>
      <c r="J2749" t="s">
        <v>48</v>
      </c>
      <c r="K2749" t="s">
        <v>48</v>
      </c>
      <c r="L2749" t="s">
        <v>5985</v>
      </c>
      <c r="M2749" t="s">
        <v>5986</v>
      </c>
      <c r="N2749" t="str">
        <f>VLOOKUP(O2749,index!$Q:$R,2,0)</f>
        <v>02. 이러닝 - 단과</v>
      </c>
      <c r="O2749" t="s">
        <v>5987</v>
      </c>
      <c r="P2749" t="s">
        <v>48</v>
      </c>
      <c r="Q2749" t="s">
        <v>20</v>
      </c>
      <c r="R2749" s="226" t="e">
        <f>VLOOKUP(C2749,'26년 databook(취합)'!$M:$M,2,0)</f>
        <v>#N/A</v>
      </c>
      <c r="S2749" s="3" t="s">
        <v>11567</v>
      </c>
      <c r="T2749" s="3" t="s">
        <v>48</v>
      </c>
      <c r="U2749" s="3" t="s">
        <v>11567</v>
      </c>
      <c r="V2749" s="3" t="s">
        <v>48</v>
      </c>
      <c r="W2749" s="3" t="s">
        <v>48</v>
      </c>
      <c r="X2749" s="3" t="s">
        <v>48</v>
      </c>
      <c r="Y2749" s="3" t="s">
        <v>48</v>
      </c>
      <c r="Z2749" s="3" t="s">
        <v>48</v>
      </c>
      <c r="AA2749" s="3" t="s">
        <v>48</v>
      </c>
      <c r="AB2749" s="3" t="s">
        <v>48</v>
      </c>
      <c r="AC2749" s="3" t="s">
        <v>48</v>
      </c>
      <c r="AD2749" s="3" t="s">
        <v>48</v>
      </c>
      <c r="AE2749" s="3" t="s">
        <v>48</v>
      </c>
      <c r="AG2749" s="3"/>
      <c r="AI2749" s="3" t="s">
        <v>48</v>
      </c>
      <c r="AK2749" s="3" t="s">
        <v>48</v>
      </c>
      <c r="AM2749" s="3" t="s">
        <v>48</v>
      </c>
      <c r="AO2749" s="3" t="s">
        <v>48</v>
      </c>
      <c r="AQ2749" s="3" t="s">
        <v>48</v>
      </c>
      <c r="AS2749" s="3" t="s">
        <v>48</v>
      </c>
    </row>
    <row r="2750" spans="1:45">
      <c r="A2750">
        <v>2747</v>
      </c>
      <c r="B2750" t="s">
        <v>5982</v>
      </c>
      <c r="C2750" t="s">
        <v>5000</v>
      </c>
      <c r="D2750" t="s">
        <v>45</v>
      </c>
      <c r="E2750" t="s">
        <v>77</v>
      </c>
      <c r="F2750" t="s">
        <v>6029</v>
      </c>
      <c r="G2750" t="s">
        <v>8925</v>
      </c>
      <c r="H2750" t="s">
        <v>1734</v>
      </c>
      <c r="I2750" t="s">
        <v>16066</v>
      </c>
      <c r="J2750" t="s">
        <v>48</v>
      </c>
      <c r="K2750" t="s">
        <v>48</v>
      </c>
      <c r="L2750" t="s">
        <v>5985</v>
      </c>
      <c r="M2750" t="s">
        <v>5986</v>
      </c>
      <c r="N2750" t="str">
        <f>VLOOKUP(O2750,index!$Q:$R,2,0)</f>
        <v>02. 이러닝 - 단과</v>
      </c>
      <c r="O2750" t="s">
        <v>5987</v>
      </c>
      <c r="P2750" t="s">
        <v>48</v>
      </c>
      <c r="Q2750" t="s">
        <v>20</v>
      </c>
      <c r="R2750" s="226" t="e">
        <f>VLOOKUP(C2750,'26년 databook(취합)'!$M:$M,2,0)</f>
        <v>#N/A</v>
      </c>
      <c r="S2750" s="3" t="s">
        <v>11567</v>
      </c>
      <c r="T2750" s="3" t="s">
        <v>48</v>
      </c>
      <c r="U2750" s="3" t="s">
        <v>11567</v>
      </c>
      <c r="V2750" s="3" t="s">
        <v>48</v>
      </c>
      <c r="W2750" s="3" t="s">
        <v>48</v>
      </c>
      <c r="X2750" s="3" t="s">
        <v>48</v>
      </c>
      <c r="Y2750" s="3" t="s">
        <v>48</v>
      </c>
      <c r="Z2750" s="3" t="s">
        <v>48</v>
      </c>
      <c r="AA2750" s="3" t="s">
        <v>48</v>
      </c>
      <c r="AB2750" s="3" t="s">
        <v>48</v>
      </c>
      <c r="AC2750" s="3" t="s">
        <v>48</v>
      </c>
      <c r="AD2750" s="3" t="s">
        <v>48</v>
      </c>
      <c r="AE2750" s="3" t="s">
        <v>48</v>
      </c>
      <c r="AG2750" s="3"/>
      <c r="AI2750" s="3" t="s">
        <v>48</v>
      </c>
      <c r="AK2750" s="3" t="s">
        <v>48</v>
      </c>
      <c r="AM2750" s="3" t="s">
        <v>48</v>
      </c>
      <c r="AO2750" s="3" t="s">
        <v>48</v>
      </c>
      <c r="AQ2750" s="3" t="s">
        <v>48</v>
      </c>
      <c r="AS2750" s="3" t="s">
        <v>48</v>
      </c>
    </row>
    <row r="2751" spans="1:45">
      <c r="A2751">
        <v>2748</v>
      </c>
      <c r="B2751" t="s">
        <v>5982</v>
      </c>
      <c r="C2751" t="s">
        <v>4779</v>
      </c>
      <c r="D2751" t="s">
        <v>45</v>
      </c>
      <c r="E2751" t="s">
        <v>77</v>
      </c>
      <c r="F2751" t="s">
        <v>6029</v>
      </c>
      <c r="G2751" t="s">
        <v>8925</v>
      </c>
      <c r="H2751" t="s">
        <v>1550</v>
      </c>
      <c r="I2751" t="s">
        <v>16067</v>
      </c>
      <c r="J2751" t="s">
        <v>48</v>
      </c>
      <c r="K2751" t="s">
        <v>48</v>
      </c>
      <c r="L2751" t="s">
        <v>5985</v>
      </c>
      <c r="M2751" t="s">
        <v>5986</v>
      </c>
      <c r="N2751" t="str">
        <f>VLOOKUP(O2751,index!$Q:$R,2,0)</f>
        <v>02. 이러닝 - 단과</v>
      </c>
      <c r="O2751" t="s">
        <v>5987</v>
      </c>
      <c r="P2751" t="s">
        <v>48</v>
      </c>
      <c r="Q2751" t="s">
        <v>20</v>
      </c>
      <c r="R2751" s="226" t="e">
        <f>VLOOKUP(C2751,'26년 databook(취합)'!$M:$M,2,0)</f>
        <v>#N/A</v>
      </c>
      <c r="S2751" s="3" t="s">
        <v>11567</v>
      </c>
      <c r="T2751" s="3" t="s">
        <v>48</v>
      </c>
      <c r="U2751" s="3" t="s">
        <v>11567</v>
      </c>
      <c r="V2751" s="3" t="s">
        <v>48</v>
      </c>
      <c r="W2751" s="3" t="s">
        <v>48</v>
      </c>
      <c r="X2751" s="3" t="s">
        <v>48</v>
      </c>
      <c r="Y2751" s="3" t="s">
        <v>48</v>
      </c>
      <c r="Z2751" s="3" t="s">
        <v>48</v>
      </c>
      <c r="AA2751" s="3" t="s">
        <v>48</v>
      </c>
      <c r="AB2751" s="3" t="s">
        <v>48</v>
      </c>
      <c r="AC2751" s="3" t="s">
        <v>48</v>
      </c>
      <c r="AD2751" s="3" t="s">
        <v>48</v>
      </c>
      <c r="AE2751" s="3" t="s">
        <v>48</v>
      </c>
      <c r="AG2751" s="3"/>
      <c r="AI2751" s="3" t="s">
        <v>48</v>
      </c>
      <c r="AK2751" s="3" t="s">
        <v>48</v>
      </c>
      <c r="AM2751" s="3" t="s">
        <v>48</v>
      </c>
      <c r="AO2751" s="3" t="s">
        <v>48</v>
      </c>
      <c r="AQ2751" s="3" t="s">
        <v>48</v>
      </c>
      <c r="AS2751" s="3" t="s">
        <v>48</v>
      </c>
    </row>
    <row r="2752" spans="1:45">
      <c r="A2752">
        <v>2749</v>
      </c>
      <c r="B2752" t="s">
        <v>5982</v>
      </c>
      <c r="C2752" t="s">
        <v>4851</v>
      </c>
      <c r="D2752" t="s">
        <v>45</v>
      </c>
      <c r="E2752" t="s">
        <v>77</v>
      </c>
      <c r="F2752" t="s">
        <v>6029</v>
      </c>
      <c r="G2752" t="s">
        <v>8925</v>
      </c>
      <c r="H2752" t="s">
        <v>1614</v>
      </c>
      <c r="I2752" t="s">
        <v>16068</v>
      </c>
      <c r="J2752" t="s">
        <v>48</v>
      </c>
      <c r="K2752" t="s">
        <v>48</v>
      </c>
      <c r="L2752" t="s">
        <v>5985</v>
      </c>
      <c r="M2752" t="s">
        <v>5986</v>
      </c>
      <c r="N2752" t="str">
        <f>VLOOKUP(O2752,index!$Q:$R,2,0)</f>
        <v>02. 이러닝 - 단과</v>
      </c>
      <c r="O2752" t="s">
        <v>5987</v>
      </c>
      <c r="P2752" t="s">
        <v>48</v>
      </c>
      <c r="Q2752" t="s">
        <v>20</v>
      </c>
      <c r="R2752" s="226" t="e">
        <f>VLOOKUP(C2752,'26년 databook(취합)'!$M:$M,2,0)</f>
        <v>#N/A</v>
      </c>
      <c r="S2752" s="3" t="s">
        <v>11567</v>
      </c>
      <c r="T2752" s="3" t="s">
        <v>48</v>
      </c>
      <c r="U2752" s="3" t="s">
        <v>11567</v>
      </c>
      <c r="V2752" s="3" t="s">
        <v>48</v>
      </c>
      <c r="W2752" s="3" t="s">
        <v>48</v>
      </c>
      <c r="X2752" s="3" t="s">
        <v>48</v>
      </c>
      <c r="Y2752" s="3" t="s">
        <v>48</v>
      </c>
      <c r="Z2752" s="3" t="s">
        <v>48</v>
      </c>
      <c r="AA2752" s="3" t="s">
        <v>48</v>
      </c>
      <c r="AB2752" s="3" t="s">
        <v>48</v>
      </c>
      <c r="AC2752" s="3" t="s">
        <v>48</v>
      </c>
      <c r="AD2752" s="3" t="s">
        <v>48</v>
      </c>
      <c r="AE2752" s="3" t="s">
        <v>48</v>
      </c>
      <c r="AG2752" s="3"/>
      <c r="AI2752" s="3" t="s">
        <v>48</v>
      </c>
      <c r="AK2752" s="3" t="s">
        <v>48</v>
      </c>
      <c r="AM2752" s="3" t="s">
        <v>48</v>
      </c>
      <c r="AO2752" s="3" t="s">
        <v>48</v>
      </c>
      <c r="AQ2752" s="3" t="s">
        <v>48</v>
      </c>
      <c r="AS2752" s="3" t="s">
        <v>48</v>
      </c>
    </row>
    <row r="2753" spans="1:45">
      <c r="A2753">
        <v>2750</v>
      </c>
      <c r="B2753" t="s">
        <v>5982</v>
      </c>
      <c r="C2753" t="s">
        <v>4802</v>
      </c>
      <c r="D2753" t="s">
        <v>45</v>
      </c>
      <c r="E2753" t="s">
        <v>77</v>
      </c>
      <c r="F2753" t="s">
        <v>6029</v>
      </c>
      <c r="G2753" t="s">
        <v>8925</v>
      </c>
      <c r="H2753" t="s">
        <v>1572</v>
      </c>
      <c r="I2753" t="s">
        <v>16069</v>
      </c>
      <c r="J2753" t="s">
        <v>48</v>
      </c>
      <c r="K2753" t="s">
        <v>48</v>
      </c>
      <c r="L2753" t="s">
        <v>5985</v>
      </c>
      <c r="M2753" t="s">
        <v>5986</v>
      </c>
      <c r="N2753" t="str">
        <f>VLOOKUP(O2753,index!$Q:$R,2,0)</f>
        <v>02. 이러닝 - 단과</v>
      </c>
      <c r="O2753" t="s">
        <v>5987</v>
      </c>
      <c r="P2753" t="s">
        <v>48</v>
      </c>
      <c r="Q2753" t="s">
        <v>20</v>
      </c>
      <c r="R2753" s="226" t="e">
        <f>VLOOKUP(C2753,'26년 databook(취합)'!$M:$M,2,0)</f>
        <v>#N/A</v>
      </c>
      <c r="S2753" s="3" t="s">
        <v>11567</v>
      </c>
      <c r="T2753" s="3" t="s">
        <v>48</v>
      </c>
      <c r="U2753" s="3" t="s">
        <v>11567</v>
      </c>
      <c r="V2753" s="3" t="s">
        <v>48</v>
      </c>
      <c r="W2753" s="3" t="s">
        <v>48</v>
      </c>
      <c r="X2753" s="3" t="s">
        <v>48</v>
      </c>
      <c r="Y2753" s="3" t="s">
        <v>48</v>
      </c>
      <c r="Z2753" s="3" t="s">
        <v>48</v>
      </c>
      <c r="AA2753" s="3" t="s">
        <v>48</v>
      </c>
      <c r="AB2753" s="3" t="s">
        <v>48</v>
      </c>
      <c r="AC2753" s="3" t="s">
        <v>48</v>
      </c>
      <c r="AD2753" s="3" t="s">
        <v>48</v>
      </c>
      <c r="AE2753" s="3" t="s">
        <v>48</v>
      </c>
      <c r="AG2753" s="3"/>
      <c r="AI2753" s="3" t="s">
        <v>48</v>
      </c>
      <c r="AK2753" s="3" t="s">
        <v>48</v>
      </c>
      <c r="AM2753" s="3" t="s">
        <v>48</v>
      </c>
      <c r="AO2753" s="3" t="s">
        <v>48</v>
      </c>
      <c r="AQ2753" s="3" t="s">
        <v>48</v>
      </c>
      <c r="AS2753" s="3" t="s">
        <v>48</v>
      </c>
    </row>
    <row r="2754" spans="1:45">
      <c r="A2754">
        <v>2751</v>
      </c>
      <c r="B2754" t="s">
        <v>5982</v>
      </c>
      <c r="C2754" t="s">
        <v>4863</v>
      </c>
      <c r="D2754" t="s">
        <v>45</v>
      </c>
      <c r="E2754" t="s">
        <v>77</v>
      </c>
      <c r="F2754" t="s">
        <v>6029</v>
      </c>
      <c r="G2754" t="s">
        <v>8925</v>
      </c>
      <c r="H2754" t="s">
        <v>1624</v>
      </c>
      <c r="I2754" t="s">
        <v>16070</v>
      </c>
      <c r="J2754" t="s">
        <v>48</v>
      </c>
      <c r="K2754" t="s">
        <v>48</v>
      </c>
      <c r="L2754" t="s">
        <v>5985</v>
      </c>
      <c r="M2754" t="s">
        <v>5986</v>
      </c>
      <c r="N2754" t="str">
        <f>VLOOKUP(O2754,index!$Q:$R,2,0)</f>
        <v>02. 이러닝 - 단과</v>
      </c>
      <c r="O2754" t="s">
        <v>5987</v>
      </c>
      <c r="P2754" t="s">
        <v>48</v>
      </c>
      <c r="Q2754" t="s">
        <v>20</v>
      </c>
      <c r="R2754" s="226" t="e">
        <f>VLOOKUP(C2754,'26년 databook(취합)'!$M:$M,2,0)</f>
        <v>#N/A</v>
      </c>
      <c r="S2754" s="3" t="s">
        <v>11567</v>
      </c>
      <c r="T2754" s="3" t="s">
        <v>48</v>
      </c>
      <c r="U2754" s="3" t="s">
        <v>11567</v>
      </c>
      <c r="V2754" s="3" t="s">
        <v>48</v>
      </c>
      <c r="W2754" s="3" t="s">
        <v>48</v>
      </c>
      <c r="X2754" s="3" t="s">
        <v>48</v>
      </c>
      <c r="Y2754" s="3" t="s">
        <v>48</v>
      </c>
      <c r="Z2754" s="3" t="s">
        <v>48</v>
      </c>
      <c r="AA2754" s="3" t="s">
        <v>48</v>
      </c>
      <c r="AB2754" s="3" t="s">
        <v>48</v>
      </c>
      <c r="AC2754" s="3" t="s">
        <v>48</v>
      </c>
      <c r="AD2754" s="3" t="s">
        <v>48</v>
      </c>
      <c r="AE2754" s="3" t="s">
        <v>48</v>
      </c>
      <c r="AG2754" s="3"/>
      <c r="AI2754" s="3" t="s">
        <v>48</v>
      </c>
      <c r="AK2754" s="3" t="s">
        <v>48</v>
      </c>
      <c r="AM2754" s="3" t="s">
        <v>48</v>
      </c>
      <c r="AO2754" s="3" t="s">
        <v>48</v>
      </c>
      <c r="AQ2754" s="3" t="s">
        <v>48</v>
      </c>
      <c r="AS2754" s="3" t="s">
        <v>48</v>
      </c>
    </row>
    <row r="2755" spans="1:45">
      <c r="A2755">
        <v>2752</v>
      </c>
      <c r="B2755" t="s">
        <v>5982</v>
      </c>
      <c r="C2755" t="s">
        <v>4722</v>
      </c>
      <c r="D2755" t="s">
        <v>45</v>
      </c>
      <c r="E2755" t="s">
        <v>77</v>
      </c>
      <c r="F2755" t="s">
        <v>6029</v>
      </c>
      <c r="G2755" t="s">
        <v>8925</v>
      </c>
      <c r="H2755" t="s">
        <v>1504</v>
      </c>
      <c r="I2755" t="s">
        <v>16071</v>
      </c>
      <c r="J2755" t="s">
        <v>48</v>
      </c>
      <c r="K2755" t="s">
        <v>48</v>
      </c>
      <c r="L2755" t="s">
        <v>5985</v>
      </c>
      <c r="M2755" t="s">
        <v>5986</v>
      </c>
      <c r="N2755" t="str">
        <f>VLOOKUP(O2755,index!$Q:$R,2,0)</f>
        <v>02. 이러닝 - 단과</v>
      </c>
      <c r="O2755" t="s">
        <v>5987</v>
      </c>
      <c r="P2755" t="s">
        <v>48</v>
      </c>
      <c r="Q2755" t="s">
        <v>20</v>
      </c>
      <c r="R2755" s="226" t="e">
        <f>VLOOKUP(C2755,'26년 databook(취합)'!$M:$M,2,0)</f>
        <v>#N/A</v>
      </c>
      <c r="S2755" s="3" t="s">
        <v>11567</v>
      </c>
      <c r="T2755" s="3" t="s">
        <v>48</v>
      </c>
      <c r="U2755" s="3" t="s">
        <v>11567</v>
      </c>
      <c r="V2755" s="3" t="s">
        <v>48</v>
      </c>
      <c r="W2755" s="3" t="s">
        <v>48</v>
      </c>
      <c r="X2755" s="3" t="s">
        <v>48</v>
      </c>
      <c r="Y2755" s="3" t="s">
        <v>48</v>
      </c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I2755" s="3" t="s">
        <v>48</v>
      </c>
      <c r="AK2755" s="3" t="s">
        <v>48</v>
      </c>
      <c r="AM2755" s="3" t="s">
        <v>48</v>
      </c>
      <c r="AO2755" s="3" t="s">
        <v>48</v>
      </c>
      <c r="AQ2755" s="3" t="s">
        <v>48</v>
      </c>
      <c r="AS2755" s="3" t="s">
        <v>48</v>
      </c>
    </row>
    <row r="2756" spans="1:45">
      <c r="A2756">
        <v>2753</v>
      </c>
      <c r="B2756" t="s">
        <v>5982</v>
      </c>
      <c r="C2756" t="s">
        <v>4883</v>
      </c>
      <c r="D2756" t="s">
        <v>45</v>
      </c>
      <c r="E2756" t="s">
        <v>77</v>
      </c>
      <c r="F2756" t="s">
        <v>6029</v>
      </c>
      <c r="G2756" t="s">
        <v>8925</v>
      </c>
      <c r="H2756" t="s">
        <v>1641</v>
      </c>
      <c r="I2756" t="s">
        <v>16072</v>
      </c>
      <c r="J2756" t="s">
        <v>48</v>
      </c>
      <c r="K2756" t="s">
        <v>48</v>
      </c>
      <c r="L2756" t="s">
        <v>5985</v>
      </c>
      <c r="M2756" t="s">
        <v>5986</v>
      </c>
      <c r="N2756" t="str">
        <f>VLOOKUP(O2756,index!$Q:$R,2,0)</f>
        <v>02. 이러닝 - 단과</v>
      </c>
      <c r="O2756" t="s">
        <v>5987</v>
      </c>
      <c r="P2756" t="s">
        <v>48</v>
      </c>
      <c r="Q2756" t="s">
        <v>20</v>
      </c>
      <c r="R2756" s="226" t="e">
        <f>VLOOKUP(C2756,'26년 databook(취합)'!$M:$M,2,0)</f>
        <v>#N/A</v>
      </c>
      <c r="S2756" s="3" t="s">
        <v>11567</v>
      </c>
      <c r="T2756" s="3" t="s">
        <v>48</v>
      </c>
      <c r="U2756" s="3" t="s">
        <v>11567</v>
      </c>
      <c r="V2756" s="3" t="s">
        <v>48</v>
      </c>
      <c r="W2756" s="3" t="s">
        <v>48</v>
      </c>
      <c r="X2756" s="3" t="s">
        <v>48</v>
      </c>
      <c r="Y2756" s="3" t="s">
        <v>48</v>
      </c>
      <c r="Z2756" s="3" t="s">
        <v>48</v>
      </c>
      <c r="AA2756" s="3" t="s">
        <v>48</v>
      </c>
      <c r="AB2756" s="3" t="s">
        <v>48</v>
      </c>
      <c r="AC2756" s="3" t="s">
        <v>48</v>
      </c>
      <c r="AD2756" s="3" t="s">
        <v>48</v>
      </c>
      <c r="AE2756" s="3" t="s">
        <v>48</v>
      </c>
      <c r="AG2756" s="3"/>
      <c r="AI2756" s="3" t="s">
        <v>48</v>
      </c>
      <c r="AK2756" s="3" t="s">
        <v>48</v>
      </c>
      <c r="AM2756" s="3" t="s">
        <v>48</v>
      </c>
      <c r="AO2756" s="3" t="s">
        <v>48</v>
      </c>
      <c r="AQ2756" s="3" t="s">
        <v>48</v>
      </c>
      <c r="AS2756" s="3" t="s">
        <v>48</v>
      </c>
    </row>
    <row r="2757" spans="1:45">
      <c r="A2757">
        <v>2754</v>
      </c>
      <c r="B2757" t="s">
        <v>5982</v>
      </c>
      <c r="C2757" t="s">
        <v>4946</v>
      </c>
      <c r="D2757" t="s">
        <v>45</v>
      </c>
      <c r="E2757" t="s">
        <v>77</v>
      </c>
      <c r="F2757" t="s">
        <v>6029</v>
      </c>
      <c r="G2757" t="s">
        <v>8925</v>
      </c>
      <c r="H2757" t="s">
        <v>1693</v>
      </c>
      <c r="I2757" t="s">
        <v>16073</v>
      </c>
      <c r="J2757" t="s">
        <v>48</v>
      </c>
      <c r="K2757" t="s">
        <v>48</v>
      </c>
      <c r="L2757" t="s">
        <v>5985</v>
      </c>
      <c r="M2757" t="s">
        <v>5986</v>
      </c>
      <c r="N2757" t="str">
        <f>VLOOKUP(O2757,index!$Q:$R,2,0)</f>
        <v>02. 이러닝 - 단과</v>
      </c>
      <c r="O2757" t="s">
        <v>5987</v>
      </c>
      <c r="P2757" t="s">
        <v>48</v>
      </c>
      <c r="Q2757" t="s">
        <v>20</v>
      </c>
      <c r="R2757" s="226" t="e">
        <f>VLOOKUP(C2757,'26년 databook(취합)'!$M:$M,2,0)</f>
        <v>#N/A</v>
      </c>
      <c r="S2757" s="3" t="s">
        <v>11567</v>
      </c>
      <c r="T2757" s="3" t="s">
        <v>48</v>
      </c>
      <c r="U2757" s="3" t="s">
        <v>11567</v>
      </c>
      <c r="V2757" s="3" t="s">
        <v>48</v>
      </c>
      <c r="W2757" s="3" t="s">
        <v>48</v>
      </c>
      <c r="X2757" s="3" t="s">
        <v>48</v>
      </c>
      <c r="Y2757" s="3" t="s">
        <v>48</v>
      </c>
      <c r="Z2757" s="3" t="s">
        <v>48</v>
      </c>
      <c r="AA2757" s="3" t="s">
        <v>48</v>
      </c>
      <c r="AB2757" s="3" t="s">
        <v>48</v>
      </c>
      <c r="AC2757" s="3" t="s">
        <v>48</v>
      </c>
      <c r="AD2757" s="3" t="s">
        <v>48</v>
      </c>
      <c r="AE2757" s="3" t="s">
        <v>48</v>
      </c>
      <c r="AG2757" s="3"/>
      <c r="AI2757" s="3" t="s">
        <v>48</v>
      </c>
      <c r="AK2757" s="3" t="s">
        <v>48</v>
      </c>
      <c r="AM2757" s="3" t="s">
        <v>48</v>
      </c>
      <c r="AO2757" s="3" t="s">
        <v>48</v>
      </c>
      <c r="AQ2757" s="3" t="s">
        <v>48</v>
      </c>
      <c r="AS2757" s="3" t="s">
        <v>48</v>
      </c>
    </row>
    <row r="2758" spans="1:45">
      <c r="A2758">
        <v>2755</v>
      </c>
      <c r="B2758" t="s">
        <v>5982</v>
      </c>
      <c r="C2758" t="s">
        <v>5736</v>
      </c>
      <c r="D2758" t="s">
        <v>45</v>
      </c>
      <c r="E2758" t="s">
        <v>77</v>
      </c>
      <c r="F2758" t="s">
        <v>2796</v>
      </c>
      <c r="G2758" t="s">
        <v>9134</v>
      </c>
      <c r="H2758" t="s">
        <v>2556</v>
      </c>
      <c r="I2758" t="s">
        <v>16074</v>
      </c>
      <c r="J2758" t="s">
        <v>48</v>
      </c>
      <c r="K2758" t="s">
        <v>48</v>
      </c>
      <c r="L2758" t="s">
        <v>5985</v>
      </c>
      <c r="M2758" t="s">
        <v>5986</v>
      </c>
      <c r="N2758" t="str">
        <f>VLOOKUP(O2758,index!$Q:$R,2,0)</f>
        <v>02. 이러닝 - 단과</v>
      </c>
      <c r="O2758" t="s">
        <v>5987</v>
      </c>
      <c r="P2758" t="s">
        <v>48</v>
      </c>
      <c r="Q2758" t="s">
        <v>20</v>
      </c>
      <c r="R2758" s="226" t="e">
        <f>VLOOKUP(C2758,'26년 databook(취합)'!$M:$M,2,0)</f>
        <v>#N/A</v>
      </c>
      <c r="S2758" s="3" t="s">
        <v>11567</v>
      </c>
      <c r="T2758" s="3" t="s">
        <v>48</v>
      </c>
      <c r="U2758" s="3" t="s">
        <v>11567</v>
      </c>
      <c r="V2758" s="3" t="s">
        <v>48</v>
      </c>
      <c r="W2758" s="3" t="s">
        <v>48</v>
      </c>
      <c r="X2758" s="3" t="s">
        <v>48</v>
      </c>
      <c r="Y2758" s="3" t="s">
        <v>48</v>
      </c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G2758" s="3"/>
      <c r="AI2758" s="3" t="s">
        <v>48</v>
      </c>
      <c r="AK2758" s="3" t="s">
        <v>48</v>
      </c>
      <c r="AM2758" s="3" t="s">
        <v>48</v>
      </c>
      <c r="AO2758" s="3" t="s">
        <v>48</v>
      </c>
      <c r="AQ2758" s="3" t="s">
        <v>48</v>
      </c>
      <c r="AS2758" s="3" t="s">
        <v>48</v>
      </c>
    </row>
    <row r="2759" spans="1:45">
      <c r="A2759">
        <v>2756</v>
      </c>
      <c r="B2759" t="s">
        <v>5982</v>
      </c>
      <c r="C2759" t="s">
        <v>4777</v>
      </c>
      <c r="D2759" t="s">
        <v>45</v>
      </c>
      <c r="E2759" t="s">
        <v>77</v>
      </c>
      <c r="F2759" t="s">
        <v>6029</v>
      </c>
      <c r="G2759" t="s">
        <v>8925</v>
      </c>
      <c r="H2759" t="s">
        <v>1548</v>
      </c>
      <c r="I2759" t="s">
        <v>16075</v>
      </c>
      <c r="J2759" t="s">
        <v>48</v>
      </c>
      <c r="K2759" t="s">
        <v>48</v>
      </c>
      <c r="L2759" t="s">
        <v>5985</v>
      </c>
      <c r="M2759" t="s">
        <v>5986</v>
      </c>
      <c r="N2759" t="str">
        <f>VLOOKUP(O2759,index!$Q:$R,2,0)</f>
        <v>02. 이러닝 - 단과</v>
      </c>
      <c r="O2759" t="s">
        <v>5987</v>
      </c>
      <c r="P2759" t="s">
        <v>48</v>
      </c>
      <c r="Q2759" t="s">
        <v>20</v>
      </c>
      <c r="R2759" s="226" t="e">
        <f>VLOOKUP(C2759,'26년 databook(취합)'!$M:$M,2,0)</f>
        <v>#N/A</v>
      </c>
      <c r="S2759" s="3" t="s">
        <v>11567</v>
      </c>
      <c r="T2759" s="3" t="s">
        <v>48</v>
      </c>
      <c r="U2759" s="3" t="s">
        <v>11567</v>
      </c>
      <c r="V2759" s="3" t="s">
        <v>48</v>
      </c>
      <c r="W2759" s="3" t="s">
        <v>48</v>
      </c>
      <c r="X2759" s="3" t="s">
        <v>48</v>
      </c>
      <c r="Y2759" s="3" t="s">
        <v>48</v>
      </c>
      <c r="Z2759" s="3" t="s">
        <v>48</v>
      </c>
      <c r="AA2759" s="3" t="s">
        <v>48</v>
      </c>
      <c r="AB2759" s="3" t="s">
        <v>48</v>
      </c>
      <c r="AC2759" s="3" t="s">
        <v>48</v>
      </c>
      <c r="AD2759" s="3" t="s">
        <v>48</v>
      </c>
      <c r="AE2759" s="3" t="s">
        <v>48</v>
      </c>
      <c r="AI2759" s="3" t="s">
        <v>48</v>
      </c>
      <c r="AK2759" s="3" t="s">
        <v>48</v>
      </c>
      <c r="AM2759" s="3" t="s">
        <v>48</v>
      </c>
      <c r="AO2759" s="3" t="s">
        <v>48</v>
      </c>
      <c r="AQ2759" s="3" t="s">
        <v>48</v>
      </c>
      <c r="AS2759" s="3" t="s">
        <v>48</v>
      </c>
    </row>
    <row r="2760" spans="1:45">
      <c r="A2760">
        <v>2757</v>
      </c>
      <c r="B2760" t="s">
        <v>5982</v>
      </c>
      <c r="C2760" t="s">
        <v>4685</v>
      </c>
      <c r="D2760" t="s">
        <v>45</v>
      </c>
      <c r="E2760" t="s">
        <v>77</v>
      </c>
      <c r="F2760" t="s">
        <v>6029</v>
      </c>
      <c r="G2760" t="s">
        <v>8925</v>
      </c>
      <c r="H2760" t="s">
        <v>1472</v>
      </c>
      <c r="I2760" t="s">
        <v>16076</v>
      </c>
      <c r="J2760" t="s">
        <v>48</v>
      </c>
      <c r="K2760" t="s">
        <v>48</v>
      </c>
      <c r="L2760" t="s">
        <v>5985</v>
      </c>
      <c r="M2760" t="s">
        <v>5986</v>
      </c>
      <c r="N2760" t="str">
        <f>VLOOKUP(O2760,index!$Q:$R,2,0)</f>
        <v>02. 이러닝 - 단과</v>
      </c>
      <c r="O2760" t="s">
        <v>5987</v>
      </c>
      <c r="P2760" t="s">
        <v>48</v>
      </c>
      <c r="Q2760" t="s">
        <v>20</v>
      </c>
      <c r="R2760" s="226" t="e">
        <f>VLOOKUP(C2760,'26년 databook(취합)'!$M:$M,2,0)</f>
        <v>#N/A</v>
      </c>
      <c r="S2760" s="3" t="s">
        <v>11567</v>
      </c>
      <c r="T2760" s="3" t="s">
        <v>48</v>
      </c>
      <c r="U2760" s="3" t="s">
        <v>11567</v>
      </c>
      <c r="V2760" s="3" t="s">
        <v>48</v>
      </c>
      <c r="W2760" s="3" t="s">
        <v>48</v>
      </c>
      <c r="X2760" s="3" t="s">
        <v>48</v>
      </c>
      <c r="Y2760" s="3" t="s">
        <v>48</v>
      </c>
      <c r="Z2760" s="3" t="s">
        <v>48</v>
      </c>
      <c r="AA2760" s="3" t="s">
        <v>48</v>
      </c>
      <c r="AB2760" s="3" t="s">
        <v>48</v>
      </c>
      <c r="AC2760" s="3" t="s">
        <v>48</v>
      </c>
      <c r="AD2760" s="3" t="s">
        <v>48</v>
      </c>
      <c r="AE2760" s="3" t="s">
        <v>48</v>
      </c>
      <c r="AI2760" s="3" t="s">
        <v>48</v>
      </c>
      <c r="AK2760" s="3" t="s">
        <v>48</v>
      </c>
      <c r="AM2760" s="3" t="s">
        <v>48</v>
      </c>
      <c r="AO2760" s="3" t="s">
        <v>48</v>
      </c>
      <c r="AQ2760" s="3" t="s">
        <v>48</v>
      </c>
      <c r="AS2760" s="3" t="s">
        <v>48</v>
      </c>
    </row>
    <row r="2761" spans="1:45">
      <c r="A2761">
        <v>2758</v>
      </c>
      <c r="B2761" t="s">
        <v>5982</v>
      </c>
      <c r="C2761" t="s">
        <v>5002</v>
      </c>
      <c r="D2761" t="s">
        <v>45</v>
      </c>
      <c r="E2761" t="s">
        <v>77</v>
      </c>
      <c r="F2761" t="s">
        <v>6029</v>
      </c>
      <c r="G2761" t="s">
        <v>8925</v>
      </c>
      <c r="H2761" t="s">
        <v>1736</v>
      </c>
      <c r="I2761" t="s">
        <v>16077</v>
      </c>
      <c r="J2761" t="s">
        <v>48</v>
      </c>
      <c r="K2761" t="s">
        <v>48</v>
      </c>
      <c r="L2761" t="s">
        <v>5985</v>
      </c>
      <c r="M2761" t="s">
        <v>5986</v>
      </c>
      <c r="N2761" t="str">
        <f>VLOOKUP(O2761,index!$Q:$R,2,0)</f>
        <v>02. 이러닝 - 단과</v>
      </c>
      <c r="O2761" t="s">
        <v>5987</v>
      </c>
      <c r="P2761" t="s">
        <v>48</v>
      </c>
      <c r="Q2761" t="s">
        <v>20</v>
      </c>
      <c r="R2761" s="226" t="e">
        <f>VLOOKUP(C2761,'26년 databook(취합)'!$M:$M,2,0)</f>
        <v>#N/A</v>
      </c>
      <c r="S2761" s="3" t="s">
        <v>11567</v>
      </c>
      <c r="T2761" s="3" t="s">
        <v>48</v>
      </c>
      <c r="U2761" s="3" t="s">
        <v>11567</v>
      </c>
      <c r="V2761" s="3" t="s">
        <v>48</v>
      </c>
      <c r="W2761" s="3" t="s">
        <v>48</v>
      </c>
      <c r="X2761" s="3" t="s">
        <v>48</v>
      </c>
      <c r="Y2761" s="3" t="s">
        <v>48</v>
      </c>
      <c r="Z2761" s="3" t="s">
        <v>48</v>
      </c>
      <c r="AA2761" s="3" t="s">
        <v>48</v>
      </c>
      <c r="AB2761" s="3" t="s">
        <v>48</v>
      </c>
      <c r="AC2761" s="3" t="s">
        <v>48</v>
      </c>
      <c r="AD2761" s="3" t="s">
        <v>48</v>
      </c>
      <c r="AE2761" s="3" t="s">
        <v>48</v>
      </c>
      <c r="AG2761" s="3"/>
      <c r="AI2761" s="3" t="s">
        <v>48</v>
      </c>
      <c r="AK2761" s="3" t="s">
        <v>48</v>
      </c>
      <c r="AM2761" s="3" t="s">
        <v>48</v>
      </c>
      <c r="AO2761" s="3" t="s">
        <v>48</v>
      </c>
      <c r="AQ2761" s="3" t="s">
        <v>48</v>
      </c>
      <c r="AS2761" s="3" t="s">
        <v>48</v>
      </c>
    </row>
    <row r="2762" spans="1:45">
      <c r="A2762">
        <v>2759</v>
      </c>
      <c r="B2762" t="s">
        <v>5982</v>
      </c>
      <c r="C2762" t="s">
        <v>5037</v>
      </c>
      <c r="D2762" t="s">
        <v>45</v>
      </c>
      <c r="E2762" t="s">
        <v>77</v>
      </c>
      <c r="F2762" t="s">
        <v>6029</v>
      </c>
      <c r="G2762" t="s">
        <v>8925</v>
      </c>
      <c r="H2762" t="s">
        <v>1765</v>
      </c>
      <c r="I2762" t="s">
        <v>16078</v>
      </c>
      <c r="J2762" t="s">
        <v>48</v>
      </c>
      <c r="K2762" t="s">
        <v>48</v>
      </c>
      <c r="L2762" t="s">
        <v>5985</v>
      </c>
      <c r="M2762" t="s">
        <v>5986</v>
      </c>
      <c r="N2762" t="str">
        <f>VLOOKUP(O2762,index!$Q:$R,2,0)</f>
        <v>02. 이러닝 - 단과</v>
      </c>
      <c r="O2762" t="s">
        <v>5987</v>
      </c>
      <c r="P2762" t="s">
        <v>48</v>
      </c>
      <c r="Q2762" t="s">
        <v>20</v>
      </c>
      <c r="R2762" s="226" t="e">
        <f>VLOOKUP(C2762,'26년 databook(취합)'!$M:$M,2,0)</f>
        <v>#N/A</v>
      </c>
      <c r="S2762" s="3" t="s">
        <v>11567</v>
      </c>
      <c r="T2762" s="3" t="s">
        <v>11629</v>
      </c>
      <c r="U2762" s="3" t="s">
        <v>11629</v>
      </c>
      <c r="V2762" s="3" t="s">
        <v>48</v>
      </c>
      <c r="W2762" s="3" t="s">
        <v>11567</v>
      </c>
      <c r="X2762" s="3" t="s">
        <v>48</v>
      </c>
      <c r="Y2762" s="3" t="s">
        <v>11567</v>
      </c>
      <c r="Z2762" s="3" t="s">
        <v>48</v>
      </c>
      <c r="AA2762" s="3" t="s">
        <v>11567</v>
      </c>
      <c r="AB2762" s="3" t="s">
        <v>48</v>
      </c>
      <c r="AC2762" s="3" t="s">
        <v>11629</v>
      </c>
      <c r="AD2762" s="3" t="s">
        <v>48</v>
      </c>
      <c r="AE2762" s="3" t="s">
        <v>11567</v>
      </c>
      <c r="AG2762" s="3">
        <v>0</v>
      </c>
      <c r="AI2762" s="3" t="s">
        <v>11567</v>
      </c>
      <c r="AK2762" s="3" t="s">
        <v>11567</v>
      </c>
      <c r="AM2762" s="3" t="s">
        <v>11567</v>
      </c>
      <c r="AO2762" s="3" t="s">
        <v>11567</v>
      </c>
      <c r="AQ2762" s="3" t="s">
        <v>11567</v>
      </c>
      <c r="AS2762" s="3" t="s">
        <v>11567</v>
      </c>
    </row>
    <row r="2763" spans="1:45">
      <c r="A2763">
        <v>2760</v>
      </c>
      <c r="B2763" t="s">
        <v>5982</v>
      </c>
      <c r="C2763" t="s">
        <v>4896</v>
      </c>
      <c r="D2763" t="s">
        <v>45</v>
      </c>
      <c r="E2763" t="s">
        <v>77</v>
      </c>
      <c r="F2763" t="s">
        <v>6029</v>
      </c>
      <c r="G2763" t="s">
        <v>8925</v>
      </c>
      <c r="H2763" t="s">
        <v>1653</v>
      </c>
      <c r="I2763" t="s">
        <v>16079</v>
      </c>
      <c r="J2763" t="s">
        <v>48</v>
      </c>
      <c r="K2763" t="s">
        <v>48</v>
      </c>
      <c r="L2763" t="s">
        <v>5985</v>
      </c>
      <c r="M2763" t="s">
        <v>5986</v>
      </c>
      <c r="N2763" t="str">
        <f>VLOOKUP(O2763,index!$Q:$R,2,0)</f>
        <v>02. 이러닝 - 단과</v>
      </c>
      <c r="O2763" t="s">
        <v>5987</v>
      </c>
      <c r="P2763" t="s">
        <v>48</v>
      </c>
      <c r="Q2763" t="s">
        <v>20</v>
      </c>
      <c r="R2763" s="226" t="e">
        <f>VLOOKUP(C2763,'26년 databook(취합)'!$M:$M,2,0)</f>
        <v>#N/A</v>
      </c>
      <c r="S2763" s="3" t="s">
        <v>11567</v>
      </c>
      <c r="T2763" s="3" t="s">
        <v>48</v>
      </c>
      <c r="U2763" s="3" t="s">
        <v>11567</v>
      </c>
      <c r="V2763" s="3" t="s">
        <v>48</v>
      </c>
      <c r="W2763" s="3" t="s">
        <v>48</v>
      </c>
      <c r="X2763" s="3" t="s">
        <v>48</v>
      </c>
      <c r="Y2763" s="3" t="s">
        <v>48</v>
      </c>
      <c r="Z2763" s="3" t="s">
        <v>48</v>
      </c>
      <c r="AA2763" s="3" t="s">
        <v>48</v>
      </c>
      <c r="AB2763" s="3" t="s">
        <v>48</v>
      </c>
      <c r="AC2763" s="3" t="s">
        <v>48</v>
      </c>
      <c r="AD2763" s="3" t="s">
        <v>48</v>
      </c>
      <c r="AE2763" s="3" t="s">
        <v>48</v>
      </c>
      <c r="AG2763" s="3"/>
      <c r="AI2763" s="3" t="s">
        <v>48</v>
      </c>
      <c r="AK2763" s="3" t="s">
        <v>48</v>
      </c>
      <c r="AM2763" s="3" t="s">
        <v>48</v>
      </c>
      <c r="AO2763" s="3" t="s">
        <v>48</v>
      </c>
      <c r="AQ2763" s="3" t="s">
        <v>48</v>
      </c>
      <c r="AS2763" s="3" t="s">
        <v>48</v>
      </c>
    </row>
    <row r="2764" spans="1:45">
      <c r="A2764">
        <v>2761</v>
      </c>
      <c r="B2764" t="s">
        <v>5982</v>
      </c>
      <c r="C2764" t="s">
        <v>4951</v>
      </c>
      <c r="D2764" t="s">
        <v>45</v>
      </c>
      <c r="E2764" t="s">
        <v>77</v>
      </c>
      <c r="F2764" t="s">
        <v>6029</v>
      </c>
      <c r="G2764" t="s">
        <v>8925</v>
      </c>
      <c r="H2764" t="s">
        <v>1695</v>
      </c>
      <c r="I2764" t="s">
        <v>16080</v>
      </c>
      <c r="J2764" t="s">
        <v>48</v>
      </c>
      <c r="K2764" t="s">
        <v>48</v>
      </c>
      <c r="L2764" t="s">
        <v>5985</v>
      </c>
      <c r="M2764" t="s">
        <v>5986</v>
      </c>
      <c r="N2764" t="str">
        <f>VLOOKUP(O2764,index!$Q:$R,2,0)</f>
        <v>02. 이러닝 - 단과</v>
      </c>
      <c r="O2764" t="s">
        <v>5987</v>
      </c>
      <c r="P2764" t="s">
        <v>48</v>
      </c>
      <c r="Q2764" t="s">
        <v>20</v>
      </c>
      <c r="R2764" s="226" t="e">
        <f>VLOOKUP(C2764,'26년 databook(취합)'!$M:$M,2,0)</f>
        <v>#N/A</v>
      </c>
      <c r="S2764" s="3" t="s">
        <v>11567</v>
      </c>
      <c r="T2764" s="3" t="s">
        <v>48</v>
      </c>
      <c r="U2764" s="3" t="s">
        <v>11567</v>
      </c>
      <c r="V2764" s="3" t="s">
        <v>48</v>
      </c>
      <c r="W2764" s="3" t="s">
        <v>48</v>
      </c>
      <c r="X2764" s="3" t="s">
        <v>48</v>
      </c>
      <c r="Y2764" s="3" t="s">
        <v>48</v>
      </c>
      <c r="Z2764" s="3" t="s">
        <v>48</v>
      </c>
      <c r="AA2764" s="3" t="s">
        <v>48</v>
      </c>
      <c r="AB2764" s="3" t="s">
        <v>48</v>
      </c>
      <c r="AC2764" s="3" t="s">
        <v>48</v>
      </c>
      <c r="AD2764" s="3" t="s">
        <v>48</v>
      </c>
      <c r="AE2764" s="3" t="s">
        <v>48</v>
      </c>
      <c r="AG2764" s="3"/>
      <c r="AI2764" s="3" t="s">
        <v>48</v>
      </c>
      <c r="AK2764" s="3" t="s">
        <v>48</v>
      </c>
      <c r="AM2764" s="3" t="s">
        <v>48</v>
      </c>
      <c r="AO2764" s="3" t="s">
        <v>48</v>
      </c>
      <c r="AQ2764" s="3" t="s">
        <v>48</v>
      </c>
      <c r="AS2764" s="3" t="s">
        <v>48</v>
      </c>
    </row>
    <row r="2765" spans="1:45">
      <c r="A2765">
        <v>2762</v>
      </c>
      <c r="B2765" t="s">
        <v>5982</v>
      </c>
      <c r="C2765" t="s">
        <v>4735</v>
      </c>
      <c r="D2765" t="s">
        <v>45</v>
      </c>
      <c r="E2765" t="s">
        <v>77</v>
      </c>
      <c r="F2765" t="s">
        <v>6029</v>
      </c>
      <c r="G2765" t="s">
        <v>8925</v>
      </c>
      <c r="H2765" t="s">
        <v>1512</v>
      </c>
      <c r="I2765" t="s">
        <v>16081</v>
      </c>
      <c r="J2765" t="s">
        <v>48</v>
      </c>
      <c r="K2765" t="s">
        <v>48</v>
      </c>
      <c r="L2765" t="s">
        <v>5985</v>
      </c>
      <c r="M2765" t="s">
        <v>5986</v>
      </c>
      <c r="N2765" t="str">
        <f>VLOOKUP(O2765,index!$Q:$R,2,0)</f>
        <v>02. 이러닝 - 단과</v>
      </c>
      <c r="O2765" t="s">
        <v>5987</v>
      </c>
      <c r="P2765" t="s">
        <v>48</v>
      </c>
      <c r="Q2765" t="s">
        <v>20</v>
      </c>
      <c r="R2765" s="226" t="e">
        <f>VLOOKUP(C2765,'26년 databook(취합)'!$M:$M,2,0)</f>
        <v>#N/A</v>
      </c>
      <c r="S2765" s="3" t="s">
        <v>11567</v>
      </c>
      <c r="T2765" s="3" t="s">
        <v>48</v>
      </c>
      <c r="U2765" s="3" t="s">
        <v>11567</v>
      </c>
      <c r="V2765" s="3" t="s">
        <v>48</v>
      </c>
      <c r="W2765" s="3" t="s">
        <v>48</v>
      </c>
      <c r="X2765" s="3" t="s">
        <v>48</v>
      </c>
      <c r="Y2765" s="3" t="s">
        <v>48</v>
      </c>
      <c r="Z2765" s="3" t="s">
        <v>48</v>
      </c>
      <c r="AA2765" s="3" t="s">
        <v>48</v>
      </c>
      <c r="AB2765" s="3" t="s">
        <v>48</v>
      </c>
      <c r="AC2765" s="3" t="s">
        <v>48</v>
      </c>
      <c r="AD2765" s="3" t="s">
        <v>48</v>
      </c>
      <c r="AE2765" s="3" t="s">
        <v>48</v>
      </c>
      <c r="AG2765" s="3"/>
      <c r="AI2765" s="3" t="s">
        <v>48</v>
      </c>
      <c r="AK2765" s="3" t="s">
        <v>48</v>
      </c>
      <c r="AM2765" s="3" t="s">
        <v>48</v>
      </c>
      <c r="AO2765" s="3" t="s">
        <v>48</v>
      </c>
      <c r="AQ2765" s="3" t="s">
        <v>48</v>
      </c>
      <c r="AS2765" s="3" t="s">
        <v>48</v>
      </c>
    </row>
    <row r="2766" spans="1:45">
      <c r="A2766">
        <v>2763</v>
      </c>
      <c r="B2766" t="s">
        <v>5982</v>
      </c>
      <c r="C2766" t="s">
        <v>4908</v>
      </c>
      <c r="D2766" t="s">
        <v>45</v>
      </c>
      <c r="E2766" t="s">
        <v>77</v>
      </c>
      <c r="F2766" t="s">
        <v>6029</v>
      </c>
      <c r="G2766" t="s">
        <v>8925</v>
      </c>
      <c r="H2766" t="s">
        <v>1662</v>
      </c>
      <c r="I2766" t="s">
        <v>16082</v>
      </c>
      <c r="J2766" t="s">
        <v>48</v>
      </c>
      <c r="K2766" t="s">
        <v>48</v>
      </c>
      <c r="L2766" t="s">
        <v>5985</v>
      </c>
      <c r="M2766" t="s">
        <v>5986</v>
      </c>
      <c r="N2766" t="str">
        <f>VLOOKUP(O2766,index!$Q:$R,2,0)</f>
        <v>02. 이러닝 - 단과</v>
      </c>
      <c r="O2766" t="s">
        <v>5987</v>
      </c>
      <c r="P2766" t="s">
        <v>48</v>
      </c>
      <c r="Q2766" t="s">
        <v>20</v>
      </c>
      <c r="R2766" s="226" t="e">
        <f>VLOOKUP(C2766,'26년 databook(취합)'!$M:$M,2,0)</f>
        <v>#N/A</v>
      </c>
      <c r="S2766" s="3" t="s">
        <v>11567</v>
      </c>
      <c r="T2766" s="3" t="s">
        <v>48</v>
      </c>
      <c r="U2766" s="3" t="s">
        <v>11567</v>
      </c>
      <c r="V2766" s="3" t="s">
        <v>48</v>
      </c>
      <c r="W2766" s="3" t="s">
        <v>48</v>
      </c>
      <c r="X2766" s="3" t="s">
        <v>48</v>
      </c>
      <c r="Y2766" s="3" t="s">
        <v>48</v>
      </c>
      <c r="Z2766" s="3" t="s">
        <v>48</v>
      </c>
      <c r="AA2766" s="3" t="s">
        <v>48</v>
      </c>
      <c r="AB2766" s="3" t="s">
        <v>48</v>
      </c>
      <c r="AC2766" s="3" t="s">
        <v>48</v>
      </c>
      <c r="AD2766" s="3" t="s">
        <v>48</v>
      </c>
      <c r="AE2766" s="3" t="s">
        <v>48</v>
      </c>
      <c r="AG2766" s="3"/>
      <c r="AI2766" s="3" t="s">
        <v>48</v>
      </c>
      <c r="AK2766" s="3" t="s">
        <v>48</v>
      </c>
      <c r="AM2766" s="3" t="s">
        <v>48</v>
      </c>
      <c r="AO2766" s="3" t="s">
        <v>48</v>
      </c>
      <c r="AQ2766" s="3" t="s">
        <v>48</v>
      </c>
      <c r="AS2766" s="3" t="s">
        <v>48</v>
      </c>
    </row>
    <row r="2767" spans="1:45">
      <c r="A2767">
        <v>2764</v>
      </c>
      <c r="B2767" t="s">
        <v>5982</v>
      </c>
      <c r="C2767" t="s">
        <v>5018</v>
      </c>
      <c r="D2767" t="s">
        <v>45</v>
      </c>
      <c r="E2767" t="s">
        <v>77</v>
      </c>
      <c r="F2767" t="s">
        <v>6029</v>
      </c>
      <c r="G2767" t="s">
        <v>8925</v>
      </c>
      <c r="H2767" t="s">
        <v>1747</v>
      </c>
      <c r="I2767" t="s">
        <v>16083</v>
      </c>
      <c r="J2767" t="s">
        <v>48</v>
      </c>
      <c r="K2767" t="s">
        <v>48</v>
      </c>
      <c r="L2767" t="s">
        <v>5985</v>
      </c>
      <c r="M2767" t="s">
        <v>5986</v>
      </c>
      <c r="N2767" t="str">
        <f>VLOOKUP(O2767,index!$Q:$R,2,0)</f>
        <v>02. 이러닝 - 단과</v>
      </c>
      <c r="O2767" t="s">
        <v>5987</v>
      </c>
      <c r="P2767" t="s">
        <v>48</v>
      </c>
      <c r="Q2767" t="s">
        <v>20</v>
      </c>
      <c r="R2767" s="226" t="e">
        <f>VLOOKUP(C2767,'26년 databook(취합)'!$M:$M,2,0)</f>
        <v>#N/A</v>
      </c>
      <c r="S2767" s="3" t="s">
        <v>11567</v>
      </c>
      <c r="T2767" s="3" t="s">
        <v>48</v>
      </c>
      <c r="U2767" s="3" t="s">
        <v>11567</v>
      </c>
      <c r="V2767" s="3" t="s">
        <v>48</v>
      </c>
      <c r="W2767" s="3" t="s">
        <v>48</v>
      </c>
      <c r="X2767" s="3" t="s">
        <v>48</v>
      </c>
      <c r="Y2767" s="3" t="s">
        <v>48</v>
      </c>
      <c r="Z2767" s="3" t="s">
        <v>48</v>
      </c>
      <c r="AA2767" s="3" t="s">
        <v>48</v>
      </c>
      <c r="AB2767" s="3" t="s">
        <v>48</v>
      </c>
      <c r="AC2767" s="3" t="s">
        <v>48</v>
      </c>
      <c r="AD2767" s="3" t="s">
        <v>48</v>
      </c>
      <c r="AE2767" s="3" t="s">
        <v>48</v>
      </c>
      <c r="AG2767" s="3"/>
      <c r="AI2767" s="3" t="s">
        <v>48</v>
      </c>
      <c r="AK2767" s="3" t="s">
        <v>48</v>
      </c>
      <c r="AM2767" s="3" t="s">
        <v>48</v>
      </c>
      <c r="AO2767" s="3" t="s">
        <v>48</v>
      </c>
      <c r="AQ2767" s="3" t="s">
        <v>48</v>
      </c>
      <c r="AS2767" s="3" t="s">
        <v>48</v>
      </c>
    </row>
    <row r="2768" spans="1:45">
      <c r="A2768">
        <v>2765</v>
      </c>
      <c r="B2768" t="s">
        <v>5982</v>
      </c>
      <c r="C2768" t="s">
        <v>4932</v>
      </c>
      <c r="D2768" t="s">
        <v>45</v>
      </c>
      <c r="E2768" t="s">
        <v>77</v>
      </c>
      <c r="F2768" t="s">
        <v>6029</v>
      </c>
      <c r="G2768" t="s">
        <v>8925</v>
      </c>
      <c r="H2768" t="s">
        <v>1681</v>
      </c>
      <c r="I2768" t="s">
        <v>16084</v>
      </c>
      <c r="J2768" t="s">
        <v>48</v>
      </c>
      <c r="K2768" t="s">
        <v>48</v>
      </c>
      <c r="L2768" t="s">
        <v>5985</v>
      </c>
      <c r="M2768" t="s">
        <v>5986</v>
      </c>
      <c r="N2768" t="str">
        <f>VLOOKUP(O2768,index!$Q:$R,2,0)</f>
        <v>02. 이러닝 - 단과</v>
      </c>
      <c r="O2768" t="s">
        <v>5987</v>
      </c>
      <c r="P2768" t="s">
        <v>48</v>
      </c>
      <c r="Q2768" t="s">
        <v>20</v>
      </c>
      <c r="R2768" s="226" t="e">
        <f>VLOOKUP(C2768,'26년 databook(취합)'!$M:$M,2,0)</f>
        <v>#N/A</v>
      </c>
      <c r="S2768" s="3" t="s">
        <v>11567</v>
      </c>
      <c r="T2768" s="3" t="s">
        <v>48</v>
      </c>
      <c r="U2768" s="3" t="s">
        <v>11567</v>
      </c>
      <c r="V2768" s="3" t="s">
        <v>48</v>
      </c>
      <c r="W2768" s="3" t="s">
        <v>48</v>
      </c>
      <c r="X2768" s="3" t="s">
        <v>48</v>
      </c>
      <c r="Y2768" s="3" t="s">
        <v>48</v>
      </c>
      <c r="Z2768" s="3" t="s">
        <v>48</v>
      </c>
      <c r="AA2768" s="3" t="s">
        <v>48</v>
      </c>
      <c r="AB2768" s="3" t="s">
        <v>48</v>
      </c>
      <c r="AC2768" s="3" t="s">
        <v>48</v>
      </c>
      <c r="AD2768" s="3" t="s">
        <v>48</v>
      </c>
      <c r="AE2768" s="3" t="s">
        <v>48</v>
      </c>
      <c r="AG2768" s="3"/>
      <c r="AI2768" s="3" t="s">
        <v>48</v>
      </c>
      <c r="AK2768" s="3" t="s">
        <v>48</v>
      </c>
      <c r="AM2768" s="3" t="s">
        <v>48</v>
      </c>
      <c r="AO2768" s="3" t="s">
        <v>48</v>
      </c>
      <c r="AQ2768" s="3" t="s">
        <v>48</v>
      </c>
      <c r="AS2768" s="3" t="s">
        <v>48</v>
      </c>
    </row>
    <row r="2769" spans="1:45">
      <c r="A2769">
        <v>2766</v>
      </c>
      <c r="B2769" t="s">
        <v>5982</v>
      </c>
      <c r="C2769" t="s">
        <v>4654</v>
      </c>
      <c r="D2769" t="s">
        <v>45</v>
      </c>
      <c r="E2769" t="s">
        <v>79</v>
      </c>
      <c r="F2769" t="s">
        <v>1463</v>
      </c>
      <c r="G2769" t="s">
        <v>9679</v>
      </c>
      <c r="H2769" t="s">
        <v>1463</v>
      </c>
      <c r="I2769" t="s">
        <v>9679</v>
      </c>
      <c r="J2769" t="s">
        <v>48</v>
      </c>
      <c r="K2769" t="s">
        <v>48</v>
      </c>
      <c r="L2769" t="s">
        <v>5985</v>
      </c>
      <c r="M2769" t="s">
        <v>5986</v>
      </c>
      <c r="N2769" t="str">
        <f>VLOOKUP(O2769,index!$Q:$R,2,0)</f>
        <v>02. 이러닝 - 단과</v>
      </c>
      <c r="O2769" t="s">
        <v>5987</v>
      </c>
      <c r="P2769" t="s">
        <v>48</v>
      </c>
      <c r="Q2769" t="s">
        <v>20</v>
      </c>
      <c r="R2769" s="226" t="e">
        <f>VLOOKUP(C2769,'26년 databook(취합)'!$M:$M,2,0)</f>
        <v>#N/A</v>
      </c>
      <c r="S2769" s="3" t="s">
        <v>11567</v>
      </c>
      <c r="T2769" s="3" t="s">
        <v>48</v>
      </c>
      <c r="U2769" s="3" t="s">
        <v>11567</v>
      </c>
      <c r="V2769" s="3" t="s">
        <v>48</v>
      </c>
      <c r="W2769" s="3" t="s">
        <v>48</v>
      </c>
      <c r="X2769" s="3" t="s">
        <v>48</v>
      </c>
      <c r="Y2769" s="3" t="s">
        <v>48</v>
      </c>
      <c r="Z2769" s="3" t="s">
        <v>48</v>
      </c>
      <c r="AA2769" s="3" t="s">
        <v>48</v>
      </c>
      <c r="AB2769" s="3" t="s">
        <v>48</v>
      </c>
      <c r="AC2769" s="3" t="s">
        <v>48</v>
      </c>
      <c r="AD2769" s="3" t="s">
        <v>48</v>
      </c>
      <c r="AE2769" s="3" t="s">
        <v>48</v>
      </c>
      <c r="AG2769" s="3"/>
      <c r="AI2769" s="3" t="s">
        <v>48</v>
      </c>
      <c r="AK2769" s="3" t="s">
        <v>48</v>
      </c>
      <c r="AM2769" s="3" t="s">
        <v>48</v>
      </c>
      <c r="AO2769" s="3" t="s">
        <v>48</v>
      </c>
      <c r="AQ2769" s="3" t="s">
        <v>48</v>
      </c>
      <c r="AS2769" s="3" t="s">
        <v>48</v>
      </c>
    </row>
    <row r="2770" spans="1:45">
      <c r="A2770">
        <v>2767</v>
      </c>
      <c r="B2770" t="s">
        <v>5982</v>
      </c>
      <c r="C2770" t="s">
        <v>4525</v>
      </c>
      <c r="D2770" t="s">
        <v>45</v>
      </c>
      <c r="E2770" t="s">
        <v>79</v>
      </c>
      <c r="F2770" t="s">
        <v>1069</v>
      </c>
      <c r="G2770" t="s">
        <v>9680</v>
      </c>
      <c r="H2770" t="s">
        <v>1069</v>
      </c>
      <c r="I2770" t="s">
        <v>9680</v>
      </c>
      <c r="J2770" t="s">
        <v>48</v>
      </c>
      <c r="K2770" t="s">
        <v>48</v>
      </c>
      <c r="L2770" t="s">
        <v>5985</v>
      </c>
      <c r="M2770" t="s">
        <v>5986</v>
      </c>
      <c r="N2770" t="str">
        <f>VLOOKUP(O2770,index!$Q:$R,2,0)</f>
        <v>02. 이러닝 - 단과</v>
      </c>
      <c r="O2770" t="s">
        <v>5987</v>
      </c>
      <c r="P2770" t="s">
        <v>48</v>
      </c>
      <c r="Q2770" t="s">
        <v>20</v>
      </c>
      <c r="R2770" s="226" t="e">
        <f>VLOOKUP(C2770,'26년 databook(취합)'!$M:$M,2,0)</f>
        <v>#N/A</v>
      </c>
      <c r="S2770" s="3" t="s">
        <v>11567</v>
      </c>
      <c r="T2770" s="3" t="s">
        <v>12761</v>
      </c>
      <c r="U2770" s="3" t="s">
        <v>12761</v>
      </c>
      <c r="V2770" s="3" t="s">
        <v>48</v>
      </c>
      <c r="W2770" s="3" t="s">
        <v>11567</v>
      </c>
      <c r="X2770" s="3" t="s">
        <v>48</v>
      </c>
      <c r="Y2770" s="3" t="s">
        <v>11567</v>
      </c>
      <c r="Z2770" s="3" t="s">
        <v>48</v>
      </c>
      <c r="AA2770" s="3" t="s">
        <v>11567</v>
      </c>
      <c r="AB2770" s="3" t="s">
        <v>48</v>
      </c>
      <c r="AC2770" s="3" t="s">
        <v>12761</v>
      </c>
      <c r="AD2770" s="3" t="s">
        <v>48</v>
      </c>
      <c r="AE2770" s="3" t="s">
        <v>11567</v>
      </c>
      <c r="AG2770" s="3">
        <v>0</v>
      </c>
      <c r="AI2770" s="3" t="s">
        <v>11567</v>
      </c>
      <c r="AK2770" s="3" t="s">
        <v>11567</v>
      </c>
      <c r="AM2770" s="3" t="s">
        <v>11567</v>
      </c>
      <c r="AO2770" s="3" t="s">
        <v>11567</v>
      </c>
      <c r="AQ2770" s="3" t="s">
        <v>11567</v>
      </c>
      <c r="AS2770" s="3" t="s">
        <v>11567</v>
      </c>
    </row>
    <row r="2771" spans="1:45">
      <c r="A2771">
        <v>2768</v>
      </c>
      <c r="B2771" t="s">
        <v>5982</v>
      </c>
      <c r="C2771" t="s">
        <v>5167</v>
      </c>
      <c r="D2771" t="s">
        <v>45</v>
      </c>
      <c r="E2771" t="s">
        <v>79</v>
      </c>
      <c r="F2771" t="s">
        <v>586</v>
      </c>
      <c r="G2771" t="s">
        <v>8923</v>
      </c>
      <c r="H2771" t="s">
        <v>848</v>
      </c>
      <c r="I2771" t="s">
        <v>16085</v>
      </c>
      <c r="J2771" t="s">
        <v>48</v>
      </c>
      <c r="K2771" t="s">
        <v>48</v>
      </c>
      <c r="L2771" t="s">
        <v>5985</v>
      </c>
      <c r="M2771" t="s">
        <v>5986</v>
      </c>
      <c r="N2771" t="str">
        <f>VLOOKUP(O2771,index!$Q:$R,2,0)</f>
        <v>02. 이러닝 - 단과</v>
      </c>
      <c r="O2771" t="s">
        <v>5987</v>
      </c>
      <c r="P2771" t="s">
        <v>48</v>
      </c>
      <c r="Q2771" t="s">
        <v>20</v>
      </c>
      <c r="R2771" s="226" t="e">
        <f>VLOOKUP(C2771,'26년 databook(취합)'!$M:$M,2,0)</f>
        <v>#N/A</v>
      </c>
      <c r="S2771" s="3" t="s">
        <v>11567</v>
      </c>
      <c r="T2771" s="3" t="s">
        <v>48</v>
      </c>
      <c r="U2771" s="3" t="s">
        <v>11567</v>
      </c>
      <c r="V2771" s="3" t="s">
        <v>48</v>
      </c>
      <c r="W2771" s="3" t="s">
        <v>48</v>
      </c>
      <c r="X2771" s="3" t="s">
        <v>48</v>
      </c>
      <c r="Y2771" s="3" t="s">
        <v>48</v>
      </c>
      <c r="Z2771" s="3" t="s">
        <v>48</v>
      </c>
      <c r="AA2771" s="3" t="s">
        <v>48</v>
      </c>
      <c r="AB2771" s="3" t="s">
        <v>48</v>
      </c>
      <c r="AC2771" s="3" t="s">
        <v>48</v>
      </c>
      <c r="AD2771" s="3" t="s">
        <v>48</v>
      </c>
      <c r="AE2771" s="3" t="s">
        <v>48</v>
      </c>
      <c r="AG2771" s="3"/>
      <c r="AI2771" s="3" t="s">
        <v>48</v>
      </c>
      <c r="AK2771" s="3" t="s">
        <v>48</v>
      </c>
      <c r="AM2771" s="3" t="s">
        <v>48</v>
      </c>
      <c r="AO2771" s="3" t="s">
        <v>48</v>
      </c>
      <c r="AQ2771" s="3" t="s">
        <v>48</v>
      </c>
      <c r="AS2771" s="3" t="s">
        <v>48</v>
      </c>
    </row>
    <row r="2772" spans="1:45">
      <c r="A2772">
        <v>2769</v>
      </c>
      <c r="B2772" t="s">
        <v>5982</v>
      </c>
      <c r="C2772" t="s">
        <v>5350</v>
      </c>
      <c r="D2772" t="s">
        <v>45</v>
      </c>
      <c r="E2772" t="s">
        <v>77</v>
      </c>
      <c r="F2772" t="s">
        <v>6952</v>
      </c>
      <c r="G2772" t="s">
        <v>9681</v>
      </c>
      <c r="H2772" t="s">
        <v>6952</v>
      </c>
      <c r="I2772" t="s">
        <v>9681</v>
      </c>
      <c r="J2772" t="s">
        <v>2297</v>
      </c>
      <c r="K2772" t="s">
        <v>6953</v>
      </c>
      <c r="L2772" t="s">
        <v>5985</v>
      </c>
      <c r="M2772" t="s">
        <v>5986</v>
      </c>
      <c r="N2772" t="str">
        <f>VLOOKUP(O2772,index!$Q:$R,2,0)</f>
        <v>02. 이러닝 - 단과</v>
      </c>
      <c r="O2772" t="s">
        <v>5987</v>
      </c>
      <c r="P2772" t="s">
        <v>48</v>
      </c>
      <c r="Q2772" t="s">
        <v>20</v>
      </c>
      <c r="R2772" s="226" t="e">
        <f>VLOOKUP(C2772,'26년 databook(취합)'!$M:$M,2,0)</f>
        <v>#N/A</v>
      </c>
      <c r="S2772" s="3" t="s">
        <v>11567</v>
      </c>
      <c r="T2772" s="3" t="s">
        <v>48</v>
      </c>
      <c r="U2772" s="3" t="s">
        <v>11567</v>
      </c>
      <c r="V2772" s="3" t="s">
        <v>48</v>
      </c>
      <c r="W2772" s="3" t="s">
        <v>48</v>
      </c>
      <c r="X2772" s="3" t="s">
        <v>48</v>
      </c>
      <c r="Y2772" s="3" t="s">
        <v>48</v>
      </c>
      <c r="Z2772" s="3" t="s">
        <v>48</v>
      </c>
      <c r="AA2772" s="3" t="s">
        <v>48</v>
      </c>
      <c r="AB2772" s="3" t="s">
        <v>48</v>
      </c>
      <c r="AC2772" s="3" t="s">
        <v>48</v>
      </c>
      <c r="AD2772" s="3" t="s">
        <v>48</v>
      </c>
      <c r="AE2772" s="3" t="s">
        <v>48</v>
      </c>
      <c r="AI2772" s="3" t="s">
        <v>48</v>
      </c>
      <c r="AK2772" s="3" t="s">
        <v>48</v>
      </c>
      <c r="AM2772" s="3" t="s">
        <v>48</v>
      </c>
      <c r="AO2772" s="3" t="s">
        <v>48</v>
      </c>
      <c r="AQ2772" s="3" t="s">
        <v>48</v>
      </c>
      <c r="AS2772" s="3" t="s">
        <v>48</v>
      </c>
    </row>
    <row r="2773" spans="1:45">
      <c r="A2773">
        <v>2770</v>
      </c>
      <c r="B2773" t="s">
        <v>5982</v>
      </c>
      <c r="C2773" t="s">
        <v>3883</v>
      </c>
      <c r="D2773" t="s">
        <v>45</v>
      </c>
      <c r="E2773" t="s">
        <v>75</v>
      </c>
      <c r="F2773" t="s">
        <v>363</v>
      </c>
      <c r="G2773" t="s">
        <v>9682</v>
      </c>
      <c r="H2773" t="s">
        <v>363</v>
      </c>
      <c r="I2773" t="s">
        <v>9682</v>
      </c>
      <c r="J2773" t="s">
        <v>48</v>
      </c>
      <c r="K2773" t="s">
        <v>48</v>
      </c>
      <c r="L2773" t="s">
        <v>5985</v>
      </c>
      <c r="M2773" t="s">
        <v>5986</v>
      </c>
      <c r="N2773" t="str">
        <f>VLOOKUP(O2773,index!$Q:$R,2,0)</f>
        <v>02. 이러닝 - 단과</v>
      </c>
      <c r="O2773" t="s">
        <v>5987</v>
      </c>
      <c r="P2773" t="s">
        <v>48</v>
      </c>
      <c r="Q2773" t="s">
        <v>23</v>
      </c>
      <c r="R2773" s="226" t="e">
        <f>VLOOKUP(C2773,'26년 databook(취합)'!$M:$M,2,0)</f>
        <v>#N/A</v>
      </c>
      <c r="S2773" s="3" t="s">
        <v>13027</v>
      </c>
      <c r="T2773" s="3" t="s">
        <v>16887</v>
      </c>
      <c r="U2773" s="3" t="s">
        <v>16888</v>
      </c>
      <c r="V2773" s="3" t="s">
        <v>11577</v>
      </c>
      <c r="W2773" s="3" t="s">
        <v>11567</v>
      </c>
      <c r="X2773" s="3" t="s">
        <v>11577</v>
      </c>
      <c r="Y2773" s="3" t="s">
        <v>11567</v>
      </c>
      <c r="Z2773" s="3" t="s">
        <v>11577</v>
      </c>
      <c r="AA2773" s="3" t="s">
        <v>11567</v>
      </c>
      <c r="AB2773" s="3" t="s">
        <v>11577</v>
      </c>
      <c r="AC2773" s="3" t="s">
        <v>11567</v>
      </c>
      <c r="AD2773" s="3" t="s">
        <v>11577</v>
      </c>
      <c r="AE2773" s="3" t="s">
        <v>11567</v>
      </c>
      <c r="AF2773" s="3">
        <v>1200000</v>
      </c>
      <c r="AG2773" s="3">
        <v>0</v>
      </c>
      <c r="AH2773" s="3">
        <v>1200000</v>
      </c>
      <c r="AI2773" s="3" t="s">
        <v>16887</v>
      </c>
      <c r="AJ2773" s="3">
        <v>1200000</v>
      </c>
      <c r="AK2773" s="3" t="s">
        <v>11567</v>
      </c>
      <c r="AL2773" s="3">
        <v>1200000</v>
      </c>
      <c r="AM2773" s="3" t="s">
        <v>11567</v>
      </c>
      <c r="AN2773" s="3">
        <v>1200000</v>
      </c>
      <c r="AO2773" s="3" t="s">
        <v>11567</v>
      </c>
      <c r="AP2773" s="3">
        <v>1200000</v>
      </c>
      <c r="AQ2773" s="3" t="s">
        <v>11567</v>
      </c>
      <c r="AR2773" s="3">
        <v>1200000</v>
      </c>
      <c r="AS2773" s="3" t="s">
        <v>11567</v>
      </c>
    </row>
    <row r="2774" spans="1:45">
      <c r="A2774">
        <v>2771</v>
      </c>
      <c r="B2774" t="s">
        <v>5982</v>
      </c>
      <c r="C2774" t="s">
        <v>4203</v>
      </c>
      <c r="D2774" t="s">
        <v>45</v>
      </c>
      <c r="E2774" t="s">
        <v>76</v>
      </c>
      <c r="F2774" t="s">
        <v>6954</v>
      </c>
      <c r="G2774" t="s">
        <v>9683</v>
      </c>
      <c r="H2774" t="s">
        <v>6954</v>
      </c>
      <c r="I2774" t="s">
        <v>9683</v>
      </c>
      <c r="J2774" t="s">
        <v>48</v>
      </c>
      <c r="K2774" t="s">
        <v>48</v>
      </c>
      <c r="L2774" t="s">
        <v>5985</v>
      </c>
      <c r="M2774" t="s">
        <v>5986</v>
      </c>
      <c r="N2774" t="str">
        <f>VLOOKUP(O2774,index!$Q:$R,2,0)</f>
        <v>02. 이러닝 - 단과</v>
      </c>
      <c r="O2774" t="s">
        <v>5987</v>
      </c>
      <c r="P2774" t="s">
        <v>48</v>
      </c>
      <c r="Q2774" t="s">
        <v>20</v>
      </c>
      <c r="R2774" s="226" t="e">
        <f>VLOOKUP(C2774,'26년 databook(취합)'!$M:$M,2,0)</f>
        <v>#N/A</v>
      </c>
      <c r="S2774" s="3" t="s">
        <v>11567</v>
      </c>
      <c r="T2774" s="3" t="s">
        <v>48</v>
      </c>
      <c r="U2774" s="3" t="s">
        <v>11567</v>
      </c>
      <c r="V2774" s="3" t="s">
        <v>48</v>
      </c>
      <c r="W2774" s="3" t="s">
        <v>48</v>
      </c>
      <c r="X2774" s="3" t="s">
        <v>48</v>
      </c>
      <c r="Y2774" s="3" t="s">
        <v>48</v>
      </c>
      <c r="Z2774" s="3" t="s">
        <v>48</v>
      </c>
      <c r="AA2774" s="3" t="s">
        <v>48</v>
      </c>
      <c r="AB2774" s="3" t="s">
        <v>48</v>
      </c>
      <c r="AC2774" s="3" t="s">
        <v>48</v>
      </c>
      <c r="AD2774" s="3" t="s">
        <v>48</v>
      </c>
      <c r="AE2774" s="3" t="s">
        <v>48</v>
      </c>
      <c r="AG2774" s="3"/>
      <c r="AI2774" s="3" t="s">
        <v>48</v>
      </c>
      <c r="AK2774" s="3" t="s">
        <v>48</v>
      </c>
      <c r="AM2774" s="3" t="s">
        <v>48</v>
      </c>
      <c r="AO2774" s="3" t="s">
        <v>48</v>
      </c>
      <c r="AQ2774" s="3" t="s">
        <v>48</v>
      </c>
      <c r="AS2774" s="3" t="s">
        <v>48</v>
      </c>
    </row>
    <row r="2775" spans="1:45">
      <c r="A2775">
        <v>2772</v>
      </c>
      <c r="B2775" t="s">
        <v>5982</v>
      </c>
      <c r="C2775" t="s">
        <v>4261</v>
      </c>
      <c r="D2775" t="s">
        <v>45</v>
      </c>
      <c r="E2775" t="s">
        <v>76</v>
      </c>
      <c r="F2775" t="s">
        <v>2078</v>
      </c>
      <c r="G2775" t="s">
        <v>9685</v>
      </c>
      <c r="H2775" t="s">
        <v>2078</v>
      </c>
      <c r="I2775" t="s">
        <v>9685</v>
      </c>
      <c r="J2775" t="s">
        <v>48</v>
      </c>
      <c r="K2775" t="s">
        <v>48</v>
      </c>
      <c r="L2775" t="s">
        <v>5985</v>
      </c>
      <c r="M2775" t="s">
        <v>5986</v>
      </c>
      <c r="N2775" t="str">
        <f>VLOOKUP(O2775,index!$Q:$R,2,0)</f>
        <v>02. 이러닝 - 단과</v>
      </c>
      <c r="O2775" t="s">
        <v>5987</v>
      </c>
      <c r="P2775" t="s">
        <v>48</v>
      </c>
      <c r="Q2775" t="s">
        <v>23</v>
      </c>
      <c r="R2775" s="226" t="e">
        <f>VLOOKUP(C2775,'26년 databook(취합)'!$M:$M,2,0)</f>
        <v>#N/A</v>
      </c>
      <c r="S2775" s="3" t="s">
        <v>11567</v>
      </c>
      <c r="T2775" s="3" t="s">
        <v>48</v>
      </c>
      <c r="U2775" s="3" t="s">
        <v>11567</v>
      </c>
      <c r="V2775" s="3" t="s">
        <v>48</v>
      </c>
      <c r="W2775" s="3" t="s">
        <v>48</v>
      </c>
      <c r="X2775" s="3" t="s">
        <v>48</v>
      </c>
      <c r="Y2775" s="3" t="s">
        <v>48</v>
      </c>
      <c r="Z2775" s="3" t="s">
        <v>48</v>
      </c>
      <c r="AA2775" s="3" t="s">
        <v>48</v>
      </c>
      <c r="AB2775" s="3" t="s">
        <v>48</v>
      </c>
      <c r="AC2775" s="3" t="s">
        <v>48</v>
      </c>
      <c r="AD2775" s="3" t="s">
        <v>48</v>
      </c>
      <c r="AE2775" s="3" t="s">
        <v>48</v>
      </c>
      <c r="AG2775" s="3"/>
      <c r="AI2775" s="3" t="s">
        <v>48</v>
      </c>
      <c r="AK2775" s="3" t="s">
        <v>48</v>
      </c>
      <c r="AM2775" s="3" t="s">
        <v>48</v>
      </c>
      <c r="AO2775" s="3" t="s">
        <v>48</v>
      </c>
      <c r="AQ2775" s="3" t="s">
        <v>48</v>
      </c>
      <c r="AS2775" s="3" t="s">
        <v>48</v>
      </c>
    </row>
    <row r="2776" spans="1:45">
      <c r="A2776">
        <v>2773</v>
      </c>
      <c r="B2776" t="s">
        <v>5982</v>
      </c>
      <c r="C2776" t="s">
        <v>4009</v>
      </c>
      <c r="D2776" t="s">
        <v>45</v>
      </c>
      <c r="E2776" t="s">
        <v>75</v>
      </c>
      <c r="F2776" t="s">
        <v>465</v>
      </c>
      <c r="G2776" t="s">
        <v>9686</v>
      </c>
      <c r="H2776" t="s">
        <v>465</v>
      </c>
      <c r="I2776" t="s">
        <v>9686</v>
      </c>
      <c r="J2776" t="s">
        <v>48</v>
      </c>
      <c r="K2776" t="s">
        <v>48</v>
      </c>
      <c r="L2776" t="s">
        <v>5985</v>
      </c>
      <c r="M2776" t="s">
        <v>5986</v>
      </c>
      <c r="N2776" t="str">
        <f>VLOOKUP(O2776,index!$Q:$R,2,0)</f>
        <v>02. 이러닝 - 단과</v>
      </c>
      <c r="O2776" t="s">
        <v>5987</v>
      </c>
      <c r="P2776" t="s">
        <v>48</v>
      </c>
      <c r="Q2776" t="s">
        <v>23</v>
      </c>
      <c r="R2776" s="226" t="e">
        <f>VLOOKUP(C2776,'26년 databook(취합)'!$M:$M,2,0)</f>
        <v>#N/A</v>
      </c>
      <c r="S2776" s="3" t="s">
        <v>12870</v>
      </c>
      <c r="T2776" s="3" t="s">
        <v>14785</v>
      </c>
      <c r="U2776" s="3" t="s">
        <v>16666</v>
      </c>
      <c r="V2776" s="3" t="s">
        <v>11594</v>
      </c>
      <c r="W2776" s="3" t="s">
        <v>11567</v>
      </c>
      <c r="X2776" s="3" t="s">
        <v>11594</v>
      </c>
      <c r="Y2776" s="3" t="s">
        <v>11567</v>
      </c>
      <c r="Z2776" s="3" t="s">
        <v>11594</v>
      </c>
      <c r="AA2776" s="3" t="s">
        <v>12109</v>
      </c>
      <c r="AB2776" s="3" t="s">
        <v>11594</v>
      </c>
      <c r="AC2776" s="3" t="s">
        <v>11567</v>
      </c>
      <c r="AD2776" s="3" t="s">
        <v>11594</v>
      </c>
      <c r="AE2776" s="3" t="s">
        <v>11567</v>
      </c>
      <c r="AF2776" s="3">
        <v>900000</v>
      </c>
      <c r="AG2776" s="3">
        <v>1390000</v>
      </c>
      <c r="AH2776" s="3">
        <v>900000</v>
      </c>
      <c r="AI2776" s="3" t="s">
        <v>11567</v>
      </c>
      <c r="AJ2776" s="3">
        <v>900000</v>
      </c>
      <c r="AK2776" s="3" t="s">
        <v>11567</v>
      </c>
      <c r="AL2776" s="3">
        <v>900000</v>
      </c>
      <c r="AM2776" s="3" t="s">
        <v>11567</v>
      </c>
      <c r="AN2776" s="3">
        <v>900000</v>
      </c>
      <c r="AO2776" s="3" t="s">
        <v>11567</v>
      </c>
      <c r="AP2776" s="3">
        <v>900000</v>
      </c>
      <c r="AQ2776" s="3" t="s">
        <v>11567</v>
      </c>
      <c r="AR2776" s="3">
        <v>900000</v>
      </c>
      <c r="AS2776" s="3" t="s">
        <v>11567</v>
      </c>
    </row>
    <row r="2777" spans="1:45">
      <c r="A2777">
        <v>2774</v>
      </c>
      <c r="B2777" t="s">
        <v>5982</v>
      </c>
      <c r="C2777" t="s">
        <v>5554</v>
      </c>
      <c r="D2777" t="s">
        <v>45</v>
      </c>
      <c r="E2777" t="s">
        <v>79</v>
      </c>
      <c r="F2777" t="s">
        <v>2736</v>
      </c>
      <c r="G2777" t="s">
        <v>9687</v>
      </c>
      <c r="H2777" t="s">
        <v>2736</v>
      </c>
      <c r="I2777" t="s">
        <v>9687</v>
      </c>
      <c r="J2777" t="s">
        <v>48</v>
      </c>
      <c r="K2777" t="s">
        <v>48</v>
      </c>
      <c r="L2777" t="s">
        <v>5985</v>
      </c>
      <c r="M2777" t="s">
        <v>5986</v>
      </c>
      <c r="N2777" t="str">
        <f>VLOOKUP(O2777,index!$Q:$R,2,0)</f>
        <v>02. 이러닝 - 단과</v>
      </c>
      <c r="O2777" t="s">
        <v>5987</v>
      </c>
      <c r="P2777" t="s">
        <v>48</v>
      </c>
      <c r="Q2777" t="s">
        <v>20</v>
      </c>
      <c r="R2777" s="226" t="e">
        <f>VLOOKUP(C2777,'26년 databook(취합)'!$M:$M,2,0)</f>
        <v>#N/A</v>
      </c>
      <c r="S2777" s="3" t="s">
        <v>11567</v>
      </c>
      <c r="T2777" s="3" t="s">
        <v>48</v>
      </c>
      <c r="U2777" s="3" t="s">
        <v>11567</v>
      </c>
      <c r="V2777" s="3" t="s">
        <v>48</v>
      </c>
      <c r="W2777" s="3" t="s">
        <v>48</v>
      </c>
      <c r="X2777" s="3" t="s">
        <v>48</v>
      </c>
      <c r="Y2777" s="3" t="s">
        <v>48</v>
      </c>
      <c r="Z2777" s="3" t="s">
        <v>48</v>
      </c>
      <c r="AA2777" s="3" t="s">
        <v>48</v>
      </c>
      <c r="AB2777" s="3" t="s">
        <v>48</v>
      </c>
      <c r="AC2777" s="3" t="s">
        <v>48</v>
      </c>
      <c r="AD2777" s="3" t="s">
        <v>48</v>
      </c>
      <c r="AE2777" s="3" t="s">
        <v>48</v>
      </c>
      <c r="AG2777" s="3"/>
      <c r="AI2777" s="3" t="s">
        <v>48</v>
      </c>
      <c r="AK2777" s="3" t="s">
        <v>48</v>
      </c>
      <c r="AM2777" s="3" t="s">
        <v>48</v>
      </c>
      <c r="AO2777" s="3" t="s">
        <v>48</v>
      </c>
      <c r="AQ2777" s="3" t="s">
        <v>48</v>
      </c>
      <c r="AS2777" s="3" t="s">
        <v>48</v>
      </c>
    </row>
    <row r="2778" spans="1:45">
      <c r="A2778">
        <v>2775</v>
      </c>
      <c r="B2778" t="s">
        <v>5982</v>
      </c>
      <c r="C2778" t="s">
        <v>3832</v>
      </c>
      <c r="D2778" t="s">
        <v>45</v>
      </c>
      <c r="E2778" t="s">
        <v>75</v>
      </c>
      <c r="F2778" t="s">
        <v>6955</v>
      </c>
      <c r="G2778" t="s">
        <v>9688</v>
      </c>
      <c r="H2778" t="s">
        <v>6955</v>
      </c>
      <c r="I2778" t="s">
        <v>9688</v>
      </c>
      <c r="J2778" t="s">
        <v>48</v>
      </c>
      <c r="K2778" t="s">
        <v>48</v>
      </c>
      <c r="L2778" t="s">
        <v>5985</v>
      </c>
      <c r="M2778" t="s">
        <v>5986</v>
      </c>
      <c r="N2778" t="str">
        <f>VLOOKUP(O2778,index!$Q:$R,2,0)</f>
        <v>02. 이러닝 - 단과</v>
      </c>
      <c r="O2778" t="s">
        <v>5987</v>
      </c>
      <c r="P2778" t="s">
        <v>48</v>
      </c>
      <c r="Q2778" t="s">
        <v>21</v>
      </c>
      <c r="R2778" s="226" t="e">
        <f>VLOOKUP(C2778,'26년 databook(취합)'!$M:$M,2,0)</f>
        <v>#N/A</v>
      </c>
      <c r="S2778" s="3" t="s">
        <v>11576</v>
      </c>
      <c r="T2778" s="3" t="s">
        <v>48</v>
      </c>
      <c r="U2778" s="3" t="s">
        <v>11576</v>
      </c>
      <c r="V2778" s="3" t="s">
        <v>48</v>
      </c>
      <c r="W2778" s="3" t="s">
        <v>48</v>
      </c>
      <c r="X2778" s="3" t="s">
        <v>48</v>
      </c>
      <c r="Y2778" s="3" t="s">
        <v>48</v>
      </c>
      <c r="Z2778" s="3" t="s">
        <v>48</v>
      </c>
      <c r="AA2778" s="3" t="s">
        <v>48</v>
      </c>
      <c r="AB2778" s="3" t="s">
        <v>48</v>
      </c>
      <c r="AC2778" s="3" t="s">
        <v>48</v>
      </c>
      <c r="AD2778" s="3" t="s">
        <v>11567</v>
      </c>
      <c r="AE2778" s="3" t="s">
        <v>48</v>
      </c>
      <c r="AF2778" s="3">
        <v>0</v>
      </c>
      <c r="AG2778" s="3"/>
      <c r="AH2778" s="3">
        <v>0</v>
      </c>
      <c r="AI2778" s="3" t="s">
        <v>48</v>
      </c>
      <c r="AJ2778" s="3">
        <v>0</v>
      </c>
      <c r="AK2778" s="3" t="s">
        <v>48</v>
      </c>
      <c r="AL2778" s="3">
        <v>0</v>
      </c>
      <c r="AM2778" s="3" t="s">
        <v>48</v>
      </c>
      <c r="AN2778" s="3">
        <v>0</v>
      </c>
      <c r="AO2778" s="3" t="s">
        <v>48</v>
      </c>
      <c r="AP2778" s="3">
        <v>700000</v>
      </c>
      <c r="AQ2778" s="3" t="s">
        <v>48</v>
      </c>
      <c r="AR2778" s="3">
        <v>300000</v>
      </c>
      <c r="AS2778" s="3" t="s">
        <v>48</v>
      </c>
    </row>
    <row r="2779" spans="1:45">
      <c r="A2779">
        <v>2776</v>
      </c>
      <c r="B2779" t="s">
        <v>5982</v>
      </c>
      <c r="C2779" t="s">
        <v>5645</v>
      </c>
      <c r="D2779" t="s">
        <v>45</v>
      </c>
      <c r="E2779" t="s">
        <v>77</v>
      </c>
      <c r="F2779" t="s">
        <v>2796</v>
      </c>
      <c r="G2779" t="s">
        <v>9134</v>
      </c>
      <c r="H2779" t="s">
        <v>2646</v>
      </c>
      <c r="I2779" t="s">
        <v>16086</v>
      </c>
      <c r="J2779" t="s">
        <v>48</v>
      </c>
      <c r="K2779" t="s">
        <v>48</v>
      </c>
      <c r="L2779" t="s">
        <v>5985</v>
      </c>
      <c r="M2779" t="s">
        <v>5986</v>
      </c>
      <c r="N2779" t="str">
        <f>VLOOKUP(O2779,index!$Q:$R,2,0)</f>
        <v>02. 이러닝 - 단과</v>
      </c>
      <c r="O2779" t="s">
        <v>5987</v>
      </c>
      <c r="P2779" t="s">
        <v>48</v>
      </c>
      <c r="Q2779" t="s">
        <v>20</v>
      </c>
      <c r="R2779" s="226" t="e">
        <f>VLOOKUP(C2779,'26년 databook(취합)'!$M:$M,2,0)</f>
        <v>#N/A</v>
      </c>
      <c r="S2779" s="3" t="s">
        <v>11567</v>
      </c>
      <c r="T2779" s="3" t="s">
        <v>48</v>
      </c>
      <c r="U2779" s="3" t="s">
        <v>11567</v>
      </c>
      <c r="V2779" s="3" t="s">
        <v>48</v>
      </c>
      <c r="W2779" s="3" t="s">
        <v>48</v>
      </c>
      <c r="X2779" s="3" t="s">
        <v>48</v>
      </c>
      <c r="Y2779" s="3" t="s">
        <v>48</v>
      </c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G2779" s="3"/>
      <c r="AI2779" s="3" t="s">
        <v>48</v>
      </c>
      <c r="AK2779" s="3" t="s">
        <v>48</v>
      </c>
      <c r="AM2779" s="3" t="s">
        <v>48</v>
      </c>
      <c r="AO2779" s="3" t="s">
        <v>48</v>
      </c>
      <c r="AQ2779" s="3" t="s">
        <v>48</v>
      </c>
      <c r="AS2779" s="3" t="s">
        <v>48</v>
      </c>
    </row>
    <row r="2780" spans="1:45">
      <c r="A2780">
        <v>2777</v>
      </c>
      <c r="B2780" t="s">
        <v>5982</v>
      </c>
      <c r="C2780" t="s">
        <v>5721</v>
      </c>
      <c r="D2780" t="s">
        <v>45</v>
      </c>
      <c r="E2780" t="s">
        <v>77</v>
      </c>
      <c r="F2780" t="s">
        <v>2796</v>
      </c>
      <c r="G2780" t="s">
        <v>9134</v>
      </c>
      <c r="H2780" t="s">
        <v>2571</v>
      </c>
      <c r="I2780" t="s">
        <v>16087</v>
      </c>
      <c r="J2780" t="s">
        <v>48</v>
      </c>
      <c r="K2780" t="s">
        <v>48</v>
      </c>
      <c r="L2780" t="s">
        <v>5985</v>
      </c>
      <c r="M2780" t="s">
        <v>5986</v>
      </c>
      <c r="N2780" t="str">
        <f>VLOOKUP(O2780,index!$Q:$R,2,0)</f>
        <v>02. 이러닝 - 단과</v>
      </c>
      <c r="O2780" t="s">
        <v>5987</v>
      </c>
      <c r="P2780" t="s">
        <v>48</v>
      </c>
      <c r="Q2780" t="s">
        <v>20</v>
      </c>
      <c r="R2780" s="226" t="e">
        <f>VLOOKUP(C2780,'26년 databook(취합)'!$M:$M,2,0)</f>
        <v>#N/A</v>
      </c>
      <c r="S2780" s="3" t="s">
        <v>11567</v>
      </c>
      <c r="T2780" s="3" t="s">
        <v>48</v>
      </c>
      <c r="U2780" s="3" t="s">
        <v>11567</v>
      </c>
      <c r="V2780" s="3" t="s">
        <v>48</v>
      </c>
      <c r="W2780" s="3" t="s">
        <v>48</v>
      </c>
      <c r="X2780" s="3" t="s">
        <v>48</v>
      </c>
      <c r="Y2780" s="3" t="s">
        <v>48</v>
      </c>
      <c r="Z2780" s="3" t="s">
        <v>48</v>
      </c>
      <c r="AA2780" s="3" t="s">
        <v>48</v>
      </c>
      <c r="AB2780" s="3" t="s">
        <v>48</v>
      </c>
      <c r="AC2780" s="3" t="s">
        <v>48</v>
      </c>
      <c r="AD2780" s="3" t="s">
        <v>48</v>
      </c>
      <c r="AE2780" s="3" t="s">
        <v>48</v>
      </c>
      <c r="AG2780" s="3"/>
      <c r="AI2780" s="3" t="s">
        <v>48</v>
      </c>
      <c r="AK2780" s="3" t="s">
        <v>48</v>
      </c>
      <c r="AM2780" s="3" t="s">
        <v>48</v>
      </c>
      <c r="AO2780" s="3" t="s">
        <v>48</v>
      </c>
      <c r="AQ2780" s="3" t="s">
        <v>48</v>
      </c>
      <c r="AS2780" s="3" t="s">
        <v>48</v>
      </c>
    </row>
    <row r="2781" spans="1:45">
      <c r="A2781">
        <v>2778</v>
      </c>
      <c r="B2781" t="s">
        <v>5982</v>
      </c>
      <c r="C2781" t="s">
        <v>5360</v>
      </c>
      <c r="D2781" t="s">
        <v>45</v>
      </c>
      <c r="E2781" t="s">
        <v>77</v>
      </c>
      <c r="F2781" t="s">
        <v>764</v>
      </c>
      <c r="G2781" t="s">
        <v>9689</v>
      </c>
      <c r="H2781" t="s">
        <v>764</v>
      </c>
      <c r="I2781" t="s">
        <v>9689</v>
      </c>
      <c r="J2781" t="s">
        <v>6958</v>
      </c>
      <c r="K2781" t="s">
        <v>6959</v>
      </c>
      <c r="L2781" t="s">
        <v>5985</v>
      </c>
      <c r="M2781" t="s">
        <v>5986</v>
      </c>
      <c r="N2781" t="str">
        <f>VLOOKUP(O2781,index!$Q:$R,2,0)</f>
        <v>02. 이러닝 - 단과</v>
      </c>
      <c r="O2781" t="s">
        <v>5987</v>
      </c>
      <c r="P2781" t="s">
        <v>48</v>
      </c>
      <c r="Q2781" t="s">
        <v>20</v>
      </c>
      <c r="R2781" s="226" t="e">
        <f>VLOOKUP(C2781,'26년 databook(취합)'!$M:$M,2,0)</f>
        <v>#N/A</v>
      </c>
      <c r="S2781" s="3" t="s">
        <v>11567</v>
      </c>
      <c r="T2781" s="3" t="s">
        <v>11620</v>
      </c>
      <c r="U2781" s="3" t="s">
        <v>11620</v>
      </c>
      <c r="V2781" s="3" t="s">
        <v>48</v>
      </c>
      <c r="W2781" s="3" t="s">
        <v>11567</v>
      </c>
      <c r="X2781" s="3" t="s">
        <v>48</v>
      </c>
      <c r="Y2781" s="3" t="s">
        <v>11634</v>
      </c>
      <c r="Z2781" s="3" t="s">
        <v>48</v>
      </c>
      <c r="AA2781" s="3" t="s">
        <v>11621</v>
      </c>
      <c r="AB2781" s="3" t="s">
        <v>48</v>
      </c>
      <c r="AC2781" s="3" t="s">
        <v>11567</v>
      </c>
      <c r="AD2781" s="3" t="s">
        <v>48</v>
      </c>
      <c r="AE2781" s="3" t="s">
        <v>11647</v>
      </c>
      <c r="AG2781" s="3">
        <v>0</v>
      </c>
      <c r="AI2781" s="3" t="s">
        <v>11567</v>
      </c>
      <c r="AK2781" s="3" t="s">
        <v>11567</v>
      </c>
      <c r="AM2781" s="3" t="s">
        <v>11567</v>
      </c>
      <c r="AO2781" s="3" t="s">
        <v>11567</v>
      </c>
      <c r="AQ2781" s="3" t="s">
        <v>11567</v>
      </c>
      <c r="AS2781" s="3" t="s">
        <v>11567</v>
      </c>
    </row>
    <row r="2782" spans="1:45">
      <c r="A2782">
        <v>2779</v>
      </c>
      <c r="B2782" t="s">
        <v>5982</v>
      </c>
      <c r="C2782" t="s">
        <v>4375</v>
      </c>
      <c r="D2782" t="s">
        <v>45</v>
      </c>
      <c r="E2782" t="s">
        <v>76</v>
      </c>
      <c r="F2782" t="s">
        <v>2168</v>
      </c>
      <c r="G2782" t="s">
        <v>9690</v>
      </c>
      <c r="H2782" t="s">
        <v>2168</v>
      </c>
      <c r="I2782" t="s">
        <v>9690</v>
      </c>
      <c r="J2782" t="s">
        <v>48</v>
      </c>
      <c r="K2782" t="s">
        <v>48</v>
      </c>
      <c r="L2782" t="s">
        <v>5985</v>
      </c>
      <c r="M2782" t="s">
        <v>5986</v>
      </c>
      <c r="N2782" t="str">
        <f>VLOOKUP(O2782,index!$Q:$R,2,0)</f>
        <v>02. 이러닝 - 단과</v>
      </c>
      <c r="O2782" t="s">
        <v>5987</v>
      </c>
      <c r="P2782" t="s">
        <v>48</v>
      </c>
      <c r="Q2782" t="s">
        <v>20</v>
      </c>
      <c r="R2782" s="226" t="e">
        <f>VLOOKUP(C2782,'26년 databook(취합)'!$M:$M,2,0)</f>
        <v>#N/A</v>
      </c>
      <c r="S2782" s="3" t="s">
        <v>11567</v>
      </c>
      <c r="T2782" s="3" t="s">
        <v>48</v>
      </c>
      <c r="U2782" s="3" t="s">
        <v>11567</v>
      </c>
      <c r="V2782" s="3" t="s">
        <v>11567</v>
      </c>
      <c r="W2782" s="3" t="s">
        <v>48</v>
      </c>
      <c r="X2782" s="3" t="s">
        <v>48</v>
      </c>
      <c r="Y2782" s="3" t="s">
        <v>48</v>
      </c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G2782" s="3"/>
      <c r="AI2782" s="3" t="s">
        <v>48</v>
      </c>
      <c r="AK2782" s="3" t="s">
        <v>48</v>
      </c>
      <c r="AM2782" s="3" t="s">
        <v>48</v>
      </c>
      <c r="AO2782" s="3" t="s">
        <v>48</v>
      </c>
      <c r="AQ2782" s="3" t="s">
        <v>48</v>
      </c>
      <c r="AS2782" s="3" t="s">
        <v>48</v>
      </c>
    </row>
    <row r="2783" spans="1:45">
      <c r="A2783">
        <v>2780</v>
      </c>
      <c r="B2783" t="s">
        <v>5982</v>
      </c>
      <c r="C2783" t="s">
        <v>2977</v>
      </c>
      <c r="D2783" t="s">
        <v>45</v>
      </c>
      <c r="E2783" t="s">
        <v>71</v>
      </c>
      <c r="F2783" t="s">
        <v>6960</v>
      </c>
      <c r="G2783" t="s">
        <v>9691</v>
      </c>
      <c r="H2783" t="s">
        <v>6960</v>
      </c>
      <c r="I2783" t="s">
        <v>9691</v>
      </c>
      <c r="J2783" t="s">
        <v>6961</v>
      </c>
      <c r="K2783" t="s">
        <v>6962</v>
      </c>
      <c r="L2783" t="s">
        <v>5985</v>
      </c>
      <c r="M2783" t="s">
        <v>5986</v>
      </c>
      <c r="N2783" t="str">
        <f>VLOOKUP(O2783,index!$Q:$R,2,0)</f>
        <v>01. 이러닝 - 통합위탁</v>
      </c>
      <c r="O2783" t="s">
        <v>40</v>
      </c>
      <c r="P2783" t="s">
        <v>48</v>
      </c>
      <c r="Q2783" t="s">
        <v>23</v>
      </c>
      <c r="R2783" s="226" t="e">
        <f>VLOOKUP(C2783,'26년 databook(취합)'!$M:$M,2,0)</f>
        <v>#N/A</v>
      </c>
      <c r="S2783" s="3" t="s">
        <v>11578</v>
      </c>
      <c r="T2783" s="3" t="s">
        <v>11938</v>
      </c>
      <c r="U2783" s="3" t="s">
        <v>14243</v>
      </c>
      <c r="V2783" s="3" t="s">
        <v>11576</v>
      </c>
      <c r="W2783" s="3" t="s">
        <v>11938</v>
      </c>
      <c r="X2783" s="3" t="s">
        <v>11576</v>
      </c>
      <c r="Y2783" s="3" t="s">
        <v>11567</v>
      </c>
      <c r="Z2783" s="3" t="s">
        <v>11576</v>
      </c>
      <c r="AA2783" s="3" t="s">
        <v>11567</v>
      </c>
      <c r="AB2783" s="3" t="s">
        <v>11576</v>
      </c>
      <c r="AC2783" s="3" t="s">
        <v>11567</v>
      </c>
      <c r="AD2783" s="3" t="s">
        <v>11576</v>
      </c>
      <c r="AE2783" s="3" t="s">
        <v>11567</v>
      </c>
      <c r="AF2783" s="3">
        <v>1000000</v>
      </c>
      <c r="AG2783" s="3">
        <v>0</v>
      </c>
      <c r="AI2783" s="3" t="s">
        <v>11567</v>
      </c>
      <c r="AK2783" s="3" t="s">
        <v>11567</v>
      </c>
      <c r="AL2783" s="3">
        <v>1000000</v>
      </c>
      <c r="AM2783" s="3" t="s">
        <v>11567</v>
      </c>
      <c r="AN2783" s="3">
        <v>1000000</v>
      </c>
      <c r="AO2783" s="3" t="s">
        <v>11567</v>
      </c>
      <c r="AP2783" s="3">
        <v>1000000</v>
      </c>
      <c r="AQ2783" s="3" t="s">
        <v>11567</v>
      </c>
      <c r="AR2783" s="3">
        <v>1000000</v>
      </c>
      <c r="AS2783" s="3" t="s">
        <v>11567</v>
      </c>
    </row>
    <row r="2784" spans="1:45">
      <c r="A2784">
        <v>2781</v>
      </c>
      <c r="B2784" t="s">
        <v>5982</v>
      </c>
      <c r="C2784" t="s">
        <v>2884</v>
      </c>
      <c r="D2784" t="s">
        <v>45</v>
      </c>
      <c r="E2784" t="s">
        <v>73</v>
      </c>
      <c r="F2784" t="s">
        <v>6963</v>
      </c>
      <c r="G2784" t="s">
        <v>9692</v>
      </c>
      <c r="H2784" t="s">
        <v>6963</v>
      </c>
      <c r="I2784" t="s">
        <v>9692</v>
      </c>
      <c r="J2784" t="s">
        <v>2450</v>
      </c>
      <c r="K2784" t="s">
        <v>6964</v>
      </c>
      <c r="L2784" t="s">
        <v>5985</v>
      </c>
      <c r="M2784" t="s">
        <v>5986</v>
      </c>
      <c r="N2784" t="str">
        <f>VLOOKUP(O2784,index!$Q:$R,2,0)</f>
        <v>02. 이러닝 - 단과</v>
      </c>
      <c r="O2784" t="s">
        <v>5987</v>
      </c>
      <c r="P2784" t="s">
        <v>48</v>
      </c>
      <c r="Q2784" t="s">
        <v>23</v>
      </c>
      <c r="R2784" s="226" t="e">
        <f>VLOOKUP(C2784,'26년 databook(취합)'!$M:$M,2,0)</f>
        <v>#N/A</v>
      </c>
      <c r="S2784" s="3" t="s">
        <v>11567</v>
      </c>
      <c r="T2784" s="3" t="s">
        <v>12499</v>
      </c>
      <c r="U2784" s="3" t="s">
        <v>12499</v>
      </c>
      <c r="V2784" s="3" t="s">
        <v>48</v>
      </c>
      <c r="W2784" s="3" t="s">
        <v>11978</v>
      </c>
      <c r="X2784" s="3" t="s">
        <v>48</v>
      </c>
      <c r="Y2784" s="3" t="s">
        <v>11630</v>
      </c>
      <c r="Z2784" s="3" t="s">
        <v>48</v>
      </c>
      <c r="AA2784" s="3" t="s">
        <v>12110</v>
      </c>
      <c r="AB2784" s="3" t="s">
        <v>48</v>
      </c>
      <c r="AC2784" s="3" t="s">
        <v>11907</v>
      </c>
      <c r="AD2784" s="3" t="s">
        <v>48</v>
      </c>
      <c r="AE2784" s="3" t="s">
        <v>12099</v>
      </c>
      <c r="AG2784" s="3">
        <v>1900000</v>
      </c>
      <c r="AI2784" s="3" t="s">
        <v>11567</v>
      </c>
      <c r="AK2784" s="3" t="s">
        <v>11567</v>
      </c>
      <c r="AM2784" s="3" t="s">
        <v>11567</v>
      </c>
      <c r="AO2784" s="3" t="s">
        <v>11567</v>
      </c>
      <c r="AQ2784" s="3" t="s">
        <v>11567</v>
      </c>
      <c r="AS2784" s="3" t="s">
        <v>11567</v>
      </c>
    </row>
    <row r="2785" spans="1:45">
      <c r="A2785">
        <v>2782</v>
      </c>
      <c r="B2785" t="s">
        <v>5982</v>
      </c>
      <c r="C2785" t="s">
        <v>4028</v>
      </c>
      <c r="D2785" t="s">
        <v>45</v>
      </c>
      <c r="E2785" t="s">
        <v>75</v>
      </c>
      <c r="F2785" t="s">
        <v>479</v>
      </c>
      <c r="G2785" t="s">
        <v>9693</v>
      </c>
      <c r="H2785" t="s">
        <v>479</v>
      </c>
      <c r="I2785" t="s">
        <v>9693</v>
      </c>
      <c r="J2785" t="s">
        <v>48</v>
      </c>
      <c r="K2785" t="s">
        <v>48</v>
      </c>
      <c r="L2785" t="s">
        <v>5985</v>
      </c>
      <c r="M2785" t="s">
        <v>5986</v>
      </c>
      <c r="N2785" t="str">
        <f>VLOOKUP(O2785,index!$Q:$R,2,0)</f>
        <v>02. 이러닝 - 단과</v>
      </c>
      <c r="O2785" t="s">
        <v>5987</v>
      </c>
      <c r="P2785" t="s">
        <v>48</v>
      </c>
      <c r="Q2785" t="s">
        <v>23</v>
      </c>
      <c r="R2785" s="226" t="e">
        <f>VLOOKUP(C2785,'26년 databook(취합)'!$M:$M,2,0)</f>
        <v>#N/A</v>
      </c>
      <c r="S2785" s="3" t="s">
        <v>11567</v>
      </c>
      <c r="T2785" s="3" t="s">
        <v>12793</v>
      </c>
      <c r="U2785" s="3" t="s">
        <v>12793</v>
      </c>
      <c r="V2785" s="3" t="s">
        <v>48</v>
      </c>
      <c r="W2785" s="3" t="s">
        <v>11567</v>
      </c>
      <c r="X2785" s="3" t="s">
        <v>48</v>
      </c>
      <c r="Y2785" s="3" t="s">
        <v>11617</v>
      </c>
      <c r="Z2785" s="3" t="s">
        <v>48</v>
      </c>
      <c r="AA2785" s="3" t="s">
        <v>12111</v>
      </c>
      <c r="AB2785" s="3" t="s">
        <v>48</v>
      </c>
      <c r="AC2785" s="3" t="s">
        <v>11658</v>
      </c>
      <c r="AD2785" s="3" t="s">
        <v>11567</v>
      </c>
      <c r="AE2785" s="3" t="s">
        <v>11647</v>
      </c>
      <c r="AF2785" s="3">
        <v>0</v>
      </c>
      <c r="AG2785" s="3">
        <v>0</v>
      </c>
      <c r="AH2785" s="3">
        <v>0</v>
      </c>
      <c r="AI2785" s="3" t="s">
        <v>11567</v>
      </c>
      <c r="AJ2785" s="3">
        <v>0</v>
      </c>
      <c r="AK2785" s="3" t="s">
        <v>11567</v>
      </c>
      <c r="AL2785" s="3">
        <v>0</v>
      </c>
      <c r="AM2785" s="3" t="s">
        <v>11567</v>
      </c>
      <c r="AN2785" s="3">
        <v>0</v>
      </c>
      <c r="AO2785" s="3" t="s">
        <v>11567</v>
      </c>
      <c r="AP2785" s="3">
        <v>0</v>
      </c>
      <c r="AQ2785" s="3" t="s">
        <v>11567</v>
      </c>
      <c r="AR2785" s="3">
        <v>0</v>
      </c>
      <c r="AS2785" s="3" t="s">
        <v>11567</v>
      </c>
    </row>
    <row r="2786" spans="1:45">
      <c r="A2786">
        <v>2783</v>
      </c>
      <c r="B2786" t="s">
        <v>5982</v>
      </c>
      <c r="C2786" t="s">
        <v>5059</v>
      </c>
      <c r="D2786" t="s">
        <v>45</v>
      </c>
      <c r="E2786" t="s">
        <v>77</v>
      </c>
      <c r="F2786" t="s">
        <v>6029</v>
      </c>
      <c r="G2786" t="s">
        <v>8925</v>
      </c>
      <c r="H2786" t="s">
        <v>1785</v>
      </c>
      <c r="I2786" t="s">
        <v>16088</v>
      </c>
      <c r="J2786" t="s">
        <v>48</v>
      </c>
      <c r="K2786" t="s">
        <v>48</v>
      </c>
      <c r="L2786" t="s">
        <v>5985</v>
      </c>
      <c r="M2786" t="s">
        <v>5986</v>
      </c>
      <c r="N2786" t="str">
        <f>VLOOKUP(O2786,index!$Q:$R,2,0)</f>
        <v>02. 이러닝 - 단과</v>
      </c>
      <c r="O2786" t="s">
        <v>5987</v>
      </c>
      <c r="P2786" t="s">
        <v>48</v>
      </c>
      <c r="Q2786" t="s">
        <v>20</v>
      </c>
      <c r="R2786" s="226" t="e">
        <f>VLOOKUP(C2786,'26년 databook(취합)'!$M:$M,2,0)</f>
        <v>#N/A</v>
      </c>
      <c r="S2786" s="3" t="s">
        <v>11567</v>
      </c>
      <c r="T2786" s="3" t="s">
        <v>48</v>
      </c>
      <c r="U2786" s="3" t="s">
        <v>11567</v>
      </c>
      <c r="V2786" s="3" t="s">
        <v>48</v>
      </c>
      <c r="W2786" s="3" t="s">
        <v>48</v>
      </c>
      <c r="X2786" s="3" t="s">
        <v>48</v>
      </c>
      <c r="Y2786" s="3" t="s">
        <v>48</v>
      </c>
      <c r="Z2786" s="3" t="s">
        <v>48</v>
      </c>
      <c r="AA2786" s="3" t="s">
        <v>48</v>
      </c>
      <c r="AB2786" s="3" t="s">
        <v>48</v>
      </c>
      <c r="AC2786" s="3" t="s">
        <v>48</v>
      </c>
      <c r="AD2786" s="3" t="s">
        <v>48</v>
      </c>
      <c r="AE2786" s="3" t="s">
        <v>48</v>
      </c>
      <c r="AG2786" s="3"/>
      <c r="AI2786" s="3" t="s">
        <v>48</v>
      </c>
      <c r="AK2786" s="3" t="s">
        <v>48</v>
      </c>
      <c r="AM2786" s="3" t="s">
        <v>48</v>
      </c>
      <c r="AO2786" s="3" t="s">
        <v>48</v>
      </c>
      <c r="AQ2786" s="3" t="s">
        <v>48</v>
      </c>
      <c r="AS2786" s="3" t="s">
        <v>48</v>
      </c>
    </row>
    <row r="2787" spans="1:45">
      <c r="A2787">
        <v>2784</v>
      </c>
      <c r="B2787" t="s">
        <v>5982</v>
      </c>
      <c r="C2787" t="s">
        <v>6965</v>
      </c>
      <c r="D2787" t="s">
        <v>45</v>
      </c>
      <c r="E2787" t="s">
        <v>79</v>
      </c>
      <c r="F2787" t="s">
        <v>6966</v>
      </c>
      <c r="G2787" t="s">
        <v>9694</v>
      </c>
      <c r="H2787" t="s">
        <v>6966</v>
      </c>
      <c r="I2787" t="s">
        <v>9694</v>
      </c>
      <c r="J2787" t="s">
        <v>6967</v>
      </c>
      <c r="K2787" t="s">
        <v>6968</v>
      </c>
      <c r="L2787" t="s">
        <v>5985</v>
      </c>
      <c r="M2787" t="s">
        <v>5986</v>
      </c>
      <c r="N2787" t="str">
        <f>VLOOKUP(O2787,index!$Q:$R,2,0)</f>
        <v>02. 이러닝 - 단과</v>
      </c>
      <c r="O2787" t="s">
        <v>5987</v>
      </c>
      <c r="P2787" t="s">
        <v>48</v>
      </c>
      <c r="Q2787" t="s">
        <v>20</v>
      </c>
      <c r="R2787" s="226" t="e">
        <f>VLOOKUP(C2787,'26년 databook(취합)'!$M:$M,2,0)</f>
        <v>#N/A</v>
      </c>
      <c r="S2787" s="3" t="s">
        <v>11567</v>
      </c>
      <c r="T2787" s="3" t="s">
        <v>48</v>
      </c>
      <c r="U2787" s="3" t="s">
        <v>11567</v>
      </c>
      <c r="V2787" s="3" t="s">
        <v>48</v>
      </c>
      <c r="W2787" s="3" t="s">
        <v>48</v>
      </c>
      <c r="X2787" s="3" t="s">
        <v>48</v>
      </c>
      <c r="Y2787" s="3" t="s">
        <v>48</v>
      </c>
      <c r="Z2787" s="3" t="s">
        <v>48</v>
      </c>
      <c r="AA2787" s="3" t="s">
        <v>48</v>
      </c>
      <c r="AB2787" s="3" t="s">
        <v>48</v>
      </c>
      <c r="AC2787" s="3" t="s">
        <v>48</v>
      </c>
      <c r="AD2787" s="3" t="s">
        <v>48</v>
      </c>
      <c r="AE2787" s="3" t="s">
        <v>48</v>
      </c>
      <c r="AI2787" s="3" t="s">
        <v>48</v>
      </c>
      <c r="AK2787" s="3" t="s">
        <v>48</v>
      </c>
      <c r="AM2787" s="3" t="s">
        <v>48</v>
      </c>
      <c r="AO2787" s="3" t="s">
        <v>48</v>
      </c>
      <c r="AQ2787" s="3" t="s">
        <v>48</v>
      </c>
      <c r="AS2787" s="3" t="s">
        <v>48</v>
      </c>
    </row>
    <row r="2788" spans="1:45">
      <c r="A2788">
        <v>2785</v>
      </c>
      <c r="B2788" t="s">
        <v>5982</v>
      </c>
      <c r="C2788" t="s">
        <v>4589</v>
      </c>
      <c r="D2788" t="s">
        <v>45</v>
      </c>
      <c r="E2788" t="s">
        <v>79</v>
      </c>
      <c r="F2788" t="s">
        <v>1273</v>
      </c>
      <c r="G2788" t="s">
        <v>9695</v>
      </c>
      <c r="H2788" t="s">
        <v>1273</v>
      </c>
      <c r="I2788" t="s">
        <v>9695</v>
      </c>
      <c r="J2788" t="s">
        <v>48</v>
      </c>
      <c r="K2788" t="s">
        <v>48</v>
      </c>
      <c r="L2788" t="s">
        <v>5985</v>
      </c>
      <c r="M2788" t="s">
        <v>5986</v>
      </c>
      <c r="N2788" t="str">
        <f>VLOOKUP(O2788,index!$Q:$R,2,0)</f>
        <v>02. 이러닝 - 단과</v>
      </c>
      <c r="O2788" t="s">
        <v>5987</v>
      </c>
      <c r="P2788" t="s">
        <v>48</v>
      </c>
      <c r="Q2788" t="s">
        <v>20</v>
      </c>
      <c r="R2788" s="226" t="e">
        <f>VLOOKUP(C2788,'26년 databook(취합)'!$M:$M,2,0)</f>
        <v>#N/A</v>
      </c>
      <c r="S2788" s="3" t="s">
        <v>11567</v>
      </c>
      <c r="T2788" s="3" t="s">
        <v>48</v>
      </c>
      <c r="U2788" s="3" t="s">
        <v>11567</v>
      </c>
      <c r="V2788" s="3" t="s">
        <v>48</v>
      </c>
      <c r="W2788" s="3" t="s">
        <v>48</v>
      </c>
      <c r="X2788" s="3" t="s">
        <v>48</v>
      </c>
      <c r="Y2788" s="3" t="s">
        <v>48</v>
      </c>
      <c r="Z2788" s="3" t="s">
        <v>48</v>
      </c>
      <c r="AA2788" s="3" t="s">
        <v>48</v>
      </c>
      <c r="AB2788" s="3" t="s">
        <v>48</v>
      </c>
      <c r="AC2788" s="3" t="s">
        <v>48</v>
      </c>
      <c r="AD2788" s="3" t="s">
        <v>48</v>
      </c>
      <c r="AE2788" s="3" t="s">
        <v>48</v>
      </c>
      <c r="AI2788" s="3" t="s">
        <v>48</v>
      </c>
      <c r="AK2788" s="3" t="s">
        <v>48</v>
      </c>
      <c r="AM2788" s="3" t="s">
        <v>48</v>
      </c>
      <c r="AO2788" s="3" t="s">
        <v>48</v>
      </c>
      <c r="AQ2788" s="3" t="s">
        <v>48</v>
      </c>
      <c r="AS2788" s="3" t="s">
        <v>48</v>
      </c>
    </row>
    <row r="2789" spans="1:45">
      <c r="A2789">
        <v>2786</v>
      </c>
      <c r="B2789" t="s">
        <v>5982</v>
      </c>
      <c r="C2789" t="s">
        <v>3831</v>
      </c>
      <c r="D2789" t="s">
        <v>45</v>
      </c>
      <c r="E2789" t="s">
        <v>75</v>
      </c>
      <c r="F2789" t="s">
        <v>6969</v>
      </c>
      <c r="G2789" t="s">
        <v>9696</v>
      </c>
      <c r="H2789" t="s">
        <v>6969</v>
      </c>
      <c r="I2789" t="s">
        <v>9696</v>
      </c>
      <c r="J2789" t="s">
        <v>6969</v>
      </c>
      <c r="K2789" t="s">
        <v>6970</v>
      </c>
      <c r="L2789" t="s">
        <v>5985</v>
      </c>
      <c r="M2789" t="s">
        <v>5986</v>
      </c>
      <c r="N2789" t="str">
        <f>VLOOKUP(O2789,index!$Q:$R,2,0)</f>
        <v>02. 이러닝 - 단과</v>
      </c>
      <c r="O2789" t="s">
        <v>5987</v>
      </c>
      <c r="P2789" t="s">
        <v>48</v>
      </c>
      <c r="Q2789" t="s">
        <v>23</v>
      </c>
      <c r="R2789" s="226" t="e">
        <f>VLOOKUP(C2789,'26년 databook(취합)'!$M:$M,2,0)</f>
        <v>#N/A</v>
      </c>
      <c r="S2789" s="3" t="s">
        <v>11576</v>
      </c>
      <c r="T2789" s="3" t="s">
        <v>11571</v>
      </c>
      <c r="U2789" s="3" t="s">
        <v>11568</v>
      </c>
      <c r="V2789" s="3" t="s">
        <v>48</v>
      </c>
      <c r="W2789" s="3" t="s">
        <v>11567</v>
      </c>
      <c r="X2789" s="3" t="s">
        <v>48</v>
      </c>
      <c r="Y2789" s="3" t="s">
        <v>11567</v>
      </c>
      <c r="Z2789" s="3" t="s">
        <v>48</v>
      </c>
      <c r="AA2789" s="3" t="s">
        <v>11567</v>
      </c>
      <c r="AB2789" s="3" t="s">
        <v>48</v>
      </c>
      <c r="AC2789" s="3" t="s">
        <v>11636</v>
      </c>
      <c r="AD2789" s="3" t="s">
        <v>11567</v>
      </c>
      <c r="AE2789" s="3" t="s">
        <v>12131</v>
      </c>
      <c r="AF2789" s="3">
        <v>0</v>
      </c>
      <c r="AG2789" s="4">
        <v>180000</v>
      </c>
      <c r="AH2789" s="3">
        <v>0</v>
      </c>
      <c r="AI2789" s="3" t="s">
        <v>11567</v>
      </c>
      <c r="AJ2789" s="3">
        <v>0</v>
      </c>
      <c r="AK2789" s="3" t="s">
        <v>11567</v>
      </c>
      <c r="AL2789" s="3">
        <v>0</v>
      </c>
      <c r="AM2789" s="3" t="s">
        <v>11567</v>
      </c>
      <c r="AN2789" s="3">
        <v>500000</v>
      </c>
      <c r="AO2789" s="3" t="s">
        <v>11567</v>
      </c>
      <c r="AP2789" s="3">
        <v>500000</v>
      </c>
      <c r="AQ2789" s="3" t="s">
        <v>11567</v>
      </c>
      <c r="AR2789" s="3">
        <v>0</v>
      </c>
      <c r="AS2789" s="3" t="s">
        <v>11567</v>
      </c>
    </row>
    <row r="2790" spans="1:45">
      <c r="A2790">
        <v>2787</v>
      </c>
      <c r="B2790" t="s">
        <v>5982</v>
      </c>
      <c r="C2790" t="s">
        <v>3830</v>
      </c>
      <c r="D2790" t="s">
        <v>45</v>
      </c>
      <c r="E2790" t="s">
        <v>75</v>
      </c>
      <c r="F2790" t="s">
        <v>6971</v>
      </c>
      <c r="G2790" t="s">
        <v>9698</v>
      </c>
      <c r="H2790" t="s">
        <v>6971</v>
      </c>
      <c r="I2790" t="s">
        <v>9698</v>
      </c>
      <c r="J2790" t="s">
        <v>48</v>
      </c>
      <c r="K2790" t="s">
        <v>48</v>
      </c>
      <c r="L2790" t="s">
        <v>5985</v>
      </c>
      <c r="M2790" t="s">
        <v>5986</v>
      </c>
      <c r="N2790" t="str">
        <f>VLOOKUP(O2790,index!$Q:$R,2,0)</f>
        <v>02. 이러닝 - 단과</v>
      </c>
      <c r="O2790" t="s">
        <v>5987</v>
      </c>
      <c r="P2790" t="s">
        <v>48</v>
      </c>
      <c r="Q2790" t="s">
        <v>20</v>
      </c>
      <c r="R2790" s="226" t="e">
        <f>VLOOKUP(C2790,'26년 databook(취합)'!$M:$M,2,0)</f>
        <v>#N/A</v>
      </c>
      <c r="S2790" s="3" t="s">
        <v>11567</v>
      </c>
      <c r="T2790" s="3" t="s">
        <v>48</v>
      </c>
      <c r="U2790" s="3" t="s">
        <v>11567</v>
      </c>
      <c r="V2790" s="3" t="s">
        <v>48</v>
      </c>
      <c r="W2790" s="3" t="s">
        <v>48</v>
      </c>
      <c r="X2790" s="3" t="s">
        <v>48</v>
      </c>
      <c r="Y2790" s="3" t="s">
        <v>48</v>
      </c>
      <c r="Z2790" s="3" t="s">
        <v>48</v>
      </c>
      <c r="AA2790" s="3" t="s">
        <v>48</v>
      </c>
      <c r="AB2790" s="3" t="s">
        <v>48</v>
      </c>
      <c r="AC2790" s="3" t="s">
        <v>48</v>
      </c>
      <c r="AD2790" s="3" t="s">
        <v>48</v>
      </c>
      <c r="AE2790" s="3" t="s">
        <v>48</v>
      </c>
      <c r="AG2790" s="3"/>
      <c r="AI2790" s="3" t="s">
        <v>48</v>
      </c>
      <c r="AK2790" s="3" t="s">
        <v>48</v>
      </c>
      <c r="AM2790" s="3" t="s">
        <v>48</v>
      </c>
      <c r="AO2790" s="3" t="s">
        <v>48</v>
      </c>
      <c r="AQ2790" s="3" t="s">
        <v>48</v>
      </c>
      <c r="AS2790" s="3" t="s">
        <v>48</v>
      </c>
    </row>
    <row r="2791" spans="1:45">
      <c r="A2791">
        <v>2788</v>
      </c>
      <c r="B2791" t="s">
        <v>5982</v>
      </c>
      <c r="C2791" t="s">
        <v>3479</v>
      </c>
      <c r="D2791" t="s">
        <v>45</v>
      </c>
      <c r="E2791" t="s">
        <v>77</v>
      </c>
      <c r="F2791" t="s">
        <v>6972</v>
      </c>
      <c r="G2791" t="s">
        <v>9699</v>
      </c>
      <c r="H2791" t="s">
        <v>6972</v>
      </c>
      <c r="I2791" t="s">
        <v>9699</v>
      </c>
      <c r="J2791" t="s">
        <v>48</v>
      </c>
      <c r="K2791" t="s">
        <v>48</v>
      </c>
      <c r="L2791" t="s">
        <v>5985</v>
      </c>
      <c r="M2791" t="s">
        <v>5986</v>
      </c>
      <c r="N2791" t="str">
        <f>VLOOKUP(O2791,index!$Q:$R,2,0)</f>
        <v>02. 이러닝 - 단과</v>
      </c>
      <c r="O2791" t="s">
        <v>5987</v>
      </c>
      <c r="P2791" t="s">
        <v>48</v>
      </c>
      <c r="Q2791" t="s">
        <v>20</v>
      </c>
      <c r="R2791" s="226" t="e">
        <f>VLOOKUP(C2791,'26년 databook(취합)'!$M:$M,2,0)</f>
        <v>#N/A</v>
      </c>
      <c r="S2791" s="3" t="s">
        <v>11576</v>
      </c>
      <c r="T2791" s="3" t="s">
        <v>48</v>
      </c>
      <c r="U2791" s="3" t="s">
        <v>11576</v>
      </c>
      <c r="V2791" s="3" t="s">
        <v>48</v>
      </c>
      <c r="W2791" s="3" t="s">
        <v>48</v>
      </c>
      <c r="X2791" s="3" t="s">
        <v>48</v>
      </c>
      <c r="Y2791" s="3" t="s">
        <v>48</v>
      </c>
      <c r="Z2791" s="3" t="s">
        <v>48</v>
      </c>
      <c r="AA2791" s="3" t="s">
        <v>48</v>
      </c>
      <c r="AB2791" s="3" t="s">
        <v>48</v>
      </c>
      <c r="AC2791" s="3" t="s">
        <v>48</v>
      </c>
      <c r="AD2791" s="3" t="s">
        <v>48</v>
      </c>
      <c r="AE2791" s="3" t="s">
        <v>48</v>
      </c>
      <c r="AG2791" s="3"/>
      <c r="AI2791" s="3" t="s">
        <v>48</v>
      </c>
      <c r="AK2791" s="3" t="s">
        <v>48</v>
      </c>
      <c r="AM2791" s="3" t="s">
        <v>48</v>
      </c>
      <c r="AO2791" s="3" t="s">
        <v>48</v>
      </c>
      <c r="AQ2791" s="3" t="s">
        <v>48</v>
      </c>
      <c r="AR2791" s="3">
        <v>1000000</v>
      </c>
      <c r="AS2791" s="3" t="s">
        <v>48</v>
      </c>
    </row>
    <row r="2792" spans="1:45">
      <c r="A2792">
        <v>2789</v>
      </c>
      <c r="B2792" t="s">
        <v>5982</v>
      </c>
      <c r="C2792" t="s">
        <v>6973</v>
      </c>
      <c r="D2792" t="s">
        <v>45</v>
      </c>
      <c r="E2792" t="s">
        <v>79</v>
      </c>
      <c r="F2792" t="s">
        <v>6974</v>
      </c>
      <c r="G2792" t="s">
        <v>9700</v>
      </c>
      <c r="H2792" t="s">
        <v>6974</v>
      </c>
      <c r="I2792" t="s">
        <v>9700</v>
      </c>
      <c r="J2792" t="s">
        <v>48</v>
      </c>
      <c r="K2792" t="s">
        <v>48</v>
      </c>
      <c r="L2792" t="s">
        <v>5985</v>
      </c>
      <c r="M2792" t="s">
        <v>5986</v>
      </c>
      <c r="N2792" t="str">
        <f>VLOOKUP(O2792,index!$Q:$R,2,0)</f>
        <v>02. 이러닝 - 단과</v>
      </c>
      <c r="O2792" t="s">
        <v>5987</v>
      </c>
      <c r="P2792" t="s">
        <v>48</v>
      </c>
      <c r="Q2792" t="s">
        <v>20</v>
      </c>
      <c r="R2792" s="226" t="e">
        <f>VLOOKUP(C2792,'26년 databook(취합)'!$M:$M,2,0)</f>
        <v>#N/A</v>
      </c>
      <c r="S2792" s="3" t="s">
        <v>11567</v>
      </c>
      <c r="T2792" s="3" t="s">
        <v>48</v>
      </c>
      <c r="U2792" s="3" t="s">
        <v>11567</v>
      </c>
      <c r="V2792" s="3" t="s">
        <v>48</v>
      </c>
      <c r="W2792" s="3" t="s">
        <v>48</v>
      </c>
      <c r="X2792" s="3" t="s">
        <v>48</v>
      </c>
      <c r="Y2792" s="3" t="s">
        <v>48</v>
      </c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G2792" s="3"/>
      <c r="AI2792" s="3" t="s">
        <v>48</v>
      </c>
      <c r="AK2792" s="3" t="s">
        <v>48</v>
      </c>
      <c r="AM2792" s="3" t="s">
        <v>48</v>
      </c>
      <c r="AO2792" s="3" t="s">
        <v>48</v>
      </c>
      <c r="AQ2792" s="3" t="s">
        <v>48</v>
      </c>
      <c r="AS2792" s="3" t="s">
        <v>48</v>
      </c>
    </row>
    <row r="2793" spans="1:45">
      <c r="A2793">
        <v>2790</v>
      </c>
      <c r="B2793" t="s">
        <v>5982</v>
      </c>
      <c r="C2793" t="s">
        <v>3140</v>
      </c>
      <c r="D2793" t="s">
        <v>45</v>
      </c>
      <c r="E2793" t="s">
        <v>71</v>
      </c>
      <c r="F2793" t="s">
        <v>6975</v>
      </c>
      <c r="G2793" t="s">
        <v>9701</v>
      </c>
      <c r="H2793" t="s">
        <v>6975</v>
      </c>
      <c r="I2793" t="s">
        <v>9701</v>
      </c>
      <c r="J2793" t="s">
        <v>48</v>
      </c>
      <c r="K2793" t="s">
        <v>48</v>
      </c>
      <c r="L2793" t="s">
        <v>5985</v>
      </c>
      <c r="M2793" t="s">
        <v>5986</v>
      </c>
      <c r="N2793" t="str">
        <f>VLOOKUP(O2793,index!$Q:$R,2,0)</f>
        <v>01. 이러닝 - 통합위탁</v>
      </c>
      <c r="O2793" t="s">
        <v>40</v>
      </c>
      <c r="P2793" t="s">
        <v>48</v>
      </c>
      <c r="Q2793" t="s">
        <v>23</v>
      </c>
      <c r="R2793" s="226" t="e">
        <f>VLOOKUP(C2793,'26년 databook(취합)'!$M:$M,2,0)</f>
        <v>#N/A</v>
      </c>
      <c r="S2793" s="3" t="s">
        <v>11567</v>
      </c>
      <c r="T2793" s="3" t="s">
        <v>48</v>
      </c>
      <c r="U2793" s="3" t="s">
        <v>11567</v>
      </c>
      <c r="V2793" s="3" t="s">
        <v>48</v>
      </c>
      <c r="W2793" s="3" t="s">
        <v>48</v>
      </c>
      <c r="X2793" s="3" t="s">
        <v>48</v>
      </c>
      <c r="Y2793" s="3" t="s">
        <v>48</v>
      </c>
      <c r="Z2793" s="3" t="s">
        <v>11567</v>
      </c>
      <c r="AA2793" s="3" t="s">
        <v>48</v>
      </c>
      <c r="AB2793" s="3" t="s">
        <v>11567</v>
      </c>
      <c r="AC2793" s="3" t="s">
        <v>48</v>
      </c>
      <c r="AD2793" s="3" t="s">
        <v>11567</v>
      </c>
      <c r="AE2793" s="3" t="s">
        <v>48</v>
      </c>
      <c r="AF2793" s="3">
        <v>0</v>
      </c>
      <c r="AH2793" s="3">
        <v>0</v>
      </c>
      <c r="AI2793" s="3" t="s">
        <v>48</v>
      </c>
      <c r="AJ2793" s="3">
        <v>0</v>
      </c>
      <c r="AK2793" s="3" t="s">
        <v>48</v>
      </c>
      <c r="AL2793" s="3">
        <v>0</v>
      </c>
      <c r="AM2793" s="3" t="s">
        <v>48</v>
      </c>
      <c r="AN2793" s="3">
        <v>0</v>
      </c>
      <c r="AO2793" s="3" t="s">
        <v>48</v>
      </c>
      <c r="AP2793" s="3">
        <v>0</v>
      </c>
      <c r="AQ2793" s="3" t="s">
        <v>48</v>
      </c>
      <c r="AR2793" s="3">
        <v>0</v>
      </c>
      <c r="AS2793" s="3" t="s">
        <v>48</v>
      </c>
    </row>
    <row r="2794" spans="1:45">
      <c r="A2794">
        <v>2791</v>
      </c>
      <c r="B2794" t="s">
        <v>5982</v>
      </c>
      <c r="C2794" t="s">
        <v>4238</v>
      </c>
      <c r="D2794" t="s">
        <v>45</v>
      </c>
      <c r="E2794" t="s">
        <v>76</v>
      </c>
      <c r="F2794" t="s">
        <v>6976</v>
      </c>
      <c r="G2794" t="s">
        <v>9702</v>
      </c>
      <c r="H2794" t="s">
        <v>6976</v>
      </c>
      <c r="I2794" t="s">
        <v>9702</v>
      </c>
      <c r="J2794" t="s">
        <v>2361</v>
      </c>
      <c r="K2794" t="s">
        <v>6977</v>
      </c>
      <c r="L2794" t="s">
        <v>5985</v>
      </c>
      <c r="M2794" t="s">
        <v>5986</v>
      </c>
      <c r="N2794" t="str">
        <f>VLOOKUP(O2794,index!$Q:$R,2,0)</f>
        <v>02. 이러닝 - 단과</v>
      </c>
      <c r="O2794" t="s">
        <v>5987</v>
      </c>
      <c r="P2794" t="s">
        <v>48</v>
      </c>
      <c r="Q2794" t="s">
        <v>20</v>
      </c>
      <c r="R2794" s="226" t="e">
        <f>VLOOKUP(C2794,'26년 databook(취합)'!$M:$M,2,0)</f>
        <v>#N/A</v>
      </c>
      <c r="S2794" s="3" t="s">
        <v>11567</v>
      </c>
      <c r="T2794" s="3" t="s">
        <v>11706</v>
      </c>
      <c r="U2794" s="3" t="s">
        <v>11706</v>
      </c>
      <c r="V2794" s="3" t="s">
        <v>48</v>
      </c>
      <c r="W2794" s="3" t="s">
        <v>11567</v>
      </c>
      <c r="X2794" s="3" t="s">
        <v>48</v>
      </c>
      <c r="Y2794" s="3" t="s">
        <v>11706</v>
      </c>
      <c r="Z2794" s="3" t="s">
        <v>48</v>
      </c>
      <c r="AA2794" s="3" t="s">
        <v>11567</v>
      </c>
      <c r="AB2794" s="3" t="s">
        <v>48</v>
      </c>
      <c r="AC2794" s="3" t="s">
        <v>11567</v>
      </c>
      <c r="AD2794" s="3" t="s">
        <v>48</v>
      </c>
      <c r="AE2794" s="3" t="s">
        <v>11567</v>
      </c>
      <c r="AG2794" s="3">
        <v>0</v>
      </c>
      <c r="AI2794" s="3" t="s">
        <v>11567</v>
      </c>
      <c r="AK2794" s="3" t="s">
        <v>11567</v>
      </c>
      <c r="AM2794" s="3" t="s">
        <v>11567</v>
      </c>
      <c r="AO2794" s="3" t="s">
        <v>11567</v>
      </c>
      <c r="AQ2794" s="3" t="s">
        <v>11567</v>
      </c>
      <c r="AR2794" s="3">
        <v>0</v>
      </c>
      <c r="AS2794" s="3" t="s">
        <v>11567</v>
      </c>
    </row>
    <row r="2795" spans="1:45">
      <c r="A2795">
        <v>2792</v>
      </c>
      <c r="B2795" t="s">
        <v>5982</v>
      </c>
      <c r="C2795" t="s">
        <v>3887</v>
      </c>
      <c r="D2795" t="s">
        <v>45</v>
      </c>
      <c r="E2795" t="s">
        <v>75</v>
      </c>
      <c r="F2795" t="s">
        <v>366</v>
      </c>
      <c r="G2795" t="s">
        <v>9704</v>
      </c>
      <c r="H2795" t="s">
        <v>366</v>
      </c>
      <c r="I2795" t="s">
        <v>9704</v>
      </c>
      <c r="J2795" t="s">
        <v>48</v>
      </c>
      <c r="K2795" t="s">
        <v>48</v>
      </c>
      <c r="L2795" t="s">
        <v>5985</v>
      </c>
      <c r="M2795" t="s">
        <v>5986</v>
      </c>
      <c r="N2795" t="str">
        <f>VLOOKUP(O2795,index!$Q:$R,2,0)</f>
        <v>19. 운영 - 운영매출</v>
      </c>
      <c r="O2795" t="s">
        <v>6203</v>
      </c>
      <c r="P2795" t="s">
        <v>48</v>
      </c>
      <c r="Q2795" t="s">
        <v>23</v>
      </c>
      <c r="R2795" s="226" t="e">
        <f>VLOOKUP(C2795,'26년 databook(취합)'!$M:$M,2,0)</f>
        <v>#N/A</v>
      </c>
      <c r="S2795" s="3" t="s">
        <v>11567</v>
      </c>
      <c r="T2795" s="3" t="s">
        <v>12813</v>
      </c>
      <c r="U2795" s="3" t="s">
        <v>12813</v>
      </c>
      <c r="V2795" s="3" t="s">
        <v>48</v>
      </c>
      <c r="W2795" s="3" t="s">
        <v>11567</v>
      </c>
      <c r="X2795" s="3" t="s">
        <v>48</v>
      </c>
      <c r="Y2795" s="3" t="s">
        <v>11567</v>
      </c>
      <c r="Z2795" s="3" t="s">
        <v>48</v>
      </c>
      <c r="AA2795" s="3" t="s">
        <v>11567</v>
      </c>
      <c r="AB2795" s="3" t="s">
        <v>48</v>
      </c>
      <c r="AC2795" s="3" t="s">
        <v>12813</v>
      </c>
      <c r="AD2795" s="3" t="s">
        <v>11567</v>
      </c>
      <c r="AE2795" s="3" t="s">
        <v>11567</v>
      </c>
      <c r="AF2795" s="3">
        <v>0</v>
      </c>
      <c r="AG2795" s="3">
        <v>0</v>
      </c>
      <c r="AH2795" s="3">
        <v>0</v>
      </c>
      <c r="AI2795" s="3" t="s">
        <v>11567</v>
      </c>
      <c r="AJ2795" s="3">
        <v>0</v>
      </c>
      <c r="AK2795" s="3" t="s">
        <v>11567</v>
      </c>
      <c r="AL2795" s="3">
        <v>0</v>
      </c>
      <c r="AM2795" s="3" t="s">
        <v>11567</v>
      </c>
      <c r="AN2795" s="3">
        <v>0</v>
      </c>
      <c r="AO2795" s="3" t="s">
        <v>11567</v>
      </c>
      <c r="AP2795" s="3">
        <v>0</v>
      </c>
      <c r="AQ2795" s="3" t="s">
        <v>11567</v>
      </c>
      <c r="AR2795" s="3">
        <v>0</v>
      </c>
      <c r="AS2795" s="3" t="s">
        <v>11567</v>
      </c>
    </row>
    <row r="2796" spans="1:45">
      <c r="A2796">
        <v>2793</v>
      </c>
      <c r="B2796" t="s">
        <v>5982</v>
      </c>
      <c r="C2796" t="s">
        <v>3886</v>
      </c>
      <c r="D2796" t="s">
        <v>45</v>
      </c>
      <c r="E2796" t="s">
        <v>75</v>
      </c>
      <c r="F2796" t="s">
        <v>366</v>
      </c>
      <c r="G2796" t="s">
        <v>9704</v>
      </c>
      <c r="H2796" t="s">
        <v>366</v>
      </c>
      <c r="I2796" t="s">
        <v>9704</v>
      </c>
      <c r="J2796" t="s">
        <v>48</v>
      </c>
      <c r="K2796" t="s">
        <v>48</v>
      </c>
      <c r="L2796" t="s">
        <v>5985</v>
      </c>
      <c r="M2796" t="s">
        <v>5986</v>
      </c>
      <c r="N2796" t="str">
        <f>VLOOKUP(O2796,index!$Q:$R,2,0)</f>
        <v>08. 하이브리드러닝 - 하이브리드형 러닝</v>
      </c>
      <c r="O2796" t="s">
        <v>5988</v>
      </c>
      <c r="P2796" t="s">
        <v>48</v>
      </c>
      <c r="Q2796" t="s">
        <v>23</v>
      </c>
      <c r="R2796" s="226" t="e">
        <f>VLOOKUP(C2796,'26년 databook(취합)'!$M:$M,2,0)</f>
        <v>#N/A</v>
      </c>
      <c r="S2796" s="3" t="s">
        <v>11567</v>
      </c>
      <c r="T2796" s="3" t="s">
        <v>12814</v>
      </c>
      <c r="U2796" s="3" t="s">
        <v>12814</v>
      </c>
      <c r="V2796" s="3" t="s">
        <v>48</v>
      </c>
      <c r="W2796" s="3" t="s">
        <v>11567</v>
      </c>
      <c r="X2796" s="3" t="s">
        <v>48</v>
      </c>
      <c r="Y2796" s="3" t="s">
        <v>11567</v>
      </c>
      <c r="Z2796" s="3" t="s">
        <v>48</v>
      </c>
      <c r="AA2796" s="3" t="s">
        <v>11567</v>
      </c>
      <c r="AB2796" s="3" t="s">
        <v>48</v>
      </c>
      <c r="AC2796" s="3" t="s">
        <v>12814</v>
      </c>
      <c r="AD2796" s="3" t="s">
        <v>11567</v>
      </c>
      <c r="AE2796" s="3" t="s">
        <v>11567</v>
      </c>
      <c r="AF2796" s="3">
        <v>0</v>
      </c>
      <c r="AG2796" s="3">
        <v>0</v>
      </c>
      <c r="AH2796" s="3">
        <v>0</v>
      </c>
      <c r="AI2796" s="3" t="s">
        <v>11567</v>
      </c>
      <c r="AJ2796" s="3">
        <v>0</v>
      </c>
      <c r="AK2796" s="3" t="s">
        <v>11567</v>
      </c>
      <c r="AL2796" s="3">
        <v>0</v>
      </c>
      <c r="AM2796" s="3" t="s">
        <v>11567</v>
      </c>
      <c r="AN2796" s="3">
        <v>0</v>
      </c>
      <c r="AO2796" s="3" t="s">
        <v>11567</v>
      </c>
      <c r="AP2796" s="3">
        <v>0</v>
      </c>
      <c r="AQ2796" s="3" t="s">
        <v>11567</v>
      </c>
      <c r="AR2796" s="3">
        <v>0</v>
      </c>
      <c r="AS2796" s="3" t="s">
        <v>11567</v>
      </c>
    </row>
    <row r="2797" spans="1:45">
      <c r="A2797">
        <v>2794</v>
      </c>
      <c r="B2797" t="s">
        <v>5982</v>
      </c>
      <c r="C2797" t="s">
        <v>3749</v>
      </c>
      <c r="D2797" t="s">
        <v>45</v>
      </c>
      <c r="E2797" t="s">
        <v>73</v>
      </c>
      <c r="F2797" t="s">
        <v>2041</v>
      </c>
      <c r="G2797" t="s">
        <v>9705</v>
      </c>
      <c r="H2797" t="s">
        <v>2041</v>
      </c>
      <c r="I2797" t="s">
        <v>9705</v>
      </c>
      <c r="J2797" t="s">
        <v>48</v>
      </c>
      <c r="K2797" t="s">
        <v>48</v>
      </c>
      <c r="L2797" t="s">
        <v>5985</v>
      </c>
      <c r="M2797" t="s">
        <v>5986</v>
      </c>
      <c r="N2797" t="str">
        <f>VLOOKUP(O2797,index!$Q:$R,2,0)</f>
        <v>02. 이러닝 - 단과</v>
      </c>
      <c r="O2797" t="s">
        <v>5987</v>
      </c>
      <c r="P2797" t="s">
        <v>48</v>
      </c>
      <c r="Q2797" t="s">
        <v>20</v>
      </c>
      <c r="R2797" s="226" t="e">
        <f>VLOOKUP(C2797,'26년 databook(취합)'!$M:$M,2,0)</f>
        <v>#N/A</v>
      </c>
      <c r="S2797" s="3" t="s">
        <v>11580</v>
      </c>
      <c r="T2797" s="3" t="s">
        <v>12113</v>
      </c>
      <c r="U2797" s="3" t="s">
        <v>12112</v>
      </c>
      <c r="V2797" s="3" t="s">
        <v>48</v>
      </c>
      <c r="W2797" s="3" t="s">
        <v>11567</v>
      </c>
      <c r="X2797" s="3" t="s">
        <v>48</v>
      </c>
      <c r="Y2797" s="3" t="s">
        <v>11567</v>
      </c>
      <c r="Z2797" s="3" t="s">
        <v>48</v>
      </c>
      <c r="AA2797" s="3" t="s">
        <v>12113</v>
      </c>
      <c r="AB2797" s="3" t="s">
        <v>48</v>
      </c>
      <c r="AC2797" s="3" t="s">
        <v>11567</v>
      </c>
      <c r="AD2797" s="3" t="s">
        <v>48</v>
      </c>
      <c r="AE2797" s="3" t="s">
        <v>11567</v>
      </c>
      <c r="AG2797" s="3">
        <v>0</v>
      </c>
      <c r="AI2797" s="3" t="s">
        <v>11567</v>
      </c>
      <c r="AK2797" s="3" t="s">
        <v>11567</v>
      </c>
      <c r="AM2797" s="3" t="s">
        <v>11567</v>
      </c>
      <c r="AO2797" s="3" t="s">
        <v>11567</v>
      </c>
      <c r="AQ2797" s="3" t="s">
        <v>11567</v>
      </c>
      <c r="AR2797" s="3">
        <v>4000000</v>
      </c>
      <c r="AS2797" s="3" t="s">
        <v>11567</v>
      </c>
    </row>
    <row r="2798" spans="1:45">
      <c r="A2798">
        <v>2795</v>
      </c>
      <c r="B2798" t="s">
        <v>5982</v>
      </c>
      <c r="C2798" t="s">
        <v>4826</v>
      </c>
      <c r="D2798" t="s">
        <v>45</v>
      </c>
      <c r="E2798" t="s">
        <v>77</v>
      </c>
      <c r="F2798" t="s">
        <v>1468</v>
      </c>
      <c r="G2798" t="s">
        <v>8914</v>
      </c>
      <c r="H2798" t="s">
        <v>1592</v>
      </c>
      <c r="I2798" t="s">
        <v>16089</v>
      </c>
      <c r="J2798" t="s">
        <v>48</v>
      </c>
      <c r="K2798" t="s">
        <v>48</v>
      </c>
      <c r="L2798" t="s">
        <v>5985</v>
      </c>
      <c r="M2798" t="s">
        <v>5986</v>
      </c>
      <c r="N2798" t="str">
        <f>VLOOKUP(O2798,index!$Q:$R,2,0)</f>
        <v>02. 이러닝 - 단과</v>
      </c>
      <c r="O2798" t="s">
        <v>5987</v>
      </c>
      <c r="P2798" t="s">
        <v>48</v>
      </c>
      <c r="Q2798" t="s">
        <v>20</v>
      </c>
      <c r="R2798" s="226" t="e">
        <f>VLOOKUP(C2798,'26년 databook(취합)'!$M:$M,2,0)</f>
        <v>#N/A</v>
      </c>
      <c r="S2798" s="3" t="s">
        <v>11567</v>
      </c>
      <c r="T2798" s="3" t="s">
        <v>48</v>
      </c>
      <c r="U2798" s="3" t="s">
        <v>11567</v>
      </c>
      <c r="V2798" s="3" t="s">
        <v>48</v>
      </c>
      <c r="W2798" s="3" t="s">
        <v>48</v>
      </c>
      <c r="X2798" s="3" t="s">
        <v>48</v>
      </c>
      <c r="Y2798" s="3" t="s">
        <v>48</v>
      </c>
      <c r="Z2798" s="3" t="s">
        <v>48</v>
      </c>
      <c r="AA2798" s="3" t="s">
        <v>48</v>
      </c>
      <c r="AB2798" s="3" t="s">
        <v>48</v>
      </c>
      <c r="AC2798" s="3" t="s">
        <v>48</v>
      </c>
      <c r="AD2798" s="3" t="s">
        <v>48</v>
      </c>
      <c r="AE2798" s="3" t="s">
        <v>48</v>
      </c>
      <c r="AG2798" s="3"/>
      <c r="AI2798" s="3" t="s">
        <v>48</v>
      </c>
      <c r="AK2798" s="3" t="s">
        <v>48</v>
      </c>
      <c r="AM2798" s="3" t="s">
        <v>48</v>
      </c>
      <c r="AO2798" s="3" t="s">
        <v>48</v>
      </c>
      <c r="AQ2798" s="3" t="s">
        <v>48</v>
      </c>
      <c r="AS2798" s="3" t="s">
        <v>48</v>
      </c>
    </row>
    <row r="2799" spans="1:45">
      <c r="A2799">
        <v>2796</v>
      </c>
      <c r="B2799" t="s">
        <v>5982</v>
      </c>
      <c r="C2799" t="s">
        <v>4374</v>
      </c>
      <c r="D2799" t="s">
        <v>45</v>
      </c>
      <c r="E2799" t="s">
        <v>76</v>
      </c>
      <c r="F2799" t="s">
        <v>2167</v>
      </c>
      <c r="G2799" t="s">
        <v>9706</v>
      </c>
      <c r="H2799" t="s">
        <v>2167</v>
      </c>
      <c r="I2799" t="s">
        <v>9706</v>
      </c>
      <c r="J2799" t="s">
        <v>48</v>
      </c>
      <c r="K2799" t="s">
        <v>48</v>
      </c>
      <c r="L2799" t="s">
        <v>5985</v>
      </c>
      <c r="M2799" t="s">
        <v>5986</v>
      </c>
      <c r="N2799" t="str">
        <f>VLOOKUP(O2799,index!$Q:$R,2,0)</f>
        <v>02. 이러닝 - 단과</v>
      </c>
      <c r="O2799" t="s">
        <v>5987</v>
      </c>
      <c r="P2799" t="s">
        <v>48</v>
      </c>
      <c r="Q2799" t="s">
        <v>20</v>
      </c>
      <c r="R2799" s="226" t="e">
        <f>VLOOKUP(C2799,'26년 databook(취합)'!$M:$M,2,0)</f>
        <v>#N/A</v>
      </c>
      <c r="S2799" s="3" t="s">
        <v>11567</v>
      </c>
      <c r="T2799" s="3" t="s">
        <v>14142</v>
      </c>
      <c r="U2799" s="3" t="s">
        <v>14142</v>
      </c>
      <c r="V2799" s="3" t="s">
        <v>48</v>
      </c>
      <c r="W2799" s="3" t="s">
        <v>11567</v>
      </c>
      <c r="X2799" s="3" t="s">
        <v>48</v>
      </c>
      <c r="Y2799" s="3" t="s">
        <v>11567</v>
      </c>
      <c r="Z2799" s="3" t="s">
        <v>48</v>
      </c>
      <c r="AA2799" s="3" t="s">
        <v>11567</v>
      </c>
      <c r="AB2799" s="3" t="s">
        <v>48</v>
      </c>
      <c r="AC2799" s="3" t="s">
        <v>11567</v>
      </c>
      <c r="AD2799" s="3" t="s">
        <v>48</v>
      </c>
      <c r="AE2799" s="3" t="s">
        <v>14142</v>
      </c>
      <c r="AG2799" s="3">
        <v>0</v>
      </c>
      <c r="AI2799" s="3" t="s">
        <v>11567</v>
      </c>
      <c r="AK2799" s="3" t="s">
        <v>11567</v>
      </c>
      <c r="AM2799" s="3" t="s">
        <v>11567</v>
      </c>
      <c r="AO2799" s="3" t="s">
        <v>11567</v>
      </c>
      <c r="AQ2799" s="3" t="s">
        <v>11567</v>
      </c>
      <c r="AR2799" s="3">
        <v>0</v>
      </c>
      <c r="AS2799" s="3" t="s">
        <v>11567</v>
      </c>
    </row>
    <row r="2800" spans="1:45">
      <c r="A2800">
        <v>2797</v>
      </c>
      <c r="B2800" t="s">
        <v>5982</v>
      </c>
      <c r="C2800" t="s">
        <v>3987</v>
      </c>
      <c r="D2800" t="s">
        <v>45</v>
      </c>
      <c r="E2800" t="s">
        <v>75</v>
      </c>
      <c r="F2800" t="s">
        <v>446</v>
      </c>
      <c r="G2800" t="s">
        <v>9707</v>
      </c>
      <c r="H2800" t="s">
        <v>446</v>
      </c>
      <c r="I2800" t="s">
        <v>9707</v>
      </c>
      <c r="J2800" t="s">
        <v>48</v>
      </c>
      <c r="K2800" t="s">
        <v>48</v>
      </c>
      <c r="L2800" t="s">
        <v>5985</v>
      </c>
      <c r="M2800" t="s">
        <v>5986</v>
      </c>
      <c r="N2800" t="str">
        <f>VLOOKUP(O2800,index!$Q:$R,2,0)</f>
        <v>02. 이러닝 - 단과</v>
      </c>
      <c r="O2800" t="s">
        <v>5987</v>
      </c>
      <c r="P2800" t="s">
        <v>48</v>
      </c>
      <c r="Q2800" t="s">
        <v>23</v>
      </c>
      <c r="R2800" s="226" t="e">
        <f>VLOOKUP(C2800,'26년 databook(취합)'!$M:$M,2,0)</f>
        <v>#N/A</v>
      </c>
      <c r="S2800" s="3" t="s">
        <v>11567</v>
      </c>
      <c r="T2800" s="3" t="s">
        <v>11629</v>
      </c>
      <c r="U2800" s="3" t="s">
        <v>11629</v>
      </c>
      <c r="V2800" s="3" t="s">
        <v>48</v>
      </c>
      <c r="W2800" s="3" t="s">
        <v>11567</v>
      </c>
      <c r="X2800" s="3" t="s">
        <v>48</v>
      </c>
      <c r="Y2800" s="3" t="s">
        <v>11567</v>
      </c>
      <c r="Z2800" s="3" t="s">
        <v>48</v>
      </c>
      <c r="AA2800" s="3" t="s">
        <v>11567</v>
      </c>
      <c r="AB2800" s="3" t="s">
        <v>48</v>
      </c>
      <c r="AC2800" s="3" t="s">
        <v>11567</v>
      </c>
      <c r="AD2800" s="3" t="s">
        <v>48</v>
      </c>
      <c r="AE2800" s="3" t="s">
        <v>11629</v>
      </c>
      <c r="AG2800" s="4">
        <v>0</v>
      </c>
      <c r="AI2800" s="3" t="s">
        <v>11567</v>
      </c>
      <c r="AK2800" s="3" t="s">
        <v>11567</v>
      </c>
      <c r="AM2800" s="3" t="s">
        <v>11567</v>
      </c>
      <c r="AO2800" s="3" t="s">
        <v>11567</v>
      </c>
      <c r="AQ2800" s="3" t="s">
        <v>11567</v>
      </c>
      <c r="AS2800" s="3" t="s">
        <v>11567</v>
      </c>
    </row>
    <row r="2801" spans="1:45">
      <c r="A2801">
        <v>2798</v>
      </c>
      <c r="B2801" t="s">
        <v>5982</v>
      </c>
      <c r="C2801" t="s">
        <v>3478</v>
      </c>
      <c r="D2801" t="s">
        <v>45</v>
      </c>
      <c r="E2801" t="s">
        <v>73</v>
      </c>
      <c r="F2801" t="s">
        <v>6980</v>
      </c>
      <c r="G2801" t="s">
        <v>9708</v>
      </c>
      <c r="H2801" t="s">
        <v>6980</v>
      </c>
      <c r="I2801" t="s">
        <v>9708</v>
      </c>
      <c r="J2801" t="s">
        <v>48</v>
      </c>
      <c r="K2801" t="s">
        <v>48</v>
      </c>
      <c r="L2801" t="s">
        <v>5985</v>
      </c>
      <c r="M2801" t="s">
        <v>5986</v>
      </c>
      <c r="N2801" t="str">
        <f>VLOOKUP(O2801,index!$Q:$R,2,0)</f>
        <v>02. 이러닝 - 단과</v>
      </c>
      <c r="O2801" t="s">
        <v>5987</v>
      </c>
      <c r="P2801" t="s">
        <v>48</v>
      </c>
      <c r="Q2801" t="s">
        <v>23</v>
      </c>
      <c r="R2801" s="226" t="e">
        <f>VLOOKUP(C2801,'26년 databook(취합)'!$M:$M,2,0)</f>
        <v>#N/A</v>
      </c>
      <c r="S2801" s="3" t="s">
        <v>11567</v>
      </c>
      <c r="T2801" s="3" t="s">
        <v>48</v>
      </c>
      <c r="U2801" s="3" t="s">
        <v>11567</v>
      </c>
      <c r="V2801" s="3" t="s">
        <v>48</v>
      </c>
      <c r="W2801" s="3" t="s">
        <v>48</v>
      </c>
      <c r="X2801" s="3" t="s">
        <v>48</v>
      </c>
      <c r="Y2801" s="3" t="s">
        <v>48</v>
      </c>
      <c r="Z2801" s="3" t="s">
        <v>48</v>
      </c>
      <c r="AA2801" s="3" t="s">
        <v>48</v>
      </c>
      <c r="AB2801" s="3" t="s">
        <v>48</v>
      </c>
      <c r="AC2801" s="3" t="s">
        <v>48</v>
      </c>
      <c r="AD2801" s="3" t="s">
        <v>48</v>
      </c>
      <c r="AE2801" s="3" t="s">
        <v>48</v>
      </c>
      <c r="AI2801" s="3" t="s">
        <v>48</v>
      </c>
      <c r="AK2801" s="3" t="s">
        <v>48</v>
      </c>
      <c r="AM2801" s="3" t="s">
        <v>48</v>
      </c>
      <c r="AO2801" s="3" t="s">
        <v>48</v>
      </c>
      <c r="AQ2801" s="3" t="s">
        <v>48</v>
      </c>
      <c r="AS2801" s="3" t="s">
        <v>48</v>
      </c>
    </row>
    <row r="2802" spans="1:45">
      <c r="A2802">
        <v>2799</v>
      </c>
      <c r="B2802" t="s">
        <v>5982</v>
      </c>
      <c r="C2802" t="s">
        <v>3829</v>
      </c>
      <c r="D2802" t="s">
        <v>45</v>
      </c>
      <c r="E2802" t="s">
        <v>75</v>
      </c>
      <c r="F2802" t="s">
        <v>6981</v>
      </c>
      <c r="G2802" t="s">
        <v>9710</v>
      </c>
      <c r="H2802" t="s">
        <v>6981</v>
      </c>
      <c r="I2802" t="s">
        <v>9710</v>
      </c>
      <c r="J2802" t="s">
        <v>48</v>
      </c>
      <c r="K2802" t="s">
        <v>48</v>
      </c>
      <c r="L2802" t="s">
        <v>5985</v>
      </c>
      <c r="M2802" t="s">
        <v>5986</v>
      </c>
      <c r="N2802" t="str">
        <f>VLOOKUP(O2802,index!$Q:$R,2,0)</f>
        <v>02. 이러닝 - 단과</v>
      </c>
      <c r="O2802" t="s">
        <v>5987</v>
      </c>
      <c r="P2802" t="s">
        <v>48</v>
      </c>
      <c r="Q2802" t="s">
        <v>23</v>
      </c>
      <c r="R2802" s="226" t="e">
        <f>VLOOKUP(C2802,'26년 databook(취합)'!$M:$M,2,0)</f>
        <v>#N/A</v>
      </c>
      <c r="S2802" s="3" t="s">
        <v>11576</v>
      </c>
      <c r="T2802" s="3" t="s">
        <v>48</v>
      </c>
      <c r="U2802" s="3" t="s">
        <v>11567</v>
      </c>
      <c r="V2802" s="3" t="s">
        <v>48</v>
      </c>
      <c r="W2802" s="3" t="s">
        <v>48</v>
      </c>
      <c r="X2802" s="3" t="s">
        <v>48</v>
      </c>
      <c r="Y2802" s="3" t="s">
        <v>48</v>
      </c>
      <c r="Z2802" s="3" t="s">
        <v>48</v>
      </c>
      <c r="AA2802" s="3" t="s">
        <v>48</v>
      </c>
      <c r="AB2802" s="3" t="s">
        <v>48</v>
      </c>
      <c r="AC2802" s="3" t="s">
        <v>48</v>
      </c>
      <c r="AD2802" s="3" t="s">
        <v>11567</v>
      </c>
      <c r="AE2802" s="3" t="s">
        <v>48</v>
      </c>
      <c r="AF2802" s="3">
        <v>1000000</v>
      </c>
      <c r="AH2802" s="3">
        <v>0</v>
      </c>
      <c r="AI2802" s="3" t="s">
        <v>48</v>
      </c>
      <c r="AJ2802" s="3">
        <v>0</v>
      </c>
      <c r="AK2802" s="3" t="s">
        <v>48</v>
      </c>
      <c r="AL2802" s="3">
        <v>0</v>
      </c>
      <c r="AM2802" s="3" t="s">
        <v>48</v>
      </c>
      <c r="AN2802" s="3">
        <v>0</v>
      </c>
      <c r="AO2802" s="3" t="s">
        <v>48</v>
      </c>
      <c r="AP2802" s="3">
        <v>0</v>
      </c>
      <c r="AQ2802" s="3" t="s">
        <v>48</v>
      </c>
      <c r="AR2802" s="3">
        <v>0</v>
      </c>
      <c r="AS2802" s="3" t="s">
        <v>48</v>
      </c>
    </row>
    <row r="2803" spans="1:45">
      <c r="A2803">
        <v>2800</v>
      </c>
      <c r="B2803" t="s">
        <v>5982</v>
      </c>
      <c r="C2803" t="s">
        <v>3182</v>
      </c>
      <c r="D2803" t="s">
        <v>45</v>
      </c>
      <c r="E2803" t="s">
        <v>77</v>
      </c>
      <c r="F2803" t="s">
        <v>837</v>
      </c>
      <c r="G2803" t="s">
        <v>9711</v>
      </c>
      <c r="H2803" t="s">
        <v>837</v>
      </c>
      <c r="I2803" t="s">
        <v>9711</v>
      </c>
      <c r="J2803" t="s">
        <v>48</v>
      </c>
      <c r="K2803" t="s">
        <v>48</v>
      </c>
      <c r="L2803" t="s">
        <v>5985</v>
      </c>
      <c r="M2803" t="s">
        <v>5986</v>
      </c>
      <c r="N2803" t="str">
        <f>VLOOKUP(O2803,index!$Q:$R,2,0)</f>
        <v>02. 이러닝 - 단과</v>
      </c>
      <c r="O2803" t="s">
        <v>5987</v>
      </c>
      <c r="P2803" t="s">
        <v>48</v>
      </c>
      <c r="Q2803" t="s">
        <v>23</v>
      </c>
      <c r="R2803" s="226" t="e">
        <f>VLOOKUP(C2803,'26년 databook(취합)'!$M:$M,2,0)</f>
        <v>#N/A</v>
      </c>
      <c r="S2803" s="3" t="s">
        <v>16667</v>
      </c>
      <c r="T2803" s="3" t="s">
        <v>48</v>
      </c>
      <c r="U2803" s="3" t="s">
        <v>16667</v>
      </c>
      <c r="V2803" s="3" t="s">
        <v>48</v>
      </c>
      <c r="W2803" s="3" t="s">
        <v>48</v>
      </c>
      <c r="X2803" s="3" t="s">
        <v>48</v>
      </c>
      <c r="Y2803" s="3" t="s">
        <v>48</v>
      </c>
      <c r="Z2803" s="3" t="s">
        <v>48</v>
      </c>
      <c r="AA2803" s="3" t="s">
        <v>48</v>
      </c>
      <c r="AB2803" s="3" t="s">
        <v>48</v>
      </c>
      <c r="AC2803" s="3" t="s">
        <v>48</v>
      </c>
      <c r="AD2803" s="3" t="s">
        <v>48</v>
      </c>
      <c r="AE2803" s="3" t="s">
        <v>48</v>
      </c>
      <c r="AG2803" s="3"/>
      <c r="AH2803" s="3">
        <v>0</v>
      </c>
      <c r="AI2803" s="3" t="s">
        <v>48</v>
      </c>
      <c r="AJ2803" s="3">
        <v>0</v>
      </c>
      <c r="AK2803" s="3" t="s">
        <v>48</v>
      </c>
      <c r="AL2803" s="3">
        <v>0</v>
      </c>
      <c r="AM2803" s="3" t="s">
        <v>48</v>
      </c>
      <c r="AN2803" s="3">
        <v>0</v>
      </c>
      <c r="AO2803" s="3" t="s">
        <v>48</v>
      </c>
      <c r="AP2803" s="3">
        <v>0</v>
      </c>
      <c r="AQ2803" s="3" t="s">
        <v>48</v>
      </c>
      <c r="AR2803" s="3">
        <v>10575000</v>
      </c>
      <c r="AS2803" s="3" t="s">
        <v>48</v>
      </c>
    </row>
    <row r="2804" spans="1:45">
      <c r="A2804">
        <v>2801</v>
      </c>
      <c r="B2804" t="s">
        <v>5982</v>
      </c>
      <c r="C2804" t="s">
        <v>5123</v>
      </c>
      <c r="D2804" t="s">
        <v>45</v>
      </c>
      <c r="E2804" t="s">
        <v>79</v>
      </c>
      <c r="F2804" t="s">
        <v>586</v>
      </c>
      <c r="G2804" t="s">
        <v>8923</v>
      </c>
      <c r="H2804" t="s">
        <v>6982</v>
      </c>
      <c r="I2804" t="s">
        <v>16090</v>
      </c>
      <c r="J2804" t="s">
        <v>48</v>
      </c>
      <c r="K2804" t="s">
        <v>48</v>
      </c>
      <c r="L2804" t="s">
        <v>5985</v>
      </c>
      <c r="M2804" t="s">
        <v>5986</v>
      </c>
      <c r="N2804" t="str">
        <f>VLOOKUP(O2804,index!$Q:$R,2,0)</f>
        <v>08. 하이브리드러닝 - 하이브리드형 러닝</v>
      </c>
      <c r="O2804" t="s">
        <v>5988</v>
      </c>
      <c r="P2804" t="s">
        <v>48</v>
      </c>
      <c r="Q2804" t="s">
        <v>23</v>
      </c>
      <c r="R2804" s="226" t="e">
        <f>VLOOKUP(C2804,'26년 databook(취합)'!$M:$M,2,0)</f>
        <v>#N/A</v>
      </c>
      <c r="S2804" s="3" t="s">
        <v>11567</v>
      </c>
      <c r="T2804" s="3" t="s">
        <v>48</v>
      </c>
      <c r="U2804" s="3" t="s">
        <v>11567</v>
      </c>
      <c r="V2804" s="3" t="s">
        <v>48</v>
      </c>
      <c r="W2804" s="3" t="s">
        <v>48</v>
      </c>
      <c r="X2804" s="3" t="s">
        <v>48</v>
      </c>
      <c r="Y2804" s="3" t="s">
        <v>48</v>
      </c>
      <c r="Z2804" s="3" t="s">
        <v>48</v>
      </c>
      <c r="AA2804" s="3" t="s">
        <v>48</v>
      </c>
      <c r="AB2804" s="3" t="s">
        <v>48</v>
      </c>
      <c r="AC2804" s="3" t="s">
        <v>48</v>
      </c>
      <c r="AD2804" s="3" t="s">
        <v>48</v>
      </c>
      <c r="AE2804" s="3" t="s">
        <v>48</v>
      </c>
      <c r="AG2804" s="3"/>
      <c r="AI2804" s="3" t="s">
        <v>48</v>
      </c>
      <c r="AK2804" s="3" t="s">
        <v>48</v>
      </c>
      <c r="AM2804" s="3" t="s">
        <v>48</v>
      </c>
      <c r="AO2804" s="3" t="s">
        <v>48</v>
      </c>
      <c r="AQ2804" s="3" t="s">
        <v>48</v>
      </c>
      <c r="AS2804" s="3" t="s">
        <v>48</v>
      </c>
    </row>
    <row r="2805" spans="1:45">
      <c r="A2805">
        <v>2802</v>
      </c>
      <c r="B2805" t="s">
        <v>5982</v>
      </c>
      <c r="C2805" t="s">
        <v>5122</v>
      </c>
      <c r="D2805" t="s">
        <v>45</v>
      </c>
      <c r="E2805" t="s">
        <v>79</v>
      </c>
      <c r="F2805" t="s">
        <v>586</v>
      </c>
      <c r="G2805" t="s">
        <v>8923</v>
      </c>
      <c r="H2805" t="s">
        <v>6982</v>
      </c>
      <c r="I2805" t="s">
        <v>16090</v>
      </c>
      <c r="J2805" t="s">
        <v>48</v>
      </c>
      <c r="K2805" t="s">
        <v>48</v>
      </c>
      <c r="L2805" t="s">
        <v>5985</v>
      </c>
      <c r="M2805" t="s">
        <v>5986</v>
      </c>
      <c r="N2805" t="str">
        <f>VLOOKUP(O2805,index!$Q:$R,2,0)</f>
        <v>02. 이러닝 - 단과</v>
      </c>
      <c r="O2805" t="s">
        <v>5987</v>
      </c>
      <c r="P2805" t="s">
        <v>48</v>
      </c>
      <c r="Q2805" t="s">
        <v>23</v>
      </c>
      <c r="R2805" s="226" t="e">
        <f>VLOOKUP(C2805,'26년 databook(취합)'!$M:$M,2,0)</f>
        <v>#N/A</v>
      </c>
      <c r="S2805" s="3" t="s">
        <v>11567</v>
      </c>
      <c r="T2805" s="3" t="s">
        <v>11661</v>
      </c>
      <c r="U2805" s="3" t="s">
        <v>11661</v>
      </c>
      <c r="V2805" s="3" t="s">
        <v>48</v>
      </c>
      <c r="W2805" s="3" t="s">
        <v>11567</v>
      </c>
      <c r="X2805" s="3" t="s">
        <v>48</v>
      </c>
      <c r="Y2805" s="3" t="s">
        <v>11567</v>
      </c>
      <c r="Z2805" s="3" t="s">
        <v>48</v>
      </c>
      <c r="AA2805" s="3" t="s">
        <v>11567</v>
      </c>
      <c r="AB2805" s="3" t="s">
        <v>48</v>
      </c>
      <c r="AC2805" s="3" t="s">
        <v>11567</v>
      </c>
      <c r="AD2805" s="3" t="s">
        <v>48</v>
      </c>
      <c r="AE2805" s="3" t="s">
        <v>11567</v>
      </c>
      <c r="AG2805" s="3">
        <v>770000</v>
      </c>
      <c r="AI2805" s="3" t="s">
        <v>11567</v>
      </c>
      <c r="AK2805" s="3" t="s">
        <v>11567</v>
      </c>
      <c r="AM2805" s="3" t="s">
        <v>11567</v>
      </c>
      <c r="AO2805" s="3" t="s">
        <v>11567</v>
      </c>
      <c r="AQ2805" s="3" t="s">
        <v>11567</v>
      </c>
      <c r="AS2805" s="3" t="s">
        <v>11567</v>
      </c>
    </row>
    <row r="2806" spans="1:45">
      <c r="A2806">
        <v>2803</v>
      </c>
      <c r="B2806" t="s">
        <v>5982</v>
      </c>
      <c r="C2806" t="s">
        <v>4342</v>
      </c>
      <c r="D2806" t="s">
        <v>45</v>
      </c>
      <c r="E2806" t="s">
        <v>76</v>
      </c>
      <c r="F2806" t="s">
        <v>2139</v>
      </c>
      <c r="G2806" t="s">
        <v>9712</v>
      </c>
      <c r="H2806" t="s">
        <v>2139</v>
      </c>
      <c r="I2806" t="s">
        <v>9712</v>
      </c>
      <c r="J2806" t="s">
        <v>48</v>
      </c>
      <c r="K2806" t="s">
        <v>48</v>
      </c>
      <c r="L2806" t="s">
        <v>5985</v>
      </c>
      <c r="M2806" t="s">
        <v>5986</v>
      </c>
      <c r="N2806" t="str">
        <f>VLOOKUP(O2806,index!$Q:$R,2,0)</f>
        <v>02. 이러닝 - 단과</v>
      </c>
      <c r="O2806" t="s">
        <v>5987</v>
      </c>
      <c r="P2806" t="s">
        <v>48</v>
      </c>
      <c r="Q2806" t="s">
        <v>20</v>
      </c>
      <c r="R2806" s="226" t="e">
        <f>VLOOKUP(C2806,'26년 databook(취합)'!$M:$M,2,0)</f>
        <v>#N/A</v>
      </c>
      <c r="S2806" s="3" t="s">
        <v>11567</v>
      </c>
      <c r="T2806" s="3" t="s">
        <v>16868</v>
      </c>
      <c r="U2806" s="3" t="s">
        <v>16868</v>
      </c>
      <c r="V2806" s="3" t="s">
        <v>48</v>
      </c>
      <c r="W2806" s="3" t="s">
        <v>11567</v>
      </c>
      <c r="X2806" s="3" t="s">
        <v>48</v>
      </c>
      <c r="Y2806" s="3" t="s">
        <v>11567</v>
      </c>
      <c r="Z2806" s="3" t="s">
        <v>48</v>
      </c>
      <c r="AA2806" s="3" t="s">
        <v>11567</v>
      </c>
      <c r="AB2806" s="3" t="s">
        <v>48</v>
      </c>
      <c r="AC2806" s="3" t="s">
        <v>11567</v>
      </c>
      <c r="AD2806" s="3" t="s">
        <v>48</v>
      </c>
      <c r="AE2806" s="3" t="s">
        <v>12826</v>
      </c>
      <c r="AG2806" s="3">
        <v>0</v>
      </c>
      <c r="AI2806" s="3" t="s">
        <v>11624</v>
      </c>
      <c r="AK2806" s="3" t="s">
        <v>11567</v>
      </c>
      <c r="AM2806" s="3" t="s">
        <v>11567</v>
      </c>
      <c r="AO2806" s="3" t="s">
        <v>11567</v>
      </c>
      <c r="AQ2806" s="3" t="s">
        <v>11567</v>
      </c>
      <c r="AR2806" s="3">
        <v>0</v>
      </c>
      <c r="AS2806" s="3" t="s">
        <v>11567</v>
      </c>
    </row>
    <row r="2807" spans="1:45">
      <c r="A2807">
        <v>2804</v>
      </c>
      <c r="B2807" t="s">
        <v>5982</v>
      </c>
      <c r="C2807" t="s">
        <v>4471</v>
      </c>
      <c r="D2807" t="s">
        <v>45</v>
      </c>
      <c r="E2807" t="s">
        <v>76</v>
      </c>
      <c r="F2807" t="s">
        <v>2241</v>
      </c>
      <c r="G2807" t="s">
        <v>9713</v>
      </c>
      <c r="H2807" t="s">
        <v>2241</v>
      </c>
      <c r="I2807" t="s">
        <v>9713</v>
      </c>
      <c r="J2807" t="s">
        <v>48</v>
      </c>
      <c r="K2807" t="s">
        <v>48</v>
      </c>
      <c r="L2807" t="s">
        <v>5985</v>
      </c>
      <c r="M2807" t="s">
        <v>5986</v>
      </c>
      <c r="N2807" t="str">
        <f>VLOOKUP(O2807,index!$Q:$R,2,0)</f>
        <v>02. 이러닝 - 단과</v>
      </c>
      <c r="O2807" t="s">
        <v>5987</v>
      </c>
      <c r="P2807" t="s">
        <v>48</v>
      </c>
      <c r="Q2807" t="s">
        <v>20</v>
      </c>
      <c r="R2807" s="226" t="e">
        <f>VLOOKUP(C2807,'26년 databook(취합)'!$M:$M,2,0)</f>
        <v>#N/A</v>
      </c>
      <c r="S2807" s="3" t="s">
        <v>11567</v>
      </c>
      <c r="T2807" s="3" t="s">
        <v>48</v>
      </c>
      <c r="U2807" s="3" t="s">
        <v>11567</v>
      </c>
      <c r="V2807" s="3" t="s">
        <v>11567</v>
      </c>
      <c r="W2807" s="3" t="s">
        <v>48</v>
      </c>
      <c r="X2807" s="3" t="s">
        <v>48</v>
      </c>
      <c r="Y2807" s="3" t="s">
        <v>48</v>
      </c>
      <c r="Z2807" s="3" t="s">
        <v>48</v>
      </c>
      <c r="AA2807" s="3" t="s">
        <v>48</v>
      </c>
      <c r="AB2807" s="3" t="s">
        <v>48</v>
      </c>
      <c r="AC2807" s="3" t="s">
        <v>48</v>
      </c>
      <c r="AD2807" s="3" t="s">
        <v>48</v>
      </c>
      <c r="AE2807" s="3" t="s">
        <v>48</v>
      </c>
      <c r="AG2807" s="3"/>
      <c r="AI2807" s="3" t="s">
        <v>48</v>
      </c>
      <c r="AK2807" s="3" t="s">
        <v>48</v>
      </c>
      <c r="AM2807" s="3" t="s">
        <v>48</v>
      </c>
      <c r="AO2807" s="3" t="s">
        <v>48</v>
      </c>
      <c r="AQ2807" s="3" t="s">
        <v>48</v>
      </c>
      <c r="AS2807" s="3" t="s">
        <v>48</v>
      </c>
    </row>
    <row r="2808" spans="1:45">
      <c r="A2808">
        <v>2805</v>
      </c>
      <c r="B2808" t="s">
        <v>5982</v>
      </c>
      <c r="C2808" t="s">
        <v>4341</v>
      </c>
      <c r="D2808" t="s">
        <v>45</v>
      </c>
      <c r="E2808" t="s">
        <v>76</v>
      </c>
      <c r="F2808" t="s">
        <v>2138</v>
      </c>
      <c r="G2808" t="s">
        <v>9714</v>
      </c>
      <c r="H2808" t="s">
        <v>2138</v>
      </c>
      <c r="I2808" t="s">
        <v>9714</v>
      </c>
      <c r="J2808" t="s">
        <v>48</v>
      </c>
      <c r="K2808" t="s">
        <v>48</v>
      </c>
      <c r="L2808" t="s">
        <v>5985</v>
      </c>
      <c r="M2808" t="s">
        <v>5986</v>
      </c>
      <c r="N2808" t="str">
        <f>VLOOKUP(O2808,index!$Q:$R,2,0)</f>
        <v>02. 이러닝 - 단과</v>
      </c>
      <c r="O2808" t="s">
        <v>5987</v>
      </c>
      <c r="P2808" t="s">
        <v>48</v>
      </c>
      <c r="Q2808" t="s">
        <v>20</v>
      </c>
      <c r="R2808" s="226" t="e">
        <f>VLOOKUP(C2808,'26년 databook(취합)'!$M:$M,2,0)</f>
        <v>#N/A</v>
      </c>
      <c r="S2808" s="3" t="s">
        <v>11567</v>
      </c>
      <c r="T2808" s="3" t="s">
        <v>48</v>
      </c>
      <c r="U2808" s="3" t="s">
        <v>11567</v>
      </c>
      <c r="V2808" s="3" t="s">
        <v>48</v>
      </c>
      <c r="W2808" s="3" t="s">
        <v>48</v>
      </c>
      <c r="X2808" s="3" t="s">
        <v>48</v>
      </c>
      <c r="Y2808" s="3" t="s">
        <v>48</v>
      </c>
      <c r="Z2808" s="3" t="s">
        <v>48</v>
      </c>
      <c r="AA2808" s="3" t="s">
        <v>48</v>
      </c>
      <c r="AB2808" s="3" t="s">
        <v>48</v>
      </c>
      <c r="AC2808" s="3" t="s">
        <v>48</v>
      </c>
      <c r="AD2808" s="3" t="s">
        <v>48</v>
      </c>
      <c r="AE2808" s="3" t="s">
        <v>48</v>
      </c>
      <c r="AG2808" s="3"/>
      <c r="AI2808" s="3" t="s">
        <v>48</v>
      </c>
      <c r="AK2808" s="3" t="s">
        <v>48</v>
      </c>
      <c r="AM2808" s="3" t="s">
        <v>48</v>
      </c>
      <c r="AO2808" s="3" t="s">
        <v>48</v>
      </c>
      <c r="AQ2808" s="3" t="s">
        <v>48</v>
      </c>
      <c r="AR2808" s="3">
        <v>0</v>
      </c>
      <c r="AS2808" s="3" t="s">
        <v>48</v>
      </c>
    </row>
    <row r="2809" spans="1:45">
      <c r="A2809">
        <v>2806</v>
      </c>
      <c r="B2809" t="s">
        <v>5982</v>
      </c>
      <c r="C2809" t="s">
        <v>4344</v>
      </c>
      <c r="D2809" t="s">
        <v>45</v>
      </c>
      <c r="E2809" t="s">
        <v>76</v>
      </c>
      <c r="F2809" t="s">
        <v>6700</v>
      </c>
      <c r="G2809" t="s">
        <v>9280</v>
      </c>
      <c r="H2809" t="s">
        <v>2140</v>
      </c>
      <c r="I2809" t="s">
        <v>16091</v>
      </c>
      <c r="J2809" t="s">
        <v>48</v>
      </c>
      <c r="K2809" t="s">
        <v>48</v>
      </c>
      <c r="L2809" t="s">
        <v>5985</v>
      </c>
      <c r="M2809" t="s">
        <v>5986</v>
      </c>
      <c r="N2809" t="str">
        <f>VLOOKUP(O2809,index!$Q:$R,2,0)</f>
        <v>28.구독 - 휴넷FLEX</v>
      </c>
      <c r="O2809" t="s">
        <v>6013</v>
      </c>
      <c r="P2809" t="s">
        <v>48</v>
      </c>
      <c r="Q2809" t="s">
        <v>21</v>
      </c>
      <c r="R2809" s="226" t="e">
        <f>VLOOKUP(C2809,'26년 databook(취합)'!$M:$M,2,0)</f>
        <v>#N/A</v>
      </c>
      <c r="S2809" s="3" t="s">
        <v>11576</v>
      </c>
      <c r="T2809" s="3" t="s">
        <v>48</v>
      </c>
      <c r="U2809" s="3" t="s">
        <v>11567</v>
      </c>
      <c r="V2809" s="3" t="s">
        <v>11576</v>
      </c>
      <c r="W2809" s="3" t="s">
        <v>48</v>
      </c>
      <c r="X2809" s="3" t="s">
        <v>48</v>
      </c>
      <c r="Y2809" s="3" t="s">
        <v>48</v>
      </c>
      <c r="Z2809" s="3" t="s">
        <v>48</v>
      </c>
      <c r="AA2809" s="3" t="s">
        <v>48</v>
      </c>
      <c r="AB2809" s="3" t="s">
        <v>48</v>
      </c>
      <c r="AC2809" s="3" t="s">
        <v>48</v>
      </c>
      <c r="AD2809" s="3" t="s">
        <v>48</v>
      </c>
      <c r="AE2809" s="3" t="s">
        <v>48</v>
      </c>
      <c r="AG2809" s="3"/>
      <c r="AI2809" s="3" t="s">
        <v>48</v>
      </c>
      <c r="AK2809" s="3" t="s">
        <v>48</v>
      </c>
      <c r="AM2809" s="3" t="s">
        <v>48</v>
      </c>
      <c r="AO2809" s="3" t="s">
        <v>48</v>
      </c>
      <c r="AQ2809" s="3" t="s">
        <v>48</v>
      </c>
      <c r="AS2809" s="3" t="s">
        <v>48</v>
      </c>
    </row>
    <row r="2810" spans="1:45">
      <c r="A2810">
        <v>2807</v>
      </c>
      <c r="B2810" t="s">
        <v>5982</v>
      </c>
      <c r="C2810" t="s">
        <v>5251</v>
      </c>
      <c r="D2810" t="s">
        <v>45</v>
      </c>
      <c r="E2810" t="s">
        <v>77</v>
      </c>
      <c r="F2810" t="s">
        <v>2796</v>
      </c>
      <c r="G2810" t="s">
        <v>9134</v>
      </c>
      <c r="H2810" t="s">
        <v>647</v>
      </c>
      <c r="I2810" t="s">
        <v>16092</v>
      </c>
      <c r="J2810" t="s">
        <v>48</v>
      </c>
      <c r="K2810" t="s">
        <v>48</v>
      </c>
      <c r="L2810" t="s">
        <v>5985</v>
      </c>
      <c r="M2810" t="s">
        <v>5986</v>
      </c>
      <c r="N2810" t="str">
        <f>VLOOKUP(O2810,index!$Q:$R,2,0)</f>
        <v>02. 이러닝 - 단과</v>
      </c>
      <c r="O2810" t="s">
        <v>5987</v>
      </c>
      <c r="P2810" t="s">
        <v>48</v>
      </c>
      <c r="Q2810" t="s">
        <v>20</v>
      </c>
      <c r="R2810" s="226" t="e">
        <f>VLOOKUP(C2810,'26년 databook(취합)'!$M:$M,2,0)</f>
        <v>#N/A</v>
      </c>
      <c r="S2810" s="3" t="s">
        <v>11567</v>
      </c>
      <c r="T2810" s="3" t="s">
        <v>11606</v>
      </c>
      <c r="U2810" s="3" t="s">
        <v>11606</v>
      </c>
      <c r="V2810" s="3" t="s">
        <v>48</v>
      </c>
      <c r="W2810" s="3" t="s">
        <v>11567</v>
      </c>
      <c r="X2810" s="3" t="s">
        <v>48</v>
      </c>
      <c r="Y2810" s="3" t="s">
        <v>11567</v>
      </c>
      <c r="Z2810" s="3" t="s">
        <v>48</v>
      </c>
      <c r="AA2810" s="3" t="s">
        <v>11567</v>
      </c>
      <c r="AB2810" s="3" t="s">
        <v>48</v>
      </c>
      <c r="AC2810" s="3" t="s">
        <v>11567</v>
      </c>
      <c r="AD2810" s="3" t="s">
        <v>48</v>
      </c>
      <c r="AE2810" s="3" t="s">
        <v>11567</v>
      </c>
      <c r="AG2810" s="3">
        <v>784000</v>
      </c>
      <c r="AI2810" s="3" t="s">
        <v>11567</v>
      </c>
      <c r="AK2810" s="3" t="s">
        <v>11567</v>
      </c>
      <c r="AM2810" s="3" t="s">
        <v>11567</v>
      </c>
      <c r="AO2810" s="3" t="s">
        <v>11567</v>
      </c>
      <c r="AQ2810" s="3" t="s">
        <v>11567</v>
      </c>
      <c r="AS2810" s="3" t="s">
        <v>11567</v>
      </c>
    </row>
    <row r="2811" spans="1:45">
      <c r="A2811">
        <v>2808</v>
      </c>
      <c r="B2811" t="s">
        <v>5982</v>
      </c>
      <c r="C2811" t="s">
        <v>3605</v>
      </c>
      <c r="D2811" t="s">
        <v>45</v>
      </c>
      <c r="E2811" t="s">
        <v>73</v>
      </c>
      <c r="F2811" t="s">
        <v>1924</v>
      </c>
      <c r="G2811" t="s">
        <v>9715</v>
      </c>
      <c r="H2811" t="s">
        <v>1924</v>
      </c>
      <c r="I2811" t="s">
        <v>9715</v>
      </c>
      <c r="J2811" t="s">
        <v>48</v>
      </c>
      <c r="K2811" t="s">
        <v>48</v>
      </c>
      <c r="L2811" t="s">
        <v>5985</v>
      </c>
      <c r="M2811" t="s">
        <v>5986</v>
      </c>
      <c r="N2811" t="str">
        <f>VLOOKUP(O2811,index!$Q:$R,2,0)</f>
        <v>02. 이러닝 - 단과</v>
      </c>
      <c r="O2811" t="s">
        <v>5987</v>
      </c>
      <c r="P2811" t="s">
        <v>48</v>
      </c>
      <c r="Q2811" t="s">
        <v>20</v>
      </c>
      <c r="R2811" s="226" t="e">
        <f>VLOOKUP(C2811,'26년 databook(취합)'!$M:$M,2,0)</f>
        <v>#N/A</v>
      </c>
      <c r="S2811" s="3" t="s">
        <v>11567</v>
      </c>
      <c r="T2811" s="3" t="s">
        <v>48</v>
      </c>
      <c r="U2811" s="3" t="s">
        <v>11567</v>
      </c>
      <c r="V2811" s="3" t="s">
        <v>48</v>
      </c>
      <c r="W2811" s="3" t="s">
        <v>48</v>
      </c>
      <c r="X2811" s="3" t="s">
        <v>48</v>
      </c>
      <c r="Y2811" s="3" t="s">
        <v>48</v>
      </c>
      <c r="Z2811" s="3" t="s">
        <v>48</v>
      </c>
      <c r="AA2811" s="3" t="s">
        <v>48</v>
      </c>
      <c r="AB2811" s="3" t="s">
        <v>48</v>
      </c>
      <c r="AC2811" s="3" t="s">
        <v>48</v>
      </c>
      <c r="AD2811" s="3" t="s">
        <v>48</v>
      </c>
      <c r="AE2811" s="3" t="s">
        <v>48</v>
      </c>
      <c r="AG2811" s="3"/>
      <c r="AI2811" s="3" t="s">
        <v>48</v>
      </c>
      <c r="AK2811" s="3" t="s">
        <v>48</v>
      </c>
      <c r="AM2811" s="3" t="s">
        <v>48</v>
      </c>
      <c r="AO2811" s="3" t="s">
        <v>48</v>
      </c>
      <c r="AQ2811" s="3" t="s">
        <v>48</v>
      </c>
      <c r="AS2811" s="3" t="s">
        <v>48</v>
      </c>
    </row>
    <row r="2812" spans="1:45">
      <c r="A2812">
        <v>2809</v>
      </c>
      <c r="B2812" t="s">
        <v>5982</v>
      </c>
      <c r="C2812" t="s">
        <v>4292</v>
      </c>
      <c r="D2812" t="s">
        <v>45</v>
      </c>
      <c r="E2812" t="s">
        <v>76</v>
      </c>
      <c r="F2812" t="s">
        <v>2101</v>
      </c>
      <c r="G2812" t="s">
        <v>9716</v>
      </c>
      <c r="H2812" t="s">
        <v>2101</v>
      </c>
      <c r="I2812" t="s">
        <v>9716</v>
      </c>
      <c r="J2812" t="s">
        <v>48</v>
      </c>
      <c r="K2812" t="s">
        <v>48</v>
      </c>
      <c r="L2812" t="s">
        <v>5985</v>
      </c>
      <c r="M2812" t="s">
        <v>5986</v>
      </c>
      <c r="N2812" t="str">
        <f>VLOOKUP(O2812,index!$Q:$R,2,0)</f>
        <v>02. 이러닝 - 단과</v>
      </c>
      <c r="O2812" t="s">
        <v>5987</v>
      </c>
      <c r="P2812" t="s">
        <v>48</v>
      </c>
      <c r="Q2812" t="s">
        <v>20</v>
      </c>
      <c r="R2812" s="226" t="e">
        <f>VLOOKUP(C2812,'26년 databook(취합)'!$M:$M,2,0)</f>
        <v>#N/A</v>
      </c>
      <c r="S2812" s="3" t="s">
        <v>11567</v>
      </c>
      <c r="T2812" s="3" t="s">
        <v>13718</v>
      </c>
      <c r="U2812" s="3" t="s">
        <v>13718</v>
      </c>
      <c r="V2812" s="3" t="s">
        <v>48</v>
      </c>
      <c r="W2812" s="3" t="s">
        <v>11567</v>
      </c>
      <c r="X2812" s="3" t="s">
        <v>48</v>
      </c>
      <c r="Y2812" s="3" t="s">
        <v>11567</v>
      </c>
      <c r="Z2812" s="3" t="s">
        <v>48</v>
      </c>
      <c r="AA2812" s="3" t="s">
        <v>11567</v>
      </c>
      <c r="AB2812" s="3" t="s">
        <v>48</v>
      </c>
      <c r="AC2812" s="3" t="s">
        <v>11567</v>
      </c>
      <c r="AD2812" s="3" t="s">
        <v>48</v>
      </c>
      <c r="AE2812" s="3" t="s">
        <v>11567</v>
      </c>
      <c r="AG2812" s="3">
        <v>1080000</v>
      </c>
      <c r="AI2812" s="3" t="s">
        <v>11567</v>
      </c>
      <c r="AK2812" s="3" t="s">
        <v>11567</v>
      </c>
      <c r="AM2812" s="3" t="s">
        <v>11567</v>
      </c>
      <c r="AO2812" s="3" t="s">
        <v>11567</v>
      </c>
      <c r="AQ2812" s="3" t="s">
        <v>11567</v>
      </c>
      <c r="AR2812" s="3">
        <v>0</v>
      </c>
      <c r="AS2812" s="3" t="s">
        <v>11567</v>
      </c>
    </row>
    <row r="2813" spans="1:45">
      <c r="A2813">
        <v>2810</v>
      </c>
      <c r="B2813" t="s">
        <v>5982</v>
      </c>
      <c r="C2813" t="s">
        <v>2909</v>
      </c>
      <c r="D2813" t="s">
        <v>45</v>
      </c>
      <c r="E2813" t="s">
        <v>76</v>
      </c>
      <c r="F2813" t="s">
        <v>2124</v>
      </c>
      <c r="G2813" t="s">
        <v>9717</v>
      </c>
      <c r="H2813" t="s">
        <v>2124</v>
      </c>
      <c r="I2813" t="s">
        <v>9717</v>
      </c>
      <c r="J2813" t="s">
        <v>48</v>
      </c>
      <c r="K2813" t="s">
        <v>48</v>
      </c>
      <c r="L2813" t="s">
        <v>5985</v>
      </c>
      <c r="M2813" t="s">
        <v>5986</v>
      </c>
      <c r="N2813" t="str">
        <f>VLOOKUP(O2813,index!$Q:$R,2,0)</f>
        <v>02. 이러닝 - 단과</v>
      </c>
      <c r="O2813" t="s">
        <v>5987</v>
      </c>
      <c r="P2813" t="s">
        <v>48</v>
      </c>
      <c r="Q2813" t="s">
        <v>23</v>
      </c>
      <c r="R2813" s="226" t="e">
        <f>VLOOKUP(C2813,'26년 databook(취합)'!$M:$M,2,0)</f>
        <v>#N/A</v>
      </c>
      <c r="S2813" s="3" t="s">
        <v>11567</v>
      </c>
      <c r="T2813" s="3" t="s">
        <v>16668</v>
      </c>
      <c r="U2813" s="3" t="s">
        <v>16668</v>
      </c>
      <c r="V2813" s="3" t="s">
        <v>48</v>
      </c>
      <c r="W2813" s="3" t="s">
        <v>12115</v>
      </c>
      <c r="X2813" s="3" t="s">
        <v>48</v>
      </c>
      <c r="Y2813" s="3" t="s">
        <v>11644</v>
      </c>
      <c r="Z2813" s="3" t="s">
        <v>48</v>
      </c>
      <c r="AA2813" s="3" t="s">
        <v>11603</v>
      </c>
      <c r="AB2813" s="3" t="s">
        <v>48</v>
      </c>
      <c r="AC2813" s="3" t="s">
        <v>11567</v>
      </c>
      <c r="AD2813" s="3" t="s">
        <v>48</v>
      </c>
      <c r="AE2813" s="3" t="s">
        <v>11567</v>
      </c>
      <c r="AG2813" s="3">
        <v>623000</v>
      </c>
      <c r="AI2813" s="3" t="s">
        <v>11567</v>
      </c>
      <c r="AK2813" s="3" t="s">
        <v>11567</v>
      </c>
      <c r="AM2813" s="3" t="s">
        <v>11567</v>
      </c>
      <c r="AO2813" s="3" t="s">
        <v>11567</v>
      </c>
      <c r="AQ2813" s="3" t="s">
        <v>11567</v>
      </c>
      <c r="AR2813" s="3">
        <v>0</v>
      </c>
      <c r="AS2813" s="3" t="s">
        <v>11567</v>
      </c>
    </row>
    <row r="2814" spans="1:45">
      <c r="A2814">
        <v>2811</v>
      </c>
      <c r="B2814" t="s">
        <v>5982</v>
      </c>
      <c r="C2814" t="s">
        <v>5481</v>
      </c>
      <c r="D2814" t="s">
        <v>45</v>
      </c>
      <c r="E2814" t="s">
        <v>214</v>
      </c>
      <c r="F2814" t="s">
        <v>5959</v>
      </c>
      <c r="G2814" t="s">
        <v>9718</v>
      </c>
      <c r="H2814" t="s">
        <v>2806</v>
      </c>
      <c r="I2814" t="s">
        <v>16093</v>
      </c>
      <c r="J2814" t="s">
        <v>48</v>
      </c>
      <c r="K2814" t="s">
        <v>48</v>
      </c>
      <c r="L2814" t="s">
        <v>5985</v>
      </c>
      <c r="M2814" t="s">
        <v>5986</v>
      </c>
      <c r="N2814" t="str">
        <f>VLOOKUP(O2814,index!$Q:$R,2,0)</f>
        <v>02. 이러닝 - 단과</v>
      </c>
      <c r="O2814" t="s">
        <v>5987</v>
      </c>
      <c r="P2814" t="s">
        <v>48</v>
      </c>
      <c r="Q2814" t="s">
        <v>20</v>
      </c>
      <c r="R2814" s="226" t="e">
        <f>VLOOKUP(C2814,'26년 databook(취합)'!$M:$M,2,0)</f>
        <v>#N/A</v>
      </c>
      <c r="S2814" s="3" t="s">
        <v>11567</v>
      </c>
      <c r="T2814" s="3" t="s">
        <v>48</v>
      </c>
      <c r="U2814" s="3" t="s">
        <v>11567</v>
      </c>
      <c r="V2814" s="3" t="s">
        <v>48</v>
      </c>
      <c r="W2814" s="3" t="s">
        <v>48</v>
      </c>
      <c r="X2814" s="3" t="s">
        <v>48</v>
      </c>
      <c r="Y2814" s="3" t="s">
        <v>48</v>
      </c>
      <c r="Z2814" s="3" t="s">
        <v>48</v>
      </c>
      <c r="AA2814" s="3" t="s">
        <v>48</v>
      </c>
      <c r="AB2814" s="3" t="s">
        <v>48</v>
      </c>
      <c r="AC2814" s="3" t="s">
        <v>48</v>
      </c>
      <c r="AD2814" s="3" t="s">
        <v>48</v>
      </c>
      <c r="AE2814" s="3" t="s">
        <v>48</v>
      </c>
      <c r="AG2814" s="3"/>
      <c r="AI2814" s="3" t="s">
        <v>48</v>
      </c>
      <c r="AK2814" s="3" t="s">
        <v>48</v>
      </c>
      <c r="AM2814" s="3" t="s">
        <v>48</v>
      </c>
      <c r="AO2814" s="3" t="s">
        <v>48</v>
      </c>
      <c r="AQ2814" s="3" t="s">
        <v>48</v>
      </c>
      <c r="AS2814" s="3" t="s">
        <v>48</v>
      </c>
    </row>
    <row r="2815" spans="1:45">
      <c r="A2815">
        <v>2812</v>
      </c>
      <c r="B2815" t="s">
        <v>5982</v>
      </c>
      <c r="C2815" t="s">
        <v>4667</v>
      </c>
      <c r="D2815" t="s">
        <v>45</v>
      </c>
      <c r="E2815" t="s">
        <v>77</v>
      </c>
      <c r="F2815" t="s">
        <v>6029</v>
      </c>
      <c r="G2815" t="s">
        <v>8925</v>
      </c>
      <c r="H2815" t="s">
        <v>6029</v>
      </c>
      <c r="I2815" t="s">
        <v>8925</v>
      </c>
      <c r="J2815" t="s">
        <v>48</v>
      </c>
      <c r="K2815" t="s">
        <v>48</v>
      </c>
      <c r="L2815" t="s">
        <v>5985</v>
      </c>
      <c r="M2815" t="s">
        <v>5986</v>
      </c>
      <c r="N2815" t="str">
        <f>VLOOKUP(O2815,index!$Q:$R,2,0)</f>
        <v>02. 이러닝 - 단과</v>
      </c>
      <c r="O2815" t="s">
        <v>5987</v>
      </c>
      <c r="P2815" t="s">
        <v>48</v>
      </c>
      <c r="Q2815" t="s">
        <v>20</v>
      </c>
      <c r="R2815" s="226" t="e">
        <f>VLOOKUP(C2815,'26년 databook(취합)'!$M:$M,2,0)</f>
        <v>#N/A</v>
      </c>
      <c r="S2815" s="3" t="s">
        <v>11567</v>
      </c>
      <c r="T2815" s="3" t="s">
        <v>48</v>
      </c>
      <c r="U2815" s="3" t="s">
        <v>11567</v>
      </c>
      <c r="V2815" s="3" t="s">
        <v>48</v>
      </c>
      <c r="W2815" s="3" t="s">
        <v>48</v>
      </c>
      <c r="X2815" s="3" t="s">
        <v>48</v>
      </c>
      <c r="Y2815" s="3" t="s">
        <v>48</v>
      </c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G2815" s="3"/>
      <c r="AI2815" s="3" t="s">
        <v>48</v>
      </c>
      <c r="AK2815" s="3" t="s">
        <v>48</v>
      </c>
      <c r="AM2815" s="3" t="s">
        <v>48</v>
      </c>
      <c r="AO2815" s="3" t="s">
        <v>48</v>
      </c>
      <c r="AQ2815" s="3" t="s">
        <v>48</v>
      </c>
      <c r="AS2815" s="3" t="s">
        <v>48</v>
      </c>
    </row>
    <row r="2816" spans="1:45">
      <c r="A2816">
        <v>2813</v>
      </c>
      <c r="B2816" t="s">
        <v>5982</v>
      </c>
      <c r="C2816" t="s">
        <v>4350</v>
      </c>
      <c r="D2816" t="s">
        <v>45</v>
      </c>
      <c r="E2816" t="s">
        <v>76</v>
      </c>
      <c r="F2816" t="s">
        <v>2145</v>
      </c>
      <c r="G2816" t="s">
        <v>9721</v>
      </c>
      <c r="H2816" t="s">
        <v>2145</v>
      </c>
      <c r="I2816" t="s">
        <v>9721</v>
      </c>
      <c r="J2816" t="s">
        <v>48</v>
      </c>
      <c r="K2816" t="s">
        <v>48</v>
      </c>
      <c r="L2816" t="s">
        <v>5985</v>
      </c>
      <c r="M2816" t="s">
        <v>5986</v>
      </c>
      <c r="N2816" t="str">
        <f>VLOOKUP(O2816,index!$Q:$R,2,0)</f>
        <v>01. 이러닝 - 통합위탁</v>
      </c>
      <c r="O2816" t="s">
        <v>40</v>
      </c>
      <c r="P2816" t="s">
        <v>48</v>
      </c>
      <c r="Q2816" t="s">
        <v>23</v>
      </c>
      <c r="R2816" s="226" t="e">
        <f>VLOOKUP(C2816,'26년 databook(취합)'!$M:$M,2,0)</f>
        <v>#N/A</v>
      </c>
      <c r="S2816" s="3" t="s">
        <v>11567</v>
      </c>
      <c r="T2816" s="3" t="s">
        <v>14786</v>
      </c>
      <c r="U2816" s="3" t="s">
        <v>14786</v>
      </c>
      <c r="V2816" s="3" t="s">
        <v>48</v>
      </c>
      <c r="W2816" s="3" t="s">
        <v>11567</v>
      </c>
      <c r="X2816" s="3" t="s">
        <v>48</v>
      </c>
      <c r="Y2816" s="3" t="s">
        <v>11567</v>
      </c>
      <c r="Z2816" s="3" t="s">
        <v>48</v>
      </c>
      <c r="AA2816" s="3" t="s">
        <v>12116</v>
      </c>
      <c r="AB2816" s="3" t="s">
        <v>48</v>
      </c>
      <c r="AC2816" s="3" t="s">
        <v>11567</v>
      </c>
      <c r="AD2816" s="3" t="s">
        <v>48</v>
      </c>
      <c r="AE2816" s="3" t="s">
        <v>11646</v>
      </c>
      <c r="AG2816" s="3">
        <v>310000</v>
      </c>
      <c r="AI2816" s="3" t="s">
        <v>11567</v>
      </c>
      <c r="AK2816" s="3" t="s">
        <v>11567</v>
      </c>
      <c r="AL2816" s="3">
        <v>0</v>
      </c>
      <c r="AM2816" s="3" t="s">
        <v>11567</v>
      </c>
      <c r="AO2816" s="3" t="s">
        <v>11567</v>
      </c>
      <c r="AQ2816" s="3" t="s">
        <v>11567</v>
      </c>
      <c r="AS2816" s="3" t="s">
        <v>11567</v>
      </c>
    </row>
    <row r="2817" spans="1:45">
      <c r="A2817">
        <v>2814</v>
      </c>
      <c r="B2817" t="s">
        <v>5982</v>
      </c>
      <c r="C2817" t="s">
        <v>5716</v>
      </c>
      <c r="D2817" t="s">
        <v>45</v>
      </c>
      <c r="E2817" t="s">
        <v>77</v>
      </c>
      <c r="F2817" t="s">
        <v>2796</v>
      </c>
      <c r="G2817" t="s">
        <v>9134</v>
      </c>
      <c r="H2817" t="s">
        <v>2576</v>
      </c>
      <c r="I2817" t="s">
        <v>16094</v>
      </c>
      <c r="J2817" t="s">
        <v>48</v>
      </c>
      <c r="K2817" t="s">
        <v>48</v>
      </c>
      <c r="L2817" t="s">
        <v>5985</v>
      </c>
      <c r="M2817" t="s">
        <v>5986</v>
      </c>
      <c r="N2817" t="str">
        <f>VLOOKUP(O2817,index!$Q:$R,2,0)</f>
        <v>02. 이러닝 - 단과</v>
      </c>
      <c r="O2817" t="s">
        <v>5987</v>
      </c>
      <c r="P2817" t="s">
        <v>48</v>
      </c>
      <c r="Q2817" t="s">
        <v>20</v>
      </c>
      <c r="R2817" s="226" t="e">
        <f>VLOOKUP(C2817,'26년 databook(취합)'!$M:$M,2,0)</f>
        <v>#N/A</v>
      </c>
      <c r="S2817" s="3" t="s">
        <v>11567</v>
      </c>
      <c r="T2817" s="3" t="s">
        <v>48</v>
      </c>
      <c r="U2817" s="3" t="s">
        <v>11567</v>
      </c>
      <c r="V2817" s="3" t="s">
        <v>48</v>
      </c>
      <c r="W2817" s="3" t="s">
        <v>48</v>
      </c>
      <c r="X2817" s="3" t="s">
        <v>48</v>
      </c>
      <c r="Y2817" s="3" t="s">
        <v>48</v>
      </c>
      <c r="Z2817" s="3" t="s">
        <v>48</v>
      </c>
      <c r="AA2817" s="3" t="s">
        <v>48</v>
      </c>
      <c r="AB2817" s="3" t="s">
        <v>48</v>
      </c>
      <c r="AC2817" s="3" t="s">
        <v>48</v>
      </c>
      <c r="AD2817" s="3" t="s">
        <v>48</v>
      </c>
      <c r="AE2817" s="3" t="s">
        <v>48</v>
      </c>
      <c r="AG2817" s="3"/>
      <c r="AI2817" s="3" t="s">
        <v>48</v>
      </c>
      <c r="AK2817" s="3" t="s">
        <v>48</v>
      </c>
      <c r="AM2817" s="3" t="s">
        <v>48</v>
      </c>
      <c r="AO2817" s="3" t="s">
        <v>48</v>
      </c>
      <c r="AQ2817" s="3" t="s">
        <v>48</v>
      </c>
      <c r="AS2817" s="3" t="s">
        <v>48</v>
      </c>
    </row>
    <row r="2818" spans="1:45">
      <c r="A2818">
        <v>2815</v>
      </c>
      <c r="B2818" t="s">
        <v>5982</v>
      </c>
      <c r="C2818" t="s">
        <v>3960</v>
      </c>
      <c r="D2818" t="s">
        <v>45</v>
      </c>
      <c r="E2818" t="s">
        <v>75</v>
      </c>
      <c r="F2818" t="s">
        <v>425</v>
      </c>
      <c r="G2818" t="s">
        <v>9722</v>
      </c>
      <c r="H2818" t="s">
        <v>425</v>
      </c>
      <c r="I2818" t="s">
        <v>9722</v>
      </c>
      <c r="J2818" t="s">
        <v>48</v>
      </c>
      <c r="K2818" t="s">
        <v>48</v>
      </c>
      <c r="L2818" t="s">
        <v>5985</v>
      </c>
      <c r="M2818" t="s">
        <v>5986</v>
      </c>
      <c r="N2818" t="str">
        <f>VLOOKUP(O2818,index!$Q:$R,2,0)</f>
        <v>08. 하이브리드러닝 - 하이브리드형 러닝</v>
      </c>
      <c r="O2818" t="s">
        <v>5988</v>
      </c>
      <c r="P2818" t="s">
        <v>48</v>
      </c>
      <c r="Q2818" t="s">
        <v>23</v>
      </c>
      <c r="R2818" s="226" t="e">
        <f>VLOOKUP(C2818,'26년 databook(취합)'!$M:$M,2,0)</f>
        <v>#N/A</v>
      </c>
      <c r="S2818" s="3" t="s">
        <v>11567</v>
      </c>
      <c r="T2818" s="3" t="s">
        <v>16403</v>
      </c>
      <c r="U2818" s="3" t="s">
        <v>16403</v>
      </c>
      <c r="V2818" s="3" t="s">
        <v>48</v>
      </c>
      <c r="W2818" s="3" t="s">
        <v>11626</v>
      </c>
      <c r="X2818" s="3" t="s">
        <v>48</v>
      </c>
      <c r="Y2818" s="3" t="s">
        <v>12118</v>
      </c>
      <c r="Z2818" s="3" t="s">
        <v>48</v>
      </c>
      <c r="AA2818" s="3" t="s">
        <v>11567</v>
      </c>
      <c r="AB2818" s="3" t="s">
        <v>48</v>
      </c>
      <c r="AC2818" s="3" t="s">
        <v>11567</v>
      </c>
      <c r="AD2818" s="3" t="s">
        <v>11567</v>
      </c>
      <c r="AE2818" s="3" t="s">
        <v>11567</v>
      </c>
      <c r="AF2818" s="3">
        <v>0</v>
      </c>
      <c r="AG2818" s="3">
        <v>2750000</v>
      </c>
      <c r="AH2818" s="3">
        <v>0</v>
      </c>
      <c r="AI2818" s="3" t="s">
        <v>11567</v>
      </c>
      <c r="AJ2818" s="3">
        <v>0</v>
      </c>
      <c r="AK2818" s="3" t="s">
        <v>11567</v>
      </c>
      <c r="AL2818" s="3">
        <v>0</v>
      </c>
      <c r="AM2818" s="3" t="s">
        <v>11567</v>
      </c>
      <c r="AN2818" s="3">
        <v>0</v>
      </c>
      <c r="AO2818" s="3" t="s">
        <v>11567</v>
      </c>
      <c r="AP2818" s="3">
        <v>0</v>
      </c>
      <c r="AQ2818" s="3" t="s">
        <v>11567</v>
      </c>
      <c r="AR2818" s="3">
        <v>0</v>
      </c>
      <c r="AS2818" s="3" t="s">
        <v>11567</v>
      </c>
    </row>
    <row r="2819" spans="1:45">
      <c r="A2819">
        <v>2816</v>
      </c>
      <c r="B2819" t="s">
        <v>5982</v>
      </c>
      <c r="C2819" t="s">
        <v>3524</v>
      </c>
      <c r="D2819" t="s">
        <v>45</v>
      </c>
      <c r="E2819" t="s">
        <v>73</v>
      </c>
      <c r="F2819" t="s">
        <v>1822</v>
      </c>
      <c r="G2819" t="s">
        <v>8915</v>
      </c>
      <c r="H2819" t="s">
        <v>1851</v>
      </c>
      <c r="I2819" t="s">
        <v>16095</v>
      </c>
      <c r="J2819" t="s">
        <v>48</v>
      </c>
      <c r="K2819" t="s">
        <v>48</v>
      </c>
      <c r="L2819" t="s">
        <v>5985</v>
      </c>
      <c r="M2819" t="s">
        <v>5986</v>
      </c>
      <c r="N2819" t="str">
        <f>VLOOKUP(O2819,index!$Q:$R,2,0)</f>
        <v>02. 이러닝 - 단과</v>
      </c>
      <c r="O2819" t="s">
        <v>5987</v>
      </c>
      <c r="P2819" t="s">
        <v>48</v>
      </c>
      <c r="Q2819" t="s">
        <v>20</v>
      </c>
      <c r="R2819" s="226" t="e">
        <f>VLOOKUP(C2819,'26년 databook(취합)'!$M:$M,2,0)</f>
        <v>#N/A</v>
      </c>
      <c r="S2819" s="3" t="s">
        <v>11567</v>
      </c>
      <c r="T2819" s="3" t="s">
        <v>48</v>
      </c>
      <c r="U2819" s="3" t="s">
        <v>11567</v>
      </c>
      <c r="V2819" s="3" t="s">
        <v>48</v>
      </c>
      <c r="W2819" s="3" t="s">
        <v>48</v>
      </c>
      <c r="X2819" s="3" t="s">
        <v>48</v>
      </c>
      <c r="Y2819" s="3" t="s">
        <v>48</v>
      </c>
      <c r="Z2819" s="3" t="s">
        <v>48</v>
      </c>
      <c r="AA2819" s="3" t="s">
        <v>48</v>
      </c>
      <c r="AB2819" s="3" t="s">
        <v>48</v>
      </c>
      <c r="AC2819" s="3" t="s">
        <v>48</v>
      </c>
      <c r="AD2819" s="3" t="s">
        <v>48</v>
      </c>
      <c r="AE2819" s="3" t="s">
        <v>48</v>
      </c>
      <c r="AG2819" s="3"/>
      <c r="AI2819" s="3" t="s">
        <v>48</v>
      </c>
      <c r="AK2819" s="3" t="s">
        <v>48</v>
      </c>
      <c r="AM2819" s="3" t="s">
        <v>48</v>
      </c>
      <c r="AO2819" s="3" t="s">
        <v>48</v>
      </c>
      <c r="AQ2819" s="3" t="s">
        <v>48</v>
      </c>
      <c r="AS2819" s="3" t="s">
        <v>48</v>
      </c>
    </row>
    <row r="2820" spans="1:45">
      <c r="A2820">
        <v>2817</v>
      </c>
      <c r="B2820" t="s">
        <v>5982</v>
      </c>
      <c r="C2820" t="s">
        <v>4443</v>
      </c>
      <c r="D2820" t="s">
        <v>45</v>
      </c>
      <c r="E2820" t="s">
        <v>76</v>
      </c>
      <c r="F2820" t="s">
        <v>2222</v>
      </c>
      <c r="G2820" t="s">
        <v>9724</v>
      </c>
      <c r="H2820" t="s">
        <v>2222</v>
      </c>
      <c r="I2820" t="s">
        <v>9724</v>
      </c>
      <c r="J2820" t="s">
        <v>48</v>
      </c>
      <c r="K2820" t="s">
        <v>48</v>
      </c>
      <c r="L2820" t="s">
        <v>5985</v>
      </c>
      <c r="M2820" t="s">
        <v>5986</v>
      </c>
      <c r="N2820" t="str">
        <f>VLOOKUP(O2820,index!$Q:$R,2,0)</f>
        <v>02. 이러닝 - 단과</v>
      </c>
      <c r="O2820" t="s">
        <v>5987</v>
      </c>
      <c r="P2820" t="s">
        <v>48</v>
      </c>
      <c r="Q2820" t="s">
        <v>20</v>
      </c>
      <c r="R2820" s="226" t="e">
        <f>VLOOKUP(C2820,'26년 databook(취합)'!$M:$M,2,0)</f>
        <v>#N/A</v>
      </c>
      <c r="S2820" s="3" t="s">
        <v>11567</v>
      </c>
      <c r="T2820" s="3" t="s">
        <v>13827</v>
      </c>
      <c r="U2820" s="3" t="s">
        <v>13827</v>
      </c>
      <c r="V2820" s="3" t="s">
        <v>48</v>
      </c>
      <c r="W2820" s="3" t="s">
        <v>11567</v>
      </c>
      <c r="X2820" s="3" t="s">
        <v>48</v>
      </c>
      <c r="Y2820" s="3" t="s">
        <v>11567</v>
      </c>
      <c r="Z2820" s="3" t="s">
        <v>48</v>
      </c>
      <c r="AA2820" s="3" t="s">
        <v>12119</v>
      </c>
      <c r="AB2820" s="3" t="s">
        <v>48</v>
      </c>
      <c r="AC2820" s="3" t="s">
        <v>12232</v>
      </c>
      <c r="AD2820" s="3" t="s">
        <v>48</v>
      </c>
      <c r="AE2820" s="3" t="s">
        <v>11676</v>
      </c>
      <c r="AG2820" s="3">
        <v>530000</v>
      </c>
      <c r="AI2820" s="3" t="s">
        <v>11567</v>
      </c>
      <c r="AK2820" s="3" t="s">
        <v>11567</v>
      </c>
      <c r="AL2820" s="3">
        <v>0</v>
      </c>
      <c r="AM2820" s="3" t="s">
        <v>11567</v>
      </c>
      <c r="AO2820" s="3" t="s">
        <v>11567</v>
      </c>
      <c r="AQ2820" s="3" t="s">
        <v>11567</v>
      </c>
      <c r="AS2820" s="3" t="s">
        <v>11567</v>
      </c>
    </row>
    <row r="2821" spans="1:45">
      <c r="A2821">
        <v>2818</v>
      </c>
      <c r="B2821" t="s">
        <v>5982</v>
      </c>
      <c r="C2821" t="s">
        <v>3734</v>
      </c>
      <c r="D2821" t="s">
        <v>45</v>
      </c>
      <c r="E2821" t="s">
        <v>73</v>
      </c>
      <c r="F2821" t="s">
        <v>2027</v>
      </c>
      <c r="G2821" t="s">
        <v>9725</v>
      </c>
      <c r="H2821" t="s">
        <v>2027</v>
      </c>
      <c r="I2821" t="s">
        <v>9725</v>
      </c>
      <c r="J2821" t="s">
        <v>48</v>
      </c>
      <c r="K2821" t="s">
        <v>48</v>
      </c>
      <c r="L2821" t="s">
        <v>5985</v>
      </c>
      <c r="M2821" t="s">
        <v>5986</v>
      </c>
      <c r="N2821" t="str">
        <f>VLOOKUP(O2821,index!$Q:$R,2,0)</f>
        <v>02. 이러닝 - 단과</v>
      </c>
      <c r="O2821" t="s">
        <v>5987</v>
      </c>
      <c r="P2821" t="s">
        <v>48</v>
      </c>
      <c r="Q2821" t="s">
        <v>20</v>
      </c>
      <c r="R2821" s="226" t="e">
        <f>VLOOKUP(C2821,'26년 databook(취합)'!$M:$M,2,0)</f>
        <v>#N/A</v>
      </c>
      <c r="S2821" s="3" t="s">
        <v>11567</v>
      </c>
      <c r="T2821" s="3" t="s">
        <v>48</v>
      </c>
      <c r="U2821" s="3" t="s">
        <v>11567</v>
      </c>
      <c r="V2821" s="3" t="s">
        <v>48</v>
      </c>
      <c r="W2821" s="3" t="s">
        <v>48</v>
      </c>
      <c r="X2821" s="3" t="s">
        <v>48</v>
      </c>
      <c r="Y2821" s="3" t="s">
        <v>48</v>
      </c>
      <c r="Z2821" s="3" t="s">
        <v>48</v>
      </c>
      <c r="AA2821" s="3" t="s">
        <v>48</v>
      </c>
      <c r="AB2821" s="3" t="s">
        <v>48</v>
      </c>
      <c r="AC2821" s="3" t="s">
        <v>48</v>
      </c>
      <c r="AD2821" s="3" t="s">
        <v>48</v>
      </c>
      <c r="AE2821" s="3" t="s">
        <v>48</v>
      </c>
      <c r="AG2821" s="3"/>
      <c r="AI2821" s="3" t="s">
        <v>48</v>
      </c>
      <c r="AK2821" s="3" t="s">
        <v>48</v>
      </c>
      <c r="AM2821" s="3" t="s">
        <v>48</v>
      </c>
      <c r="AO2821" s="3" t="s">
        <v>48</v>
      </c>
      <c r="AQ2821" s="3" t="s">
        <v>48</v>
      </c>
      <c r="AS2821" s="3" t="s">
        <v>48</v>
      </c>
    </row>
    <row r="2822" spans="1:45">
      <c r="A2822">
        <v>2819</v>
      </c>
      <c r="B2822" t="s">
        <v>5982</v>
      </c>
      <c r="C2822" t="s">
        <v>5262</v>
      </c>
      <c r="D2822" t="s">
        <v>45</v>
      </c>
      <c r="E2822" t="s">
        <v>77</v>
      </c>
      <c r="F2822" t="s">
        <v>2796</v>
      </c>
      <c r="G2822" t="s">
        <v>9134</v>
      </c>
      <c r="H2822" t="s">
        <v>6985</v>
      </c>
      <c r="I2822" t="s">
        <v>16096</v>
      </c>
      <c r="J2822" t="s">
        <v>48</v>
      </c>
      <c r="K2822" t="s">
        <v>48</v>
      </c>
      <c r="L2822" t="s">
        <v>5985</v>
      </c>
      <c r="M2822" t="s">
        <v>5986</v>
      </c>
      <c r="N2822" t="str">
        <f>VLOOKUP(O2822,index!$Q:$R,2,0)</f>
        <v>02. 이러닝 - 단과</v>
      </c>
      <c r="O2822" t="s">
        <v>5987</v>
      </c>
      <c r="P2822" t="s">
        <v>48</v>
      </c>
      <c r="Q2822" t="s">
        <v>20</v>
      </c>
      <c r="R2822" s="226" t="e">
        <f>VLOOKUP(C2822,'26년 databook(취합)'!$M:$M,2,0)</f>
        <v>#N/A</v>
      </c>
      <c r="S2822" s="3" t="s">
        <v>11567</v>
      </c>
      <c r="T2822" s="3" t="s">
        <v>48</v>
      </c>
      <c r="U2822" s="3" t="s">
        <v>11567</v>
      </c>
      <c r="V2822" s="3" t="s">
        <v>48</v>
      </c>
      <c r="W2822" s="3" t="s">
        <v>48</v>
      </c>
      <c r="X2822" s="3" t="s">
        <v>48</v>
      </c>
      <c r="Y2822" s="3" t="s">
        <v>48</v>
      </c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G2822" s="3"/>
      <c r="AI2822" s="3" t="s">
        <v>48</v>
      </c>
      <c r="AK2822" s="3" t="s">
        <v>48</v>
      </c>
      <c r="AM2822" s="3" t="s">
        <v>48</v>
      </c>
      <c r="AO2822" s="3" t="s">
        <v>48</v>
      </c>
      <c r="AQ2822" s="3" t="s">
        <v>48</v>
      </c>
      <c r="AS2822" s="3" t="s">
        <v>48</v>
      </c>
    </row>
    <row r="2823" spans="1:45">
      <c r="A2823">
        <v>2820</v>
      </c>
      <c r="B2823" t="s">
        <v>5982</v>
      </c>
      <c r="C2823" t="s">
        <v>3477</v>
      </c>
      <c r="D2823" t="s">
        <v>45</v>
      </c>
      <c r="E2823" t="s">
        <v>73</v>
      </c>
      <c r="F2823" t="s">
        <v>6986</v>
      </c>
      <c r="G2823" t="s">
        <v>9726</v>
      </c>
      <c r="H2823" t="s">
        <v>6986</v>
      </c>
      <c r="I2823" t="s">
        <v>9726</v>
      </c>
      <c r="J2823" t="s">
        <v>6986</v>
      </c>
      <c r="K2823" t="s">
        <v>6987</v>
      </c>
      <c r="L2823" t="s">
        <v>5985</v>
      </c>
      <c r="M2823" t="s">
        <v>5986</v>
      </c>
      <c r="N2823" t="str">
        <f>VLOOKUP(O2823,index!$Q:$R,2,0)</f>
        <v>08. 하이브리드러닝 - 하이브리드형 러닝</v>
      </c>
      <c r="O2823" t="s">
        <v>5988</v>
      </c>
      <c r="P2823" t="s">
        <v>48</v>
      </c>
      <c r="Q2823" t="s">
        <v>21</v>
      </c>
      <c r="R2823" s="226" t="e">
        <f>VLOOKUP(C2823,'26년 databook(취합)'!$M:$M,2,0)</f>
        <v>#N/A</v>
      </c>
      <c r="S2823" s="3" t="s">
        <v>11571</v>
      </c>
      <c r="T2823" s="3" t="s">
        <v>48</v>
      </c>
      <c r="U2823" s="3" t="s">
        <v>11571</v>
      </c>
      <c r="V2823" s="3" t="s">
        <v>48</v>
      </c>
      <c r="W2823" s="3" t="s">
        <v>48</v>
      </c>
      <c r="X2823" s="3" t="s">
        <v>48</v>
      </c>
      <c r="Y2823" s="3" t="s">
        <v>48</v>
      </c>
      <c r="Z2823" s="3" t="s">
        <v>48</v>
      </c>
      <c r="AA2823" s="3" t="s">
        <v>48</v>
      </c>
      <c r="AB2823" s="3" t="s">
        <v>48</v>
      </c>
      <c r="AC2823" s="3" t="s">
        <v>48</v>
      </c>
      <c r="AD2823" s="3" t="s">
        <v>48</v>
      </c>
      <c r="AE2823" s="3" t="s">
        <v>48</v>
      </c>
      <c r="AG2823" s="3"/>
      <c r="AI2823" s="3" t="s">
        <v>48</v>
      </c>
      <c r="AK2823" s="3" t="s">
        <v>48</v>
      </c>
      <c r="AL2823" s="3">
        <v>5000000</v>
      </c>
      <c r="AM2823" s="3" t="s">
        <v>48</v>
      </c>
      <c r="AO2823" s="3" t="s">
        <v>48</v>
      </c>
      <c r="AQ2823" s="3" t="s">
        <v>48</v>
      </c>
      <c r="AS2823" s="3" t="s">
        <v>48</v>
      </c>
    </row>
    <row r="2824" spans="1:45">
      <c r="A2824">
        <v>2821</v>
      </c>
      <c r="B2824" t="s">
        <v>5982</v>
      </c>
      <c r="C2824" t="s">
        <v>3476</v>
      </c>
      <c r="D2824" t="s">
        <v>45</v>
      </c>
      <c r="E2824" t="s">
        <v>73</v>
      </c>
      <c r="F2824" t="s">
        <v>6986</v>
      </c>
      <c r="G2824" t="s">
        <v>9726</v>
      </c>
      <c r="H2824" t="s">
        <v>6986</v>
      </c>
      <c r="I2824" t="s">
        <v>9726</v>
      </c>
      <c r="J2824" t="s">
        <v>6986</v>
      </c>
      <c r="K2824" t="s">
        <v>6987</v>
      </c>
      <c r="L2824" t="s">
        <v>5985</v>
      </c>
      <c r="M2824" t="s">
        <v>5986</v>
      </c>
      <c r="N2824" t="str">
        <f>VLOOKUP(O2824,index!$Q:$R,2,0)</f>
        <v>03. 이러닝 - 법정</v>
      </c>
      <c r="O2824" t="s">
        <v>6002</v>
      </c>
      <c r="P2824" t="s">
        <v>48</v>
      </c>
      <c r="Q2824" t="s">
        <v>20</v>
      </c>
      <c r="R2824" s="226" t="e">
        <f>VLOOKUP(C2824,'26년 databook(취합)'!$M:$M,2,0)</f>
        <v>#N/A</v>
      </c>
      <c r="S2824" s="3" t="s">
        <v>11572</v>
      </c>
      <c r="T2824" s="3" t="s">
        <v>48</v>
      </c>
      <c r="U2824" s="3" t="s">
        <v>11572</v>
      </c>
      <c r="V2824" s="3" t="s">
        <v>48</v>
      </c>
      <c r="W2824" s="3" t="s">
        <v>48</v>
      </c>
      <c r="X2824" s="3" t="s">
        <v>48</v>
      </c>
      <c r="Y2824" s="3" t="s">
        <v>48</v>
      </c>
      <c r="Z2824" s="3" t="s">
        <v>48</v>
      </c>
      <c r="AA2824" s="3" t="s">
        <v>48</v>
      </c>
      <c r="AB2824" s="3" t="s">
        <v>48</v>
      </c>
      <c r="AC2824" s="3" t="s">
        <v>48</v>
      </c>
      <c r="AD2824" s="3" t="s">
        <v>48</v>
      </c>
      <c r="AE2824" s="3" t="s">
        <v>48</v>
      </c>
      <c r="AG2824" s="3"/>
      <c r="AI2824" s="3" t="s">
        <v>48</v>
      </c>
      <c r="AK2824" s="3" t="s">
        <v>48</v>
      </c>
      <c r="AM2824" s="3" t="s">
        <v>48</v>
      </c>
      <c r="AO2824" s="3" t="s">
        <v>48</v>
      </c>
      <c r="AP2824" s="3">
        <v>2000000</v>
      </c>
      <c r="AQ2824" s="3" t="s">
        <v>48</v>
      </c>
      <c r="AS2824" s="3" t="s">
        <v>48</v>
      </c>
    </row>
    <row r="2825" spans="1:45">
      <c r="A2825">
        <v>2822</v>
      </c>
      <c r="B2825" t="s">
        <v>5982</v>
      </c>
      <c r="C2825" t="s">
        <v>5496</v>
      </c>
      <c r="D2825" t="s">
        <v>45</v>
      </c>
      <c r="E2825" t="s">
        <v>214</v>
      </c>
      <c r="F2825" t="s">
        <v>2752</v>
      </c>
      <c r="G2825" t="s">
        <v>9727</v>
      </c>
      <c r="H2825" t="s">
        <v>2794</v>
      </c>
      <c r="I2825" t="s">
        <v>16097</v>
      </c>
      <c r="J2825" t="s">
        <v>48</v>
      </c>
      <c r="K2825" t="s">
        <v>48</v>
      </c>
      <c r="L2825" t="s">
        <v>5985</v>
      </c>
      <c r="M2825" t="s">
        <v>5986</v>
      </c>
      <c r="N2825" t="str">
        <f>VLOOKUP(O2825,index!$Q:$R,2,0)</f>
        <v>02. 이러닝 - 단과</v>
      </c>
      <c r="O2825" t="s">
        <v>5987</v>
      </c>
      <c r="P2825" t="s">
        <v>48</v>
      </c>
      <c r="Q2825" t="s">
        <v>20</v>
      </c>
      <c r="R2825" s="226" t="e">
        <f>VLOOKUP(C2825,'26년 databook(취합)'!$M:$M,2,0)</f>
        <v>#N/A</v>
      </c>
      <c r="S2825" s="3" t="s">
        <v>11567</v>
      </c>
      <c r="T2825" s="3" t="s">
        <v>48</v>
      </c>
      <c r="U2825" s="3" t="s">
        <v>11567</v>
      </c>
      <c r="V2825" s="3" t="s">
        <v>48</v>
      </c>
      <c r="W2825" s="3" t="s">
        <v>48</v>
      </c>
      <c r="X2825" s="3" t="s">
        <v>48</v>
      </c>
      <c r="Y2825" s="3" t="s">
        <v>48</v>
      </c>
      <c r="Z2825" s="3" t="s">
        <v>48</v>
      </c>
      <c r="AA2825" s="3" t="s">
        <v>48</v>
      </c>
      <c r="AB2825" s="3" t="s">
        <v>48</v>
      </c>
      <c r="AC2825" s="3" t="s">
        <v>48</v>
      </c>
      <c r="AD2825" s="3" t="s">
        <v>48</v>
      </c>
      <c r="AE2825" s="3" t="s">
        <v>48</v>
      </c>
      <c r="AG2825" s="3"/>
      <c r="AI2825" s="3" t="s">
        <v>48</v>
      </c>
      <c r="AK2825" s="3" t="s">
        <v>48</v>
      </c>
      <c r="AM2825" s="3" t="s">
        <v>48</v>
      </c>
      <c r="AO2825" s="3" t="s">
        <v>48</v>
      </c>
      <c r="AQ2825" s="3" t="s">
        <v>48</v>
      </c>
      <c r="AS2825" s="3" t="s">
        <v>48</v>
      </c>
    </row>
    <row r="2826" spans="1:45">
      <c r="A2826">
        <v>2823</v>
      </c>
      <c r="B2826" t="s">
        <v>5982</v>
      </c>
      <c r="C2826" t="s">
        <v>5495</v>
      </c>
      <c r="D2826" t="s">
        <v>45</v>
      </c>
      <c r="E2826" t="s">
        <v>214</v>
      </c>
      <c r="F2826" t="s">
        <v>2752</v>
      </c>
      <c r="G2826" t="s">
        <v>9727</v>
      </c>
      <c r="H2826" t="s">
        <v>2795</v>
      </c>
      <c r="I2826" t="s">
        <v>16098</v>
      </c>
      <c r="J2826" t="s">
        <v>48</v>
      </c>
      <c r="K2826" t="s">
        <v>48</v>
      </c>
      <c r="L2826" t="s">
        <v>5985</v>
      </c>
      <c r="M2826" t="s">
        <v>5986</v>
      </c>
      <c r="N2826" t="str">
        <f>VLOOKUP(O2826,index!$Q:$R,2,0)</f>
        <v>02. 이러닝 - 단과</v>
      </c>
      <c r="O2826" t="s">
        <v>5987</v>
      </c>
      <c r="P2826" t="s">
        <v>48</v>
      </c>
      <c r="Q2826" t="s">
        <v>20</v>
      </c>
      <c r="R2826" s="226" t="e">
        <f>VLOOKUP(C2826,'26년 databook(취합)'!$M:$M,2,0)</f>
        <v>#N/A</v>
      </c>
      <c r="S2826" s="3" t="s">
        <v>11567</v>
      </c>
      <c r="T2826" s="3" t="s">
        <v>48</v>
      </c>
      <c r="U2826" s="3" t="s">
        <v>11567</v>
      </c>
      <c r="V2826" s="3" t="s">
        <v>48</v>
      </c>
      <c r="W2826" s="3" t="s">
        <v>48</v>
      </c>
      <c r="X2826" s="3" t="s">
        <v>48</v>
      </c>
      <c r="Y2826" s="3" t="s">
        <v>48</v>
      </c>
      <c r="Z2826" s="3" t="s">
        <v>48</v>
      </c>
      <c r="AA2826" s="3" t="s">
        <v>48</v>
      </c>
      <c r="AB2826" s="3" t="s">
        <v>48</v>
      </c>
      <c r="AC2826" s="3" t="s">
        <v>48</v>
      </c>
      <c r="AD2826" s="3" t="s">
        <v>48</v>
      </c>
      <c r="AE2826" s="3" t="s">
        <v>48</v>
      </c>
      <c r="AG2826" s="3"/>
      <c r="AI2826" s="3" t="s">
        <v>48</v>
      </c>
      <c r="AK2826" s="3" t="s">
        <v>48</v>
      </c>
      <c r="AM2826" s="3" t="s">
        <v>48</v>
      </c>
      <c r="AO2826" s="3" t="s">
        <v>48</v>
      </c>
      <c r="AQ2826" s="3" t="s">
        <v>48</v>
      </c>
      <c r="AS2826" s="3" t="s">
        <v>48</v>
      </c>
    </row>
    <row r="2827" spans="1:45">
      <c r="A2827">
        <v>2824</v>
      </c>
      <c r="B2827" t="s">
        <v>5982</v>
      </c>
      <c r="C2827" t="s">
        <v>5499</v>
      </c>
      <c r="D2827" t="s">
        <v>45</v>
      </c>
      <c r="E2827" t="s">
        <v>214</v>
      </c>
      <c r="F2827" t="s">
        <v>2752</v>
      </c>
      <c r="G2827" t="s">
        <v>9727</v>
      </c>
      <c r="H2827" t="s">
        <v>2791</v>
      </c>
      <c r="I2827" t="s">
        <v>16099</v>
      </c>
      <c r="J2827" t="s">
        <v>48</v>
      </c>
      <c r="K2827" t="s">
        <v>48</v>
      </c>
      <c r="L2827" t="s">
        <v>5985</v>
      </c>
      <c r="M2827" t="s">
        <v>5986</v>
      </c>
      <c r="N2827" t="str">
        <f>VLOOKUP(O2827,index!$Q:$R,2,0)</f>
        <v>02. 이러닝 - 단과</v>
      </c>
      <c r="O2827" t="s">
        <v>5987</v>
      </c>
      <c r="P2827" t="s">
        <v>48</v>
      </c>
      <c r="Q2827" t="s">
        <v>20</v>
      </c>
      <c r="R2827" s="226" t="e">
        <f>VLOOKUP(C2827,'26년 databook(취합)'!$M:$M,2,0)</f>
        <v>#N/A</v>
      </c>
      <c r="S2827" s="3" t="s">
        <v>11567</v>
      </c>
      <c r="T2827" s="3" t="s">
        <v>48</v>
      </c>
      <c r="U2827" s="3" t="s">
        <v>11567</v>
      </c>
      <c r="V2827" s="3" t="s">
        <v>48</v>
      </c>
      <c r="W2827" s="3" t="s">
        <v>48</v>
      </c>
      <c r="X2827" s="3" t="s">
        <v>48</v>
      </c>
      <c r="Y2827" s="3" t="s">
        <v>48</v>
      </c>
      <c r="Z2827" s="3" t="s">
        <v>48</v>
      </c>
      <c r="AA2827" s="3" t="s">
        <v>48</v>
      </c>
      <c r="AB2827" s="3" t="s">
        <v>48</v>
      </c>
      <c r="AC2827" s="3" t="s">
        <v>48</v>
      </c>
      <c r="AD2827" s="3" t="s">
        <v>48</v>
      </c>
      <c r="AE2827" s="3" t="s">
        <v>48</v>
      </c>
      <c r="AG2827" s="3"/>
      <c r="AI2827" s="3" t="s">
        <v>48</v>
      </c>
      <c r="AK2827" s="3" t="s">
        <v>48</v>
      </c>
      <c r="AM2827" s="3" t="s">
        <v>48</v>
      </c>
      <c r="AO2827" s="3" t="s">
        <v>48</v>
      </c>
      <c r="AQ2827" s="3" t="s">
        <v>48</v>
      </c>
      <c r="AS2827" s="3" t="s">
        <v>48</v>
      </c>
    </row>
    <row r="2828" spans="1:45">
      <c r="A2828">
        <v>2825</v>
      </c>
      <c r="B2828" t="s">
        <v>5982</v>
      </c>
      <c r="C2828" t="s">
        <v>4453</v>
      </c>
      <c r="D2828" t="s">
        <v>45</v>
      </c>
      <c r="E2828" t="s">
        <v>76</v>
      </c>
      <c r="F2828" t="s">
        <v>6988</v>
      </c>
      <c r="G2828" t="s">
        <v>9728</v>
      </c>
      <c r="H2828" t="s">
        <v>6988</v>
      </c>
      <c r="I2828" t="s">
        <v>9728</v>
      </c>
      <c r="J2828" t="s">
        <v>48</v>
      </c>
      <c r="K2828" t="s">
        <v>48</v>
      </c>
      <c r="L2828" t="s">
        <v>5985</v>
      </c>
      <c r="M2828" t="s">
        <v>5986</v>
      </c>
      <c r="N2828" t="str">
        <f>VLOOKUP(O2828,index!$Q:$R,2,0)</f>
        <v>02. 이러닝 - 단과</v>
      </c>
      <c r="O2828" t="s">
        <v>5987</v>
      </c>
      <c r="P2828" t="s">
        <v>48</v>
      </c>
      <c r="Q2828" t="s">
        <v>20</v>
      </c>
      <c r="R2828" s="226" t="e">
        <f>VLOOKUP(C2828,'26년 databook(취합)'!$M:$M,2,0)</f>
        <v>#N/A</v>
      </c>
      <c r="S2828" s="3" t="s">
        <v>11567</v>
      </c>
      <c r="T2828" s="3" t="s">
        <v>11642</v>
      </c>
      <c r="U2828" s="3" t="s">
        <v>11642</v>
      </c>
      <c r="V2828" s="3" t="s">
        <v>48</v>
      </c>
      <c r="W2828" s="3" t="s">
        <v>11567</v>
      </c>
      <c r="X2828" s="3" t="s">
        <v>48</v>
      </c>
      <c r="Y2828" s="3" t="s">
        <v>11567</v>
      </c>
      <c r="Z2828" s="3" t="s">
        <v>48</v>
      </c>
      <c r="AA2828" s="3" t="s">
        <v>11567</v>
      </c>
      <c r="AB2828" s="3" t="s">
        <v>48</v>
      </c>
      <c r="AC2828" s="3" t="s">
        <v>11642</v>
      </c>
      <c r="AD2828" s="3" t="s">
        <v>48</v>
      </c>
      <c r="AE2828" s="3" t="s">
        <v>11567</v>
      </c>
      <c r="AG2828" s="4">
        <v>0</v>
      </c>
      <c r="AI2828" s="3" t="s">
        <v>11567</v>
      </c>
      <c r="AK2828" s="3" t="s">
        <v>11567</v>
      </c>
      <c r="AM2828" s="3" t="s">
        <v>11567</v>
      </c>
      <c r="AO2828" s="3" t="s">
        <v>11567</v>
      </c>
      <c r="AQ2828" s="3" t="s">
        <v>11567</v>
      </c>
      <c r="AR2828" s="3">
        <v>0</v>
      </c>
      <c r="AS2828" s="3" t="s">
        <v>11567</v>
      </c>
    </row>
    <row r="2829" spans="1:45">
      <c r="A2829">
        <v>2826</v>
      </c>
      <c r="B2829" t="s">
        <v>5982</v>
      </c>
      <c r="C2829" t="s">
        <v>4351</v>
      </c>
      <c r="D2829" t="s">
        <v>45</v>
      </c>
      <c r="E2829" t="s">
        <v>76</v>
      </c>
      <c r="F2829" t="s">
        <v>2146</v>
      </c>
      <c r="G2829" t="s">
        <v>9729</v>
      </c>
      <c r="H2829" t="s">
        <v>2146</v>
      </c>
      <c r="I2829" t="s">
        <v>9729</v>
      </c>
      <c r="J2829" t="s">
        <v>48</v>
      </c>
      <c r="K2829" t="s">
        <v>48</v>
      </c>
      <c r="L2829" t="s">
        <v>5985</v>
      </c>
      <c r="M2829" t="s">
        <v>5986</v>
      </c>
      <c r="N2829" t="str">
        <f>VLOOKUP(O2829,index!$Q:$R,2,0)</f>
        <v>02. 이러닝 - 단과</v>
      </c>
      <c r="O2829" t="s">
        <v>5987</v>
      </c>
      <c r="P2829" t="s">
        <v>48</v>
      </c>
      <c r="Q2829" t="s">
        <v>20</v>
      </c>
      <c r="R2829" s="226" t="e">
        <f>VLOOKUP(C2829,'26년 databook(취합)'!$M:$M,2,0)</f>
        <v>#N/A</v>
      </c>
      <c r="S2829" s="3" t="s">
        <v>11567</v>
      </c>
      <c r="T2829" s="3" t="s">
        <v>16889</v>
      </c>
      <c r="U2829" s="3" t="s">
        <v>16889</v>
      </c>
      <c r="V2829" s="3" t="s">
        <v>11567</v>
      </c>
      <c r="W2829" s="3" t="s">
        <v>11567</v>
      </c>
      <c r="X2829" s="3" t="s">
        <v>48</v>
      </c>
      <c r="Y2829" s="3" t="s">
        <v>11567</v>
      </c>
      <c r="Z2829" s="3" t="s">
        <v>48</v>
      </c>
      <c r="AA2829" s="3" t="s">
        <v>11567</v>
      </c>
      <c r="AB2829" s="3" t="s">
        <v>48</v>
      </c>
      <c r="AC2829" s="3" t="s">
        <v>11567</v>
      </c>
      <c r="AD2829" s="3" t="s">
        <v>48</v>
      </c>
      <c r="AE2829" s="3" t="s">
        <v>11567</v>
      </c>
      <c r="AG2829" s="3">
        <v>0</v>
      </c>
      <c r="AI2829" s="3" t="s">
        <v>16889</v>
      </c>
      <c r="AK2829" s="3" t="s">
        <v>11567</v>
      </c>
      <c r="AM2829" s="3" t="s">
        <v>11567</v>
      </c>
      <c r="AO2829" s="3" t="s">
        <v>11567</v>
      </c>
      <c r="AQ2829" s="3" t="s">
        <v>11567</v>
      </c>
      <c r="AS2829" s="3" t="s">
        <v>11567</v>
      </c>
    </row>
    <row r="2830" spans="1:45">
      <c r="A2830">
        <v>2827</v>
      </c>
      <c r="B2830" t="s">
        <v>5982</v>
      </c>
      <c r="C2830" t="s">
        <v>5497</v>
      </c>
      <c r="D2830" t="s">
        <v>45</v>
      </c>
      <c r="E2830" t="s">
        <v>214</v>
      </c>
      <c r="F2830" t="s">
        <v>2752</v>
      </c>
      <c r="G2830" t="s">
        <v>9727</v>
      </c>
      <c r="H2830" t="s">
        <v>2793</v>
      </c>
      <c r="I2830" t="s">
        <v>16100</v>
      </c>
      <c r="J2830" t="s">
        <v>48</v>
      </c>
      <c r="K2830" t="s">
        <v>48</v>
      </c>
      <c r="L2830" t="s">
        <v>5985</v>
      </c>
      <c r="M2830" t="s">
        <v>5986</v>
      </c>
      <c r="N2830" t="str">
        <f>VLOOKUP(O2830,index!$Q:$R,2,0)</f>
        <v>02. 이러닝 - 단과</v>
      </c>
      <c r="O2830" t="s">
        <v>5987</v>
      </c>
      <c r="P2830" t="s">
        <v>48</v>
      </c>
      <c r="Q2830" t="s">
        <v>20</v>
      </c>
      <c r="R2830" s="226" t="e">
        <f>VLOOKUP(C2830,'26년 databook(취합)'!$M:$M,2,0)</f>
        <v>#N/A</v>
      </c>
      <c r="S2830" s="3" t="s">
        <v>11567</v>
      </c>
      <c r="T2830" s="3" t="s">
        <v>48</v>
      </c>
      <c r="U2830" s="3" t="s">
        <v>11567</v>
      </c>
      <c r="V2830" s="3" t="s">
        <v>48</v>
      </c>
      <c r="W2830" s="3" t="s">
        <v>48</v>
      </c>
      <c r="X2830" s="3" t="s">
        <v>48</v>
      </c>
      <c r="Y2830" s="3" t="s">
        <v>48</v>
      </c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G2830" s="3"/>
      <c r="AI2830" s="3" t="s">
        <v>48</v>
      </c>
      <c r="AK2830" s="3" t="s">
        <v>48</v>
      </c>
      <c r="AM2830" s="3" t="s">
        <v>48</v>
      </c>
      <c r="AO2830" s="3" t="s">
        <v>48</v>
      </c>
      <c r="AQ2830" s="3" t="s">
        <v>48</v>
      </c>
      <c r="AS2830" s="3" t="s">
        <v>48</v>
      </c>
    </row>
    <row r="2831" spans="1:45">
      <c r="A2831">
        <v>2828</v>
      </c>
      <c r="B2831" t="s">
        <v>5982</v>
      </c>
      <c r="C2831" t="s">
        <v>3166</v>
      </c>
      <c r="D2831" t="s">
        <v>45</v>
      </c>
      <c r="E2831" t="s">
        <v>71</v>
      </c>
      <c r="F2831" t="s">
        <v>329</v>
      </c>
      <c r="G2831" t="s">
        <v>9730</v>
      </c>
      <c r="H2831" t="s">
        <v>329</v>
      </c>
      <c r="I2831" t="s">
        <v>9730</v>
      </c>
      <c r="J2831" t="s">
        <v>48</v>
      </c>
      <c r="K2831" t="s">
        <v>48</v>
      </c>
      <c r="L2831" t="s">
        <v>5985</v>
      </c>
      <c r="M2831" t="s">
        <v>5986</v>
      </c>
      <c r="N2831" t="str">
        <f>VLOOKUP(O2831,index!$Q:$R,2,0)</f>
        <v>02. 이러닝 - 단과</v>
      </c>
      <c r="O2831" t="s">
        <v>5987</v>
      </c>
      <c r="P2831" t="s">
        <v>48</v>
      </c>
      <c r="Q2831" t="s">
        <v>21</v>
      </c>
      <c r="R2831" s="226" t="e">
        <f>VLOOKUP(C2831,'26년 databook(취합)'!$M:$M,2,0)</f>
        <v>#N/A</v>
      </c>
      <c r="S2831" s="3" t="s">
        <v>11567</v>
      </c>
      <c r="T2831" s="3" t="s">
        <v>48</v>
      </c>
      <c r="U2831" s="3" t="s">
        <v>11567</v>
      </c>
      <c r="V2831" s="3" t="s">
        <v>48</v>
      </c>
      <c r="W2831" s="3" t="s">
        <v>48</v>
      </c>
      <c r="X2831" s="3" t="s">
        <v>48</v>
      </c>
      <c r="Y2831" s="3" t="s">
        <v>48</v>
      </c>
      <c r="Z2831" s="3" t="s">
        <v>48</v>
      </c>
      <c r="AA2831" s="3" t="s">
        <v>48</v>
      </c>
      <c r="AB2831" s="3" t="s">
        <v>48</v>
      </c>
      <c r="AC2831" s="3" t="s">
        <v>48</v>
      </c>
      <c r="AD2831" s="3" t="s">
        <v>48</v>
      </c>
      <c r="AE2831" s="3" t="s">
        <v>48</v>
      </c>
      <c r="AG2831" s="3"/>
      <c r="AI2831" s="3" t="s">
        <v>48</v>
      </c>
      <c r="AK2831" s="3" t="s">
        <v>48</v>
      </c>
      <c r="AM2831" s="3" t="s">
        <v>48</v>
      </c>
      <c r="AO2831" s="3" t="s">
        <v>48</v>
      </c>
      <c r="AQ2831" s="3" t="s">
        <v>48</v>
      </c>
      <c r="AS2831" s="3" t="s">
        <v>48</v>
      </c>
    </row>
    <row r="2832" spans="1:45">
      <c r="A2832">
        <v>2829</v>
      </c>
      <c r="B2832" t="s">
        <v>5982</v>
      </c>
      <c r="C2832" t="s">
        <v>4340</v>
      </c>
      <c r="D2832" t="s">
        <v>45</v>
      </c>
      <c r="E2832" t="s">
        <v>76</v>
      </c>
      <c r="F2832" t="s">
        <v>2137</v>
      </c>
      <c r="G2832" t="s">
        <v>9731</v>
      </c>
      <c r="H2832" t="s">
        <v>2137</v>
      </c>
      <c r="I2832" t="s">
        <v>9731</v>
      </c>
      <c r="J2832" t="s">
        <v>48</v>
      </c>
      <c r="K2832" t="s">
        <v>48</v>
      </c>
      <c r="L2832" t="s">
        <v>5985</v>
      </c>
      <c r="M2832" t="s">
        <v>5986</v>
      </c>
      <c r="N2832" t="str">
        <f>VLOOKUP(O2832,index!$Q:$R,2,0)</f>
        <v>02. 이러닝 - 단과</v>
      </c>
      <c r="O2832" t="s">
        <v>5987</v>
      </c>
      <c r="P2832" t="s">
        <v>48</v>
      </c>
      <c r="Q2832" t="s">
        <v>20</v>
      </c>
      <c r="R2832" s="226" t="e">
        <f>VLOOKUP(C2832,'26년 databook(취합)'!$M:$M,2,0)</f>
        <v>#N/A</v>
      </c>
      <c r="S2832" s="3" t="s">
        <v>11567</v>
      </c>
      <c r="T2832" s="3" t="s">
        <v>48</v>
      </c>
      <c r="U2832" s="3" t="s">
        <v>11567</v>
      </c>
      <c r="V2832" s="3" t="s">
        <v>11567</v>
      </c>
      <c r="W2832" s="3" t="s">
        <v>48</v>
      </c>
      <c r="X2832" s="3" t="s">
        <v>48</v>
      </c>
      <c r="Y2832" s="3" t="s">
        <v>48</v>
      </c>
      <c r="Z2832" s="3" t="s">
        <v>48</v>
      </c>
      <c r="AA2832" s="3" t="s">
        <v>48</v>
      </c>
      <c r="AB2832" s="3" t="s">
        <v>48</v>
      </c>
      <c r="AC2832" s="3" t="s">
        <v>48</v>
      </c>
      <c r="AD2832" s="3" t="s">
        <v>48</v>
      </c>
      <c r="AE2832" s="3" t="s">
        <v>48</v>
      </c>
      <c r="AG2832" s="3"/>
      <c r="AI2832" s="3" t="s">
        <v>48</v>
      </c>
      <c r="AK2832" s="3" t="s">
        <v>48</v>
      </c>
      <c r="AM2832" s="3" t="s">
        <v>48</v>
      </c>
      <c r="AO2832" s="3" t="s">
        <v>48</v>
      </c>
      <c r="AQ2832" s="3" t="s">
        <v>48</v>
      </c>
      <c r="AS2832" s="3" t="s">
        <v>48</v>
      </c>
    </row>
    <row r="2833" spans="1:45">
      <c r="A2833">
        <v>2830</v>
      </c>
      <c r="B2833" t="s">
        <v>5982</v>
      </c>
      <c r="C2833" t="s">
        <v>5292</v>
      </c>
      <c r="D2833" t="s">
        <v>45</v>
      </c>
      <c r="E2833" t="s">
        <v>77</v>
      </c>
      <c r="F2833" t="s">
        <v>6989</v>
      </c>
      <c r="G2833" t="s">
        <v>9732</v>
      </c>
      <c r="H2833" t="s">
        <v>693</v>
      </c>
      <c r="I2833" t="s">
        <v>16101</v>
      </c>
      <c r="J2833" t="s">
        <v>6989</v>
      </c>
      <c r="K2833" t="s">
        <v>6990</v>
      </c>
      <c r="L2833" t="s">
        <v>5985</v>
      </c>
      <c r="M2833" t="s">
        <v>5986</v>
      </c>
      <c r="N2833" t="str">
        <f>VLOOKUP(O2833,index!$Q:$R,2,0)</f>
        <v>02. 이러닝 - 단과</v>
      </c>
      <c r="O2833" t="s">
        <v>5987</v>
      </c>
      <c r="P2833" t="s">
        <v>48</v>
      </c>
      <c r="Q2833" t="s">
        <v>20</v>
      </c>
      <c r="R2833" s="226" t="e">
        <f>VLOOKUP(C2833,'26년 databook(취합)'!$M:$M,2,0)</f>
        <v>#N/A</v>
      </c>
      <c r="S2833" s="3" t="s">
        <v>11567</v>
      </c>
      <c r="T2833" s="3" t="s">
        <v>48</v>
      </c>
      <c r="U2833" s="3" t="s">
        <v>11567</v>
      </c>
      <c r="V2833" s="3" t="s">
        <v>48</v>
      </c>
      <c r="W2833" s="3" t="s">
        <v>48</v>
      </c>
      <c r="X2833" s="3" t="s">
        <v>48</v>
      </c>
      <c r="Y2833" s="3" t="s">
        <v>48</v>
      </c>
      <c r="Z2833" s="3" t="s">
        <v>48</v>
      </c>
      <c r="AA2833" s="3" t="s">
        <v>48</v>
      </c>
      <c r="AB2833" s="3" t="s">
        <v>48</v>
      </c>
      <c r="AC2833" s="3" t="s">
        <v>48</v>
      </c>
      <c r="AD2833" s="3" t="s">
        <v>48</v>
      </c>
      <c r="AE2833" s="3" t="s">
        <v>48</v>
      </c>
      <c r="AG2833" s="3"/>
      <c r="AI2833" s="3" t="s">
        <v>48</v>
      </c>
      <c r="AK2833" s="3" t="s">
        <v>48</v>
      </c>
      <c r="AM2833" s="3" t="s">
        <v>48</v>
      </c>
      <c r="AO2833" s="3" t="s">
        <v>48</v>
      </c>
      <c r="AQ2833" s="3" t="s">
        <v>48</v>
      </c>
      <c r="AS2833" s="3" t="s">
        <v>48</v>
      </c>
    </row>
    <row r="2834" spans="1:45">
      <c r="A2834">
        <v>2831</v>
      </c>
      <c r="B2834" t="s">
        <v>5982</v>
      </c>
      <c r="C2834" t="s">
        <v>4095</v>
      </c>
      <c r="D2834" t="s">
        <v>45</v>
      </c>
      <c r="E2834" t="s">
        <v>75</v>
      </c>
      <c r="F2834" t="s">
        <v>530</v>
      </c>
      <c r="G2834" t="s">
        <v>9733</v>
      </c>
      <c r="H2834" t="s">
        <v>530</v>
      </c>
      <c r="I2834" t="s">
        <v>9733</v>
      </c>
      <c r="J2834" t="s">
        <v>48</v>
      </c>
      <c r="K2834" t="s">
        <v>48</v>
      </c>
      <c r="L2834" t="s">
        <v>5985</v>
      </c>
      <c r="M2834" t="s">
        <v>5986</v>
      </c>
      <c r="N2834" t="str">
        <f>VLOOKUP(O2834,index!$Q:$R,2,0)</f>
        <v>02. 이러닝 - 단과</v>
      </c>
      <c r="O2834" t="s">
        <v>5987</v>
      </c>
      <c r="P2834" t="s">
        <v>48</v>
      </c>
      <c r="Q2834" t="s">
        <v>20</v>
      </c>
      <c r="R2834" s="226" t="e">
        <f>VLOOKUP(C2834,'26년 databook(취합)'!$M:$M,2,0)</f>
        <v>#N/A</v>
      </c>
      <c r="S2834" s="3" t="s">
        <v>11567</v>
      </c>
      <c r="T2834" s="3" t="s">
        <v>48</v>
      </c>
      <c r="U2834" s="3" t="s">
        <v>11567</v>
      </c>
      <c r="V2834" s="3" t="s">
        <v>48</v>
      </c>
      <c r="W2834" s="3" t="s">
        <v>48</v>
      </c>
      <c r="X2834" s="3" t="s">
        <v>48</v>
      </c>
      <c r="Y2834" s="3" t="s">
        <v>48</v>
      </c>
      <c r="Z2834" s="3" t="s">
        <v>48</v>
      </c>
      <c r="AA2834" s="3" t="s">
        <v>48</v>
      </c>
      <c r="AB2834" s="3" t="s">
        <v>48</v>
      </c>
      <c r="AC2834" s="3" t="s">
        <v>48</v>
      </c>
      <c r="AD2834" s="3" t="s">
        <v>48</v>
      </c>
      <c r="AE2834" s="3" t="s">
        <v>48</v>
      </c>
      <c r="AG2834" s="3"/>
      <c r="AI2834" s="3" t="s">
        <v>48</v>
      </c>
      <c r="AK2834" s="3" t="s">
        <v>48</v>
      </c>
      <c r="AM2834" s="3" t="s">
        <v>48</v>
      </c>
      <c r="AO2834" s="3" t="s">
        <v>48</v>
      </c>
      <c r="AQ2834" s="3" t="s">
        <v>48</v>
      </c>
      <c r="AS2834" s="3" t="s">
        <v>48</v>
      </c>
    </row>
    <row r="2835" spans="1:45">
      <c r="A2835">
        <v>2832</v>
      </c>
      <c r="B2835" t="s">
        <v>5982</v>
      </c>
      <c r="C2835" t="s">
        <v>5121</v>
      </c>
      <c r="D2835" t="s">
        <v>45</v>
      </c>
      <c r="E2835" t="s">
        <v>79</v>
      </c>
      <c r="F2835" t="s">
        <v>586</v>
      </c>
      <c r="G2835" t="s">
        <v>8923</v>
      </c>
      <c r="H2835" t="s">
        <v>6991</v>
      </c>
      <c r="I2835" t="s">
        <v>16102</v>
      </c>
      <c r="J2835" t="s">
        <v>48</v>
      </c>
      <c r="K2835" t="s">
        <v>48</v>
      </c>
      <c r="L2835" t="s">
        <v>5985</v>
      </c>
      <c r="M2835" t="s">
        <v>5986</v>
      </c>
      <c r="N2835" t="str">
        <f>VLOOKUP(O2835,index!$Q:$R,2,0)</f>
        <v>02. 이러닝 - 단과</v>
      </c>
      <c r="O2835" t="s">
        <v>5987</v>
      </c>
      <c r="P2835" t="s">
        <v>48</v>
      </c>
      <c r="Q2835" t="s">
        <v>20</v>
      </c>
      <c r="R2835" s="226" t="e">
        <f>VLOOKUP(C2835,'26년 databook(취합)'!$M:$M,2,0)</f>
        <v>#N/A</v>
      </c>
      <c r="S2835" s="3" t="s">
        <v>11567</v>
      </c>
      <c r="T2835" s="3" t="s">
        <v>48</v>
      </c>
      <c r="U2835" s="3" t="s">
        <v>11567</v>
      </c>
      <c r="V2835" s="3" t="s">
        <v>48</v>
      </c>
      <c r="W2835" s="3" t="s">
        <v>48</v>
      </c>
      <c r="X2835" s="3" t="s">
        <v>48</v>
      </c>
      <c r="Y2835" s="3" t="s">
        <v>48</v>
      </c>
      <c r="Z2835" s="3" t="s">
        <v>48</v>
      </c>
      <c r="AA2835" s="3" t="s">
        <v>48</v>
      </c>
      <c r="AB2835" s="3" t="s">
        <v>48</v>
      </c>
      <c r="AC2835" s="3" t="s">
        <v>48</v>
      </c>
      <c r="AD2835" s="3" t="s">
        <v>48</v>
      </c>
      <c r="AE2835" s="3" t="s">
        <v>48</v>
      </c>
      <c r="AG2835" s="3"/>
      <c r="AI2835" s="3" t="s">
        <v>48</v>
      </c>
      <c r="AK2835" s="3" t="s">
        <v>48</v>
      </c>
      <c r="AM2835" s="3" t="s">
        <v>48</v>
      </c>
      <c r="AO2835" s="3" t="s">
        <v>48</v>
      </c>
      <c r="AQ2835" s="3" t="s">
        <v>48</v>
      </c>
      <c r="AS2835" s="3" t="s">
        <v>48</v>
      </c>
    </row>
    <row r="2836" spans="1:45">
      <c r="A2836">
        <v>2833</v>
      </c>
      <c r="B2836" t="s">
        <v>5982</v>
      </c>
      <c r="C2836" t="s">
        <v>5532</v>
      </c>
      <c r="D2836" t="s">
        <v>45</v>
      </c>
      <c r="E2836" t="s">
        <v>214</v>
      </c>
      <c r="F2836" t="s">
        <v>6974</v>
      </c>
      <c r="G2836" t="s">
        <v>9700</v>
      </c>
      <c r="H2836" t="s">
        <v>2758</v>
      </c>
      <c r="I2836" t="s">
        <v>16103</v>
      </c>
      <c r="J2836" t="s">
        <v>48</v>
      </c>
      <c r="K2836" t="s">
        <v>48</v>
      </c>
      <c r="L2836" t="s">
        <v>5985</v>
      </c>
      <c r="M2836" t="s">
        <v>5986</v>
      </c>
      <c r="N2836" t="str">
        <f>VLOOKUP(O2836,index!$Q:$R,2,0)</f>
        <v>02. 이러닝 - 단과</v>
      </c>
      <c r="O2836" t="s">
        <v>5987</v>
      </c>
      <c r="P2836" t="s">
        <v>48</v>
      </c>
      <c r="Q2836" t="s">
        <v>20</v>
      </c>
      <c r="R2836" s="226" t="e">
        <f>VLOOKUP(C2836,'26년 databook(취합)'!$M:$M,2,0)</f>
        <v>#N/A</v>
      </c>
      <c r="S2836" s="3" t="s">
        <v>11567</v>
      </c>
      <c r="T2836" s="3" t="s">
        <v>48</v>
      </c>
      <c r="U2836" s="3" t="s">
        <v>11567</v>
      </c>
      <c r="V2836" s="3" t="s">
        <v>48</v>
      </c>
      <c r="W2836" s="3" t="s">
        <v>48</v>
      </c>
      <c r="X2836" s="3" t="s">
        <v>48</v>
      </c>
      <c r="Y2836" s="3" t="s">
        <v>48</v>
      </c>
      <c r="Z2836" s="3" t="s">
        <v>48</v>
      </c>
      <c r="AA2836" s="3" t="s">
        <v>48</v>
      </c>
      <c r="AB2836" s="3" t="s">
        <v>48</v>
      </c>
      <c r="AC2836" s="3" t="s">
        <v>48</v>
      </c>
      <c r="AD2836" s="3" t="s">
        <v>48</v>
      </c>
      <c r="AE2836" s="3" t="s">
        <v>48</v>
      </c>
      <c r="AG2836" s="3"/>
      <c r="AI2836" s="3" t="s">
        <v>48</v>
      </c>
      <c r="AK2836" s="3" t="s">
        <v>48</v>
      </c>
      <c r="AM2836" s="3" t="s">
        <v>48</v>
      </c>
      <c r="AO2836" s="3" t="s">
        <v>48</v>
      </c>
      <c r="AQ2836" s="3" t="s">
        <v>48</v>
      </c>
      <c r="AS2836" s="3" t="s">
        <v>48</v>
      </c>
    </row>
    <row r="2837" spans="1:45">
      <c r="A2837">
        <v>2834</v>
      </c>
      <c r="B2837" t="s">
        <v>5982</v>
      </c>
      <c r="C2837" t="s">
        <v>5599</v>
      </c>
      <c r="D2837" t="s">
        <v>45</v>
      </c>
      <c r="E2837" t="s">
        <v>214</v>
      </c>
      <c r="F2837" t="s">
        <v>6974</v>
      </c>
      <c r="G2837" t="s">
        <v>9700</v>
      </c>
      <c r="H2837" t="s">
        <v>2691</v>
      </c>
      <c r="I2837" t="s">
        <v>16104</v>
      </c>
      <c r="J2837" t="s">
        <v>48</v>
      </c>
      <c r="K2837" t="s">
        <v>48</v>
      </c>
      <c r="L2837" t="s">
        <v>5985</v>
      </c>
      <c r="M2837" t="s">
        <v>5986</v>
      </c>
      <c r="N2837" t="str">
        <f>VLOOKUP(O2837,index!$Q:$R,2,0)</f>
        <v>02. 이러닝 - 단과</v>
      </c>
      <c r="O2837" t="s">
        <v>5987</v>
      </c>
      <c r="P2837" t="s">
        <v>48</v>
      </c>
      <c r="Q2837" t="s">
        <v>20</v>
      </c>
      <c r="R2837" s="226" t="e">
        <f>VLOOKUP(C2837,'26년 databook(취합)'!$M:$M,2,0)</f>
        <v>#N/A</v>
      </c>
      <c r="S2837" s="3" t="s">
        <v>11567</v>
      </c>
      <c r="T2837" s="3" t="s">
        <v>48</v>
      </c>
      <c r="U2837" s="3" t="s">
        <v>11567</v>
      </c>
      <c r="V2837" s="3" t="s">
        <v>48</v>
      </c>
      <c r="W2837" s="3" t="s">
        <v>48</v>
      </c>
      <c r="X2837" s="3" t="s">
        <v>48</v>
      </c>
      <c r="Y2837" s="3" t="s">
        <v>48</v>
      </c>
      <c r="Z2837" s="3" t="s">
        <v>48</v>
      </c>
      <c r="AA2837" s="3" t="s">
        <v>48</v>
      </c>
      <c r="AB2837" s="3" t="s">
        <v>48</v>
      </c>
      <c r="AC2837" s="3" t="s">
        <v>48</v>
      </c>
      <c r="AD2837" s="3" t="s">
        <v>48</v>
      </c>
      <c r="AE2837" s="3" t="s">
        <v>48</v>
      </c>
      <c r="AG2837" s="3"/>
      <c r="AI2837" s="3" t="s">
        <v>48</v>
      </c>
      <c r="AK2837" s="3" t="s">
        <v>48</v>
      </c>
      <c r="AM2837" s="3" t="s">
        <v>48</v>
      </c>
      <c r="AO2837" s="3" t="s">
        <v>48</v>
      </c>
      <c r="AQ2837" s="3" t="s">
        <v>48</v>
      </c>
      <c r="AS2837" s="3" t="s">
        <v>48</v>
      </c>
    </row>
    <row r="2838" spans="1:45">
      <c r="A2838">
        <v>2835</v>
      </c>
      <c r="B2838" t="s">
        <v>5982</v>
      </c>
      <c r="C2838" t="s">
        <v>5784</v>
      </c>
      <c r="D2838" t="s">
        <v>45</v>
      </c>
      <c r="E2838" t="s">
        <v>79</v>
      </c>
      <c r="F2838" t="s">
        <v>2509</v>
      </c>
      <c r="G2838" t="s">
        <v>9735</v>
      </c>
      <c r="H2838" t="s">
        <v>2509</v>
      </c>
      <c r="I2838" t="s">
        <v>9735</v>
      </c>
      <c r="J2838" t="s">
        <v>48</v>
      </c>
      <c r="K2838" t="s">
        <v>48</v>
      </c>
      <c r="L2838" t="s">
        <v>5985</v>
      </c>
      <c r="M2838" t="s">
        <v>5986</v>
      </c>
      <c r="N2838" t="str">
        <f>VLOOKUP(O2838,index!$Q:$R,2,0)</f>
        <v>02. 이러닝 - 단과</v>
      </c>
      <c r="O2838" t="s">
        <v>5987</v>
      </c>
      <c r="P2838" t="s">
        <v>48</v>
      </c>
      <c r="Q2838" t="s">
        <v>20</v>
      </c>
      <c r="R2838" s="226" t="e">
        <f>VLOOKUP(C2838,'26년 databook(취합)'!$M:$M,2,0)</f>
        <v>#N/A</v>
      </c>
      <c r="S2838" s="3" t="s">
        <v>11567</v>
      </c>
      <c r="T2838" s="3" t="s">
        <v>48</v>
      </c>
      <c r="U2838" s="3" t="s">
        <v>11567</v>
      </c>
      <c r="V2838" s="3" t="s">
        <v>48</v>
      </c>
      <c r="W2838" s="3" t="s">
        <v>48</v>
      </c>
      <c r="X2838" s="3" t="s">
        <v>48</v>
      </c>
      <c r="Y2838" s="3" t="s">
        <v>48</v>
      </c>
      <c r="Z2838" s="3" t="s">
        <v>48</v>
      </c>
      <c r="AA2838" s="3" t="s">
        <v>48</v>
      </c>
      <c r="AB2838" s="3" t="s">
        <v>48</v>
      </c>
      <c r="AC2838" s="3" t="s">
        <v>48</v>
      </c>
      <c r="AD2838" s="3" t="s">
        <v>48</v>
      </c>
      <c r="AE2838" s="3" t="s">
        <v>48</v>
      </c>
      <c r="AG2838" s="3"/>
      <c r="AI2838" s="3" t="s">
        <v>48</v>
      </c>
      <c r="AK2838" s="3" t="s">
        <v>48</v>
      </c>
      <c r="AM2838" s="3" t="s">
        <v>48</v>
      </c>
      <c r="AO2838" s="3" t="s">
        <v>48</v>
      </c>
      <c r="AQ2838" s="3" t="s">
        <v>48</v>
      </c>
      <c r="AS2838" s="3" t="s">
        <v>48</v>
      </c>
    </row>
    <row r="2839" spans="1:45">
      <c r="A2839">
        <v>2836</v>
      </c>
      <c r="B2839" t="s">
        <v>5982</v>
      </c>
      <c r="C2839" t="s">
        <v>5549</v>
      </c>
      <c r="D2839" t="s">
        <v>45</v>
      </c>
      <c r="E2839" t="s">
        <v>214</v>
      </c>
      <c r="F2839" t="s">
        <v>6992</v>
      </c>
      <c r="G2839" t="s">
        <v>9737</v>
      </c>
      <c r="H2839" t="s">
        <v>6992</v>
      </c>
      <c r="I2839" t="s">
        <v>9737</v>
      </c>
      <c r="J2839" t="s">
        <v>48</v>
      </c>
      <c r="K2839" t="s">
        <v>48</v>
      </c>
      <c r="L2839" t="s">
        <v>5985</v>
      </c>
      <c r="M2839" t="s">
        <v>5986</v>
      </c>
      <c r="N2839" t="str">
        <f>VLOOKUP(O2839,index!$Q:$R,2,0)</f>
        <v>02. 이러닝 - 단과</v>
      </c>
      <c r="O2839" t="s">
        <v>5987</v>
      </c>
      <c r="P2839" t="s">
        <v>48</v>
      </c>
      <c r="Q2839" t="s">
        <v>20</v>
      </c>
      <c r="R2839" s="226" t="e">
        <f>VLOOKUP(C2839,'26년 databook(취합)'!$M:$M,2,0)</f>
        <v>#N/A</v>
      </c>
      <c r="S2839" s="3" t="s">
        <v>11567</v>
      </c>
      <c r="T2839" s="3" t="s">
        <v>48</v>
      </c>
      <c r="U2839" s="3" t="s">
        <v>11567</v>
      </c>
      <c r="V2839" s="3" t="s">
        <v>48</v>
      </c>
      <c r="W2839" s="3" t="s">
        <v>48</v>
      </c>
      <c r="X2839" s="3" t="s">
        <v>48</v>
      </c>
      <c r="Y2839" s="3" t="s">
        <v>48</v>
      </c>
      <c r="Z2839" s="3" t="s">
        <v>48</v>
      </c>
      <c r="AA2839" s="3" t="s">
        <v>48</v>
      </c>
      <c r="AB2839" s="3" t="s">
        <v>48</v>
      </c>
      <c r="AC2839" s="3" t="s">
        <v>48</v>
      </c>
      <c r="AD2839" s="3" t="s">
        <v>48</v>
      </c>
      <c r="AE2839" s="3" t="s">
        <v>48</v>
      </c>
      <c r="AG2839" s="3"/>
      <c r="AI2839" s="3" t="s">
        <v>48</v>
      </c>
      <c r="AK2839" s="3" t="s">
        <v>48</v>
      </c>
      <c r="AM2839" s="3" t="s">
        <v>48</v>
      </c>
      <c r="AO2839" s="3" t="s">
        <v>48</v>
      </c>
      <c r="AQ2839" s="3" t="s">
        <v>48</v>
      </c>
      <c r="AS2839" s="3" t="s">
        <v>48</v>
      </c>
    </row>
    <row r="2840" spans="1:45">
      <c r="A2840">
        <v>2837</v>
      </c>
      <c r="B2840" t="s">
        <v>5982</v>
      </c>
      <c r="C2840" t="s">
        <v>3828</v>
      </c>
      <c r="D2840" t="s">
        <v>45</v>
      </c>
      <c r="E2840" t="s">
        <v>75</v>
      </c>
      <c r="F2840" t="s">
        <v>359</v>
      </c>
      <c r="G2840" t="s">
        <v>8916</v>
      </c>
      <c r="H2840" t="s">
        <v>6993</v>
      </c>
      <c r="I2840" t="s">
        <v>16105</v>
      </c>
      <c r="J2840" t="s">
        <v>48</v>
      </c>
      <c r="K2840" t="s">
        <v>48</v>
      </c>
      <c r="L2840" t="s">
        <v>5985</v>
      </c>
      <c r="M2840" t="s">
        <v>5986</v>
      </c>
      <c r="N2840" t="str">
        <f>VLOOKUP(O2840,index!$Q:$R,2,0)</f>
        <v>08. 하이브리드러닝 - 하이브리드형 러닝</v>
      </c>
      <c r="O2840" t="s">
        <v>5988</v>
      </c>
      <c r="P2840" t="s">
        <v>48</v>
      </c>
      <c r="Q2840" t="s">
        <v>20</v>
      </c>
      <c r="R2840" s="226" t="e">
        <f>VLOOKUP(C2840,'26년 databook(취합)'!$M:$M,2,0)</f>
        <v>#N/A</v>
      </c>
      <c r="S2840" s="3" t="s">
        <v>11567</v>
      </c>
      <c r="T2840" s="3" t="s">
        <v>48</v>
      </c>
      <c r="U2840" s="3" t="s">
        <v>11567</v>
      </c>
      <c r="V2840" s="3" t="s">
        <v>48</v>
      </c>
      <c r="W2840" s="3" t="s">
        <v>48</v>
      </c>
      <c r="X2840" s="3" t="s">
        <v>48</v>
      </c>
      <c r="Y2840" s="3" t="s">
        <v>48</v>
      </c>
      <c r="Z2840" s="3" t="s">
        <v>48</v>
      </c>
      <c r="AA2840" s="3" t="s">
        <v>48</v>
      </c>
      <c r="AB2840" s="3" t="s">
        <v>48</v>
      </c>
      <c r="AC2840" s="3" t="s">
        <v>48</v>
      </c>
      <c r="AD2840" s="3" t="s">
        <v>48</v>
      </c>
      <c r="AE2840" s="3" t="s">
        <v>48</v>
      </c>
      <c r="AG2840" s="3"/>
      <c r="AI2840" s="3" t="s">
        <v>48</v>
      </c>
      <c r="AK2840" s="3" t="s">
        <v>48</v>
      </c>
      <c r="AM2840" s="3" t="s">
        <v>48</v>
      </c>
      <c r="AO2840" s="3" t="s">
        <v>48</v>
      </c>
      <c r="AQ2840" s="3" t="s">
        <v>48</v>
      </c>
      <c r="AS2840" s="3" t="s">
        <v>48</v>
      </c>
    </row>
    <row r="2841" spans="1:45">
      <c r="A2841">
        <v>2838</v>
      </c>
      <c r="B2841" t="s">
        <v>5982</v>
      </c>
      <c r="C2841" t="s">
        <v>5289</v>
      </c>
      <c r="D2841" t="s">
        <v>45</v>
      </c>
      <c r="E2841" t="s">
        <v>77</v>
      </c>
      <c r="F2841" t="s">
        <v>2796</v>
      </c>
      <c r="G2841" t="s">
        <v>9134</v>
      </c>
      <c r="H2841" t="s">
        <v>688</v>
      </c>
      <c r="I2841" t="s">
        <v>16106</v>
      </c>
      <c r="J2841" t="s">
        <v>48</v>
      </c>
      <c r="K2841" t="s">
        <v>48</v>
      </c>
      <c r="L2841" t="s">
        <v>5985</v>
      </c>
      <c r="M2841" t="s">
        <v>5986</v>
      </c>
      <c r="N2841" t="str">
        <f>VLOOKUP(O2841,index!$Q:$R,2,0)</f>
        <v>02. 이러닝 - 단과</v>
      </c>
      <c r="O2841" t="s">
        <v>5987</v>
      </c>
      <c r="P2841" t="s">
        <v>48</v>
      </c>
      <c r="Q2841" t="s">
        <v>20</v>
      </c>
      <c r="R2841" s="226" t="e">
        <f>VLOOKUP(C2841,'26년 databook(취합)'!$M:$M,2,0)</f>
        <v>#N/A</v>
      </c>
      <c r="S2841" s="3" t="s">
        <v>11567</v>
      </c>
      <c r="T2841" s="3" t="s">
        <v>11590</v>
      </c>
      <c r="U2841" s="3" t="s">
        <v>11590</v>
      </c>
      <c r="V2841" s="3" t="s">
        <v>48</v>
      </c>
      <c r="W2841" s="3" t="s">
        <v>11567</v>
      </c>
      <c r="X2841" s="3" t="s">
        <v>48</v>
      </c>
      <c r="Y2841" s="3" t="s">
        <v>11567</v>
      </c>
      <c r="Z2841" s="3" t="s">
        <v>48</v>
      </c>
      <c r="AA2841" s="3" t="s">
        <v>11567</v>
      </c>
      <c r="AB2841" s="3" t="s">
        <v>48</v>
      </c>
      <c r="AC2841" s="3" t="s">
        <v>11590</v>
      </c>
      <c r="AD2841" s="3" t="s">
        <v>48</v>
      </c>
      <c r="AE2841" s="3" t="s">
        <v>11567</v>
      </c>
      <c r="AG2841" s="3">
        <v>0</v>
      </c>
      <c r="AI2841" s="3" t="s">
        <v>11567</v>
      </c>
      <c r="AK2841" s="3" t="s">
        <v>11567</v>
      </c>
      <c r="AM2841" s="3" t="s">
        <v>11567</v>
      </c>
      <c r="AO2841" s="3" t="s">
        <v>11567</v>
      </c>
      <c r="AQ2841" s="3" t="s">
        <v>11567</v>
      </c>
      <c r="AS2841" s="3" t="s">
        <v>11567</v>
      </c>
    </row>
    <row r="2842" spans="1:45">
      <c r="A2842">
        <v>2839</v>
      </c>
      <c r="B2842" t="s">
        <v>5982</v>
      </c>
      <c r="C2842" t="s">
        <v>2844</v>
      </c>
      <c r="D2842" t="s">
        <v>45</v>
      </c>
      <c r="E2842" t="s">
        <v>75</v>
      </c>
      <c r="F2842" t="s">
        <v>6994</v>
      </c>
      <c r="G2842" t="s">
        <v>9738</v>
      </c>
      <c r="H2842" t="s">
        <v>6994</v>
      </c>
      <c r="I2842" t="s">
        <v>9738</v>
      </c>
      <c r="J2842" t="s">
        <v>48</v>
      </c>
      <c r="K2842" t="s">
        <v>48</v>
      </c>
      <c r="L2842" t="s">
        <v>5985</v>
      </c>
      <c r="M2842" t="s">
        <v>5986</v>
      </c>
      <c r="N2842" t="str">
        <f>VLOOKUP(O2842,index!$Q:$R,2,0)</f>
        <v>03. 이러닝 - 법정</v>
      </c>
      <c r="O2842" t="s">
        <v>6002</v>
      </c>
      <c r="P2842" t="s">
        <v>48</v>
      </c>
      <c r="Q2842" t="s">
        <v>20</v>
      </c>
      <c r="R2842" s="226" t="e">
        <f>VLOOKUP(C2842,'26년 databook(취합)'!$M:$M,2,0)</f>
        <v>#N/A</v>
      </c>
      <c r="S2842" s="3" t="s">
        <v>11572</v>
      </c>
      <c r="T2842" s="3" t="s">
        <v>48</v>
      </c>
      <c r="U2842" s="3" t="s">
        <v>11567</v>
      </c>
      <c r="V2842" s="3" t="s">
        <v>11572</v>
      </c>
      <c r="W2842" s="3" t="s">
        <v>48</v>
      </c>
      <c r="X2842" s="3" t="s">
        <v>48</v>
      </c>
      <c r="Y2842" s="3" t="s">
        <v>48</v>
      </c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G2842" s="3"/>
      <c r="AI2842" s="3" t="s">
        <v>48</v>
      </c>
      <c r="AK2842" s="3" t="s">
        <v>48</v>
      </c>
      <c r="AM2842" s="3" t="s">
        <v>48</v>
      </c>
      <c r="AO2842" s="3" t="s">
        <v>48</v>
      </c>
      <c r="AQ2842" s="3" t="s">
        <v>48</v>
      </c>
      <c r="AS2842" s="3" t="s">
        <v>48</v>
      </c>
    </row>
    <row r="2843" spans="1:45">
      <c r="A2843">
        <v>2840</v>
      </c>
      <c r="B2843" t="s">
        <v>5982</v>
      </c>
      <c r="C2843" t="s">
        <v>6995</v>
      </c>
      <c r="D2843" t="s">
        <v>45</v>
      </c>
      <c r="E2843" t="s">
        <v>75</v>
      </c>
      <c r="F2843" t="s">
        <v>6994</v>
      </c>
      <c r="G2843" t="s">
        <v>9738</v>
      </c>
      <c r="H2843" t="s">
        <v>6994</v>
      </c>
      <c r="I2843" t="s">
        <v>9738</v>
      </c>
      <c r="J2843" t="s">
        <v>48</v>
      </c>
      <c r="K2843" t="s">
        <v>48</v>
      </c>
      <c r="L2843" t="s">
        <v>5985</v>
      </c>
      <c r="M2843" t="s">
        <v>5986</v>
      </c>
      <c r="N2843" t="str">
        <f>VLOOKUP(O2843,index!$Q:$R,2,0)</f>
        <v>02. 이러닝 - 단과</v>
      </c>
      <c r="O2843" t="s">
        <v>5987</v>
      </c>
      <c r="P2843" t="s">
        <v>48</v>
      </c>
      <c r="Q2843" t="s">
        <v>23</v>
      </c>
      <c r="R2843" s="226" t="e">
        <f>VLOOKUP(C2843,'26년 databook(취합)'!$M:$M,2,0)</f>
        <v>#N/A</v>
      </c>
      <c r="S2843" s="3" t="s">
        <v>11570</v>
      </c>
      <c r="T2843" s="3" t="s">
        <v>48</v>
      </c>
      <c r="U2843" s="3" t="s">
        <v>11572</v>
      </c>
      <c r="V2843" s="3" t="s">
        <v>48</v>
      </c>
      <c r="W2843" s="3" t="s">
        <v>48</v>
      </c>
      <c r="X2843" s="3" t="s">
        <v>48</v>
      </c>
      <c r="Y2843" s="3" t="s">
        <v>48</v>
      </c>
      <c r="Z2843" s="3" t="s">
        <v>48</v>
      </c>
      <c r="AA2843" s="3" t="s">
        <v>48</v>
      </c>
      <c r="AB2843" s="3" t="s">
        <v>11576</v>
      </c>
      <c r="AC2843" s="3" t="s">
        <v>48</v>
      </c>
      <c r="AD2843" s="3" t="s">
        <v>11567</v>
      </c>
      <c r="AE2843" s="3" t="s">
        <v>48</v>
      </c>
      <c r="AF2843" s="3">
        <v>0</v>
      </c>
      <c r="AG2843" s="3"/>
      <c r="AH2843" s="3">
        <v>0</v>
      </c>
      <c r="AI2843" s="3" t="s">
        <v>48</v>
      </c>
      <c r="AJ2843" s="3">
        <v>0</v>
      </c>
      <c r="AK2843" s="3" t="s">
        <v>48</v>
      </c>
      <c r="AL2843" s="3">
        <v>0</v>
      </c>
      <c r="AM2843" s="3" t="s">
        <v>48</v>
      </c>
      <c r="AN2843" s="3">
        <v>1000000</v>
      </c>
      <c r="AO2843" s="3" t="s">
        <v>48</v>
      </c>
      <c r="AP2843" s="3">
        <v>0</v>
      </c>
      <c r="AQ2843" s="3" t="s">
        <v>48</v>
      </c>
      <c r="AR2843" s="3">
        <v>1000000</v>
      </c>
      <c r="AS2843" s="3" t="s">
        <v>48</v>
      </c>
    </row>
    <row r="2844" spans="1:45">
      <c r="A2844">
        <v>2841</v>
      </c>
      <c r="B2844" t="s">
        <v>5982</v>
      </c>
      <c r="C2844" t="s">
        <v>3243</v>
      </c>
      <c r="D2844" t="s">
        <v>45</v>
      </c>
      <c r="E2844" t="s">
        <v>72</v>
      </c>
      <c r="F2844" t="s">
        <v>6996</v>
      </c>
      <c r="G2844" t="s">
        <v>9739</v>
      </c>
      <c r="H2844" t="s">
        <v>6996</v>
      </c>
      <c r="I2844" t="s">
        <v>9739</v>
      </c>
      <c r="J2844" t="s">
        <v>48</v>
      </c>
      <c r="K2844" t="s">
        <v>48</v>
      </c>
      <c r="L2844" t="s">
        <v>5985</v>
      </c>
      <c r="M2844" t="s">
        <v>5986</v>
      </c>
      <c r="N2844" t="str">
        <f>VLOOKUP(O2844,index!$Q:$R,2,0)</f>
        <v>02. 이러닝 - 단과</v>
      </c>
      <c r="O2844" t="s">
        <v>5987</v>
      </c>
      <c r="P2844" t="s">
        <v>48</v>
      </c>
      <c r="Q2844" t="s">
        <v>23</v>
      </c>
      <c r="R2844" s="226" t="e">
        <f>VLOOKUP(C2844,'26년 databook(취합)'!$M:$M,2,0)</f>
        <v>#N/A</v>
      </c>
      <c r="S2844" s="3" t="s">
        <v>11580</v>
      </c>
      <c r="T2844" s="3" t="s">
        <v>48</v>
      </c>
      <c r="U2844" s="3" t="s">
        <v>11567</v>
      </c>
      <c r="V2844" s="3" t="s">
        <v>11576</v>
      </c>
      <c r="W2844" s="3" t="s">
        <v>48</v>
      </c>
      <c r="X2844" s="3" t="s">
        <v>11576</v>
      </c>
      <c r="Y2844" s="3" t="s">
        <v>48</v>
      </c>
      <c r="Z2844" s="3" t="s">
        <v>11576</v>
      </c>
      <c r="AA2844" s="3" t="s">
        <v>48</v>
      </c>
      <c r="AB2844" s="3" t="s">
        <v>11576</v>
      </c>
      <c r="AC2844" s="3" t="s">
        <v>48</v>
      </c>
      <c r="AD2844" s="3" t="s">
        <v>48</v>
      </c>
      <c r="AE2844" s="3" t="s">
        <v>48</v>
      </c>
      <c r="AG2844" s="3"/>
      <c r="AI2844" s="3" t="s">
        <v>48</v>
      </c>
      <c r="AK2844" s="3" t="s">
        <v>48</v>
      </c>
      <c r="AM2844" s="3" t="s">
        <v>48</v>
      </c>
      <c r="AO2844" s="3" t="s">
        <v>48</v>
      </c>
      <c r="AQ2844" s="3" t="s">
        <v>48</v>
      </c>
      <c r="AS2844" s="3" t="s">
        <v>48</v>
      </c>
    </row>
    <row r="2845" spans="1:45">
      <c r="A2845">
        <v>2842</v>
      </c>
      <c r="B2845" t="s">
        <v>5982</v>
      </c>
      <c r="C2845" t="s">
        <v>5513</v>
      </c>
      <c r="D2845" t="s">
        <v>45</v>
      </c>
      <c r="E2845" t="s">
        <v>77</v>
      </c>
      <c r="F2845" t="s">
        <v>2796</v>
      </c>
      <c r="G2845" t="s">
        <v>9134</v>
      </c>
      <c r="H2845" t="s">
        <v>2777</v>
      </c>
      <c r="I2845" t="s">
        <v>16107</v>
      </c>
      <c r="J2845" t="s">
        <v>48</v>
      </c>
      <c r="K2845" t="s">
        <v>48</v>
      </c>
      <c r="L2845" t="s">
        <v>5985</v>
      </c>
      <c r="M2845" t="s">
        <v>5986</v>
      </c>
      <c r="N2845" t="str">
        <f>VLOOKUP(O2845,index!$Q:$R,2,0)</f>
        <v>02. 이러닝 - 단과</v>
      </c>
      <c r="O2845" t="s">
        <v>5987</v>
      </c>
      <c r="P2845" t="s">
        <v>48</v>
      </c>
      <c r="Q2845" t="s">
        <v>20</v>
      </c>
      <c r="R2845" s="226" t="e">
        <f>VLOOKUP(C2845,'26년 databook(취합)'!$M:$M,2,0)</f>
        <v>#N/A</v>
      </c>
      <c r="S2845" s="3" t="s">
        <v>11567</v>
      </c>
      <c r="T2845" s="3" t="s">
        <v>48</v>
      </c>
      <c r="U2845" s="3" t="s">
        <v>11567</v>
      </c>
      <c r="V2845" s="3" t="s">
        <v>48</v>
      </c>
      <c r="W2845" s="3" t="s">
        <v>48</v>
      </c>
      <c r="X2845" s="3" t="s">
        <v>48</v>
      </c>
      <c r="Y2845" s="3" t="s">
        <v>48</v>
      </c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G2845" s="3"/>
      <c r="AI2845" s="3" t="s">
        <v>48</v>
      </c>
      <c r="AK2845" s="3" t="s">
        <v>48</v>
      </c>
      <c r="AM2845" s="3" t="s">
        <v>48</v>
      </c>
      <c r="AO2845" s="3" t="s">
        <v>48</v>
      </c>
      <c r="AQ2845" s="3" t="s">
        <v>48</v>
      </c>
      <c r="AS2845" s="3" t="s">
        <v>48</v>
      </c>
    </row>
    <row r="2846" spans="1:45">
      <c r="A2846">
        <v>2843</v>
      </c>
      <c r="B2846" t="s">
        <v>5982</v>
      </c>
      <c r="C2846" t="s">
        <v>5398</v>
      </c>
      <c r="D2846" t="s">
        <v>45</v>
      </c>
      <c r="E2846" t="s">
        <v>77</v>
      </c>
      <c r="F2846" t="s">
        <v>2796</v>
      </c>
      <c r="G2846" t="s">
        <v>9134</v>
      </c>
      <c r="H2846" t="s">
        <v>796</v>
      </c>
      <c r="I2846" t="s">
        <v>16108</v>
      </c>
      <c r="J2846" t="s">
        <v>48</v>
      </c>
      <c r="K2846" t="s">
        <v>48</v>
      </c>
      <c r="L2846" t="s">
        <v>5985</v>
      </c>
      <c r="M2846" t="s">
        <v>5986</v>
      </c>
      <c r="N2846" t="str">
        <f>VLOOKUP(O2846,index!$Q:$R,2,0)</f>
        <v>02. 이러닝 - 단과</v>
      </c>
      <c r="O2846" t="s">
        <v>5987</v>
      </c>
      <c r="P2846" t="s">
        <v>48</v>
      </c>
      <c r="Q2846" t="s">
        <v>20</v>
      </c>
      <c r="R2846" s="226" t="e">
        <f>VLOOKUP(C2846,'26년 databook(취합)'!$M:$M,2,0)</f>
        <v>#N/A</v>
      </c>
      <c r="S2846" s="3" t="s">
        <v>11567</v>
      </c>
      <c r="T2846" s="3" t="s">
        <v>48</v>
      </c>
      <c r="U2846" s="3" t="s">
        <v>11567</v>
      </c>
      <c r="V2846" s="3" t="s">
        <v>48</v>
      </c>
      <c r="W2846" s="3" t="s">
        <v>48</v>
      </c>
      <c r="X2846" s="3" t="s">
        <v>48</v>
      </c>
      <c r="Y2846" s="3" t="s">
        <v>48</v>
      </c>
      <c r="Z2846" s="3" t="s">
        <v>48</v>
      </c>
      <c r="AA2846" s="3" t="s">
        <v>48</v>
      </c>
      <c r="AB2846" s="3" t="s">
        <v>48</v>
      </c>
      <c r="AC2846" s="3" t="s">
        <v>48</v>
      </c>
      <c r="AD2846" s="3" t="s">
        <v>48</v>
      </c>
      <c r="AE2846" s="3" t="s">
        <v>48</v>
      </c>
      <c r="AG2846" s="3"/>
      <c r="AI2846" s="3" t="s">
        <v>48</v>
      </c>
      <c r="AK2846" s="3" t="s">
        <v>48</v>
      </c>
      <c r="AM2846" s="3" t="s">
        <v>48</v>
      </c>
      <c r="AO2846" s="3" t="s">
        <v>48</v>
      </c>
      <c r="AQ2846" s="3" t="s">
        <v>48</v>
      </c>
      <c r="AS2846" s="3" t="s">
        <v>48</v>
      </c>
    </row>
    <row r="2847" spans="1:45">
      <c r="A2847">
        <v>2844</v>
      </c>
      <c r="B2847" t="s">
        <v>5982</v>
      </c>
      <c r="C2847" t="s">
        <v>5727</v>
      </c>
      <c r="D2847" t="s">
        <v>45</v>
      </c>
      <c r="E2847" t="s">
        <v>77</v>
      </c>
      <c r="F2847" t="s">
        <v>2796</v>
      </c>
      <c r="G2847" t="s">
        <v>9134</v>
      </c>
      <c r="H2847" t="s">
        <v>2565</v>
      </c>
      <c r="I2847" t="s">
        <v>16109</v>
      </c>
      <c r="J2847" t="s">
        <v>48</v>
      </c>
      <c r="K2847" t="s">
        <v>48</v>
      </c>
      <c r="L2847" t="s">
        <v>5985</v>
      </c>
      <c r="M2847" t="s">
        <v>5986</v>
      </c>
      <c r="N2847" t="str">
        <f>VLOOKUP(O2847,index!$Q:$R,2,0)</f>
        <v>02. 이러닝 - 단과</v>
      </c>
      <c r="O2847" t="s">
        <v>5987</v>
      </c>
      <c r="P2847" t="s">
        <v>48</v>
      </c>
      <c r="Q2847" t="s">
        <v>20</v>
      </c>
      <c r="R2847" s="226" t="e">
        <f>VLOOKUP(C2847,'26년 databook(취합)'!$M:$M,2,0)</f>
        <v>#N/A</v>
      </c>
      <c r="S2847" s="3" t="s">
        <v>11567</v>
      </c>
      <c r="T2847" s="3" t="s">
        <v>48</v>
      </c>
      <c r="U2847" s="3" t="s">
        <v>11567</v>
      </c>
      <c r="V2847" s="3" t="s">
        <v>48</v>
      </c>
      <c r="W2847" s="3" t="s">
        <v>48</v>
      </c>
      <c r="X2847" s="3" t="s">
        <v>48</v>
      </c>
      <c r="Y2847" s="3" t="s">
        <v>48</v>
      </c>
      <c r="Z2847" s="3" t="s">
        <v>48</v>
      </c>
      <c r="AA2847" s="3" t="s">
        <v>48</v>
      </c>
      <c r="AB2847" s="3" t="s">
        <v>48</v>
      </c>
      <c r="AC2847" s="3" t="s">
        <v>48</v>
      </c>
      <c r="AD2847" s="3" t="s">
        <v>48</v>
      </c>
      <c r="AE2847" s="3" t="s">
        <v>48</v>
      </c>
      <c r="AG2847" s="3"/>
      <c r="AI2847" s="3" t="s">
        <v>48</v>
      </c>
      <c r="AK2847" s="3" t="s">
        <v>48</v>
      </c>
      <c r="AM2847" s="3" t="s">
        <v>48</v>
      </c>
      <c r="AO2847" s="3" t="s">
        <v>48</v>
      </c>
      <c r="AQ2847" s="3" t="s">
        <v>48</v>
      </c>
      <c r="AS2847" s="3" t="s">
        <v>48</v>
      </c>
    </row>
    <row r="2848" spans="1:45">
      <c r="A2848">
        <v>2845</v>
      </c>
      <c r="B2848" t="s">
        <v>5982</v>
      </c>
      <c r="C2848" t="s">
        <v>5569</v>
      </c>
      <c r="D2848" t="s">
        <v>45</v>
      </c>
      <c r="E2848" t="s">
        <v>77</v>
      </c>
      <c r="F2848" t="s">
        <v>2796</v>
      </c>
      <c r="G2848" t="s">
        <v>9134</v>
      </c>
      <c r="H2848" t="s">
        <v>2721</v>
      </c>
      <c r="I2848" t="s">
        <v>16110</v>
      </c>
      <c r="J2848" t="s">
        <v>48</v>
      </c>
      <c r="K2848" t="s">
        <v>48</v>
      </c>
      <c r="L2848" t="s">
        <v>5985</v>
      </c>
      <c r="M2848" t="s">
        <v>5986</v>
      </c>
      <c r="N2848" t="str">
        <f>VLOOKUP(O2848,index!$Q:$R,2,0)</f>
        <v>02. 이러닝 - 단과</v>
      </c>
      <c r="O2848" t="s">
        <v>5987</v>
      </c>
      <c r="P2848" t="s">
        <v>48</v>
      </c>
      <c r="Q2848" t="s">
        <v>20</v>
      </c>
      <c r="R2848" s="226" t="e">
        <f>VLOOKUP(C2848,'26년 databook(취합)'!$M:$M,2,0)</f>
        <v>#N/A</v>
      </c>
      <c r="S2848" s="3" t="s">
        <v>11567</v>
      </c>
      <c r="T2848" s="3" t="s">
        <v>48</v>
      </c>
      <c r="U2848" s="3" t="s">
        <v>11567</v>
      </c>
      <c r="V2848" s="3" t="s">
        <v>48</v>
      </c>
      <c r="W2848" s="3" t="s">
        <v>48</v>
      </c>
      <c r="X2848" s="3" t="s">
        <v>48</v>
      </c>
      <c r="Y2848" s="3" t="s">
        <v>48</v>
      </c>
      <c r="Z2848" s="3" t="s">
        <v>48</v>
      </c>
      <c r="AA2848" s="3" t="s">
        <v>48</v>
      </c>
      <c r="AB2848" s="3" t="s">
        <v>48</v>
      </c>
      <c r="AC2848" s="3" t="s">
        <v>48</v>
      </c>
      <c r="AD2848" s="3" t="s">
        <v>48</v>
      </c>
      <c r="AE2848" s="3" t="s">
        <v>48</v>
      </c>
      <c r="AG2848" s="3"/>
      <c r="AI2848" s="3" t="s">
        <v>48</v>
      </c>
      <c r="AK2848" s="3" t="s">
        <v>48</v>
      </c>
      <c r="AM2848" s="3" t="s">
        <v>48</v>
      </c>
      <c r="AO2848" s="3" t="s">
        <v>48</v>
      </c>
      <c r="AQ2848" s="3" t="s">
        <v>48</v>
      </c>
      <c r="AS2848" s="3" t="s">
        <v>48</v>
      </c>
    </row>
    <row r="2849" spans="1:45">
      <c r="A2849">
        <v>2846</v>
      </c>
      <c r="B2849" t="s">
        <v>5982</v>
      </c>
      <c r="C2849" t="s">
        <v>3421</v>
      </c>
      <c r="D2849" t="s">
        <v>45</v>
      </c>
      <c r="E2849" t="s">
        <v>72</v>
      </c>
      <c r="F2849" t="s">
        <v>1029</v>
      </c>
      <c r="G2849" t="s">
        <v>9740</v>
      </c>
      <c r="H2849" t="s">
        <v>1029</v>
      </c>
      <c r="I2849" t="s">
        <v>9740</v>
      </c>
      <c r="J2849" t="s">
        <v>48</v>
      </c>
      <c r="K2849" t="s">
        <v>48</v>
      </c>
      <c r="L2849" t="s">
        <v>5985</v>
      </c>
      <c r="M2849" t="s">
        <v>5986</v>
      </c>
      <c r="N2849" t="str">
        <f>VLOOKUP(O2849,index!$Q:$R,2,0)</f>
        <v>02. 이러닝 - 단과</v>
      </c>
      <c r="O2849" t="s">
        <v>5987</v>
      </c>
      <c r="P2849" t="s">
        <v>48</v>
      </c>
      <c r="Q2849" t="s">
        <v>23</v>
      </c>
      <c r="R2849" s="226" t="e">
        <f>VLOOKUP(C2849,'26년 databook(취합)'!$M:$M,2,0)</f>
        <v>#N/A</v>
      </c>
      <c r="S2849" s="3" t="s">
        <v>11567</v>
      </c>
      <c r="T2849" s="3" t="s">
        <v>11595</v>
      </c>
      <c r="U2849" s="3" t="s">
        <v>11595</v>
      </c>
      <c r="V2849" s="3" t="s">
        <v>48</v>
      </c>
      <c r="W2849" s="3" t="s">
        <v>11567</v>
      </c>
      <c r="X2849" s="3" t="s">
        <v>48</v>
      </c>
      <c r="Y2849" s="3" t="s">
        <v>11567</v>
      </c>
      <c r="Z2849" s="3" t="s">
        <v>48</v>
      </c>
      <c r="AA2849" s="3" t="s">
        <v>11595</v>
      </c>
      <c r="AB2849" s="3" t="s">
        <v>48</v>
      </c>
      <c r="AC2849" s="3" t="s">
        <v>11567</v>
      </c>
      <c r="AD2849" s="3" t="s">
        <v>11567</v>
      </c>
      <c r="AE2849" s="3" t="s">
        <v>11567</v>
      </c>
      <c r="AF2849" s="3">
        <v>0</v>
      </c>
      <c r="AG2849" s="3">
        <v>0</v>
      </c>
      <c r="AH2849" s="3">
        <v>0</v>
      </c>
      <c r="AI2849" s="3" t="s">
        <v>11567</v>
      </c>
      <c r="AJ2849" s="3">
        <v>0</v>
      </c>
      <c r="AK2849" s="3" t="s">
        <v>11567</v>
      </c>
      <c r="AL2849" s="3">
        <v>0</v>
      </c>
      <c r="AM2849" s="3" t="s">
        <v>11567</v>
      </c>
      <c r="AN2849" s="3">
        <v>0</v>
      </c>
      <c r="AO2849" s="3" t="s">
        <v>11567</v>
      </c>
      <c r="AP2849" s="3">
        <v>0</v>
      </c>
      <c r="AQ2849" s="3" t="s">
        <v>11567</v>
      </c>
      <c r="AR2849" s="3">
        <v>0</v>
      </c>
      <c r="AS2849" s="3" t="s">
        <v>11567</v>
      </c>
    </row>
    <row r="2850" spans="1:45">
      <c r="A2850">
        <v>2847</v>
      </c>
      <c r="B2850" t="s">
        <v>5982</v>
      </c>
      <c r="C2850" t="s">
        <v>5471</v>
      </c>
      <c r="D2850" t="s">
        <v>45</v>
      </c>
      <c r="E2850" t="s">
        <v>77</v>
      </c>
      <c r="F2850" t="s">
        <v>2796</v>
      </c>
      <c r="G2850" t="s">
        <v>9134</v>
      </c>
      <c r="H2850" t="s">
        <v>2815</v>
      </c>
      <c r="I2850" t="s">
        <v>16111</v>
      </c>
      <c r="J2850" t="s">
        <v>48</v>
      </c>
      <c r="K2850" t="s">
        <v>48</v>
      </c>
      <c r="L2850" t="s">
        <v>5985</v>
      </c>
      <c r="M2850" t="s">
        <v>5986</v>
      </c>
      <c r="N2850" t="str">
        <f>VLOOKUP(O2850,index!$Q:$R,2,0)</f>
        <v>02. 이러닝 - 단과</v>
      </c>
      <c r="O2850" t="s">
        <v>5987</v>
      </c>
      <c r="P2850" t="s">
        <v>48</v>
      </c>
      <c r="Q2850" t="s">
        <v>20</v>
      </c>
      <c r="R2850" s="226" t="e">
        <f>VLOOKUP(C2850,'26년 databook(취합)'!$M:$M,2,0)</f>
        <v>#N/A</v>
      </c>
      <c r="S2850" s="3" t="s">
        <v>11567</v>
      </c>
      <c r="T2850" s="3" t="s">
        <v>48</v>
      </c>
      <c r="U2850" s="3" t="s">
        <v>11567</v>
      </c>
      <c r="V2850" s="3" t="s">
        <v>48</v>
      </c>
      <c r="W2850" s="3" t="s">
        <v>48</v>
      </c>
      <c r="X2850" s="3" t="s">
        <v>48</v>
      </c>
      <c r="Y2850" s="3" t="s">
        <v>48</v>
      </c>
      <c r="Z2850" s="3" t="s">
        <v>48</v>
      </c>
      <c r="AA2850" s="3" t="s">
        <v>48</v>
      </c>
      <c r="AB2850" s="3" t="s">
        <v>48</v>
      </c>
      <c r="AC2850" s="3" t="s">
        <v>48</v>
      </c>
      <c r="AD2850" s="3" t="s">
        <v>48</v>
      </c>
      <c r="AE2850" s="3" t="s">
        <v>48</v>
      </c>
      <c r="AG2850" s="3"/>
      <c r="AI2850" s="3" t="s">
        <v>48</v>
      </c>
      <c r="AK2850" s="3" t="s">
        <v>48</v>
      </c>
      <c r="AM2850" s="3" t="s">
        <v>48</v>
      </c>
      <c r="AO2850" s="3" t="s">
        <v>48</v>
      </c>
      <c r="AQ2850" s="3" t="s">
        <v>48</v>
      </c>
      <c r="AS2850" s="3" t="s">
        <v>48</v>
      </c>
    </row>
    <row r="2851" spans="1:45">
      <c r="A2851">
        <v>2848</v>
      </c>
      <c r="B2851" t="s">
        <v>5982</v>
      </c>
      <c r="C2851" t="s">
        <v>2976</v>
      </c>
      <c r="D2851" t="s">
        <v>45</v>
      </c>
      <c r="E2851" t="s">
        <v>71</v>
      </c>
      <c r="F2851" t="s">
        <v>6997</v>
      </c>
      <c r="G2851" t="s">
        <v>9741</v>
      </c>
      <c r="H2851" t="s">
        <v>6997</v>
      </c>
      <c r="I2851" t="s">
        <v>9741</v>
      </c>
      <c r="J2851" t="s">
        <v>48</v>
      </c>
      <c r="K2851" t="s">
        <v>48</v>
      </c>
      <c r="L2851" t="s">
        <v>5985</v>
      </c>
      <c r="M2851" t="s">
        <v>5986</v>
      </c>
      <c r="N2851" t="str">
        <f>VLOOKUP(O2851,index!$Q:$R,2,0)</f>
        <v>08. 하이브리드러닝 - 하이브리드형 러닝</v>
      </c>
      <c r="O2851" t="s">
        <v>5988</v>
      </c>
      <c r="P2851" t="s">
        <v>48</v>
      </c>
      <c r="Q2851" t="s">
        <v>21</v>
      </c>
      <c r="R2851" s="226" t="e">
        <f>VLOOKUP(C2851,'26년 databook(취합)'!$M:$M,2,0)</f>
        <v>#N/A</v>
      </c>
      <c r="S2851" s="3" t="s">
        <v>11576</v>
      </c>
      <c r="T2851" s="3" t="s">
        <v>48</v>
      </c>
      <c r="U2851" s="3" t="s">
        <v>11576</v>
      </c>
      <c r="V2851" s="3" t="s">
        <v>48</v>
      </c>
      <c r="W2851" s="3" t="s">
        <v>48</v>
      </c>
      <c r="X2851" s="3" t="s">
        <v>48</v>
      </c>
      <c r="Y2851" s="3" t="s">
        <v>48</v>
      </c>
      <c r="Z2851" s="3" t="s">
        <v>48</v>
      </c>
      <c r="AA2851" s="3" t="s">
        <v>48</v>
      </c>
      <c r="AB2851" s="3" t="s">
        <v>48</v>
      </c>
      <c r="AC2851" s="3" t="s">
        <v>48</v>
      </c>
      <c r="AD2851" s="3" t="s">
        <v>48</v>
      </c>
      <c r="AE2851" s="3" t="s">
        <v>48</v>
      </c>
      <c r="AG2851" s="3"/>
      <c r="AI2851" s="3" t="s">
        <v>48</v>
      </c>
      <c r="AK2851" s="3" t="s">
        <v>48</v>
      </c>
      <c r="AM2851" s="3" t="s">
        <v>48</v>
      </c>
      <c r="AO2851" s="3" t="s">
        <v>48</v>
      </c>
      <c r="AQ2851" s="3" t="s">
        <v>48</v>
      </c>
      <c r="AR2851" s="3">
        <v>1000000</v>
      </c>
      <c r="AS2851" s="3" t="s">
        <v>48</v>
      </c>
    </row>
    <row r="2852" spans="1:45">
      <c r="A2852">
        <v>2849</v>
      </c>
      <c r="B2852" t="s">
        <v>5982</v>
      </c>
      <c r="C2852" t="s">
        <v>6998</v>
      </c>
      <c r="D2852" t="s">
        <v>45</v>
      </c>
      <c r="E2852" t="s">
        <v>72</v>
      </c>
      <c r="F2852" t="s">
        <v>804</v>
      </c>
      <c r="G2852" t="s">
        <v>9742</v>
      </c>
      <c r="H2852" t="s">
        <v>804</v>
      </c>
      <c r="I2852" t="s">
        <v>9742</v>
      </c>
      <c r="J2852" t="s">
        <v>804</v>
      </c>
      <c r="K2852" t="s">
        <v>6999</v>
      </c>
      <c r="L2852" t="s">
        <v>5985</v>
      </c>
      <c r="M2852" t="s">
        <v>5986</v>
      </c>
      <c r="N2852" t="str">
        <f>VLOOKUP(O2852,index!$Q:$R,2,0)</f>
        <v>02. 이러닝 - 단과</v>
      </c>
      <c r="O2852" t="s">
        <v>5987</v>
      </c>
      <c r="P2852" t="s">
        <v>48</v>
      </c>
      <c r="Q2852" t="s">
        <v>20</v>
      </c>
      <c r="R2852" s="226" t="e">
        <f>VLOOKUP(C2852,'26년 databook(취합)'!$M:$M,2,0)</f>
        <v>#N/A</v>
      </c>
      <c r="S2852" s="3" t="s">
        <v>11567</v>
      </c>
      <c r="T2852" s="3" t="s">
        <v>48</v>
      </c>
      <c r="U2852" s="3" t="s">
        <v>11567</v>
      </c>
      <c r="V2852" s="3" t="s">
        <v>48</v>
      </c>
      <c r="W2852" s="3" t="s">
        <v>48</v>
      </c>
      <c r="X2852" s="3" t="s">
        <v>48</v>
      </c>
      <c r="Y2852" s="3" t="s">
        <v>48</v>
      </c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11567</v>
      </c>
      <c r="AE2852" s="3" t="s">
        <v>48</v>
      </c>
      <c r="AF2852" s="3">
        <v>0</v>
      </c>
      <c r="AG2852" s="3"/>
      <c r="AH2852" s="3">
        <v>0</v>
      </c>
      <c r="AI2852" s="3" t="s">
        <v>48</v>
      </c>
      <c r="AJ2852" s="3">
        <v>0</v>
      </c>
      <c r="AK2852" s="3" t="s">
        <v>48</v>
      </c>
      <c r="AL2852" s="3">
        <v>0</v>
      </c>
      <c r="AM2852" s="3" t="s">
        <v>48</v>
      </c>
      <c r="AN2852" s="3">
        <v>0</v>
      </c>
      <c r="AO2852" s="3" t="s">
        <v>48</v>
      </c>
      <c r="AP2852" s="3">
        <v>0</v>
      </c>
      <c r="AQ2852" s="3" t="s">
        <v>48</v>
      </c>
      <c r="AR2852" s="3">
        <v>0</v>
      </c>
      <c r="AS2852" s="3" t="s">
        <v>48</v>
      </c>
    </row>
    <row r="2853" spans="1:45">
      <c r="A2853">
        <v>2850</v>
      </c>
      <c r="B2853" t="s">
        <v>5982</v>
      </c>
      <c r="C2853" t="s">
        <v>5556</v>
      </c>
      <c r="D2853" t="s">
        <v>45</v>
      </c>
      <c r="E2853" t="s">
        <v>214</v>
      </c>
      <c r="F2853" t="s">
        <v>7000</v>
      </c>
      <c r="G2853" t="s">
        <v>9743</v>
      </c>
      <c r="H2853" t="s">
        <v>2734</v>
      </c>
      <c r="I2853" t="s">
        <v>16112</v>
      </c>
      <c r="J2853" t="s">
        <v>48</v>
      </c>
      <c r="K2853" t="s">
        <v>48</v>
      </c>
      <c r="L2853" t="s">
        <v>5985</v>
      </c>
      <c r="M2853" t="s">
        <v>5986</v>
      </c>
      <c r="N2853" t="str">
        <f>VLOOKUP(O2853,index!$Q:$R,2,0)</f>
        <v>02. 이러닝 - 단과</v>
      </c>
      <c r="O2853" t="s">
        <v>5987</v>
      </c>
      <c r="P2853" t="s">
        <v>48</v>
      </c>
      <c r="Q2853" t="s">
        <v>20</v>
      </c>
      <c r="R2853" s="226" t="e">
        <f>VLOOKUP(C2853,'26년 databook(취합)'!$M:$M,2,0)</f>
        <v>#N/A</v>
      </c>
      <c r="S2853" s="3" t="s">
        <v>11567</v>
      </c>
      <c r="T2853" s="3" t="s">
        <v>48</v>
      </c>
      <c r="U2853" s="3" t="s">
        <v>11567</v>
      </c>
      <c r="V2853" s="3" t="s">
        <v>48</v>
      </c>
      <c r="W2853" s="3" t="s">
        <v>48</v>
      </c>
      <c r="X2853" s="3" t="s">
        <v>48</v>
      </c>
      <c r="Y2853" s="3" t="s">
        <v>48</v>
      </c>
      <c r="Z2853" s="3" t="s">
        <v>48</v>
      </c>
      <c r="AA2853" s="3" t="s">
        <v>48</v>
      </c>
      <c r="AB2853" s="3" t="s">
        <v>48</v>
      </c>
      <c r="AC2853" s="3" t="s">
        <v>48</v>
      </c>
      <c r="AD2853" s="3" t="s">
        <v>48</v>
      </c>
      <c r="AE2853" s="3" t="s">
        <v>48</v>
      </c>
      <c r="AI2853" s="3" t="s">
        <v>48</v>
      </c>
      <c r="AK2853" s="3" t="s">
        <v>48</v>
      </c>
      <c r="AM2853" s="3" t="s">
        <v>48</v>
      </c>
      <c r="AO2853" s="3" t="s">
        <v>48</v>
      </c>
      <c r="AQ2853" s="3" t="s">
        <v>48</v>
      </c>
      <c r="AS2853" s="3" t="s">
        <v>48</v>
      </c>
    </row>
    <row r="2854" spans="1:45">
      <c r="A2854">
        <v>2851</v>
      </c>
      <c r="B2854" t="s">
        <v>5982</v>
      </c>
      <c r="C2854" t="s">
        <v>4780</v>
      </c>
      <c r="D2854" t="s">
        <v>45</v>
      </c>
      <c r="E2854" t="s">
        <v>77</v>
      </c>
      <c r="F2854" t="s">
        <v>924</v>
      </c>
      <c r="G2854" t="s">
        <v>9746</v>
      </c>
      <c r="H2854" t="s">
        <v>924</v>
      </c>
      <c r="I2854" t="s">
        <v>9746</v>
      </c>
      <c r="J2854" t="s">
        <v>48</v>
      </c>
      <c r="K2854" t="s">
        <v>48</v>
      </c>
      <c r="L2854" t="s">
        <v>5985</v>
      </c>
      <c r="M2854" t="s">
        <v>5986</v>
      </c>
      <c r="N2854" t="str">
        <f>VLOOKUP(O2854,index!$Q:$R,2,0)</f>
        <v>02. 이러닝 - 단과</v>
      </c>
      <c r="O2854" t="s">
        <v>5987</v>
      </c>
      <c r="P2854" t="s">
        <v>48</v>
      </c>
      <c r="Q2854" t="s">
        <v>20</v>
      </c>
      <c r="R2854" s="226" t="e">
        <f>VLOOKUP(C2854,'26년 databook(취합)'!$M:$M,2,0)</f>
        <v>#N/A</v>
      </c>
      <c r="S2854" s="3" t="s">
        <v>11567</v>
      </c>
      <c r="T2854" s="3" t="s">
        <v>48</v>
      </c>
      <c r="U2854" s="3" t="s">
        <v>11567</v>
      </c>
      <c r="V2854" s="3" t="s">
        <v>48</v>
      </c>
      <c r="W2854" s="3" t="s">
        <v>48</v>
      </c>
      <c r="X2854" s="3" t="s">
        <v>48</v>
      </c>
      <c r="Y2854" s="3" t="s">
        <v>48</v>
      </c>
      <c r="Z2854" s="3" t="s">
        <v>48</v>
      </c>
      <c r="AA2854" s="3" t="s">
        <v>48</v>
      </c>
      <c r="AB2854" s="3" t="s">
        <v>48</v>
      </c>
      <c r="AC2854" s="3" t="s">
        <v>48</v>
      </c>
      <c r="AD2854" s="3" t="s">
        <v>48</v>
      </c>
      <c r="AE2854" s="3" t="s">
        <v>48</v>
      </c>
      <c r="AI2854" s="3" t="s">
        <v>48</v>
      </c>
      <c r="AK2854" s="3" t="s">
        <v>48</v>
      </c>
      <c r="AM2854" s="3" t="s">
        <v>48</v>
      </c>
      <c r="AO2854" s="3" t="s">
        <v>48</v>
      </c>
      <c r="AQ2854" s="3" t="s">
        <v>48</v>
      </c>
      <c r="AS2854" s="3" t="s">
        <v>48</v>
      </c>
    </row>
    <row r="2855" spans="1:45">
      <c r="A2855">
        <v>2852</v>
      </c>
      <c r="B2855" t="s">
        <v>5982</v>
      </c>
      <c r="C2855" t="s">
        <v>4496</v>
      </c>
      <c r="D2855" t="s">
        <v>45</v>
      </c>
      <c r="E2855" t="s">
        <v>76</v>
      </c>
      <c r="F2855" t="s">
        <v>2258</v>
      </c>
      <c r="G2855" t="s">
        <v>9747</v>
      </c>
      <c r="H2855" t="s">
        <v>2258</v>
      </c>
      <c r="I2855" t="s">
        <v>9747</v>
      </c>
      <c r="J2855" t="s">
        <v>48</v>
      </c>
      <c r="K2855" t="s">
        <v>48</v>
      </c>
      <c r="L2855" t="s">
        <v>5985</v>
      </c>
      <c r="M2855" t="s">
        <v>5986</v>
      </c>
      <c r="N2855" t="str">
        <f>VLOOKUP(O2855,index!$Q:$R,2,0)</f>
        <v>02. 이러닝 - 단과</v>
      </c>
      <c r="O2855" t="s">
        <v>5987</v>
      </c>
      <c r="P2855" t="s">
        <v>48</v>
      </c>
      <c r="Q2855" t="s">
        <v>20</v>
      </c>
      <c r="R2855" s="226" t="e">
        <f>VLOOKUP(C2855,'26년 databook(취합)'!$M:$M,2,0)</f>
        <v>#N/A</v>
      </c>
      <c r="S2855" s="3" t="s">
        <v>11567</v>
      </c>
      <c r="T2855" s="3" t="s">
        <v>16669</v>
      </c>
      <c r="U2855" s="3" t="s">
        <v>16669</v>
      </c>
      <c r="V2855" s="3" t="s">
        <v>48</v>
      </c>
      <c r="W2855" s="3" t="s">
        <v>11567</v>
      </c>
      <c r="X2855" s="3" t="s">
        <v>48</v>
      </c>
      <c r="Y2855" s="3" t="s">
        <v>11567</v>
      </c>
      <c r="Z2855" s="3" t="s">
        <v>48</v>
      </c>
      <c r="AA2855" s="3" t="s">
        <v>11567</v>
      </c>
      <c r="AB2855" s="3" t="s">
        <v>48</v>
      </c>
      <c r="AC2855" s="3" t="s">
        <v>11567</v>
      </c>
      <c r="AD2855" s="3" t="s">
        <v>48</v>
      </c>
      <c r="AE2855" s="3" t="s">
        <v>11567</v>
      </c>
      <c r="AG2855" s="4">
        <v>0</v>
      </c>
      <c r="AI2855" s="3" t="s">
        <v>16669</v>
      </c>
      <c r="AK2855" s="3" t="s">
        <v>11567</v>
      </c>
      <c r="AM2855" s="3" t="s">
        <v>11567</v>
      </c>
      <c r="AO2855" s="3" t="s">
        <v>11567</v>
      </c>
      <c r="AQ2855" s="3" t="s">
        <v>11567</v>
      </c>
      <c r="AR2855" s="3">
        <v>0</v>
      </c>
      <c r="AS2855" s="3" t="s">
        <v>11567</v>
      </c>
    </row>
    <row r="2856" spans="1:45">
      <c r="A2856">
        <v>2853</v>
      </c>
      <c r="B2856" t="s">
        <v>5982</v>
      </c>
      <c r="C2856" t="s">
        <v>4003</v>
      </c>
      <c r="D2856" t="s">
        <v>45</v>
      </c>
      <c r="E2856" t="s">
        <v>75</v>
      </c>
      <c r="F2856" t="s">
        <v>460</v>
      </c>
      <c r="G2856" t="s">
        <v>9748</v>
      </c>
      <c r="H2856" t="s">
        <v>460</v>
      </c>
      <c r="I2856" t="s">
        <v>9748</v>
      </c>
      <c r="J2856" t="s">
        <v>48</v>
      </c>
      <c r="K2856" t="s">
        <v>48</v>
      </c>
      <c r="L2856" t="s">
        <v>5985</v>
      </c>
      <c r="M2856" t="s">
        <v>5986</v>
      </c>
      <c r="N2856" t="str">
        <f>VLOOKUP(O2856,index!$Q:$R,2,0)</f>
        <v>02. 이러닝 - 단과</v>
      </c>
      <c r="O2856" t="s">
        <v>5987</v>
      </c>
      <c r="P2856" t="s">
        <v>48</v>
      </c>
      <c r="Q2856" t="s">
        <v>23</v>
      </c>
      <c r="R2856" s="226" t="e">
        <f>VLOOKUP(C2856,'26년 databook(취합)'!$M:$M,2,0)</f>
        <v>#N/A</v>
      </c>
      <c r="S2856" s="3" t="s">
        <v>11567</v>
      </c>
      <c r="T2856" s="3" t="s">
        <v>16589</v>
      </c>
      <c r="U2856" s="3" t="s">
        <v>16589</v>
      </c>
      <c r="V2856" s="3" t="s">
        <v>48</v>
      </c>
      <c r="W2856" s="3" t="s">
        <v>11567</v>
      </c>
      <c r="X2856" s="3" t="s">
        <v>48</v>
      </c>
      <c r="Y2856" s="3" t="s">
        <v>11567</v>
      </c>
      <c r="Z2856" s="3" t="s">
        <v>48</v>
      </c>
      <c r="AA2856" s="3" t="s">
        <v>11567</v>
      </c>
      <c r="AB2856" s="3" t="s">
        <v>48</v>
      </c>
      <c r="AC2856" s="3" t="s">
        <v>11567</v>
      </c>
      <c r="AD2856" s="3" t="s">
        <v>48</v>
      </c>
      <c r="AE2856" s="3" t="s">
        <v>11567</v>
      </c>
      <c r="AG2856" s="3">
        <v>750000</v>
      </c>
      <c r="AI2856" s="3" t="s">
        <v>11567</v>
      </c>
      <c r="AK2856" s="3" t="s">
        <v>11567</v>
      </c>
      <c r="AM2856" s="3" t="s">
        <v>11567</v>
      </c>
      <c r="AO2856" s="3" t="s">
        <v>11567</v>
      </c>
      <c r="AQ2856" s="3" t="s">
        <v>11567</v>
      </c>
      <c r="AS2856" s="3" t="s">
        <v>11567</v>
      </c>
    </row>
    <row r="2857" spans="1:45">
      <c r="A2857">
        <v>2854</v>
      </c>
      <c r="B2857" t="s">
        <v>5982</v>
      </c>
      <c r="C2857" t="s">
        <v>5403</v>
      </c>
      <c r="D2857" t="s">
        <v>45</v>
      </c>
      <c r="E2857" t="s">
        <v>77</v>
      </c>
      <c r="F2857" t="s">
        <v>2796</v>
      </c>
      <c r="G2857" t="s">
        <v>9134</v>
      </c>
      <c r="H2857" t="s">
        <v>802</v>
      </c>
      <c r="I2857" t="s">
        <v>16113</v>
      </c>
      <c r="J2857" t="s">
        <v>48</v>
      </c>
      <c r="K2857" t="s">
        <v>48</v>
      </c>
      <c r="L2857" t="s">
        <v>5985</v>
      </c>
      <c r="M2857" t="s">
        <v>5986</v>
      </c>
      <c r="N2857" t="str">
        <f>VLOOKUP(O2857,index!$Q:$R,2,0)</f>
        <v>02. 이러닝 - 단과</v>
      </c>
      <c r="O2857" t="s">
        <v>5987</v>
      </c>
      <c r="P2857" t="s">
        <v>48</v>
      </c>
      <c r="Q2857" t="s">
        <v>20</v>
      </c>
      <c r="R2857" s="226" t="e">
        <f>VLOOKUP(C2857,'26년 databook(취합)'!$M:$M,2,0)</f>
        <v>#N/A</v>
      </c>
      <c r="S2857" s="3" t="s">
        <v>11567</v>
      </c>
      <c r="T2857" s="3" t="s">
        <v>12082</v>
      </c>
      <c r="U2857" s="3" t="s">
        <v>12082</v>
      </c>
      <c r="V2857" s="3" t="s">
        <v>48</v>
      </c>
      <c r="W2857" s="3" t="s">
        <v>11567</v>
      </c>
      <c r="X2857" s="3" t="s">
        <v>48</v>
      </c>
      <c r="Y2857" s="3" t="s">
        <v>11567</v>
      </c>
      <c r="Z2857" s="3" t="s">
        <v>48</v>
      </c>
      <c r="AA2857" s="3" t="s">
        <v>11567</v>
      </c>
      <c r="AB2857" s="3" t="s">
        <v>48</v>
      </c>
      <c r="AC2857" s="3" t="s">
        <v>11567</v>
      </c>
      <c r="AD2857" s="3" t="s">
        <v>48</v>
      </c>
      <c r="AE2857" s="3" t="s">
        <v>12082</v>
      </c>
      <c r="AG2857" s="3">
        <v>0</v>
      </c>
      <c r="AI2857" s="3" t="s">
        <v>11567</v>
      </c>
      <c r="AK2857" s="3" t="s">
        <v>11567</v>
      </c>
      <c r="AM2857" s="3" t="s">
        <v>11567</v>
      </c>
      <c r="AO2857" s="3" t="s">
        <v>11567</v>
      </c>
      <c r="AQ2857" s="3" t="s">
        <v>11567</v>
      </c>
      <c r="AS2857" s="3" t="s">
        <v>11567</v>
      </c>
    </row>
    <row r="2858" spans="1:45">
      <c r="A2858">
        <v>2855</v>
      </c>
      <c r="B2858" t="s">
        <v>5982</v>
      </c>
      <c r="C2858" t="s">
        <v>3298</v>
      </c>
      <c r="D2858" t="s">
        <v>45</v>
      </c>
      <c r="E2858" t="s">
        <v>79</v>
      </c>
      <c r="F2858" t="s">
        <v>586</v>
      </c>
      <c r="G2858" t="s">
        <v>8923</v>
      </c>
      <c r="H2858" t="s">
        <v>909</v>
      </c>
      <c r="I2858" t="s">
        <v>16114</v>
      </c>
      <c r="J2858" t="s">
        <v>48</v>
      </c>
      <c r="K2858" t="s">
        <v>48</v>
      </c>
      <c r="L2858" t="s">
        <v>5985</v>
      </c>
      <c r="M2858" t="s">
        <v>5986</v>
      </c>
      <c r="N2858" t="str">
        <f>VLOOKUP(O2858,index!$Q:$R,2,0)</f>
        <v>02. 이러닝 - 단과</v>
      </c>
      <c r="O2858" t="s">
        <v>5987</v>
      </c>
      <c r="P2858" t="s">
        <v>48</v>
      </c>
      <c r="Q2858" t="s">
        <v>20</v>
      </c>
      <c r="R2858" s="226" t="e">
        <f>VLOOKUP(C2858,'26년 databook(취합)'!$M:$M,2,0)</f>
        <v>#N/A</v>
      </c>
      <c r="S2858" s="3" t="s">
        <v>11567</v>
      </c>
      <c r="T2858" s="3" t="s">
        <v>48</v>
      </c>
      <c r="U2858" s="3" t="s">
        <v>11567</v>
      </c>
      <c r="V2858" s="3" t="s">
        <v>48</v>
      </c>
      <c r="W2858" s="3" t="s">
        <v>48</v>
      </c>
      <c r="X2858" s="3" t="s">
        <v>48</v>
      </c>
      <c r="Y2858" s="3" t="s">
        <v>48</v>
      </c>
      <c r="Z2858" s="3" t="s">
        <v>48</v>
      </c>
      <c r="AA2858" s="3" t="s">
        <v>48</v>
      </c>
      <c r="AB2858" s="3" t="s">
        <v>48</v>
      </c>
      <c r="AC2858" s="3" t="s">
        <v>48</v>
      </c>
      <c r="AD2858" s="3" t="s">
        <v>48</v>
      </c>
      <c r="AE2858" s="3" t="s">
        <v>48</v>
      </c>
      <c r="AG2858" s="3"/>
      <c r="AI2858" s="3" t="s">
        <v>48</v>
      </c>
      <c r="AK2858" s="3" t="s">
        <v>48</v>
      </c>
      <c r="AM2858" s="3" t="s">
        <v>48</v>
      </c>
      <c r="AO2858" s="3" t="s">
        <v>48</v>
      </c>
      <c r="AQ2858" s="3" t="s">
        <v>48</v>
      </c>
      <c r="AS2858" s="3" t="s">
        <v>48</v>
      </c>
    </row>
    <row r="2859" spans="1:45">
      <c r="A2859">
        <v>2856</v>
      </c>
      <c r="B2859" t="s">
        <v>5982</v>
      </c>
      <c r="C2859" t="s">
        <v>2898</v>
      </c>
      <c r="D2859" t="s">
        <v>45</v>
      </c>
      <c r="E2859" t="s">
        <v>75</v>
      </c>
      <c r="F2859" t="s">
        <v>426</v>
      </c>
      <c r="G2859" t="s">
        <v>9750</v>
      </c>
      <c r="H2859" t="s">
        <v>427</v>
      </c>
      <c r="I2859" t="s">
        <v>16115</v>
      </c>
      <c r="J2859" t="s">
        <v>48</v>
      </c>
      <c r="K2859" t="s">
        <v>48</v>
      </c>
      <c r="L2859" t="s">
        <v>5985</v>
      </c>
      <c r="M2859" t="s">
        <v>5986</v>
      </c>
      <c r="N2859" t="str">
        <f>VLOOKUP(O2859,index!$Q:$R,2,0)</f>
        <v>02. 이러닝 - 단과</v>
      </c>
      <c r="O2859" t="s">
        <v>5987</v>
      </c>
      <c r="P2859" t="s">
        <v>48</v>
      </c>
      <c r="Q2859" t="s">
        <v>23</v>
      </c>
      <c r="R2859" s="226" t="e">
        <f>VLOOKUP(C2859,'26년 databook(취합)'!$M:$M,2,0)</f>
        <v>#N/A</v>
      </c>
      <c r="S2859" s="3" t="s">
        <v>11567</v>
      </c>
      <c r="T2859" s="3" t="s">
        <v>11624</v>
      </c>
      <c r="U2859" s="3" t="s">
        <v>11624</v>
      </c>
      <c r="V2859" s="3" t="s">
        <v>48</v>
      </c>
      <c r="W2859" s="3" t="s">
        <v>11630</v>
      </c>
      <c r="X2859" s="3" t="s">
        <v>48</v>
      </c>
      <c r="Y2859" s="3" t="s">
        <v>11567</v>
      </c>
      <c r="Z2859" s="3" t="s">
        <v>48</v>
      </c>
      <c r="AA2859" s="3" t="s">
        <v>11567</v>
      </c>
      <c r="AB2859" s="3" t="s">
        <v>48</v>
      </c>
      <c r="AC2859" s="3" t="s">
        <v>11640</v>
      </c>
      <c r="AD2859" s="3" t="s">
        <v>11567</v>
      </c>
      <c r="AE2859" s="3" t="s">
        <v>11567</v>
      </c>
      <c r="AF2859" s="3">
        <v>0</v>
      </c>
      <c r="AG2859" s="3">
        <v>0</v>
      </c>
      <c r="AH2859" s="3">
        <v>0</v>
      </c>
      <c r="AI2859" s="3" t="s">
        <v>11567</v>
      </c>
      <c r="AJ2859" s="3">
        <v>0</v>
      </c>
      <c r="AK2859" s="3" t="s">
        <v>11567</v>
      </c>
      <c r="AL2859" s="3">
        <v>0</v>
      </c>
      <c r="AM2859" s="3" t="s">
        <v>11567</v>
      </c>
      <c r="AN2859" s="3">
        <v>0</v>
      </c>
      <c r="AO2859" s="3" t="s">
        <v>11567</v>
      </c>
      <c r="AP2859" s="3">
        <v>0</v>
      </c>
      <c r="AQ2859" s="3" t="s">
        <v>11567</v>
      </c>
      <c r="AR2859" s="3">
        <v>0</v>
      </c>
      <c r="AS2859" s="3" t="s">
        <v>11567</v>
      </c>
    </row>
    <row r="2860" spans="1:45">
      <c r="A2860">
        <v>2857</v>
      </c>
      <c r="B2860" t="s">
        <v>5982</v>
      </c>
      <c r="C2860" t="s">
        <v>3475</v>
      </c>
      <c r="D2860" t="s">
        <v>45</v>
      </c>
      <c r="E2860" t="s">
        <v>73</v>
      </c>
      <c r="F2860" t="s">
        <v>7001</v>
      </c>
      <c r="G2860" t="s">
        <v>9752</v>
      </c>
      <c r="H2860" t="s">
        <v>7001</v>
      </c>
      <c r="I2860" t="s">
        <v>9752</v>
      </c>
      <c r="J2860" t="s">
        <v>48</v>
      </c>
      <c r="K2860" t="s">
        <v>48</v>
      </c>
      <c r="L2860" t="s">
        <v>5985</v>
      </c>
      <c r="M2860" t="s">
        <v>5986</v>
      </c>
      <c r="N2860" t="str">
        <f>VLOOKUP(O2860,index!$Q:$R,2,0)</f>
        <v>02. 이러닝 - 단과</v>
      </c>
      <c r="O2860" t="s">
        <v>5987</v>
      </c>
      <c r="P2860" t="s">
        <v>48</v>
      </c>
      <c r="Q2860" t="s">
        <v>20</v>
      </c>
      <c r="R2860" s="226" t="e">
        <f>VLOOKUP(C2860,'26년 databook(취합)'!$M:$M,2,0)</f>
        <v>#N/A</v>
      </c>
      <c r="S2860" s="3" t="s">
        <v>11567</v>
      </c>
      <c r="T2860" s="3" t="s">
        <v>48</v>
      </c>
      <c r="U2860" s="3" t="s">
        <v>11567</v>
      </c>
      <c r="V2860" s="3" t="s">
        <v>48</v>
      </c>
      <c r="W2860" s="3" t="s">
        <v>48</v>
      </c>
      <c r="X2860" s="3" t="s">
        <v>48</v>
      </c>
      <c r="Y2860" s="3" t="s">
        <v>48</v>
      </c>
      <c r="Z2860" s="3" t="s">
        <v>48</v>
      </c>
      <c r="AA2860" s="3" t="s">
        <v>48</v>
      </c>
      <c r="AB2860" s="3" t="s">
        <v>48</v>
      </c>
      <c r="AC2860" s="3" t="s">
        <v>48</v>
      </c>
      <c r="AD2860" s="3" t="s">
        <v>48</v>
      </c>
      <c r="AE2860" s="3" t="s">
        <v>48</v>
      </c>
      <c r="AG2860" s="3"/>
      <c r="AI2860" s="3" t="s">
        <v>48</v>
      </c>
      <c r="AK2860" s="3" t="s">
        <v>48</v>
      </c>
      <c r="AM2860" s="3" t="s">
        <v>48</v>
      </c>
      <c r="AO2860" s="3" t="s">
        <v>48</v>
      </c>
      <c r="AQ2860" s="3" t="s">
        <v>48</v>
      </c>
      <c r="AS2860" s="3" t="s">
        <v>48</v>
      </c>
    </row>
    <row r="2861" spans="1:45">
      <c r="A2861">
        <v>2858</v>
      </c>
      <c r="B2861" t="s">
        <v>5982</v>
      </c>
      <c r="C2861" t="s">
        <v>5120</v>
      </c>
      <c r="D2861" t="s">
        <v>45</v>
      </c>
      <c r="E2861" t="s">
        <v>79</v>
      </c>
      <c r="F2861" t="s">
        <v>7002</v>
      </c>
      <c r="G2861" t="s">
        <v>9753</v>
      </c>
      <c r="H2861" t="s">
        <v>7002</v>
      </c>
      <c r="I2861" t="s">
        <v>9753</v>
      </c>
      <c r="J2861" t="s">
        <v>48</v>
      </c>
      <c r="K2861" t="s">
        <v>48</v>
      </c>
      <c r="L2861" t="s">
        <v>5985</v>
      </c>
      <c r="M2861" t="s">
        <v>5986</v>
      </c>
      <c r="N2861" t="str">
        <f>VLOOKUP(O2861,index!$Q:$R,2,0)</f>
        <v>02. 이러닝 - 단과</v>
      </c>
      <c r="O2861" t="s">
        <v>5987</v>
      </c>
      <c r="P2861" t="s">
        <v>48</v>
      </c>
      <c r="Q2861" t="s">
        <v>20</v>
      </c>
      <c r="R2861" s="226" t="e">
        <f>VLOOKUP(C2861,'26년 databook(취합)'!$M:$M,2,0)</f>
        <v>#N/A</v>
      </c>
      <c r="S2861" s="3" t="s">
        <v>11567</v>
      </c>
      <c r="T2861" s="3" t="s">
        <v>48</v>
      </c>
      <c r="U2861" s="3" t="s">
        <v>11567</v>
      </c>
      <c r="V2861" s="3" t="s">
        <v>48</v>
      </c>
      <c r="W2861" s="3" t="s">
        <v>48</v>
      </c>
      <c r="X2861" s="3" t="s">
        <v>48</v>
      </c>
      <c r="Y2861" s="3" t="s">
        <v>48</v>
      </c>
      <c r="Z2861" s="3" t="s">
        <v>48</v>
      </c>
      <c r="AA2861" s="3" t="s">
        <v>48</v>
      </c>
      <c r="AB2861" s="3" t="s">
        <v>48</v>
      </c>
      <c r="AC2861" s="3" t="s">
        <v>48</v>
      </c>
      <c r="AD2861" s="3" t="s">
        <v>48</v>
      </c>
      <c r="AE2861" s="3" t="s">
        <v>48</v>
      </c>
      <c r="AG2861" s="3"/>
      <c r="AI2861" s="3" t="s">
        <v>48</v>
      </c>
      <c r="AK2861" s="3" t="s">
        <v>48</v>
      </c>
      <c r="AM2861" s="3" t="s">
        <v>48</v>
      </c>
      <c r="AO2861" s="3" t="s">
        <v>48</v>
      </c>
      <c r="AQ2861" s="3" t="s">
        <v>48</v>
      </c>
      <c r="AS2861" s="3" t="s">
        <v>48</v>
      </c>
    </row>
    <row r="2862" spans="1:45">
      <c r="A2862">
        <v>2859</v>
      </c>
      <c r="B2862" t="s">
        <v>5982</v>
      </c>
      <c r="C2862" t="s">
        <v>3411</v>
      </c>
      <c r="D2862" t="s">
        <v>45</v>
      </c>
      <c r="E2862" t="s">
        <v>72</v>
      </c>
      <c r="F2862" t="s">
        <v>1020</v>
      </c>
      <c r="G2862" t="s">
        <v>9754</v>
      </c>
      <c r="H2862" t="s">
        <v>1020</v>
      </c>
      <c r="I2862" t="s">
        <v>9754</v>
      </c>
      <c r="J2862" t="s">
        <v>48</v>
      </c>
      <c r="K2862" t="s">
        <v>48</v>
      </c>
      <c r="L2862" t="s">
        <v>5985</v>
      </c>
      <c r="M2862" t="s">
        <v>5986</v>
      </c>
      <c r="N2862" t="str">
        <f>VLOOKUP(O2862,index!$Q:$R,2,0)</f>
        <v>02. 이러닝 - 단과</v>
      </c>
      <c r="O2862" t="s">
        <v>5987</v>
      </c>
      <c r="P2862" t="s">
        <v>48</v>
      </c>
      <c r="Q2862" t="s">
        <v>20</v>
      </c>
      <c r="R2862" s="226" t="e">
        <f>VLOOKUP(C2862,'26년 databook(취합)'!$M:$M,2,0)</f>
        <v>#N/A</v>
      </c>
      <c r="S2862" s="3" t="s">
        <v>11567</v>
      </c>
      <c r="T2862" s="3" t="s">
        <v>48</v>
      </c>
      <c r="U2862" s="3" t="s">
        <v>11567</v>
      </c>
      <c r="V2862" s="3" t="s">
        <v>48</v>
      </c>
      <c r="W2862" s="3" t="s">
        <v>48</v>
      </c>
      <c r="X2862" s="3" t="s">
        <v>48</v>
      </c>
      <c r="Y2862" s="3" t="s">
        <v>48</v>
      </c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11567</v>
      </c>
      <c r="AE2862" s="3" t="s">
        <v>48</v>
      </c>
      <c r="AF2862" s="3">
        <v>0</v>
      </c>
      <c r="AG2862" s="3"/>
      <c r="AH2862" s="3">
        <v>0</v>
      </c>
      <c r="AI2862" s="3" t="s">
        <v>48</v>
      </c>
      <c r="AJ2862" s="3">
        <v>0</v>
      </c>
      <c r="AK2862" s="3" t="s">
        <v>48</v>
      </c>
      <c r="AL2862" s="3">
        <v>0</v>
      </c>
      <c r="AM2862" s="3" t="s">
        <v>48</v>
      </c>
      <c r="AN2862" s="3">
        <v>0</v>
      </c>
      <c r="AO2862" s="3" t="s">
        <v>48</v>
      </c>
      <c r="AP2862" s="3">
        <v>0</v>
      </c>
      <c r="AQ2862" s="3" t="s">
        <v>48</v>
      </c>
      <c r="AR2862" s="3">
        <v>0</v>
      </c>
      <c r="AS2862" s="3" t="s">
        <v>48</v>
      </c>
    </row>
    <row r="2863" spans="1:45">
      <c r="A2863">
        <v>2860</v>
      </c>
      <c r="B2863" t="s">
        <v>5982</v>
      </c>
      <c r="C2863" t="s">
        <v>7003</v>
      </c>
      <c r="D2863" t="s">
        <v>45</v>
      </c>
      <c r="E2863" t="s">
        <v>79</v>
      </c>
      <c r="F2863" t="s">
        <v>5959</v>
      </c>
      <c r="G2863" t="s">
        <v>9718</v>
      </c>
      <c r="H2863" t="s">
        <v>5959</v>
      </c>
      <c r="I2863" t="s">
        <v>9718</v>
      </c>
      <c r="J2863" t="s">
        <v>48</v>
      </c>
      <c r="K2863" t="s">
        <v>48</v>
      </c>
      <c r="L2863" t="s">
        <v>5985</v>
      </c>
      <c r="M2863" t="s">
        <v>5986</v>
      </c>
      <c r="N2863" t="str">
        <f>VLOOKUP(O2863,index!$Q:$R,2,0)</f>
        <v>02. 이러닝 - 단과</v>
      </c>
      <c r="O2863" t="s">
        <v>5987</v>
      </c>
      <c r="P2863" t="s">
        <v>48</v>
      </c>
      <c r="Q2863" t="s">
        <v>20</v>
      </c>
      <c r="R2863" s="226" t="e">
        <f>VLOOKUP(C2863,'26년 databook(취합)'!$M:$M,2,0)</f>
        <v>#N/A</v>
      </c>
      <c r="S2863" s="3" t="s">
        <v>11567</v>
      </c>
      <c r="T2863" s="3" t="s">
        <v>48</v>
      </c>
      <c r="U2863" s="3" t="s">
        <v>11567</v>
      </c>
      <c r="V2863" s="3" t="s">
        <v>48</v>
      </c>
      <c r="W2863" s="3" t="s">
        <v>48</v>
      </c>
      <c r="X2863" s="3" t="s">
        <v>48</v>
      </c>
      <c r="Y2863" s="3" t="s">
        <v>48</v>
      </c>
      <c r="Z2863" s="3" t="s">
        <v>48</v>
      </c>
      <c r="AA2863" s="3" t="s">
        <v>48</v>
      </c>
      <c r="AB2863" s="3" t="s">
        <v>48</v>
      </c>
      <c r="AC2863" s="3" t="s">
        <v>48</v>
      </c>
      <c r="AD2863" s="3" t="s">
        <v>48</v>
      </c>
      <c r="AE2863" s="3" t="s">
        <v>48</v>
      </c>
      <c r="AG2863" s="3"/>
      <c r="AI2863" s="3" t="s">
        <v>48</v>
      </c>
      <c r="AK2863" s="3" t="s">
        <v>48</v>
      </c>
      <c r="AM2863" s="3" t="s">
        <v>48</v>
      </c>
      <c r="AO2863" s="3" t="s">
        <v>48</v>
      </c>
      <c r="AQ2863" s="3" t="s">
        <v>48</v>
      </c>
      <c r="AS2863" s="3" t="s">
        <v>48</v>
      </c>
    </row>
    <row r="2864" spans="1:45">
      <c r="A2864">
        <v>2861</v>
      </c>
      <c r="B2864" t="s">
        <v>5982</v>
      </c>
      <c r="C2864" t="s">
        <v>5508</v>
      </c>
      <c r="D2864" t="s">
        <v>45</v>
      </c>
      <c r="E2864" t="s">
        <v>77</v>
      </c>
      <c r="F2864" t="s">
        <v>2796</v>
      </c>
      <c r="G2864" t="s">
        <v>9134</v>
      </c>
      <c r="H2864" t="s">
        <v>2782</v>
      </c>
      <c r="I2864" t="s">
        <v>16116</v>
      </c>
      <c r="J2864" t="s">
        <v>48</v>
      </c>
      <c r="K2864" t="s">
        <v>48</v>
      </c>
      <c r="L2864" t="s">
        <v>5985</v>
      </c>
      <c r="M2864" t="s">
        <v>5986</v>
      </c>
      <c r="N2864" t="str">
        <f>VLOOKUP(O2864,index!$Q:$R,2,0)</f>
        <v>02. 이러닝 - 단과</v>
      </c>
      <c r="O2864" t="s">
        <v>5987</v>
      </c>
      <c r="P2864" t="s">
        <v>48</v>
      </c>
      <c r="Q2864" t="s">
        <v>20</v>
      </c>
      <c r="R2864" s="226" t="e">
        <f>VLOOKUP(C2864,'26년 databook(취합)'!$M:$M,2,0)</f>
        <v>#N/A</v>
      </c>
      <c r="S2864" s="3" t="s">
        <v>11567</v>
      </c>
      <c r="T2864" s="3" t="s">
        <v>48</v>
      </c>
      <c r="U2864" s="3" t="s">
        <v>11567</v>
      </c>
      <c r="V2864" s="3" t="s">
        <v>48</v>
      </c>
      <c r="W2864" s="3" t="s">
        <v>48</v>
      </c>
      <c r="X2864" s="3" t="s">
        <v>48</v>
      </c>
      <c r="Y2864" s="3" t="s">
        <v>48</v>
      </c>
      <c r="Z2864" s="3" t="s">
        <v>48</v>
      </c>
      <c r="AA2864" s="3" t="s">
        <v>48</v>
      </c>
      <c r="AB2864" s="3" t="s">
        <v>48</v>
      </c>
      <c r="AC2864" s="3" t="s">
        <v>48</v>
      </c>
      <c r="AD2864" s="3" t="s">
        <v>48</v>
      </c>
      <c r="AE2864" s="3" t="s">
        <v>48</v>
      </c>
      <c r="AG2864" s="3"/>
      <c r="AI2864" s="3" t="s">
        <v>48</v>
      </c>
      <c r="AK2864" s="3" t="s">
        <v>48</v>
      </c>
      <c r="AM2864" s="3" t="s">
        <v>48</v>
      </c>
      <c r="AO2864" s="3" t="s">
        <v>48</v>
      </c>
      <c r="AQ2864" s="3" t="s">
        <v>48</v>
      </c>
      <c r="AS2864" s="3" t="s">
        <v>48</v>
      </c>
    </row>
    <row r="2865" spans="1:45">
      <c r="A2865">
        <v>2862</v>
      </c>
      <c r="B2865" t="s">
        <v>5982</v>
      </c>
      <c r="C2865" t="s">
        <v>3371</v>
      </c>
      <c r="D2865" t="s">
        <v>45</v>
      </c>
      <c r="E2865" t="s">
        <v>72</v>
      </c>
      <c r="F2865" t="s">
        <v>981</v>
      </c>
      <c r="G2865" t="s">
        <v>9755</v>
      </c>
      <c r="H2865" t="s">
        <v>981</v>
      </c>
      <c r="I2865" t="s">
        <v>9755</v>
      </c>
      <c r="J2865" t="s">
        <v>48</v>
      </c>
      <c r="K2865" t="s">
        <v>48</v>
      </c>
      <c r="L2865" t="s">
        <v>5985</v>
      </c>
      <c r="M2865" t="s">
        <v>5986</v>
      </c>
      <c r="N2865" t="str">
        <f>VLOOKUP(O2865,index!$Q:$R,2,0)</f>
        <v>02. 이러닝 - 단과</v>
      </c>
      <c r="O2865" t="s">
        <v>5987</v>
      </c>
      <c r="P2865" t="s">
        <v>48</v>
      </c>
      <c r="Q2865" t="s">
        <v>20</v>
      </c>
      <c r="R2865" s="226" t="e">
        <f>VLOOKUP(C2865,'26년 databook(취합)'!$M:$M,2,0)</f>
        <v>#N/A</v>
      </c>
      <c r="S2865" s="3" t="s">
        <v>11567</v>
      </c>
      <c r="T2865" s="3" t="s">
        <v>48</v>
      </c>
      <c r="U2865" s="3" t="s">
        <v>11567</v>
      </c>
      <c r="V2865" s="3" t="s">
        <v>48</v>
      </c>
      <c r="W2865" s="3" t="s">
        <v>48</v>
      </c>
      <c r="X2865" s="3" t="s">
        <v>48</v>
      </c>
      <c r="Y2865" s="3" t="s">
        <v>48</v>
      </c>
      <c r="Z2865" s="3" t="s">
        <v>48</v>
      </c>
      <c r="AA2865" s="3" t="s">
        <v>48</v>
      </c>
      <c r="AB2865" s="3" t="s">
        <v>48</v>
      </c>
      <c r="AC2865" s="3" t="s">
        <v>48</v>
      </c>
      <c r="AD2865" s="3" t="s">
        <v>11567</v>
      </c>
      <c r="AE2865" s="3" t="s">
        <v>48</v>
      </c>
      <c r="AF2865" s="3">
        <v>0</v>
      </c>
      <c r="AG2865" s="3"/>
      <c r="AH2865" s="3">
        <v>0</v>
      </c>
      <c r="AI2865" s="3" t="s">
        <v>48</v>
      </c>
      <c r="AJ2865" s="3">
        <v>0</v>
      </c>
      <c r="AK2865" s="3" t="s">
        <v>48</v>
      </c>
      <c r="AL2865" s="3">
        <v>0</v>
      </c>
      <c r="AM2865" s="3" t="s">
        <v>48</v>
      </c>
      <c r="AN2865" s="3">
        <v>0</v>
      </c>
      <c r="AO2865" s="3" t="s">
        <v>48</v>
      </c>
      <c r="AP2865" s="3">
        <v>0</v>
      </c>
      <c r="AQ2865" s="3" t="s">
        <v>48</v>
      </c>
      <c r="AR2865" s="3">
        <v>0</v>
      </c>
      <c r="AS2865" s="3" t="s">
        <v>48</v>
      </c>
    </row>
    <row r="2866" spans="1:45">
      <c r="A2866">
        <v>2863</v>
      </c>
      <c r="B2866" t="s">
        <v>5982</v>
      </c>
      <c r="C2866" t="s">
        <v>3827</v>
      </c>
      <c r="D2866" t="s">
        <v>45</v>
      </c>
      <c r="E2866" t="s">
        <v>75</v>
      </c>
      <c r="F2866" t="s">
        <v>7005</v>
      </c>
      <c r="G2866" t="s">
        <v>9756</v>
      </c>
      <c r="H2866" t="s">
        <v>7005</v>
      </c>
      <c r="I2866" t="s">
        <v>9756</v>
      </c>
      <c r="J2866" t="s">
        <v>48</v>
      </c>
      <c r="K2866" t="s">
        <v>48</v>
      </c>
      <c r="L2866" t="s">
        <v>5985</v>
      </c>
      <c r="M2866" t="s">
        <v>5986</v>
      </c>
      <c r="N2866" t="str">
        <f>VLOOKUP(O2866,index!$Q:$R,2,0)</f>
        <v>02. 이러닝 - 단과</v>
      </c>
      <c r="O2866" t="s">
        <v>5987</v>
      </c>
      <c r="P2866" t="s">
        <v>48</v>
      </c>
      <c r="Q2866" t="s">
        <v>23</v>
      </c>
      <c r="R2866" s="226" t="e">
        <f>VLOOKUP(C2866,'26년 databook(취합)'!$M:$M,2,0)</f>
        <v>#N/A</v>
      </c>
      <c r="S2866" s="3" t="s">
        <v>11567</v>
      </c>
      <c r="T2866" s="3" t="s">
        <v>11636</v>
      </c>
      <c r="U2866" s="3" t="s">
        <v>11636</v>
      </c>
      <c r="V2866" s="3" t="s">
        <v>48</v>
      </c>
      <c r="W2866" s="3" t="s">
        <v>11624</v>
      </c>
      <c r="X2866" s="3" t="s">
        <v>48</v>
      </c>
      <c r="Y2866" s="3" t="s">
        <v>11567</v>
      </c>
      <c r="Z2866" s="3" t="s">
        <v>48</v>
      </c>
      <c r="AA2866" s="3" t="s">
        <v>11647</v>
      </c>
      <c r="AB2866" s="3" t="s">
        <v>48</v>
      </c>
      <c r="AC2866" s="3" t="s">
        <v>11567</v>
      </c>
      <c r="AD2866" s="3" t="s">
        <v>11567</v>
      </c>
      <c r="AE2866" s="3" t="s">
        <v>11567</v>
      </c>
      <c r="AF2866" s="3">
        <v>0</v>
      </c>
      <c r="AG2866" s="3">
        <v>0</v>
      </c>
      <c r="AH2866" s="3">
        <v>0</v>
      </c>
      <c r="AI2866" s="3" t="s">
        <v>11567</v>
      </c>
      <c r="AJ2866" s="3">
        <v>0</v>
      </c>
      <c r="AK2866" s="3" t="s">
        <v>11567</v>
      </c>
      <c r="AL2866" s="3">
        <v>0</v>
      </c>
      <c r="AM2866" s="3" t="s">
        <v>11567</v>
      </c>
      <c r="AN2866" s="3">
        <v>0</v>
      </c>
      <c r="AO2866" s="3" t="s">
        <v>11567</v>
      </c>
      <c r="AP2866" s="3">
        <v>0</v>
      </c>
      <c r="AQ2866" s="3" t="s">
        <v>11567</v>
      </c>
      <c r="AR2866" s="3">
        <v>0</v>
      </c>
      <c r="AS2866" s="3" t="s">
        <v>11567</v>
      </c>
    </row>
    <row r="2867" spans="1:45">
      <c r="A2867">
        <v>2864</v>
      </c>
      <c r="B2867" t="s">
        <v>5982</v>
      </c>
      <c r="C2867" t="s">
        <v>5594</v>
      </c>
      <c r="D2867" t="s">
        <v>45</v>
      </c>
      <c r="E2867" t="s">
        <v>79</v>
      </c>
      <c r="F2867" t="s">
        <v>7006</v>
      </c>
      <c r="G2867" t="s">
        <v>9757</v>
      </c>
      <c r="H2867" t="s">
        <v>2696</v>
      </c>
      <c r="I2867" t="s">
        <v>16117</v>
      </c>
      <c r="J2867" t="s">
        <v>48</v>
      </c>
      <c r="K2867" t="s">
        <v>48</v>
      </c>
      <c r="L2867" t="s">
        <v>5985</v>
      </c>
      <c r="M2867" t="s">
        <v>5986</v>
      </c>
      <c r="N2867" t="str">
        <f>VLOOKUP(O2867,index!$Q:$R,2,0)</f>
        <v>02. 이러닝 - 단과</v>
      </c>
      <c r="O2867" t="s">
        <v>5987</v>
      </c>
      <c r="P2867" t="s">
        <v>48</v>
      </c>
      <c r="Q2867" t="s">
        <v>20</v>
      </c>
      <c r="R2867" s="226" t="e">
        <f>VLOOKUP(C2867,'26년 databook(취합)'!$M:$M,2,0)</f>
        <v>#N/A</v>
      </c>
      <c r="S2867" s="3" t="s">
        <v>11567</v>
      </c>
      <c r="T2867" s="3" t="s">
        <v>48</v>
      </c>
      <c r="U2867" s="3" t="s">
        <v>11567</v>
      </c>
      <c r="V2867" s="3" t="s">
        <v>48</v>
      </c>
      <c r="W2867" s="3" t="s">
        <v>48</v>
      </c>
      <c r="X2867" s="3" t="s">
        <v>48</v>
      </c>
      <c r="Y2867" s="3" t="s">
        <v>48</v>
      </c>
      <c r="Z2867" s="3" t="s">
        <v>48</v>
      </c>
      <c r="AA2867" s="3" t="s">
        <v>48</v>
      </c>
      <c r="AB2867" s="3" t="s">
        <v>48</v>
      </c>
      <c r="AC2867" s="3" t="s">
        <v>48</v>
      </c>
      <c r="AD2867" s="3" t="s">
        <v>48</v>
      </c>
      <c r="AE2867" s="3" t="s">
        <v>48</v>
      </c>
      <c r="AG2867" s="3"/>
      <c r="AI2867" s="3" t="s">
        <v>48</v>
      </c>
      <c r="AK2867" s="3" t="s">
        <v>48</v>
      </c>
      <c r="AM2867" s="3" t="s">
        <v>48</v>
      </c>
      <c r="AO2867" s="3" t="s">
        <v>48</v>
      </c>
      <c r="AQ2867" s="3" t="s">
        <v>48</v>
      </c>
      <c r="AS2867" s="3" t="s">
        <v>48</v>
      </c>
    </row>
    <row r="2868" spans="1:45">
      <c r="A2868">
        <v>2865</v>
      </c>
      <c r="B2868" t="s">
        <v>5982</v>
      </c>
      <c r="C2868" t="s">
        <v>3752</v>
      </c>
      <c r="D2868" t="s">
        <v>45</v>
      </c>
      <c r="E2868" t="s">
        <v>73</v>
      </c>
      <c r="F2868" t="s">
        <v>2044</v>
      </c>
      <c r="G2868" t="s">
        <v>9758</v>
      </c>
      <c r="H2868" t="s">
        <v>2044</v>
      </c>
      <c r="I2868" t="s">
        <v>9758</v>
      </c>
      <c r="J2868" t="s">
        <v>48</v>
      </c>
      <c r="K2868" t="s">
        <v>48</v>
      </c>
      <c r="L2868" t="s">
        <v>5985</v>
      </c>
      <c r="M2868" t="s">
        <v>5986</v>
      </c>
      <c r="N2868" t="str">
        <f>VLOOKUP(O2868,index!$Q:$R,2,0)</f>
        <v>02. 이러닝 - 단과</v>
      </c>
      <c r="O2868" t="s">
        <v>5987</v>
      </c>
      <c r="P2868" t="s">
        <v>48</v>
      </c>
      <c r="Q2868" t="s">
        <v>20</v>
      </c>
      <c r="R2868" s="226" t="e">
        <f>VLOOKUP(C2868,'26년 databook(취합)'!$M:$M,2,0)</f>
        <v>#N/A</v>
      </c>
      <c r="S2868" s="3" t="s">
        <v>11567</v>
      </c>
      <c r="T2868" s="3" t="s">
        <v>11862</v>
      </c>
      <c r="U2868" s="3" t="s">
        <v>11862</v>
      </c>
      <c r="V2868" s="3" t="s">
        <v>48</v>
      </c>
      <c r="W2868" s="3" t="s">
        <v>11567</v>
      </c>
      <c r="X2868" s="3" t="s">
        <v>48</v>
      </c>
      <c r="Y2868" s="3" t="s">
        <v>11567</v>
      </c>
      <c r="Z2868" s="3" t="s">
        <v>48</v>
      </c>
      <c r="AA2868" s="3" t="s">
        <v>11862</v>
      </c>
      <c r="AB2868" s="3" t="s">
        <v>48</v>
      </c>
      <c r="AC2868" s="3" t="s">
        <v>11567</v>
      </c>
      <c r="AD2868" s="3" t="s">
        <v>48</v>
      </c>
      <c r="AE2868" s="3" t="s">
        <v>11567</v>
      </c>
      <c r="AF2868" s="3">
        <v>0</v>
      </c>
      <c r="AG2868" s="3">
        <v>0</v>
      </c>
      <c r="AH2868" s="3">
        <v>0</v>
      </c>
      <c r="AI2868" s="3" t="s">
        <v>11567</v>
      </c>
      <c r="AJ2868" s="3">
        <v>0</v>
      </c>
      <c r="AK2868" s="3" t="s">
        <v>11567</v>
      </c>
      <c r="AL2868" s="3">
        <v>0</v>
      </c>
      <c r="AM2868" s="3" t="s">
        <v>11567</v>
      </c>
      <c r="AN2868" s="3">
        <v>0</v>
      </c>
      <c r="AO2868" s="3" t="s">
        <v>11567</v>
      </c>
      <c r="AP2868" s="3">
        <v>0</v>
      </c>
      <c r="AQ2868" s="3" t="s">
        <v>11567</v>
      </c>
      <c r="AR2868" s="3">
        <v>0</v>
      </c>
      <c r="AS2868" s="3" t="s">
        <v>11567</v>
      </c>
    </row>
    <row r="2869" spans="1:45">
      <c r="A2869">
        <v>2866</v>
      </c>
      <c r="B2869" t="s">
        <v>5982</v>
      </c>
      <c r="C2869" t="s">
        <v>4408</v>
      </c>
      <c r="D2869" t="s">
        <v>45</v>
      </c>
      <c r="E2869" t="s">
        <v>76</v>
      </c>
      <c r="F2869" t="s">
        <v>755</v>
      </c>
      <c r="G2869" t="s">
        <v>9759</v>
      </c>
      <c r="H2869" t="s">
        <v>755</v>
      </c>
      <c r="I2869" t="s">
        <v>9759</v>
      </c>
      <c r="J2869" t="s">
        <v>48</v>
      </c>
      <c r="K2869" t="s">
        <v>48</v>
      </c>
      <c r="L2869" t="s">
        <v>5985</v>
      </c>
      <c r="M2869" t="s">
        <v>5986</v>
      </c>
      <c r="N2869" t="str">
        <f>VLOOKUP(O2869,index!$Q:$R,2,0)</f>
        <v>02. 이러닝 - 단과</v>
      </c>
      <c r="O2869" t="s">
        <v>5987</v>
      </c>
      <c r="P2869" t="s">
        <v>48</v>
      </c>
      <c r="Q2869" t="s">
        <v>20</v>
      </c>
      <c r="R2869" s="226" t="e">
        <f>VLOOKUP(C2869,'26년 databook(취합)'!$M:$M,2,0)</f>
        <v>#N/A</v>
      </c>
      <c r="S2869" s="3" t="s">
        <v>11571</v>
      </c>
      <c r="T2869" s="3" t="s">
        <v>48</v>
      </c>
      <c r="U2869" s="3" t="s">
        <v>11567</v>
      </c>
      <c r="V2869" s="3" t="s">
        <v>48</v>
      </c>
      <c r="W2869" s="3" t="s">
        <v>48</v>
      </c>
      <c r="X2869" s="3" t="s">
        <v>48</v>
      </c>
      <c r="Y2869" s="3" t="s">
        <v>48</v>
      </c>
      <c r="Z2869" s="3" t="s">
        <v>48</v>
      </c>
      <c r="AA2869" s="3" t="s">
        <v>48</v>
      </c>
      <c r="AB2869" s="3" t="s">
        <v>48</v>
      </c>
      <c r="AC2869" s="3" t="s">
        <v>48</v>
      </c>
      <c r="AD2869" s="3" t="s">
        <v>48</v>
      </c>
      <c r="AE2869" s="3" t="s">
        <v>48</v>
      </c>
      <c r="AF2869" s="3">
        <v>5000000</v>
      </c>
      <c r="AG2869" s="3"/>
      <c r="AI2869" s="3" t="s">
        <v>48</v>
      </c>
      <c r="AK2869" s="3" t="s">
        <v>48</v>
      </c>
      <c r="AM2869" s="3" t="s">
        <v>48</v>
      </c>
      <c r="AO2869" s="3" t="s">
        <v>48</v>
      </c>
      <c r="AQ2869" s="3" t="s">
        <v>48</v>
      </c>
      <c r="AS2869" s="3" t="s">
        <v>48</v>
      </c>
    </row>
    <row r="2870" spans="1:45">
      <c r="A2870">
        <v>2867</v>
      </c>
      <c r="B2870" t="s">
        <v>5982</v>
      </c>
      <c r="C2870" t="s">
        <v>5386</v>
      </c>
      <c r="D2870" t="s">
        <v>45</v>
      </c>
      <c r="E2870" t="s">
        <v>79</v>
      </c>
      <c r="F2870" t="s">
        <v>786</v>
      </c>
      <c r="G2870" t="s">
        <v>9760</v>
      </c>
      <c r="H2870" t="s">
        <v>786</v>
      </c>
      <c r="I2870" t="s">
        <v>9760</v>
      </c>
      <c r="J2870" t="s">
        <v>48</v>
      </c>
      <c r="K2870" t="s">
        <v>48</v>
      </c>
      <c r="L2870" t="s">
        <v>5985</v>
      </c>
      <c r="M2870" t="s">
        <v>5986</v>
      </c>
      <c r="N2870" t="str">
        <f>VLOOKUP(O2870,index!$Q:$R,2,0)</f>
        <v>02. 이러닝 - 단과</v>
      </c>
      <c r="O2870" t="s">
        <v>5987</v>
      </c>
      <c r="P2870" t="s">
        <v>48</v>
      </c>
      <c r="Q2870" t="s">
        <v>20</v>
      </c>
      <c r="R2870" s="226" t="e">
        <f>VLOOKUP(C2870,'26년 databook(취합)'!$M:$M,2,0)</f>
        <v>#N/A</v>
      </c>
      <c r="S2870" s="3" t="s">
        <v>11567</v>
      </c>
      <c r="T2870" s="3" t="s">
        <v>48</v>
      </c>
      <c r="U2870" s="3" t="s">
        <v>11567</v>
      </c>
      <c r="V2870" s="3" t="s">
        <v>48</v>
      </c>
      <c r="W2870" s="3" t="s">
        <v>48</v>
      </c>
      <c r="X2870" s="3" t="s">
        <v>48</v>
      </c>
      <c r="Y2870" s="3" t="s">
        <v>48</v>
      </c>
      <c r="Z2870" s="3" t="s">
        <v>48</v>
      </c>
      <c r="AA2870" s="3" t="s">
        <v>48</v>
      </c>
      <c r="AB2870" s="3" t="s">
        <v>48</v>
      </c>
      <c r="AC2870" s="3" t="s">
        <v>48</v>
      </c>
      <c r="AD2870" s="3" t="s">
        <v>48</v>
      </c>
      <c r="AE2870" s="3" t="s">
        <v>48</v>
      </c>
      <c r="AG2870" s="3"/>
      <c r="AI2870" s="3" t="s">
        <v>48</v>
      </c>
      <c r="AK2870" s="3" t="s">
        <v>48</v>
      </c>
      <c r="AM2870" s="3" t="s">
        <v>48</v>
      </c>
      <c r="AO2870" s="3" t="s">
        <v>48</v>
      </c>
      <c r="AQ2870" s="3" t="s">
        <v>48</v>
      </c>
      <c r="AS2870" s="3" t="s">
        <v>48</v>
      </c>
    </row>
    <row r="2871" spans="1:45">
      <c r="A2871">
        <v>2868</v>
      </c>
      <c r="B2871" t="s">
        <v>5982</v>
      </c>
      <c r="C2871" t="s">
        <v>3242</v>
      </c>
      <c r="D2871" t="s">
        <v>45</v>
      </c>
      <c r="E2871" t="s">
        <v>77</v>
      </c>
      <c r="F2871" t="s">
        <v>7007</v>
      </c>
      <c r="G2871" t="s">
        <v>9761</v>
      </c>
      <c r="H2871" t="s">
        <v>7007</v>
      </c>
      <c r="I2871" t="s">
        <v>9761</v>
      </c>
      <c r="J2871" t="s">
        <v>48</v>
      </c>
      <c r="K2871" t="s">
        <v>48</v>
      </c>
      <c r="L2871" t="s">
        <v>5985</v>
      </c>
      <c r="M2871" t="s">
        <v>5986</v>
      </c>
      <c r="N2871" t="str">
        <f>VLOOKUP(O2871,index!$Q:$R,2,0)</f>
        <v>02. 이러닝 - 단과</v>
      </c>
      <c r="O2871" t="s">
        <v>5987</v>
      </c>
      <c r="P2871" t="s">
        <v>48</v>
      </c>
      <c r="Q2871" t="s">
        <v>23</v>
      </c>
      <c r="R2871" s="226" t="e">
        <f>VLOOKUP(C2871,'26년 databook(취합)'!$M:$M,2,0)</f>
        <v>#N/A</v>
      </c>
      <c r="S2871" s="3" t="s">
        <v>11612</v>
      </c>
      <c r="T2871" s="3" t="s">
        <v>48</v>
      </c>
      <c r="U2871" s="3" t="s">
        <v>11568</v>
      </c>
      <c r="V2871" s="3" t="s">
        <v>48</v>
      </c>
      <c r="W2871" s="3" t="s">
        <v>48</v>
      </c>
      <c r="X2871" s="3" t="s">
        <v>48</v>
      </c>
      <c r="Y2871" s="3" t="s">
        <v>48</v>
      </c>
      <c r="Z2871" s="3" t="s">
        <v>48</v>
      </c>
      <c r="AA2871" s="3" t="s">
        <v>48</v>
      </c>
      <c r="AB2871" s="3" t="s">
        <v>11570</v>
      </c>
      <c r="AC2871" s="3" t="s">
        <v>48</v>
      </c>
      <c r="AD2871" s="3" t="s">
        <v>48</v>
      </c>
      <c r="AE2871" s="3" t="s">
        <v>48</v>
      </c>
      <c r="AG2871" s="3"/>
      <c r="AH2871" s="3">
        <v>3000000</v>
      </c>
      <c r="AI2871" s="3" t="s">
        <v>48</v>
      </c>
      <c r="AK2871" s="3" t="s">
        <v>48</v>
      </c>
      <c r="AM2871" s="3" t="s">
        <v>48</v>
      </c>
      <c r="AN2871" s="3">
        <v>3000000</v>
      </c>
      <c r="AO2871" s="3" t="s">
        <v>48</v>
      </c>
      <c r="AQ2871" s="3" t="s">
        <v>48</v>
      </c>
      <c r="AR2871" s="3">
        <v>3000000</v>
      </c>
      <c r="AS2871" s="3" t="s">
        <v>48</v>
      </c>
    </row>
    <row r="2872" spans="1:45">
      <c r="A2872">
        <v>2869</v>
      </c>
      <c r="B2872" t="s">
        <v>5982</v>
      </c>
      <c r="C2872" t="s">
        <v>3186</v>
      </c>
      <c r="D2872" t="s">
        <v>45</v>
      </c>
      <c r="E2872" t="s">
        <v>71</v>
      </c>
      <c r="F2872" t="s">
        <v>845</v>
      </c>
      <c r="G2872" t="s">
        <v>9762</v>
      </c>
      <c r="H2872" t="s">
        <v>845</v>
      </c>
      <c r="I2872" t="s">
        <v>9762</v>
      </c>
      <c r="J2872" t="s">
        <v>48</v>
      </c>
      <c r="K2872" t="s">
        <v>48</v>
      </c>
      <c r="L2872" t="s">
        <v>5985</v>
      </c>
      <c r="M2872" t="s">
        <v>5986</v>
      </c>
      <c r="N2872" t="str">
        <f>VLOOKUP(O2872,index!$Q:$R,2,0)</f>
        <v>14. 컨텐츠 - 컨텐츠 개발</v>
      </c>
      <c r="O2872" t="s">
        <v>6059</v>
      </c>
      <c r="P2872" t="s">
        <v>48</v>
      </c>
      <c r="Q2872" t="s">
        <v>20</v>
      </c>
      <c r="R2872" s="226" t="e">
        <f>VLOOKUP(C2872,'26년 databook(취합)'!$M:$M,2,0)</f>
        <v>#N/A</v>
      </c>
      <c r="S2872" s="3" t="s">
        <v>11578</v>
      </c>
      <c r="T2872" s="3" t="s">
        <v>48</v>
      </c>
      <c r="U2872" s="3" t="s">
        <v>11578</v>
      </c>
      <c r="V2872" s="3" t="s">
        <v>48</v>
      </c>
      <c r="W2872" s="3" t="s">
        <v>48</v>
      </c>
      <c r="X2872" s="3" t="s">
        <v>48</v>
      </c>
      <c r="Y2872" s="3" t="s">
        <v>48</v>
      </c>
      <c r="Z2872" s="3" t="s">
        <v>48</v>
      </c>
      <c r="AA2872" s="3" t="s">
        <v>48</v>
      </c>
      <c r="AB2872" s="3" t="s">
        <v>48</v>
      </c>
      <c r="AC2872" s="3" t="s">
        <v>48</v>
      </c>
      <c r="AD2872" s="3" t="s">
        <v>48</v>
      </c>
      <c r="AE2872" s="3" t="s">
        <v>48</v>
      </c>
      <c r="AG2872" s="3"/>
      <c r="AI2872" s="3" t="s">
        <v>48</v>
      </c>
      <c r="AK2872" s="3" t="s">
        <v>48</v>
      </c>
      <c r="AM2872" s="3" t="s">
        <v>48</v>
      </c>
      <c r="AO2872" s="3" t="s">
        <v>48</v>
      </c>
      <c r="AP2872" s="3">
        <v>10000000</v>
      </c>
      <c r="AQ2872" s="3" t="s">
        <v>48</v>
      </c>
      <c r="AS2872" s="3" t="s">
        <v>48</v>
      </c>
    </row>
    <row r="2873" spans="1:45">
      <c r="A2873">
        <v>2870</v>
      </c>
      <c r="B2873" t="s">
        <v>5982</v>
      </c>
      <c r="C2873" t="s">
        <v>7008</v>
      </c>
      <c r="D2873" t="s">
        <v>45</v>
      </c>
      <c r="E2873" t="s">
        <v>79</v>
      </c>
      <c r="F2873" t="s">
        <v>7009</v>
      </c>
      <c r="G2873" t="s">
        <v>9763</v>
      </c>
      <c r="H2873" t="s">
        <v>7009</v>
      </c>
      <c r="I2873" t="s">
        <v>9763</v>
      </c>
      <c r="J2873" t="s">
        <v>7009</v>
      </c>
      <c r="K2873" t="s">
        <v>7010</v>
      </c>
      <c r="L2873" t="s">
        <v>5985</v>
      </c>
      <c r="M2873" t="s">
        <v>5986</v>
      </c>
      <c r="N2873" t="str">
        <f>VLOOKUP(O2873,index!$Q:$R,2,0)</f>
        <v>02. 이러닝 - 단과</v>
      </c>
      <c r="O2873" t="s">
        <v>5987</v>
      </c>
      <c r="P2873" t="s">
        <v>48</v>
      </c>
      <c r="Q2873" t="s">
        <v>23</v>
      </c>
      <c r="R2873" s="226" t="e">
        <f>VLOOKUP(C2873,'26년 databook(취합)'!$M:$M,2,0)</f>
        <v>#N/A</v>
      </c>
      <c r="S2873" s="3" t="s">
        <v>11567</v>
      </c>
      <c r="T2873" s="3" t="s">
        <v>48</v>
      </c>
      <c r="U2873" s="3" t="s">
        <v>11567</v>
      </c>
      <c r="V2873" s="3" t="s">
        <v>48</v>
      </c>
      <c r="W2873" s="3" t="s">
        <v>48</v>
      </c>
      <c r="X2873" s="3" t="s">
        <v>48</v>
      </c>
      <c r="Y2873" s="3" t="s">
        <v>48</v>
      </c>
      <c r="Z2873" s="3" t="s">
        <v>48</v>
      </c>
      <c r="AA2873" s="3" t="s">
        <v>48</v>
      </c>
      <c r="AB2873" s="3" t="s">
        <v>48</v>
      </c>
      <c r="AC2873" s="3" t="s">
        <v>48</v>
      </c>
      <c r="AD2873" s="3" t="s">
        <v>48</v>
      </c>
      <c r="AE2873" s="3" t="s">
        <v>48</v>
      </c>
      <c r="AG2873" s="3"/>
      <c r="AI2873" s="3" t="s">
        <v>48</v>
      </c>
      <c r="AK2873" s="3" t="s">
        <v>48</v>
      </c>
      <c r="AM2873" s="3" t="s">
        <v>48</v>
      </c>
      <c r="AO2873" s="3" t="s">
        <v>48</v>
      </c>
      <c r="AQ2873" s="3" t="s">
        <v>48</v>
      </c>
      <c r="AS2873" s="3" t="s">
        <v>48</v>
      </c>
    </row>
    <row r="2874" spans="1:45">
      <c r="A2874">
        <v>2871</v>
      </c>
      <c r="B2874" t="s">
        <v>5982</v>
      </c>
      <c r="C2874" t="s">
        <v>5119</v>
      </c>
      <c r="D2874" t="s">
        <v>45</v>
      </c>
      <c r="E2874" t="s">
        <v>79</v>
      </c>
      <c r="F2874" t="s">
        <v>7009</v>
      </c>
      <c r="G2874" t="s">
        <v>9763</v>
      </c>
      <c r="H2874" t="s">
        <v>7009</v>
      </c>
      <c r="I2874" t="s">
        <v>9763</v>
      </c>
      <c r="J2874" t="s">
        <v>7009</v>
      </c>
      <c r="K2874" t="s">
        <v>7010</v>
      </c>
      <c r="L2874" t="s">
        <v>5985</v>
      </c>
      <c r="M2874" t="s">
        <v>5986</v>
      </c>
      <c r="N2874" t="str">
        <f>VLOOKUP(O2874,index!$Q:$R,2,0)</f>
        <v>02. 이러닝 - 단과</v>
      </c>
      <c r="O2874" t="s">
        <v>5987</v>
      </c>
      <c r="P2874" t="s">
        <v>48</v>
      </c>
      <c r="Q2874" t="s">
        <v>23</v>
      </c>
      <c r="R2874" s="226" t="e">
        <f>VLOOKUP(C2874,'26년 databook(취합)'!$M:$M,2,0)</f>
        <v>#N/A</v>
      </c>
      <c r="S2874" s="3" t="s">
        <v>11567</v>
      </c>
      <c r="T2874" s="3" t="s">
        <v>13695</v>
      </c>
      <c r="U2874" s="3" t="s">
        <v>13695</v>
      </c>
      <c r="V2874" s="3" t="s">
        <v>48</v>
      </c>
      <c r="W2874" s="3" t="s">
        <v>11567</v>
      </c>
      <c r="X2874" s="3" t="s">
        <v>48</v>
      </c>
      <c r="Y2874" s="3" t="s">
        <v>11567</v>
      </c>
      <c r="Z2874" s="3" t="s">
        <v>48</v>
      </c>
      <c r="AA2874" s="3" t="s">
        <v>11567</v>
      </c>
      <c r="AB2874" s="3" t="s">
        <v>48</v>
      </c>
      <c r="AC2874" s="3" t="s">
        <v>13695</v>
      </c>
      <c r="AD2874" s="3" t="s">
        <v>48</v>
      </c>
      <c r="AE2874" s="3" t="s">
        <v>11567</v>
      </c>
      <c r="AG2874" s="3">
        <v>0</v>
      </c>
      <c r="AI2874" s="3" t="s">
        <v>11567</v>
      </c>
      <c r="AK2874" s="3" t="s">
        <v>11567</v>
      </c>
      <c r="AM2874" s="3" t="s">
        <v>11567</v>
      </c>
      <c r="AO2874" s="3" t="s">
        <v>11567</v>
      </c>
      <c r="AQ2874" s="3" t="s">
        <v>11567</v>
      </c>
      <c r="AS2874" s="3" t="s">
        <v>11567</v>
      </c>
    </row>
    <row r="2875" spans="1:45">
      <c r="A2875">
        <v>2872</v>
      </c>
      <c r="B2875" t="s">
        <v>5982</v>
      </c>
      <c r="C2875" t="s">
        <v>2975</v>
      </c>
      <c r="D2875" t="s">
        <v>45</v>
      </c>
      <c r="E2875" t="s">
        <v>71</v>
      </c>
      <c r="F2875" t="s">
        <v>7011</v>
      </c>
      <c r="G2875" t="s">
        <v>9764</v>
      </c>
      <c r="H2875" t="s">
        <v>7011</v>
      </c>
      <c r="I2875" t="s">
        <v>9764</v>
      </c>
      <c r="J2875" t="s">
        <v>48</v>
      </c>
      <c r="K2875" t="s">
        <v>48</v>
      </c>
      <c r="L2875" t="s">
        <v>5985</v>
      </c>
      <c r="M2875" t="s">
        <v>5986</v>
      </c>
      <c r="N2875" t="str">
        <f>VLOOKUP(O2875,index!$Q:$R,2,0)</f>
        <v>02. 이러닝 - 단과</v>
      </c>
      <c r="O2875" t="s">
        <v>5987</v>
      </c>
      <c r="P2875" t="s">
        <v>48</v>
      </c>
      <c r="Q2875" t="s">
        <v>23</v>
      </c>
      <c r="R2875" s="226" t="e">
        <f>VLOOKUP(C2875,'26년 databook(취합)'!$M:$M,2,0)</f>
        <v>#N/A</v>
      </c>
      <c r="S2875" s="3" t="s">
        <v>11611</v>
      </c>
      <c r="T2875" s="3" t="s">
        <v>16890</v>
      </c>
      <c r="U2875" s="3" t="s">
        <v>16891</v>
      </c>
      <c r="V2875" s="3" t="s">
        <v>48</v>
      </c>
      <c r="W2875" s="3" t="s">
        <v>11567</v>
      </c>
      <c r="X2875" s="3" t="s">
        <v>48</v>
      </c>
      <c r="Y2875" s="3" t="s">
        <v>11567</v>
      </c>
      <c r="Z2875" s="3" t="s">
        <v>48</v>
      </c>
      <c r="AA2875" s="3" t="s">
        <v>12120</v>
      </c>
      <c r="AB2875" s="3" t="s">
        <v>48</v>
      </c>
      <c r="AC2875" s="3" t="s">
        <v>11567</v>
      </c>
      <c r="AD2875" s="3" t="s">
        <v>48</v>
      </c>
      <c r="AE2875" s="3" t="s">
        <v>11602</v>
      </c>
      <c r="AF2875" s="3">
        <v>5000000</v>
      </c>
      <c r="AG2875" s="3">
        <v>15759000</v>
      </c>
      <c r="AH2875" s="3">
        <v>0</v>
      </c>
      <c r="AI2875" s="3" t="s">
        <v>11567</v>
      </c>
      <c r="AJ2875" s="3">
        <v>0</v>
      </c>
      <c r="AK2875" s="3" t="s">
        <v>11567</v>
      </c>
      <c r="AL2875" s="3">
        <v>5000000</v>
      </c>
      <c r="AM2875" s="3" t="s">
        <v>11567</v>
      </c>
      <c r="AN2875" s="3">
        <v>0</v>
      </c>
      <c r="AO2875" s="3" t="s">
        <v>11567</v>
      </c>
      <c r="AP2875" s="3">
        <v>0</v>
      </c>
      <c r="AQ2875" s="3" t="s">
        <v>11567</v>
      </c>
      <c r="AR2875" s="3">
        <v>5000000</v>
      </c>
      <c r="AS2875" s="3" t="s">
        <v>11567</v>
      </c>
    </row>
    <row r="2876" spans="1:45">
      <c r="A2876">
        <v>2873</v>
      </c>
      <c r="B2876" t="s">
        <v>5982</v>
      </c>
      <c r="C2876" t="s">
        <v>5750</v>
      </c>
      <c r="D2876" t="s">
        <v>45</v>
      </c>
      <c r="E2876" t="s">
        <v>214</v>
      </c>
      <c r="F2876" t="s">
        <v>6956</v>
      </c>
      <c r="G2876" t="s">
        <v>9765</v>
      </c>
      <c r="H2876" t="s">
        <v>2543</v>
      </c>
      <c r="I2876" t="s">
        <v>16118</v>
      </c>
      <c r="J2876" t="s">
        <v>6956</v>
      </c>
      <c r="K2876" t="s">
        <v>6957</v>
      </c>
      <c r="L2876" t="s">
        <v>5985</v>
      </c>
      <c r="M2876" t="s">
        <v>5986</v>
      </c>
      <c r="N2876" t="str">
        <f>VLOOKUP(O2876,index!$Q:$R,2,0)</f>
        <v>02. 이러닝 - 단과</v>
      </c>
      <c r="O2876" t="s">
        <v>5987</v>
      </c>
      <c r="P2876" t="s">
        <v>48</v>
      </c>
      <c r="Q2876" t="s">
        <v>20</v>
      </c>
      <c r="R2876" s="226" t="e">
        <f>VLOOKUP(C2876,'26년 databook(취합)'!$M:$M,2,0)</f>
        <v>#N/A</v>
      </c>
      <c r="S2876" s="3" t="s">
        <v>11567</v>
      </c>
      <c r="T2876" s="3" t="s">
        <v>48</v>
      </c>
      <c r="U2876" s="3" t="s">
        <v>11567</v>
      </c>
      <c r="V2876" s="3" t="s">
        <v>48</v>
      </c>
      <c r="W2876" s="3" t="s">
        <v>48</v>
      </c>
      <c r="X2876" s="3" t="s">
        <v>48</v>
      </c>
      <c r="Y2876" s="3" t="s">
        <v>48</v>
      </c>
      <c r="Z2876" s="3" t="s">
        <v>48</v>
      </c>
      <c r="AA2876" s="3" t="s">
        <v>48</v>
      </c>
      <c r="AB2876" s="3" t="s">
        <v>48</v>
      </c>
      <c r="AC2876" s="3" t="s">
        <v>48</v>
      </c>
      <c r="AD2876" s="3" t="s">
        <v>48</v>
      </c>
      <c r="AE2876" s="3" t="s">
        <v>48</v>
      </c>
      <c r="AG2876" s="3"/>
      <c r="AI2876" s="3" t="s">
        <v>48</v>
      </c>
      <c r="AK2876" s="3" t="s">
        <v>48</v>
      </c>
      <c r="AM2876" s="3" t="s">
        <v>48</v>
      </c>
      <c r="AO2876" s="3" t="s">
        <v>48</v>
      </c>
      <c r="AQ2876" s="3" t="s">
        <v>48</v>
      </c>
      <c r="AS2876" s="3" t="s">
        <v>48</v>
      </c>
    </row>
    <row r="2877" spans="1:45">
      <c r="A2877">
        <v>2874</v>
      </c>
      <c r="B2877" t="s">
        <v>5982</v>
      </c>
      <c r="C2877" t="s">
        <v>4330</v>
      </c>
      <c r="D2877" t="s">
        <v>45</v>
      </c>
      <c r="E2877" t="s">
        <v>76</v>
      </c>
      <c r="F2877" t="s">
        <v>692</v>
      </c>
      <c r="G2877" t="s">
        <v>9766</v>
      </c>
      <c r="H2877" t="s">
        <v>692</v>
      </c>
      <c r="I2877" t="s">
        <v>9766</v>
      </c>
      <c r="J2877" t="s">
        <v>692</v>
      </c>
      <c r="K2877" t="s">
        <v>7012</v>
      </c>
      <c r="L2877" t="s">
        <v>5985</v>
      </c>
      <c r="M2877" t="s">
        <v>5986</v>
      </c>
      <c r="N2877" t="str">
        <f>VLOOKUP(O2877,index!$Q:$R,2,0)</f>
        <v>14. 컨텐츠 - 컨텐츠 개발</v>
      </c>
      <c r="O2877" t="s">
        <v>6059</v>
      </c>
      <c r="P2877" t="s">
        <v>48</v>
      </c>
      <c r="Q2877" t="s">
        <v>23</v>
      </c>
      <c r="R2877" s="226" t="e">
        <f>VLOOKUP(C2877,'26년 databook(취합)'!$M:$M,2,0)</f>
        <v>#N/A</v>
      </c>
      <c r="S2877" s="3" t="s">
        <v>11567</v>
      </c>
      <c r="T2877" s="3" t="s">
        <v>48</v>
      </c>
      <c r="U2877" s="3" t="s">
        <v>11567</v>
      </c>
      <c r="V2877" s="3" t="s">
        <v>48</v>
      </c>
      <c r="W2877" s="3" t="s">
        <v>48</v>
      </c>
      <c r="X2877" s="3" t="s">
        <v>48</v>
      </c>
      <c r="Y2877" s="3" t="s">
        <v>48</v>
      </c>
      <c r="Z2877" s="3" t="s">
        <v>48</v>
      </c>
      <c r="AA2877" s="3" t="s">
        <v>48</v>
      </c>
      <c r="AB2877" s="3" t="s">
        <v>48</v>
      </c>
      <c r="AC2877" s="3" t="s">
        <v>48</v>
      </c>
      <c r="AD2877" s="3" t="s">
        <v>48</v>
      </c>
      <c r="AE2877" s="3" t="s">
        <v>48</v>
      </c>
      <c r="AG2877" s="3"/>
      <c r="AI2877" s="3" t="s">
        <v>48</v>
      </c>
      <c r="AK2877" s="3" t="s">
        <v>48</v>
      </c>
      <c r="AM2877" s="3" t="s">
        <v>48</v>
      </c>
      <c r="AO2877" s="3" t="s">
        <v>48</v>
      </c>
      <c r="AQ2877" s="3" t="s">
        <v>48</v>
      </c>
      <c r="AS2877" s="3" t="s">
        <v>48</v>
      </c>
    </row>
    <row r="2878" spans="1:45">
      <c r="A2878">
        <v>2875</v>
      </c>
      <c r="B2878" t="s">
        <v>5982</v>
      </c>
      <c r="C2878" t="s">
        <v>4329</v>
      </c>
      <c r="D2878" t="s">
        <v>45</v>
      </c>
      <c r="E2878" t="s">
        <v>76</v>
      </c>
      <c r="F2878" t="s">
        <v>692</v>
      </c>
      <c r="G2878" t="s">
        <v>9766</v>
      </c>
      <c r="H2878" t="s">
        <v>692</v>
      </c>
      <c r="I2878" t="s">
        <v>9766</v>
      </c>
      <c r="J2878" t="s">
        <v>692</v>
      </c>
      <c r="K2878" t="s">
        <v>7012</v>
      </c>
      <c r="L2878" t="s">
        <v>5985</v>
      </c>
      <c r="M2878" t="s">
        <v>5986</v>
      </c>
      <c r="N2878" t="str">
        <f>VLOOKUP(O2878,index!$Q:$R,2,0)</f>
        <v>03. 이러닝 - 법정</v>
      </c>
      <c r="O2878" t="s">
        <v>6002</v>
      </c>
      <c r="P2878" t="s">
        <v>48</v>
      </c>
      <c r="Q2878" t="s">
        <v>20</v>
      </c>
      <c r="R2878" s="226" t="e">
        <f>VLOOKUP(C2878,'26년 databook(취합)'!$M:$M,2,0)</f>
        <v>#N/A</v>
      </c>
      <c r="S2878" s="3" t="s">
        <v>11572</v>
      </c>
      <c r="T2878" s="3" t="s">
        <v>48</v>
      </c>
      <c r="U2878" s="3" t="s">
        <v>11567</v>
      </c>
      <c r="V2878" s="3" t="s">
        <v>11572</v>
      </c>
      <c r="W2878" s="3" t="s">
        <v>48</v>
      </c>
      <c r="X2878" s="3" t="s">
        <v>48</v>
      </c>
      <c r="Y2878" s="3" t="s">
        <v>48</v>
      </c>
      <c r="Z2878" s="3" t="s">
        <v>48</v>
      </c>
      <c r="AA2878" s="3" t="s">
        <v>48</v>
      </c>
      <c r="AB2878" s="3" t="s">
        <v>48</v>
      </c>
      <c r="AC2878" s="3" t="s">
        <v>48</v>
      </c>
      <c r="AD2878" s="3" t="s">
        <v>48</v>
      </c>
      <c r="AE2878" s="3" t="s">
        <v>48</v>
      </c>
      <c r="AG2878" s="3"/>
      <c r="AI2878" s="3" t="s">
        <v>48</v>
      </c>
      <c r="AK2878" s="3" t="s">
        <v>48</v>
      </c>
      <c r="AM2878" s="3" t="s">
        <v>48</v>
      </c>
      <c r="AO2878" s="3" t="s">
        <v>48</v>
      </c>
      <c r="AQ2878" s="3" t="s">
        <v>48</v>
      </c>
      <c r="AS2878" s="3" t="s">
        <v>48</v>
      </c>
    </row>
    <row r="2879" spans="1:45">
      <c r="A2879">
        <v>2876</v>
      </c>
      <c r="B2879" t="s">
        <v>5982</v>
      </c>
      <c r="C2879" t="s">
        <v>3270</v>
      </c>
      <c r="D2879" t="s">
        <v>45</v>
      </c>
      <c r="E2879" t="s">
        <v>72</v>
      </c>
      <c r="F2879" t="s">
        <v>882</v>
      </c>
      <c r="G2879" t="s">
        <v>9767</v>
      </c>
      <c r="H2879" t="s">
        <v>882</v>
      </c>
      <c r="I2879" t="s">
        <v>9767</v>
      </c>
      <c r="J2879" t="s">
        <v>48</v>
      </c>
      <c r="K2879" t="s">
        <v>48</v>
      </c>
      <c r="L2879" t="s">
        <v>5985</v>
      </c>
      <c r="M2879" t="s">
        <v>5986</v>
      </c>
      <c r="N2879" t="str">
        <f>VLOOKUP(O2879,index!$Q:$R,2,0)</f>
        <v>02. 이러닝 - 단과</v>
      </c>
      <c r="O2879" t="s">
        <v>5987</v>
      </c>
      <c r="P2879" t="s">
        <v>48</v>
      </c>
      <c r="Q2879" t="s">
        <v>23</v>
      </c>
      <c r="R2879" s="226" t="e">
        <f>VLOOKUP(C2879,'26년 databook(취합)'!$M:$M,2,0)</f>
        <v>#N/A</v>
      </c>
      <c r="S2879" s="3" t="s">
        <v>11567</v>
      </c>
      <c r="T2879" s="3" t="s">
        <v>14787</v>
      </c>
      <c r="U2879" s="3" t="s">
        <v>14787</v>
      </c>
      <c r="V2879" s="3" t="s">
        <v>48</v>
      </c>
      <c r="W2879" s="3" t="s">
        <v>11567</v>
      </c>
      <c r="X2879" s="3" t="s">
        <v>48</v>
      </c>
      <c r="Y2879" s="3" t="s">
        <v>11909</v>
      </c>
      <c r="Z2879" s="3" t="s">
        <v>48</v>
      </c>
      <c r="AA2879" s="3" t="s">
        <v>12121</v>
      </c>
      <c r="AB2879" s="3" t="s">
        <v>48</v>
      </c>
      <c r="AC2879" s="3" t="s">
        <v>11567</v>
      </c>
      <c r="AD2879" s="3" t="s">
        <v>11567</v>
      </c>
      <c r="AE2879" s="3" t="s">
        <v>11575</v>
      </c>
      <c r="AF2879" s="3">
        <v>0</v>
      </c>
      <c r="AG2879" s="3">
        <v>410000</v>
      </c>
      <c r="AH2879" s="3">
        <v>0</v>
      </c>
      <c r="AI2879" s="3" t="s">
        <v>11567</v>
      </c>
      <c r="AJ2879" s="3">
        <v>0</v>
      </c>
      <c r="AK2879" s="3" t="s">
        <v>11567</v>
      </c>
      <c r="AL2879" s="3">
        <v>0</v>
      </c>
      <c r="AM2879" s="3" t="s">
        <v>11567</v>
      </c>
      <c r="AN2879" s="3">
        <v>0</v>
      </c>
      <c r="AO2879" s="3" t="s">
        <v>11567</v>
      </c>
      <c r="AP2879" s="3">
        <v>0</v>
      </c>
      <c r="AQ2879" s="3" t="s">
        <v>11567</v>
      </c>
      <c r="AR2879" s="3">
        <v>0</v>
      </c>
      <c r="AS2879" s="3" t="s">
        <v>11567</v>
      </c>
    </row>
    <row r="2880" spans="1:45">
      <c r="A2880">
        <v>2877</v>
      </c>
      <c r="B2880" t="s">
        <v>5982</v>
      </c>
      <c r="C2880" t="s">
        <v>5765</v>
      </c>
      <c r="D2880" t="s">
        <v>45</v>
      </c>
      <c r="E2880" t="s">
        <v>77</v>
      </c>
      <c r="F2880" t="s">
        <v>2796</v>
      </c>
      <c r="G2880" t="s">
        <v>9134</v>
      </c>
      <c r="H2880" t="s">
        <v>2528</v>
      </c>
      <c r="I2880" t="s">
        <v>16119</v>
      </c>
      <c r="J2880" t="s">
        <v>48</v>
      </c>
      <c r="K2880" t="s">
        <v>48</v>
      </c>
      <c r="L2880" t="s">
        <v>5985</v>
      </c>
      <c r="M2880" t="s">
        <v>5986</v>
      </c>
      <c r="N2880" t="str">
        <f>VLOOKUP(O2880,index!$Q:$R,2,0)</f>
        <v>02. 이러닝 - 단과</v>
      </c>
      <c r="O2880" t="s">
        <v>5987</v>
      </c>
      <c r="P2880" t="s">
        <v>48</v>
      </c>
      <c r="Q2880" t="s">
        <v>20</v>
      </c>
      <c r="R2880" s="226" t="e">
        <f>VLOOKUP(C2880,'26년 databook(취합)'!$M:$M,2,0)</f>
        <v>#N/A</v>
      </c>
      <c r="S2880" s="3" t="s">
        <v>11567</v>
      </c>
      <c r="T2880" s="3" t="s">
        <v>11653</v>
      </c>
      <c r="U2880" s="3" t="s">
        <v>11653</v>
      </c>
      <c r="V2880" s="3" t="s">
        <v>48</v>
      </c>
      <c r="W2880" s="3" t="s">
        <v>11567</v>
      </c>
      <c r="X2880" s="3" t="s">
        <v>48</v>
      </c>
      <c r="Y2880" s="3" t="s">
        <v>11567</v>
      </c>
      <c r="Z2880" s="3" t="s">
        <v>48</v>
      </c>
      <c r="AA2880" s="3" t="s">
        <v>11567</v>
      </c>
      <c r="AB2880" s="3" t="s">
        <v>48</v>
      </c>
      <c r="AC2880" s="3" t="s">
        <v>11567</v>
      </c>
      <c r="AD2880" s="3" t="s">
        <v>48</v>
      </c>
      <c r="AE2880" s="3" t="s">
        <v>11567</v>
      </c>
      <c r="AG2880" s="3">
        <v>20000</v>
      </c>
      <c r="AI2880" s="3" t="s">
        <v>11567</v>
      </c>
      <c r="AK2880" s="3" t="s">
        <v>11567</v>
      </c>
      <c r="AM2880" s="3" t="s">
        <v>11567</v>
      </c>
      <c r="AO2880" s="3" t="s">
        <v>11567</v>
      </c>
      <c r="AQ2880" s="3" t="s">
        <v>11567</v>
      </c>
      <c r="AS2880" s="3" t="s">
        <v>11567</v>
      </c>
    </row>
    <row r="2881" spans="1:45">
      <c r="A2881">
        <v>2878</v>
      </c>
      <c r="B2881" t="s">
        <v>5982</v>
      </c>
      <c r="C2881" t="s">
        <v>4586</v>
      </c>
      <c r="D2881" t="s">
        <v>45</v>
      </c>
      <c r="E2881" t="s">
        <v>79</v>
      </c>
      <c r="F2881" t="s">
        <v>6935</v>
      </c>
      <c r="G2881" t="s">
        <v>9647</v>
      </c>
      <c r="H2881" t="s">
        <v>1266</v>
      </c>
      <c r="I2881" t="s">
        <v>16120</v>
      </c>
      <c r="J2881" t="s">
        <v>48</v>
      </c>
      <c r="K2881" t="s">
        <v>48</v>
      </c>
      <c r="L2881" t="s">
        <v>5985</v>
      </c>
      <c r="M2881" t="s">
        <v>5986</v>
      </c>
      <c r="N2881" t="str">
        <f>VLOOKUP(O2881,index!$Q:$R,2,0)</f>
        <v>03. 이러닝 - 법정</v>
      </c>
      <c r="O2881" t="s">
        <v>6002</v>
      </c>
      <c r="P2881" t="s">
        <v>48</v>
      </c>
      <c r="Q2881" t="s">
        <v>20</v>
      </c>
      <c r="R2881" s="226" t="e">
        <f>VLOOKUP(C2881,'26년 databook(취합)'!$M:$M,2,0)</f>
        <v>#N/A</v>
      </c>
      <c r="S2881" s="3" t="s">
        <v>11567</v>
      </c>
      <c r="T2881" s="3" t="s">
        <v>48</v>
      </c>
      <c r="U2881" s="3" t="s">
        <v>11567</v>
      </c>
      <c r="V2881" s="3" t="s">
        <v>48</v>
      </c>
      <c r="W2881" s="3" t="s">
        <v>48</v>
      </c>
      <c r="X2881" s="3" t="s">
        <v>48</v>
      </c>
      <c r="Y2881" s="3" t="s">
        <v>48</v>
      </c>
      <c r="Z2881" s="3" t="s">
        <v>48</v>
      </c>
      <c r="AA2881" s="3" t="s">
        <v>48</v>
      </c>
      <c r="AB2881" s="3" t="s">
        <v>48</v>
      </c>
      <c r="AC2881" s="3" t="s">
        <v>48</v>
      </c>
      <c r="AD2881" s="3" t="s">
        <v>48</v>
      </c>
      <c r="AE2881" s="3" t="s">
        <v>48</v>
      </c>
      <c r="AG2881" s="3"/>
      <c r="AI2881" s="3" t="s">
        <v>48</v>
      </c>
      <c r="AK2881" s="3" t="s">
        <v>48</v>
      </c>
      <c r="AM2881" s="3" t="s">
        <v>48</v>
      </c>
      <c r="AO2881" s="3" t="s">
        <v>48</v>
      </c>
      <c r="AQ2881" s="3" t="s">
        <v>48</v>
      </c>
      <c r="AS2881" s="3" t="s">
        <v>48</v>
      </c>
    </row>
    <row r="2882" spans="1:45">
      <c r="A2882">
        <v>2879</v>
      </c>
      <c r="B2882" t="s">
        <v>5982</v>
      </c>
      <c r="C2882" t="s">
        <v>5168</v>
      </c>
      <c r="D2882" t="s">
        <v>45</v>
      </c>
      <c r="E2882" t="s">
        <v>79</v>
      </c>
      <c r="F2882" t="s">
        <v>868</v>
      </c>
      <c r="G2882" t="s">
        <v>9769</v>
      </c>
      <c r="H2882" t="s">
        <v>868</v>
      </c>
      <c r="I2882" t="s">
        <v>9769</v>
      </c>
      <c r="J2882" t="s">
        <v>48</v>
      </c>
      <c r="K2882" t="s">
        <v>48</v>
      </c>
      <c r="L2882" t="s">
        <v>5985</v>
      </c>
      <c r="M2882" t="s">
        <v>5986</v>
      </c>
      <c r="N2882" t="str">
        <f>VLOOKUP(O2882,index!$Q:$R,2,0)</f>
        <v>03. 이러닝 - 법정</v>
      </c>
      <c r="O2882" t="s">
        <v>6002</v>
      </c>
      <c r="P2882" t="s">
        <v>48</v>
      </c>
      <c r="Q2882" t="s">
        <v>23</v>
      </c>
      <c r="R2882" s="226" t="e">
        <f>VLOOKUP(C2882,'26년 databook(취합)'!$M:$M,2,0)</f>
        <v>#N/A</v>
      </c>
      <c r="S2882" s="3" t="s">
        <v>12123</v>
      </c>
      <c r="T2882" s="3" t="s">
        <v>48</v>
      </c>
      <c r="U2882" s="3" t="s">
        <v>12123</v>
      </c>
      <c r="V2882" s="3" t="s">
        <v>48</v>
      </c>
      <c r="W2882" s="3" t="s">
        <v>48</v>
      </c>
      <c r="X2882" s="3" t="s">
        <v>48</v>
      </c>
      <c r="Y2882" s="3" t="s">
        <v>48</v>
      </c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G2882" s="3"/>
      <c r="AI2882" s="3" t="s">
        <v>48</v>
      </c>
      <c r="AK2882" s="3" t="s">
        <v>48</v>
      </c>
      <c r="AM2882" s="3" t="s">
        <v>48</v>
      </c>
      <c r="AO2882" s="3" t="s">
        <v>48</v>
      </c>
      <c r="AQ2882" s="3" t="s">
        <v>48</v>
      </c>
      <c r="AR2882" s="3">
        <v>325000000</v>
      </c>
      <c r="AS2882" s="3" t="s">
        <v>48</v>
      </c>
    </row>
    <row r="2883" spans="1:45">
      <c r="A2883">
        <v>2880</v>
      </c>
      <c r="B2883" t="s">
        <v>5982</v>
      </c>
      <c r="C2883" t="s">
        <v>3302</v>
      </c>
      <c r="D2883" t="s">
        <v>45</v>
      </c>
      <c r="E2883" t="s">
        <v>72</v>
      </c>
      <c r="F2883" t="s">
        <v>912</v>
      </c>
      <c r="G2883" t="s">
        <v>9770</v>
      </c>
      <c r="H2883" t="s">
        <v>912</v>
      </c>
      <c r="I2883" t="s">
        <v>9770</v>
      </c>
      <c r="J2883" t="s">
        <v>48</v>
      </c>
      <c r="K2883" t="s">
        <v>48</v>
      </c>
      <c r="L2883" t="s">
        <v>5985</v>
      </c>
      <c r="M2883" t="s">
        <v>5986</v>
      </c>
      <c r="N2883" t="str">
        <f>VLOOKUP(O2883,index!$Q:$R,2,0)</f>
        <v>02. 이러닝 - 단과</v>
      </c>
      <c r="O2883" t="s">
        <v>5987</v>
      </c>
      <c r="P2883" t="s">
        <v>48</v>
      </c>
      <c r="Q2883" t="s">
        <v>23</v>
      </c>
      <c r="R2883" s="226" t="e">
        <f>VLOOKUP(C2883,'26년 databook(취합)'!$M:$M,2,0)</f>
        <v>#N/A</v>
      </c>
      <c r="S2883" s="3" t="s">
        <v>11567</v>
      </c>
      <c r="T2883" s="3" t="s">
        <v>13981</v>
      </c>
      <c r="U2883" s="3" t="s">
        <v>13981</v>
      </c>
      <c r="V2883" s="3" t="s">
        <v>48</v>
      </c>
      <c r="W2883" s="3" t="s">
        <v>12124</v>
      </c>
      <c r="X2883" s="3" t="s">
        <v>48</v>
      </c>
      <c r="Y2883" s="3" t="s">
        <v>11567</v>
      </c>
      <c r="Z2883" s="3" t="s">
        <v>48</v>
      </c>
      <c r="AA2883" s="3" t="s">
        <v>11567</v>
      </c>
      <c r="AB2883" s="3" t="s">
        <v>48</v>
      </c>
      <c r="AC2883" s="3" t="s">
        <v>11647</v>
      </c>
      <c r="AD2883" s="3" t="s">
        <v>11567</v>
      </c>
      <c r="AE2883" s="3" t="s">
        <v>14788</v>
      </c>
      <c r="AF2883" s="3">
        <v>0</v>
      </c>
      <c r="AG2883" s="3">
        <v>0</v>
      </c>
      <c r="AH2883" s="3">
        <v>0</v>
      </c>
      <c r="AI2883" s="3" t="s">
        <v>11567</v>
      </c>
      <c r="AJ2883" s="3">
        <v>0</v>
      </c>
      <c r="AK2883" s="3" t="s">
        <v>11567</v>
      </c>
      <c r="AL2883" s="3">
        <v>0</v>
      </c>
      <c r="AM2883" s="3" t="s">
        <v>11567</v>
      </c>
      <c r="AN2883" s="3">
        <v>0</v>
      </c>
      <c r="AO2883" s="3" t="s">
        <v>11567</v>
      </c>
      <c r="AP2883" s="3">
        <v>0</v>
      </c>
      <c r="AQ2883" s="3" t="s">
        <v>11567</v>
      </c>
      <c r="AR2883" s="3">
        <v>0</v>
      </c>
      <c r="AS2883" s="3" t="s">
        <v>11567</v>
      </c>
    </row>
    <row r="2884" spans="1:45">
      <c r="A2884">
        <v>2881</v>
      </c>
      <c r="B2884" t="s">
        <v>5982</v>
      </c>
      <c r="C2884" t="s">
        <v>5290</v>
      </c>
      <c r="D2884" t="s">
        <v>45</v>
      </c>
      <c r="E2884" t="s">
        <v>77</v>
      </c>
      <c r="F2884" t="s">
        <v>689</v>
      </c>
      <c r="G2884" t="s">
        <v>9771</v>
      </c>
      <c r="H2884" t="s">
        <v>689</v>
      </c>
      <c r="I2884" t="s">
        <v>9771</v>
      </c>
      <c r="J2884" t="s">
        <v>48</v>
      </c>
      <c r="K2884" t="s">
        <v>48</v>
      </c>
      <c r="L2884" t="s">
        <v>5985</v>
      </c>
      <c r="M2884" t="s">
        <v>5986</v>
      </c>
      <c r="N2884" t="str">
        <f>VLOOKUP(O2884,index!$Q:$R,2,0)</f>
        <v>02. 이러닝 - 단과</v>
      </c>
      <c r="O2884" t="s">
        <v>5987</v>
      </c>
      <c r="P2884" t="s">
        <v>48</v>
      </c>
      <c r="Q2884" t="s">
        <v>20</v>
      </c>
      <c r="R2884" s="226" t="e">
        <f>VLOOKUP(C2884,'26년 databook(취합)'!$M:$M,2,0)</f>
        <v>#N/A</v>
      </c>
      <c r="S2884" s="3" t="s">
        <v>11567</v>
      </c>
      <c r="T2884" s="3" t="s">
        <v>11691</v>
      </c>
      <c r="U2884" s="3" t="s">
        <v>11691</v>
      </c>
      <c r="V2884" s="3" t="s">
        <v>48</v>
      </c>
      <c r="W2884" s="3" t="s">
        <v>11648</v>
      </c>
      <c r="X2884" s="3" t="s">
        <v>48</v>
      </c>
      <c r="Y2884" s="3" t="s">
        <v>11907</v>
      </c>
      <c r="Z2884" s="3" t="s">
        <v>48</v>
      </c>
      <c r="AA2884" s="3" t="s">
        <v>11638</v>
      </c>
      <c r="AB2884" s="3" t="s">
        <v>48</v>
      </c>
      <c r="AC2884" s="3" t="s">
        <v>12099</v>
      </c>
      <c r="AD2884" s="3" t="s">
        <v>48</v>
      </c>
      <c r="AE2884" s="3" t="s">
        <v>13840</v>
      </c>
      <c r="AG2884" s="3">
        <v>0</v>
      </c>
      <c r="AI2884" s="3" t="s">
        <v>11567</v>
      </c>
      <c r="AK2884" s="3" t="s">
        <v>11567</v>
      </c>
      <c r="AM2884" s="3" t="s">
        <v>11567</v>
      </c>
      <c r="AO2884" s="3" t="s">
        <v>11567</v>
      </c>
      <c r="AQ2884" s="3" t="s">
        <v>11567</v>
      </c>
      <c r="AS2884" s="3" t="s">
        <v>11567</v>
      </c>
    </row>
    <row r="2885" spans="1:45">
      <c r="A2885">
        <v>2882</v>
      </c>
      <c r="B2885" t="s">
        <v>5982</v>
      </c>
      <c r="C2885" t="s">
        <v>4473</v>
      </c>
      <c r="D2885" t="s">
        <v>45</v>
      </c>
      <c r="E2885" t="s">
        <v>76</v>
      </c>
      <c r="F2885" t="s">
        <v>2242</v>
      </c>
      <c r="G2885" t="s">
        <v>9772</v>
      </c>
      <c r="H2885" t="s">
        <v>2242</v>
      </c>
      <c r="I2885" t="s">
        <v>9772</v>
      </c>
      <c r="J2885" t="s">
        <v>48</v>
      </c>
      <c r="K2885" t="s">
        <v>48</v>
      </c>
      <c r="L2885" t="s">
        <v>5985</v>
      </c>
      <c r="M2885" t="s">
        <v>5986</v>
      </c>
      <c r="N2885" t="str">
        <f>VLOOKUP(O2885,index!$Q:$R,2,0)</f>
        <v>02. 이러닝 - 단과</v>
      </c>
      <c r="O2885" t="s">
        <v>5987</v>
      </c>
      <c r="P2885" t="s">
        <v>48</v>
      </c>
      <c r="Q2885" t="s">
        <v>20</v>
      </c>
      <c r="R2885" s="226" t="e">
        <f>VLOOKUP(C2885,'26년 databook(취합)'!$M:$M,2,0)</f>
        <v>#N/A</v>
      </c>
      <c r="S2885" s="3" t="s">
        <v>11567</v>
      </c>
      <c r="T2885" s="3" t="s">
        <v>14804</v>
      </c>
      <c r="U2885" s="3" t="s">
        <v>14804</v>
      </c>
      <c r="V2885" s="3" t="s">
        <v>48</v>
      </c>
      <c r="W2885" s="3" t="s">
        <v>11567</v>
      </c>
      <c r="X2885" s="3" t="s">
        <v>48</v>
      </c>
      <c r="Y2885" s="3" t="s">
        <v>11567</v>
      </c>
      <c r="Z2885" s="3" t="s">
        <v>48</v>
      </c>
      <c r="AA2885" s="3" t="s">
        <v>11567</v>
      </c>
      <c r="AB2885" s="3" t="s">
        <v>48</v>
      </c>
      <c r="AC2885" s="3" t="s">
        <v>11567</v>
      </c>
      <c r="AD2885" s="3" t="s">
        <v>48</v>
      </c>
      <c r="AE2885" s="3" t="s">
        <v>11567</v>
      </c>
      <c r="AG2885" s="3">
        <v>654000</v>
      </c>
      <c r="AI2885" s="3" t="s">
        <v>11567</v>
      </c>
      <c r="AK2885" s="3" t="s">
        <v>11567</v>
      </c>
      <c r="AM2885" s="3" t="s">
        <v>11567</v>
      </c>
      <c r="AO2885" s="3" t="s">
        <v>11567</v>
      </c>
      <c r="AQ2885" s="3" t="s">
        <v>11567</v>
      </c>
      <c r="AR2885" s="3">
        <v>0</v>
      </c>
      <c r="AS2885" s="3" t="s">
        <v>11567</v>
      </c>
    </row>
    <row r="2886" spans="1:45">
      <c r="A2886">
        <v>2883</v>
      </c>
      <c r="B2886" t="s">
        <v>5982</v>
      </c>
      <c r="C2886" t="s">
        <v>2843</v>
      </c>
      <c r="D2886" t="s">
        <v>45</v>
      </c>
      <c r="E2886" t="s">
        <v>79</v>
      </c>
      <c r="F2886" t="s">
        <v>586</v>
      </c>
      <c r="G2886" t="s">
        <v>8923</v>
      </c>
      <c r="H2886" t="s">
        <v>586</v>
      </c>
      <c r="I2886" t="s">
        <v>8923</v>
      </c>
      <c r="J2886" t="s">
        <v>48</v>
      </c>
      <c r="K2886" t="s">
        <v>48</v>
      </c>
      <c r="L2886" t="s">
        <v>5985</v>
      </c>
      <c r="M2886" t="s">
        <v>5986</v>
      </c>
      <c r="N2886" t="str">
        <f>VLOOKUP(O2886,index!$Q:$R,2,0)</f>
        <v>02. 이러닝 - 단과</v>
      </c>
      <c r="O2886" t="s">
        <v>5987</v>
      </c>
      <c r="P2886" t="s">
        <v>48</v>
      </c>
      <c r="Q2886" t="s">
        <v>20</v>
      </c>
      <c r="R2886" s="226" t="e">
        <f>VLOOKUP(C2886,'26년 databook(취합)'!$M:$M,2,0)</f>
        <v>#N/A</v>
      </c>
      <c r="S2886" s="3" t="s">
        <v>11963</v>
      </c>
      <c r="T2886" s="3" t="s">
        <v>48</v>
      </c>
      <c r="U2886" s="3" t="s">
        <v>11963</v>
      </c>
      <c r="V2886" s="3" t="s">
        <v>48</v>
      </c>
      <c r="W2886" s="3" t="s">
        <v>48</v>
      </c>
      <c r="X2886" s="3" t="s">
        <v>48</v>
      </c>
      <c r="Y2886" s="3" t="s">
        <v>48</v>
      </c>
      <c r="Z2886" s="3" t="s">
        <v>48</v>
      </c>
      <c r="AA2886" s="3" t="s">
        <v>48</v>
      </c>
      <c r="AB2886" s="3" t="s">
        <v>48</v>
      </c>
      <c r="AC2886" s="3" t="s">
        <v>48</v>
      </c>
      <c r="AD2886" s="3" t="s">
        <v>48</v>
      </c>
      <c r="AE2886" s="3" t="s">
        <v>48</v>
      </c>
      <c r="AG2886" s="3"/>
      <c r="AI2886" s="3" t="s">
        <v>48</v>
      </c>
      <c r="AK2886" s="3" t="s">
        <v>48</v>
      </c>
      <c r="AM2886" s="3" t="s">
        <v>48</v>
      </c>
      <c r="AO2886" s="3" t="s">
        <v>48</v>
      </c>
      <c r="AQ2886" s="3" t="s">
        <v>48</v>
      </c>
      <c r="AR2886" s="3">
        <v>11000000</v>
      </c>
      <c r="AS2886" s="3" t="s">
        <v>48</v>
      </c>
    </row>
    <row r="2887" spans="1:45">
      <c r="A2887">
        <v>2884</v>
      </c>
      <c r="B2887" t="s">
        <v>5982</v>
      </c>
      <c r="C2887" t="s">
        <v>2842</v>
      </c>
      <c r="D2887" t="s">
        <v>45</v>
      </c>
      <c r="E2887" t="s">
        <v>79</v>
      </c>
      <c r="F2887" t="s">
        <v>586</v>
      </c>
      <c r="G2887" t="s">
        <v>8923</v>
      </c>
      <c r="H2887" t="s">
        <v>586</v>
      </c>
      <c r="I2887" t="s">
        <v>8923</v>
      </c>
      <c r="J2887" t="s">
        <v>48</v>
      </c>
      <c r="K2887" t="s">
        <v>48</v>
      </c>
      <c r="L2887" t="s">
        <v>5985</v>
      </c>
      <c r="M2887" t="s">
        <v>5986</v>
      </c>
      <c r="N2887" t="str">
        <f>VLOOKUP(O2887,index!$Q:$R,2,0)</f>
        <v>02. 이러닝 - 단과</v>
      </c>
      <c r="O2887" t="s">
        <v>5987</v>
      </c>
      <c r="P2887" t="s">
        <v>48</v>
      </c>
      <c r="Q2887" t="s">
        <v>20</v>
      </c>
      <c r="R2887" s="226" t="e">
        <f>VLOOKUP(C2887,'26년 databook(취합)'!$M:$M,2,0)</f>
        <v>#N/A</v>
      </c>
      <c r="S2887" s="3" t="s">
        <v>48</v>
      </c>
      <c r="T2887" s="3" t="s">
        <v>48</v>
      </c>
      <c r="U2887" s="3" t="s">
        <v>16621</v>
      </c>
      <c r="V2887" s="3" t="s">
        <v>11578</v>
      </c>
      <c r="W2887" s="3" t="s">
        <v>48</v>
      </c>
      <c r="X2887" s="3" t="s">
        <v>11578</v>
      </c>
      <c r="Y2887" s="3" t="s">
        <v>48</v>
      </c>
      <c r="Z2887" s="3" t="s">
        <v>11615</v>
      </c>
      <c r="AA2887" s="3" t="s">
        <v>48</v>
      </c>
      <c r="AB2887" s="3" t="s">
        <v>11615</v>
      </c>
      <c r="AC2887" s="3" t="s">
        <v>48</v>
      </c>
      <c r="AD2887" s="3" t="s">
        <v>11887</v>
      </c>
      <c r="AE2887" s="3" t="s">
        <v>48</v>
      </c>
      <c r="AF2887" s="3">
        <v>30000000</v>
      </c>
      <c r="AG2887" s="3"/>
      <c r="AH2887" s="3">
        <v>30000000</v>
      </c>
      <c r="AI2887" s="3" t="s">
        <v>48</v>
      </c>
      <c r="AJ2887" s="3">
        <v>40000000</v>
      </c>
      <c r="AK2887" s="3" t="s">
        <v>48</v>
      </c>
      <c r="AL2887" s="3">
        <v>50000000</v>
      </c>
      <c r="AM2887" s="3" t="s">
        <v>48</v>
      </c>
      <c r="AN2887" s="3">
        <v>60000000</v>
      </c>
      <c r="AO2887" s="3" t="s">
        <v>48</v>
      </c>
      <c r="AP2887" s="3">
        <v>70000000</v>
      </c>
      <c r="AQ2887" s="3" t="s">
        <v>48</v>
      </c>
      <c r="AR2887" s="3">
        <v>80000000</v>
      </c>
      <c r="AS2887" s="3" t="s">
        <v>48</v>
      </c>
    </row>
    <row r="2888" spans="1:45">
      <c r="A2888">
        <v>2885</v>
      </c>
      <c r="B2888" t="s">
        <v>5982</v>
      </c>
      <c r="C2888" t="s">
        <v>5285</v>
      </c>
      <c r="D2888" t="s">
        <v>45</v>
      </c>
      <c r="E2888" t="s">
        <v>79</v>
      </c>
      <c r="F2888" t="s">
        <v>685</v>
      </c>
      <c r="G2888" t="s">
        <v>9562</v>
      </c>
      <c r="H2888" t="s">
        <v>684</v>
      </c>
      <c r="I2888" t="s">
        <v>16121</v>
      </c>
      <c r="J2888" t="s">
        <v>48</v>
      </c>
      <c r="K2888" t="s">
        <v>48</v>
      </c>
      <c r="L2888" t="s">
        <v>5985</v>
      </c>
      <c r="M2888" t="s">
        <v>5986</v>
      </c>
      <c r="N2888" t="str">
        <f>VLOOKUP(O2888,index!$Q:$R,2,0)</f>
        <v>02. 이러닝 - 단과</v>
      </c>
      <c r="O2888" t="s">
        <v>5987</v>
      </c>
      <c r="P2888" t="s">
        <v>48</v>
      </c>
      <c r="Q2888" t="s">
        <v>20</v>
      </c>
      <c r="R2888" s="226" t="e">
        <f>VLOOKUP(C2888,'26년 databook(취합)'!$M:$M,2,0)</f>
        <v>#N/A</v>
      </c>
      <c r="S2888" s="3" t="s">
        <v>11567</v>
      </c>
      <c r="T2888" s="3" t="s">
        <v>16401</v>
      </c>
      <c r="U2888" s="3" t="s">
        <v>16401</v>
      </c>
      <c r="V2888" s="3" t="s">
        <v>48</v>
      </c>
      <c r="W2888" s="3" t="s">
        <v>11567</v>
      </c>
      <c r="X2888" s="3" t="s">
        <v>48</v>
      </c>
      <c r="Y2888" s="3" t="s">
        <v>11567</v>
      </c>
      <c r="Z2888" s="3" t="s">
        <v>48</v>
      </c>
      <c r="AA2888" s="3" t="s">
        <v>11567</v>
      </c>
      <c r="AB2888" s="3" t="s">
        <v>48</v>
      </c>
      <c r="AC2888" s="3" t="s">
        <v>11567</v>
      </c>
      <c r="AD2888" s="3" t="s">
        <v>48</v>
      </c>
      <c r="AE2888" s="3" t="s">
        <v>11567</v>
      </c>
      <c r="AG2888" s="3">
        <v>37500</v>
      </c>
      <c r="AI2888" s="3" t="s">
        <v>11567</v>
      </c>
      <c r="AK2888" s="3" t="s">
        <v>11567</v>
      </c>
      <c r="AM2888" s="3" t="s">
        <v>11567</v>
      </c>
      <c r="AO2888" s="3" t="s">
        <v>11567</v>
      </c>
      <c r="AQ2888" s="3" t="s">
        <v>11567</v>
      </c>
      <c r="AS2888" s="3" t="s">
        <v>11567</v>
      </c>
    </row>
    <row r="2889" spans="1:45">
      <c r="A2889">
        <v>2886</v>
      </c>
      <c r="B2889" t="s">
        <v>5982</v>
      </c>
      <c r="C2889" t="s">
        <v>3951</v>
      </c>
      <c r="D2889" t="s">
        <v>45</v>
      </c>
      <c r="E2889" t="s">
        <v>75</v>
      </c>
      <c r="F2889" t="s">
        <v>646</v>
      </c>
      <c r="G2889" t="s">
        <v>9016</v>
      </c>
      <c r="H2889" t="s">
        <v>8848</v>
      </c>
      <c r="I2889" t="s">
        <v>16122</v>
      </c>
      <c r="J2889" t="s">
        <v>646</v>
      </c>
      <c r="K2889" t="s">
        <v>6326</v>
      </c>
      <c r="L2889" t="s">
        <v>5985</v>
      </c>
      <c r="M2889" t="s">
        <v>5986</v>
      </c>
      <c r="N2889" t="str">
        <f>VLOOKUP(O2889,index!$Q:$R,2,0)</f>
        <v>08. 하이브리드러닝 - 하이브리드형 러닝</v>
      </c>
      <c r="O2889" t="s">
        <v>5988</v>
      </c>
      <c r="P2889" t="s">
        <v>48</v>
      </c>
      <c r="Q2889" t="s">
        <v>23</v>
      </c>
      <c r="R2889" s="226" t="e">
        <f>VLOOKUP(C2889,'26년 databook(취합)'!$M:$M,2,0)</f>
        <v>#N/A</v>
      </c>
      <c r="S2889" s="3" t="s">
        <v>11567</v>
      </c>
      <c r="T2889" s="3" t="s">
        <v>13696</v>
      </c>
      <c r="U2889" s="3" t="s">
        <v>13696</v>
      </c>
      <c r="V2889" s="3" t="s">
        <v>48</v>
      </c>
      <c r="W2889" s="3" t="s">
        <v>11567</v>
      </c>
      <c r="X2889" s="3" t="s">
        <v>48</v>
      </c>
      <c r="Y2889" s="3" t="s">
        <v>11567</v>
      </c>
      <c r="Z2889" s="3" t="s">
        <v>48</v>
      </c>
      <c r="AA2889" s="3" t="s">
        <v>11567</v>
      </c>
      <c r="AB2889" s="3" t="s">
        <v>11567</v>
      </c>
      <c r="AC2889" s="3" t="s">
        <v>13696</v>
      </c>
      <c r="AD2889" s="3" t="s">
        <v>11567</v>
      </c>
      <c r="AE2889" s="3" t="s">
        <v>11567</v>
      </c>
      <c r="AF2889" s="3">
        <v>0</v>
      </c>
      <c r="AG2889" s="3">
        <v>0</v>
      </c>
      <c r="AH2889" s="3">
        <v>0</v>
      </c>
      <c r="AI2889" s="3" t="s">
        <v>11567</v>
      </c>
      <c r="AJ2889" s="3">
        <v>0</v>
      </c>
      <c r="AK2889" s="3" t="s">
        <v>11567</v>
      </c>
      <c r="AL2889" s="3">
        <v>0</v>
      </c>
      <c r="AM2889" s="3" t="s">
        <v>11567</v>
      </c>
      <c r="AN2889" s="3">
        <v>0</v>
      </c>
      <c r="AO2889" s="3" t="s">
        <v>11567</v>
      </c>
      <c r="AP2889" s="3">
        <v>0</v>
      </c>
      <c r="AQ2889" s="3" t="s">
        <v>11567</v>
      </c>
      <c r="AR2889" s="3">
        <v>0</v>
      </c>
      <c r="AS2889" s="3" t="s">
        <v>11567</v>
      </c>
    </row>
    <row r="2890" spans="1:45">
      <c r="A2890">
        <v>2887</v>
      </c>
      <c r="B2890" t="s">
        <v>5982</v>
      </c>
      <c r="C2890" t="s">
        <v>3950</v>
      </c>
      <c r="D2890" t="s">
        <v>45</v>
      </c>
      <c r="E2890" t="s">
        <v>75</v>
      </c>
      <c r="F2890" t="s">
        <v>646</v>
      </c>
      <c r="G2890" t="s">
        <v>9016</v>
      </c>
      <c r="H2890" t="s">
        <v>646</v>
      </c>
      <c r="I2890" t="s">
        <v>9016</v>
      </c>
      <c r="J2890" t="s">
        <v>646</v>
      </c>
      <c r="K2890" t="s">
        <v>6326</v>
      </c>
      <c r="L2890" t="s">
        <v>5985</v>
      </c>
      <c r="M2890" t="s">
        <v>5986</v>
      </c>
      <c r="N2890" t="str">
        <f>VLOOKUP(O2890,index!$Q:$R,2,0)</f>
        <v>02. 이러닝 - 단과</v>
      </c>
      <c r="O2890" t="s">
        <v>5987</v>
      </c>
      <c r="P2890" t="s">
        <v>48</v>
      </c>
      <c r="Q2890" t="s">
        <v>23</v>
      </c>
      <c r="R2890" s="226" t="e">
        <f>VLOOKUP(C2890,'26년 databook(취합)'!$M:$M,2,0)</f>
        <v>#N/A</v>
      </c>
      <c r="S2890" s="3" t="s">
        <v>11576</v>
      </c>
      <c r="T2890" s="3" t="s">
        <v>48</v>
      </c>
      <c r="U2890" s="3" t="s">
        <v>11576</v>
      </c>
      <c r="V2890" s="3" t="s">
        <v>48</v>
      </c>
      <c r="W2890" s="3" t="s">
        <v>48</v>
      </c>
      <c r="X2890" s="3" t="s">
        <v>48</v>
      </c>
      <c r="Y2890" s="3" t="s">
        <v>48</v>
      </c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11567</v>
      </c>
      <c r="AE2890" s="3" t="s">
        <v>48</v>
      </c>
      <c r="AF2890" s="3">
        <v>0</v>
      </c>
      <c r="AG2890" s="3"/>
      <c r="AH2890" s="3">
        <v>0</v>
      </c>
      <c r="AI2890" s="3" t="s">
        <v>48</v>
      </c>
      <c r="AJ2890" s="3">
        <v>0</v>
      </c>
      <c r="AK2890" s="3" t="s">
        <v>48</v>
      </c>
      <c r="AL2890" s="3">
        <v>0</v>
      </c>
      <c r="AM2890" s="3" t="s">
        <v>48</v>
      </c>
      <c r="AN2890" s="3">
        <v>0</v>
      </c>
      <c r="AO2890" s="3" t="s">
        <v>48</v>
      </c>
      <c r="AP2890" s="3">
        <v>0</v>
      </c>
      <c r="AQ2890" s="3" t="s">
        <v>48</v>
      </c>
      <c r="AR2890" s="3">
        <v>1000000</v>
      </c>
      <c r="AS2890" s="3" t="s">
        <v>48</v>
      </c>
    </row>
    <row r="2891" spans="1:45">
      <c r="A2891">
        <v>2888</v>
      </c>
      <c r="B2891" t="s">
        <v>5982</v>
      </c>
      <c r="C2891" t="s">
        <v>5286</v>
      </c>
      <c r="D2891" t="s">
        <v>45</v>
      </c>
      <c r="E2891" t="s">
        <v>77</v>
      </c>
      <c r="F2891" t="s">
        <v>685</v>
      </c>
      <c r="G2891" t="s">
        <v>9562</v>
      </c>
      <c r="H2891" t="s">
        <v>685</v>
      </c>
      <c r="I2891" t="s">
        <v>9562</v>
      </c>
      <c r="J2891" t="s">
        <v>685</v>
      </c>
      <c r="K2891" t="s">
        <v>7014</v>
      </c>
      <c r="L2891" t="s">
        <v>5985</v>
      </c>
      <c r="M2891" t="s">
        <v>5986</v>
      </c>
      <c r="N2891" t="str">
        <f>VLOOKUP(O2891,index!$Q:$R,2,0)</f>
        <v>02. 이러닝 - 단과</v>
      </c>
      <c r="O2891" t="s">
        <v>5987</v>
      </c>
      <c r="P2891" t="s">
        <v>48</v>
      </c>
      <c r="Q2891" t="s">
        <v>20</v>
      </c>
      <c r="R2891" s="226" t="e">
        <f>VLOOKUP(C2891,'26년 databook(취합)'!$M:$M,2,0)</f>
        <v>#N/A</v>
      </c>
      <c r="S2891" s="3" t="s">
        <v>11567</v>
      </c>
      <c r="T2891" s="3" t="s">
        <v>11698</v>
      </c>
      <c r="U2891" s="3" t="s">
        <v>11698</v>
      </c>
      <c r="V2891" s="3" t="s">
        <v>48</v>
      </c>
      <c r="W2891" s="3" t="s">
        <v>11567</v>
      </c>
      <c r="X2891" s="3" t="s">
        <v>48</v>
      </c>
      <c r="Y2891" s="3" t="s">
        <v>11567</v>
      </c>
      <c r="Z2891" s="3" t="s">
        <v>48</v>
      </c>
      <c r="AA2891" s="3" t="s">
        <v>11567</v>
      </c>
      <c r="AB2891" s="3" t="s">
        <v>48</v>
      </c>
      <c r="AC2891" s="3" t="s">
        <v>11567</v>
      </c>
      <c r="AD2891" s="3" t="s">
        <v>48</v>
      </c>
      <c r="AE2891" s="3" t="s">
        <v>11567</v>
      </c>
      <c r="AG2891" s="3">
        <v>670000</v>
      </c>
      <c r="AI2891" s="3" t="s">
        <v>11567</v>
      </c>
      <c r="AK2891" s="3" t="s">
        <v>11567</v>
      </c>
      <c r="AM2891" s="3" t="s">
        <v>11567</v>
      </c>
      <c r="AO2891" s="3" t="s">
        <v>11567</v>
      </c>
      <c r="AQ2891" s="3" t="s">
        <v>11567</v>
      </c>
      <c r="AS2891" s="3" t="s">
        <v>11567</v>
      </c>
    </row>
    <row r="2892" spans="1:45">
      <c r="A2892">
        <v>2889</v>
      </c>
      <c r="B2892" t="s">
        <v>5982</v>
      </c>
      <c r="C2892" t="s">
        <v>3332</v>
      </c>
      <c r="D2892" t="s">
        <v>45</v>
      </c>
      <c r="E2892" t="s">
        <v>72</v>
      </c>
      <c r="F2892" t="s">
        <v>937</v>
      </c>
      <c r="G2892" t="s">
        <v>9773</v>
      </c>
      <c r="H2892" t="s">
        <v>937</v>
      </c>
      <c r="I2892" t="s">
        <v>9773</v>
      </c>
      <c r="J2892" t="s">
        <v>48</v>
      </c>
      <c r="K2892" t="s">
        <v>48</v>
      </c>
      <c r="L2892" t="s">
        <v>5985</v>
      </c>
      <c r="M2892" t="s">
        <v>5986</v>
      </c>
      <c r="N2892" t="str">
        <f>VLOOKUP(O2892,index!$Q:$R,2,0)</f>
        <v>02. 이러닝 - 단과</v>
      </c>
      <c r="O2892" t="s">
        <v>5987</v>
      </c>
      <c r="P2892" t="s">
        <v>48</v>
      </c>
      <c r="Q2892" t="s">
        <v>23</v>
      </c>
      <c r="R2892" s="226" t="e">
        <f>VLOOKUP(C2892,'26년 databook(취합)'!$M:$M,2,0)</f>
        <v>#N/A</v>
      </c>
      <c r="S2892" s="3" t="s">
        <v>11567</v>
      </c>
      <c r="T2892" s="3" t="s">
        <v>12806</v>
      </c>
      <c r="U2892" s="3" t="s">
        <v>12806</v>
      </c>
      <c r="V2892" s="3" t="s">
        <v>48</v>
      </c>
      <c r="W2892" s="3" t="s">
        <v>11567</v>
      </c>
      <c r="X2892" s="3" t="s">
        <v>48</v>
      </c>
      <c r="Y2892" s="3" t="s">
        <v>11648</v>
      </c>
      <c r="Z2892" s="3" t="s">
        <v>48</v>
      </c>
      <c r="AA2892" s="3" t="s">
        <v>11567</v>
      </c>
      <c r="AB2892" s="3" t="s">
        <v>48</v>
      </c>
      <c r="AC2892" s="3" t="s">
        <v>12125</v>
      </c>
      <c r="AD2892" s="3" t="s">
        <v>11567</v>
      </c>
      <c r="AE2892" s="3" t="s">
        <v>11567</v>
      </c>
      <c r="AF2892" s="3">
        <v>0</v>
      </c>
      <c r="AG2892" s="3">
        <v>180000</v>
      </c>
      <c r="AH2892" s="3">
        <v>0</v>
      </c>
      <c r="AI2892" s="3" t="s">
        <v>11567</v>
      </c>
      <c r="AJ2892" s="3">
        <v>0</v>
      </c>
      <c r="AK2892" s="3" t="s">
        <v>11567</v>
      </c>
      <c r="AL2892" s="3">
        <v>0</v>
      </c>
      <c r="AM2892" s="3" t="s">
        <v>11567</v>
      </c>
      <c r="AN2892" s="3">
        <v>0</v>
      </c>
      <c r="AO2892" s="3" t="s">
        <v>11567</v>
      </c>
      <c r="AP2892" s="3">
        <v>0</v>
      </c>
      <c r="AQ2892" s="3" t="s">
        <v>11567</v>
      </c>
      <c r="AR2892" s="3">
        <v>0</v>
      </c>
      <c r="AS2892" s="3" t="s">
        <v>11567</v>
      </c>
    </row>
    <row r="2893" spans="1:45">
      <c r="A2893">
        <v>2890</v>
      </c>
      <c r="B2893" t="s">
        <v>5982</v>
      </c>
      <c r="C2893" t="s">
        <v>4606</v>
      </c>
      <c r="D2893" t="s">
        <v>45</v>
      </c>
      <c r="E2893" t="s">
        <v>79</v>
      </c>
      <c r="F2893" t="s">
        <v>7015</v>
      </c>
      <c r="G2893" t="s">
        <v>9774</v>
      </c>
      <c r="H2893" t="s">
        <v>1318</v>
      </c>
      <c r="I2893" t="s">
        <v>16123</v>
      </c>
      <c r="J2893" t="s">
        <v>48</v>
      </c>
      <c r="K2893" t="s">
        <v>48</v>
      </c>
      <c r="L2893" t="s">
        <v>5985</v>
      </c>
      <c r="M2893" t="s">
        <v>5986</v>
      </c>
      <c r="N2893" t="str">
        <f>VLOOKUP(O2893,index!$Q:$R,2,0)</f>
        <v>02. 이러닝 - 단과</v>
      </c>
      <c r="O2893" t="s">
        <v>5987</v>
      </c>
      <c r="P2893" t="s">
        <v>48</v>
      </c>
      <c r="Q2893" t="s">
        <v>20</v>
      </c>
      <c r="R2893" s="226" t="e">
        <f>VLOOKUP(C2893,'26년 databook(취합)'!$M:$M,2,0)</f>
        <v>#N/A</v>
      </c>
      <c r="S2893" s="3" t="s">
        <v>11567</v>
      </c>
      <c r="T2893" s="3" t="s">
        <v>48</v>
      </c>
      <c r="U2893" s="3" t="s">
        <v>11567</v>
      </c>
      <c r="V2893" s="3" t="s">
        <v>48</v>
      </c>
      <c r="W2893" s="3" t="s">
        <v>48</v>
      </c>
      <c r="X2893" s="3" t="s">
        <v>48</v>
      </c>
      <c r="Y2893" s="3" t="s">
        <v>48</v>
      </c>
      <c r="Z2893" s="3" t="s">
        <v>48</v>
      </c>
      <c r="AA2893" s="3" t="s">
        <v>48</v>
      </c>
      <c r="AB2893" s="3" t="s">
        <v>48</v>
      </c>
      <c r="AC2893" s="3" t="s">
        <v>48</v>
      </c>
      <c r="AD2893" s="3" t="s">
        <v>48</v>
      </c>
      <c r="AE2893" s="3" t="s">
        <v>48</v>
      </c>
      <c r="AG2893" s="3"/>
      <c r="AI2893" s="3" t="s">
        <v>48</v>
      </c>
      <c r="AK2893" s="3" t="s">
        <v>48</v>
      </c>
      <c r="AM2893" s="3" t="s">
        <v>48</v>
      </c>
      <c r="AO2893" s="3" t="s">
        <v>48</v>
      </c>
      <c r="AQ2893" s="3" t="s">
        <v>48</v>
      </c>
      <c r="AS2893" s="3" t="s">
        <v>48</v>
      </c>
    </row>
    <row r="2894" spans="1:45">
      <c r="A2894">
        <v>2891</v>
      </c>
      <c r="B2894" t="s">
        <v>5982</v>
      </c>
      <c r="C2894" t="s">
        <v>3266</v>
      </c>
      <c r="D2894" t="s">
        <v>45</v>
      </c>
      <c r="E2894" t="s">
        <v>72</v>
      </c>
      <c r="F2894" t="s">
        <v>875</v>
      </c>
      <c r="G2894" t="s">
        <v>9775</v>
      </c>
      <c r="H2894" t="s">
        <v>875</v>
      </c>
      <c r="I2894" t="s">
        <v>9775</v>
      </c>
      <c r="J2894" t="s">
        <v>48</v>
      </c>
      <c r="K2894" t="s">
        <v>48</v>
      </c>
      <c r="L2894" t="s">
        <v>5985</v>
      </c>
      <c r="M2894" t="s">
        <v>5986</v>
      </c>
      <c r="N2894" t="str">
        <f>VLOOKUP(O2894,index!$Q:$R,2,0)</f>
        <v>02. 이러닝 - 단과</v>
      </c>
      <c r="O2894" t="s">
        <v>5987</v>
      </c>
      <c r="P2894" t="s">
        <v>48</v>
      </c>
      <c r="Q2894" t="s">
        <v>20</v>
      </c>
      <c r="R2894" s="226" t="e">
        <f>VLOOKUP(C2894,'26년 databook(취합)'!$M:$M,2,0)</f>
        <v>#N/A</v>
      </c>
      <c r="S2894" s="3" t="s">
        <v>11567</v>
      </c>
      <c r="T2894" s="3" t="s">
        <v>48</v>
      </c>
      <c r="U2894" s="3" t="s">
        <v>11567</v>
      </c>
      <c r="V2894" s="3" t="s">
        <v>48</v>
      </c>
      <c r="W2894" s="3" t="s">
        <v>48</v>
      </c>
      <c r="X2894" s="3" t="s">
        <v>48</v>
      </c>
      <c r="Y2894" s="3" t="s">
        <v>48</v>
      </c>
      <c r="Z2894" s="3" t="s">
        <v>48</v>
      </c>
      <c r="AA2894" s="3" t="s">
        <v>48</v>
      </c>
      <c r="AB2894" s="3" t="s">
        <v>48</v>
      </c>
      <c r="AC2894" s="3" t="s">
        <v>48</v>
      </c>
      <c r="AD2894" s="3" t="s">
        <v>11567</v>
      </c>
      <c r="AE2894" s="3" t="s">
        <v>48</v>
      </c>
      <c r="AF2894" s="3">
        <v>0</v>
      </c>
      <c r="AG2894" s="3"/>
      <c r="AH2894" s="3">
        <v>0</v>
      </c>
      <c r="AI2894" s="3" t="s">
        <v>48</v>
      </c>
      <c r="AJ2894" s="3">
        <v>0</v>
      </c>
      <c r="AK2894" s="3" t="s">
        <v>48</v>
      </c>
      <c r="AL2894" s="3">
        <v>0</v>
      </c>
      <c r="AM2894" s="3" t="s">
        <v>48</v>
      </c>
      <c r="AN2894" s="3">
        <v>0</v>
      </c>
      <c r="AO2894" s="3" t="s">
        <v>48</v>
      </c>
      <c r="AP2894" s="3">
        <v>0</v>
      </c>
      <c r="AQ2894" s="3" t="s">
        <v>48</v>
      </c>
      <c r="AR2894" s="3">
        <v>0</v>
      </c>
      <c r="AS2894" s="3" t="s">
        <v>48</v>
      </c>
    </row>
    <row r="2895" spans="1:45">
      <c r="A2895">
        <v>2892</v>
      </c>
      <c r="B2895" t="s">
        <v>5982</v>
      </c>
      <c r="C2895" t="s">
        <v>4459</v>
      </c>
      <c r="D2895" t="s">
        <v>45</v>
      </c>
      <c r="E2895" t="s">
        <v>77</v>
      </c>
      <c r="F2895" t="s">
        <v>2233</v>
      </c>
      <c r="G2895" t="s">
        <v>9776</v>
      </c>
      <c r="H2895" t="s">
        <v>2233</v>
      </c>
      <c r="I2895" t="s">
        <v>9776</v>
      </c>
      <c r="J2895" t="s">
        <v>48</v>
      </c>
      <c r="K2895" t="s">
        <v>48</v>
      </c>
      <c r="L2895" t="s">
        <v>5985</v>
      </c>
      <c r="M2895" t="s">
        <v>5986</v>
      </c>
      <c r="N2895" t="str">
        <f>VLOOKUP(O2895,index!$Q:$R,2,0)</f>
        <v>02. 이러닝 - 단과</v>
      </c>
      <c r="O2895" t="s">
        <v>5987</v>
      </c>
      <c r="P2895" t="s">
        <v>48</v>
      </c>
      <c r="Q2895" t="s">
        <v>20</v>
      </c>
      <c r="R2895" s="226" t="e">
        <f>VLOOKUP(C2895,'26년 databook(취합)'!$M:$M,2,0)</f>
        <v>#N/A</v>
      </c>
      <c r="S2895" s="3" t="s">
        <v>11567</v>
      </c>
      <c r="T2895" s="3" t="s">
        <v>12125</v>
      </c>
      <c r="U2895" s="3" t="s">
        <v>12125</v>
      </c>
      <c r="V2895" s="3" t="s">
        <v>48</v>
      </c>
      <c r="W2895" s="3" t="s">
        <v>11567</v>
      </c>
      <c r="X2895" s="3" t="s">
        <v>48</v>
      </c>
      <c r="Y2895" s="3" t="s">
        <v>11567</v>
      </c>
      <c r="Z2895" s="3" t="s">
        <v>48</v>
      </c>
      <c r="AA2895" s="3" t="s">
        <v>12125</v>
      </c>
      <c r="AB2895" s="3" t="s">
        <v>48</v>
      </c>
      <c r="AC2895" s="3" t="s">
        <v>11567</v>
      </c>
      <c r="AD2895" s="3" t="s">
        <v>48</v>
      </c>
      <c r="AE2895" s="3" t="s">
        <v>11567</v>
      </c>
      <c r="AG2895" s="3">
        <v>0</v>
      </c>
      <c r="AI2895" s="3" t="s">
        <v>11567</v>
      </c>
      <c r="AK2895" s="3" t="s">
        <v>11567</v>
      </c>
      <c r="AM2895" s="3" t="s">
        <v>11567</v>
      </c>
      <c r="AO2895" s="3" t="s">
        <v>11567</v>
      </c>
      <c r="AQ2895" s="3" t="s">
        <v>11567</v>
      </c>
      <c r="AS2895" s="3" t="s">
        <v>11567</v>
      </c>
    </row>
    <row r="2896" spans="1:45">
      <c r="A2896">
        <v>2893</v>
      </c>
      <c r="B2896" t="s">
        <v>5982</v>
      </c>
      <c r="C2896" t="s">
        <v>3305</v>
      </c>
      <c r="D2896" t="s">
        <v>45</v>
      </c>
      <c r="E2896" t="s">
        <v>72</v>
      </c>
      <c r="F2896" t="s">
        <v>11859</v>
      </c>
      <c r="G2896" t="s">
        <v>9777</v>
      </c>
      <c r="H2896" t="s">
        <v>11859</v>
      </c>
      <c r="I2896" t="s">
        <v>9777</v>
      </c>
      <c r="J2896" t="s">
        <v>48</v>
      </c>
      <c r="K2896" t="s">
        <v>48</v>
      </c>
      <c r="L2896" t="s">
        <v>5985</v>
      </c>
      <c r="M2896" t="s">
        <v>5986</v>
      </c>
      <c r="N2896" t="str">
        <f>VLOOKUP(O2896,index!$Q:$R,2,0)</f>
        <v>02. 이러닝 - 단과</v>
      </c>
      <c r="O2896" t="s">
        <v>5987</v>
      </c>
      <c r="P2896" t="s">
        <v>48</v>
      </c>
      <c r="Q2896" t="s">
        <v>23</v>
      </c>
      <c r="R2896" s="226" t="e">
        <f>VLOOKUP(C2896,'26년 databook(취합)'!$M:$M,2,0)</f>
        <v>#N/A</v>
      </c>
      <c r="S2896" s="3" t="s">
        <v>11567</v>
      </c>
      <c r="T2896" s="3" t="s">
        <v>12864</v>
      </c>
      <c r="U2896" s="3" t="s">
        <v>12864</v>
      </c>
      <c r="V2896" s="3" t="s">
        <v>48</v>
      </c>
      <c r="W2896" s="3" t="s">
        <v>11567</v>
      </c>
      <c r="X2896" s="3" t="s">
        <v>48</v>
      </c>
      <c r="Y2896" s="3" t="s">
        <v>11567</v>
      </c>
      <c r="Z2896" s="3" t="s">
        <v>48</v>
      </c>
      <c r="AA2896" s="3" t="s">
        <v>11567</v>
      </c>
      <c r="AB2896" s="3" t="s">
        <v>48</v>
      </c>
      <c r="AC2896" s="3" t="s">
        <v>12864</v>
      </c>
      <c r="AD2896" s="3" t="s">
        <v>11567</v>
      </c>
      <c r="AE2896" s="3" t="s">
        <v>11567</v>
      </c>
      <c r="AF2896" s="3">
        <v>0</v>
      </c>
      <c r="AG2896" s="3">
        <v>0</v>
      </c>
      <c r="AH2896" s="3">
        <v>0</v>
      </c>
      <c r="AI2896" s="3" t="s">
        <v>11567</v>
      </c>
      <c r="AJ2896" s="3">
        <v>0</v>
      </c>
      <c r="AK2896" s="3" t="s">
        <v>11567</v>
      </c>
      <c r="AL2896" s="3">
        <v>0</v>
      </c>
      <c r="AM2896" s="3" t="s">
        <v>11567</v>
      </c>
      <c r="AN2896" s="3">
        <v>0</v>
      </c>
      <c r="AO2896" s="3" t="s">
        <v>11567</v>
      </c>
      <c r="AP2896" s="3">
        <v>0</v>
      </c>
      <c r="AQ2896" s="3" t="s">
        <v>11567</v>
      </c>
      <c r="AR2896" s="3">
        <v>0</v>
      </c>
      <c r="AS2896" s="3" t="s">
        <v>11567</v>
      </c>
    </row>
    <row r="2897" spans="1:45">
      <c r="A2897">
        <v>2894</v>
      </c>
      <c r="B2897" t="s">
        <v>5982</v>
      </c>
      <c r="C2897" t="s">
        <v>5531</v>
      </c>
      <c r="D2897" t="s">
        <v>45</v>
      </c>
      <c r="E2897" t="s">
        <v>77</v>
      </c>
      <c r="F2897" t="s">
        <v>2796</v>
      </c>
      <c r="G2897" t="s">
        <v>9134</v>
      </c>
      <c r="H2897" t="s">
        <v>2759</v>
      </c>
      <c r="I2897" t="s">
        <v>16124</v>
      </c>
      <c r="J2897" t="s">
        <v>48</v>
      </c>
      <c r="K2897" t="s">
        <v>48</v>
      </c>
      <c r="L2897" t="s">
        <v>5985</v>
      </c>
      <c r="M2897" t="s">
        <v>5986</v>
      </c>
      <c r="N2897" t="str">
        <f>VLOOKUP(O2897,index!$Q:$R,2,0)</f>
        <v>02. 이러닝 - 단과</v>
      </c>
      <c r="O2897" t="s">
        <v>5987</v>
      </c>
      <c r="P2897" t="s">
        <v>48</v>
      </c>
      <c r="Q2897" t="s">
        <v>20</v>
      </c>
      <c r="R2897" s="226" t="e">
        <f>VLOOKUP(C2897,'26년 databook(취합)'!$M:$M,2,0)</f>
        <v>#N/A</v>
      </c>
      <c r="S2897" s="3" t="s">
        <v>11567</v>
      </c>
      <c r="T2897" s="3" t="s">
        <v>48</v>
      </c>
      <c r="U2897" s="3" t="s">
        <v>11567</v>
      </c>
      <c r="V2897" s="3" t="s">
        <v>48</v>
      </c>
      <c r="W2897" s="3" t="s">
        <v>48</v>
      </c>
      <c r="X2897" s="3" t="s">
        <v>48</v>
      </c>
      <c r="Y2897" s="3" t="s">
        <v>48</v>
      </c>
      <c r="Z2897" s="3" t="s">
        <v>48</v>
      </c>
      <c r="AA2897" s="3" t="s">
        <v>48</v>
      </c>
      <c r="AB2897" s="3" t="s">
        <v>48</v>
      </c>
      <c r="AC2897" s="3" t="s">
        <v>48</v>
      </c>
      <c r="AD2897" s="3" t="s">
        <v>48</v>
      </c>
      <c r="AE2897" s="3" t="s">
        <v>48</v>
      </c>
      <c r="AG2897" s="3"/>
      <c r="AI2897" s="3" t="s">
        <v>48</v>
      </c>
      <c r="AK2897" s="3" t="s">
        <v>48</v>
      </c>
      <c r="AM2897" s="3" t="s">
        <v>48</v>
      </c>
      <c r="AO2897" s="3" t="s">
        <v>48</v>
      </c>
      <c r="AQ2897" s="3" t="s">
        <v>48</v>
      </c>
      <c r="AS2897" s="3" t="s">
        <v>48</v>
      </c>
    </row>
    <row r="2898" spans="1:45">
      <c r="A2898">
        <v>2895</v>
      </c>
      <c r="B2898" t="s">
        <v>5982</v>
      </c>
      <c r="C2898" t="s">
        <v>5420</v>
      </c>
      <c r="D2898" t="s">
        <v>45</v>
      </c>
      <c r="E2898" t="s">
        <v>77</v>
      </c>
      <c r="F2898" t="s">
        <v>2796</v>
      </c>
      <c r="G2898" t="s">
        <v>9134</v>
      </c>
      <c r="H2898" t="s">
        <v>820</v>
      </c>
      <c r="I2898" t="s">
        <v>16125</v>
      </c>
      <c r="J2898" t="s">
        <v>820</v>
      </c>
      <c r="K2898" t="s">
        <v>7016</v>
      </c>
      <c r="L2898" t="s">
        <v>5985</v>
      </c>
      <c r="M2898" t="s">
        <v>5986</v>
      </c>
      <c r="N2898" t="str">
        <f>VLOOKUP(O2898,index!$Q:$R,2,0)</f>
        <v>02. 이러닝 - 단과</v>
      </c>
      <c r="O2898" t="s">
        <v>5987</v>
      </c>
      <c r="P2898" t="s">
        <v>48</v>
      </c>
      <c r="Q2898" t="s">
        <v>20</v>
      </c>
      <c r="R2898" s="226" t="e">
        <f>VLOOKUP(C2898,'26년 databook(취합)'!$M:$M,2,0)</f>
        <v>#N/A</v>
      </c>
      <c r="S2898" s="3" t="s">
        <v>11567</v>
      </c>
      <c r="T2898" s="3" t="s">
        <v>11603</v>
      </c>
      <c r="U2898" s="3" t="s">
        <v>11603</v>
      </c>
      <c r="V2898" s="3" t="s">
        <v>48</v>
      </c>
      <c r="W2898" s="3" t="s">
        <v>11567</v>
      </c>
      <c r="X2898" s="3" t="s">
        <v>48</v>
      </c>
      <c r="Y2898" s="3" t="s">
        <v>11567</v>
      </c>
      <c r="Z2898" s="3" t="s">
        <v>48</v>
      </c>
      <c r="AA2898" s="3" t="s">
        <v>11603</v>
      </c>
      <c r="AB2898" s="3" t="s">
        <v>48</v>
      </c>
      <c r="AC2898" s="3" t="s">
        <v>11567</v>
      </c>
      <c r="AD2898" s="3" t="s">
        <v>48</v>
      </c>
      <c r="AE2898" s="3" t="s">
        <v>11567</v>
      </c>
      <c r="AG2898" s="3">
        <v>0</v>
      </c>
      <c r="AI2898" s="3" t="s">
        <v>11567</v>
      </c>
      <c r="AK2898" s="3" t="s">
        <v>11567</v>
      </c>
      <c r="AM2898" s="3" t="s">
        <v>11567</v>
      </c>
      <c r="AO2898" s="3" t="s">
        <v>11567</v>
      </c>
      <c r="AQ2898" s="3" t="s">
        <v>11567</v>
      </c>
      <c r="AS2898" s="3" t="s">
        <v>11567</v>
      </c>
    </row>
    <row r="2899" spans="1:45">
      <c r="A2899">
        <v>2896</v>
      </c>
      <c r="B2899" t="s">
        <v>5982</v>
      </c>
      <c r="C2899" t="s">
        <v>7017</v>
      </c>
      <c r="D2899" t="s">
        <v>45</v>
      </c>
      <c r="E2899" t="s">
        <v>77</v>
      </c>
      <c r="F2899" t="s">
        <v>893</v>
      </c>
      <c r="G2899" t="s">
        <v>9778</v>
      </c>
      <c r="H2899" t="s">
        <v>893</v>
      </c>
      <c r="I2899" t="s">
        <v>9778</v>
      </c>
      <c r="J2899" t="s">
        <v>48</v>
      </c>
      <c r="K2899" t="s">
        <v>48</v>
      </c>
      <c r="L2899" t="s">
        <v>5985</v>
      </c>
      <c r="M2899" t="s">
        <v>5986</v>
      </c>
      <c r="N2899" t="str">
        <f>VLOOKUP(O2899,index!$Q:$R,2,0)</f>
        <v>02. 이러닝 - 단과</v>
      </c>
      <c r="O2899" t="s">
        <v>5987</v>
      </c>
      <c r="P2899" t="s">
        <v>48</v>
      </c>
      <c r="Q2899" t="s">
        <v>20</v>
      </c>
      <c r="R2899" s="226" t="e">
        <f>VLOOKUP(C2899,'26년 databook(취합)'!$M:$M,2,0)</f>
        <v>#N/A</v>
      </c>
      <c r="S2899" s="3" t="s">
        <v>11576</v>
      </c>
      <c r="T2899" s="3" t="s">
        <v>48</v>
      </c>
      <c r="U2899" s="3" t="s">
        <v>11567</v>
      </c>
      <c r="V2899" s="3" t="s">
        <v>11576</v>
      </c>
      <c r="W2899" s="3" t="s">
        <v>48</v>
      </c>
      <c r="X2899" s="3" t="s">
        <v>48</v>
      </c>
      <c r="Y2899" s="3" t="s">
        <v>48</v>
      </c>
      <c r="Z2899" s="3" t="s">
        <v>48</v>
      </c>
      <c r="AA2899" s="3" t="s">
        <v>48</v>
      </c>
      <c r="AB2899" s="3" t="s">
        <v>48</v>
      </c>
      <c r="AC2899" s="3" t="s">
        <v>48</v>
      </c>
      <c r="AD2899" s="3" t="s">
        <v>48</v>
      </c>
      <c r="AE2899" s="3" t="s">
        <v>48</v>
      </c>
      <c r="AG2899" s="3"/>
      <c r="AI2899" s="3" t="s">
        <v>48</v>
      </c>
      <c r="AK2899" s="3" t="s">
        <v>48</v>
      </c>
      <c r="AM2899" s="3" t="s">
        <v>48</v>
      </c>
      <c r="AO2899" s="3" t="s">
        <v>48</v>
      </c>
      <c r="AQ2899" s="3" t="s">
        <v>48</v>
      </c>
      <c r="AS2899" s="3" t="s">
        <v>48</v>
      </c>
    </row>
    <row r="2900" spans="1:45">
      <c r="A2900">
        <v>2897</v>
      </c>
      <c r="B2900" t="s">
        <v>5982</v>
      </c>
      <c r="C2900" t="s">
        <v>3282</v>
      </c>
      <c r="D2900" t="s">
        <v>45</v>
      </c>
      <c r="E2900" t="s">
        <v>77</v>
      </c>
      <c r="F2900" t="s">
        <v>893</v>
      </c>
      <c r="G2900" t="s">
        <v>9778</v>
      </c>
      <c r="H2900" t="s">
        <v>893</v>
      </c>
      <c r="I2900" t="s">
        <v>9778</v>
      </c>
      <c r="J2900" t="s">
        <v>48</v>
      </c>
      <c r="K2900" t="s">
        <v>48</v>
      </c>
      <c r="L2900" t="s">
        <v>5985</v>
      </c>
      <c r="M2900" t="s">
        <v>5986</v>
      </c>
      <c r="N2900" t="str">
        <f>VLOOKUP(O2900,index!$Q:$R,2,0)</f>
        <v>02. 이러닝 - 단과</v>
      </c>
      <c r="O2900" t="s">
        <v>5987</v>
      </c>
      <c r="P2900" t="s">
        <v>48</v>
      </c>
      <c r="Q2900" t="s">
        <v>20</v>
      </c>
      <c r="R2900" s="226" t="e">
        <f>VLOOKUP(C2900,'26년 databook(취합)'!$M:$M,2,0)</f>
        <v>#N/A</v>
      </c>
      <c r="S2900" s="3" t="s">
        <v>11567</v>
      </c>
      <c r="T2900" s="3" t="s">
        <v>48</v>
      </c>
      <c r="U2900" s="3" t="s">
        <v>11567</v>
      </c>
      <c r="V2900" s="3" t="s">
        <v>48</v>
      </c>
      <c r="W2900" s="3" t="s">
        <v>48</v>
      </c>
      <c r="X2900" s="3" t="s">
        <v>48</v>
      </c>
      <c r="Y2900" s="3" t="s">
        <v>48</v>
      </c>
      <c r="Z2900" s="3" t="s">
        <v>48</v>
      </c>
      <c r="AA2900" s="3" t="s">
        <v>48</v>
      </c>
      <c r="AB2900" s="3" t="s">
        <v>48</v>
      </c>
      <c r="AC2900" s="3" t="s">
        <v>48</v>
      </c>
      <c r="AD2900" s="3" t="s">
        <v>48</v>
      </c>
      <c r="AE2900" s="3" t="s">
        <v>48</v>
      </c>
      <c r="AG2900" s="3"/>
      <c r="AI2900" s="3" t="s">
        <v>48</v>
      </c>
      <c r="AK2900" s="3" t="s">
        <v>48</v>
      </c>
      <c r="AM2900" s="3" t="s">
        <v>48</v>
      </c>
      <c r="AO2900" s="3" t="s">
        <v>48</v>
      </c>
      <c r="AQ2900" s="3" t="s">
        <v>48</v>
      </c>
      <c r="AS2900" s="3" t="s">
        <v>48</v>
      </c>
    </row>
    <row r="2901" spans="1:45">
      <c r="A2901">
        <v>2898</v>
      </c>
      <c r="B2901" t="s">
        <v>5982</v>
      </c>
      <c r="C2901" t="s">
        <v>3947</v>
      </c>
      <c r="D2901" t="s">
        <v>45</v>
      </c>
      <c r="E2901" t="s">
        <v>75</v>
      </c>
      <c r="F2901" t="s">
        <v>415</v>
      </c>
      <c r="G2901" t="s">
        <v>8982</v>
      </c>
      <c r="H2901" t="s">
        <v>416</v>
      </c>
      <c r="I2901" t="s">
        <v>16126</v>
      </c>
      <c r="J2901" t="s">
        <v>48</v>
      </c>
      <c r="K2901" t="s">
        <v>48</v>
      </c>
      <c r="L2901" t="s">
        <v>5985</v>
      </c>
      <c r="M2901" t="s">
        <v>5986</v>
      </c>
      <c r="N2901" t="str">
        <f>VLOOKUP(O2901,index!$Q:$R,2,0)</f>
        <v>08. 하이브리드러닝 - 하이브리드형 러닝</v>
      </c>
      <c r="O2901" t="s">
        <v>5988</v>
      </c>
      <c r="P2901" t="s">
        <v>48</v>
      </c>
      <c r="Q2901" t="s">
        <v>20</v>
      </c>
      <c r="R2901" s="226" t="e">
        <f>VLOOKUP(C2901,'26년 databook(취합)'!$M:$M,2,0)</f>
        <v>#N/A</v>
      </c>
      <c r="S2901" s="3" t="s">
        <v>11567</v>
      </c>
      <c r="T2901" s="3" t="s">
        <v>48</v>
      </c>
      <c r="U2901" s="3" t="s">
        <v>11567</v>
      </c>
      <c r="V2901" s="3" t="s">
        <v>48</v>
      </c>
      <c r="W2901" s="3" t="s">
        <v>48</v>
      </c>
      <c r="X2901" s="3" t="s">
        <v>48</v>
      </c>
      <c r="Y2901" s="3" t="s">
        <v>48</v>
      </c>
      <c r="Z2901" s="3" t="s">
        <v>48</v>
      </c>
      <c r="AA2901" s="3" t="s">
        <v>48</v>
      </c>
      <c r="AB2901" s="3" t="s">
        <v>48</v>
      </c>
      <c r="AC2901" s="3" t="s">
        <v>48</v>
      </c>
      <c r="AD2901" s="3" t="s">
        <v>48</v>
      </c>
      <c r="AE2901" s="3" t="s">
        <v>48</v>
      </c>
      <c r="AG2901" s="3"/>
      <c r="AI2901" s="3" t="s">
        <v>48</v>
      </c>
      <c r="AK2901" s="3" t="s">
        <v>48</v>
      </c>
      <c r="AM2901" s="3" t="s">
        <v>48</v>
      </c>
      <c r="AO2901" s="3" t="s">
        <v>48</v>
      </c>
      <c r="AQ2901" s="3" t="s">
        <v>48</v>
      </c>
      <c r="AS2901" s="3" t="s">
        <v>48</v>
      </c>
    </row>
    <row r="2902" spans="1:45">
      <c r="A2902">
        <v>2899</v>
      </c>
      <c r="B2902" t="s">
        <v>5982</v>
      </c>
      <c r="C2902" t="s">
        <v>4278</v>
      </c>
      <c r="D2902" t="s">
        <v>45</v>
      </c>
      <c r="E2902" t="s">
        <v>76</v>
      </c>
      <c r="F2902" t="s">
        <v>2091</v>
      </c>
      <c r="G2902" t="s">
        <v>8920</v>
      </c>
      <c r="H2902" t="s">
        <v>2091</v>
      </c>
      <c r="I2902" t="s">
        <v>8920</v>
      </c>
      <c r="J2902" t="s">
        <v>48</v>
      </c>
      <c r="K2902" t="s">
        <v>48</v>
      </c>
      <c r="L2902" t="s">
        <v>5985</v>
      </c>
      <c r="M2902" t="s">
        <v>5986</v>
      </c>
      <c r="N2902" t="str">
        <f>VLOOKUP(O2902,index!$Q:$R,2,0)</f>
        <v>01. 이러닝 - 통합위탁</v>
      </c>
      <c r="O2902" t="s">
        <v>40</v>
      </c>
      <c r="P2902" t="s">
        <v>48</v>
      </c>
      <c r="Q2902" t="s">
        <v>20</v>
      </c>
      <c r="R2902" s="226" t="e">
        <f>VLOOKUP(C2902,'26년 databook(취합)'!$M:$M,2,0)</f>
        <v>#N/A</v>
      </c>
      <c r="S2902" s="3" t="s">
        <v>11567</v>
      </c>
      <c r="T2902" s="3" t="s">
        <v>48</v>
      </c>
      <c r="U2902" s="3" t="s">
        <v>11567</v>
      </c>
      <c r="V2902" s="3" t="s">
        <v>48</v>
      </c>
      <c r="W2902" s="3" t="s">
        <v>48</v>
      </c>
      <c r="X2902" s="3" t="s">
        <v>48</v>
      </c>
      <c r="Y2902" s="3" t="s">
        <v>48</v>
      </c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G2902" s="3"/>
      <c r="AI2902" s="3" t="s">
        <v>48</v>
      </c>
      <c r="AK2902" s="3" t="s">
        <v>48</v>
      </c>
      <c r="AM2902" s="3" t="s">
        <v>48</v>
      </c>
      <c r="AO2902" s="3" t="s">
        <v>48</v>
      </c>
      <c r="AQ2902" s="3" t="s">
        <v>48</v>
      </c>
      <c r="AR2902" s="3">
        <v>0</v>
      </c>
      <c r="AS2902" s="3" t="s">
        <v>48</v>
      </c>
    </row>
    <row r="2903" spans="1:45">
      <c r="A2903">
        <v>2900</v>
      </c>
      <c r="B2903" t="s">
        <v>5982</v>
      </c>
      <c r="C2903" t="s">
        <v>4277</v>
      </c>
      <c r="D2903" t="s">
        <v>45</v>
      </c>
      <c r="E2903" t="s">
        <v>76</v>
      </c>
      <c r="F2903" t="s">
        <v>2091</v>
      </c>
      <c r="G2903" t="s">
        <v>8920</v>
      </c>
      <c r="H2903" t="s">
        <v>2091</v>
      </c>
      <c r="I2903" t="s">
        <v>8920</v>
      </c>
      <c r="J2903" t="s">
        <v>48</v>
      </c>
      <c r="K2903" t="s">
        <v>48</v>
      </c>
      <c r="L2903" t="s">
        <v>5985</v>
      </c>
      <c r="M2903" t="s">
        <v>5986</v>
      </c>
      <c r="N2903" t="str">
        <f>VLOOKUP(O2903,index!$Q:$R,2,0)</f>
        <v>08. 하이브리드러닝 - 하이브리드형 러닝</v>
      </c>
      <c r="O2903" t="s">
        <v>5988</v>
      </c>
      <c r="P2903" t="s">
        <v>48</v>
      </c>
      <c r="Q2903" t="s">
        <v>20</v>
      </c>
      <c r="R2903" s="226" t="e">
        <f>VLOOKUP(C2903,'26년 databook(취합)'!$M:$M,2,0)</f>
        <v>#N/A</v>
      </c>
      <c r="S2903" s="3" t="s">
        <v>11567</v>
      </c>
      <c r="T2903" s="3" t="s">
        <v>48</v>
      </c>
      <c r="U2903" s="3" t="s">
        <v>11567</v>
      </c>
      <c r="V2903" s="3" t="s">
        <v>48</v>
      </c>
      <c r="W2903" s="3" t="s">
        <v>48</v>
      </c>
      <c r="X2903" s="3" t="s">
        <v>48</v>
      </c>
      <c r="Y2903" s="3" t="s">
        <v>48</v>
      </c>
      <c r="Z2903" s="3" t="s">
        <v>48</v>
      </c>
      <c r="AA2903" s="3" t="s">
        <v>48</v>
      </c>
      <c r="AB2903" s="3" t="s">
        <v>48</v>
      </c>
      <c r="AC2903" s="3" t="s">
        <v>48</v>
      </c>
      <c r="AD2903" s="3" t="s">
        <v>48</v>
      </c>
      <c r="AE2903" s="3" t="s">
        <v>48</v>
      </c>
      <c r="AG2903" s="3"/>
      <c r="AI2903" s="3" t="s">
        <v>48</v>
      </c>
      <c r="AK2903" s="3" t="s">
        <v>48</v>
      </c>
      <c r="AM2903" s="3" t="s">
        <v>48</v>
      </c>
      <c r="AO2903" s="3" t="s">
        <v>48</v>
      </c>
      <c r="AQ2903" s="3" t="s">
        <v>48</v>
      </c>
      <c r="AR2903" s="3">
        <v>0</v>
      </c>
      <c r="AS2903" s="3" t="s">
        <v>48</v>
      </c>
    </row>
    <row r="2904" spans="1:45">
      <c r="A2904">
        <v>2901</v>
      </c>
      <c r="B2904" t="s">
        <v>5982</v>
      </c>
      <c r="C2904" t="s">
        <v>4410</v>
      </c>
      <c r="D2904" t="s">
        <v>45</v>
      </c>
      <c r="E2904" t="s">
        <v>76</v>
      </c>
      <c r="F2904" t="s">
        <v>2194</v>
      </c>
      <c r="G2904" t="s">
        <v>9779</v>
      </c>
      <c r="H2904" t="s">
        <v>2194</v>
      </c>
      <c r="I2904" t="s">
        <v>9779</v>
      </c>
      <c r="J2904" t="s">
        <v>48</v>
      </c>
      <c r="K2904" t="s">
        <v>48</v>
      </c>
      <c r="L2904" t="s">
        <v>5985</v>
      </c>
      <c r="M2904" t="s">
        <v>5986</v>
      </c>
      <c r="N2904" t="str">
        <f>VLOOKUP(O2904,index!$Q:$R,2,0)</f>
        <v>02. 이러닝 - 단과</v>
      </c>
      <c r="O2904" t="s">
        <v>5987</v>
      </c>
      <c r="P2904" t="s">
        <v>48</v>
      </c>
      <c r="Q2904" t="s">
        <v>23</v>
      </c>
      <c r="R2904" s="226" t="e">
        <f>VLOOKUP(C2904,'26년 databook(취합)'!$M:$M,2,0)</f>
        <v>#N/A</v>
      </c>
      <c r="S2904" s="3" t="s">
        <v>11567</v>
      </c>
      <c r="T2904" s="3" t="s">
        <v>13832</v>
      </c>
      <c r="U2904" s="3" t="s">
        <v>13832</v>
      </c>
      <c r="V2904" s="3" t="s">
        <v>11567</v>
      </c>
      <c r="W2904" s="3" t="s">
        <v>11567</v>
      </c>
      <c r="X2904" s="3" t="s">
        <v>48</v>
      </c>
      <c r="Y2904" s="3" t="s">
        <v>11567</v>
      </c>
      <c r="Z2904" s="3" t="s">
        <v>48</v>
      </c>
      <c r="AA2904" s="3" t="s">
        <v>11567</v>
      </c>
      <c r="AB2904" s="3" t="s">
        <v>48</v>
      </c>
      <c r="AC2904" s="3" t="s">
        <v>11567</v>
      </c>
      <c r="AD2904" s="3" t="s">
        <v>48</v>
      </c>
      <c r="AE2904" s="3" t="s">
        <v>13832</v>
      </c>
      <c r="AG2904" s="3">
        <v>0</v>
      </c>
      <c r="AI2904" s="3" t="s">
        <v>11567</v>
      </c>
      <c r="AK2904" s="3" t="s">
        <v>11567</v>
      </c>
      <c r="AM2904" s="3" t="s">
        <v>11567</v>
      </c>
      <c r="AO2904" s="3" t="s">
        <v>11567</v>
      </c>
      <c r="AQ2904" s="3" t="s">
        <v>11567</v>
      </c>
      <c r="AS2904" s="3" t="s">
        <v>11567</v>
      </c>
    </row>
    <row r="2905" spans="1:45">
      <c r="A2905">
        <v>2902</v>
      </c>
      <c r="B2905" t="s">
        <v>5982</v>
      </c>
      <c r="C2905" t="s">
        <v>4455</v>
      </c>
      <c r="D2905" t="s">
        <v>45</v>
      </c>
      <c r="E2905" t="s">
        <v>76</v>
      </c>
      <c r="F2905" t="s">
        <v>7018</v>
      </c>
      <c r="G2905" t="s">
        <v>9780</v>
      </c>
      <c r="H2905" t="s">
        <v>7018</v>
      </c>
      <c r="I2905" t="s">
        <v>9780</v>
      </c>
      <c r="J2905" t="s">
        <v>2230</v>
      </c>
      <c r="K2905" t="s">
        <v>7019</v>
      </c>
      <c r="L2905" t="s">
        <v>5985</v>
      </c>
      <c r="M2905" t="s">
        <v>5986</v>
      </c>
      <c r="N2905" t="str">
        <f>VLOOKUP(O2905,index!$Q:$R,2,0)</f>
        <v>02. 이러닝 - 단과</v>
      </c>
      <c r="O2905" t="s">
        <v>5987</v>
      </c>
      <c r="P2905" t="s">
        <v>48</v>
      </c>
      <c r="Q2905" t="s">
        <v>20</v>
      </c>
      <c r="R2905" s="226" t="e">
        <f>VLOOKUP(C2905,'26년 databook(취합)'!$M:$M,2,0)</f>
        <v>#N/A</v>
      </c>
      <c r="S2905" s="3" t="s">
        <v>11567</v>
      </c>
      <c r="T2905" s="3" t="s">
        <v>12126</v>
      </c>
      <c r="U2905" s="3" t="s">
        <v>12126</v>
      </c>
      <c r="V2905" s="3" t="s">
        <v>48</v>
      </c>
      <c r="W2905" s="3" t="s">
        <v>12127</v>
      </c>
      <c r="X2905" s="3" t="s">
        <v>48</v>
      </c>
      <c r="Y2905" s="3" t="s">
        <v>12128</v>
      </c>
      <c r="Z2905" s="3" t="s">
        <v>48</v>
      </c>
      <c r="AA2905" s="3" t="s">
        <v>11567</v>
      </c>
      <c r="AB2905" s="3" t="s">
        <v>48</v>
      </c>
      <c r="AC2905" s="3" t="s">
        <v>11567</v>
      </c>
      <c r="AD2905" s="3" t="s">
        <v>48</v>
      </c>
      <c r="AE2905" s="3" t="s">
        <v>11567</v>
      </c>
      <c r="AG2905" s="3">
        <v>0</v>
      </c>
      <c r="AI2905" s="3" t="s">
        <v>11567</v>
      </c>
      <c r="AK2905" s="3" t="s">
        <v>11567</v>
      </c>
      <c r="AM2905" s="3" t="s">
        <v>11567</v>
      </c>
      <c r="AO2905" s="3" t="s">
        <v>11567</v>
      </c>
      <c r="AQ2905" s="3" t="s">
        <v>11567</v>
      </c>
      <c r="AS2905" s="3" t="s">
        <v>11567</v>
      </c>
    </row>
    <row r="2906" spans="1:45">
      <c r="A2906">
        <v>2903</v>
      </c>
      <c r="B2906" t="s">
        <v>5982</v>
      </c>
      <c r="C2906" t="s">
        <v>5685</v>
      </c>
      <c r="D2906" t="s">
        <v>45</v>
      </c>
      <c r="E2906" t="s">
        <v>77</v>
      </c>
      <c r="F2906" t="s">
        <v>2796</v>
      </c>
      <c r="G2906" t="s">
        <v>9134</v>
      </c>
      <c r="H2906" t="s">
        <v>2607</v>
      </c>
      <c r="I2906" t="s">
        <v>16127</v>
      </c>
      <c r="J2906" t="s">
        <v>2607</v>
      </c>
      <c r="K2906" t="s">
        <v>7020</v>
      </c>
      <c r="L2906" t="s">
        <v>5985</v>
      </c>
      <c r="M2906" t="s">
        <v>5986</v>
      </c>
      <c r="N2906" t="str">
        <f>VLOOKUP(O2906,index!$Q:$R,2,0)</f>
        <v>02. 이러닝 - 단과</v>
      </c>
      <c r="O2906" t="s">
        <v>5987</v>
      </c>
      <c r="P2906" t="s">
        <v>48</v>
      </c>
      <c r="Q2906" t="s">
        <v>20</v>
      </c>
      <c r="R2906" s="226" t="e">
        <f>VLOOKUP(C2906,'26년 databook(취합)'!$M:$M,2,0)</f>
        <v>#N/A</v>
      </c>
      <c r="S2906" s="3" t="s">
        <v>11567</v>
      </c>
      <c r="T2906" s="3" t="s">
        <v>48</v>
      </c>
      <c r="U2906" s="3" t="s">
        <v>11567</v>
      </c>
      <c r="V2906" s="3" t="s">
        <v>48</v>
      </c>
      <c r="W2906" s="3" t="s">
        <v>48</v>
      </c>
      <c r="X2906" s="3" t="s">
        <v>48</v>
      </c>
      <c r="Y2906" s="3" t="s">
        <v>48</v>
      </c>
      <c r="Z2906" s="3" t="s">
        <v>48</v>
      </c>
      <c r="AA2906" s="3" t="s">
        <v>48</v>
      </c>
      <c r="AB2906" s="3" t="s">
        <v>48</v>
      </c>
      <c r="AC2906" s="3" t="s">
        <v>48</v>
      </c>
      <c r="AD2906" s="3" t="s">
        <v>48</v>
      </c>
      <c r="AE2906" s="3" t="s">
        <v>48</v>
      </c>
      <c r="AG2906" s="3"/>
      <c r="AI2906" s="3" t="s">
        <v>48</v>
      </c>
      <c r="AK2906" s="3" t="s">
        <v>48</v>
      </c>
      <c r="AM2906" s="3" t="s">
        <v>48</v>
      </c>
      <c r="AO2906" s="3" t="s">
        <v>48</v>
      </c>
      <c r="AQ2906" s="3" t="s">
        <v>48</v>
      </c>
      <c r="AS2906" s="3" t="s">
        <v>48</v>
      </c>
    </row>
    <row r="2907" spans="1:45">
      <c r="A2907">
        <v>2904</v>
      </c>
      <c r="B2907" t="s">
        <v>5982</v>
      </c>
      <c r="C2907" t="s">
        <v>5371</v>
      </c>
      <c r="D2907" t="s">
        <v>45</v>
      </c>
      <c r="E2907" t="s">
        <v>77</v>
      </c>
      <c r="F2907" t="s">
        <v>2796</v>
      </c>
      <c r="G2907" t="s">
        <v>9134</v>
      </c>
      <c r="H2907" t="s">
        <v>7021</v>
      </c>
      <c r="I2907" t="s">
        <v>16128</v>
      </c>
      <c r="J2907" t="s">
        <v>48</v>
      </c>
      <c r="K2907" t="s">
        <v>48</v>
      </c>
      <c r="L2907" t="s">
        <v>5985</v>
      </c>
      <c r="M2907" t="s">
        <v>5986</v>
      </c>
      <c r="N2907" t="str">
        <f>VLOOKUP(O2907,index!$Q:$R,2,0)</f>
        <v>02. 이러닝 - 단과</v>
      </c>
      <c r="O2907" t="s">
        <v>5987</v>
      </c>
      <c r="P2907" t="s">
        <v>48</v>
      </c>
      <c r="Q2907" t="s">
        <v>20</v>
      </c>
      <c r="R2907" s="226" t="e">
        <f>VLOOKUP(C2907,'26년 databook(취합)'!$M:$M,2,0)</f>
        <v>#N/A</v>
      </c>
      <c r="S2907" s="3" t="s">
        <v>11567</v>
      </c>
      <c r="T2907" s="3" t="s">
        <v>12762</v>
      </c>
      <c r="U2907" s="3" t="s">
        <v>12762</v>
      </c>
      <c r="V2907" s="3" t="s">
        <v>48</v>
      </c>
      <c r="W2907" s="3" t="s">
        <v>11567</v>
      </c>
      <c r="X2907" s="3" t="s">
        <v>48</v>
      </c>
      <c r="Y2907" s="3" t="s">
        <v>11567</v>
      </c>
      <c r="Z2907" s="3" t="s">
        <v>48</v>
      </c>
      <c r="AA2907" s="3" t="s">
        <v>11567</v>
      </c>
      <c r="AB2907" s="3" t="s">
        <v>48</v>
      </c>
      <c r="AC2907" s="3" t="s">
        <v>11567</v>
      </c>
      <c r="AD2907" s="3" t="s">
        <v>48</v>
      </c>
      <c r="AE2907" s="3" t="s">
        <v>11567</v>
      </c>
      <c r="AG2907" s="3">
        <v>1170000</v>
      </c>
      <c r="AI2907" s="3" t="s">
        <v>11567</v>
      </c>
      <c r="AK2907" s="3" t="s">
        <v>11567</v>
      </c>
      <c r="AM2907" s="3" t="s">
        <v>11567</v>
      </c>
      <c r="AO2907" s="3" t="s">
        <v>11567</v>
      </c>
      <c r="AQ2907" s="3" t="s">
        <v>11567</v>
      </c>
      <c r="AS2907" s="3" t="s">
        <v>11567</v>
      </c>
    </row>
    <row r="2908" spans="1:45">
      <c r="A2908">
        <v>2905</v>
      </c>
      <c r="B2908" t="s">
        <v>5982</v>
      </c>
      <c r="C2908" t="s">
        <v>5227</v>
      </c>
      <c r="D2908" t="s">
        <v>45</v>
      </c>
      <c r="E2908" t="s">
        <v>77</v>
      </c>
      <c r="F2908" t="s">
        <v>2796</v>
      </c>
      <c r="G2908" t="s">
        <v>9134</v>
      </c>
      <c r="H2908" t="s">
        <v>622</v>
      </c>
      <c r="I2908" t="s">
        <v>16129</v>
      </c>
      <c r="J2908" t="s">
        <v>48</v>
      </c>
      <c r="K2908" t="s">
        <v>48</v>
      </c>
      <c r="L2908" t="s">
        <v>5985</v>
      </c>
      <c r="M2908" t="s">
        <v>5986</v>
      </c>
      <c r="N2908" t="str">
        <f>VLOOKUP(O2908,index!$Q:$R,2,0)</f>
        <v>02. 이러닝 - 단과</v>
      </c>
      <c r="O2908" t="s">
        <v>5987</v>
      </c>
      <c r="P2908" t="s">
        <v>48</v>
      </c>
      <c r="Q2908" t="s">
        <v>20</v>
      </c>
      <c r="R2908" s="226" t="e">
        <f>VLOOKUP(C2908,'26년 databook(취합)'!$M:$M,2,0)</f>
        <v>#N/A</v>
      </c>
      <c r="S2908" s="3" t="s">
        <v>11567</v>
      </c>
      <c r="T2908" s="3" t="s">
        <v>11702</v>
      </c>
      <c r="U2908" s="3" t="s">
        <v>11702</v>
      </c>
      <c r="V2908" s="3" t="s">
        <v>48</v>
      </c>
      <c r="W2908" s="3" t="s">
        <v>11567</v>
      </c>
      <c r="X2908" s="3" t="s">
        <v>48</v>
      </c>
      <c r="Y2908" s="3" t="s">
        <v>11567</v>
      </c>
      <c r="Z2908" s="3" t="s">
        <v>48</v>
      </c>
      <c r="AA2908" s="3" t="s">
        <v>11567</v>
      </c>
      <c r="AB2908" s="3" t="s">
        <v>48</v>
      </c>
      <c r="AC2908" s="3" t="s">
        <v>11567</v>
      </c>
      <c r="AD2908" s="3" t="s">
        <v>48</v>
      </c>
      <c r="AE2908" s="3" t="s">
        <v>11567</v>
      </c>
      <c r="AG2908" s="3">
        <v>220000</v>
      </c>
      <c r="AI2908" s="3" t="s">
        <v>11567</v>
      </c>
      <c r="AK2908" s="3" t="s">
        <v>11567</v>
      </c>
      <c r="AM2908" s="3" t="s">
        <v>11567</v>
      </c>
      <c r="AO2908" s="3" t="s">
        <v>11567</v>
      </c>
      <c r="AQ2908" s="3" t="s">
        <v>11567</v>
      </c>
      <c r="AS2908" s="3" t="s">
        <v>11567</v>
      </c>
    </row>
    <row r="2909" spans="1:45">
      <c r="A2909">
        <v>2906</v>
      </c>
      <c r="B2909" t="s">
        <v>5982</v>
      </c>
      <c r="C2909" t="s">
        <v>5440</v>
      </c>
      <c r="D2909" t="s">
        <v>45</v>
      </c>
      <c r="E2909" t="s">
        <v>77</v>
      </c>
      <c r="F2909" t="s">
        <v>7022</v>
      </c>
      <c r="G2909" t="s">
        <v>9781</v>
      </c>
      <c r="H2909" t="s">
        <v>7022</v>
      </c>
      <c r="I2909" t="s">
        <v>9781</v>
      </c>
      <c r="J2909" t="s">
        <v>2459</v>
      </c>
      <c r="K2909" t="s">
        <v>7023</v>
      </c>
      <c r="L2909" t="s">
        <v>5985</v>
      </c>
      <c r="M2909" t="s">
        <v>5986</v>
      </c>
      <c r="N2909" t="str">
        <f>VLOOKUP(O2909,index!$Q:$R,2,0)</f>
        <v>01. 이러닝 - 통합위탁</v>
      </c>
      <c r="O2909" t="s">
        <v>40</v>
      </c>
      <c r="P2909" t="s">
        <v>48</v>
      </c>
      <c r="Q2909" t="s">
        <v>23</v>
      </c>
      <c r="R2909" s="226" t="e">
        <f>VLOOKUP(C2909,'26년 databook(취합)'!$M:$M,2,0)</f>
        <v>#N/A</v>
      </c>
      <c r="S2909" s="3" t="s">
        <v>11567</v>
      </c>
      <c r="T2909" s="3" t="s">
        <v>16892</v>
      </c>
      <c r="U2909" s="3" t="s">
        <v>16892</v>
      </c>
      <c r="V2909" s="3" t="s">
        <v>48</v>
      </c>
      <c r="W2909" s="3" t="s">
        <v>11677</v>
      </c>
      <c r="X2909" s="3" t="s">
        <v>48</v>
      </c>
      <c r="Y2909" s="3" t="s">
        <v>12129</v>
      </c>
      <c r="Z2909" s="3" t="s">
        <v>48</v>
      </c>
      <c r="AA2909" s="3" t="s">
        <v>12130</v>
      </c>
      <c r="AB2909" s="3" t="s">
        <v>48</v>
      </c>
      <c r="AC2909" s="3" t="s">
        <v>13697</v>
      </c>
      <c r="AD2909" s="3" t="s">
        <v>48</v>
      </c>
      <c r="AE2909" s="3" t="s">
        <v>12040</v>
      </c>
      <c r="AG2909" s="3">
        <v>250000</v>
      </c>
      <c r="AI2909" s="3" t="s">
        <v>11567</v>
      </c>
      <c r="AK2909" s="3" t="s">
        <v>11567</v>
      </c>
      <c r="AM2909" s="3" t="s">
        <v>11567</v>
      </c>
      <c r="AO2909" s="3" t="s">
        <v>11567</v>
      </c>
      <c r="AQ2909" s="3" t="s">
        <v>11567</v>
      </c>
      <c r="AS2909" s="3" t="s">
        <v>11567</v>
      </c>
    </row>
    <row r="2910" spans="1:45">
      <c r="A2910">
        <v>2907</v>
      </c>
      <c r="B2910" t="s">
        <v>5982</v>
      </c>
      <c r="C2910" t="s">
        <v>2905</v>
      </c>
      <c r="D2910" t="s">
        <v>45</v>
      </c>
      <c r="E2910" t="s">
        <v>76</v>
      </c>
      <c r="F2910" t="s">
        <v>2049</v>
      </c>
      <c r="G2910" t="s">
        <v>8942</v>
      </c>
      <c r="H2910" t="s">
        <v>2049</v>
      </c>
      <c r="I2910" t="s">
        <v>8942</v>
      </c>
      <c r="J2910" t="s">
        <v>48</v>
      </c>
      <c r="K2910" t="s">
        <v>48</v>
      </c>
      <c r="L2910" t="s">
        <v>5985</v>
      </c>
      <c r="M2910" t="s">
        <v>5986</v>
      </c>
      <c r="N2910" t="str">
        <f>VLOOKUP(O2910,index!$Q:$R,2,0)</f>
        <v>02. 이러닝 - 단과</v>
      </c>
      <c r="O2910" t="s">
        <v>5987</v>
      </c>
      <c r="P2910" t="s">
        <v>48</v>
      </c>
      <c r="Q2910" t="s">
        <v>23</v>
      </c>
      <c r="R2910" s="226" t="e">
        <f>VLOOKUP(C2910,'26년 databook(취합)'!$M:$M,2,0)</f>
        <v>#N/A</v>
      </c>
      <c r="S2910" s="3" t="s">
        <v>12790</v>
      </c>
      <c r="T2910" s="3" t="s">
        <v>48</v>
      </c>
      <c r="U2910" s="3" t="s">
        <v>11615</v>
      </c>
      <c r="V2910" s="3" t="s">
        <v>48</v>
      </c>
      <c r="W2910" s="3" t="s">
        <v>48</v>
      </c>
      <c r="X2910" s="3" t="s">
        <v>11567</v>
      </c>
      <c r="Y2910" s="3" t="s">
        <v>48</v>
      </c>
      <c r="Z2910" s="3" t="s">
        <v>11571</v>
      </c>
      <c r="AA2910" s="3" t="s">
        <v>48</v>
      </c>
      <c r="AB2910" s="3" t="s">
        <v>11571</v>
      </c>
      <c r="AC2910" s="3" t="s">
        <v>48</v>
      </c>
      <c r="AD2910" s="3" t="s">
        <v>11571</v>
      </c>
      <c r="AE2910" s="3" t="s">
        <v>48</v>
      </c>
      <c r="AF2910" s="3">
        <v>5000000</v>
      </c>
      <c r="AG2910" s="3"/>
      <c r="AH2910" s="3">
        <v>5000000</v>
      </c>
      <c r="AI2910" s="3" t="s">
        <v>48</v>
      </c>
      <c r="AJ2910" s="3">
        <v>5000000</v>
      </c>
      <c r="AK2910" s="3" t="s">
        <v>48</v>
      </c>
      <c r="AL2910" s="3">
        <v>5000000</v>
      </c>
      <c r="AM2910" s="3" t="s">
        <v>48</v>
      </c>
      <c r="AO2910" s="3" t="s">
        <v>48</v>
      </c>
      <c r="AP2910" s="3">
        <v>5000000</v>
      </c>
      <c r="AQ2910" s="3" t="s">
        <v>48</v>
      </c>
      <c r="AR2910" s="3">
        <v>5000000</v>
      </c>
      <c r="AS2910" s="3" t="s">
        <v>48</v>
      </c>
    </row>
    <row r="2911" spans="1:45">
      <c r="A2911">
        <v>2908</v>
      </c>
      <c r="B2911" t="s">
        <v>5982</v>
      </c>
      <c r="C2911" t="s">
        <v>5709</v>
      </c>
      <c r="D2911" t="s">
        <v>45</v>
      </c>
      <c r="E2911" t="s">
        <v>77</v>
      </c>
      <c r="F2911" t="s">
        <v>2796</v>
      </c>
      <c r="G2911" t="s">
        <v>9134</v>
      </c>
      <c r="H2911" t="s">
        <v>2583</v>
      </c>
      <c r="I2911" t="s">
        <v>16130</v>
      </c>
      <c r="J2911" t="s">
        <v>48</v>
      </c>
      <c r="K2911" t="s">
        <v>48</v>
      </c>
      <c r="L2911" t="s">
        <v>5985</v>
      </c>
      <c r="M2911" t="s">
        <v>5986</v>
      </c>
      <c r="N2911" t="str">
        <f>VLOOKUP(O2911,index!$Q:$R,2,0)</f>
        <v>02. 이러닝 - 단과</v>
      </c>
      <c r="O2911" t="s">
        <v>5987</v>
      </c>
      <c r="P2911" t="s">
        <v>48</v>
      </c>
      <c r="Q2911" t="s">
        <v>20</v>
      </c>
      <c r="R2911" s="226" t="e">
        <f>VLOOKUP(C2911,'26년 databook(취합)'!$M:$M,2,0)</f>
        <v>#N/A</v>
      </c>
      <c r="S2911" s="3" t="s">
        <v>11567</v>
      </c>
      <c r="T2911" s="3" t="s">
        <v>48</v>
      </c>
      <c r="U2911" s="3" t="s">
        <v>11567</v>
      </c>
      <c r="V2911" s="3" t="s">
        <v>48</v>
      </c>
      <c r="W2911" s="3" t="s">
        <v>48</v>
      </c>
      <c r="X2911" s="3" t="s">
        <v>48</v>
      </c>
      <c r="Y2911" s="3" t="s">
        <v>48</v>
      </c>
      <c r="Z2911" s="3" t="s">
        <v>48</v>
      </c>
      <c r="AA2911" s="3" t="s">
        <v>48</v>
      </c>
      <c r="AB2911" s="3" t="s">
        <v>48</v>
      </c>
      <c r="AC2911" s="3" t="s">
        <v>48</v>
      </c>
      <c r="AD2911" s="3" t="s">
        <v>48</v>
      </c>
      <c r="AE2911" s="3" t="s">
        <v>48</v>
      </c>
      <c r="AG2911" s="3"/>
      <c r="AI2911" s="3" t="s">
        <v>48</v>
      </c>
      <c r="AK2911" s="3" t="s">
        <v>48</v>
      </c>
      <c r="AM2911" s="3" t="s">
        <v>48</v>
      </c>
      <c r="AO2911" s="3" t="s">
        <v>48</v>
      </c>
      <c r="AQ2911" s="3" t="s">
        <v>48</v>
      </c>
      <c r="AS2911" s="3" t="s">
        <v>48</v>
      </c>
    </row>
    <row r="2912" spans="1:45">
      <c r="A2912">
        <v>2909</v>
      </c>
      <c r="B2912" t="s">
        <v>5982</v>
      </c>
      <c r="C2912" t="s">
        <v>3733</v>
      </c>
      <c r="D2912" t="s">
        <v>45</v>
      </c>
      <c r="E2912" t="s">
        <v>73</v>
      </c>
      <c r="F2912" t="s">
        <v>2026</v>
      </c>
      <c r="G2912" t="s">
        <v>9782</v>
      </c>
      <c r="H2912" t="s">
        <v>2026</v>
      </c>
      <c r="I2912" t="s">
        <v>9782</v>
      </c>
      <c r="J2912" t="s">
        <v>48</v>
      </c>
      <c r="K2912" t="s">
        <v>48</v>
      </c>
      <c r="L2912" t="s">
        <v>5985</v>
      </c>
      <c r="M2912" t="s">
        <v>5986</v>
      </c>
      <c r="N2912" t="str">
        <f>VLOOKUP(O2912,index!$Q:$R,2,0)</f>
        <v>01. 이러닝 - 통합위탁</v>
      </c>
      <c r="O2912" t="s">
        <v>40</v>
      </c>
      <c r="P2912" t="s">
        <v>48</v>
      </c>
      <c r="Q2912" t="s">
        <v>23</v>
      </c>
      <c r="R2912" s="226" t="e">
        <f>VLOOKUP(C2912,'26년 databook(취합)'!$M:$M,2,0)</f>
        <v>#N/A</v>
      </c>
      <c r="S2912" s="3" t="s">
        <v>12131</v>
      </c>
      <c r="T2912" s="3" t="s">
        <v>48</v>
      </c>
      <c r="U2912" s="3" t="s">
        <v>11567</v>
      </c>
      <c r="V2912" s="3" t="s">
        <v>48</v>
      </c>
      <c r="W2912" s="3" t="s">
        <v>48</v>
      </c>
      <c r="X2912" s="3" t="s">
        <v>11567</v>
      </c>
      <c r="Y2912" s="3" t="s">
        <v>48</v>
      </c>
      <c r="Z2912" s="3" t="s">
        <v>12131</v>
      </c>
      <c r="AA2912" s="3" t="s">
        <v>48</v>
      </c>
      <c r="AB2912" s="3" t="s">
        <v>11567</v>
      </c>
      <c r="AC2912" s="3" t="s">
        <v>48</v>
      </c>
      <c r="AD2912" s="3" t="s">
        <v>11567</v>
      </c>
      <c r="AE2912" s="3" t="s">
        <v>48</v>
      </c>
      <c r="AF2912" s="3">
        <v>0</v>
      </c>
      <c r="AG2912" s="3"/>
      <c r="AH2912" s="3">
        <v>0</v>
      </c>
      <c r="AI2912" s="3" t="s">
        <v>48</v>
      </c>
      <c r="AJ2912" s="3">
        <v>0</v>
      </c>
      <c r="AK2912" s="3" t="s">
        <v>48</v>
      </c>
      <c r="AL2912" s="3">
        <v>0</v>
      </c>
      <c r="AM2912" s="3" t="s">
        <v>48</v>
      </c>
      <c r="AN2912" s="3">
        <v>0</v>
      </c>
      <c r="AO2912" s="3" t="s">
        <v>48</v>
      </c>
      <c r="AP2912" s="3">
        <v>0</v>
      </c>
      <c r="AQ2912" s="3" t="s">
        <v>48</v>
      </c>
      <c r="AR2912" s="3">
        <v>0</v>
      </c>
      <c r="AS2912" s="3" t="s">
        <v>48</v>
      </c>
    </row>
    <row r="2913" spans="1:45">
      <c r="A2913">
        <v>2910</v>
      </c>
      <c r="B2913" t="s">
        <v>5982</v>
      </c>
      <c r="C2913" t="s">
        <v>5397</v>
      </c>
      <c r="D2913" t="s">
        <v>45</v>
      </c>
      <c r="E2913" t="s">
        <v>77</v>
      </c>
      <c r="F2913" t="s">
        <v>795</v>
      </c>
      <c r="G2913" t="s">
        <v>9783</v>
      </c>
      <c r="H2913" t="s">
        <v>795</v>
      </c>
      <c r="I2913" t="s">
        <v>9783</v>
      </c>
      <c r="J2913" t="s">
        <v>48</v>
      </c>
      <c r="K2913" t="s">
        <v>48</v>
      </c>
      <c r="L2913" t="s">
        <v>5985</v>
      </c>
      <c r="M2913" t="s">
        <v>5986</v>
      </c>
      <c r="N2913" t="str">
        <f>VLOOKUP(O2913,index!$Q:$R,2,0)</f>
        <v>02. 이러닝 - 단과</v>
      </c>
      <c r="O2913" t="s">
        <v>5987</v>
      </c>
      <c r="P2913" t="s">
        <v>48</v>
      </c>
      <c r="Q2913" t="s">
        <v>20</v>
      </c>
      <c r="R2913" s="226" t="e">
        <f>VLOOKUP(C2913,'26년 databook(취합)'!$M:$M,2,0)</f>
        <v>#N/A</v>
      </c>
      <c r="S2913" s="3" t="s">
        <v>11567</v>
      </c>
      <c r="T2913" s="3" t="s">
        <v>14789</v>
      </c>
      <c r="U2913" s="3" t="s">
        <v>14789</v>
      </c>
      <c r="V2913" s="3" t="s">
        <v>48</v>
      </c>
      <c r="W2913" s="3" t="s">
        <v>12132</v>
      </c>
      <c r="X2913" s="3" t="s">
        <v>48</v>
      </c>
      <c r="Y2913" s="3" t="s">
        <v>11618</v>
      </c>
      <c r="Z2913" s="3" t="s">
        <v>48</v>
      </c>
      <c r="AA2913" s="3" t="s">
        <v>11702</v>
      </c>
      <c r="AB2913" s="3" t="s">
        <v>48</v>
      </c>
      <c r="AC2913" s="3" t="s">
        <v>11623</v>
      </c>
      <c r="AD2913" s="3" t="s">
        <v>48</v>
      </c>
      <c r="AE2913" s="3" t="s">
        <v>11623</v>
      </c>
      <c r="AG2913" s="3">
        <v>200000</v>
      </c>
      <c r="AI2913" s="3" t="s">
        <v>11567</v>
      </c>
      <c r="AK2913" s="3" t="s">
        <v>11567</v>
      </c>
      <c r="AM2913" s="3" t="s">
        <v>11567</v>
      </c>
      <c r="AO2913" s="3" t="s">
        <v>11567</v>
      </c>
      <c r="AQ2913" s="3" t="s">
        <v>11567</v>
      </c>
      <c r="AS2913" s="3" t="s">
        <v>11567</v>
      </c>
    </row>
    <row r="2914" spans="1:45">
      <c r="A2914">
        <v>2911</v>
      </c>
      <c r="B2914" t="s">
        <v>5982</v>
      </c>
      <c r="C2914" t="s">
        <v>4121</v>
      </c>
      <c r="D2914" t="s">
        <v>45</v>
      </c>
      <c r="E2914" t="s">
        <v>75</v>
      </c>
      <c r="F2914" t="s">
        <v>548</v>
      </c>
      <c r="G2914" t="s">
        <v>9784</v>
      </c>
      <c r="H2914" t="s">
        <v>548</v>
      </c>
      <c r="I2914" t="s">
        <v>9784</v>
      </c>
      <c r="J2914" t="s">
        <v>48</v>
      </c>
      <c r="K2914" t="s">
        <v>48</v>
      </c>
      <c r="L2914" t="s">
        <v>5985</v>
      </c>
      <c r="M2914" t="s">
        <v>5986</v>
      </c>
      <c r="N2914" t="str">
        <f>VLOOKUP(O2914,index!$Q:$R,2,0)</f>
        <v>02. 이러닝 - 단과</v>
      </c>
      <c r="O2914" t="s">
        <v>5987</v>
      </c>
      <c r="P2914" t="s">
        <v>48</v>
      </c>
      <c r="Q2914" t="s">
        <v>20</v>
      </c>
      <c r="R2914" s="226" t="e">
        <f>VLOOKUP(C2914,'26년 databook(취합)'!$M:$M,2,0)</f>
        <v>#N/A</v>
      </c>
      <c r="S2914" s="3" t="s">
        <v>11567</v>
      </c>
      <c r="T2914" s="3" t="s">
        <v>48</v>
      </c>
      <c r="U2914" s="3" t="s">
        <v>11567</v>
      </c>
      <c r="V2914" s="3" t="s">
        <v>48</v>
      </c>
      <c r="W2914" s="3" t="s">
        <v>48</v>
      </c>
      <c r="X2914" s="3" t="s">
        <v>48</v>
      </c>
      <c r="Y2914" s="3" t="s">
        <v>48</v>
      </c>
      <c r="Z2914" s="3" t="s">
        <v>48</v>
      </c>
      <c r="AA2914" s="3" t="s">
        <v>48</v>
      </c>
      <c r="AB2914" s="3" t="s">
        <v>48</v>
      </c>
      <c r="AC2914" s="3" t="s">
        <v>48</v>
      </c>
      <c r="AD2914" s="3" t="s">
        <v>48</v>
      </c>
      <c r="AE2914" s="3" t="s">
        <v>48</v>
      </c>
      <c r="AG2914" s="3"/>
      <c r="AI2914" s="3" t="s">
        <v>48</v>
      </c>
      <c r="AK2914" s="3" t="s">
        <v>48</v>
      </c>
      <c r="AM2914" s="3" t="s">
        <v>48</v>
      </c>
      <c r="AO2914" s="3" t="s">
        <v>48</v>
      </c>
      <c r="AQ2914" s="3" t="s">
        <v>48</v>
      </c>
      <c r="AS2914" s="3" t="s">
        <v>48</v>
      </c>
    </row>
    <row r="2915" spans="1:45">
      <c r="A2915">
        <v>2912</v>
      </c>
      <c r="B2915" t="s">
        <v>5982</v>
      </c>
      <c r="C2915" t="s">
        <v>5630</v>
      </c>
      <c r="D2915" t="s">
        <v>45</v>
      </c>
      <c r="E2915" t="s">
        <v>77</v>
      </c>
      <c r="F2915" t="s">
        <v>2796</v>
      </c>
      <c r="G2915" t="s">
        <v>9134</v>
      </c>
      <c r="H2915" t="s">
        <v>2660</v>
      </c>
      <c r="I2915" t="s">
        <v>16131</v>
      </c>
      <c r="J2915" t="s">
        <v>48</v>
      </c>
      <c r="K2915" t="s">
        <v>48</v>
      </c>
      <c r="L2915" t="s">
        <v>5985</v>
      </c>
      <c r="M2915" t="s">
        <v>5986</v>
      </c>
      <c r="N2915" t="str">
        <f>VLOOKUP(O2915,index!$Q:$R,2,0)</f>
        <v>02. 이러닝 - 단과</v>
      </c>
      <c r="O2915" t="s">
        <v>5987</v>
      </c>
      <c r="P2915" t="s">
        <v>48</v>
      </c>
      <c r="Q2915" t="s">
        <v>20</v>
      </c>
      <c r="R2915" s="226" t="e">
        <f>VLOOKUP(C2915,'26년 databook(취합)'!$M:$M,2,0)</f>
        <v>#N/A</v>
      </c>
      <c r="S2915" s="3" t="s">
        <v>11567</v>
      </c>
      <c r="T2915" s="3" t="s">
        <v>48</v>
      </c>
      <c r="U2915" s="3" t="s">
        <v>11567</v>
      </c>
      <c r="V2915" s="3" t="s">
        <v>48</v>
      </c>
      <c r="W2915" s="3" t="s">
        <v>48</v>
      </c>
      <c r="X2915" s="3" t="s">
        <v>48</v>
      </c>
      <c r="Y2915" s="3" t="s">
        <v>48</v>
      </c>
      <c r="Z2915" s="3" t="s">
        <v>48</v>
      </c>
      <c r="AA2915" s="3" t="s">
        <v>48</v>
      </c>
      <c r="AB2915" s="3" t="s">
        <v>48</v>
      </c>
      <c r="AC2915" s="3" t="s">
        <v>48</v>
      </c>
      <c r="AD2915" s="3" t="s">
        <v>48</v>
      </c>
      <c r="AE2915" s="3" t="s">
        <v>48</v>
      </c>
      <c r="AG2915" s="3"/>
      <c r="AI2915" s="3" t="s">
        <v>48</v>
      </c>
      <c r="AK2915" s="3" t="s">
        <v>48</v>
      </c>
      <c r="AM2915" s="3" t="s">
        <v>48</v>
      </c>
      <c r="AO2915" s="3" t="s">
        <v>48</v>
      </c>
      <c r="AQ2915" s="3" t="s">
        <v>48</v>
      </c>
      <c r="AS2915" s="3" t="s">
        <v>48</v>
      </c>
    </row>
    <row r="2916" spans="1:45">
      <c r="A2916">
        <v>2913</v>
      </c>
      <c r="B2916" t="s">
        <v>5982</v>
      </c>
      <c r="C2916" t="s">
        <v>5789</v>
      </c>
      <c r="D2916" t="s">
        <v>45</v>
      </c>
      <c r="E2916" t="s">
        <v>77</v>
      </c>
      <c r="F2916" t="s">
        <v>2796</v>
      </c>
      <c r="G2916" t="s">
        <v>9134</v>
      </c>
      <c r="H2916" t="s">
        <v>2504</v>
      </c>
      <c r="I2916" t="s">
        <v>16132</v>
      </c>
      <c r="J2916" t="s">
        <v>2504</v>
      </c>
      <c r="K2916" t="s">
        <v>7024</v>
      </c>
      <c r="L2916" t="s">
        <v>5985</v>
      </c>
      <c r="M2916" t="s">
        <v>5986</v>
      </c>
      <c r="N2916" t="str">
        <f>VLOOKUP(O2916,index!$Q:$R,2,0)</f>
        <v>02. 이러닝 - 단과</v>
      </c>
      <c r="O2916" t="s">
        <v>5987</v>
      </c>
      <c r="P2916" t="s">
        <v>48</v>
      </c>
      <c r="Q2916" t="s">
        <v>20</v>
      </c>
      <c r="R2916" s="226" t="e">
        <f>VLOOKUP(C2916,'26년 databook(취합)'!$M:$M,2,0)</f>
        <v>#N/A</v>
      </c>
      <c r="S2916" s="3" t="s">
        <v>11567</v>
      </c>
      <c r="T2916" s="3" t="s">
        <v>48</v>
      </c>
      <c r="U2916" s="3" t="s">
        <v>11567</v>
      </c>
      <c r="V2916" s="3" t="s">
        <v>48</v>
      </c>
      <c r="W2916" s="3" t="s">
        <v>48</v>
      </c>
      <c r="X2916" s="3" t="s">
        <v>48</v>
      </c>
      <c r="Y2916" s="3" t="s">
        <v>48</v>
      </c>
      <c r="Z2916" s="3" t="s">
        <v>48</v>
      </c>
      <c r="AA2916" s="3" t="s">
        <v>48</v>
      </c>
      <c r="AB2916" s="3" t="s">
        <v>48</v>
      </c>
      <c r="AC2916" s="3" t="s">
        <v>48</v>
      </c>
      <c r="AD2916" s="3" t="s">
        <v>48</v>
      </c>
      <c r="AE2916" s="3" t="s">
        <v>48</v>
      </c>
      <c r="AG2916" s="3"/>
      <c r="AI2916" s="3" t="s">
        <v>48</v>
      </c>
      <c r="AK2916" s="3" t="s">
        <v>48</v>
      </c>
      <c r="AM2916" s="3" t="s">
        <v>48</v>
      </c>
      <c r="AO2916" s="3" t="s">
        <v>48</v>
      </c>
      <c r="AQ2916" s="3" t="s">
        <v>48</v>
      </c>
      <c r="AS2916" s="3" t="s">
        <v>48</v>
      </c>
    </row>
    <row r="2917" spans="1:45">
      <c r="A2917">
        <v>2914</v>
      </c>
      <c r="B2917" t="s">
        <v>5982</v>
      </c>
      <c r="C2917" t="s">
        <v>3965</v>
      </c>
      <c r="D2917" t="s">
        <v>45</v>
      </c>
      <c r="E2917" t="s">
        <v>75</v>
      </c>
      <c r="F2917" t="s">
        <v>430</v>
      </c>
      <c r="G2917" t="s">
        <v>9785</v>
      </c>
      <c r="H2917" t="s">
        <v>430</v>
      </c>
      <c r="I2917" t="s">
        <v>9785</v>
      </c>
      <c r="J2917" t="s">
        <v>48</v>
      </c>
      <c r="K2917" t="s">
        <v>48</v>
      </c>
      <c r="L2917" t="s">
        <v>5985</v>
      </c>
      <c r="M2917" t="s">
        <v>5986</v>
      </c>
      <c r="N2917" t="str">
        <f>VLOOKUP(O2917,index!$Q:$R,2,0)</f>
        <v>17. 솔루션 - 기타</v>
      </c>
      <c r="O2917" t="s">
        <v>59</v>
      </c>
      <c r="P2917" t="s">
        <v>48</v>
      </c>
      <c r="Q2917" t="s">
        <v>20</v>
      </c>
      <c r="R2917" s="226" t="e">
        <f>VLOOKUP(C2917,'26년 databook(취합)'!$M:$M,2,0)</f>
        <v>#N/A</v>
      </c>
      <c r="S2917" s="3" t="s">
        <v>11567</v>
      </c>
      <c r="T2917" s="3" t="s">
        <v>48</v>
      </c>
      <c r="U2917" s="3" t="s">
        <v>11567</v>
      </c>
      <c r="V2917" s="3" t="s">
        <v>48</v>
      </c>
      <c r="W2917" s="3" t="s">
        <v>48</v>
      </c>
      <c r="X2917" s="3" t="s">
        <v>48</v>
      </c>
      <c r="Y2917" s="3" t="s">
        <v>48</v>
      </c>
      <c r="Z2917" s="3" t="s">
        <v>48</v>
      </c>
      <c r="AA2917" s="3" t="s">
        <v>48</v>
      </c>
      <c r="AB2917" s="3" t="s">
        <v>48</v>
      </c>
      <c r="AC2917" s="3" t="s">
        <v>48</v>
      </c>
      <c r="AD2917" s="3" t="s">
        <v>48</v>
      </c>
      <c r="AE2917" s="3" t="s">
        <v>48</v>
      </c>
      <c r="AG2917" s="3"/>
      <c r="AI2917" s="3" t="s">
        <v>48</v>
      </c>
      <c r="AK2917" s="3" t="s">
        <v>48</v>
      </c>
      <c r="AM2917" s="3" t="s">
        <v>48</v>
      </c>
      <c r="AO2917" s="3" t="s">
        <v>48</v>
      </c>
      <c r="AQ2917" s="3" t="s">
        <v>48</v>
      </c>
      <c r="AS2917" s="3" t="s">
        <v>48</v>
      </c>
    </row>
    <row r="2918" spans="1:45">
      <c r="A2918">
        <v>2915</v>
      </c>
      <c r="B2918" t="s">
        <v>5982</v>
      </c>
      <c r="C2918" t="s">
        <v>4026</v>
      </c>
      <c r="D2918" t="s">
        <v>45</v>
      </c>
      <c r="E2918" t="s">
        <v>75</v>
      </c>
      <c r="F2918" t="s">
        <v>478</v>
      </c>
      <c r="G2918" t="s">
        <v>9786</v>
      </c>
      <c r="H2918" t="s">
        <v>478</v>
      </c>
      <c r="I2918" t="s">
        <v>9786</v>
      </c>
      <c r="J2918" t="s">
        <v>48</v>
      </c>
      <c r="K2918" t="s">
        <v>48</v>
      </c>
      <c r="L2918" t="s">
        <v>5985</v>
      </c>
      <c r="M2918" t="s">
        <v>5986</v>
      </c>
      <c r="N2918" t="str">
        <f>VLOOKUP(O2918,index!$Q:$R,2,0)</f>
        <v>02. 이러닝 - 단과</v>
      </c>
      <c r="O2918" t="s">
        <v>5987</v>
      </c>
      <c r="P2918" t="s">
        <v>48</v>
      </c>
      <c r="Q2918" t="s">
        <v>20</v>
      </c>
      <c r="R2918" s="226" t="e">
        <f>VLOOKUP(C2918,'26년 databook(취합)'!$M:$M,2,0)</f>
        <v>#N/A</v>
      </c>
      <c r="S2918" s="3" t="s">
        <v>11567</v>
      </c>
      <c r="T2918" s="3" t="s">
        <v>48</v>
      </c>
      <c r="U2918" s="3" t="s">
        <v>11567</v>
      </c>
      <c r="V2918" s="3" t="s">
        <v>48</v>
      </c>
      <c r="W2918" s="3" t="s">
        <v>48</v>
      </c>
      <c r="X2918" s="3" t="s">
        <v>48</v>
      </c>
      <c r="Y2918" s="3" t="s">
        <v>48</v>
      </c>
      <c r="Z2918" s="3" t="s">
        <v>48</v>
      </c>
      <c r="AA2918" s="3" t="s">
        <v>48</v>
      </c>
      <c r="AB2918" s="3" t="s">
        <v>48</v>
      </c>
      <c r="AC2918" s="3" t="s">
        <v>48</v>
      </c>
      <c r="AD2918" s="3" t="s">
        <v>48</v>
      </c>
      <c r="AE2918" s="3" t="s">
        <v>48</v>
      </c>
      <c r="AG2918" s="3"/>
      <c r="AI2918" s="3" t="s">
        <v>48</v>
      </c>
      <c r="AK2918" s="3" t="s">
        <v>48</v>
      </c>
      <c r="AM2918" s="3" t="s">
        <v>48</v>
      </c>
      <c r="AO2918" s="3" t="s">
        <v>48</v>
      </c>
      <c r="AQ2918" s="3" t="s">
        <v>48</v>
      </c>
      <c r="AS2918" s="3" t="s">
        <v>48</v>
      </c>
    </row>
    <row r="2919" spans="1:45">
      <c r="A2919">
        <v>2916</v>
      </c>
      <c r="B2919" t="s">
        <v>5982</v>
      </c>
      <c r="C2919" t="s">
        <v>5786</v>
      </c>
      <c r="D2919" t="s">
        <v>45</v>
      </c>
      <c r="E2919" t="s">
        <v>214</v>
      </c>
      <c r="F2919" t="s">
        <v>2507</v>
      </c>
      <c r="G2919" t="s">
        <v>9787</v>
      </c>
      <c r="H2919" t="s">
        <v>2507</v>
      </c>
      <c r="I2919" t="s">
        <v>9787</v>
      </c>
      <c r="J2919" t="s">
        <v>48</v>
      </c>
      <c r="K2919" t="s">
        <v>48</v>
      </c>
      <c r="L2919" t="s">
        <v>5985</v>
      </c>
      <c r="M2919" t="s">
        <v>5986</v>
      </c>
      <c r="N2919" t="str">
        <f>VLOOKUP(O2919,index!$Q:$R,2,0)</f>
        <v>02. 이러닝 - 단과</v>
      </c>
      <c r="O2919" t="s">
        <v>5987</v>
      </c>
      <c r="P2919" t="s">
        <v>48</v>
      </c>
      <c r="Q2919" t="s">
        <v>21</v>
      </c>
      <c r="R2919" s="226" t="e">
        <f>VLOOKUP(C2919,'26년 databook(취합)'!$M:$M,2,0)</f>
        <v>#N/A</v>
      </c>
      <c r="S2919" s="3" t="s">
        <v>11567</v>
      </c>
      <c r="T2919" s="3" t="s">
        <v>48</v>
      </c>
      <c r="U2919" s="3" t="s">
        <v>11567</v>
      </c>
      <c r="V2919" s="3" t="s">
        <v>48</v>
      </c>
      <c r="W2919" s="3" t="s">
        <v>48</v>
      </c>
      <c r="X2919" s="3" t="s">
        <v>48</v>
      </c>
      <c r="Y2919" s="3" t="s">
        <v>48</v>
      </c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G2919" s="3"/>
      <c r="AI2919" s="3" t="s">
        <v>48</v>
      </c>
      <c r="AK2919" s="3" t="s">
        <v>48</v>
      </c>
      <c r="AM2919" s="3" t="s">
        <v>48</v>
      </c>
      <c r="AO2919" s="3" t="s">
        <v>48</v>
      </c>
      <c r="AQ2919" s="3" t="s">
        <v>48</v>
      </c>
      <c r="AS2919" s="3" t="s">
        <v>48</v>
      </c>
    </row>
    <row r="2920" spans="1:45">
      <c r="A2920">
        <v>2917</v>
      </c>
      <c r="B2920" t="s">
        <v>5982</v>
      </c>
      <c r="C2920" t="s">
        <v>2974</v>
      </c>
      <c r="D2920" t="s">
        <v>45</v>
      </c>
      <c r="E2920" t="s">
        <v>71</v>
      </c>
      <c r="F2920" t="s">
        <v>7025</v>
      </c>
      <c r="G2920" t="s">
        <v>9788</v>
      </c>
      <c r="H2920" t="s">
        <v>7025</v>
      </c>
      <c r="I2920" t="s">
        <v>9788</v>
      </c>
      <c r="J2920" t="s">
        <v>48</v>
      </c>
      <c r="K2920" t="s">
        <v>48</v>
      </c>
      <c r="L2920" t="s">
        <v>5985</v>
      </c>
      <c r="M2920" t="s">
        <v>5986</v>
      </c>
      <c r="N2920" t="str">
        <f>VLOOKUP(O2920,index!$Q:$R,2,0)</f>
        <v>02. 이러닝 - 단과</v>
      </c>
      <c r="O2920" t="s">
        <v>5987</v>
      </c>
      <c r="P2920" t="s">
        <v>48</v>
      </c>
      <c r="Q2920" t="s">
        <v>23</v>
      </c>
      <c r="R2920" s="226" t="e">
        <f>VLOOKUP(C2920,'26년 databook(취합)'!$M:$M,2,0)</f>
        <v>#N/A</v>
      </c>
      <c r="S2920" s="3" t="s">
        <v>11963</v>
      </c>
      <c r="T2920" s="3" t="s">
        <v>14790</v>
      </c>
      <c r="U2920" s="3" t="s">
        <v>16670</v>
      </c>
      <c r="V2920" s="3" t="s">
        <v>11594</v>
      </c>
      <c r="W2920" s="3" t="s">
        <v>12133</v>
      </c>
      <c r="X2920" s="3" t="s">
        <v>11594</v>
      </c>
      <c r="Y2920" s="3" t="s">
        <v>12134</v>
      </c>
      <c r="Z2920" s="3" t="s">
        <v>11594</v>
      </c>
      <c r="AA2920" s="3" t="s">
        <v>12135</v>
      </c>
      <c r="AB2920" s="3" t="s">
        <v>11594</v>
      </c>
      <c r="AC2920" s="3" t="s">
        <v>13698</v>
      </c>
      <c r="AD2920" s="3" t="s">
        <v>11594</v>
      </c>
      <c r="AE2920" s="3" t="s">
        <v>14791</v>
      </c>
      <c r="AF2920" s="3">
        <v>900000</v>
      </c>
      <c r="AG2920" s="3">
        <v>643840</v>
      </c>
      <c r="AH2920" s="3">
        <v>900000</v>
      </c>
      <c r="AI2920" s="3" t="s">
        <v>11567</v>
      </c>
      <c r="AJ2920" s="3">
        <v>900000</v>
      </c>
      <c r="AK2920" s="3" t="s">
        <v>11567</v>
      </c>
      <c r="AL2920" s="3">
        <v>900000</v>
      </c>
      <c r="AM2920" s="3" t="s">
        <v>11567</v>
      </c>
      <c r="AN2920" s="3">
        <v>900000</v>
      </c>
      <c r="AO2920" s="3" t="s">
        <v>11567</v>
      </c>
      <c r="AP2920" s="3">
        <v>900000</v>
      </c>
      <c r="AQ2920" s="3" t="s">
        <v>11567</v>
      </c>
      <c r="AR2920" s="3">
        <v>1100000</v>
      </c>
      <c r="AS2920" s="3" t="s">
        <v>11567</v>
      </c>
    </row>
    <row r="2921" spans="1:45">
      <c r="A2921">
        <v>2918</v>
      </c>
      <c r="B2921" t="s">
        <v>5982</v>
      </c>
      <c r="C2921" t="s">
        <v>4016</v>
      </c>
      <c r="D2921" t="s">
        <v>45</v>
      </c>
      <c r="E2921" t="s">
        <v>75</v>
      </c>
      <c r="F2921" t="s">
        <v>7026</v>
      </c>
      <c r="G2921" t="s">
        <v>9789</v>
      </c>
      <c r="H2921" t="s">
        <v>471</v>
      </c>
      <c r="I2921" t="s">
        <v>16133</v>
      </c>
      <c r="J2921" t="s">
        <v>471</v>
      </c>
      <c r="K2921" t="s">
        <v>7027</v>
      </c>
      <c r="L2921" t="s">
        <v>5985</v>
      </c>
      <c r="M2921" t="s">
        <v>5986</v>
      </c>
      <c r="N2921" t="str">
        <f>VLOOKUP(O2921,index!$Q:$R,2,0)</f>
        <v>02. 이러닝 - 단과</v>
      </c>
      <c r="O2921" t="s">
        <v>5987</v>
      </c>
      <c r="P2921" t="s">
        <v>48</v>
      </c>
      <c r="Q2921" t="s">
        <v>20</v>
      </c>
      <c r="R2921" s="226" t="e">
        <f>VLOOKUP(C2921,'26년 databook(취합)'!$M:$M,2,0)</f>
        <v>#N/A</v>
      </c>
      <c r="S2921" s="3" t="s">
        <v>11567</v>
      </c>
      <c r="T2921" s="3" t="s">
        <v>11697</v>
      </c>
      <c r="U2921" s="3" t="s">
        <v>11697</v>
      </c>
      <c r="V2921" s="3" t="s">
        <v>48</v>
      </c>
      <c r="W2921" s="3" t="s">
        <v>11567</v>
      </c>
      <c r="X2921" s="3" t="s">
        <v>48</v>
      </c>
      <c r="Y2921" s="3" t="s">
        <v>11567</v>
      </c>
      <c r="Z2921" s="3" t="s">
        <v>48</v>
      </c>
      <c r="AA2921" s="3" t="s">
        <v>11567</v>
      </c>
      <c r="AB2921" s="3" t="s">
        <v>48</v>
      </c>
      <c r="AC2921" s="3" t="s">
        <v>11567</v>
      </c>
      <c r="AD2921" s="3" t="s">
        <v>48</v>
      </c>
      <c r="AE2921" s="3" t="s">
        <v>11567</v>
      </c>
      <c r="AG2921" s="3">
        <v>180000</v>
      </c>
      <c r="AI2921" s="3" t="s">
        <v>11567</v>
      </c>
      <c r="AK2921" s="3" t="s">
        <v>11567</v>
      </c>
      <c r="AM2921" s="3" t="s">
        <v>11567</v>
      </c>
      <c r="AO2921" s="3" t="s">
        <v>11567</v>
      </c>
      <c r="AQ2921" s="3" t="s">
        <v>11567</v>
      </c>
      <c r="AS2921" s="3" t="s">
        <v>11567</v>
      </c>
    </row>
    <row r="2922" spans="1:45">
      <c r="A2922">
        <v>2919</v>
      </c>
      <c r="B2922" t="s">
        <v>5982</v>
      </c>
      <c r="C2922" t="s">
        <v>4122</v>
      </c>
      <c r="D2922" t="s">
        <v>45</v>
      </c>
      <c r="E2922" t="s">
        <v>75</v>
      </c>
      <c r="F2922" t="s">
        <v>549</v>
      </c>
      <c r="G2922" t="s">
        <v>9790</v>
      </c>
      <c r="H2922" t="s">
        <v>549</v>
      </c>
      <c r="I2922" t="s">
        <v>9790</v>
      </c>
      <c r="J2922" t="s">
        <v>48</v>
      </c>
      <c r="K2922" t="s">
        <v>48</v>
      </c>
      <c r="L2922" t="s">
        <v>5985</v>
      </c>
      <c r="M2922" t="s">
        <v>5986</v>
      </c>
      <c r="N2922" t="str">
        <f>VLOOKUP(O2922,index!$Q:$R,2,0)</f>
        <v>08. 하이브리드러닝 - 하이브리드형 러닝</v>
      </c>
      <c r="O2922" t="s">
        <v>5988</v>
      </c>
      <c r="P2922" t="s">
        <v>48</v>
      </c>
      <c r="Q2922" t="s">
        <v>20</v>
      </c>
      <c r="R2922" s="226" t="e">
        <f>VLOOKUP(C2922,'26년 databook(취합)'!$M:$M,2,0)</f>
        <v>#N/A</v>
      </c>
      <c r="S2922" s="3" t="s">
        <v>11567</v>
      </c>
      <c r="T2922" s="3" t="s">
        <v>16671</v>
      </c>
      <c r="U2922" s="3" t="s">
        <v>16671</v>
      </c>
      <c r="V2922" s="3" t="s">
        <v>48</v>
      </c>
      <c r="W2922" s="3" t="s">
        <v>11567</v>
      </c>
      <c r="X2922" s="3" t="s">
        <v>48</v>
      </c>
      <c r="Y2922" s="3" t="s">
        <v>11567</v>
      </c>
      <c r="Z2922" s="3" t="s">
        <v>48</v>
      </c>
      <c r="AA2922" s="3" t="s">
        <v>11567</v>
      </c>
      <c r="AB2922" s="3" t="s">
        <v>48</v>
      </c>
      <c r="AC2922" s="3" t="s">
        <v>11567</v>
      </c>
      <c r="AD2922" s="3" t="s">
        <v>48</v>
      </c>
      <c r="AE2922" s="3" t="s">
        <v>11567</v>
      </c>
      <c r="AG2922" s="3">
        <v>1957000</v>
      </c>
      <c r="AI2922" s="3" t="s">
        <v>11567</v>
      </c>
      <c r="AK2922" s="3" t="s">
        <v>11567</v>
      </c>
      <c r="AM2922" s="3" t="s">
        <v>11567</v>
      </c>
      <c r="AO2922" s="3" t="s">
        <v>11567</v>
      </c>
      <c r="AQ2922" s="3" t="s">
        <v>11567</v>
      </c>
      <c r="AS2922" s="3" t="s">
        <v>11567</v>
      </c>
    </row>
    <row r="2923" spans="1:45">
      <c r="A2923">
        <v>2920</v>
      </c>
      <c r="B2923" t="s">
        <v>5982</v>
      </c>
      <c r="C2923" t="s">
        <v>4303</v>
      </c>
      <c r="D2923" t="s">
        <v>45</v>
      </c>
      <c r="E2923" t="s">
        <v>76</v>
      </c>
      <c r="F2923" t="s">
        <v>2109</v>
      </c>
      <c r="G2923" t="s">
        <v>9791</v>
      </c>
      <c r="H2923" t="s">
        <v>2109</v>
      </c>
      <c r="I2923" t="s">
        <v>9791</v>
      </c>
      <c r="J2923" t="s">
        <v>48</v>
      </c>
      <c r="K2923" t="s">
        <v>48</v>
      </c>
      <c r="L2923" t="s">
        <v>5985</v>
      </c>
      <c r="M2923" t="s">
        <v>5986</v>
      </c>
      <c r="N2923" t="str">
        <f>VLOOKUP(O2923,index!$Q:$R,2,0)</f>
        <v>01. 이러닝 - 통합위탁</v>
      </c>
      <c r="O2923" t="s">
        <v>40</v>
      </c>
      <c r="P2923" t="s">
        <v>48</v>
      </c>
      <c r="Q2923" t="s">
        <v>23</v>
      </c>
      <c r="R2923" s="226" t="e">
        <f>VLOOKUP(C2923,'26년 databook(취합)'!$M:$M,2,0)</f>
        <v>#N/A</v>
      </c>
      <c r="S2923" s="3" t="s">
        <v>11567</v>
      </c>
      <c r="T2923" s="3" t="s">
        <v>12136</v>
      </c>
      <c r="U2923" s="3" t="s">
        <v>12136</v>
      </c>
      <c r="V2923" s="3" t="s">
        <v>48</v>
      </c>
      <c r="W2923" s="3" t="s">
        <v>11567</v>
      </c>
      <c r="X2923" s="3" t="s">
        <v>48</v>
      </c>
      <c r="Y2923" s="3" t="s">
        <v>11567</v>
      </c>
      <c r="Z2923" s="3" t="s">
        <v>48</v>
      </c>
      <c r="AA2923" s="3" t="s">
        <v>12136</v>
      </c>
      <c r="AB2923" s="3" t="s">
        <v>48</v>
      </c>
      <c r="AC2923" s="3" t="s">
        <v>11567</v>
      </c>
      <c r="AD2923" s="3" t="s">
        <v>48</v>
      </c>
      <c r="AE2923" s="3" t="s">
        <v>11567</v>
      </c>
      <c r="AG2923" s="3">
        <v>0</v>
      </c>
      <c r="AI2923" s="3" t="s">
        <v>11567</v>
      </c>
      <c r="AK2923" s="3" t="s">
        <v>11567</v>
      </c>
      <c r="AM2923" s="3" t="s">
        <v>11567</v>
      </c>
      <c r="AO2923" s="3" t="s">
        <v>11567</v>
      </c>
      <c r="AQ2923" s="3" t="s">
        <v>11567</v>
      </c>
      <c r="AR2923" s="3">
        <v>0</v>
      </c>
      <c r="AS2923" s="3" t="s">
        <v>11567</v>
      </c>
    </row>
    <row r="2924" spans="1:45">
      <c r="A2924">
        <v>2921</v>
      </c>
      <c r="B2924" t="s">
        <v>5982</v>
      </c>
      <c r="C2924" t="s">
        <v>5333</v>
      </c>
      <c r="D2924" t="s">
        <v>45</v>
      </c>
      <c r="E2924" t="s">
        <v>77</v>
      </c>
      <c r="F2924" t="s">
        <v>2796</v>
      </c>
      <c r="G2924" t="s">
        <v>9134</v>
      </c>
      <c r="H2924" t="s">
        <v>742</v>
      </c>
      <c r="I2924" t="s">
        <v>16134</v>
      </c>
      <c r="J2924" t="s">
        <v>742</v>
      </c>
      <c r="K2924" t="s">
        <v>7028</v>
      </c>
      <c r="L2924" t="s">
        <v>5985</v>
      </c>
      <c r="M2924" t="s">
        <v>5986</v>
      </c>
      <c r="N2924" t="str">
        <f>VLOOKUP(O2924,index!$Q:$R,2,0)</f>
        <v>02. 이러닝 - 단과</v>
      </c>
      <c r="O2924" t="s">
        <v>5987</v>
      </c>
      <c r="P2924" t="s">
        <v>48</v>
      </c>
      <c r="Q2924" t="s">
        <v>20</v>
      </c>
      <c r="R2924" s="226" t="e">
        <f>VLOOKUP(C2924,'26년 databook(취합)'!$M:$M,2,0)</f>
        <v>#N/A</v>
      </c>
      <c r="S2924" s="3" t="s">
        <v>11567</v>
      </c>
      <c r="T2924" s="3" t="s">
        <v>11635</v>
      </c>
      <c r="U2924" s="3" t="s">
        <v>11635</v>
      </c>
      <c r="V2924" s="3" t="s">
        <v>48</v>
      </c>
      <c r="W2924" s="3" t="s">
        <v>11567</v>
      </c>
      <c r="X2924" s="3" t="s">
        <v>48</v>
      </c>
      <c r="Y2924" s="3" t="s">
        <v>11567</v>
      </c>
      <c r="Z2924" s="3" t="s">
        <v>48</v>
      </c>
      <c r="AA2924" s="3" t="s">
        <v>11635</v>
      </c>
      <c r="AB2924" s="3" t="s">
        <v>48</v>
      </c>
      <c r="AC2924" s="3" t="s">
        <v>11567</v>
      </c>
      <c r="AD2924" s="3" t="s">
        <v>48</v>
      </c>
      <c r="AE2924" s="3" t="s">
        <v>11567</v>
      </c>
      <c r="AG2924" s="3">
        <v>0</v>
      </c>
      <c r="AI2924" s="3" t="s">
        <v>11567</v>
      </c>
      <c r="AK2924" s="3" t="s">
        <v>11567</v>
      </c>
      <c r="AM2924" s="3" t="s">
        <v>11567</v>
      </c>
      <c r="AO2924" s="3" t="s">
        <v>11567</v>
      </c>
      <c r="AQ2924" s="3" t="s">
        <v>11567</v>
      </c>
      <c r="AS2924" s="3" t="s">
        <v>11567</v>
      </c>
    </row>
    <row r="2925" spans="1:45">
      <c r="A2925">
        <v>2922</v>
      </c>
      <c r="B2925" t="s">
        <v>5982</v>
      </c>
      <c r="C2925" t="s">
        <v>4388</v>
      </c>
      <c r="D2925" t="s">
        <v>45</v>
      </c>
      <c r="E2925" t="s">
        <v>77</v>
      </c>
      <c r="F2925" t="s">
        <v>7026</v>
      </c>
      <c r="G2925" t="s">
        <v>9789</v>
      </c>
      <c r="H2925" t="s">
        <v>2177</v>
      </c>
      <c r="I2925" t="s">
        <v>16135</v>
      </c>
      <c r="J2925" t="s">
        <v>2177</v>
      </c>
      <c r="K2925" t="s">
        <v>7029</v>
      </c>
      <c r="L2925" t="s">
        <v>5985</v>
      </c>
      <c r="M2925" t="s">
        <v>5986</v>
      </c>
      <c r="N2925" t="str">
        <f>VLOOKUP(O2925,index!$Q:$R,2,0)</f>
        <v>02. 이러닝 - 단과</v>
      </c>
      <c r="O2925" t="s">
        <v>5987</v>
      </c>
      <c r="P2925" t="s">
        <v>48</v>
      </c>
      <c r="Q2925" t="s">
        <v>20</v>
      </c>
      <c r="R2925" s="226" t="e">
        <f>VLOOKUP(C2925,'26년 databook(취합)'!$M:$M,2,0)</f>
        <v>#N/A</v>
      </c>
      <c r="S2925" s="3" t="s">
        <v>11567</v>
      </c>
      <c r="T2925" s="3" t="s">
        <v>12137</v>
      </c>
      <c r="U2925" s="3" t="s">
        <v>12137</v>
      </c>
      <c r="V2925" s="3" t="s">
        <v>48</v>
      </c>
      <c r="W2925" s="3" t="s">
        <v>11567</v>
      </c>
      <c r="X2925" s="3" t="s">
        <v>48</v>
      </c>
      <c r="Y2925" s="3" t="s">
        <v>11567</v>
      </c>
      <c r="Z2925" s="3" t="s">
        <v>48</v>
      </c>
      <c r="AA2925" s="3" t="s">
        <v>12137</v>
      </c>
      <c r="AB2925" s="3" t="s">
        <v>48</v>
      </c>
      <c r="AC2925" s="3" t="s">
        <v>11567</v>
      </c>
      <c r="AD2925" s="3" t="s">
        <v>48</v>
      </c>
      <c r="AE2925" s="3" t="s">
        <v>11567</v>
      </c>
      <c r="AG2925" s="3">
        <v>0</v>
      </c>
      <c r="AI2925" s="3" t="s">
        <v>11567</v>
      </c>
      <c r="AK2925" s="3" t="s">
        <v>11567</v>
      </c>
      <c r="AM2925" s="3" t="s">
        <v>11567</v>
      </c>
      <c r="AO2925" s="3" t="s">
        <v>11567</v>
      </c>
      <c r="AQ2925" s="3" t="s">
        <v>11567</v>
      </c>
      <c r="AS2925" s="3" t="s">
        <v>11567</v>
      </c>
    </row>
    <row r="2926" spans="1:45">
      <c r="A2926">
        <v>2923</v>
      </c>
      <c r="B2926" t="s">
        <v>5982</v>
      </c>
      <c r="C2926" t="s">
        <v>3826</v>
      </c>
      <c r="D2926" t="s">
        <v>45</v>
      </c>
      <c r="E2926" t="s">
        <v>75</v>
      </c>
      <c r="F2926" t="s">
        <v>7026</v>
      </c>
      <c r="G2926" t="s">
        <v>9789</v>
      </c>
      <c r="H2926" t="s">
        <v>7030</v>
      </c>
      <c r="I2926" t="s">
        <v>16136</v>
      </c>
      <c r="J2926" t="s">
        <v>7030</v>
      </c>
      <c r="K2926" t="s">
        <v>7031</v>
      </c>
      <c r="L2926" t="s">
        <v>5985</v>
      </c>
      <c r="M2926" t="s">
        <v>5986</v>
      </c>
      <c r="N2926" t="str">
        <f>VLOOKUP(O2926,index!$Q:$R,2,0)</f>
        <v>02. 이러닝 - 단과</v>
      </c>
      <c r="O2926" t="s">
        <v>5987</v>
      </c>
      <c r="P2926" t="s">
        <v>48</v>
      </c>
      <c r="Q2926" t="s">
        <v>20</v>
      </c>
      <c r="R2926" s="226" t="e">
        <f>VLOOKUP(C2926,'26년 databook(취합)'!$M:$M,2,0)</f>
        <v>#N/A</v>
      </c>
      <c r="S2926" s="3" t="s">
        <v>11567</v>
      </c>
      <c r="T2926" s="3" t="s">
        <v>48</v>
      </c>
      <c r="U2926" s="3" t="s">
        <v>11567</v>
      </c>
      <c r="V2926" s="3" t="s">
        <v>48</v>
      </c>
      <c r="W2926" s="3" t="s">
        <v>48</v>
      </c>
      <c r="X2926" s="3" t="s">
        <v>48</v>
      </c>
      <c r="Y2926" s="3" t="s">
        <v>48</v>
      </c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G2926" s="3"/>
      <c r="AI2926" s="3" t="s">
        <v>48</v>
      </c>
      <c r="AK2926" s="3" t="s">
        <v>48</v>
      </c>
      <c r="AM2926" s="3" t="s">
        <v>48</v>
      </c>
      <c r="AO2926" s="3" t="s">
        <v>48</v>
      </c>
      <c r="AQ2926" s="3" t="s">
        <v>48</v>
      </c>
      <c r="AS2926" s="3" t="s">
        <v>48</v>
      </c>
    </row>
    <row r="2927" spans="1:45">
      <c r="A2927">
        <v>2924</v>
      </c>
      <c r="B2927" t="s">
        <v>5982</v>
      </c>
      <c r="C2927" t="s">
        <v>3241</v>
      </c>
      <c r="D2927" t="s">
        <v>45</v>
      </c>
      <c r="E2927" t="s">
        <v>72</v>
      </c>
      <c r="F2927" t="s">
        <v>7032</v>
      </c>
      <c r="G2927" t="s">
        <v>9792</v>
      </c>
      <c r="H2927" t="s">
        <v>7032</v>
      </c>
      <c r="I2927" t="s">
        <v>9792</v>
      </c>
      <c r="J2927" t="s">
        <v>48</v>
      </c>
      <c r="K2927" t="s">
        <v>48</v>
      </c>
      <c r="L2927" t="s">
        <v>5985</v>
      </c>
      <c r="M2927" t="s">
        <v>5986</v>
      </c>
      <c r="N2927" t="str">
        <f>VLOOKUP(O2927,index!$Q:$R,2,0)</f>
        <v>02. 이러닝 - 단과</v>
      </c>
      <c r="O2927" t="s">
        <v>5987</v>
      </c>
      <c r="P2927" t="s">
        <v>48</v>
      </c>
      <c r="Q2927" t="s">
        <v>23</v>
      </c>
      <c r="R2927" s="226" t="e">
        <f>VLOOKUP(C2927,'26년 databook(취합)'!$M:$M,2,0)</f>
        <v>#N/A</v>
      </c>
      <c r="S2927" s="3" t="s">
        <v>11580</v>
      </c>
      <c r="T2927" s="3" t="s">
        <v>12055</v>
      </c>
      <c r="U2927" s="3" t="s">
        <v>13699</v>
      </c>
      <c r="V2927" s="3" t="s">
        <v>48</v>
      </c>
      <c r="W2927" s="3" t="s">
        <v>11653</v>
      </c>
      <c r="X2927" s="3" t="s">
        <v>11576</v>
      </c>
      <c r="Y2927" s="3" t="s">
        <v>11653</v>
      </c>
      <c r="Z2927" s="3" t="s">
        <v>48</v>
      </c>
      <c r="AA2927" s="3" t="s">
        <v>12029</v>
      </c>
      <c r="AB2927" s="3" t="s">
        <v>48</v>
      </c>
      <c r="AC2927" s="3" t="s">
        <v>11567</v>
      </c>
      <c r="AD2927" s="3" t="s">
        <v>11576</v>
      </c>
      <c r="AE2927" s="3" t="s">
        <v>11567</v>
      </c>
      <c r="AF2927" s="3">
        <v>0</v>
      </c>
      <c r="AG2927" s="3">
        <v>0</v>
      </c>
      <c r="AH2927" s="3">
        <v>0</v>
      </c>
      <c r="AI2927" s="3" t="s">
        <v>11567</v>
      </c>
      <c r="AJ2927" s="3">
        <v>1000000</v>
      </c>
      <c r="AK2927" s="3" t="s">
        <v>11567</v>
      </c>
      <c r="AL2927" s="3">
        <v>0</v>
      </c>
      <c r="AM2927" s="3" t="s">
        <v>11567</v>
      </c>
      <c r="AN2927" s="3">
        <v>0</v>
      </c>
      <c r="AO2927" s="3" t="s">
        <v>11567</v>
      </c>
      <c r="AP2927" s="3">
        <v>1000000</v>
      </c>
      <c r="AQ2927" s="3" t="s">
        <v>11567</v>
      </c>
      <c r="AR2927" s="3">
        <v>0</v>
      </c>
      <c r="AS2927" s="3" t="s">
        <v>11567</v>
      </c>
    </row>
    <row r="2928" spans="1:45">
      <c r="A2928">
        <v>2925</v>
      </c>
      <c r="B2928" t="s">
        <v>5982</v>
      </c>
      <c r="C2928" t="s">
        <v>5547</v>
      </c>
      <c r="D2928" t="s">
        <v>45</v>
      </c>
      <c r="E2928" t="s">
        <v>77</v>
      </c>
      <c r="F2928" t="s">
        <v>2796</v>
      </c>
      <c r="G2928" t="s">
        <v>9134</v>
      </c>
      <c r="H2928" t="s">
        <v>2743</v>
      </c>
      <c r="I2928" t="s">
        <v>16137</v>
      </c>
      <c r="J2928" t="s">
        <v>2743</v>
      </c>
      <c r="K2928" t="s">
        <v>7033</v>
      </c>
      <c r="L2928" t="s">
        <v>5985</v>
      </c>
      <c r="M2928" t="s">
        <v>5986</v>
      </c>
      <c r="N2928" t="str">
        <f>VLOOKUP(O2928,index!$Q:$R,2,0)</f>
        <v>02. 이러닝 - 단과</v>
      </c>
      <c r="O2928" t="s">
        <v>5987</v>
      </c>
      <c r="P2928" t="s">
        <v>48</v>
      </c>
      <c r="Q2928" t="s">
        <v>20</v>
      </c>
      <c r="R2928" s="226" t="e">
        <f>VLOOKUP(C2928,'26년 databook(취합)'!$M:$M,2,0)</f>
        <v>#N/A</v>
      </c>
      <c r="S2928" s="3" t="s">
        <v>11567</v>
      </c>
      <c r="T2928" s="3" t="s">
        <v>48</v>
      </c>
      <c r="U2928" s="3" t="s">
        <v>11567</v>
      </c>
      <c r="V2928" s="3" t="s">
        <v>48</v>
      </c>
      <c r="W2928" s="3" t="s">
        <v>48</v>
      </c>
      <c r="X2928" s="3" t="s">
        <v>48</v>
      </c>
      <c r="Y2928" s="3" t="s">
        <v>48</v>
      </c>
      <c r="Z2928" s="3" t="s">
        <v>48</v>
      </c>
      <c r="AA2928" s="3" t="s">
        <v>48</v>
      </c>
      <c r="AB2928" s="3" t="s">
        <v>48</v>
      </c>
      <c r="AC2928" s="3" t="s">
        <v>48</v>
      </c>
      <c r="AD2928" s="3" t="s">
        <v>48</v>
      </c>
      <c r="AE2928" s="3" t="s">
        <v>48</v>
      </c>
      <c r="AG2928" s="3"/>
      <c r="AI2928" s="3" t="s">
        <v>48</v>
      </c>
      <c r="AK2928" s="3" t="s">
        <v>48</v>
      </c>
      <c r="AM2928" s="3" t="s">
        <v>48</v>
      </c>
      <c r="AO2928" s="3" t="s">
        <v>48</v>
      </c>
      <c r="AQ2928" s="3" t="s">
        <v>48</v>
      </c>
      <c r="AS2928" s="3" t="s">
        <v>48</v>
      </c>
    </row>
    <row r="2929" spans="1:45">
      <c r="A2929">
        <v>2926</v>
      </c>
      <c r="B2929" t="s">
        <v>5982</v>
      </c>
      <c r="C2929" t="s">
        <v>5217</v>
      </c>
      <c r="D2929" t="s">
        <v>45</v>
      </c>
      <c r="E2929" t="s">
        <v>77</v>
      </c>
      <c r="F2929" t="s">
        <v>2796</v>
      </c>
      <c r="G2929" t="s">
        <v>9134</v>
      </c>
      <c r="H2929" t="s">
        <v>614</v>
      </c>
      <c r="I2929" t="s">
        <v>16138</v>
      </c>
      <c r="J2929" t="s">
        <v>48</v>
      </c>
      <c r="K2929" t="s">
        <v>48</v>
      </c>
      <c r="L2929" t="s">
        <v>5985</v>
      </c>
      <c r="M2929" t="s">
        <v>5986</v>
      </c>
      <c r="N2929" t="str">
        <f>VLOOKUP(O2929,index!$Q:$R,2,0)</f>
        <v>02. 이러닝 - 단과</v>
      </c>
      <c r="O2929" t="s">
        <v>5987</v>
      </c>
      <c r="P2929" t="s">
        <v>48</v>
      </c>
      <c r="Q2929" t="s">
        <v>20</v>
      </c>
      <c r="R2929" s="226" t="e">
        <f>VLOOKUP(C2929,'26년 databook(취합)'!$M:$M,2,0)</f>
        <v>#N/A</v>
      </c>
      <c r="S2929" s="3" t="s">
        <v>11567</v>
      </c>
      <c r="T2929" s="3" t="s">
        <v>11648</v>
      </c>
      <c r="U2929" s="3" t="s">
        <v>11648</v>
      </c>
      <c r="V2929" s="3" t="s">
        <v>48</v>
      </c>
      <c r="W2929" s="3" t="s">
        <v>11567</v>
      </c>
      <c r="X2929" s="3" t="s">
        <v>48</v>
      </c>
      <c r="Y2929" s="3" t="s">
        <v>11567</v>
      </c>
      <c r="Z2929" s="3" t="s">
        <v>48</v>
      </c>
      <c r="AA2929" s="3" t="s">
        <v>11567</v>
      </c>
      <c r="AB2929" s="3" t="s">
        <v>48</v>
      </c>
      <c r="AC2929" s="3" t="s">
        <v>11648</v>
      </c>
      <c r="AD2929" s="3" t="s">
        <v>48</v>
      </c>
      <c r="AE2929" s="3" t="s">
        <v>11567</v>
      </c>
      <c r="AG2929" s="3">
        <v>0</v>
      </c>
      <c r="AI2929" s="3" t="s">
        <v>11567</v>
      </c>
      <c r="AK2929" s="3" t="s">
        <v>11567</v>
      </c>
      <c r="AM2929" s="3" t="s">
        <v>11567</v>
      </c>
      <c r="AO2929" s="3" t="s">
        <v>11567</v>
      </c>
      <c r="AQ2929" s="3" t="s">
        <v>11567</v>
      </c>
      <c r="AS2929" s="3" t="s">
        <v>11567</v>
      </c>
    </row>
    <row r="2930" spans="1:45">
      <c r="A2930">
        <v>2927</v>
      </c>
      <c r="B2930" t="s">
        <v>5982</v>
      </c>
      <c r="C2930" t="s">
        <v>3673</v>
      </c>
      <c r="D2930" t="s">
        <v>45</v>
      </c>
      <c r="E2930" t="s">
        <v>73</v>
      </c>
      <c r="F2930" t="s">
        <v>1982</v>
      </c>
      <c r="G2930" t="s">
        <v>9793</v>
      </c>
      <c r="H2930" t="s">
        <v>1982</v>
      </c>
      <c r="I2930" t="s">
        <v>9793</v>
      </c>
      <c r="J2930" t="s">
        <v>1982</v>
      </c>
      <c r="K2930" t="s">
        <v>7034</v>
      </c>
      <c r="L2930" t="s">
        <v>5985</v>
      </c>
      <c r="M2930" t="s">
        <v>5986</v>
      </c>
      <c r="N2930" t="str">
        <f>VLOOKUP(O2930,index!$Q:$R,2,0)</f>
        <v>02. 이러닝 - 단과</v>
      </c>
      <c r="O2930" t="s">
        <v>5987</v>
      </c>
      <c r="P2930" t="s">
        <v>48</v>
      </c>
      <c r="Q2930" t="s">
        <v>20</v>
      </c>
      <c r="R2930" s="226" t="e">
        <f>VLOOKUP(C2930,'26년 databook(취합)'!$M:$M,2,0)</f>
        <v>#N/A</v>
      </c>
      <c r="S2930" s="3" t="s">
        <v>11567</v>
      </c>
      <c r="T2930" s="3" t="s">
        <v>48</v>
      </c>
      <c r="U2930" s="3" t="s">
        <v>11567</v>
      </c>
      <c r="V2930" s="3" t="s">
        <v>48</v>
      </c>
      <c r="W2930" s="3" t="s">
        <v>48</v>
      </c>
      <c r="X2930" s="3" t="s">
        <v>48</v>
      </c>
      <c r="Y2930" s="3" t="s">
        <v>48</v>
      </c>
      <c r="Z2930" s="3" t="s">
        <v>48</v>
      </c>
      <c r="AA2930" s="3" t="s">
        <v>48</v>
      </c>
      <c r="AB2930" s="3" t="s">
        <v>48</v>
      </c>
      <c r="AC2930" s="3" t="s">
        <v>48</v>
      </c>
      <c r="AD2930" s="3" t="s">
        <v>48</v>
      </c>
      <c r="AE2930" s="3" t="s">
        <v>48</v>
      </c>
      <c r="AG2930" s="3"/>
      <c r="AI2930" s="3" t="s">
        <v>48</v>
      </c>
      <c r="AK2930" s="3" t="s">
        <v>48</v>
      </c>
      <c r="AM2930" s="3" t="s">
        <v>48</v>
      </c>
      <c r="AO2930" s="3" t="s">
        <v>48</v>
      </c>
      <c r="AQ2930" s="3" t="s">
        <v>48</v>
      </c>
      <c r="AS2930" s="3" t="s">
        <v>48</v>
      </c>
    </row>
    <row r="2931" spans="1:45">
      <c r="A2931">
        <v>2928</v>
      </c>
      <c r="B2931" t="s">
        <v>5982</v>
      </c>
      <c r="C2931" t="s">
        <v>5737</v>
      </c>
      <c r="D2931" t="s">
        <v>45</v>
      </c>
      <c r="E2931" t="s">
        <v>77</v>
      </c>
      <c r="F2931" t="s">
        <v>2796</v>
      </c>
      <c r="G2931" t="s">
        <v>9134</v>
      </c>
      <c r="H2931" t="s">
        <v>2555</v>
      </c>
      <c r="I2931" t="s">
        <v>16139</v>
      </c>
      <c r="J2931" t="s">
        <v>2555</v>
      </c>
      <c r="K2931" t="s">
        <v>7035</v>
      </c>
      <c r="L2931" t="s">
        <v>5985</v>
      </c>
      <c r="M2931" t="s">
        <v>5986</v>
      </c>
      <c r="N2931" t="str">
        <f>VLOOKUP(O2931,index!$Q:$R,2,0)</f>
        <v>02. 이러닝 - 단과</v>
      </c>
      <c r="O2931" t="s">
        <v>5987</v>
      </c>
      <c r="P2931" t="s">
        <v>48</v>
      </c>
      <c r="Q2931" t="s">
        <v>20</v>
      </c>
      <c r="R2931" s="226" t="e">
        <f>VLOOKUP(C2931,'26년 databook(취합)'!$M:$M,2,0)</f>
        <v>#N/A</v>
      </c>
      <c r="S2931" s="3" t="s">
        <v>11567</v>
      </c>
      <c r="T2931" s="3" t="s">
        <v>48</v>
      </c>
      <c r="U2931" s="3" t="s">
        <v>11567</v>
      </c>
      <c r="V2931" s="3" t="s">
        <v>48</v>
      </c>
      <c r="W2931" s="3" t="s">
        <v>48</v>
      </c>
      <c r="X2931" s="3" t="s">
        <v>48</v>
      </c>
      <c r="Y2931" s="3" t="s">
        <v>48</v>
      </c>
      <c r="Z2931" s="3" t="s">
        <v>48</v>
      </c>
      <c r="AA2931" s="3" t="s">
        <v>48</v>
      </c>
      <c r="AB2931" s="3" t="s">
        <v>48</v>
      </c>
      <c r="AC2931" s="3" t="s">
        <v>48</v>
      </c>
      <c r="AD2931" s="3" t="s">
        <v>48</v>
      </c>
      <c r="AE2931" s="3" t="s">
        <v>48</v>
      </c>
      <c r="AG2931" s="3"/>
      <c r="AI2931" s="3" t="s">
        <v>48</v>
      </c>
      <c r="AK2931" s="3" t="s">
        <v>48</v>
      </c>
      <c r="AM2931" s="3" t="s">
        <v>48</v>
      </c>
      <c r="AO2931" s="3" t="s">
        <v>48</v>
      </c>
      <c r="AQ2931" s="3" t="s">
        <v>48</v>
      </c>
      <c r="AS2931" s="3" t="s">
        <v>48</v>
      </c>
    </row>
    <row r="2932" spans="1:45">
      <c r="A2932">
        <v>2929</v>
      </c>
      <c r="B2932" t="s">
        <v>5982</v>
      </c>
      <c r="C2932" t="s">
        <v>3427</v>
      </c>
      <c r="D2932" t="s">
        <v>45</v>
      </c>
      <c r="E2932" t="s">
        <v>72</v>
      </c>
      <c r="F2932" t="s">
        <v>2274</v>
      </c>
      <c r="G2932" t="s">
        <v>9794</v>
      </c>
      <c r="H2932" t="s">
        <v>2274</v>
      </c>
      <c r="I2932" t="s">
        <v>9794</v>
      </c>
      <c r="J2932" t="s">
        <v>48</v>
      </c>
      <c r="K2932" t="s">
        <v>48</v>
      </c>
      <c r="L2932" t="s">
        <v>5985</v>
      </c>
      <c r="M2932" t="s">
        <v>5986</v>
      </c>
      <c r="N2932" t="str">
        <f>VLOOKUP(O2932,index!$Q:$R,2,0)</f>
        <v>08. 하이브리드러닝 - 하이브리드형 러닝</v>
      </c>
      <c r="O2932" t="s">
        <v>5988</v>
      </c>
      <c r="P2932" t="s">
        <v>48</v>
      </c>
      <c r="Q2932" t="s">
        <v>23</v>
      </c>
      <c r="R2932" s="226" t="e">
        <f>VLOOKUP(C2932,'26년 databook(취합)'!$M:$M,2,0)</f>
        <v>#N/A</v>
      </c>
      <c r="S2932" s="3" t="s">
        <v>14146</v>
      </c>
      <c r="T2932" s="3" t="s">
        <v>14023</v>
      </c>
      <c r="U2932" s="3" t="s">
        <v>16672</v>
      </c>
      <c r="V2932" s="3" t="s">
        <v>48</v>
      </c>
      <c r="W2932" s="3" t="s">
        <v>11567</v>
      </c>
      <c r="X2932" s="3" t="s">
        <v>48</v>
      </c>
      <c r="Y2932" s="3" t="s">
        <v>11623</v>
      </c>
      <c r="Z2932" s="3" t="s">
        <v>48</v>
      </c>
      <c r="AA2932" s="3" t="s">
        <v>11643</v>
      </c>
      <c r="AB2932" s="3" t="s">
        <v>48</v>
      </c>
      <c r="AC2932" s="3" t="s">
        <v>13700</v>
      </c>
      <c r="AD2932" s="3" t="s">
        <v>14786</v>
      </c>
      <c r="AE2932" s="3" t="s">
        <v>14786</v>
      </c>
      <c r="AF2932" s="3">
        <v>200000</v>
      </c>
      <c r="AG2932" s="3">
        <v>0</v>
      </c>
      <c r="AH2932" s="3">
        <v>200000</v>
      </c>
      <c r="AI2932" s="3" t="s">
        <v>11567</v>
      </c>
      <c r="AJ2932" s="3">
        <v>200000</v>
      </c>
      <c r="AK2932" s="3" t="s">
        <v>11567</v>
      </c>
      <c r="AL2932" s="3">
        <v>200000</v>
      </c>
      <c r="AM2932" s="3" t="s">
        <v>11567</v>
      </c>
      <c r="AN2932" s="3">
        <v>200000</v>
      </c>
      <c r="AO2932" s="3" t="s">
        <v>11567</v>
      </c>
      <c r="AP2932" s="3">
        <v>200000</v>
      </c>
      <c r="AQ2932" s="3" t="s">
        <v>11567</v>
      </c>
      <c r="AR2932" s="3">
        <v>200000</v>
      </c>
      <c r="AS2932" s="3" t="s">
        <v>11567</v>
      </c>
    </row>
    <row r="2933" spans="1:45">
      <c r="A2933">
        <v>2930</v>
      </c>
      <c r="B2933" t="s">
        <v>5982</v>
      </c>
      <c r="C2933" t="s">
        <v>7036</v>
      </c>
      <c r="D2933" t="s">
        <v>45</v>
      </c>
      <c r="E2933" t="s">
        <v>76</v>
      </c>
      <c r="F2933" t="s">
        <v>7037</v>
      </c>
      <c r="G2933" t="s">
        <v>9795</v>
      </c>
      <c r="H2933" t="s">
        <v>7037</v>
      </c>
      <c r="I2933" t="s">
        <v>9795</v>
      </c>
      <c r="J2933" t="s">
        <v>48</v>
      </c>
      <c r="K2933" t="s">
        <v>48</v>
      </c>
      <c r="L2933" t="s">
        <v>5985</v>
      </c>
      <c r="M2933" t="s">
        <v>5986</v>
      </c>
      <c r="N2933" t="str">
        <f>VLOOKUP(O2933,index!$Q:$R,2,0)</f>
        <v>02. 이러닝 - 단과</v>
      </c>
      <c r="O2933" t="s">
        <v>5987</v>
      </c>
      <c r="P2933" t="s">
        <v>48</v>
      </c>
      <c r="Q2933" t="s">
        <v>20</v>
      </c>
      <c r="R2933" s="226" t="e">
        <f>VLOOKUP(C2933,'26년 databook(취합)'!$M:$M,2,0)</f>
        <v>#N/A</v>
      </c>
      <c r="S2933" s="3" t="s">
        <v>11580</v>
      </c>
      <c r="T2933" s="3" t="s">
        <v>48</v>
      </c>
      <c r="U2933" s="3" t="s">
        <v>11567</v>
      </c>
      <c r="V2933" s="3" t="s">
        <v>11580</v>
      </c>
      <c r="W2933" s="3" t="s">
        <v>48</v>
      </c>
      <c r="X2933" s="3" t="s">
        <v>48</v>
      </c>
      <c r="Y2933" s="3" t="s">
        <v>48</v>
      </c>
      <c r="Z2933" s="3" t="s">
        <v>48</v>
      </c>
      <c r="AA2933" s="3" t="s">
        <v>48</v>
      </c>
      <c r="AB2933" s="3" t="s">
        <v>48</v>
      </c>
      <c r="AC2933" s="3" t="s">
        <v>48</v>
      </c>
      <c r="AD2933" s="3" t="s">
        <v>48</v>
      </c>
      <c r="AE2933" s="3" t="s">
        <v>48</v>
      </c>
      <c r="AG2933" s="3"/>
      <c r="AI2933" s="3" t="s">
        <v>48</v>
      </c>
      <c r="AK2933" s="3" t="s">
        <v>48</v>
      </c>
      <c r="AM2933" s="3" t="s">
        <v>48</v>
      </c>
      <c r="AO2933" s="3" t="s">
        <v>48</v>
      </c>
      <c r="AQ2933" s="3" t="s">
        <v>48</v>
      </c>
      <c r="AS2933" s="3" t="s">
        <v>48</v>
      </c>
    </row>
    <row r="2934" spans="1:45">
      <c r="A2934">
        <v>2931</v>
      </c>
      <c r="B2934" t="s">
        <v>5982</v>
      </c>
      <c r="C2934" t="s">
        <v>4299</v>
      </c>
      <c r="D2934" t="s">
        <v>45</v>
      </c>
      <c r="E2934" t="s">
        <v>76</v>
      </c>
      <c r="F2934" t="s">
        <v>7037</v>
      </c>
      <c r="G2934" t="s">
        <v>9795</v>
      </c>
      <c r="H2934" t="s">
        <v>7037</v>
      </c>
      <c r="I2934" t="s">
        <v>9795</v>
      </c>
      <c r="J2934" t="s">
        <v>48</v>
      </c>
      <c r="K2934" t="s">
        <v>48</v>
      </c>
      <c r="L2934" t="s">
        <v>5985</v>
      </c>
      <c r="M2934" t="s">
        <v>5986</v>
      </c>
      <c r="N2934" t="str">
        <f>VLOOKUP(O2934,index!$Q:$R,2,0)</f>
        <v>02. 이러닝 - 단과</v>
      </c>
      <c r="O2934" t="s">
        <v>5987</v>
      </c>
      <c r="P2934" t="s">
        <v>48</v>
      </c>
      <c r="Q2934" t="s">
        <v>20</v>
      </c>
      <c r="R2934" s="226" t="e">
        <f>VLOOKUP(C2934,'26년 databook(취합)'!$M:$M,2,0)</f>
        <v>#N/A</v>
      </c>
      <c r="S2934" s="3" t="s">
        <v>11567</v>
      </c>
      <c r="T2934" s="3" t="s">
        <v>48</v>
      </c>
      <c r="U2934" s="3" t="s">
        <v>11567</v>
      </c>
      <c r="V2934" s="3" t="s">
        <v>48</v>
      </c>
      <c r="W2934" s="3" t="s">
        <v>48</v>
      </c>
      <c r="X2934" s="3" t="s">
        <v>48</v>
      </c>
      <c r="Y2934" s="3" t="s">
        <v>48</v>
      </c>
      <c r="Z2934" s="3" t="s">
        <v>48</v>
      </c>
      <c r="AA2934" s="3" t="s">
        <v>48</v>
      </c>
      <c r="AB2934" s="3" t="s">
        <v>48</v>
      </c>
      <c r="AC2934" s="3" t="s">
        <v>48</v>
      </c>
      <c r="AD2934" s="3" t="s">
        <v>48</v>
      </c>
      <c r="AE2934" s="3" t="s">
        <v>48</v>
      </c>
      <c r="AG2934" s="3"/>
      <c r="AI2934" s="3" t="s">
        <v>48</v>
      </c>
      <c r="AK2934" s="3" t="s">
        <v>48</v>
      </c>
      <c r="AM2934" s="3" t="s">
        <v>48</v>
      </c>
      <c r="AO2934" s="3" t="s">
        <v>48</v>
      </c>
      <c r="AQ2934" s="3" t="s">
        <v>48</v>
      </c>
      <c r="AR2934" s="3">
        <v>0</v>
      </c>
      <c r="AS2934" s="3" t="s">
        <v>48</v>
      </c>
    </row>
    <row r="2935" spans="1:45">
      <c r="A2935">
        <v>2932</v>
      </c>
      <c r="B2935" t="s">
        <v>5982</v>
      </c>
      <c r="C2935" t="s">
        <v>4899</v>
      </c>
      <c r="D2935" t="s">
        <v>45</v>
      </c>
      <c r="E2935" t="s">
        <v>77</v>
      </c>
      <c r="F2935" t="s">
        <v>7026</v>
      </c>
      <c r="G2935" t="s">
        <v>9789</v>
      </c>
      <c r="H2935" t="s">
        <v>958</v>
      </c>
      <c r="I2935" t="s">
        <v>16140</v>
      </c>
      <c r="J2935" t="s">
        <v>958</v>
      </c>
      <c r="K2935" t="s">
        <v>7038</v>
      </c>
      <c r="L2935" t="s">
        <v>5985</v>
      </c>
      <c r="M2935" t="s">
        <v>5986</v>
      </c>
      <c r="N2935" t="str">
        <f>VLOOKUP(O2935,index!$Q:$R,2,0)</f>
        <v>02. 이러닝 - 단과</v>
      </c>
      <c r="O2935" t="s">
        <v>5987</v>
      </c>
      <c r="P2935" t="s">
        <v>48</v>
      </c>
      <c r="Q2935" t="s">
        <v>20</v>
      </c>
      <c r="R2935" s="226" t="e">
        <f>VLOOKUP(C2935,'26년 databook(취합)'!$M:$M,2,0)</f>
        <v>#N/A</v>
      </c>
      <c r="S2935" s="3" t="s">
        <v>11567</v>
      </c>
      <c r="T2935" s="3" t="s">
        <v>48</v>
      </c>
      <c r="U2935" s="3" t="s">
        <v>11567</v>
      </c>
      <c r="V2935" s="3" t="s">
        <v>48</v>
      </c>
      <c r="W2935" s="3" t="s">
        <v>48</v>
      </c>
      <c r="X2935" s="3" t="s">
        <v>48</v>
      </c>
      <c r="Y2935" s="3" t="s">
        <v>48</v>
      </c>
      <c r="Z2935" s="3" t="s">
        <v>48</v>
      </c>
      <c r="AA2935" s="3" t="s">
        <v>48</v>
      </c>
      <c r="AB2935" s="3" t="s">
        <v>48</v>
      </c>
      <c r="AC2935" s="3" t="s">
        <v>48</v>
      </c>
      <c r="AD2935" s="3" t="s">
        <v>48</v>
      </c>
      <c r="AE2935" s="3" t="s">
        <v>48</v>
      </c>
      <c r="AG2935" s="3"/>
      <c r="AI2935" s="3" t="s">
        <v>48</v>
      </c>
      <c r="AK2935" s="3" t="s">
        <v>48</v>
      </c>
      <c r="AM2935" s="3" t="s">
        <v>48</v>
      </c>
      <c r="AO2935" s="3" t="s">
        <v>48</v>
      </c>
      <c r="AQ2935" s="3" t="s">
        <v>48</v>
      </c>
      <c r="AS2935" s="3" t="s">
        <v>48</v>
      </c>
    </row>
    <row r="2936" spans="1:45">
      <c r="A2936">
        <v>2933</v>
      </c>
      <c r="B2936" t="s">
        <v>5982</v>
      </c>
      <c r="C2936" t="s">
        <v>5691</v>
      </c>
      <c r="D2936" t="s">
        <v>45</v>
      </c>
      <c r="E2936" t="s">
        <v>214</v>
      </c>
      <c r="F2936" t="s">
        <v>677</v>
      </c>
      <c r="G2936" t="s">
        <v>9172</v>
      </c>
      <c r="H2936" t="s">
        <v>2601</v>
      </c>
      <c r="I2936" t="s">
        <v>16141</v>
      </c>
      <c r="J2936" t="s">
        <v>677</v>
      </c>
      <c r="K2936" t="s">
        <v>6546</v>
      </c>
      <c r="L2936" t="s">
        <v>5985</v>
      </c>
      <c r="M2936" t="s">
        <v>5986</v>
      </c>
      <c r="N2936" t="str">
        <f>VLOOKUP(O2936,index!$Q:$R,2,0)</f>
        <v>02. 이러닝 - 단과</v>
      </c>
      <c r="O2936" t="s">
        <v>5987</v>
      </c>
      <c r="P2936" t="s">
        <v>48</v>
      </c>
      <c r="Q2936" t="s">
        <v>20</v>
      </c>
      <c r="R2936" s="226" t="e">
        <f>VLOOKUP(C2936,'26년 databook(취합)'!$M:$M,2,0)</f>
        <v>#N/A</v>
      </c>
      <c r="S2936" s="3" t="s">
        <v>11567</v>
      </c>
      <c r="T2936" s="3" t="s">
        <v>48</v>
      </c>
      <c r="U2936" s="3" t="s">
        <v>11567</v>
      </c>
      <c r="V2936" s="3" t="s">
        <v>48</v>
      </c>
      <c r="W2936" s="3" t="s">
        <v>48</v>
      </c>
      <c r="X2936" s="3" t="s">
        <v>48</v>
      </c>
      <c r="Y2936" s="3" t="s">
        <v>48</v>
      </c>
      <c r="Z2936" s="3" t="s">
        <v>48</v>
      </c>
      <c r="AA2936" s="3" t="s">
        <v>48</v>
      </c>
      <c r="AB2936" s="3" t="s">
        <v>48</v>
      </c>
      <c r="AC2936" s="3" t="s">
        <v>48</v>
      </c>
      <c r="AD2936" s="3" t="s">
        <v>48</v>
      </c>
      <c r="AE2936" s="3" t="s">
        <v>48</v>
      </c>
      <c r="AI2936" s="3" t="s">
        <v>48</v>
      </c>
      <c r="AK2936" s="3" t="s">
        <v>48</v>
      </c>
      <c r="AM2936" s="3" t="s">
        <v>48</v>
      </c>
      <c r="AO2936" s="3" t="s">
        <v>48</v>
      </c>
      <c r="AQ2936" s="3" t="s">
        <v>48</v>
      </c>
      <c r="AS2936" s="3" t="s">
        <v>48</v>
      </c>
    </row>
    <row r="2937" spans="1:45">
      <c r="A2937">
        <v>2934</v>
      </c>
      <c r="B2937" t="s">
        <v>5982</v>
      </c>
      <c r="C2937" t="s">
        <v>5680</v>
      </c>
      <c r="D2937" t="s">
        <v>45</v>
      </c>
      <c r="E2937" t="s">
        <v>77</v>
      </c>
      <c r="F2937" t="s">
        <v>2796</v>
      </c>
      <c r="G2937" t="s">
        <v>9134</v>
      </c>
      <c r="H2937" t="s">
        <v>2612</v>
      </c>
      <c r="I2937" t="s">
        <v>16142</v>
      </c>
      <c r="J2937" t="s">
        <v>2612</v>
      </c>
      <c r="K2937" t="s">
        <v>7039</v>
      </c>
      <c r="L2937" t="s">
        <v>5985</v>
      </c>
      <c r="M2937" t="s">
        <v>5986</v>
      </c>
      <c r="N2937" t="str">
        <f>VLOOKUP(O2937,index!$Q:$R,2,0)</f>
        <v>02. 이러닝 - 단과</v>
      </c>
      <c r="O2937" t="s">
        <v>5987</v>
      </c>
      <c r="P2937" t="s">
        <v>48</v>
      </c>
      <c r="Q2937" t="s">
        <v>20</v>
      </c>
      <c r="R2937" s="226" t="e">
        <f>VLOOKUP(C2937,'26년 databook(취합)'!$M:$M,2,0)</f>
        <v>#N/A</v>
      </c>
      <c r="S2937" s="3" t="s">
        <v>11567</v>
      </c>
      <c r="T2937" s="3" t="s">
        <v>48</v>
      </c>
      <c r="U2937" s="3" t="s">
        <v>11567</v>
      </c>
      <c r="V2937" s="3" t="s">
        <v>48</v>
      </c>
      <c r="W2937" s="3" t="s">
        <v>48</v>
      </c>
      <c r="X2937" s="3" t="s">
        <v>48</v>
      </c>
      <c r="Y2937" s="3" t="s">
        <v>48</v>
      </c>
      <c r="Z2937" s="3" t="s">
        <v>48</v>
      </c>
      <c r="AA2937" s="3" t="s">
        <v>48</v>
      </c>
      <c r="AB2937" s="3" t="s">
        <v>48</v>
      </c>
      <c r="AC2937" s="3" t="s">
        <v>48</v>
      </c>
      <c r="AD2937" s="3" t="s">
        <v>48</v>
      </c>
      <c r="AE2937" s="3" t="s">
        <v>48</v>
      </c>
      <c r="AG2937" s="3"/>
      <c r="AI2937" s="3" t="s">
        <v>48</v>
      </c>
      <c r="AK2937" s="3" t="s">
        <v>48</v>
      </c>
      <c r="AM2937" s="3" t="s">
        <v>48</v>
      </c>
      <c r="AO2937" s="3" t="s">
        <v>48</v>
      </c>
      <c r="AQ2937" s="3" t="s">
        <v>48</v>
      </c>
      <c r="AS2937" s="3" t="s">
        <v>48</v>
      </c>
    </row>
    <row r="2938" spans="1:45">
      <c r="A2938">
        <v>2935</v>
      </c>
      <c r="B2938" t="s">
        <v>5982</v>
      </c>
      <c r="C2938" t="s">
        <v>3474</v>
      </c>
      <c r="D2938" t="s">
        <v>45</v>
      </c>
      <c r="E2938" t="s">
        <v>73</v>
      </c>
      <c r="F2938" t="s">
        <v>7040</v>
      </c>
      <c r="G2938" t="s">
        <v>9796</v>
      </c>
      <c r="H2938" t="s">
        <v>7040</v>
      </c>
      <c r="I2938" t="s">
        <v>9796</v>
      </c>
      <c r="J2938" t="s">
        <v>48</v>
      </c>
      <c r="K2938" t="s">
        <v>48</v>
      </c>
      <c r="L2938" t="s">
        <v>5985</v>
      </c>
      <c r="M2938" t="s">
        <v>5986</v>
      </c>
      <c r="N2938" t="str">
        <f>VLOOKUP(O2938,index!$Q:$R,2,0)</f>
        <v>08. 하이브리드러닝 - 하이브리드형 러닝</v>
      </c>
      <c r="O2938" t="s">
        <v>5988</v>
      </c>
      <c r="P2938" t="s">
        <v>48</v>
      </c>
      <c r="Q2938" t="s">
        <v>20</v>
      </c>
      <c r="R2938" s="226" t="e">
        <f>VLOOKUP(C2938,'26년 databook(취합)'!$M:$M,2,0)</f>
        <v>#N/A</v>
      </c>
      <c r="S2938" s="3" t="s">
        <v>11578</v>
      </c>
      <c r="T2938" s="3" t="s">
        <v>48</v>
      </c>
      <c r="U2938" s="3" t="s">
        <v>11578</v>
      </c>
      <c r="V2938" s="3" t="s">
        <v>48</v>
      </c>
      <c r="W2938" s="3" t="s">
        <v>48</v>
      </c>
      <c r="X2938" s="3" t="s">
        <v>48</v>
      </c>
      <c r="Y2938" s="3" t="s">
        <v>48</v>
      </c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G2938" s="3"/>
      <c r="AI2938" s="3" t="s">
        <v>48</v>
      </c>
      <c r="AK2938" s="3" t="s">
        <v>48</v>
      </c>
      <c r="AM2938" s="3" t="s">
        <v>48</v>
      </c>
      <c r="AO2938" s="3" t="s">
        <v>48</v>
      </c>
      <c r="AQ2938" s="3" t="s">
        <v>48</v>
      </c>
      <c r="AR2938" s="3">
        <v>10000000</v>
      </c>
      <c r="AS2938" s="3" t="s">
        <v>48</v>
      </c>
    </row>
    <row r="2939" spans="1:45">
      <c r="A2939">
        <v>2936</v>
      </c>
      <c r="B2939" t="s">
        <v>5982</v>
      </c>
      <c r="C2939" t="s">
        <v>3473</v>
      </c>
      <c r="D2939" t="s">
        <v>45</v>
      </c>
      <c r="E2939" t="s">
        <v>73</v>
      </c>
      <c r="F2939" t="s">
        <v>7040</v>
      </c>
      <c r="G2939" t="s">
        <v>9796</v>
      </c>
      <c r="H2939" t="s">
        <v>7040</v>
      </c>
      <c r="I2939" t="s">
        <v>9796</v>
      </c>
      <c r="J2939" t="s">
        <v>48</v>
      </c>
      <c r="K2939" t="s">
        <v>48</v>
      </c>
      <c r="L2939" t="s">
        <v>5985</v>
      </c>
      <c r="M2939" t="s">
        <v>5986</v>
      </c>
      <c r="N2939" t="str">
        <f>VLOOKUP(O2939,index!$Q:$R,2,0)</f>
        <v>03. 이러닝 - 법정</v>
      </c>
      <c r="O2939" t="s">
        <v>6002</v>
      </c>
      <c r="P2939" t="s">
        <v>48</v>
      </c>
      <c r="Q2939" t="s">
        <v>20</v>
      </c>
      <c r="R2939" s="226" t="e">
        <f>VLOOKUP(C2939,'26년 databook(취합)'!$M:$M,2,0)</f>
        <v>#N/A</v>
      </c>
      <c r="S2939" s="3" t="s">
        <v>11578</v>
      </c>
      <c r="T2939" s="3" t="s">
        <v>48</v>
      </c>
      <c r="U2939" s="3" t="s">
        <v>11578</v>
      </c>
      <c r="V2939" s="3" t="s">
        <v>48</v>
      </c>
      <c r="W2939" s="3" t="s">
        <v>48</v>
      </c>
      <c r="X2939" s="3" t="s">
        <v>48</v>
      </c>
      <c r="Y2939" s="3" t="s">
        <v>48</v>
      </c>
      <c r="Z2939" s="3" t="s">
        <v>48</v>
      </c>
      <c r="AA2939" s="3" t="s">
        <v>48</v>
      </c>
      <c r="AB2939" s="3" t="s">
        <v>48</v>
      </c>
      <c r="AC2939" s="3" t="s">
        <v>48</v>
      </c>
      <c r="AD2939" s="3" t="s">
        <v>48</v>
      </c>
      <c r="AE2939" s="3" t="s">
        <v>48</v>
      </c>
      <c r="AG2939" s="3"/>
      <c r="AI2939" s="3" t="s">
        <v>48</v>
      </c>
      <c r="AK2939" s="3" t="s">
        <v>48</v>
      </c>
      <c r="AM2939" s="3" t="s">
        <v>48</v>
      </c>
      <c r="AO2939" s="3" t="s">
        <v>48</v>
      </c>
      <c r="AQ2939" s="3" t="s">
        <v>48</v>
      </c>
      <c r="AR2939" s="3">
        <v>10000000</v>
      </c>
      <c r="AS2939" s="3" t="s">
        <v>48</v>
      </c>
    </row>
    <row r="2940" spans="1:45">
      <c r="A2940">
        <v>2937</v>
      </c>
      <c r="B2940" t="s">
        <v>5982</v>
      </c>
      <c r="C2940" t="s">
        <v>5511</v>
      </c>
      <c r="D2940" t="s">
        <v>45</v>
      </c>
      <c r="E2940" t="s">
        <v>214</v>
      </c>
      <c r="F2940" t="s">
        <v>2779</v>
      </c>
      <c r="G2940" t="s">
        <v>9797</v>
      </c>
      <c r="H2940" t="s">
        <v>2779</v>
      </c>
      <c r="I2940" t="s">
        <v>9797</v>
      </c>
      <c r="J2940" t="s">
        <v>48</v>
      </c>
      <c r="K2940" t="s">
        <v>48</v>
      </c>
      <c r="L2940" t="s">
        <v>5985</v>
      </c>
      <c r="M2940" t="s">
        <v>5986</v>
      </c>
      <c r="N2940" t="str">
        <f>VLOOKUP(O2940,index!$Q:$R,2,0)</f>
        <v>02. 이러닝 - 단과</v>
      </c>
      <c r="O2940" t="s">
        <v>5987</v>
      </c>
      <c r="P2940" t="s">
        <v>48</v>
      </c>
      <c r="Q2940" t="s">
        <v>20</v>
      </c>
      <c r="R2940" s="226" t="e">
        <f>VLOOKUP(C2940,'26년 databook(취합)'!$M:$M,2,0)</f>
        <v>#N/A</v>
      </c>
      <c r="S2940" s="3" t="s">
        <v>11567</v>
      </c>
      <c r="T2940" s="3" t="s">
        <v>48</v>
      </c>
      <c r="U2940" s="3" t="s">
        <v>11567</v>
      </c>
      <c r="V2940" s="3" t="s">
        <v>48</v>
      </c>
      <c r="W2940" s="3" t="s">
        <v>48</v>
      </c>
      <c r="X2940" s="3" t="s">
        <v>48</v>
      </c>
      <c r="Y2940" s="3" t="s">
        <v>48</v>
      </c>
      <c r="Z2940" s="3" t="s">
        <v>48</v>
      </c>
      <c r="AA2940" s="3" t="s">
        <v>48</v>
      </c>
      <c r="AB2940" s="3" t="s">
        <v>48</v>
      </c>
      <c r="AC2940" s="3" t="s">
        <v>48</v>
      </c>
      <c r="AD2940" s="3" t="s">
        <v>48</v>
      </c>
      <c r="AE2940" s="3" t="s">
        <v>48</v>
      </c>
      <c r="AG2940" s="3"/>
      <c r="AI2940" s="3" t="s">
        <v>48</v>
      </c>
      <c r="AK2940" s="3" t="s">
        <v>48</v>
      </c>
      <c r="AM2940" s="3" t="s">
        <v>48</v>
      </c>
      <c r="AO2940" s="3" t="s">
        <v>48</v>
      </c>
      <c r="AQ2940" s="3" t="s">
        <v>48</v>
      </c>
      <c r="AS2940" s="3" t="s">
        <v>48</v>
      </c>
    </row>
    <row r="2941" spans="1:45">
      <c r="A2941">
        <v>2938</v>
      </c>
      <c r="B2941" t="s">
        <v>5982</v>
      </c>
      <c r="C2941" t="s">
        <v>5537</v>
      </c>
      <c r="D2941" t="s">
        <v>45</v>
      </c>
      <c r="E2941" t="s">
        <v>214</v>
      </c>
      <c r="F2941" t="s">
        <v>2754</v>
      </c>
      <c r="G2941" t="s">
        <v>9131</v>
      </c>
      <c r="H2941" t="s">
        <v>2753</v>
      </c>
      <c r="I2941" t="s">
        <v>16143</v>
      </c>
      <c r="J2941" t="s">
        <v>48</v>
      </c>
      <c r="K2941" t="s">
        <v>48</v>
      </c>
      <c r="L2941" t="s">
        <v>5985</v>
      </c>
      <c r="M2941" t="s">
        <v>5986</v>
      </c>
      <c r="N2941" t="str">
        <f>VLOOKUP(O2941,index!$Q:$R,2,0)</f>
        <v>02. 이러닝 - 단과</v>
      </c>
      <c r="O2941" t="s">
        <v>5987</v>
      </c>
      <c r="P2941" t="s">
        <v>48</v>
      </c>
      <c r="Q2941" t="s">
        <v>20</v>
      </c>
      <c r="R2941" s="226" t="e">
        <f>VLOOKUP(C2941,'26년 databook(취합)'!$M:$M,2,0)</f>
        <v>#N/A</v>
      </c>
      <c r="S2941" s="3" t="s">
        <v>11567</v>
      </c>
      <c r="T2941" s="3" t="s">
        <v>48</v>
      </c>
      <c r="U2941" s="3" t="s">
        <v>11567</v>
      </c>
      <c r="V2941" s="3" t="s">
        <v>48</v>
      </c>
      <c r="W2941" s="3" t="s">
        <v>48</v>
      </c>
      <c r="X2941" s="3" t="s">
        <v>48</v>
      </c>
      <c r="Y2941" s="3" t="s">
        <v>48</v>
      </c>
      <c r="Z2941" s="3" t="s">
        <v>48</v>
      </c>
      <c r="AA2941" s="3" t="s">
        <v>48</v>
      </c>
      <c r="AB2941" s="3" t="s">
        <v>48</v>
      </c>
      <c r="AC2941" s="3" t="s">
        <v>48</v>
      </c>
      <c r="AD2941" s="3" t="s">
        <v>48</v>
      </c>
      <c r="AE2941" s="3" t="s">
        <v>48</v>
      </c>
      <c r="AG2941" s="3"/>
      <c r="AI2941" s="3" t="s">
        <v>48</v>
      </c>
      <c r="AK2941" s="3" t="s">
        <v>48</v>
      </c>
      <c r="AM2941" s="3" t="s">
        <v>48</v>
      </c>
      <c r="AO2941" s="3" t="s">
        <v>48</v>
      </c>
      <c r="AQ2941" s="3" t="s">
        <v>48</v>
      </c>
      <c r="AS2941" s="3" t="s">
        <v>48</v>
      </c>
    </row>
    <row r="2942" spans="1:45">
      <c r="A2942">
        <v>2939</v>
      </c>
      <c r="B2942" t="s">
        <v>5982</v>
      </c>
      <c r="C2942" t="s">
        <v>5740</v>
      </c>
      <c r="D2942" t="s">
        <v>45</v>
      </c>
      <c r="E2942" t="s">
        <v>77</v>
      </c>
      <c r="F2942" t="s">
        <v>2796</v>
      </c>
      <c r="G2942" t="s">
        <v>9134</v>
      </c>
      <c r="H2942" t="s">
        <v>7041</v>
      </c>
      <c r="I2942" t="s">
        <v>16144</v>
      </c>
      <c r="J2942" t="s">
        <v>7042</v>
      </c>
      <c r="K2942" t="s">
        <v>7043</v>
      </c>
      <c r="L2942" t="s">
        <v>5985</v>
      </c>
      <c r="M2942" t="s">
        <v>5986</v>
      </c>
      <c r="N2942" t="str">
        <f>VLOOKUP(O2942,index!$Q:$R,2,0)</f>
        <v>02. 이러닝 - 단과</v>
      </c>
      <c r="O2942" t="s">
        <v>5987</v>
      </c>
      <c r="P2942" t="s">
        <v>48</v>
      </c>
      <c r="Q2942" t="s">
        <v>20</v>
      </c>
      <c r="R2942" s="226" t="e">
        <f>VLOOKUP(C2942,'26년 databook(취합)'!$M:$M,2,0)</f>
        <v>#N/A</v>
      </c>
      <c r="S2942" s="3" t="s">
        <v>11567</v>
      </c>
      <c r="T2942" s="3" t="s">
        <v>48</v>
      </c>
      <c r="U2942" s="3" t="s">
        <v>11567</v>
      </c>
      <c r="V2942" s="3" t="s">
        <v>48</v>
      </c>
      <c r="W2942" s="3" t="s">
        <v>48</v>
      </c>
      <c r="X2942" s="3" t="s">
        <v>48</v>
      </c>
      <c r="Y2942" s="3" t="s">
        <v>48</v>
      </c>
      <c r="Z2942" s="3" t="s">
        <v>48</v>
      </c>
      <c r="AA2942" s="3" t="s">
        <v>48</v>
      </c>
      <c r="AB2942" s="3" t="s">
        <v>48</v>
      </c>
      <c r="AC2942" s="3" t="s">
        <v>48</v>
      </c>
      <c r="AD2942" s="3" t="s">
        <v>48</v>
      </c>
      <c r="AE2942" s="3" t="s">
        <v>48</v>
      </c>
      <c r="AG2942" s="3"/>
      <c r="AI2942" s="3" t="s">
        <v>48</v>
      </c>
      <c r="AK2942" s="3" t="s">
        <v>48</v>
      </c>
      <c r="AM2942" s="3" t="s">
        <v>48</v>
      </c>
      <c r="AO2942" s="3" t="s">
        <v>48</v>
      </c>
      <c r="AQ2942" s="3" t="s">
        <v>48</v>
      </c>
      <c r="AS2942" s="3" t="s">
        <v>48</v>
      </c>
    </row>
    <row r="2943" spans="1:45">
      <c r="A2943">
        <v>2940</v>
      </c>
      <c r="B2943" t="s">
        <v>5982</v>
      </c>
      <c r="C2943" t="s">
        <v>5647</v>
      </c>
      <c r="D2943" t="s">
        <v>45</v>
      </c>
      <c r="E2943" t="s">
        <v>77</v>
      </c>
      <c r="F2943" t="s">
        <v>2796</v>
      </c>
      <c r="G2943" t="s">
        <v>9134</v>
      </c>
      <c r="H2943" t="s">
        <v>2644</v>
      </c>
      <c r="I2943" t="s">
        <v>16145</v>
      </c>
      <c r="J2943" t="s">
        <v>48</v>
      </c>
      <c r="K2943" t="s">
        <v>48</v>
      </c>
      <c r="L2943" t="s">
        <v>5985</v>
      </c>
      <c r="M2943" t="s">
        <v>5986</v>
      </c>
      <c r="N2943" t="str">
        <f>VLOOKUP(O2943,index!$Q:$R,2,0)</f>
        <v>02. 이러닝 - 단과</v>
      </c>
      <c r="O2943" t="s">
        <v>5987</v>
      </c>
      <c r="P2943" t="s">
        <v>48</v>
      </c>
      <c r="Q2943" t="s">
        <v>20</v>
      </c>
      <c r="R2943" s="226" t="e">
        <f>VLOOKUP(C2943,'26년 databook(취합)'!$M:$M,2,0)</f>
        <v>#N/A</v>
      </c>
      <c r="S2943" s="3" t="s">
        <v>11567</v>
      </c>
      <c r="T2943" s="3" t="s">
        <v>48</v>
      </c>
      <c r="U2943" s="3" t="s">
        <v>11567</v>
      </c>
      <c r="V2943" s="3" t="s">
        <v>48</v>
      </c>
      <c r="W2943" s="3" t="s">
        <v>48</v>
      </c>
      <c r="X2943" s="3" t="s">
        <v>48</v>
      </c>
      <c r="Y2943" s="3" t="s">
        <v>48</v>
      </c>
      <c r="Z2943" s="3" t="s">
        <v>48</v>
      </c>
      <c r="AA2943" s="3" t="s">
        <v>48</v>
      </c>
      <c r="AB2943" s="3" t="s">
        <v>48</v>
      </c>
      <c r="AC2943" s="3" t="s">
        <v>48</v>
      </c>
      <c r="AD2943" s="3" t="s">
        <v>48</v>
      </c>
      <c r="AE2943" s="3" t="s">
        <v>48</v>
      </c>
      <c r="AG2943" s="3"/>
      <c r="AI2943" s="3" t="s">
        <v>48</v>
      </c>
      <c r="AK2943" s="3" t="s">
        <v>48</v>
      </c>
      <c r="AM2943" s="3" t="s">
        <v>48</v>
      </c>
      <c r="AO2943" s="3" t="s">
        <v>48</v>
      </c>
      <c r="AQ2943" s="3" t="s">
        <v>48</v>
      </c>
      <c r="AS2943" s="3" t="s">
        <v>48</v>
      </c>
    </row>
    <row r="2944" spans="1:45">
      <c r="A2944">
        <v>2941</v>
      </c>
      <c r="B2944" t="s">
        <v>5982</v>
      </c>
      <c r="C2944" t="s">
        <v>4422</v>
      </c>
      <c r="D2944" t="s">
        <v>45</v>
      </c>
      <c r="E2944" t="s">
        <v>77</v>
      </c>
      <c r="F2944" t="s">
        <v>2204</v>
      </c>
      <c r="G2944" t="s">
        <v>9798</v>
      </c>
      <c r="H2944" t="s">
        <v>2204</v>
      </c>
      <c r="I2944" t="s">
        <v>9798</v>
      </c>
      <c r="J2944" t="s">
        <v>7044</v>
      </c>
      <c r="K2944" t="s">
        <v>7045</v>
      </c>
      <c r="L2944" t="s">
        <v>5985</v>
      </c>
      <c r="M2944" t="s">
        <v>5986</v>
      </c>
      <c r="N2944" t="str">
        <f>VLOOKUP(O2944,index!$Q:$R,2,0)</f>
        <v>02. 이러닝 - 단과</v>
      </c>
      <c r="O2944" t="s">
        <v>5987</v>
      </c>
      <c r="P2944" t="s">
        <v>48</v>
      </c>
      <c r="Q2944" t="s">
        <v>20</v>
      </c>
      <c r="R2944" s="226" t="e">
        <f>VLOOKUP(C2944,'26년 databook(취합)'!$M:$M,2,0)</f>
        <v>#N/A</v>
      </c>
      <c r="S2944" s="3" t="s">
        <v>11567</v>
      </c>
      <c r="T2944" s="3" t="s">
        <v>11646</v>
      </c>
      <c r="U2944" s="3" t="s">
        <v>11646</v>
      </c>
      <c r="V2944" s="3" t="s">
        <v>48</v>
      </c>
      <c r="W2944" s="3" t="s">
        <v>11567</v>
      </c>
      <c r="X2944" s="3" t="s">
        <v>48</v>
      </c>
      <c r="Y2944" s="3" t="s">
        <v>11567</v>
      </c>
      <c r="Z2944" s="3" t="s">
        <v>48</v>
      </c>
      <c r="AA2944" s="3" t="s">
        <v>11567</v>
      </c>
      <c r="AB2944" s="3" t="s">
        <v>48</v>
      </c>
      <c r="AC2944" s="3" t="s">
        <v>11636</v>
      </c>
      <c r="AD2944" s="3" t="s">
        <v>48</v>
      </c>
      <c r="AE2944" s="3" t="s">
        <v>11567</v>
      </c>
      <c r="AG2944" s="3">
        <v>10000</v>
      </c>
      <c r="AI2944" s="3" t="s">
        <v>11567</v>
      </c>
      <c r="AK2944" s="3" t="s">
        <v>11567</v>
      </c>
      <c r="AM2944" s="3" t="s">
        <v>11567</v>
      </c>
      <c r="AO2944" s="3" t="s">
        <v>11567</v>
      </c>
      <c r="AQ2944" s="3" t="s">
        <v>11567</v>
      </c>
      <c r="AS2944" s="3" t="s">
        <v>11567</v>
      </c>
    </row>
    <row r="2945" spans="1:45">
      <c r="A2945">
        <v>2942</v>
      </c>
      <c r="B2945" t="s">
        <v>5982</v>
      </c>
      <c r="C2945" t="s">
        <v>3953</v>
      </c>
      <c r="D2945" t="s">
        <v>45</v>
      </c>
      <c r="E2945" t="s">
        <v>75</v>
      </c>
      <c r="F2945" t="s">
        <v>7026</v>
      </c>
      <c r="G2945" t="s">
        <v>9789</v>
      </c>
      <c r="H2945" t="s">
        <v>420</v>
      </c>
      <c r="I2945" t="s">
        <v>16146</v>
      </c>
      <c r="J2945" t="s">
        <v>420</v>
      </c>
      <c r="K2945" t="s">
        <v>7046</v>
      </c>
      <c r="L2945" t="s">
        <v>5985</v>
      </c>
      <c r="M2945" t="s">
        <v>5986</v>
      </c>
      <c r="N2945" t="str">
        <f>VLOOKUP(O2945,index!$Q:$R,2,0)</f>
        <v>02. 이러닝 - 단과</v>
      </c>
      <c r="O2945" t="s">
        <v>5987</v>
      </c>
      <c r="P2945" t="s">
        <v>48</v>
      </c>
      <c r="Q2945" t="s">
        <v>20</v>
      </c>
      <c r="R2945" s="226" t="e">
        <f>VLOOKUP(C2945,'26년 databook(취합)'!$M:$M,2,0)</f>
        <v>#N/A</v>
      </c>
      <c r="S2945" s="3" t="s">
        <v>11567</v>
      </c>
      <c r="T2945" s="3" t="s">
        <v>11879</v>
      </c>
      <c r="U2945" s="3" t="s">
        <v>11879</v>
      </c>
      <c r="V2945" s="3" t="s">
        <v>48</v>
      </c>
      <c r="W2945" s="3" t="s">
        <v>11567</v>
      </c>
      <c r="X2945" s="3" t="s">
        <v>48</v>
      </c>
      <c r="Y2945" s="3" t="s">
        <v>11567</v>
      </c>
      <c r="Z2945" s="3" t="s">
        <v>48</v>
      </c>
      <c r="AA2945" s="3" t="s">
        <v>11567</v>
      </c>
      <c r="AB2945" s="3" t="s">
        <v>48</v>
      </c>
      <c r="AC2945" s="3" t="s">
        <v>11567</v>
      </c>
      <c r="AD2945" s="3" t="s">
        <v>48</v>
      </c>
      <c r="AE2945" s="3" t="s">
        <v>11879</v>
      </c>
      <c r="AG2945" s="3">
        <v>0</v>
      </c>
      <c r="AI2945" s="3" t="s">
        <v>11567</v>
      </c>
      <c r="AK2945" s="3" t="s">
        <v>11567</v>
      </c>
      <c r="AM2945" s="3" t="s">
        <v>11567</v>
      </c>
      <c r="AO2945" s="3" t="s">
        <v>11567</v>
      </c>
      <c r="AQ2945" s="3" t="s">
        <v>11567</v>
      </c>
      <c r="AS2945" s="3" t="s">
        <v>11567</v>
      </c>
    </row>
    <row r="2946" spans="1:45">
      <c r="A2946">
        <v>2943</v>
      </c>
      <c r="B2946" t="s">
        <v>5982</v>
      </c>
      <c r="C2946" t="s">
        <v>3626</v>
      </c>
      <c r="D2946" t="s">
        <v>45</v>
      </c>
      <c r="E2946" t="s">
        <v>73</v>
      </c>
      <c r="F2946" t="s">
        <v>1942</v>
      </c>
      <c r="G2946" t="s">
        <v>9799</v>
      </c>
      <c r="H2946" t="s">
        <v>1942</v>
      </c>
      <c r="I2946" t="s">
        <v>9799</v>
      </c>
      <c r="J2946" t="s">
        <v>1942</v>
      </c>
      <c r="K2946" t="s">
        <v>7047</v>
      </c>
      <c r="L2946" t="s">
        <v>5985</v>
      </c>
      <c r="M2946" t="s">
        <v>5986</v>
      </c>
      <c r="N2946" t="str">
        <f>VLOOKUP(O2946,index!$Q:$R,2,0)</f>
        <v>02. 이러닝 - 단과</v>
      </c>
      <c r="O2946" t="s">
        <v>5987</v>
      </c>
      <c r="P2946" t="s">
        <v>48</v>
      </c>
      <c r="Q2946" t="s">
        <v>11243</v>
      </c>
      <c r="R2946" s="226" t="e">
        <f>VLOOKUP(C2946,'26년 databook(취합)'!$M:$M,2,0)</f>
        <v>#N/A</v>
      </c>
      <c r="S2946" s="3" t="s">
        <v>11567</v>
      </c>
      <c r="T2946" s="3" t="s">
        <v>48</v>
      </c>
      <c r="U2946" s="3" t="s">
        <v>11567</v>
      </c>
      <c r="V2946" s="3" t="s">
        <v>48</v>
      </c>
      <c r="W2946" s="3" t="s">
        <v>48</v>
      </c>
      <c r="X2946" s="3" t="s">
        <v>48</v>
      </c>
      <c r="Y2946" s="3" t="s">
        <v>48</v>
      </c>
      <c r="Z2946" s="3" t="s">
        <v>48</v>
      </c>
      <c r="AA2946" s="3" t="s">
        <v>48</v>
      </c>
      <c r="AB2946" s="3" t="s">
        <v>11567</v>
      </c>
      <c r="AC2946" s="3" t="s">
        <v>48</v>
      </c>
      <c r="AD2946" s="3" t="s">
        <v>11567</v>
      </c>
      <c r="AE2946" s="3" t="s">
        <v>48</v>
      </c>
      <c r="AF2946" s="3">
        <v>0</v>
      </c>
      <c r="AG2946" s="3"/>
      <c r="AH2946" s="3">
        <v>0</v>
      </c>
      <c r="AI2946" s="3" t="s">
        <v>48</v>
      </c>
      <c r="AJ2946" s="3">
        <v>0</v>
      </c>
      <c r="AK2946" s="3" t="s">
        <v>48</v>
      </c>
      <c r="AL2946" s="3">
        <v>0</v>
      </c>
      <c r="AM2946" s="3" t="s">
        <v>48</v>
      </c>
      <c r="AN2946" s="3">
        <v>0</v>
      </c>
      <c r="AO2946" s="3" t="s">
        <v>48</v>
      </c>
      <c r="AP2946" s="3">
        <v>0</v>
      </c>
      <c r="AQ2946" s="3" t="s">
        <v>48</v>
      </c>
      <c r="AR2946" s="3">
        <v>0</v>
      </c>
      <c r="AS2946" s="3" t="s">
        <v>48</v>
      </c>
    </row>
    <row r="2947" spans="1:45">
      <c r="A2947">
        <v>2944</v>
      </c>
      <c r="B2947" t="s">
        <v>5982</v>
      </c>
      <c r="C2947" t="s">
        <v>5805</v>
      </c>
      <c r="D2947" t="s">
        <v>45</v>
      </c>
      <c r="E2947" t="s">
        <v>77</v>
      </c>
      <c r="F2947" t="s">
        <v>2796</v>
      </c>
      <c r="G2947" t="s">
        <v>9134</v>
      </c>
      <c r="H2947" t="s">
        <v>2488</v>
      </c>
      <c r="I2947" t="s">
        <v>16147</v>
      </c>
      <c r="J2947" t="s">
        <v>7048</v>
      </c>
      <c r="K2947" t="s">
        <v>7049</v>
      </c>
      <c r="L2947" t="s">
        <v>5985</v>
      </c>
      <c r="M2947" t="s">
        <v>5986</v>
      </c>
      <c r="N2947" t="str">
        <f>VLOOKUP(O2947,index!$Q:$R,2,0)</f>
        <v>02. 이러닝 - 단과</v>
      </c>
      <c r="O2947" t="s">
        <v>5987</v>
      </c>
      <c r="P2947" t="s">
        <v>48</v>
      </c>
      <c r="Q2947" t="s">
        <v>20</v>
      </c>
      <c r="R2947" s="226" t="e">
        <f>VLOOKUP(C2947,'26년 databook(취합)'!$M:$M,2,0)</f>
        <v>#N/A</v>
      </c>
      <c r="S2947" s="3" t="s">
        <v>11567</v>
      </c>
      <c r="T2947" s="3" t="s">
        <v>48</v>
      </c>
      <c r="U2947" s="3" t="s">
        <v>11567</v>
      </c>
      <c r="V2947" s="3" t="s">
        <v>48</v>
      </c>
      <c r="W2947" s="3" t="s">
        <v>48</v>
      </c>
      <c r="X2947" s="3" t="s">
        <v>48</v>
      </c>
      <c r="Y2947" s="3" t="s">
        <v>48</v>
      </c>
      <c r="Z2947" s="3" t="s">
        <v>48</v>
      </c>
      <c r="AA2947" s="3" t="s">
        <v>48</v>
      </c>
      <c r="AB2947" s="3" t="s">
        <v>48</v>
      </c>
      <c r="AC2947" s="3" t="s">
        <v>48</v>
      </c>
      <c r="AD2947" s="3" t="s">
        <v>48</v>
      </c>
      <c r="AE2947" s="3" t="s">
        <v>48</v>
      </c>
      <c r="AG2947" s="3"/>
      <c r="AI2947" s="3" t="s">
        <v>48</v>
      </c>
      <c r="AK2947" s="3" t="s">
        <v>48</v>
      </c>
      <c r="AM2947" s="3" t="s">
        <v>48</v>
      </c>
      <c r="AO2947" s="3" t="s">
        <v>48</v>
      </c>
      <c r="AQ2947" s="3" t="s">
        <v>48</v>
      </c>
      <c r="AS2947" s="3" t="s">
        <v>48</v>
      </c>
    </row>
    <row r="2948" spans="1:45">
      <c r="A2948">
        <v>2945</v>
      </c>
      <c r="B2948" t="s">
        <v>5982</v>
      </c>
      <c r="C2948" t="s">
        <v>3284</v>
      </c>
      <c r="D2948" t="s">
        <v>45</v>
      </c>
      <c r="E2948" t="s">
        <v>72</v>
      </c>
      <c r="F2948" t="s">
        <v>895</v>
      </c>
      <c r="G2948" t="s">
        <v>9800</v>
      </c>
      <c r="H2948" t="s">
        <v>895</v>
      </c>
      <c r="I2948" t="s">
        <v>9800</v>
      </c>
      <c r="J2948" t="s">
        <v>48</v>
      </c>
      <c r="K2948" t="s">
        <v>48</v>
      </c>
      <c r="L2948" t="s">
        <v>5985</v>
      </c>
      <c r="M2948" t="s">
        <v>5986</v>
      </c>
      <c r="N2948" t="str">
        <f>VLOOKUP(O2948,index!$Q:$R,2,0)</f>
        <v>02. 이러닝 - 단과</v>
      </c>
      <c r="O2948" t="s">
        <v>5987</v>
      </c>
      <c r="P2948" t="s">
        <v>48</v>
      </c>
      <c r="Q2948" t="s">
        <v>23</v>
      </c>
      <c r="R2948" s="226" t="e">
        <f>VLOOKUP(C2948,'26년 databook(취합)'!$M:$M,2,0)</f>
        <v>#N/A</v>
      </c>
      <c r="S2948" s="3" t="s">
        <v>11567</v>
      </c>
      <c r="T2948" s="3" t="s">
        <v>14792</v>
      </c>
      <c r="U2948" s="3" t="s">
        <v>14792</v>
      </c>
      <c r="V2948" s="3" t="s">
        <v>48</v>
      </c>
      <c r="W2948" s="3" t="s">
        <v>11567</v>
      </c>
      <c r="X2948" s="3" t="s">
        <v>48</v>
      </c>
      <c r="Y2948" s="3" t="s">
        <v>11567</v>
      </c>
      <c r="Z2948" s="3" t="s">
        <v>48</v>
      </c>
      <c r="AA2948" s="3" t="s">
        <v>12138</v>
      </c>
      <c r="AB2948" s="3" t="s">
        <v>48</v>
      </c>
      <c r="AC2948" s="3" t="s">
        <v>13701</v>
      </c>
      <c r="AD2948" s="3" t="s">
        <v>11567</v>
      </c>
      <c r="AE2948" s="3" t="s">
        <v>11584</v>
      </c>
      <c r="AF2948" s="3">
        <v>0</v>
      </c>
      <c r="AG2948" s="3">
        <v>267000</v>
      </c>
      <c r="AH2948" s="3">
        <v>0</v>
      </c>
      <c r="AI2948" s="3" t="s">
        <v>11567</v>
      </c>
      <c r="AJ2948" s="3">
        <v>0</v>
      </c>
      <c r="AK2948" s="3" t="s">
        <v>11567</v>
      </c>
      <c r="AL2948" s="3">
        <v>0</v>
      </c>
      <c r="AM2948" s="3" t="s">
        <v>11567</v>
      </c>
      <c r="AN2948" s="3">
        <v>0</v>
      </c>
      <c r="AO2948" s="3" t="s">
        <v>11567</v>
      </c>
      <c r="AP2948" s="3">
        <v>0</v>
      </c>
      <c r="AQ2948" s="3" t="s">
        <v>11567</v>
      </c>
      <c r="AR2948" s="3">
        <v>0</v>
      </c>
      <c r="AS2948" s="3" t="s">
        <v>11567</v>
      </c>
    </row>
    <row r="2949" spans="1:45">
      <c r="A2949">
        <v>2946</v>
      </c>
      <c r="B2949" t="s">
        <v>5982</v>
      </c>
      <c r="C2949" t="s">
        <v>5692</v>
      </c>
      <c r="D2949" t="s">
        <v>45</v>
      </c>
      <c r="E2949" t="s">
        <v>77</v>
      </c>
      <c r="F2949" t="s">
        <v>2796</v>
      </c>
      <c r="G2949" t="s">
        <v>9134</v>
      </c>
      <c r="H2949" t="s">
        <v>2600</v>
      </c>
      <c r="I2949" t="s">
        <v>16148</v>
      </c>
      <c r="J2949" t="s">
        <v>48</v>
      </c>
      <c r="K2949" t="s">
        <v>48</v>
      </c>
      <c r="L2949" t="s">
        <v>5985</v>
      </c>
      <c r="M2949" t="s">
        <v>5986</v>
      </c>
      <c r="N2949" t="str">
        <f>VLOOKUP(O2949,index!$Q:$R,2,0)</f>
        <v>02. 이러닝 - 단과</v>
      </c>
      <c r="O2949" t="s">
        <v>5987</v>
      </c>
      <c r="P2949" t="s">
        <v>48</v>
      </c>
      <c r="Q2949" t="s">
        <v>20</v>
      </c>
      <c r="R2949" s="226" t="e">
        <f>VLOOKUP(C2949,'26년 databook(취합)'!$M:$M,2,0)</f>
        <v>#N/A</v>
      </c>
      <c r="S2949" s="3" t="s">
        <v>11567</v>
      </c>
      <c r="T2949" s="3" t="s">
        <v>48</v>
      </c>
      <c r="U2949" s="3" t="s">
        <v>11567</v>
      </c>
      <c r="V2949" s="3" t="s">
        <v>48</v>
      </c>
      <c r="W2949" s="3" t="s">
        <v>48</v>
      </c>
      <c r="X2949" s="3" t="s">
        <v>48</v>
      </c>
      <c r="Y2949" s="3" t="s">
        <v>48</v>
      </c>
      <c r="Z2949" s="3" t="s">
        <v>48</v>
      </c>
      <c r="AA2949" s="3" t="s">
        <v>48</v>
      </c>
      <c r="AB2949" s="3" t="s">
        <v>48</v>
      </c>
      <c r="AC2949" s="3" t="s">
        <v>48</v>
      </c>
      <c r="AD2949" s="3" t="s">
        <v>48</v>
      </c>
      <c r="AE2949" s="3" t="s">
        <v>48</v>
      </c>
      <c r="AI2949" s="3" t="s">
        <v>48</v>
      </c>
      <c r="AK2949" s="3" t="s">
        <v>48</v>
      </c>
      <c r="AM2949" s="3" t="s">
        <v>48</v>
      </c>
      <c r="AO2949" s="3" t="s">
        <v>48</v>
      </c>
      <c r="AQ2949" s="3" t="s">
        <v>48</v>
      </c>
      <c r="AS2949" s="3" t="s">
        <v>48</v>
      </c>
    </row>
    <row r="2950" spans="1:45">
      <c r="A2950">
        <v>2947</v>
      </c>
      <c r="B2950" t="s">
        <v>5982</v>
      </c>
      <c r="C2950" t="s">
        <v>5515</v>
      </c>
      <c r="D2950" t="s">
        <v>45</v>
      </c>
      <c r="E2950" t="s">
        <v>77</v>
      </c>
      <c r="F2950" t="s">
        <v>2796</v>
      </c>
      <c r="G2950" t="s">
        <v>9134</v>
      </c>
      <c r="H2950" t="s">
        <v>2775</v>
      </c>
      <c r="I2950" t="s">
        <v>16149</v>
      </c>
      <c r="J2950" t="s">
        <v>48</v>
      </c>
      <c r="K2950" t="s">
        <v>48</v>
      </c>
      <c r="L2950" t="s">
        <v>5985</v>
      </c>
      <c r="M2950" t="s">
        <v>5986</v>
      </c>
      <c r="N2950" t="str">
        <f>VLOOKUP(O2950,index!$Q:$R,2,0)</f>
        <v>02. 이러닝 - 단과</v>
      </c>
      <c r="O2950" t="s">
        <v>5987</v>
      </c>
      <c r="P2950" t="s">
        <v>48</v>
      </c>
      <c r="Q2950" t="s">
        <v>20</v>
      </c>
      <c r="R2950" s="226" t="e">
        <f>VLOOKUP(C2950,'26년 databook(취합)'!$M:$M,2,0)</f>
        <v>#N/A</v>
      </c>
      <c r="S2950" s="3" t="s">
        <v>11567</v>
      </c>
      <c r="T2950" s="3" t="s">
        <v>48</v>
      </c>
      <c r="U2950" s="3" t="s">
        <v>11567</v>
      </c>
      <c r="V2950" s="3" t="s">
        <v>48</v>
      </c>
      <c r="W2950" s="3" t="s">
        <v>48</v>
      </c>
      <c r="X2950" s="3" t="s">
        <v>48</v>
      </c>
      <c r="Y2950" s="3" t="s">
        <v>48</v>
      </c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G2950" s="3"/>
      <c r="AI2950" s="3" t="s">
        <v>48</v>
      </c>
      <c r="AK2950" s="3" t="s">
        <v>48</v>
      </c>
      <c r="AM2950" s="3" t="s">
        <v>48</v>
      </c>
      <c r="AO2950" s="3" t="s">
        <v>48</v>
      </c>
      <c r="AQ2950" s="3" t="s">
        <v>48</v>
      </c>
      <c r="AS2950" s="3" t="s">
        <v>48</v>
      </c>
    </row>
    <row r="2951" spans="1:45">
      <c r="A2951">
        <v>2948</v>
      </c>
      <c r="B2951" t="s">
        <v>5982</v>
      </c>
      <c r="C2951" t="s">
        <v>5197</v>
      </c>
      <c r="D2951" t="s">
        <v>45</v>
      </c>
      <c r="E2951" t="s">
        <v>77</v>
      </c>
      <c r="F2951" t="s">
        <v>2796</v>
      </c>
      <c r="G2951" t="s">
        <v>9134</v>
      </c>
      <c r="H2951" t="s">
        <v>594</v>
      </c>
      <c r="I2951" t="s">
        <v>16150</v>
      </c>
      <c r="J2951" t="s">
        <v>48</v>
      </c>
      <c r="K2951" t="s">
        <v>48</v>
      </c>
      <c r="L2951" t="s">
        <v>5985</v>
      </c>
      <c r="M2951" t="s">
        <v>5986</v>
      </c>
      <c r="N2951" t="str">
        <f>VLOOKUP(O2951,index!$Q:$R,2,0)</f>
        <v>02. 이러닝 - 단과</v>
      </c>
      <c r="O2951" t="s">
        <v>5987</v>
      </c>
      <c r="P2951" t="s">
        <v>48</v>
      </c>
      <c r="Q2951" t="s">
        <v>20</v>
      </c>
      <c r="R2951" s="226" t="e">
        <f>VLOOKUP(C2951,'26년 databook(취합)'!$M:$M,2,0)</f>
        <v>#N/A</v>
      </c>
      <c r="S2951" s="3" t="s">
        <v>11567</v>
      </c>
      <c r="T2951" s="3" t="s">
        <v>48</v>
      </c>
      <c r="U2951" s="3" t="s">
        <v>11567</v>
      </c>
      <c r="V2951" s="3" t="s">
        <v>48</v>
      </c>
      <c r="W2951" s="3" t="s">
        <v>48</v>
      </c>
      <c r="X2951" s="3" t="s">
        <v>48</v>
      </c>
      <c r="Y2951" s="3" t="s">
        <v>48</v>
      </c>
      <c r="Z2951" s="3" t="s">
        <v>48</v>
      </c>
      <c r="AA2951" s="3" t="s">
        <v>48</v>
      </c>
      <c r="AB2951" s="3" t="s">
        <v>48</v>
      </c>
      <c r="AC2951" s="3" t="s">
        <v>48</v>
      </c>
      <c r="AD2951" s="3" t="s">
        <v>48</v>
      </c>
      <c r="AE2951" s="3" t="s">
        <v>48</v>
      </c>
      <c r="AG2951" s="3"/>
      <c r="AI2951" s="3" t="s">
        <v>48</v>
      </c>
      <c r="AK2951" s="3" t="s">
        <v>48</v>
      </c>
      <c r="AM2951" s="3" t="s">
        <v>48</v>
      </c>
      <c r="AO2951" s="3" t="s">
        <v>48</v>
      </c>
      <c r="AQ2951" s="3" t="s">
        <v>48</v>
      </c>
      <c r="AS2951" s="3" t="s">
        <v>48</v>
      </c>
    </row>
    <row r="2952" spans="1:45">
      <c r="A2952">
        <v>2949</v>
      </c>
      <c r="B2952" t="s">
        <v>5982</v>
      </c>
      <c r="C2952" t="s">
        <v>5586</v>
      </c>
      <c r="D2952" t="s">
        <v>45</v>
      </c>
      <c r="E2952" t="s">
        <v>77</v>
      </c>
      <c r="F2952" t="s">
        <v>2796</v>
      </c>
      <c r="G2952" t="s">
        <v>9134</v>
      </c>
      <c r="H2952" t="s">
        <v>2704</v>
      </c>
      <c r="I2952" t="s">
        <v>16151</v>
      </c>
      <c r="J2952" t="s">
        <v>48</v>
      </c>
      <c r="K2952" t="s">
        <v>48</v>
      </c>
      <c r="L2952" t="s">
        <v>5985</v>
      </c>
      <c r="M2952" t="s">
        <v>5986</v>
      </c>
      <c r="N2952" t="str">
        <f>VLOOKUP(O2952,index!$Q:$R,2,0)</f>
        <v>02. 이러닝 - 단과</v>
      </c>
      <c r="O2952" t="s">
        <v>5987</v>
      </c>
      <c r="P2952" t="s">
        <v>48</v>
      </c>
      <c r="Q2952" t="s">
        <v>20</v>
      </c>
      <c r="R2952" s="226" t="e">
        <f>VLOOKUP(C2952,'26년 databook(취합)'!$M:$M,2,0)</f>
        <v>#N/A</v>
      </c>
      <c r="S2952" s="3" t="s">
        <v>11567</v>
      </c>
      <c r="T2952" s="3" t="s">
        <v>48</v>
      </c>
      <c r="U2952" s="3" t="s">
        <v>11567</v>
      </c>
      <c r="V2952" s="3" t="s">
        <v>48</v>
      </c>
      <c r="W2952" s="3" t="s">
        <v>48</v>
      </c>
      <c r="X2952" s="3" t="s">
        <v>48</v>
      </c>
      <c r="Y2952" s="3" t="s">
        <v>48</v>
      </c>
      <c r="Z2952" s="3" t="s">
        <v>48</v>
      </c>
      <c r="AA2952" s="3" t="s">
        <v>48</v>
      </c>
      <c r="AB2952" s="3" t="s">
        <v>48</v>
      </c>
      <c r="AC2952" s="3" t="s">
        <v>48</v>
      </c>
      <c r="AD2952" s="3" t="s">
        <v>48</v>
      </c>
      <c r="AE2952" s="3" t="s">
        <v>48</v>
      </c>
      <c r="AG2952" s="3"/>
      <c r="AI2952" s="3" t="s">
        <v>48</v>
      </c>
      <c r="AK2952" s="3" t="s">
        <v>48</v>
      </c>
      <c r="AM2952" s="3" t="s">
        <v>48</v>
      </c>
      <c r="AO2952" s="3" t="s">
        <v>48</v>
      </c>
      <c r="AQ2952" s="3" t="s">
        <v>48</v>
      </c>
      <c r="AS2952" s="3" t="s">
        <v>48</v>
      </c>
    </row>
    <row r="2953" spans="1:45">
      <c r="A2953">
        <v>2950</v>
      </c>
      <c r="B2953" t="s">
        <v>5982</v>
      </c>
      <c r="C2953" t="s">
        <v>5529</v>
      </c>
      <c r="D2953" t="s">
        <v>45</v>
      </c>
      <c r="E2953" t="s">
        <v>77</v>
      </c>
      <c r="F2953" t="s">
        <v>2796</v>
      </c>
      <c r="G2953" t="s">
        <v>9134</v>
      </c>
      <c r="H2953" t="s">
        <v>2761</v>
      </c>
      <c r="I2953" t="s">
        <v>16152</v>
      </c>
      <c r="J2953" t="s">
        <v>48</v>
      </c>
      <c r="K2953" t="s">
        <v>48</v>
      </c>
      <c r="L2953" t="s">
        <v>5985</v>
      </c>
      <c r="M2953" t="s">
        <v>5986</v>
      </c>
      <c r="N2953" t="str">
        <f>VLOOKUP(O2953,index!$Q:$R,2,0)</f>
        <v>02. 이러닝 - 단과</v>
      </c>
      <c r="O2953" t="s">
        <v>5987</v>
      </c>
      <c r="P2953" t="s">
        <v>48</v>
      </c>
      <c r="Q2953" t="s">
        <v>20</v>
      </c>
      <c r="R2953" s="226" t="e">
        <f>VLOOKUP(C2953,'26년 databook(취합)'!$M:$M,2,0)</f>
        <v>#N/A</v>
      </c>
      <c r="S2953" s="3" t="s">
        <v>11567</v>
      </c>
      <c r="T2953" s="3" t="s">
        <v>48</v>
      </c>
      <c r="U2953" s="3" t="s">
        <v>11567</v>
      </c>
      <c r="V2953" s="3" t="s">
        <v>48</v>
      </c>
      <c r="W2953" s="3" t="s">
        <v>48</v>
      </c>
      <c r="X2953" s="3" t="s">
        <v>48</v>
      </c>
      <c r="Y2953" s="3" t="s">
        <v>48</v>
      </c>
      <c r="Z2953" s="3" t="s">
        <v>48</v>
      </c>
      <c r="AA2953" s="3" t="s">
        <v>48</v>
      </c>
      <c r="AB2953" s="3" t="s">
        <v>48</v>
      </c>
      <c r="AC2953" s="3" t="s">
        <v>48</v>
      </c>
      <c r="AD2953" s="3" t="s">
        <v>48</v>
      </c>
      <c r="AE2953" s="3" t="s">
        <v>48</v>
      </c>
      <c r="AG2953" s="3"/>
      <c r="AI2953" s="3" t="s">
        <v>48</v>
      </c>
      <c r="AK2953" s="3" t="s">
        <v>48</v>
      </c>
      <c r="AM2953" s="3" t="s">
        <v>48</v>
      </c>
      <c r="AO2953" s="3" t="s">
        <v>48</v>
      </c>
      <c r="AQ2953" s="3" t="s">
        <v>48</v>
      </c>
      <c r="AS2953" s="3" t="s">
        <v>48</v>
      </c>
    </row>
    <row r="2954" spans="1:45">
      <c r="A2954">
        <v>2951</v>
      </c>
      <c r="B2954" t="s">
        <v>5982</v>
      </c>
      <c r="C2954" t="s">
        <v>5781</v>
      </c>
      <c r="D2954" t="s">
        <v>45</v>
      </c>
      <c r="E2954" t="s">
        <v>77</v>
      </c>
      <c r="F2954" t="s">
        <v>2796</v>
      </c>
      <c r="G2954" t="s">
        <v>9134</v>
      </c>
      <c r="H2954" t="s">
        <v>2512</v>
      </c>
      <c r="I2954" t="s">
        <v>16153</v>
      </c>
      <c r="J2954" t="s">
        <v>48</v>
      </c>
      <c r="K2954" t="s">
        <v>48</v>
      </c>
      <c r="L2954" t="s">
        <v>5985</v>
      </c>
      <c r="M2954" t="s">
        <v>5986</v>
      </c>
      <c r="N2954" t="str">
        <f>VLOOKUP(O2954,index!$Q:$R,2,0)</f>
        <v>02. 이러닝 - 단과</v>
      </c>
      <c r="O2954" t="s">
        <v>5987</v>
      </c>
      <c r="P2954" t="s">
        <v>48</v>
      </c>
      <c r="Q2954" t="s">
        <v>20</v>
      </c>
      <c r="R2954" s="226" t="e">
        <f>VLOOKUP(C2954,'26년 databook(취합)'!$M:$M,2,0)</f>
        <v>#N/A</v>
      </c>
      <c r="S2954" s="3" t="s">
        <v>11567</v>
      </c>
      <c r="T2954" s="3" t="s">
        <v>48</v>
      </c>
      <c r="U2954" s="3" t="s">
        <v>11567</v>
      </c>
      <c r="V2954" s="3" t="s">
        <v>48</v>
      </c>
      <c r="W2954" s="3" t="s">
        <v>48</v>
      </c>
      <c r="X2954" s="3" t="s">
        <v>48</v>
      </c>
      <c r="Y2954" s="3" t="s">
        <v>48</v>
      </c>
      <c r="Z2954" s="3" t="s">
        <v>48</v>
      </c>
      <c r="AA2954" s="3" t="s">
        <v>48</v>
      </c>
      <c r="AB2954" s="3" t="s">
        <v>48</v>
      </c>
      <c r="AC2954" s="3" t="s">
        <v>48</v>
      </c>
      <c r="AD2954" s="3" t="s">
        <v>48</v>
      </c>
      <c r="AE2954" s="3" t="s">
        <v>48</v>
      </c>
      <c r="AG2954" s="3"/>
      <c r="AI2954" s="3" t="s">
        <v>48</v>
      </c>
      <c r="AK2954" s="3" t="s">
        <v>48</v>
      </c>
      <c r="AM2954" s="3" t="s">
        <v>48</v>
      </c>
      <c r="AO2954" s="3" t="s">
        <v>48</v>
      </c>
      <c r="AQ2954" s="3" t="s">
        <v>48</v>
      </c>
      <c r="AS2954" s="3" t="s">
        <v>48</v>
      </c>
    </row>
    <row r="2955" spans="1:45">
      <c r="A2955">
        <v>2952</v>
      </c>
      <c r="B2955" t="s">
        <v>5982</v>
      </c>
      <c r="C2955" t="s">
        <v>5823</v>
      </c>
      <c r="D2955" t="s">
        <v>45</v>
      </c>
      <c r="E2955" t="s">
        <v>77</v>
      </c>
      <c r="F2955" t="s">
        <v>2796</v>
      </c>
      <c r="G2955" t="s">
        <v>9134</v>
      </c>
      <c r="H2955" t="s">
        <v>2470</v>
      </c>
      <c r="I2955" t="s">
        <v>16154</v>
      </c>
      <c r="J2955" t="s">
        <v>48</v>
      </c>
      <c r="K2955" t="s">
        <v>48</v>
      </c>
      <c r="L2955" t="s">
        <v>5985</v>
      </c>
      <c r="M2955" t="s">
        <v>5986</v>
      </c>
      <c r="N2955" t="str">
        <f>VLOOKUP(O2955,index!$Q:$R,2,0)</f>
        <v>02. 이러닝 - 단과</v>
      </c>
      <c r="O2955" t="s">
        <v>5987</v>
      </c>
      <c r="P2955" t="s">
        <v>48</v>
      </c>
      <c r="Q2955" t="s">
        <v>20</v>
      </c>
      <c r="R2955" s="226" t="e">
        <f>VLOOKUP(C2955,'26년 databook(취합)'!$M:$M,2,0)</f>
        <v>#N/A</v>
      </c>
      <c r="S2955" s="3" t="s">
        <v>11567</v>
      </c>
      <c r="T2955" s="3" t="s">
        <v>48</v>
      </c>
      <c r="U2955" s="3" t="s">
        <v>11567</v>
      </c>
      <c r="V2955" s="3" t="s">
        <v>48</v>
      </c>
      <c r="W2955" s="3" t="s">
        <v>48</v>
      </c>
      <c r="X2955" s="3" t="s">
        <v>48</v>
      </c>
      <c r="Y2955" s="3" t="s">
        <v>48</v>
      </c>
      <c r="Z2955" s="3" t="s">
        <v>48</v>
      </c>
      <c r="AA2955" s="3" t="s">
        <v>48</v>
      </c>
      <c r="AB2955" s="3" t="s">
        <v>48</v>
      </c>
      <c r="AC2955" s="3" t="s">
        <v>48</v>
      </c>
      <c r="AD2955" s="3" t="s">
        <v>48</v>
      </c>
      <c r="AE2955" s="3" t="s">
        <v>48</v>
      </c>
      <c r="AG2955" s="3"/>
      <c r="AI2955" s="3" t="s">
        <v>48</v>
      </c>
      <c r="AK2955" s="3" t="s">
        <v>48</v>
      </c>
      <c r="AM2955" s="3" t="s">
        <v>48</v>
      </c>
      <c r="AO2955" s="3" t="s">
        <v>48</v>
      </c>
      <c r="AQ2955" s="3" t="s">
        <v>48</v>
      </c>
      <c r="AS2955" s="3" t="s">
        <v>48</v>
      </c>
    </row>
    <row r="2956" spans="1:45">
      <c r="A2956">
        <v>2953</v>
      </c>
      <c r="B2956" t="s">
        <v>5982</v>
      </c>
      <c r="C2956" t="s">
        <v>5648</v>
      </c>
      <c r="D2956" t="s">
        <v>45</v>
      </c>
      <c r="E2956" t="s">
        <v>77</v>
      </c>
      <c r="F2956" t="s">
        <v>2796</v>
      </c>
      <c r="G2956" t="s">
        <v>9134</v>
      </c>
      <c r="H2956" t="s">
        <v>2643</v>
      </c>
      <c r="I2956" t="s">
        <v>16155</v>
      </c>
      <c r="J2956" t="s">
        <v>7050</v>
      </c>
      <c r="K2956" t="s">
        <v>7051</v>
      </c>
      <c r="L2956" t="s">
        <v>5985</v>
      </c>
      <c r="M2956" t="s">
        <v>5986</v>
      </c>
      <c r="N2956" t="str">
        <f>VLOOKUP(O2956,index!$Q:$R,2,0)</f>
        <v>02. 이러닝 - 단과</v>
      </c>
      <c r="O2956" t="s">
        <v>5987</v>
      </c>
      <c r="P2956" t="s">
        <v>48</v>
      </c>
      <c r="Q2956" t="s">
        <v>20</v>
      </c>
      <c r="R2956" s="226" t="e">
        <f>VLOOKUP(C2956,'26년 databook(취합)'!$M:$M,2,0)</f>
        <v>#N/A</v>
      </c>
      <c r="S2956" s="3" t="s">
        <v>11567</v>
      </c>
      <c r="T2956" s="3" t="s">
        <v>48</v>
      </c>
      <c r="U2956" s="3" t="s">
        <v>11567</v>
      </c>
      <c r="V2956" s="3" t="s">
        <v>48</v>
      </c>
      <c r="W2956" s="3" t="s">
        <v>48</v>
      </c>
      <c r="X2956" s="3" t="s">
        <v>48</v>
      </c>
      <c r="Y2956" s="3" t="s">
        <v>48</v>
      </c>
      <c r="Z2956" s="3" t="s">
        <v>48</v>
      </c>
      <c r="AA2956" s="3" t="s">
        <v>48</v>
      </c>
      <c r="AB2956" s="3" t="s">
        <v>48</v>
      </c>
      <c r="AC2956" s="3" t="s">
        <v>48</v>
      </c>
      <c r="AD2956" s="3" t="s">
        <v>48</v>
      </c>
      <c r="AE2956" s="3" t="s">
        <v>48</v>
      </c>
      <c r="AG2956" s="3"/>
      <c r="AI2956" s="3" t="s">
        <v>48</v>
      </c>
      <c r="AK2956" s="3" t="s">
        <v>48</v>
      </c>
      <c r="AM2956" s="3" t="s">
        <v>48</v>
      </c>
      <c r="AO2956" s="3" t="s">
        <v>48</v>
      </c>
      <c r="AQ2956" s="3" t="s">
        <v>48</v>
      </c>
      <c r="AS2956" s="3" t="s">
        <v>48</v>
      </c>
    </row>
    <row r="2957" spans="1:45">
      <c r="A2957">
        <v>2954</v>
      </c>
      <c r="B2957" t="s">
        <v>5982</v>
      </c>
      <c r="C2957" t="s">
        <v>5640</v>
      </c>
      <c r="D2957" t="s">
        <v>45</v>
      </c>
      <c r="E2957" t="s">
        <v>79</v>
      </c>
      <c r="F2957" t="s">
        <v>2652</v>
      </c>
      <c r="G2957" t="s">
        <v>9801</v>
      </c>
      <c r="H2957" t="s">
        <v>2651</v>
      </c>
      <c r="I2957" t="s">
        <v>16156</v>
      </c>
      <c r="J2957" t="s">
        <v>48</v>
      </c>
      <c r="K2957" t="s">
        <v>48</v>
      </c>
      <c r="L2957" t="s">
        <v>5985</v>
      </c>
      <c r="M2957" t="s">
        <v>5986</v>
      </c>
      <c r="N2957" t="str">
        <f>VLOOKUP(O2957,index!$Q:$R,2,0)</f>
        <v>02. 이러닝 - 단과</v>
      </c>
      <c r="O2957" t="s">
        <v>5987</v>
      </c>
      <c r="P2957" t="s">
        <v>48</v>
      </c>
      <c r="Q2957" t="s">
        <v>20</v>
      </c>
      <c r="R2957" s="226" t="e">
        <f>VLOOKUP(C2957,'26년 databook(취합)'!$M:$M,2,0)</f>
        <v>#N/A</v>
      </c>
      <c r="S2957" s="3" t="s">
        <v>11567</v>
      </c>
      <c r="T2957" s="3" t="s">
        <v>48</v>
      </c>
      <c r="U2957" s="3" t="s">
        <v>11567</v>
      </c>
      <c r="V2957" s="3" t="s">
        <v>48</v>
      </c>
      <c r="W2957" s="3" t="s">
        <v>48</v>
      </c>
      <c r="X2957" s="3" t="s">
        <v>48</v>
      </c>
      <c r="Y2957" s="3" t="s">
        <v>48</v>
      </c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G2957" s="3"/>
      <c r="AI2957" s="3" t="s">
        <v>48</v>
      </c>
      <c r="AK2957" s="3" t="s">
        <v>48</v>
      </c>
      <c r="AM2957" s="3" t="s">
        <v>48</v>
      </c>
      <c r="AO2957" s="3" t="s">
        <v>48</v>
      </c>
      <c r="AQ2957" s="3" t="s">
        <v>48</v>
      </c>
      <c r="AS2957" s="3" t="s">
        <v>48</v>
      </c>
    </row>
    <row r="2958" spans="1:45">
      <c r="A2958">
        <v>2955</v>
      </c>
      <c r="B2958" t="s">
        <v>5982</v>
      </c>
      <c r="C2958" t="s">
        <v>5620</v>
      </c>
      <c r="D2958" t="s">
        <v>45</v>
      </c>
      <c r="E2958" t="s">
        <v>77</v>
      </c>
      <c r="F2958" t="s">
        <v>2796</v>
      </c>
      <c r="G2958" t="s">
        <v>9134</v>
      </c>
      <c r="H2958" t="s">
        <v>2670</v>
      </c>
      <c r="I2958" t="s">
        <v>16157</v>
      </c>
      <c r="J2958" t="s">
        <v>2670</v>
      </c>
      <c r="K2958" t="s">
        <v>7052</v>
      </c>
      <c r="L2958" t="s">
        <v>5985</v>
      </c>
      <c r="M2958" t="s">
        <v>5986</v>
      </c>
      <c r="N2958" t="str">
        <f>VLOOKUP(O2958,index!$Q:$R,2,0)</f>
        <v>02. 이러닝 - 단과</v>
      </c>
      <c r="O2958" t="s">
        <v>5987</v>
      </c>
      <c r="P2958" t="s">
        <v>48</v>
      </c>
      <c r="Q2958" t="s">
        <v>20</v>
      </c>
      <c r="R2958" s="226" t="e">
        <f>VLOOKUP(C2958,'26년 databook(취합)'!$M:$M,2,0)</f>
        <v>#N/A</v>
      </c>
      <c r="S2958" s="3" t="s">
        <v>11567</v>
      </c>
      <c r="T2958" s="3" t="s">
        <v>48</v>
      </c>
      <c r="U2958" s="3" t="s">
        <v>11567</v>
      </c>
      <c r="V2958" s="3" t="s">
        <v>48</v>
      </c>
      <c r="W2958" s="3" t="s">
        <v>48</v>
      </c>
      <c r="X2958" s="3" t="s">
        <v>48</v>
      </c>
      <c r="Y2958" s="3" t="s">
        <v>48</v>
      </c>
      <c r="Z2958" s="3" t="s">
        <v>48</v>
      </c>
      <c r="AA2958" s="3" t="s">
        <v>48</v>
      </c>
      <c r="AB2958" s="3" t="s">
        <v>48</v>
      </c>
      <c r="AC2958" s="3" t="s">
        <v>48</v>
      </c>
      <c r="AD2958" s="3" t="s">
        <v>48</v>
      </c>
      <c r="AE2958" s="3" t="s">
        <v>48</v>
      </c>
      <c r="AG2958" s="3"/>
      <c r="AI2958" s="3" t="s">
        <v>48</v>
      </c>
      <c r="AK2958" s="3" t="s">
        <v>48</v>
      </c>
      <c r="AM2958" s="3" t="s">
        <v>48</v>
      </c>
      <c r="AO2958" s="3" t="s">
        <v>48</v>
      </c>
      <c r="AQ2958" s="3" t="s">
        <v>48</v>
      </c>
      <c r="AS2958" s="3" t="s">
        <v>48</v>
      </c>
    </row>
    <row r="2959" spans="1:45">
      <c r="A2959">
        <v>2956</v>
      </c>
      <c r="B2959" t="s">
        <v>5982</v>
      </c>
      <c r="C2959" t="s">
        <v>5673</v>
      </c>
      <c r="D2959" t="s">
        <v>45</v>
      </c>
      <c r="E2959" t="s">
        <v>77</v>
      </c>
      <c r="F2959" t="s">
        <v>2796</v>
      </c>
      <c r="G2959" t="s">
        <v>9134</v>
      </c>
      <c r="H2959" t="s">
        <v>2619</v>
      </c>
      <c r="I2959" t="s">
        <v>16158</v>
      </c>
      <c r="J2959" t="s">
        <v>2619</v>
      </c>
      <c r="K2959" t="s">
        <v>7053</v>
      </c>
      <c r="L2959" t="s">
        <v>5985</v>
      </c>
      <c r="M2959" t="s">
        <v>5986</v>
      </c>
      <c r="N2959" t="str">
        <f>VLOOKUP(O2959,index!$Q:$R,2,0)</f>
        <v>02. 이러닝 - 단과</v>
      </c>
      <c r="O2959" t="s">
        <v>5987</v>
      </c>
      <c r="P2959" t="s">
        <v>48</v>
      </c>
      <c r="Q2959" t="s">
        <v>20</v>
      </c>
      <c r="R2959" s="226" t="e">
        <f>VLOOKUP(C2959,'26년 databook(취합)'!$M:$M,2,0)</f>
        <v>#N/A</v>
      </c>
      <c r="S2959" s="3" t="s">
        <v>11567</v>
      </c>
      <c r="T2959" s="3" t="s">
        <v>48</v>
      </c>
      <c r="U2959" s="3" t="s">
        <v>11567</v>
      </c>
      <c r="V2959" s="3" t="s">
        <v>48</v>
      </c>
      <c r="W2959" s="3" t="s">
        <v>48</v>
      </c>
      <c r="X2959" s="3" t="s">
        <v>48</v>
      </c>
      <c r="Y2959" s="3" t="s">
        <v>48</v>
      </c>
      <c r="Z2959" s="3" t="s">
        <v>48</v>
      </c>
      <c r="AA2959" s="3" t="s">
        <v>48</v>
      </c>
      <c r="AB2959" s="3" t="s">
        <v>48</v>
      </c>
      <c r="AC2959" s="3" t="s">
        <v>48</v>
      </c>
      <c r="AD2959" s="3" t="s">
        <v>48</v>
      </c>
      <c r="AE2959" s="3" t="s">
        <v>48</v>
      </c>
      <c r="AG2959" s="3"/>
      <c r="AI2959" s="3" t="s">
        <v>48</v>
      </c>
      <c r="AK2959" s="3" t="s">
        <v>48</v>
      </c>
      <c r="AM2959" s="3" t="s">
        <v>48</v>
      </c>
      <c r="AO2959" s="3" t="s">
        <v>48</v>
      </c>
      <c r="AQ2959" s="3" t="s">
        <v>48</v>
      </c>
      <c r="AS2959" s="3" t="s">
        <v>48</v>
      </c>
    </row>
    <row r="2960" spans="1:45">
      <c r="A2960">
        <v>2957</v>
      </c>
      <c r="B2960" t="s">
        <v>5982</v>
      </c>
      <c r="C2960" t="s">
        <v>5581</v>
      </c>
      <c r="D2960" t="s">
        <v>45</v>
      </c>
      <c r="E2960" t="s">
        <v>77</v>
      </c>
      <c r="F2960" t="s">
        <v>2796</v>
      </c>
      <c r="G2960" t="s">
        <v>9134</v>
      </c>
      <c r="H2960" t="s">
        <v>2709</v>
      </c>
      <c r="I2960" t="s">
        <v>16159</v>
      </c>
      <c r="J2960" t="s">
        <v>2709</v>
      </c>
      <c r="K2960" t="s">
        <v>7054</v>
      </c>
      <c r="L2960" t="s">
        <v>5985</v>
      </c>
      <c r="M2960" t="s">
        <v>5986</v>
      </c>
      <c r="N2960" t="str">
        <f>VLOOKUP(O2960,index!$Q:$R,2,0)</f>
        <v>02. 이러닝 - 단과</v>
      </c>
      <c r="O2960" t="s">
        <v>5987</v>
      </c>
      <c r="P2960" t="s">
        <v>48</v>
      </c>
      <c r="Q2960" t="s">
        <v>20</v>
      </c>
      <c r="R2960" s="226" t="e">
        <f>VLOOKUP(C2960,'26년 databook(취합)'!$M:$M,2,0)</f>
        <v>#N/A</v>
      </c>
      <c r="S2960" s="3" t="s">
        <v>11567</v>
      </c>
      <c r="T2960" s="3" t="s">
        <v>48</v>
      </c>
      <c r="U2960" s="3" t="s">
        <v>11567</v>
      </c>
      <c r="V2960" s="3" t="s">
        <v>48</v>
      </c>
      <c r="W2960" s="3" t="s">
        <v>48</v>
      </c>
      <c r="X2960" s="3" t="s">
        <v>48</v>
      </c>
      <c r="Y2960" s="3" t="s">
        <v>48</v>
      </c>
      <c r="Z2960" s="3" t="s">
        <v>48</v>
      </c>
      <c r="AA2960" s="3" t="s">
        <v>48</v>
      </c>
      <c r="AB2960" s="3" t="s">
        <v>48</v>
      </c>
      <c r="AC2960" s="3" t="s">
        <v>48</v>
      </c>
      <c r="AD2960" s="3" t="s">
        <v>48</v>
      </c>
      <c r="AE2960" s="3" t="s">
        <v>48</v>
      </c>
      <c r="AG2960" s="3"/>
      <c r="AI2960" s="3" t="s">
        <v>48</v>
      </c>
      <c r="AK2960" s="3" t="s">
        <v>48</v>
      </c>
      <c r="AM2960" s="3" t="s">
        <v>48</v>
      </c>
      <c r="AO2960" s="3" t="s">
        <v>48</v>
      </c>
      <c r="AQ2960" s="3" t="s">
        <v>48</v>
      </c>
      <c r="AS2960" s="3" t="s">
        <v>48</v>
      </c>
    </row>
    <row r="2961" spans="1:45">
      <c r="A2961">
        <v>2958</v>
      </c>
      <c r="B2961" t="s">
        <v>5982</v>
      </c>
      <c r="C2961" t="s">
        <v>5287</v>
      </c>
      <c r="D2961" t="s">
        <v>45</v>
      </c>
      <c r="E2961" t="s">
        <v>77</v>
      </c>
      <c r="F2961" t="s">
        <v>2796</v>
      </c>
      <c r="G2961" t="s">
        <v>9134</v>
      </c>
      <c r="H2961" t="s">
        <v>686</v>
      </c>
      <c r="I2961" t="s">
        <v>16160</v>
      </c>
      <c r="J2961" t="s">
        <v>686</v>
      </c>
      <c r="K2961" t="s">
        <v>7055</v>
      </c>
      <c r="L2961" t="s">
        <v>5985</v>
      </c>
      <c r="M2961" t="s">
        <v>5986</v>
      </c>
      <c r="N2961" t="str">
        <f>VLOOKUP(O2961,index!$Q:$R,2,0)</f>
        <v>02. 이러닝 - 단과</v>
      </c>
      <c r="O2961" t="s">
        <v>5987</v>
      </c>
      <c r="P2961" t="s">
        <v>48</v>
      </c>
      <c r="Q2961" t="s">
        <v>20</v>
      </c>
      <c r="R2961" s="226" t="e">
        <f>VLOOKUP(C2961,'26년 databook(취합)'!$M:$M,2,0)</f>
        <v>#N/A</v>
      </c>
      <c r="S2961" s="3" t="s">
        <v>11567</v>
      </c>
      <c r="T2961" s="3" t="s">
        <v>48</v>
      </c>
      <c r="U2961" s="3" t="s">
        <v>11567</v>
      </c>
      <c r="V2961" s="3" t="s">
        <v>48</v>
      </c>
      <c r="W2961" s="3" t="s">
        <v>48</v>
      </c>
      <c r="X2961" s="3" t="s">
        <v>48</v>
      </c>
      <c r="Y2961" s="3" t="s">
        <v>48</v>
      </c>
      <c r="Z2961" s="3" t="s">
        <v>48</v>
      </c>
      <c r="AA2961" s="3" t="s">
        <v>48</v>
      </c>
      <c r="AB2961" s="3" t="s">
        <v>48</v>
      </c>
      <c r="AC2961" s="3" t="s">
        <v>48</v>
      </c>
      <c r="AD2961" s="3" t="s">
        <v>48</v>
      </c>
      <c r="AE2961" s="3" t="s">
        <v>48</v>
      </c>
      <c r="AG2961" s="3"/>
      <c r="AI2961" s="3" t="s">
        <v>48</v>
      </c>
      <c r="AK2961" s="3" t="s">
        <v>48</v>
      </c>
      <c r="AM2961" s="3" t="s">
        <v>48</v>
      </c>
      <c r="AO2961" s="3" t="s">
        <v>48</v>
      </c>
      <c r="AQ2961" s="3" t="s">
        <v>48</v>
      </c>
      <c r="AS2961" s="3" t="s">
        <v>48</v>
      </c>
    </row>
    <row r="2962" spans="1:45">
      <c r="A2962">
        <v>2959</v>
      </c>
      <c r="B2962" t="s">
        <v>5982</v>
      </c>
      <c r="C2962" t="s">
        <v>5704</v>
      </c>
      <c r="D2962" t="s">
        <v>45</v>
      </c>
      <c r="E2962" t="s">
        <v>77</v>
      </c>
      <c r="F2962" t="s">
        <v>2796</v>
      </c>
      <c r="G2962" t="s">
        <v>9134</v>
      </c>
      <c r="H2962" t="s">
        <v>2588</v>
      </c>
      <c r="I2962" t="s">
        <v>16161</v>
      </c>
      <c r="J2962" t="s">
        <v>2588</v>
      </c>
      <c r="K2962" t="s">
        <v>7056</v>
      </c>
      <c r="L2962" t="s">
        <v>5985</v>
      </c>
      <c r="M2962" t="s">
        <v>5986</v>
      </c>
      <c r="N2962" t="str">
        <f>VLOOKUP(O2962,index!$Q:$R,2,0)</f>
        <v>02. 이러닝 - 단과</v>
      </c>
      <c r="O2962" t="s">
        <v>5987</v>
      </c>
      <c r="P2962" t="s">
        <v>48</v>
      </c>
      <c r="Q2962" t="s">
        <v>20</v>
      </c>
      <c r="R2962" s="226" t="e">
        <f>VLOOKUP(C2962,'26년 databook(취합)'!$M:$M,2,0)</f>
        <v>#N/A</v>
      </c>
      <c r="S2962" s="3" t="s">
        <v>11567</v>
      </c>
      <c r="T2962" s="3" t="s">
        <v>48</v>
      </c>
      <c r="U2962" s="3" t="s">
        <v>11567</v>
      </c>
      <c r="V2962" s="3" t="s">
        <v>48</v>
      </c>
      <c r="W2962" s="3" t="s">
        <v>48</v>
      </c>
      <c r="X2962" s="3" t="s">
        <v>48</v>
      </c>
      <c r="Y2962" s="3" t="s">
        <v>48</v>
      </c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I2962" s="3" t="s">
        <v>48</v>
      </c>
      <c r="AK2962" s="3" t="s">
        <v>48</v>
      </c>
      <c r="AM2962" s="3" t="s">
        <v>48</v>
      </c>
      <c r="AO2962" s="3" t="s">
        <v>48</v>
      </c>
      <c r="AQ2962" s="3" t="s">
        <v>48</v>
      </c>
      <c r="AS2962" s="3" t="s">
        <v>48</v>
      </c>
    </row>
    <row r="2963" spans="1:45">
      <c r="A2963">
        <v>2960</v>
      </c>
      <c r="B2963" t="s">
        <v>5982</v>
      </c>
      <c r="C2963" t="s">
        <v>5766</v>
      </c>
      <c r="D2963" t="s">
        <v>45</v>
      </c>
      <c r="E2963" t="s">
        <v>77</v>
      </c>
      <c r="F2963" t="s">
        <v>2796</v>
      </c>
      <c r="G2963" t="s">
        <v>9134</v>
      </c>
      <c r="H2963" t="s">
        <v>2527</v>
      </c>
      <c r="I2963" t="s">
        <v>16162</v>
      </c>
      <c r="J2963" t="s">
        <v>48</v>
      </c>
      <c r="K2963" t="s">
        <v>48</v>
      </c>
      <c r="L2963" t="s">
        <v>5985</v>
      </c>
      <c r="M2963" t="s">
        <v>5986</v>
      </c>
      <c r="N2963" t="str">
        <f>VLOOKUP(O2963,index!$Q:$R,2,0)</f>
        <v>02. 이러닝 - 단과</v>
      </c>
      <c r="O2963" t="s">
        <v>5987</v>
      </c>
      <c r="P2963" t="s">
        <v>48</v>
      </c>
      <c r="Q2963" t="s">
        <v>20</v>
      </c>
      <c r="R2963" s="226" t="e">
        <f>VLOOKUP(C2963,'26년 databook(취합)'!$M:$M,2,0)</f>
        <v>#N/A</v>
      </c>
      <c r="S2963" s="3" t="s">
        <v>11567</v>
      </c>
      <c r="T2963" s="3" t="s">
        <v>48</v>
      </c>
      <c r="U2963" s="3" t="s">
        <v>11567</v>
      </c>
      <c r="V2963" s="3" t="s">
        <v>48</v>
      </c>
      <c r="W2963" s="3" t="s">
        <v>48</v>
      </c>
      <c r="X2963" s="3" t="s">
        <v>48</v>
      </c>
      <c r="Y2963" s="3" t="s">
        <v>48</v>
      </c>
      <c r="Z2963" s="3" t="s">
        <v>48</v>
      </c>
      <c r="AA2963" s="3" t="s">
        <v>48</v>
      </c>
      <c r="AB2963" s="3" t="s">
        <v>48</v>
      </c>
      <c r="AC2963" s="3" t="s">
        <v>48</v>
      </c>
      <c r="AD2963" s="3" t="s">
        <v>48</v>
      </c>
      <c r="AE2963" s="3" t="s">
        <v>48</v>
      </c>
      <c r="AG2963" s="3"/>
      <c r="AI2963" s="3" t="s">
        <v>48</v>
      </c>
      <c r="AK2963" s="3" t="s">
        <v>48</v>
      </c>
      <c r="AM2963" s="3" t="s">
        <v>48</v>
      </c>
      <c r="AO2963" s="3" t="s">
        <v>48</v>
      </c>
      <c r="AQ2963" s="3" t="s">
        <v>48</v>
      </c>
      <c r="AS2963" s="3" t="s">
        <v>48</v>
      </c>
    </row>
    <row r="2964" spans="1:45">
      <c r="A2964">
        <v>2961</v>
      </c>
      <c r="B2964" t="s">
        <v>5982</v>
      </c>
      <c r="C2964" t="s">
        <v>5566</v>
      </c>
      <c r="D2964" t="s">
        <v>45</v>
      </c>
      <c r="E2964" t="s">
        <v>77</v>
      </c>
      <c r="F2964" t="s">
        <v>2796</v>
      </c>
      <c r="G2964" t="s">
        <v>9134</v>
      </c>
      <c r="H2964" t="s">
        <v>2724</v>
      </c>
      <c r="I2964" t="s">
        <v>16163</v>
      </c>
      <c r="J2964" t="s">
        <v>48</v>
      </c>
      <c r="K2964" t="s">
        <v>48</v>
      </c>
      <c r="L2964" t="s">
        <v>5985</v>
      </c>
      <c r="M2964" t="s">
        <v>5986</v>
      </c>
      <c r="N2964" t="str">
        <f>VLOOKUP(O2964,index!$Q:$R,2,0)</f>
        <v>02. 이러닝 - 단과</v>
      </c>
      <c r="O2964" t="s">
        <v>5987</v>
      </c>
      <c r="P2964" t="s">
        <v>48</v>
      </c>
      <c r="Q2964" t="s">
        <v>20</v>
      </c>
      <c r="R2964" s="226" t="e">
        <f>VLOOKUP(C2964,'26년 databook(취합)'!$M:$M,2,0)</f>
        <v>#N/A</v>
      </c>
      <c r="S2964" s="3" t="s">
        <v>11567</v>
      </c>
      <c r="T2964" s="3" t="s">
        <v>48</v>
      </c>
      <c r="U2964" s="3" t="s">
        <v>11567</v>
      </c>
      <c r="V2964" s="3" t="s">
        <v>48</v>
      </c>
      <c r="W2964" s="3" t="s">
        <v>48</v>
      </c>
      <c r="X2964" s="3" t="s">
        <v>48</v>
      </c>
      <c r="Y2964" s="3" t="s">
        <v>48</v>
      </c>
      <c r="Z2964" s="3" t="s">
        <v>48</v>
      </c>
      <c r="AA2964" s="3" t="s">
        <v>48</v>
      </c>
      <c r="AB2964" s="3" t="s">
        <v>48</v>
      </c>
      <c r="AC2964" s="3" t="s">
        <v>48</v>
      </c>
      <c r="AD2964" s="3" t="s">
        <v>48</v>
      </c>
      <c r="AE2964" s="3" t="s">
        <v>48</v>
      </c>
      <c r="AG2964" s="3"/>
      <c r="AI2964" s="3" t="s">
        <v>48</v>
      </c>
      <c r="AK2964" s="3" t="s">
        <v>48</v>
      </c>
      <c r="AM2964" s="3" t="s">
        <v>48</v>
      </c>
      <c r="AO2964" s="3" t="s">
        <v>48</v>
      </c>
      <c r="AQ2964" s="3" t="s">
        <v>48</v>
      </c>
      <c r="AS2964" s="3" t="s">
        <v>48</v>
      </c>
    </row>
    <row r="2965" spans="1:45">
      <c r="A2965">
        <v>2962</v>
      </c>
      <c r="B2965" t="s">
        <v>5982</v>
      </c>
      <c r="C2965" t="s">
        <v>4949</v>
      </c>
      <c r="D2965" t="s">
        <v>45</v>
      </c>
      <c r="E2965" t="s">
        <v>77</v>
      </c>
      <c r="F2965" t="s">
        <v>979</v>
      </c>
      <c r="G2965" t="s">
        <v>9802</v>
      </c>
      <c r="H2965" t="s">
        <v>980</v>
      </c>
      <c r="I2965" t="s">
        <v>16164</v>
      </c>
      <c r="J2965" t="s">
        <v>48</v>
      </c>
      <c r="K2965" t="s">
        <v>48</v>
      </c>
      <c r="L2965" t="s">
        <v>5985</v>
      </c>
      <c r="M2965" t="s">
        <v>5986</v>
      </c>
      <c r="N2965" t="str">
        <f>VLOOKUP(O2965,index!$Q:$R,2,0)</f>
        <v>02. 이러닝 - 단과</v>
      </c>
      <c r="O2965" t="s">
        <v>5987</v>
      </c>
      <c r="P2965" t="s">
        <v>48</v>
      </c>
      <c r="Q2965" t="s">
        <v>20</v>
      </c>
      <c r="R2965" s="226" t="e">
        <f>VLOOKUP(C2965,'26년 databook(취합)'!$M:$M,2,0)</f>
        <v>#N/A</v>
      </c>
      <c r="S2965" s="3" t="s">
        <v>11576</v>
      </c>
      <c r="T2965" s="3" t="s">
        <v>48</v>
      </c>
      <c r="U2965" s="3" t="s">
        <v>11576</v>
      </c>
      <c r="V2965" s="3" t="s">
        <v>48</v>
      </c>
      <c r="W2965" s="3" t="s">
        <v>48</v>
      </c>
      <c r="X2965" s="3" t="s">
        <v>48</v>
      </c>
      <c r="Y2965" s="3" t="s">
        <v>48</v>
      </c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G2965" s="3"/>
      <c r="AI2965" s="3" t="s">
        <v>48</v>
      </c>
      <c r="AK2965" s="3" t="s">
        <v>48</v>
      </c>
      <c r="AM2965" s="3" t="s">
        <v>48</v>
      </c>
      <c r="AO2965" s="3" t="s">
        <v>48</v>
      </c>
      <c r="AQ2965" s="3" t="s">
        <v>48</v>
      </c>
      <c r="AR2965" s="3">
        <v>1000000</v>
      </c>
      <c r="AS2965" s="3" t="s">
        <v>48</v>
      </c>
    </row>
    <row r="2966" spans="1:45">
      <c r="A2966">
        <v>2963</v>
      </c>
      <c r="B2966" t="s">
        <v>5982</v>
      </c>
      <c r="C2966" t="s">
        <v>4627</v>
      </c>
      <c r="D2966" t="s">
        <v>45</v>
      </c>
      <c r="E2966" t="s">
        <v>79</v>
      </c>
      <c r="F2966" t="s">
        <v>1369</v>
      </c>
      <c r="G2966" t="s">
        <v>9803</v>
      </c>
      <c r="H2966" t="s">
        <v>1369</v>
      </c>
      <c r="I2966" t="s">
        <v>9803</v>
      </c>
      <c r="J2966" t="s">
        <v>1369</v>
      </c>
      <c r="K2966" t="s">
        <v>7057</v>
      </c>
      <c r="L2966" t="s">
        <v>5985</v>
      </c>
      <c r="M2966" t="s">
        <v>5986</v>
      </c>
      <c r="N2966" t="str">
        <f>VLOOKUP(O2966,index!$Q:$R,2,0)</f>
        <v>02. 이러닝 - 단과</v>
      </c>
      <c r="O2966" t="s">
        <v>5987</v>
      </c>
      <c r="P2966" t="s">
        <v>48</v>
      </c>
      <c r="Q2966" t="s">
        <v>20</v>
      </c>
      <c r="R2966" s="226" t="e">
        <f>VLOOKUP(C2966,'26년 databook(취합)'!$M:$M,2,0)</f>
        <v>#N/A</v>
      </c>
      <c r="S2966" s="3" t="s">
        <v>11567</v>
      </c>
      <c r="T2966" s="3" t="s">
        <v>48</v>
      </c>
      <c r="U2966" s="3" t="s">
        <v>11567</v>
      </c>
      <c r="V2966" s="3" t="s">
        <v>48</v>
      </c>
      <c r="W2966" s="3" t="s">
        <v>48</v>
      </c>
      <c r="X2966" s="3" t="s">
        <v>48</v>
      </c>
      <c r="Y2966" s="3" t="s">
        <v>48</v>
      </c>
      <c r="Z2966" s="3" t="s">
        <v>48</v>
      </c>
      <c r="AA2966" s="3" t="s">
        <v>48</v>
      </c>
      <c r="AB2966" s="3" t="s">
        <v>48</v>
      </c>
      <c r="AC2966" s="3" t="s">
        <v>48</v>
      </c>
      <c r="AD2966" s="3" t="s">
        <v>48</v>
      </c>
      <c r="AE2966" s="3" t="s">
        <v>48</v>
      </c>
      <c r="AG2966" s="3"/>
      <c r="AI2966" s="3" t="s">
        <v>48</v>
      </c>
      <c r="AK2966" s="3" t="s">
        <v>48</v>
      </c>
      <c r="AM2966" s="3" t="s">
        <v>48</v>
      </c>
      <c r="AO2966" s="3" t="s">
        <v>48</v>
      </c>
      <c r="AQ2966" s="3" t="s">
        <v>48</v>
      </c>
      <c r="AS2966" s="3" t="s">
        <v>48</v>
      </c>
    </row>
    <row r="2967" spans="1:45">
      <c r="A2967">
        <v>2964</v>
      </c>
      <c r="B2967" t="s">
        <v>5982</v>
      </c>
      <c r="C2967" t="s">
        <v>4402</v>
      </c>
      <c r="D2967" t="s">
        <v>45</v>
      </c>
      <c r="E2967" t="s">
        <v>76</v>
      </c>
      <c r="F2967" t="s">
        <v>2188</v>
      </c>
      <c r="G2967" t="s">
        <v>9804</v>
      </c>
      <c r="H2967" t="s">
        <v>2188</v>
      </c>
      <c r="I2967" t="s">
        <v>9804</v>
      </c>
      <c r="J2967" t="s">
        <v>48</v>
      </c>
      <c r="K2967" t="s">
        <v>48</v>
      </c>
      <c r="L2967" t="s">
        <v>5985</v>
      </c>
      <c r="M2967" t="s">
        <v>5986</v>
      </c>
      <c r="N2967" t="str">
        <f>VLOOKUP(O2967,index!$Q:$R,2,0)</f>
        <v>02. 이러닝 - 단과</v>
      </c>
      <c r="O2967" t="s">
        <v>5987</v>
      </c>
      <c r="P2967" t="s">
        <v>48</v>
      </c>
      <c r="Q2967" t="s">
        <v>20</v>
      </c>
      <c r="R2967" s="226" t="e">
        <f>VLOOKUP(C2967,'26년 databook(취합)'!$M:$M,2,0)</f>
        <v>#N/A</v>
      </c>
      <c r="S2967" s="3" t="s">
        <v>11567</v>
      </c>
      <c r="T2967" s="3" t="s">
        <v>12140</v>
      </c>
      <c r="U2967" s="3" t="s">
        <v>12140</v>
      </c>
      <c r="V2967" s="3" t="s">
        <v>48</v>
      </c>
      <c r="W2967" s="3" t="s">
        <v>11567</v>
      </c>
      <c r="X2967" s="3" t="s">
        <v>48</v>
      </c>
      <c r="Y2967" s="3" t="s">
        <v>11567</v>
      </c>
      <c r="Z2967" s="3" t="s">
        <v>48</v>
      </c>
      <c r="AA2967" s="3" t="s">
        <v>12140</v>
      </c>
      <c r="AB2967" s="3" t="s">
        <v>48</v>
      </c>
      <c r="AC2967" s="3" t="s">
        <v>11567</v>
      </c>
      <c r="AD2967" s="3" t="s">
        <v>48</v>
      </c>
      <c r="AE2967" s="3" t="s">
        <v>11567</v>
      </c>
      <c r="AG2967" s="3">
        <v>0</v>
      </c>
      <c r="AI2967" s="3" t="s">
        <v>11567</v>
      </c>
      <c r="AK2967" s="3" t="s">
        <v>11567</v>
      </c>
      <c r="AM2967" s="3" t="s">
        <v>11567</v>
      </c>
      <c r="AO2967" s="3" t="s">
        <v>11567</v>
      </c>
      <c r="AQ2967" s="3" t="s">
        <v>11567</v>
      </c>
      <c r="AR2967" s="3">
        <v>0</v>
      </c>
      <c r="AS2967" s="3" t="s">
        <v>11567</v>
      </c>
    </row>
    <row r="2968" spans="1:45">
      <c r="A2968">
        <v>2965</v>
      </c>
      <c r="B2968" t="s">
        <v>5982</v>
      </c>
      <c r="C2968" t="s">
        <v>5707</v>
      </c>
      <c r="D2968" t="s">
        <v>45</v>
      </c>
      <c r="E2968" t="s">
        <v>71</v>
      </c>
      <c r="F2968" t="s">
        <v>639</v>
      </c>
      <c r="G2968" t="s">
        <v>9458</v>
      </c>
      <c r="H2968" t="s">
        <v>2585</v>
      </c>
      <c r="I2968" t="s">
        <v>16165</v>
      </c>
      <c r="J2968" t="s">
        <v>48</v>
      </c>
      <c r="K2968" t="s">
        <v>48</v>
      </c>
      <c r="L2968" t="s">
        <v>5985</v>
      </c>
      <c r="M2968" t="s">
        <v>5986</v>
      </c>
      <c r="N2968" t="str">
        <f>VLOOKUP(O2968,index!$Q:$R,2,0)</f>
        <v>02. 이러닝 - 단과</v>
      </c>
      <c r="O2968" t="s">
        <v>5987</v>
      </c>
      <c r="P2968" t="s">
        <v>48</v>
      </c>
      <c r="Q2968" t="s">
        <v>20</v>
      </c>
      <c r="R2968" s="226" t="e">
        <f>VLOOKUP(C2968,'26년 databook(취합)'!$M:$M,2,0)</f>
        <v>#N/A</v>
      </c>
      <c r="S2968" s="3" t="s">
        <v>11567</v>
      </c>
      <c r="T2968" s="3" t="s">
        <v>48</v>
      </c>
      <c r="U2968" s="3" t="s">
        <v>11567</v>
      </c>
      <c r="V2968" s="3" t="s">
        <v>48</v>
      </c>
      <c r="W2968" s="3" t="s">
        <v>48</v>
      </c>
      <c r="X2968" s="3" t="s">
        <v>48</v>
      </c>
      <c r="Y2968" s="3" t="s">
        <v>48</v>
      </c>
      <c r="Z2968" s="3" t="s">
        <v>48</v>
      </c>
      <c r="AA2968" s="3" t="s">
        <v>48</v>
      </c>
      <c r="AB2968" s="3" t="s">
        <v>48</v>
      </c>
      <c r="AC2968" s="3" t="s">
        <v>48</v>
      </c>
      <c r="AD2968" s="3" t="s">
        <v>48</v>
      </c>
      <c r="AE2968" s="3" t="s">
        <v>48</v>
      </c>
      <c r="AG2968" s="3"/>
      <c r="AI2968" s="3" t="s">
        <v>48</v>
      </c>
      <c r="AK2968" s="3" t="s">
        <v>48</v>
      </c>
      <c r="AM2968" s="3" t="s">
        <v>48</v>
      </c>
      <c r="AO2968" s="3" t="s">
        <v>48</v>
      </c>
      <c r="AQ2968" s="3" t="s">
        <v>48</v>
      </c>
      <c r="AS2968" s="3" t="s">
        <v>48</v>
      </c>
    </row>
    <row r="2969" spans="1:45">
      <c r="A2969">
        <v>2966</v>
      </c>
      <c r="B2969" t="s">
        <v>5982</v>
      </c>
      <c r="C2969" t="s">
        <v>5571</v>
      </c>
      <c r="D2969" t="s">
        <v>45</v>
      </c>
      <c r="E2969" t="s">
        <v>214</v>
      </c>
      <c r="F2969" t="s">
        <v>639</v>
      </c>
      <c r="G2969" t="s">
        <v>9458</v>
      </c>
      <c r="H2969" t="s">
        <v>2719</v>
      </c>
      <c r="I2969" t="s">
        <v>16166</v>
      </c>
      <c r="J2969" t="s">
        <v>48</v>
      </c>
      <c r="K2969" t="s">
        <v>48</v>
      </c>
      <c r="L2969" t="s">
        <v>5985</v>
      </c>
      <c r="M2969" t="s">
        <v>5986</v>
      </c>
      <c r="N2969" t="str">
        <f>VLOOKUP(O2969,index!$Q:$R,2,0)</f>
        <v>02. 이러닝 - 단과</v>
      </c>
      <c r="O2969" t="s">
        <v>5987</v>
      </c>
      <c r="P2969" t="s">
        <v>48</v>
      </c>
      <c r="Q2969" t="s">
        <v>23</v>
      </c>
      <c r="R2969" s="226" t="e">
        <f>VLOOKUP(C2969,'26년 databook(취합)'!$M:$M,2,0)</f>
        <v>#N/A</v>
      </c>
      <c r="S2969" s="3" t="s">
        <v>11567</v>
      </c>
      <c r="T2969" s="3" t="s">
        <v>48</v>
      </c>
      <c r="U2969" s="3" t="s">
        <v>11567</v>
      </c>
      <c r="V2969" s="3" t="s">
        <v>48</v>
      </c>
      <c r="W2969" s="3" t="s">
        <v>48</v>
      </c>
      <c r="X2969" s="3" t="s">
        <v>48</v>
      </c>
      <c r="Y2969" s="3" t="s">
        <v>48</v>
      </c>
      <c r="Z2969" s="3" t="s">
        <v>48</v>
      </c>
      <c r="AA2969" s="3" t="s">
        <v>48</v>
      </c>
      <c r="AB2969" s="3" t="s">
        <v>48</v>
      </c>
      <c r="AC2969" s="3" t="s">
        <v>48</v>
      </c>
      <c r="AD2969" s="3" t="s">
        <v>48</v>
      </c>
      <c r="AE2969" s="3" t="s">
        <v>48</v>
      </c>
      <c r="AG2969" s="3"/>
      <c r="AI2969" s="3" t="s">
        <v>48</v>
      </c>
      <c r="AK2969" s="3" t="s">
        <v>48</v>
      </c>
      <c r="AM2969" s="3" t="s">
        <v>48</v>
      </c>
      <c r="AO2969" s="3" t="s">
        <v>48</v>
      </c>
      <c r="AQ2969" s="3" t="s">
        <v>48</v>
      </c>
      <c r="AS2969" s="3" t="s">
        <v>48</v>
      </c>
    </row>
    <row r="2970" spans="1:45">
      <c r="A2970">
        <v>2967</v>
      </c>
      <c r="B2970" t="s">
        <v>5982</v>
      </c>
      <c r="C2970" t="s">
        <v>5576</v>
      </c>
      <c r="D2970" t="s">
        <v>45</v>
      </c>
      <c r="E2970" t="s">
        <v>214</v>
      </c>
      <c r="F2970" t="s">
        <v>639</v>
      </c>
      <c r="G2970" t="s">
        <v>9458</v>
      </c>
      <c r="H2970" t="s">
        <v>2714</v>
      </c>
      <c r="I2970" t="s">
        <v>16167</v>
      </c>
      <c r="J2970" t="s">
        <v>639</v>
      </c>
      <c r="K2970" t="s">
        <v>7058</v>
      </c>
      <c r="L2970" t="s">
        <v>5985</v>
      </c>
      <c r="M2970" t="s">
        <v>5986</v>
      </c>
      <c r="N2970" t="str">
        <f>VLOOKUP(O2970,index!$Q:$R,2,0)</f>
        <v>02. 이러닝 - 단과</v>
      </c>
      <c r="O2970" t="s">
        <v>5987</v>
      </c>
      <c r="P2970" t="s">
        <v>48</v>
      </c>
      <c r="Q2970" t="s">
        <v>20</v>
      </c>
      <c r="R2970" s="226" t="e">
        <f>VLOOKUP(C2970,'26년 databook(취합)'!$M:$M,2,0)</f>
        <v>#N/A</v>
      </c>
      <c r="S2970" s="3" t="s">
        <v>11567</v>
      </c>
      <c r="T2970" s="3" t="s">
        <v>48</v>
      </c>
      <c r="U2970" s="3" t="s">
        <v>11567</v>
      </c>
      <c r="V2970" s="3" t="s">
        <v>48</v>
      </c>
      <c r="W2970" s="3" t="s">
        <v>48</v>
      </c>
      <c r="X2970" s="3" t="s">
        <v>48</v>
      </c>
      <c r="Y2970" s="3" t="s">
        <v>48</v>
      </c>
      <c r="Z2970" s="3" t="s">
        <v>48</v>
      </c>
      <c r="AA2970" s="3" t="s">
        <v>48</v>
      </c>
      <c r="AB2970" s="3" t="s">
        <v>48</v>
      </c>
      <c r="AC2970" s="3" t="s">
        <v>48</v>
      </c>
      <c r="AD2970" s="3" t="s">
        <v>48</v>
      </c>
      <c r="AE2970" s="3" t="s">
        <v>48</v>
      </c>
      <c r="AG2970" s="3"/>
      <c r="AI2970" s="3" t="s">
        <v>48</v>
      </c>
      <c r="AK2970" s="3" t="s">
        <v>48</v>
      </c>
      <c r="AM2970" s="3" t="s">
        <v>48</v>
      </c>
      <c r="AO2970" s="3" t="s">
        <v>48</v>
      </c>
      <c r="AQ2970" s="3" t="s">
        <v>48</v>
      </c>
      <c r="AS2970" s="3" t="s">
        <v>48</v>
      </c>
    </row>
    <row r="2971" spans="1:45">
      <c r="A2971">
        <v>2968</v>
      </c>
      <c r="B2971" t="s">
        <v>5982</v>
      </c>
      <c r="C2971" t="s">
        <v>4510</v>
      </c>
      <c r="D2971" t="s">
        <v>45</v>
      </c>
      <c r="E2971" t="s">
        <v>75</v>
      </c>
      <c r="F2971" t="s">
        <v>7059</v>
      </c>
      <c r="G2971" t="s">
        <v>9805</v>
      </c>
      <c r="H2971" t="s">
        <v>7060</v>
      </c>
      <c r="I2971" t="s">
        <v>16168</v>
      </c>
      <c r="J2971" t="s">
        <v>7061</v>
      </c>
      <c r="K2971" t="s">
        <v>7062</v>
      </c>
      <c r="L2971" t="s">
        <v>5985</v>
      </c>
      <c r="M2971" t="s">
        <v>5986</v>
      </c>
      <c r="N2971" t="str">
        <f>VLOOKUP(O2971,index!$Q:$R,2,0)</f>
        <v>01. 이러닝 - 통합위탁</v>
      </c>
      <c r="O2971" t="s">
        <v>40</v>
      </c>
      <c r="P2971" t="s">
        <v>48</v>
      </c>
      <c r="Q2971" t="s">
        <v>23</v>
      </c>
      <c r="R2971" s="226" t="e">
        <f>VLOOKUP(C2971,'26년 databook(취합)'!$M:$M,2,0)</f>
        <v>#N/A</v>
      </c>
      <c r="S2971" s="3" t="s">
        <v>11567</v>
      </c>
      <c r="T2971" s="3" t="s">
        <v>48</v>
      </c>
      <c r="U2971" s="3" t="s">
        <v>11567</v>
      </c>
      <c r="V2971" s="3" t="s">
        <v>48</v>
      </c>
      <c r="W2971" s="3" t="s">
        <v>48</v>
      </c>
      <c r="X2971" s="3" t="s">
        <v>48</v>
      </c>
      <c r="Y2971" s="3" t="s">
        <v>48</v>
      </c>
      <c r="Z2971" s="3" t="s">
        <v>48</v>
      </c>
      <c r="AA2971" s="3" t="s">
        <v>48</v>
      </c>
      <c r="AB2971" s="3" t="s">
        <v>48</v>
      </c>
      <c r="AC2971" s="3" t="s">
        <v>48</v>
      </c>
      <c r="AD2971" s="3" t="s">
        <v>48</v>
      </c>
      <c r="AE2971" s="3" t="s">
        <v>48</v>
      </c>
      <c r="AG2971" s="3"/>
      <c r="AI2971" s="3" t="s">
        <v>48</v>
      </c>
      <c r="AK2971" s="3" t="s">
        <v>48</v>
      </c>
      <c r="AM2971" s="3" t="s">
        <v>48</v>
      </c>
      <c r="AO2971" s="3" t="s">
        <v>48</v>
      </c>
      <c r="AQ2971" s="3" t="s">
        <v>48</v>
      </c>
      <c r="AS2971" s="3" t="s">
        <v>48</v>
      </c>
    </row>
    <row r="2972" spans="1:45">
      <c r="A2972">
        <v>2969</v>
      </c>
      <c r="B2972" t="s">
        <v>5982</v>
      </c>
      <c r="C2972" t="s">
        <v>5690</v>
      </c>
      <c r="D2972" t="s">
        <v>45</v>
      </c>
      <c r="E2972" t="s">
        <v>214</v>
      </c>
      <c r="F2972" t="s">
        <v>677</v>
      </c>
      <c r="G2972" t="s">
        <v>9172</v>
      </c>
      <c r="H2972" t="s">
        <v>2602</v>
      </c>
      <c r="I2972" t="s">
        <v>16169</v>
      </c>
      <c r="J2972" t="s">
        <v>48</v>
      </c>
      <c r="K2972" t="s">
        <v>48</v>
      </c>
      <c r="L2972" t="s">
        <v>5985</v>
      </c>
      <c r="M2972" t="s">
        <v>5986</v>
      </c>
      <c r="N2972" t="str">
        <f>VLOOKUP(O2972,index!$Q:$R,2,0)</f>
        <v>02. 이러닝 - 단과</v>
      </c>
      <c r="O2972" t="s">
        <v>5987</v>
      </c>
      <c r="P2972" t="s">
        <v>48</v>
      </c>
      <c r="Q2972" t="s">
        <v>20</v>
      </c>
      <c r="R2972" s="226" t="e">
        <f>VLOOKUP(C2972,'26년 databook(취합)'!$M:$M,2,0)</f>
        <v>#N/A</v>
      </c>
      <c r="S2972" s="3" t="s">
        <v>11567</v>
      </c>
      <c r="T2972" s="3" t="s">
        <v>48</v>
      </c>
      <c r="U2972" s="3" t="s">
        <v>11567</v>
      </c>
      <c r="V2972" s="3" t="s">
        <v>48</v>
      </c>
      <c r="W2972" s="3" t="s">
        <v>48</v>
      </c>
      <c r="X2972" s="3" t="s">
        <v>48</v>
      </c>
      <c r="Y2972" s="3" t="s">
        <v>48</v>
      </c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G2972" s="3"/>
      <c r="AI2972" s="3" t="s">
        <v>48</v>
      </c>
      <c r="AK2972" s="3" t="s">
        <v>48</v>
      </c>
      <c r="AM2972" s="3" t="s">
        <v>48</v>
      </c>
      <c r="AO2972" s="3" t="s">
        <v>48</v>
      </c>
      <c r="AQ2972" s="3" t="s">
        <v>48</v>
      </c>
      <c r="AS2972" s="3" t="s">
        <v>48</v>
      </c>
    </row>
    <row r="2973" spans="1:45">
      <c r="A2973">
        <v>2970</v>
      </c>
      <c r="B2973" t="s">
        <v>5982</v>
      </c>
      <c r="C2973" t="s">
        <v>4232</v>
      </c>
      <c r="D2973" t="s">
        <v>45</v>
      </c>
      <c r="E2973" t="s">
        <v>76</v>
      </c>
      <c r="F2973" t="s">
        <v>2051</v>
      </c>
      <c r="G2973" t="s">
        <v>9806</v>
      </c>
      <c r="H2973" t="s">
        <v>2051</v>
      </c>
      <c r="I2973" t="s">
        <v>9806</v>
      </c>
      <c r="J2973" t="s">
        <v>48</v>
      </c>
      <c r="K2973" t="s">
        <v>48</v>
      </c>
      <c r="L2973" t="s">
        <v>5985</v>
      </c>
      <c r="M2973" t="s">
        <v>5986</v>
      </c>
      <c r="N2973" t="str">
        <f>VLOOKUP(O2973,index!$Q:$R,2,0)</f>
        <v>02. 이러닝 - 단과</v>
      </c>
      <c r="O2973" t="s">
        <v>5987</v>
      </c>
      <c r="P2973" t="s">
        <v>48</v>
      </c>
      <c r="Q2973" t="s">
        <v>20</v>
      </c>
      <c r="R2973" s="226" t="e">
        <f>VLOOKUP(C2973,'26년 databook(취합)'!$M:$M,2,0)</f>
        <v>#N/A</v>
      </c>
      <c r="S2973" s="3" t="s">
        <v>11567</v>
      </c>
      <c r="T2973" s="3" t="s">
        <v>14793</v>
      </c>
      <c r="U2973" s="3" t="s">
        <v>14793</v>
      </c>
      <c r="V2973" s="3" t="s">
        <v>48</v>
      </c>
      <c r="W2973" s="3" t="s">
        <v>11567</v>
      </c>
      <c r="X2973" s="3" t="s">
        <v>48</v>
      </c>
      <c r="Y2973" s="3" t="s">
        <v>11623</v>
      </c>
      <c r="Z2973" s="3" t="s">
        <v>48</v>
      </c>
      <c r="AA2973" s="3" t="s">
        <v>11567</v>
      </c>
      <c r="AB2973" s="3" t="s">
        <v>48</v>
      </c>
      <c r="AC2973" s="3" t="s">
        <v>11673</v>
      </c>
      <c r="AD2973" s="3" t="s">
        <v>48</v>
      </c>
      <c r="AE2973" s="3" t="s">
        <v>12254</v>
      </c>
      <c r="AG2973" s="3">
        <v>60000</v>
      </c>
      <c r="AI2973" s="3" t="s">
        <v>11567</v>
      </c>
      <c r="AK2973" s="3" t="s">
        <v>11567</v>
      </c>
      <c r="AM2973" s="3" t="s">
        <v>11567</v>
      </c>
      <c r="AO2973" s="3" t="s">
        <v>11567</v>
      </c>
      <c r="AQ2973" s="3" t="s">
        <v>11567</v>
      </c>
      <c r="AR2973" s="3">
        <v>0</v>
      </c>
      <c r="AS2973" s="3" t="s">
        <v>11567</v>
      </c>
    </row>
    <row r="2974" spans="1:45">
      <c r="A2974">
        <v>2971</v>
      </c>
      <c r="B2974" t="s">
        <v>5982</v>
      </c>
      <c r="C2974" t="s">
        <v>3240</v>
      </c>
      <c r="D2974" t="s">
        <v>45</v>
      </c>
      <c r="E2974" t="s">
        <v>72</v>
      </c>
      <c r="F2974" t="s">
        <v>7063</v>
      </c>
      <c r="G2974" t="s">
        <v>9807</v>
      </c>
      <c r="H2974" t="s">
        <v>7063</v>
      </c>
      <c r="I2974" t="s">
        <v>9807</v>
      </c>
      <c r="J2974" t="s">
        <v>48</v>
      </c>
      <c r="K2974" t="s">
        <v>48</v>
      </c>
      <c r="L2974" t="s">
        <v>5985</v>
      </c>
      <c r="M2974" t="s">
        <v>5986</v>
      </c>
      <c r="N2974" t="str">
        <f>VLOOKUP(O2974,index!$Q:$R,2,0)</f>
        <v>02. 이러닝 - 단과</v>
      </c>
      <c r="O2974" t="s">
        <v>5987</v>
      </c>
      <c r="P2974" t="s">
        <v>48</v>
      </c>
      <c r="Q2974" t="s">
        <v>23</v>
      </c>
      <c r="R2974" s="226" t="e">
        <f>VLOOKUP(C2974,'26년 databook(취합)'!$M:$M,2,0)</f>
        <v>#N/A</v>
      </c>
      <c r="S2974" s="3" t="s">
        <v>11615</v>
      </c>
      <c r="T2974" s="3" t="s">
        <v>14794</v>
      </c>
      <c r="U2974" s="3" t="s">
        <v>16673</v>
      </c>
      <c r="V2974" s="3" t="s">
        <v>11576</v>
      </c>
      <c r="W2974" s="3" t="s">
        <v>11567</v>
      </c>
      <c r="X2974" s="3" t="s">
        <v>11576</v>
      </c>
      <c r="Y2974" s="3" t="s">
        <v>12141</v>
      </c>
      <c r="Z2974" s="3" t="s">
        <v>11576</v>
      </c>
      <c r="AA2974" s="3" t="s">
        <v>12142</v>
      </c>
      <c r="AB2974" s="3" t="s">
        <v>11576</v>
      </c>
      <c r="AC2974" s="3" t="s">
        <v>13703</v>
      </c>
      <c r="AD2974" s="3" t="s">
        <v>11572</v>
      </c>
      <c r="AE2974" s="3" t="s">
        <v>14795</v>
      </c>
      <c r="AF2974" s="3">
        <v>2000000</v>
      </c>
      <c r="AG2974" s="3">
        <v>2766300</v>
      </c>
      <c r="AH2974" s="3">
        <v>2000000</v>
      </c>
      <c r="AI2974" s="3" t="s">
        <v>11567</v>
      </c>
      <c r="AJ2974" s="3">
        <v>2000000</v>
      </c>
      <c r="AK2974" s="3" t="s">
        <v>11567</v>
      </c>
      <c r="AL2974" s="3">
        <v>2000000</v>
      </c>
      <c r="AM2974" s="3" t="s">
        <v>11567</v>
      </c>
      <c r="AN2974" s="3">
        <v>2000000</v>
      </c>
      <c r="AO2974" s="3" t="s">
        <v>11567</v>
      </c>
      <c r="AP2974" s="3">
        <v>2000000</v>
      </c>
      <c r="AQ2974" s="3" t="s">
        <v>11567</v>
      </c>
      <c r="AR2974" s="3">
        <v>2000000</v>
      </c>
      <c r="AS2974" s="3" t="s">
        <v>11567</v>
      </c>
    </row>
    <row r="2975" spans="1:45">
      <c r="A2975">
        <v>2972</v>
      </c>
      <c r="B2975" t="s">
        <v>5982</v>
      </c>
      <c r="C2975" t="s">
        <v>4248</v>
      </c>
      <c r="D2975" t="s">
        <v>45</v>
      </c>
      <c r="E2975" t="s">
        <v>76</v>
      </c>
      <c r="F2975" t="s">
        <v>2065</v>
      </c>
      <c r="G2975" t="s">
        <v>9808</v>
      </c>
      <c r="H2975" t="s">
        <v>2065</v>
      </c>
      <c r="I2975" t="s">
        <v>9808</v>
      </c>
      <c r="J2975" t="s">
        <v>48</v>
      </c>
      <c r="K2975" t="s">
        <v>48</v>
      </c>
      <c r="L2975" t="s">
        <v>5985</v>
      </c>
      <c r="M2975" t="s">
        <v>5986</v>
      </c>
      <c r="N2975" t="str">
        <f>VLOOKUP(O2975,index!$Q:$R,2,0)</f>
        <v>02. 이러닝 - 단과</v>
      </c>
      <c r="O2975" t="s">
        <v>5987</v>
      </c>
      <c r="P2975" t="s">
        <v>48</v>
      </c>
      <c r="Q2975" t="s">
        <v>20</v>
      </c>
      <c r="R2975" s="226" t="e">
        <f>VLOOKUP(C2975,'26년 databook(취합)'!$M:$M,2,0)</f>
        <v>#N/A</v>
      </c>
      <c r="S2975" s="3" t="s">
        <v>11567</v>
      </c>
      <c r="T2975" s="3" t="s">
        <v>14796</v>
      </c>
      <c r="U2975" s="3" t="s">
        <v>14796</v>
      </c>
      <c r="V2975" s="3" t="s">
        <v>48</v>
      </c>
      <c r="W2975" s="3" t="s">
        <v>11567</v>
      </c>
      <c r="X2975" s="3" t="s">
        <v>48</v>
      </c>
      <c r="Y2975" s="3" t="s">
        <v>11636</v>
      </c>
      <c r="Z2975" s="3" t="s">
        <v>48</v>
      </c>
      <c r="AA2975" s="3" t="s">
        <v>11628</v>
      </c>
      <c r="AB2975" s="3" t="s">
        <v>48</v>
      </c>
      <c r="AC2975" s="3" t="s">
        <v>11567</v>
      </c>
      <c r="AD2975" s="3" t="s">
        <v>48</v>
      </c>
      <c r="AE2975" s="3" t="s">
        <v>11623</v>
      </c>
      <c r="AG2975" s="3">
        <v>272000</v>
      </c>
      <c r="AI2975" s="3" t="s">
        <v>11567</v>
      </c>
      <c r="AK2975" s="3" t="s">
        <v>11567</v>
      </c>
      <c r="AM2975" s="3" t="s">
        <v>11567</v>
      </c>
      <c r="AO2975" s="3" t="s">
        <v>11567</v>
      </c>
      <c r="AQ2975" s="3" t="s">
        <v>11567</v>
      </c>
      <c r="AR2975" s="3">
        <v>0</v>
      </c>
      <c r="AS2975" s="3" t="s">
        <v>11567</v>
      </c>
    </row>
    <row r="2976" spans="1:45">
      <c r="A2976">
        <v>2973</v>
      </c>
      <c r="B2976" t="s">
        <v>5982</v>
      </c>
      <c r="C2976" t="s">
        <v>4607</v>
      </c>
      <c r="D2976" t="s">
        <v>45</v>
      </c>
      <c r="E2976" t="s">
        <v>79</v>
      </c>
      <c r="F2976" t="s">
        <v>1321</v>
      </c>
      <c r="G2976" t="s">
        <v>9809</v>
      </c>
      <c r="H2976" t="s">
        <v>1321</v>
      </c>
      <c r="I2976" t="s">
        <v>9809</v>
      </c>
      <c r="J2976" t="s">
        <v>1321</v>
      </c>
      <c r="K2976" t="s">
        <v>7064</v>
      </c>
      <c r="L2976" t="s">
        <v>5985</v>
      </c>
      <c r="M2976" t="s">
        <v>5986</v>
      </c>
      <c r="N2976" t="str">
        <f>VLOOKUP(O2976,index!$Q:$R,2,0)</f>
        <v>02. 이러닝 - 단과</v>
      </c>
      <c r="O2976" t="s">
        <v>5987</v>
      </c>
      <c r="P2976" t="s">
        <v>48</v>
      </c>
      <c r="Q2976" t="s">
        <v>20</v>
      </c>
      <c r="R2976" s="226" t="e">
        <f>VLOOKUP(C2976,'26년 databook(취합)'!$M:$M,2,0)</f>
        <v>#N/A</v>
      </c>
      <c r="S2976" s="3" t="s">
        <v>11567</v>
      </c>
      <c r="T2976" s="3" t="s">
        <v>48</v>
      </c>
      <c r="U2976" s="3" t="s">
        <v>11567</v>
      </c>
      <c r="V2976" s="3" t="s">
        <v>48</v>
      </c>
      <c r="W2976" s="3" t="s">
        <v>48</v>
      </c>
      <c r="X2976" s="3" t="s">
        <v>48</v>
      </c>
      <c r="Y2976" s="3" t="s">
        <v>48</v>
      </c>
      <c r="Z2976" s="3" t="s">
        <v>48</v>
      </c>
      <c r="AA2976" s="3" t="s">
        <v>48</v>
      </c>
      <c r="AB2976" s="3" t="s">
        <v>48</v>
      </c>
      <c r="AC2976" s="3" t="s">
        <v>48</v>
      </c>
      <c r="AD2976" s="3" t="s">
        <v>48</v>
      </c>
      <c r="AE2976" s="3" t="s">
        <v>48</v>
      </c>
      <c r="AI2976" s="3" t="s">
        <v>48</v>
      </c>
      <c r="AK2976" s="3" t="s">
        <v>48</v>
      </c>
      <c r="AM2976" s="3" t="s">
        <v>48</v>
      </c>
      <c r="AO2976" s="3" t="s">
        <v>48</v>
      </c>
      <c r="AQ2976" s="3" t="s">
        <v>48</v>
      </c>
      <c r="AS2976" s="3" t="s">
        <v>48</v>
      </c>
    </row>
    <row r="2977" spans="1:45">
      <c r="A2977">
        <v>2974</v>
      </c>
      <c r="B2977" t="s">
        <v>5982</v>
      </c>
      <c r="C2977" t="s">
        <v>3664</v>
      </c>
      <c r="D2977" t="s">
        <v>45</v>
      </c>
      <c r="E2977" t="s">
        <v>73</v>
      </c>
      <c r="F2977" t="s">
        <v>1973</v>
      </c>
      <c r="G2977" t="s">
        <v>9810</v>
      </c>
      <c r="H2977" t="s">
        <v>1973</v>
      </c>
      <c r="I2977" t="s">
        <v>9810</v>
      </c>
      <c r="J2977" t="s">
        <v>7065</v>
      </c>
      <c r="K2977" t="s">
        <v>7066</v>
      </c>
      <c r="L2977" t="s">
        <v>5985</v>
      </c>
      <c r="M2977" t="s">
        <v>5986</v>
      </c>
      <c r="N2977" t="str">
        <f>VLOOKUP(O2977,index!$Q:$R,2,0)</f>
        <v>02. 이러닝 - 단과</v>
      </c>
      <c r="O2977" t="s">
        <v>5987</v>
      </c>
      <c r="P2977" t="s">
        <v>48</v>
      </c>
      <c r="Q2977" t="s">
        <v>20</v>
      </c>
      <c r="R2977" s="226" t="e">
        <f>VLOOKUP(C2977,'26년 databook(취합)'!$M:$M,2,0)</f>
        <v>#N/A</v>
      </c>
      <c r="S2977" s="3" t="s">
        <v>11572</v>
      </c>
      <c r="T2977" s="3" t="s">
        <v>48</v>
      </c>
      <c r="U2977" s="3" t="s">
        <v>11567</v>
      </c>
      <c r="V2977" s="3" t="s">
        <v>11572</v>
      </c>
      <c r="W2977" s="3" t="s">
        <v>48</v>
      </c>
      <c r="X2977" s="3" t="s">
        <v>48</v>
      </c>
      <c r="Y2977" s="3" t="s">
        <v>48</v>
      </c>
      <c r="Z2977" s="3" t="s">
        <v>48</v>
      </c>
      <c r="AA2977" s="3" t="s">
        <v>48</v>
      </c>
      <c r="AB2977" s="3" t="s">
        <v>48</v>
      </c>
      <c r="AC2977" s="3" t="s">
        <v>48</v>
      </c>
      <c r="AD2977" s="3" t="s">
        <v>48</v>
      </c>
      <c r="AE2977" s="3" t="s">
        <v>48</v>
      </c>
      <c r="AG2977" s="3"/>
      <c r="AI2977" s="3" t="s">
        <v>48</v>
      </c>
      <c r="AK2977" s="3" t="s">
        <v>48</v>
      </c>
      <c r="AM2977" s="3" t="s">
        <v>48</v>
      </c>
      <c r="AO2977" s="3" t="s">
        <v>48</v>
      </c>
      <c r="AQ2977" s="3" t="s">
        <v>48</v>
      </c>
      <c r="AS2977" s="3" t="s">
        <v>48</v>
      </c>
    </row>
    <row r="2978" spans="1:45">
      <c r="A2978">
        <v>2975</v>
      </c>
      <c r="B2978" t="s">
        <v>5982</v>
      </c>
      <c r="C2978" t="s">
        <v>5621</v>
      </c>
      <c r="D2978" t="s">
        <v>45</v>
      </c>
      <c r="E2978" t="s">
        <v>77</v>
      </c>
      <c r="F2978" t="s">
        <v>2796</v>
      </c>
      <c r="G2978" t="s">
        <v>9134</v>
      </c>
      <c r="H2978" t="s">
        <v>2669</v>
      </c>
      <c r="I2978" t="s">
        <v>16170</v>
      </c>
      <c r="J2978" t="s">
        <v>48</v>
      </c>
      <c r="K2978" t="s">
        <v>48</v>
      </c>
      <c r="L2978" t="s">
        <v>5985</v>
      </c>
      <c r="M2978" t="s">
        <v>5986</v>
      </c>
      <c r="N2978" t="str">
        <f>VLOOKUP(O2978,index!$Q:$R,2,0)</f>
        <v>02. 이러닝 - 단과</v>
      </c>
      <c r="O2978" t="s">
        <v>5987</v>
      </c>
      <c r="P2978" t="s">
        <v>48</v>
      </c>
      <c r="Q2978" t="s">
        <v>20</v>
      </c>
      <c r="R2978" s="226" t="e">
        <f>VLOOKUP(C2978,'26년 databook(취합)'!$M:$M,2,0)</f>
        <v>#N/A</v>
      </c>
      <c r="S2978" s="3" t="s">
        <v>11567</v>
      </c>
      <c r="T2978" s="3" t="s">
        <v>48</v>
      </c>
      <c r="U2978" s="3" t="s">
        <v>11567</v>
      </c>
      <c r="V2978" s="3" t="s">
        <v>48</v>
      </c>
      <c r="W2978" s="3" t="s">
        <v>48</v>
      </c>
      <c r="X2978" s="3" t="s">
        <v>48</v>
      </c>
      <c r="Y2978" s="3" t="s">
        <v>48</v>
      </c>
      <c r="Z2978" s="3" t="s">
        <v>48</v>
      </c>
      <c r="AA2978" s="3" t="s">
        <v>48</v>
      </c>
      <c r="AB2978" s="3" t="s">
        <v>48</v>
      </c>
      <c r="AC2978" s="3" t="s">
        <v>48</v>
      </c>
      <c r="AD2978" s="3" t="s">
        <v>48</v>
      </c>
      <c r="AE2978" s="3" t="s">
        <v>48</v>
      </c>
      <c r="AG2978" s="3"/>
      <c r="AI2978" s="3" t="s">
        <v>48</v>
      </c>
      <c r="AK2978" s="3" t="s">
        <v>48</v>
      </c>
      <c r="AM2978" s="3" t="s">
        <v>48</v>
      </c>
      <c r="AO2978" s="3" t="s">
        <v>48</v>
      </c>
      <c r="AQ2978" s="3" t="s">
        <v>48</v>
      </c>
      <c r="AS2978" s="3" t="s">
        <v>48</v>
      </c>
    </row>
    <row r="2979" spans="1:45">
      <c r="A2979">
        <v>2976</v>
      </c>
      <c r="B2979" t="s">
        <v>5982</v>
      </c>
      <c r="C2979" t="s">
        <v>3936</v>
      </c>
      <c r="D2979" t="s">
        <v>45</v>
      </c>
      <c r="E2979" t="s">
        <v>75</v>
      </c>
      <c r="F2979" t="s">
        <v>410</v>
      </c>
      <c r="G2979" t="s">
        <v>9811</v>
      </c>
      <c r="H2979" t="s">
        <v>410</v>
      </c>
      <c r="I2979" t="s">
        <v>9811</v>
      </c>
      <c r="J2979" t="s">
        <v>410</v>
      </c>
      <c r="K2979" t="s">
        <v>7067</v>
      </c>
      <c r="L2979" t="s">
        <v>5985</v>
      </c>
      <c r="M2979" t="s">
        <v>5986</v>
      </c>
      <c r="N2979" t="str">
        <f>VLOOKUP(O2979,index!$Q:$R,2,0)</f>
        <v>02. 이러닝 - 단과</v>
      </c>
      <c r="O2979" t="s">
        <v>5987</v>
      </c>
      <c r="P2979" t="s">
        <v>48</v>
      </c>
      <c r="Q2979" t="s">
        <v>23</v>
      </c>
      <c r="R2979" s="226" t="e">
        <f>VLOOKUP(C2979,'26년 databook(취합)'!$M:$M,2,0)</f>
        <v>#N/A</v>
      </c>
      <c r="S2979" s="3" t="s">
        <v>13028</v>
      </c>
      <c r="T2979" s="3" t="s">
        <v>16674</v>
      </c>
      <c r="U2979" s="3" t="s">
        <v>16675</v>
      </c>
      <c r="V2979" s="3" t="s">
        <v>11580</v>
      </c>
      <c r="W2979" s="3" t="s">
        <v>11567</v>
      </c>
      <c r="X2979" s="3" t="s">
        <v>11580</v>
      </c>
      <c r="Y2979" s="3" t="s">
        <v>12143</v>
      </c>
      <c r="Z2979" s="3" t="s">
        <v>11580</v>
      </c>
      <c r="AA2979" s="3" t="s">
        <v>12144</v>
      </c>
      <c r="AB2979" s="3" t="s">
        <v>11580</v>
      </c>
      <c r="AC2979" s="3" t="s">
        <v>13704</v>
      </c>
      <c r="AD2979" s="3" t="s">
        <v>11580</v>
      </c>
      <c r="AE2979" s="3" t="s">
        <v>14797</v>
      </c>
      <c r="AF2979" s="3">
        <v>4000000</v>
      </c>
      <c r="AG2979" s="3">
        <v>3025900</v>
      </c>
      <c r="AH2979" s="3">
        <v>4000000</v>
      </c>
      <c r="AI2979" s="3" t="s">
        <v>11567</v>
      </c>
      <c r="AJ2979" s="3">
        <v>4000000</v>
      </c>
      <c r="AK2979" s="3" t="s">
        <v>11567</v>
      </c>
      <c r="AL2979" s="3">
        <v>4000000</v>
      </c>
      <c r="AM2979" s="3" t="s">
        <v>11567</v>
      </c>
      <c r="AN2979" s="3">
        <v>4000000</v>
      </c>
      <c r="AO2979" s="3" t="s">
        <v>11567</v>
      </c>
      <c r="AP2979" s="3">
        <v>4000000</v>
      </c>
      <c r="AQ2979" s="3" t="s">
        <v>11567</v>
      </c>
      <c r="AR2979" s="3">
        <v>4000000</v>
      </c>
      <c r="AS2979" s="3" t="s">
        <v>11567</v>
      </c>
    </row>
    <row r="2980" spans="1:45">
      <c r="A2980">
        <v>2977</v>
      </c>
      <c r="B2980" t="s">
        <v>5982</v>
      </c>
      <c r="C2980" t="s">
        <v>5611</v>
      </c>
      <c r="D2980" t="s">
        <v>45</v>
      </c>
      <c r="E2980" t="s">
        <v>77</v>
      </c>
      <c r="F2980" t="s">
        <v>2796</v>
      </c>
      <c r="G2980" t="s">
        <v>9134</v>
      </c>
      <c r="H2980" t="s">
        <v>2679</v>
      </c>
      <c r="I2980" t="s">
        <v>16171</v>
      </c>
      <c r="J2980" t="s">
        <v>48</v>
      </c>
      <c r="K2980" t="s">
        <v>48</v>
      </c>
      <c r="L2980" t="s">
        <v>5985</v>
      </c>
      <c r="M2980" t="s">
        <v>5986</v>
      </c>
      <c r="N2980" t="str">
        <f>VLOOKUP(O2980,index!$Q:$R,2,0)</f>
        <v>02. 이러닝 - 단과</v>
      </c>
      <c r="O2980" t="s">
        <v>5987</v>
      </c>
      <c r="P2980" t="s">
        <v>48</v>
      </c>
      <c r="Q2980" t="s">
        <v>20</v>
      </c>
      <c r="R2980" s="226" t="e">
        <f>VLOOKUP(C2980,'26년 databook(취합)'!$M:$M,2,0)</f>
        <v>#N/A</v>
      </c>
      <c r="S2980" s="3" t="s">
        <v>11567</v>
      </c>
      <c r="T2980" s="3" t="s">
        <v>48</v>
      </c>
      <c r="U2980" s="3" t="s">
        <v>11567</v>
      </c>
      <c r="V2980" s="3" t="s">
        <v>48</v>
      </c>
      <c r="W2980" s="3" t="s">
        <v>48</v>
      </c>
      <c r="X2980" s="3" t="s">
        <v>48</v>
      </c>
      <c r="Y2980" s="3" t="s">
        <v>48</v>
      </c>
      <c r="Z2980" s="3" t="s">
        <v>48</v>
      </c>
      <c r="AA2980" s="3" t="s">
        <v>48</v>
      </c>
      <c r="AB2980" s="3" t="s">
        <v>48</v>
      </c>
      <c r="AC2980" s="3" t="s">
        <v>48</v>
      </c>
      <c r="AD2980" s="3" t="s">
        <v>48</v>
      </c>
      <c r="AE2980" s="3" t="s">
        <v>48</v>
      </c>
      <c r="AI2980" s="3" t="s">
        <v>48</v>
      </c>
      <c r="AK2980" s="3" t="s">
        <v>48</v>
      </c>
      <c r="AM2980" s="3" t="s">
        <v>48</v>
      </c>
      <c r="AO2980" s="3" t="s">
        <v>48</v>
      </c>
      <c r="AQ2980" s="3" t="s">
        <v>48</v>
      </c>
      <c r="AS2980" s="3" t="s">
        <v>48</v>
      </c>
    </row>
    <row r="2981" spans="1:45">
      <c r="A2981">
        <v>2978</v>
      </c>
      <c r="B2981" t="s">
        <v>5982</v>
      </c>
      <c r="C2981" t="s">
        <v>5712</v>
      </c>
      <c r="D2981" t="s">
        <v>45</v>
      </c>
      <c r="E2981" t="s">
        <v>77</v>
      </c>
      <c r="F2981" t="s">
        <v>2796</v>
      </c>
      <c r="G2981" t="s">
        <v>9134</v>
      </c>
      <c r="H2981" t="s">
        <v>2580</v>
      </c>
      <c r="I2981" t="s">
        <v>16172</v>
      </c>
      <c r="J2981" t="s">
        <v>48</v>
      </c>
      <c r="K2981" t="s">
        <v>48</v>
      </c>
      <c r="L2981" t="s">
        <v>5985</v>
      </c>
      <c r="M2981" t="s">
        <v>5986</v>
      </c>
      <c r="N2981" t="str">
        <f>VLOOKUP(O2981,index!$Q:$R,2,0)</f>
        <v>02. 이러닝 - 단과</v>
      </c>
      <c r="O2981" t="s">
        <v>5987</v>
      </c>
      <c r="P2981" t="s">
        <v>48</v>
      </c>
      <c r="Q2981" t="s">
        <v>20</v>
      </c>
      <c r="R2981" s="226" t="e">
        <f>VLOOKUP(C2981,'26년 databook(취합)'!$M:$M,2,0)</f>
        <v>#N/A</v>
      </c>
      <c r="S2981" s="3" t="s">
        <v>11567</v>
      </c>
      <c r="T2981" s="3" t="s">
        <v>48</v>
      </c>
      <c r="U2981" s="3" t="s">
        <v>11567</v>
      </c>
      <c r="V2981" s="3" t="s">
        <v>48</v>
      </c>
      <c r="W2981" s="3" t="s">
        <v>48</v>
      </c>
      <c r="X2981" s="3" t="s">
        <v>48</v>
      </c>
      <c r="Y2981" s="3" t="s">
        <v>48</v>
      </c>
      <c r="Z2981" s="3" t="s">
        <v>48</v>
      </c>
      <c r="AA2981" s="3" t="s">
        <v>48</v>
      </c>
      <c r="AB2981" s="3" t="s">
        <v>48</v>
      </c>
      <c r="AC2981" s="3" t="s">
        <v>48</v>
      </c>
      <c r="AD2981" s="3" t="s">
        <v>48</v>
      </c>
      <c r="AE2981" s="3" t="s">
        <v>48</v>
      </c>
      <c r="AG2981" s="3"/>
      <c r="AI2981" s="3" t="s">
        <v>48</v>
      </c>
      <c r="AK2981" s="3" t="s">
        <v>48</v>
      </c>
      <c r="AM2981" s="3" t="s">
        <v>48</v>
      </c>
      <c r="AO2981" s="3" t="s">
        <v>48</v>
      </c>
      <c r="AQ2981" s="3" t="s">
        <v>48</v>
      </c>
      <c r="AS2981" s="3" t="s">
        <v>48</v>
      </c>
    </row>
    <row r="2982" spans="1:45">
      <c r="A2982">
        <v>2979</v>
      </c>
      <c r="B2982" t="s">
        <v>5982</v>
      </c>
      <c r="C2982" t="s">
        <v>5783</v>
      </c>
      <c r="D2982" t="s">
        <v>45</v>
      </c>
      <c r="E2982" t="s">
        <v>77</v>
      </c>
      <c r="F2982" t="s">
        <v>2796</v>
      </c>
      <c r="G2982" t="s">
        <v>9134</v>
      </c>
      <c r="H2982" t="s">
        <v>2510</v>
      </c>
      <c r="I2982" t="s">
        <v>16173</v>
      </c>
      <c r="J2982" t="s">
        <v>48</v>
      </c>
      <c r="K2982" t="s">
        <v>48</v>
      </c>
      <c r="L2982" t="s">
        <v>5985</v>
      </c>
      <c r="M2982" t="s">
        <v>5986</v>
      </c>
      <c r="N2982" t="str">
        <f>VLOOKUP(O2982,index!$Q:$R,2,0)</f>
        <v>02. 이러닝 - 단과</v>
      </c>
      <c r="O2982" t="s">
        <v>5987</v>
      </c>
      <c r="P2982" t="s">
        <v>48</v>
      </c>
      <c r="Q2982" t="s">
        <v>20</v>
      </c>
      <c r="R2982" s="226" t="e">
        <f>VLOOKUP(C2982,'26년 databook(취합)'!$M:$M,2,0)</f>
        <v>#N/A</v>
      </c>
      <c r="S2982" s="3" t="s">
        <v>11567</v>
      </c>
      <c r="T2982" s="3" t="s">
        <v>48</v>
      </c>
      <c r="U2982" s="3" t="s">
        <v>11567</v>
      </c>
      <c r="V2982" s="3" t="s">
        <v>48</v>
      </c>
      <c r="W2982" s="3" t="s">
        <v>48</v>
      </c>
      <c r="X2982" s="3" t="s">
        <v>48</v>
      </c>
      <c r="Y2982" s="3" t="s">
        <v>48</v>
      </c>
      <c r="Z2982" s="3" t="s">
        <v>48</v>
      </c>
      <c r="AA2982" s="3" t="s">
        <v>48</v>
      </c>
      <c r="AB2982" s="3" t="s">
        <v>48</v>
      </c>
      <c r="AC2982" s="3" t="s">
        <v>48</v>
      </c>
      <c r="AD2982" s="3" t="s">
        <v>48</v>
      </c>
      <c r="AE2982" s="3" t="s">
        <v>48</v>
      </c>
      <c r="AG2982" s="3"/>
      <c r="AI2982" s="3" t="s">
        <v>48</v>
      </c>
      <c r="AK2982" s="3" t="s">
        <v>48</v>
      </c>
      <c r="AM2982" s="3" t="s">
        <v>48</v>
      </c>
      <c r="AO2982" s="3" t="s">
        <v>48</v>
      </c>
      <c r="AQ2982" s="3" t="s">
        <v>48</v>
      </c>
      <c r="AS2982" s="3" t="s">
        <v>48</v>
      </c>
    </row>
    <row r="2983" spans="1:45">
      <c r="A2983">
        <v>2980</v>
      </c>
      <c r="B2983" t="s">
        <v>5982</v>
      </c>
      <c r="C2983" t="s">
        <v>5764</v>
      </c>
      <c r="D2983" t="s">
        <v>45</v>
      </c>
      <c r="E2983" t="s">
        <v>77</v>
      </c>
      <c r="F2983" t="s">
        <v>2796</v>
      </c>
      <c r="G2983" t="s">
        <v>9134</v>
      </c>
      <c r="H2983" t="s">
        <v>2529</v>
      </c>
      <c r="I2983" t="s">
        <v>16174</v>
      </c>
      <c r="J2983" t="s">
        <v>48</v>
      </c>
      <c r="K2983" t="s">
        <v>48</v>
      </c>
      <c r="L2983" t="s">
        <v>5985</v>
      </c>
      <c r="M2983" t="s">
        <v>5986</v>
      </c>
      <c r="N2983" t="str">
        <f>VLOOKUP(O2983,index!$Q:$R,2,0)</f>
        <v>02. 이러닝 - 단과</v>
      </c>
      <c r="O2983" t="s">
        <v>5987</v>
      </c>
      <c r="P2983" t="s">
        <v>48</v>
      </c>
      <c r="Q2983" t="s">
        <v>20</v>
      </c>
      <c r="R2983" s="226" t="e">
        <f>VLOOKUP(C2983,'26년 databook(취합)'!$M:$M,2,0)</f>
        <v>#N/A</v>
      </c>
      <c r="S2983" s="3" t="s">
        <v>11567</v>
      </c>
      <c r="T2983" s="3" t="s">
        <v>48</v>
      </c>
      <c r="U2983" s="3" t="s">
        <v>11567</v>
      </c>
      <c r="V2983" s="3" t="s">
        <v>48</v>
      </c>
      <c r="W2983" s="3" t="s">
        <v>48</v>
      </c>
      <c r="X2983" s="3" t="s">
        <v>48</v>
      </c>
      <c r="Y2983" s="3" t="s">
        <v>48</v>
      </c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G2983" s="3"/>
      <c r="AI2983" s="3" t="s">
        <v>48</v>
      </c>
      <c r="AK2983" s="3" t="s">
        <v>48</v>
      </c>
      <c r="AM2983" s="3" t="s">
        <v>48</v>
      </c>
      <c r="AO2983" s="3" t="s">
        <v>48</v>
      </c>
      <c r="AQ2983" s="3" t="s">
        <v>48</v>
      </c>
      <c r="AS2983" s="3" t="s">
        <v>48</v>
      </c>
    </row>
    <row r="2984" spans="1:45">
      <c r="A2984">
        <v>2981</v>
      </c>
      <c r="B2984" t="s">
        <v>5982</v>
      </c>
      <c r="C2984" t="s">
        <v>5527</v>
      </c>
      <c r="D2984" t="s">
        <v>45</v>
      </c>
      <c r="E2984" t="s">
        <v>77</v>
      </c>
      <c r="F2984" t="s">
        <v>2796</v>
      </c>
      <c r="G2984" t="s">
        <v>9134</v>
      </c>
      <c r="H2984" t="s">
        <v>2763</v>
      </c>
      <c r="I2984" t="s">
        <v>16175</v>
      </c>
      <c r="J2984" t="s">
        <v>48</v>
      </c>
      <c r="K2984" t="s">
        <v>48</v>
      </c>
      <c r="L2984" t="s">
        <v>5985</v>
      </c>
      <c r="M2984" t="s">
        <v>5986</v>
      </c>
      <c r="N2984" t="str">
        <f>VLOOKUP(O2984,index!$Q:$R,2,0)</f>
        <v>02. 이러닝 - 단과</v>
      </c>
      <c r="O2984" t="s">
        <v>5987</v>
      </c>
      <c r="P2984" t="s">
        <v>48</v>
      </c>
      <c r="Q2984" t="s">
        <v>20</v>
      </c>
      <c r="R2984" s="226" t="e">
        <f>VLOOKUP(C2984,'26년 databook(취합)'!$M:$M,2,0)</f>
        <v>#N/A</v>
      </c>
      <c r="S2984" s="3" t="s">
        <v>11567</v>
      </c>
      <c r="T2984" s="3" t="s">
        <v>48</v>
      </c>
      <c r="U2984" s="3" t="s">
        <v>11567</v>
      </c>
      <c r="V2984" s="3" t="s">
        <v>48</v>
      </c>
      <c r="W2984" s="3" t="s">
        <v>48</v>
      </c>
      <c r="X2984" s="3" t="s">
        <v>48</v>
      </c>
      <c r="Y2984" s="3" t="s">
        <v>48</v>
      </c>
      <c r="Z2984" s="3" t="s">
        <v>48</v>
      </c>
      <c r="AA2984" s="3" t="s">
        <v>48</v>
      </c>
      <c r="AB2984" s="3" t="s">
        <v>48</v>
      </c>
      <c r="AC2984" s="3" t="s">
        <v>48</v>
      </c>
      <c r="AD2984" s="3" t="s">
        <v>48</v>
      </c>
      <c r="AE2984" s="3" t="s">
        <v>48</v>
      </c>
      <c r="AG2984" s="3"/>
      <c r="AI2984" s="3" t="s">
        <v>48</v>
      </c>
      <c r="AK2984" s="3" t="s">
        <v>48</v>
      </c>
      <c r="AM2984" s="3" t="s">
        <v>48</v>
      </c>
      <c r="AO2984" s="3" t="s">
        <v>48</v>
      </c>
      <c r="AQ2984" s="3" t="s">
        <v>48</v>
      </c>
      <c r="AS2984" s="3" t="s">
        <v>48</v>
      </c>
    </row>
    <row r="2985" spans="1:45">
      <c r="A2985">
        <v>2982</v>
      </c>
      <c r="B2985" t="s">
        <v>5982</v>
      </c>
      <c r="C2985" t="s">
        <v>5239</v>
      </c>
      <c r="D2985" t="s">
        <v>45</v>
      </c>
      <c r="E2985" t="s">
        <v>77</v>
      </c>
      <c r="F2985" t="s">
        <v>2796</v>
      </c>
      <c r="G2985" t="s">
        <v>9134</v>
      </c>
      <c r="H2985" t="s">
        <v>633</v>
      </c>
      <c r="I2985" t="s">
        <v>16176</v>
      </c>
      <c r="J2985" t="s">
        <v>633</v>
      </c>
      <c r="K2985" t="s">
        <v>7068</v>
      </c>
      <c r="L2985" t="s">
        <v>5985</v>
      </c>
      <c r="M2985" t="s">
        <v>5986</v>
      </c>
      <c r="N2985" t="str">
        <f>VLOOKUP(O2985,index!$Q:$R,2,0)</f>
        <v>02. 이러닝 - 단과</v>
      </c>
      <c r="O2985" t="s">
        <v>5987</v>
      </c>
      <c r="P2985" t="s">
        <v>48</v>
      </c>
      <c r="Q2985" t="s">
        <v>20</v>
      </c>
      <c r="R2985" s="226" t="e">
        <f>VLOOKUP(C2985,'26년 databook(취합)'!$M:$M,2,0)</f>
        <v>#N/A</v>
      </c>
      <c r="S2985" s="3" t="s">
        <v>11567</v>
      </c>
      <c r="T2985" s="3" t="s">
        <v>14800</v>
      </c>
      <c r="U2985" s="3" t="s">
        <v>14800</v>
      </c>
      <c r="V2985" s="3" t="s">
        <v>48</v>
      </c>
      <c r="W2985" s="3" t="s">
        <v>11644</v>
      </c>
      <c r="X2985" s="3" t="s">
        <v>48</v>
      </c>
      <c r="Y2985" s="3" t="s">
        <v>12145</v>
      </c>
      <c r="Z2985" s="3" t="s">
        <v>48</v>
      </c>
      <c r="AA2985" s="3" t="s">
        <v>12146</v>
      </c>
      <c r="AB2985" s="3" t="s">
        <v>48</v>
      </c>
      <c r="AC2985" s="3" t="s">
        <v>13705</v>
      </c>
      <c r="AD2985" s="3" t="s">
        <v>48</v>
      </c>
      <c r="AE2985" s="3" t="s">
        <v>13642</v>
      </c>
      <c r="AG2985" s="3">
        <v>0</v>
      </c>
      <c r="AI2985" s="3" t="s">
        <v>12115</v>
      </c>
      <c r="AK2985" s="3" t="s">
        <v>11567</v>
      </c>
      <c r="AM2985" s="3" t="s">
        <v>11567</v>
      </c>
      <c r="AO2985" s="3" t="s">
        <v>11567</v>
      </c>
      <c r="AQ2985" s="3" t="s">
        <v>11567</v>
      </c>
      <c r="AS2985" s="3" t="s">
        <v>11567</v>
      </c>
    </row>
    <row r="2986" spans="1:45">
      <c r="A2986">
        <v>2983</v>
      </c>
      <c r="B2986" t="s">
        <v>5982</v>
      </c>
      <c r="C2986" t="s">
        <v>5207</v>
      </c>
      <c r="D2986" t="s">
        <v>45</v>
      </c>
      <c r="E2986" t="s">
        <v>77</v>
      </c>
      <c r="F2986" t="s">
        <v>2796</v>
      </c>
      <c r="G2986" t="s">
        <v>9134</v>
      </c>
      <c r="H2986" t="s">
        <v>604</v>
      </c>
      <c r="I2986" t="s">
        <v>16177</v>
      </c>
      <c r="J2986" t="s">
        <v>604</v>
      </c>
      <c r="K2986" t="s">
        <v>7069</v>
      </c>
      <c r="L2986" t="s">
        <v>5985</v>
      </c>
      <c r="M2986" t="s">
        <v>5986</v>
      </c>
      <c r="N2986" t="str">
        <f>VLOOKUP(O2986,index!$Q:$R,2,0)</f>
        <v>02. 이러닝 - 단과</v>
      </c>
      <c r="O2986" t="s">
        <v>5987</v>
      </c>
      <c r="P2986" t="s">
        <v>48</v>
      </c>
      <c r="Q2986" t="s">
        <v>20</v>
      </c>
      <c r="R2986" s="226" t="e">
        <f>VLOOKUP(C2986,'26년 databook(취합)'!$M:$M,2,0)</f>
        <v>#N/A</v>
      </c>
      <c r="S2986" s="3" t="s">
        <v>11567</v>
      </c>
      <c r="T2986" s="3" t="s">
        <v>11629</v>
      </c>
      <c r="U2986" s="3" t="s">
        <v>11629</v>
      </c>
      <c r="V2986" s="3" t="s">
        <v>48</v>
      </c>
      <c r="W2986" s="3" t="s">
        <v>11567</v>
      </c>
      <c r="X2986" s="3" t="s">
        <v>48</v>
      </c>
      <c r="Y2986" s="3" t="s">
        <v>11567</v>
      </c>
      <c r="Z2986" s="3" t="s">
        <v>48</v>
      </c>
      <c r="AA2986" s="3" t="s">
        <v>11567</v>
      </c>
      <c r="AB2986" s="3" t="s">
        <v>48</v>
      </c>
      <c r="AC2986" s="3" t="s">
        <v>11629</v>
      </c>
      <c r="AD2986" s="3" t="s">
        <v>48</v>
      </c>
      <c r="AE2986" s="3" t="s">
        <v>11567</v>
      </c>
      <c r="AG2986" s="3">
        <v>0</v>
      </c>
      <c r="AI2986" s="3" t="s">
        <v>11567</v>
      </c>
      <c r="AK2986" s="3" t="s">
        <v>11567</v>
      </c>
      <c r="AM2986" s="3" t="s">
        <v>11567</v>
      </c>
      <c r="AO2986" s="3" t="s">
        <v>11567</v>
      </c>
      <c r="AQ2986" s="3" t="s">
        <v>11567</v>
      </c>
      <c r="AS2986" s="3" t="s">
        <v>11567</v>
      </c>
    </row>
    <row r="2987" spans="1:45">
      <c r="A2987">
        <v>2984</v>
      </c>
      <c r="B2987" t="s">
        <v>5982</v>
      </c>
      <c r="C2987" t="s">
        <v>5811</v>
      </c>
      <c r="D2987" t="s">
        <v>45</v>
      </c>
      <c r="E2987" t="s">
        <v>77</v>
      </c>
      <c r="F2987" t="s">
        <v>2796</v>
      </c>
      <c r="G2987" t="s">
        <v>9134</v>
      </c>
      <c r="H2987" t="s">
        <v>2482</v>
      </c>
      <c r="I2987" t="s">
        <v>16178</v>
      </c>
      <c r="J2987" t="s">
        <v>2482</v>
      </c>
      <c r="K2987" t="s">
        <v>7070</v>
      </c>
      <c r="L2987" t="s">
        <v>5985</v>
      </c>
      <c r="M2987" t="s">
        <v>5986</v>
      </c>
      <c r="N2987" t="str">
        <f>VLOOKUP(O2987,index!$Q:$R,2,0)</f>
        <v>02. 이러닝 - 단과</v>
      </c>
      <c r="O2987" t="s">
        <v>5987</v>
      </c>
      <c r="P2987" t="s">
        <v>48</v>
      </c>
      <c r="Q2987" t="s">
        <v>20</v>
      </c>
      <c r="R2987" s="226" t="e">
        <f>VLOOKUP(C2987,'26년 databook(취합)'!$M:$M,2,0)</f>
        <v>#N/A</v>
      </c>
      <c r="S2987" s="3" t="s">
        <v>11567</v>
      </c>
      <c r="T2987" s="3" t="s">
        <v>48</v>
      </c>
      <c r="U2987" s="3" t="s">
        <v>11567</v>
      </c>
      <c r="V2987" s="3" t="s">
        <v>48</v>
      </c>
      <c r="W2987" s="3" t="s">
        <v>48</v>
      </c>
      <c r="X2987" s="3" t="s">
        <v>48</v>
      </c>
      <c r="Y2987" s="3" t="s">
        <v>48</v>
      </c>
      <c r="Z2987" s="3" t="s">
        <v>48</v>
      </c>
      <c r="AA2987" s="3" t="s">
        <v>48</v>
      </c>
      <c r="AB2987" s="3" t="s">
        <v>48</v>
      </c>
      <c r="AC2987" s="3" t="s">
        <v>48</v>
      </c>
      <c r="AD2987" s="3" t="s">
        <v>48</v>
      </c>
      <c r="AE2987" s="3" t="s">
        <v>48</v>
      </c>
      <c r="AG2987" s="3"/>
      <c r="AI2987" s="3" t="s">
        <v>48</v>
      </c>
      <c r="AK2987" s="3" t="s">
        <v>48</v>
      </c>
      <c r="AM2987" s="3" t="s">
        <v>48</v>
      </c>
      <c r="AO2987" s="3" t="s">
        <v>48</v>
      </c>
      <c r="AQ2987" s="3" t="s">
        <v>48</v>
      </c>
      <c r="AS2987" s="3" t="s">
        <v>48</v>
      </c>
    </row>
    <row r="2988" spans="1:45">
      <c r="A2988">
        <v>2985</v>
      </c>
      <c r="B2988" t="s">
        <v>5982</v>
      </c>
      <c r="C2988" t="s">
        <v>5553</v>
      </c>
      <c r="D2988" t="s">
        <v>45</v>
      </c>
      <c r="E2988" t="s">
        <v>77</v>
      </c>
      <c r="F2988" t="s">
        <v>2796</v>
      </c>
      <c r="G2988" t="s">
        <v>9134</v>
      </c>
      <c r="H2988" t="s">
        <v>2737</v>
      </c>
      <c r="I2988" t="s">
        <v>16179</v>
      </c>
      <c r="J2988" t="s">
        <v>48</v>
      </c>
      <c r="K2988" t="s">
        <v>48</v>
      </c>
      <c r="L2988" t="s">
        <v>5985</v>
      </c>
      <c r="M2988" t="s">
        <v>5986</v>
      </c>
      <c r="N2988" t="str">
        <f>VLOOKUP(O2988,index!$Q:$R,2,0)</f>
        <v>02. 이러닝 - 단과</v>
      </c>
      <c r="O2988" t="s">
        <v>5987</v>
      </c>
      <c r="P2988" t="s">
        <v>48</v>
      </c>
      <c r="Q2988" t="s">
        <v>20</v>
      </c>
      <c r="R2988" s="226" t="e">
        <f>VLOOKUP(C2988,'26년 databook(취합)'!$M:$M,2,0)</f>
        <v>#N/A</v>
      </c>
      <c r="S2988" s="3" t="s">
        <v>11567</v>
      </c>
      <c r="T2988" s="3" t="s">
        <v>48</v>
      </c>
      <c r="U2988" s="3" t="s">
        <v>11567</v>
      </c>
      <c r="V2988" s="3" t="s">
        <v>48</v>
      </c>
      <c r="W2988" s="3" t="s">
        <v>48</v>
      </c>
      <c r="X2988" s="3" t="s">
        <v>48</v>
      </c>
      <c r="Y2988" s="3" t="s">
        <v>48</v>
      </c>
      <c r="Z2988" s="3" t="s">
        <v>48</v>
      </c>
      <c r="AA2988" s="3" t="s">
        <v>48</v>
      </c>
      <c r="AB2988" s="3" t="s">
        <v>48</v>
      </c>
      <c r="AC2988" s="3" t="s">
        <v>48</v>
      </c>
      <c r="AD2988" s="3" t="s">
        <v>48</v>
      </c>
      <c r="AE2988" s="3" t="s">
        <v>48</v>
      </c>
      <c r="AG2988" s="3"/>
      <c r="AI2988" s="3" t="s">
        <v>48</v>
      </c>
      <c r="AK2988" s="3" t="s">
        <v>48</v>
      </c>
      <c r="AM2988" s="3" t="s">
        <v>48</v>
      </c>
      <c r="AO2988" s="3" t="s">
        <v>48</v>
      </c>
      <c r="AQ2988" s="3" t="s">
        <v>48</v>
      </c>
      <c r="AS2988" s="3" t="s">
        <v>48</v>
      </c>
    </row>
    <row r="2989" spans="1:45">
      <c r="A2989">
        <v>2986</v>
      </c>
      <c r="B2989" t="s">
        <v>5982</v>
      </c>
      <c r="C2989" t="s">
        <v>5649</v>
      </c>
      <c r="D2989" t="s">
        <v>45</v>
      </c>
      <c r="E2989" t="s">
        <v>77</v>
      </c>
      <c r="F2989" t="s">
        <v>2796</v>
      </c>
      <c r="G2989" t="s">
        <v>9134</v>
      </c>
      <c r="H2989" t="s">
        <v>2642</v>
      </c>
      <c r="I2989" t="s">
        <v>16180</v>
      </c>
      <c r="J2989" t="s">
        <v>48</v>
      </c>
      <c r="K2989" t="s">
        <v>48</v>
      </c>
      <c r="L2989" t="s">
        <v>5985</v>
      </c>
      <c r="M2989" t="s">
        <v>5986</v>
      </c>
      <c r="N2989" t="str">
        <f>VLOOKUP(O2989,index!$Q:$R,2,0)</f>
        <v>02. 이러닝 - 단과</v>
      </c>
      <c r="O2989" t="s">
        <v>5987</v>
      </c>
      <c r="P2989" t="s">
        <v>48</v>
      </c>
      <c r="Q2989" t="s">
        <v>20</v>
      </c>
      <c r="R2989" s="226" t="e">
        <f>VLOOKUP(C2989,'26년 databook(취합)'!$M:$M,2,0)</f>
        <v>#N/A</v>
      </c>
      <c r="S2989" s="3" t="s">
        <v>11567</v>
      </c>
      <c r="T2989" s="3" t="s">
        <v>48</v>
      </c>
      <c r="U2989" s="3" t="s">
        <v>11567</v>
      </c>
      <c r="V2989" s="3" t="s">
        <v>48</v>
      </c>
      <c r="W2989" s="3" t="s">
        <v>48</v>
      </c>
      <c r="X2989" s="3" t="s">
        <v>48</v>
      </c>
      <c r="Y2989" s="3" t="s">
        <v>48</v>
      </c>
      <c r="Z2989" s="3" t="s">
        <v>48</v>
      </c>
      <c r="AA2989" s="3" t="s">
        <v>48</v>
      </c>
      <c r="AB2989" s="3" t="s">
        <v>48</v>
      </c>
      <c r="AC2989" s="3" t="s">
        <v>48</v>
      </c>
      <c r="AD2989" s="3" t="s">
        <v>48</v>
      </c>
      <c r="AE2989" s="3" t="s">
        <v>48</v>
      </c>
      <c r="AG2989" s="3"/>
      <c r="AI2989" s="3" t="s">
        <v>48</v>
      </c>
      <c r="AK2989" s="3" t="s">
        <v>48</v>
      </c>
      <c r="AM2989" s="3" t="s">
        <v>48</v>
      </c>
      <c r="AO2989" s="3" t="s">
        <v>48</v>
      </c>
      <c r="AQ2989" s="3" t="s">
        <v>48</v>
      </c>
      <c r="AS2989" s="3" t="s">
        <v>48</v>
      </c>
    </row>
    <row r="2990" spans="1:45">
      <c r="A2990">
        <v>2987</v>
      </c>
      <c r="B2990" t="s">
        <v>5982</v>
      </c>
      <c r="C2990" t="s">
        <v>5642</v>
      </c>
      <c r="D2990" t="s">
        <v>45</v>
      </c>
      <c r="E2990" t="s">
        <v>77</v>
      </c>
      <c r="F2990" t="s">
        <v>2796</v>
      </c>
      <c r="G2990" t="s">
        <v>9134</v>
      </c>
      <c r="H2990" t="s">
        <v>2649</v>
      </c>
      <c r="I2990" t="s">
        <v>16181</v>
      </c>
      <c r="J2990" t="s">
        <v>48</v>
      </c>
      <c r="K2990" t="s">
        <v>48</v>
      </c>
      <c r="L2990" t="s">
        <v>5985</v>
      </c>
      <c r="M2990" t="s">
        <v>5986</v>
      </c>
      <c r="N2990" t="str">
        <f>VLOOKUP(O2990,index!$Q:$R,2,0)</f>
        <v>02. 이러닝 - 단과</v>
      </c>
      <c r="O2990" t="s">
        <v>5987</v>
      </c>
      <c r="P2990" t="s">
        <v>48</v>
      </c>
      <c r="Q2990" t="s">
        <v>20</v>
      </c>
      <c r="R2990" s="226" t="e">
        <f>VLOOKUP(C2990,'26년 databook(취합)'!$M:$M,2,0)</f>
        <v>#N/A</v>
      </c>
      <c r="S2990" s="3" t="s">
        <v>11567</v>
      </c>
      <c r="T2990" s="3" t="s">
        <v>48</v>
      </c>
      <c r="U2990" s="3" t="s">
        <v>11567</v>
      </c>
      <c r="V2990" s="3" t="s">
        <v>48</v>
      </c>
      <c r="W2990" s="3" t="s">
        <v>48</v>
      </c>
      <c r="X2990" s="3" t="s">
        <v>48</v>
      </c>
      <c r="Y2990" s="3" t="s">
        <v>48</v>
      </c>
      <c r="Z2990" s="3" t="s">
        <v>48</v>
      </c>
      <c r="AA2990" s="3" t="s">
        <v>48</v>
      </c>
      <c r="AB2990" s="3" t="s">
        <v>48</v>
      </c>
      <c r="AC2990" s="3" t="s">
        <v>48</v>
      </c>
      <c r="AD2990" s="3" t="s">
        <v>48</v>
      </c>
      <c r="AE2990" s="3" t="s">
        <v>48</v>
      </c>
      <c r="AG2990" s="3"/>
      <c r="AI2990" s="3" t="s">
        <v>48</v>
      </c>
      <c r="AK2990" s="3" t="s">
        <v>48</v>
      </c>
      <c r="AM2990" s="3" t="s">
        <v>48</v>
      </c>
      <c r="AO2990" s="3" t="s">
        <v>48</v>
      </c>
      <c r="AQ2990" s="3" t="s">
        <v>48</v>
      </c>
      <c r="AS2990" s="3" t="s">
        <v>48</v>
      </c>
    </row>
    <row r="2991" spans="1:45">
      <c r="A2991">
        <v>2988</v>
      </c>
      <c r="B2991" t="s">
        <v>5982</v>
      </c>
      <c r="C2991" t="s">
        <v>3899</v>
      </c>
      <c r="D2991" t="s">
        <v>45</v>
      </c>
      <c r="E2991" t="s">
        <v>75</v>
      </c>
      <c r="F2991" t="s">
        <v>7026</v>
      </c>
      <c r="G2991" t="s">
        <v>9789</v>
      </c>
      <c r="H2991" t="s">
        <v>375</v>
      </c>
      <c r="I2991" t="s">
        <v>16182</v>
      </c>
      <c r="J2991" t="s">
        <v>375</v>
      </c>
      <c r="K2991" t="s">
        <v>7071</v>
      </c>
      <c r="L2991" t="s">
        <v>5985</v>
      </c>
      <c r="M2991" t="s">
        <v>5986</v>
      </c>
      <c r="N2991" t="str">
        <f>VLOOKUP(O2991,index!$Q:$R,2,0)</f>
        <v>02. 이러닝 - 단과</v>
      </c>
      <c r="O2991" t="s">
        <v>5987</v>
      </c>
      <c r="P2991" t="s">
        <v>48</v>
      </c>
      <c r="Q2991" t="s">
        <v>20</v>
      </c>
      <c r="R2991" s="226" t="e">
        <f>VLOOKUP(C2991,'26년 databook(취합)'!$M:$M,2,0)</f>
        <v>#N/A</v>
      </c>
      <c r="S2991" s="3" t="s">
        <v>11567</v>
      </c>
      <c r="T2991" s="3" t="s">
        <v>16676</v>
      </c>
      <c r="U2991" s="3" t="s">
        <v>16676</v>
      </c>
      <c r="V2991" s="3" t="s">
        <v>48</v>
      </c>
      <c r="W2991" s="3" t="s">
        <v>11567</v>
      </c>
      <c r="X2991" s="3" t="s">
        <v>48</v>
      </c>
      <c r="Y2991" s="3" t="s">
        <v>11567</v>
      </c>
      <c r="Z2991" s="3" t="s">
        <v>48</v>
      </c>
      <c r="AA2991" s="3" t="s">
        <v>11567</v>
      </c>
      <c r="AB2991" s="3" t="s">
        <v>48</v>
      </c>
      <c r="AC2991" s="3" t="s">
        <v>11567</v>
      </c>
      <c r="AD2991" s="3" t="s">
        <v>48</v>
      </c>
      <c r="AE2991" s="3" t="s">
        <v>11567</v>
      </c>
      <c r="AG2991" s="3">
        <v>1225000</v>
      </c>
      <c r="AI2991" s="3" t="s">
        <v>11567</v>
      </c>
      <c r="AK2991" s="3" t="s">
        <v>11567</v>
      </c>
      <c r="AM2991" s="3" t="s">
        <v>11567</v>
      </c>
      <c r="AO2991" s="3" t="s">
        <v>11567</v>
      </c>
      <c r="AQ2991" s="3" t="s">
        <v>11567</v>
      </c>
      <c r="AS2991" s="3" t="s">
        <v>11567</v>
      </c>
    </row>
    <row r="2992" spans="1:45">
      <c r="A2992">
        <v>2989</v>
      </c>
      <c r="B2992" t="s">
        <v>5982</v>
      </c>
      <c r="C2992" t="s">
        <v>4361</v>
      </c>
      <c r="D2992" t="s">
        <v>45</v>
      </c>
      <c r="E2992" t="s">
        <v>76</v>
      </c>
      <c r="F2992" t="s">
        <v>2156</v>
      </c>
      <c r="G2992" t="s">
        <v>9813</v>
      </c>
      <c r="H2992" t="s">
        <v>2156</v>
      </c>
      <c r="I2992" t="s">
        <v>9813</v>
      </c>
      <c r="J2992" t="s">
        <v>48</v>
      </c>
      <c r="K2992" t="s">
        <v>48</v>
      </c>
      <c r="L2992" t="s">
        <v>5985</v>
      </c>
      <c r="M2992" t="s">
        <v>5986</v>
      </c>
      <c r="N2992" t="str">
        <f>VLOOKUP(O2992,index!$Q:$R,2,0)</f>
        <v>02. 이러닝 - 단과</v>
      </c>
      <c r="O2992" t="s">
        <v>5987</v>
      </c>
      <c r="P2992" t="s">
        <v>48</v>
      </c>
      <c r="Q2992" t="s">
        <v>20</v>
      </c>
      <c r="R2992" s="226" t="e">
        <f>VLOOKUP(C2992,'26년 databook(취합)'!$M:$M,2,0)</f>
        <v>#N/A</v>
      </c>
      <c r="S2992" s="3" t="s">
        <v>11567</v>
      </c>
      <c r="T2992" s="3" t="s">
        <v>48</v>
      </c>
      <c r="U2992" s="3" t="s">
        <v>11567</v>
      </c>
      <c r="V2992" s="3" t="s">
        <v>11567</v>
      </c>
      <c r="W2992" s="3" t="s">
        <v>48</v>
      </c>
      <c r="X2992" s="3" t="s">
        <v>48</v>
      </c>
      <c r="Y2992" s="3" t="s">
        <v>48</v>
      </c>
      <c r="Z2992" s="3" t="s">
        <v>48</v>
      </c>
      <c r="AA2992" s="3" t="s">
        <v>48</v>
      </c>
      <c r="AB2992" s="3" t="s">
        <v>48</v>
      </c>
      <c r="AC2992" s="3" t="s">
        <v>48</v>
      </c>
      <c r="AD2992" s="3" t="s">
        <v>48</v>
      </c>
      <c r="AE2992" s="3" t="s">
        <v>48</v>
      </c>
      <c r="AG2992" s="3"/>
      <c r="AI2992" s="3" t="s">
        <v>48</v>
      </c>
      <c r="AK2992" s="3" t="s">
        <v>48</v>
      </c>
      <c r="AM2992" s="3" t="s">
        <v>48</v>
      </c>
      <c r="AO2992" s="3" t="s">
        <v>48</v>
      </c>
      <c r="AQ2992" s="3" t="s">
        <v>48</v>
      </c>
      <c r="AS2992" s="3" t="s">
        <v>48</v>
      </c>
    </row>
    <row r="2993" spans="1:45">
      <c r="A2993">
        <v>2990</v>
      </c>
      <c r="B2993" t="s">
        <v>5982</v>
      </c>
      <c r="C2993" t="s">
        <v>5787</v>
      </c>
      <c r="D2993" t="s">
        <v>45</v>
      </c>
      <c r="E2993" t="s">
        <v>77</v>
      </c>
      <c r="F2993" t="s">
        <v>2796</v>
      </c>
      <c r="G2993" t="s">
        <v>9134</v>
      </c>
      <c r="H2993" t="s">
        <v>2506</v>
      </c>
      <c r="I2993" t="s">
        <v>16183</v>
      </c>
      <c r="J2993" t="s">
        <v>2506</v>
      </c>
      <c r="K2993" t="s">
        <v>7072</v>
      </c>
      <c r="L2993" t="s">
        <v>5985</v>
      </c>
      <c r="M2993" t="s">
        <v>5986</v>
      </c>
      <c r="N2993" t="str">
        <f>VLOOKUP(O2993,index!$Q:$R,2,0)</f>
        <v>02. 이러닝 - 단과</v>
      </c>
      <c r="O2993" t="s">
        <v>5987</v>
      </c>
      <c r="P2993" t="s">
        <v>48</v>
      </c>
      <c r="Q2993" t="s">
        <v>20</v>
      </c>
      <c r="R2993" s="226" t="e">
        <f>VLOOKUP(C2993,'26년 databook(취합)'!$M:$M,2,0)</f>
        <v>#N/A</v>
      </c>
      <c r="S2993" s="3" t="s">
        <v>11567</v>
      </c>
      <c r="T2993" s="3" t="s">
        <v>48</v>
      </c>
      <c r="U2993" s="3" t="s">
        <v>11567</v>
      </c>
      <c r="V2993" s="3" t="s">
        <v>48</v>
      </c>
      <c r="W2993" s="3" t="s">
        <v>48</v>
      </c>
      <c r="X2993" s="3" t="s">
        <v>48</v>
      </c>
      <c r="Y2993" s="3" t="s">
        <v>48</v>
      </c>
      <c r="Z2993" s="3" t="s">
        <v>48</v>
      </c>
      <c r="AA2993" s="3" t="s">
        <v>48</v>
      </c>
      <c r="AB2993" s="3" t="s">
        <v>48</v>
      </c>
      <c r="AC2993" s="3" t="s">
        <v>48</v>
      </c>
      <c r="AD2993" s="3" t="s">
        <v>48</v>
      </c>
      <c r="AE2993" s="3" t="s">
        <v>48</v>
      </c>
      <c r="AG2993" s="3"/>
      <c r="AI2993" s="3" t="s">
        <v>48</v>
      </c>
      <c r="AK2993" s="3" t="s">
        <v>48</v>
      </c>
      <c r="AM2993" s="3" t="s">
        <v>48</v>
      </c>
      <c r="AO2993" s="3" t="s">
        <v>48</v>
      </c>
      <c r="AQ2993" s="3" t="s">
        <v>48</v>
      </c>
      <c r="AS2993" s="3" t="s">
        <v>48</v>
      </c>
    </row>
    <row r="2994" spans="1:45">
      <c r="A2994">
        <v>2991</v>
      </c>
      <c r="B2994" t="s">
        <v>5982</v>
      </c>
      <c r="C2994" t="s">
        <v>5618</v>
      </c>
      <c r="D2994" t="s">
        <v>45</v>
      </c>
      <c r="E2994" t="s">
        <v>214</v>
      </c>
      <c r="F2994" t="s">
        <v>2672</v>
      </c>
      <c r="G2994" t="s">
        <v>9814</v>
      </c>
      <c r="H2994" t="s">
        <v>2672</v>
      </c>
      <c r="I2994" t="s">
        <v>9814</v>
      </c>
      <c r="J2994" t="s">
        <v>2672</v>
      </c>
      <c r="K2994" t="s">
        <v>7073</v>
      </c>
      <c r="L2994" t="s">
        <v>5985</v>
      </c>
      <c r="M2994" t="s">
        <v>5986</v>
      </c>
      <c r="N2994" t="str">
        <f>VLOOKUP(O2994,index!$Q:$R,2,0)</f>
        <v>02. 이러닝 - 단과</v>
      </c>
      <c r="O2994" t="s">
        <v>5987</v>
      </c>
      <c r="P2994" t="s">
        <v>48</v>
      </c>
      <c r="Q2994" t="s">
        <v>20</v>
      </c>
      <c r="R2994" s="226" t="e">
        <f>VLOOKUP(C2994,'26년 databook(취합)'!$M:$M,2,0)</f>
        <v>#N/A</v>
      </c>
      <c r="S2994" s="3" t="s">
        <v>11567</v>
      </c>
      <c r="T2994" s="3" t="s">
        <v>48</v>
      </c>
      <c r="U2994" s="3" t="s">
        <v>11567</v>
      </c>
      <c r="V2994" s="3" t="s">
        <v>48</v>
      </c>
      <c r="W2994" s="3" t="s">
        <v>48</v>
      </c>
      <c r="X2994" s="3" t="s">
        <v>48</v>
      </c>
      <c r="Y2994" s="3" t="s">
        <v>48</v>
      </c>
      <c r="Z2994" s="3" t="s">
        <v>48</v>
      </c>
      <c r="AA2994" s="3" t="s">
        <v>48</v>
      </c>
      <c r="AB2994" s="3" t="s">
        <v>48</v>
      </c>
      <c r="AC2994" s="3" t="s">
        <v>48</v>
      </c>
      <c r="AD2994" s="3" t="s">
        <v>48</v>
      </c>
      <c r="AE2994" s="3" t="s">
        <v>48</v>
      </c>
      <c r="AG2994" s="3"/>
      <c r="AI2994" s="3" t="s">
        <v>48</v>
      </c>
      <c r="AK2994" s="3" t="s">
        <v>48</v>
      </c>
      <c r="AM2994" s="3" t="s">
        <v>48</v>
      </c>
      <c r="AO2994" s="3" t="s">
        <v>48</v>
      </c>
      <c r="AQ2994" s="3" t="s">
        <v>48</v>
      </c>
      <c r="AS2994" s="3" t="s">
        <v>48</v>
      </c>
    </row>
    <row r="2995" spans="1:45">
      <c r="A2995">
        <v>2992</v>
      </c>
      <c r="B2995" t="s">
        <v>5982</v>
      </c>
      <c r="C2995" t="s">
        <v>3027</v>
      </c>
      <c r="D2995" t="s">
        <v>45</v>
      </c>
      <c r="E2995" t="s">
        <v>71</v>
      </c>
      <c r="F2995" t="s">
        <v>232</v>
      </c>
      <c r="G2995" t="s">
        <v>9815</v>
      </c>
      <c r="H2995" t="s">
        <v>232</v>
      </c>
      <c r="I2995" t="s">
        <v>9815</v>
      </c>
      <c r="J2995" t="s">
        <v>7074</v>
      </c>
      <c r="K2995" t="s">
        <v>7075</v>
      </c>
      <c r="L2995" t="s">
        <v>5985</v>
      </c>
      <c r="M2995" t="s">
        <v>5986</v>
      </c>
      <c r="N2995" t="str">
        <f>VLOOKUP(O2995,index!$Q:$R,2,0)</f>
        <v>15. 솔루션 - LABS</v>
      </c>
      <c r="O2995" t="s">
        <v>6010</v>
      </c>
      <c r="P2995" t="s">
        <v>48</v>
      </c>
      <c r="Q2995" t="s">
        <v>20</v>
      </c>
      <c r="R2995" s="226" t="e">
        <f>VLOOKUP(C2995,'26년 databook(취합)'!$M:$M,2,0)</f>
        <v>#N/A</v>
      </c>
      <c r="S2995" s="3" t="s">
        <v>11572</v>
      </c>
      <c r="T2995" s="3" t="s">
        <v>48</v>
      </c>
      <c r="U2995" s="3" t="s">
        <v>11567</v>
      </c>
      <c r="V2995" s="3" t="s">
        <v>11572</v>
      </c>
      <c r="W2995" s="3" t="s">
        <v>48</v>
      </c>
      <c r="X2995" s="3" t="s">
        <v>48</v>
      </c>
      <c r="Y2995" s="3" t="s">
        <v>48</v>
      </c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G2995" s="3"/>
      <c r="AI2995" s="3" t="s">
        <v>48</v>
      </c>
      <c r="AK2995" s="3" t="s">
        <v>48</v>
      </c>
      <c r="AM2995" s="3" t="s">
        <v>48</v>
      </c>
      <c r="AO2995" s="3" t="s">
        <v>48</v>
      </c>
      <c r="AQ2995" s="3" t="s">
        <v>48</v>
      </c>
      <c r="AS2995" s="3" t="s">
        <v>48</v>
      </c>
    </row>
    <row r="2996" spans="1:45">
      <c r="A2996">
        <v>2993</v>
      </c>
      <c r="B2996" t="s">
        <v>5982</v>
      </c>
      <c r="C2996" t="s">
        <v>4202</v>
      </c>
      <c r="D2996" t="s">
        <v>45</v>
      </c>
      <c r="E2996" t="s">
        <v>76</v>
      </c>
      <c r="F2996" t="s">
        <v>7076</v>
      </c>
      <c r="G2996" t="s">
        <v>9816</v>
      </c>
      <c r="H2996" t="s">
        <v>7076</v>
      </c>
      <c r="I2996" t="s">
        <v>9816</v>
      </c>
      <c r="J2996" t="s">
        <v>48</v>
      </c>
      <c r="K2996" t="s">
        <v>48</v>
      </c>
      <c r="L2996" t="s">
        <v>5985</v>
      </c>
      <c r="M2996" t="s">
        <v>5986</v>
      </c>
      <c r="N2996" t="str">
        <f>VLOOKUP(O2996,index!$Q:$R,2,0)</f>
        <v>02. 이러닝 - 단과</v>
      </c>
      <c r="O2996" t="s">
        <v>5987</v>
      </c>
      <c r="P2996" t="s">
        <v>48</v>
      </c>
      <c r="Q2996" t="s">
        <v>20</v>
      </c>
      <c r="R2996" s="226" t="e">
        <f>VLOOKUP(C2996,'26년 databook(취합)'!$M:$M,2,0)</f>
        <v>#N/A</v>
      </c>
      <c r="S2996" s="3" t="s">
        <v>11567</v>
      </c>
      <c r="T2996" s="3" t="s">
        <v>48</v>
      </c>
      <c r="U2996" s="3" t="s">
        <v>11567</v>
      </c>
      <c r="V2996" s="3" t="s">
        <v>48</v>
      </c>
      <c r="W2996" s="3" t="s">
        <v>48</v>
      </c>
      <c r="X2996" s="3" t="s">
        <v>48</v>
      </c>
      <c r="Y2996" s="3" t="s">
        <v>48</v>
      </c>
      <c r="Z2996" s="3" t="s">
        <v>48</v>
      </c>
      <c r="AA2996" s="3" t="s">
        <v>48</v>
      </c>
      <c r="AB2996" s="3" t="s">
        <v>48</v>
      </c>
      <c r="AC2996" s="3" t="s">
        <v>48</v>
      </c>
      <c r="AD2996" s="3" t="s">
        <v>48</v>
      </c>
      <c r="AE2996" s="3" t="s">
        <v>48</v>
      </c>
      <c r="AF2996" s="3">
        <v>0</v>
      </c>
      <c r="AG2996" s="3"/>
      <c r="AH2996" s="3">
        <v>0</v>
      </c>
      <c r="AI2996" s="3" t="s">
        <v>48</v>
      </c>
      <c r="AJ2996" s="3">
        <v>0</v>
      </c>
      <c r="AK2996" s="3" t="s">
        <v>48</v>
      </c>
      <c r="AL2996" s="3">
        <v>0</v>
      </c>
      <c r="AM2996" s="3" t="s">
        <v>48</v>
      </c>
      <c r="AN2996" s="3">
        <v>0</v>
      </c>
      <c r="AO2996" s="3" t="s">
        <v>48</v>
      </c>
      <c r="AP2996" s="3">
        <v>0</v>
      </c>
      <c r="AQ2996" s="3" t="s">
        <v>48</v>
      </c>
      <c r="AR2996" s="3">
        <v>0</v>
      </c>
      <c r="AS2996" s="3" t="s">
        <v>48</v>
      </c>
    </row>
    <row r="2997" spans="1:45">
      <c r="A2997">
        <v>2994</v>
      </c>
      <c r="B2997" t="s">
        <v>5982</v>
      </c>
      <c r="C2997" t="s">
        <v>4130</v>
      </c>
      <c r="D2997" t="s">
        <v>45</v>
      </c>
      <c r="E2997" t="s">
        <v>75</v>
      </c>
      <c r="F2997" t="s">
        <v>556</v>
      </c>
      <c r="G2997" t="s">
        <v>9817</v>
      </c>
      <c r="H2997" t="s">
        <v>556</v>
      </c>
      <c r="I2997" t="s">
        <v>9817</v>
      </c>
      <c r="J2997" t="s">
        <v>556</v>
      </c>
      <c r="K2997" t="s">
        <v>7077</v>
      </c>
      <c r="L2997" t="s">
        <v>5985</v>
      </c>
      <c r="M2997" t="s">
        <v>5986</v>
      </c>
      <c r="N2997" t="str">
        <f>VLOOKUP(O2997,index!$Q:$R,2,0)</f>
        <v>02. 이러닝 - 단과</v>
      </c>
      <c r="O2997" t="s">
        <v>5987</v>
      </c>
      <c r="P2997" t="s">
        <v>48</v>
      </c>
      <c r="Q2997" t="s">
        <v>23</v>
      </c>
      <c r="R2997" s="226" t="e">
        <f>VLOOKUP(C2997,'26년 databook(취합)'!$M:$M,2,0)</f>
        <v>#N/A</v>
      </c>
      <c r="S2997" s="3" t="s">
        <v>11567</v>
      </c>
      <c r="T2997" s="3" t="s">
        <v>12147</v>
      </c>
      <c r="U2997" s="3" t="s">
        <v>12147</v>
      </c>
      <c r="V2997" s="3" t="s">
        <v>48</v>
      </c>
      <c r="W2997" s="3" t="s">
        <v>12147</v>
      </c>
      <c r="X2997" s="3" t="s">
        <v>48</v>
      </c>
      <c r="Y2997" s="3" t="s">
        <v>11567</v>
      </c>
      <c r="Z2997" s="3" t="s">
        <v>48</v>
      </c>
      <c r="AA2997" s="3" t="s">
        <v>11567</v>
      </c>
      <c r="AB2997" s="3" t="s">
        <v>48</v>
      </c>
      <c r="AC2997" s="3" t="s">
        <v>11567</v>
      </c>
      <c r="AD2997" s="3" t="s">
        <v>11567</v>
      </c>
      <c r="AE2997" s="3" t="s">
        <v>11567</v>
      </c>
      <c r="AF2997" s="3">
        <v>0</v>
      </c>
      <c r="AG2997" s="3">
        <v>0</v>
      </c>
      <c r="AH2997" s="3">
        <v>0</v>
      </c>
      <c r="AI2997" s="3" t="s">
        <v>11567</v>
      </c>
      <c r="AJ2997" s="3">
        <v>0</v>
      </c>
      <c r="AK2997" s="3" t="s">
        <v>11567</v>
      </c>
      <c r="AL2997" s="3">
        <v>0</v>
      </c>
      <c r="AM2997" s="3" t="s">
        <v>11567</v>
      </c>
      <c r="AN2997" s="3">
        <v>0</v>
      </c>
      <c r="AO2997" s="3" t="s">
        <v>11567</v>
      </c>
      <c r="AP2997" s="3">
        <v>0</v>
      </c>
      <c r="AQ2997" s="3" t="s">
        <v>11567</v>
      </c>
      <c r="AR2997" s="3">
        <v>0</v>
      </c>
      <c r="AS2997" s="3" t="s">
        <v>11567</v>
      </c>
    </row>
    <row r="2998" spans="1:45">
      <c r="A2998">
        <v>2995</v>
      </c>
      <c r="B2998" t="s">
        <v>5982</v>
      </c>
      <c r="C2998" t="s">
        <v>3170</v>
      </c>
      <c r="D2998" t="s">
        <v>45</v>
      </c>
      <c r="E2998" t="s">
        <v>71</v>
      </c>
      <c r="F2998" t="s">
        <v>333</v>
      </c>
      <c r="G2998" t="s">
        <v>9818</v>
      </c>
      <c r="H2998" t="s">
        <v>333</v>
      </c>
      <c r="I2998" t="s">
        <v>9818</v>
      </c>
      <c r="J2998" t="s">
        <v>7078</v>
      </c>
      <c r="K2998" t="s">
        <v>7079</v>
      </c>
      <c r="L2998" t="s">
        <v>5985</v>
      </c>
      <c r="M2998" t="s">
        <v>5986</v>
      </c>
      <c r="N2998" t="str">
        <f>VLOOKUP(O2998,index!$Q:$R,2,0)</f>
        <v>15. 솔루션 - LABS</v>
      </c>
      <c r="O2998" t="s">
        <v>6010</v>
      </c>
      <c r="P2998" t="s">
        <v>48</v>
      </c>
      <c r="Q2998" t="s">
        <v>20</v>
      </c>
      <c r="R2998" s="226" t="e">
        <f>VLOOKUP(C2998,'26년 databook(취합)'!$M:$M,2,0)</f>
        <v>#N/A</v>
      </c>
      <c r="S2998" s="3" t="s">
        <v>11567</v>
      </c>
      <c r="T2998" s="3" t="s">
        <v>48</v>
      </c>
      <c r="U2998" s="3" t="s">
        <v>11567</v>
      </c>
      <c r="V2998" s="3" t="s">
        <v>48</v>
      </c>
      <c r="W2998" s="3" t="s">
        <v>48</v>
      </c>
      <c r="X2998" s="3" t="s">
        <v>48</v>
      </c>
      <c r="Y2998" s="3" t="s">
        <v>48</v>
      </c>
      <c r="Z2998" s="3" t="s">
        <v>48</v>
      </c>
      <c r="AA2998" s="3" t="s">
        <v>48</v>
      </c>
      <c r="AB2998" s="3" t="s">
        <v>48</v>
      </c>
      <c r="AC2998" s="3" t="s">
        <v>48</v>
      </c>
      <c r="AD2998" s="3" t="s">
        <v>48</v>
      </c>
      <c r="AE2998" s="3" t="s">
        <v>48</v>
      </c>
      <c r="AG2998" s="3"/>
      <c r="AI2998" s="3" t="s">
        <v>48</v>
      </c>
      <c r="AK2998" s="3" t="s">
        <v>48</v>
      </c>
      <c r="AM2998" s="3" t="s">
        <v>48</v>
      </c>
      <c r="AO2998" s="3" t="s">
        <v>48</v>
      </c>
      <c r="AQ2998" s="3" t="s">
        <v>48</v>
      </c>
      <c r="AS2998" s="3" t="s">
        <v>48</v>
      </c>
    </row>
    <row r="2999" spans="1:45">
      <c r="A2999">
        <v>2996</v>
      </c>
      <c r="B2999" t="s">
        <v>5982</v>
      </c>
      <c r="C2999" t="s">
        <v>5651</v>
      </c>
      <c r="D2999" t="s">
        <v>45</v>
      </c>
      <c r="E2999" t="s">
        <v>77</v>
      </c>
      <c r="F2999" t="s">
        <v>2796</v>
      </c>
      <c r="G2999" t="s">
        <v>9134</v>
      </c>
      <c r="H2999" t="s">
        <v>2640</v>
      </c>
      <c r="I2999" t="s">
        <v>16184</v>
      </c>
      <c r="J2999" t="s">
        <v>48</v>
      </c>
      <c r="K2999" t="s">
        <v>48</v>
      </c>
      <c r="L2999" t="s">
        <v>5985</v>
      </c>
      <c r="M2999" t="s">
        <v>5986</v>
      </c>
      <c r="N2999" t="str">
        <f>VLOOKUP(O2999,index!$Q:$R,2,0)</f>
        <v>02. 이러닝 - 단과</v>
      </c>
      <c r="O2999" t="s">
        <v>5987</v>
      </c>
      <c r="P2999" t="s">
        <v>48</v>
      </c>
      <c r="Q2999" t="s">
        <v>20</v>
      </c>
      <c r="R2999" s="226" t="e">
        <f>VLOOKUP(C2999,'26년 databook(취합)'!$M:$M,2,0)</f>
        <v>#N/A</v>
      </c>
      <c r="S2999" s="3" t="s">
        <v>11567</v>
      </c>
      <c r="T2999" s="3" t="s">
        <v>48</v>
      </c>
      <c r="U2999" s="3" t="s">
        <v>11567</v>
      </c>
      <c r="V2999" s="3" t="s">
        <v>48</v>
      </c>
      <c r="W2999" s="3" t="s">
        <v>48</v>
      </c>
      <c r="X2999" s="3" t="s">
        <v>48</v>
      </c>
      <c r="Y2999" s="3" t="s">
        <v>48</v>
      </c>
      <c r="Z2999" s="3" t="s">
        <v>48</v>
      </c>
      <c r="AA2999" s="3" t="s">
        <v>48</v>
      </c>
      <c r="AB2999" s="3" t="s">
        <v>48</v>
      </c>
      <c r="AC2999" s="3" t="s">
        <v>48</v>
      </c>
      <c r="AD2999" s="3" t="s">
        <v>48</v>
      </c>
      <c r="AE2999" s="3" t="s">
        <v>48</v>
      </c>
      <c r="AG2999" s="3"/>
      <c r="AI2999" s="3" t="s">
        <v>48</v>
      </c>
      <c r="AK2999" s="3" t="s">
        <v>48</v>
      </c>
      <c r="AM2999" s="3" t="s">
        <v>48</v>
      </c>
      <c r="AO2999" s="3" t="s">
        <v>48</v>
      </c>
      <c r="AQ2999" s="3" t="s">
        <v>48</v>
      </c>
      <c r="AS2999" s="3" t="s">
        <v>48</v>
      </c>
    </row>
    <row r="3000" spans="1:45">
      <c r="A3000">
        <v>2997</v>
      </c>
      <c r="B3000" t="s">
        <v>5982</v>
      </c>
      <c r="C3000" t="s">
        <v>5703</v>
      </c>
      <c r="D3000" t="s">
        <v>45</v>
      </c>
      <c r="E3000" t="s">
        <v>214</v>
      </c>
      <c r="F3000" t="s">
        <v>7026</v>
      </c>
      <c r="G3000" t="s">
        <v>9789</v>
      </c>
      <c r="H3000" t="s">
        <v>2589</v>
      </c>
      <c r="I3000" t="s">
        <v>16185</v>
      </c>
      <c r="J3000" t="s">
        <v>2589</v>
      </c>
      <c r="K3000" t="s">
        <v>7080</v>
      </c>
      <c r="L3000" t="s">
        <v>5985</v>
      </c>
      <c r="M3000" t="s">
        <v>5986</v>
      </c>
      <c r="N3000" t="str">
        <f>VLOOKUP(O3000,index!$Q:$R,2,0)</f>
        <v>02. 이러닝 - 단과</v>
      </c>
      <c r="O3000" t="s">
        <v>5987</v>
      </c>
      <c r="P3000" t="s">
        <v>48</v>
      </c>
      <c r="Q3000" t="s">
        <v>20</v>
      </c>
      <c r="R3000" s="226" t="e">
        <f>VLOOKUP(C3000,'26년 databook(취합)'!$M:$M,2,0)</f>
        <v>#N/A</v>
      </c>
      <c r="S3000" s="3" t="s">
        <v>11567</v>
      </c>
      <c r="T3000" s="3" t="s">
        <v>48</v>
      </c>
      <c r="U3000" s="3" t="s">
        <v>11567</v>
      </c>
      <c r="V3000" s="3" t="s">
        <v>48</v>
      </c>
      <c r="W3000" s="3" t="s">
        <v>48</v>
      </c>
      <c r="X3000" s="3" t="s">
        <v>48</v>
      </c>
      <c r="Y3000" s="3" t="s">
        <v>48</v>
      </c>
      <c r="Z3000" s="3" t="s">
        <v>48</v>
      </c>
      <c r="AA3000" s="3" t="s">
        <v>48</v>
      </c>
      <c r="AB3000" s="3" t="s">
        <v>48</v>
      </c>
      <c r="AC3000" s="3" t="s">
        <v>48</v>
      </c>
      <c r="AD3000" s="3" t="s">
        <v>48</v>
      </c>
      <c r="AE3000" s="3" t="s">
        <v>48</v>
      </c>
      <c r="AG3000" s="3"/>
      <c r="AI3000" s="3" t="s">
        <v>48</v>
      </c>
      <c r="AK3000" s="3" t="s">
        <v>48</v>
      </c>
      <c r="AM3000" s="3" t="s">
        <v>48</v>
      </c>
      <c r="AO3000" s="3" t="s">
        <v>48</v>
      </c>
      <c r="AQ3000" s="3" t="s">
        <v>48</v>
      </c>
      <c r="AS3000" s="3" t="s">
        <v>48</v>
      </c>
    </row>
    <row r="3001" spans="1:45">
      <c r="A3001">
        <v>2998</v>
      </c>
      <c r="B3001" t="s">
        <v>5982</v>
      </c>
      <c r="C3001" t="s">
        <v>5264</v>
      </c>
      <c r="D3001" t="s">
        <v>45</v>
      </c>
      <c r="E3001" t="s">
        <v>77</v>
      </c>
      <c r="F3001" t="s">
        <v>2796</v>
      </c>
      <c r="G3001" t="s">
        <v>9134</v>
      </c>
      <c r="H3001" t="s">
        <v>660</v>
      </c>
      <c r="I3001" t="s">
        <v>16186</v>
      </c>
      <c r="J3001" t="s">
        <v>48</v>
      </c>
      <c r="K3001" t="s">
        <v>48</v>
      </c>
      <c r="L3001" t="s">
        <v>5985</v>
      </c>
      <c r="M3001" t="s">
        <v>5986</v>
      </c>
      <c r="N3001" t="str">
        <f>VLOOKUP(O3001,index!$Q:$R,2,0)</f>
        <v>02. 이러닝 - 단과</v>
      </c>
      <c r="O3001" t="s">
        <v>5987</v>
      </c>
      <c r="P3001" t="s">
        <v>48</v>
      </c>
      <c r="Q3001" t="s">
        <v>20</v>
      </c>
      <c r="R3001" s="226" t="e">
        <f>VLOOKUP(C3001,'26년 databook(취합)'!$M:$M,2,0)</f>
        <v>#N/A</v>
      </c>
      <c r="S3001" s="3" t="s">
        <v>11567</v>
      </c>
      <c r="T3001" s="3" t="s">
        <v>48</v>
      </c>
      <c r="U3001" s="3" t="s">
        <v>11567</v>
      </c>
      <c r="V3001" s="3" t="s">
        <v>48</v>
      </c>
      <c r="W3001" s="3" t="s">
        <v>48</v>
      </c>
      <c r="X3001" s="3" t="s">
        <v>48</v>
      </c>
      <c r="Y3001" s="3" t="s">
        <v>48</v>
      </c>
      <c r="Z3001" s="3" t="s">
        <v>48</v>
      </c>
      <c r="AA3001" s="3" t="s">
        <v>48</v>
      </c>
      <c r="AB3001" s="3" t="s">
        <v>48</v>
      </c>
      <c r="AC3001" s="3" t="s">
        <v>48</v>
      </c>
      <c r="AD3001" s="3" t="s">
        <v>48</v>
      </c>
      <c r="AE3001" s="3" t="s">
        <v>48</v>
      </c>
      <c r="AI3001" s="3" t="s">
        <v>48</v>
      </c>
      <c r="AK3001" s="3" t="s">
        <v>48</v>
      </c>
      <c r="AM3001" s="3" t="s">
        <v>48</v>
      </c>
      <c r="AO3001" s="3" t="s">
        <v>48</v>
      </c>
      <c r="AQ3001" s="3" t="s">
        <v>48</v>
      </c>
      <c r="AS3001" s="3" t="s">
        <v>48</v>
      </c>
    </row>
    <row r="3002" spans="1:45">
      <c r="A3002">
        <v>2999</v>
      </c>
      <c r="B3002" t="s">
        <v>5982</v>
      </c>
      <c r="C3002" t="s">
        <v>5678</v>
      </c>
      <c r="D3002" t="s">
        <v>45</v>
      </c>
      <c r="E3002" t="s">
        <v>77</v>
      </c>
      <c r="F3002" t="s">
        <v>2796</v>
      </c>
      <c r="G3002" t="s">
        <v>9134</v>
      </c>
      <c r="H3002" t="s">
        <v>2614</v>
      </c>
      <c r="I3002" t="s">
        <v>16187</v>
      </c>
      <c r="J3002" t="s">
        <v>2614</v>
      </c>
      <c r="K3002" t="s">
        <v>7081</v>
      </c>
      <c r="L3002" t="s">
        <v>5985</v>
      </c>
      <c r="M3002" t="s">
        <v>5986</v>
      </c>
      <c r="N3002" t="str">
        <f>VLOOKUP(O3002,index!$Q:$R,2,0)</f>
        <v>02. 이러닝 - 단과</v>
      </c>
      <c r="O3002" t="s">
        <v>5987</v>
      </c>
      <c r="P3002" t="s">
        <v>48</v>
      </c>
      <c r="Q3002" t="s">
        <v>20</v>
      </c>
      <c r="R3002" s="226" t="e">
        <f>VLOOKUP(C3002,'26년 databook(취합)'!$M:$M,2,0)</f>
        <v>#N/A</v>
      </c>
      <c r="S3002" s="3" t="s">
        <v>11567</v>
      </c>
      <c r="T3002" s="3" t="s">
        <v>48</v>
      </c>
      <c r="U3002" s="3" t="s">
        <v>11567</v>
      </c>
      <c r="V3002" s="3" t="s">
        <v>48</v>
      </c>
      <c r="W3002" s="3" t="s">
        <v>48</v>
      </c>
      <c r="X3002" s="3" t="s">
        <v>48</v>
      </c>
      <c r="Y3002" s="3" t="s">
        <v>48</v>
      </c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48</v>
      </c>
      <c r="AG3002" s="3"/>
      <c r="AI3002" s="3" t="s">
        <v>48</v>
      </c>
      <c r="AK3002" s="3" t="s">
        <v>48</v>
      </c>
      <c r="AM3002" s="3" t="s">
        <v>48</v>
      </c>
      <c r="AO3002" s="3" t="s">
        <v>48</v>
      </c>
      <c r="AQ3002" s="3" t="s">
        <v>48</v>
      </c>
      <c r="AS3002" s="3" t="s">
        <v>48</v>
      </c>
    </row>
    <row r="3003" spans="1:45">
      <c r="A3003">
        <v>3000</v>
      </c>
      <c r="B3003" t="s">
        <v>5982</v>
      </c>
      <c r="C3003" t="s">
        <v>2885</v>
      </c>
      <c r="D3003" t="s">
        <v>45</v>
      </c>
      <c r="E3003" t="s">
        <v>73</v>
      </c>
      <c r="F3003" t="s">
        <v>7082</v>
      </c>
      <c r="G3003" t="s">
        <v>9819</v>
      </c>
      <c r="H3003" t="s">
        <v>7082</v>
      </c>
      <c r="I3003" t="s">
        <v>9819</v>
      </c>
      <c r="J3003" t="s">
        <v>7083</v>
      </c>
      <c r="K3003" t="s">
        <v>7084</v>
      </c>
      <c r="L3003" t="s">
        <v>5985</v>
      </c>
      <c r="M3003" t="s">
        <v>5986</v>
      </c>
      <c r="N3003" t="str">
        <f>VLOOKUP(O3003,index!$Q:$R,2,0)</f>
        <v>02. 이러닝 - 단과</v>
      </c>
      <c r="O3003" t="s">
        <v>5987</v>
      </c>
      <c r="P3003" t="s">
        <v>48</v>
      </c>
      <c r="Q3003" t="s">
        <v>23</v>
      </c>
      <c r="R3003" s="226" t="e">
        <f>VLOOKUP(C3003,'26년 databook(취합)'!$M:$M,2,0)</f>
        <v>#N/A</v>
      </c>
      <c r="S3003" s="3" t="s">
        <v>11568</v>
      </c>
      <c r="T3003" s="3" t="s">
        <v>48</v>
      </c>
      <c r="U3003" s="3" t="s">
        <v>11568</v>
      </c>
      <c r="V3003" s="3" t="s">
        <v>48</v>
      </c>
      <c r="W3003" s="3" t="s">
        <v>48</v>
      </c>
      <c r="X3003" s="3" t="s">
        <v>48</v>
      </c>
      <c r="Y3003" s="3" t="s">
        <v>48</v>
      </c>
      <c r="Z3003" s="3" t="s">
        <v>48</v>
      </c>
      <c r="AA3003" s="3" t="s">
        <v>48</v>
      </c>
      <c r="AB3003" s="3" t="s">
        <v>48</v>
      </c>
      <c r="AC3003" s="3" t="s">
        <v>48</v>
      </c>
      <c r="AD3003" s="3" t="s">
        <v>48</v>
      </c>
      <c r="AE3003" s="3" t="s">
        <v>48</v>
      </c>
      <c r="AG3003" s="3"/>
      <c r="AI3003" s="3" t="s">
        <v>48</v>
      </c>
      <c r="AK3003" s="3" t="s">
        <v>48</v>
      </c>
      <c r="AM3003" s="3" t="s">
        <v>48</v>
      </c>
      <c r="AO3003" s="3" t="s">
        <v>48</v>
      </c>
      <c r="AQ3003" s="3" t="s">
        <v>48</v>
      </c>
      <c r="AR3003" s="3">
        <v>6000000</v>
      </c>
      <c r="AS3003" s="3" t="s">
        <v>48</v>
      </c>
    </row>
    <row r="3004" spans="1:45">
      <c r="A3004">
        <v>3001</v>
      </c>
      <c r="B3004" t="s">
        <v>5982</v>
      </c>
      <c r="C3004" t="s">
        <v>4094</v>
      </c>
      <c r="D3004" t="s">
        <v>45</v>
      </c>
      <c r="E3004" t="s">
        <v>75</v>
      </c>
      <c r="F3004" t="s">
        <v>529</v>
      </c>
      <c r="G3004" t="s">
        <v>9821</v>
      </c>
      <c r="H3004" t="s">
        <v>529</v>
      </c>
      <c r="I3004" t="s">
        <v>9821</v>
      </c>
      <c r="J3004" t="s">
        <v>529</v>
      </c>
      <c r="K3004" t="s">
        <v>7088</v>
      </c>
      <c r="L3004" t="s">
        <v>5985</v>
      </c>
      <c r="M3004" t="s">
        <v>5986</v>
      </c>
      <c r="N3004" t="str">
        <f>VLOOKUP(O3004,index!$Q:$R,2,0)</f>
        <v>02. 이러닝 - 단과</v>
      </c>
      <c r="O3004" t="s">
        <v>5987</v>
      </c>
      <c r="P3004" t="s">
        <v>48</v>
      </c>
      <c r="Q3004" t="s">
        <v>20</v>
      </c>
      <c r="R3004" s="226" t="e">
        <f>VLOOKUP(C3004,'26년 databook(취합)'!$M:$M,2,0)</f>
        <v>#N/A</v>
      </c>
      <c r="S3004" s="3" t="s">
        <v>11567</v>
      </c>
      <c r="T3004" s="3" t="s">
        <v>11567</v>
      </c>
      <c r="U3004" s="3" t="s">
        <v>11567</v>
      </c>
      <c r="V3004" s="3" t="s">
        <v>48</v>
      </c>
      <c r="W3004" s="3" t="s">
        <v>7089</v>
      </c>
      <c r="X3004" s="3" t="s">
        <v>48</v>
      </c>
      <c r="Y3004" s="3" t="s">
        <v>12148</v>
      </c>
      <c r="Z3004" s="3" t="s">
        <v>48</v>
      </c>
      <c r="AA3004" s="3" t="s">
        <v>11567</v>
      </c>
      <c r="AB3004" s="3" t="s">
        <v>48</v>
      </c>
      <c r="AC3004" s="3" t="s">
        <v>11567</v>
      </c>
      <c r="AD3004" s="3" t="s">
        <v>48</v>
      </c>
      <c r="AE3004" s="3" t="s">
        <v>11567</v>
      </c>
      <c r="AG3004" s="3">
        <v>0</v>
      </c>
      <c r="AI3004" s="3" t="s">
        <v>11567</v>
      </c>
      <c r="AK3004" s="3" t="s">
        <v>11567</v>
      </c>
      <c r="AM3004" s="3" t="s">
        <v>11567</v>
      </c>
      <c r="AO3004" s="3" t="s">
        <v>11567</v>
      </c>
      <c r="AQ3004" s="3" t="s">
        <v>11567</v>
      </c>
      <c r="AS3004" s="3" t="s">
        <v>11567</v>
      </c>
    </row>
    <row r="3005" spans="1:45">
      <c r="A3005">
        <v>3002</v>
      </c>
      <c r="B3005" t="s">
        <v>5982</v>
      </c>
      <c r="C3005" t="s">
        <v>5643</v>
      </c>
      <c r="D3005" t="s">
        <v>45</v>
      </c>
      <c r="E3005" t="s">
        <v>77</v>
      </c>
      <c r="F3005" t="s">
        <v>2796</v>
      </c>
      <c r="G3005" t="s">
        <v>9134</v>
      </c>
      <c r="H3005" t="s">
        <v>2648</v>
      </c>
      <c r="I3005" t="s">
        <v>16188</v>
      </c>
      <c r="J3005" t="s">
        <v>2648</v>
      </c>
      <c r="K3005" t="s">
        <v>7090</v>
      </c>
      <c r="L3005" t="s">
        <v>5985</v>
      </c>
      <c r="M3005" t="s">
        <v>5986</v>
      </c>
      <c r="N3005" t="str">
        <f>VLOOKUP(O3005,index!$Q:$R,2,0)</f>
        <v>02. 이러닝 - 단과</v>
      </c>
      <c r="O3005" t="s">
        <v>5987</v>
      </c>
      <c r="P3005" t="s">
        <v>48</v>
      </c>
      <c r="Q3005" t="s">
        <v>20</v>
      </c>
      <c r="R3005" s="226" t="e">
        <f>VLOOKUP(C3005,'26년 databook(취합)'!$M:$M,2,0)</f>
        <v>#N/A</v>
      </c>
      <c r="S3005" s="3" t="s">
        <v>11567</v>
      </c>
      <c r="T3005" s="3" t="s">
        <v>48</v>
      </c>
      <c r="U3005" s="3" t="s">
        <v>11567</v>
      </c>
      <c r="V3005" s="3" t="s">
        <v>48</v>
      </c>
      <c r="W3005" s="3" t="s">
        <v>48</v>
      </c>
      <c r="X3005" s="3" t="s">
        <v>48</v>
      </c>
      <c r="Y3005" s="3" t="s">
        <v>48</v>
      </c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G3005" s="3"/>
      <c r="AI3005" s="3" t="s">
        <v>48</v>
      </c>
      <c r="AK3005" s="3" t="s">
        <v>48</v>
      </c>
      <c r="AM3005" s="3" t="s">
        <v>48</v>
      </c>
      <c r="AO3005" s="3" t="s">
        <v>48</v>
      </c>
      <c r="AQ3005" s="3" t="s">
        <v>48</v>
      </c>
      <c r="AS3005" s="3" t="s">
        <v>48</v>
      </c>
    </row>
    <row r="3006" spans="1:45">
      <c r="A3006">
        <v>3003</v>
      </c>
      <c r="B3006" t="s">
        <v>5982</v>
      </c>
      <c r="C3006" t="s">
        <v>3194</v>
      </c>
      <c r="D3006" t="s">
        <v>45</v>
      </c>
      <c r="E3006" t="s">
        <v>77</v>
      </c>
      <c r="F3006" t="s">
        <v>348</v>
      </c>
      <c r="G3006" t="s">
        <v>9822</v>
      </c>
      <c r="H3006" t="s">
        <v>348</v>
      </c>
      <c r="I3006" t="s">
        <v>9822</v>
      </c>
      <c r="J3006" t="s">
        <v>48</v>
      </c>
      <c r="K3006" t="s">
        <v>48</v>
      </c>
      <c r="L3006" t="s">
        <v>5985</v>
      </c>
      <c r="M3006" t="s">
        <v>5986</v>
      </c>
      <c r="N3006" t="str">
        <f>VLOOKUP(O3006,index!$Q:$R,2,0)</f>
        <v>03. 이러닝 - 법정</v>
      </c>
      <c r="O3006" t="s">
        <v>6002</v>
      </c>
      <c r="P3006" t="s">
        <v>48</v>
      </c>
      <c r="Q3006" t="s">
        <v>20</v>
      </c>
      <c r="R3006" s="226" t="e">
        <f>VLOOKUP(C3006,'26년 databook(취합)'!$M:$M,2,0)</f>
        <v>#N/A</v>
      </c>
      <c r="S3006" s="3" t="s">
        <v>12047</v>
      </c>
      <c r="T3006" s="3" t="s">
        <v>48</v>
      </c>
      <c r="U3006" s="3" t="s">
        <v>12047</v>
      </c>
      <c r="V3006" s="3" t="s">
        <v>48</v>
      </c>
      <c r="W3006" s="3" t="s">
        <v>48</v>
      </c>
      <c r="X3006" s="3" t="s">
        <v>48</v>
      </c>
      <c r="Y3006" s="3" t="s">
        <v>48</v>
      </c>
      <c r="Z3006" s="3" t="s">
        <v>48</v>
      </c>
      <c r="AA3006" s="3" t="s">
        <v>48</v>
      </c>
      <c r="AB3006" s="3" t="s">
        <v>48</v>
      </c>
      <c r="AC3006" s="3" t="s">
        <v>48</v>
      </c>
      <c r="AD3006" s="3" t="s">
        <v>48</v>
      </c>
      <c r="AE3006" s="3" t="s">
        <v>48</v>
      </c>
      <c r="AG3006" s="3"/>
      <c r="AI3006" s="3" t="s">
        <v>48</v>
      </c>
      <c r="AK3006" s="3" t="s">
        <v>48</v>
      </c>
      <c r="AM3006" s="3" t="s">
        <v>48</v>
      </c>
      <c r="AO3006" s="3" t="s">
        <v>48</v>
      </c>
      <c r="AQ3006" s="3" t="s">
        <v>48</v>
      </c>
      <c r="AR3006" s="3">
        <v>18000000</v>
      </c>
      <c r="AS3006" s="3" t="s">
        <v>48</v>
      </c>
    </row>
    <row r="3007" spans="1:45">
      <c r="A3007">
        <v>3004</v>
      </c>
      <c r="B3007" t="s">
        <v>5982</v>
      </c>
      <c r="C3007" t="s">
        <v>4454</v>
      </c>
      <c r="D3007" t="s">
        <v>45</v>
      </c>
      <c r="E3007" t="s">
        <v>76</v>
      </c>
      <c r="F3007" t="s">
        <v>12489</v>
      </c>
      <c r="G3007" t="s">
        <v>9823</v>
      </c>
      <c r="H3007" t="s">
        <v>12489</v>
      </c>
      <c r="I3007" t="s">
        <v>9823</v>
      </c>
      <c r="J3007" t="s">
        <v>48</v>
      </c>
      <c r="K3007" t="s">
        <v>48</v>
      </c>
      <c r="L3007" t="s">
        <v>5985</v>
      </c>
      <c r="M3007" t="s">
        <v>5986</v>
      </c>
      <c r="N3007" t="str">
        <f>VLOOKUP(O3007,index!$Q:$R,2,0)</f>
        <v>02. 이러닝 - 단과</v>
      </c>
      <c r="O3007" t="s">
        <v>5987</v>
      </c>
      <c r="P3007" t="s">
        <v>48</v>
      </c>
      <c r="Q3007" t="s">
        <v>20</v>
      </c>
      <c r="R3007" s="226" t="e">
        <f>VLOOKUP(C3007,'26년 databook(취합)'!$M:$M,2,0)</f>
        <v>#N/A</v>
      </c>
      <c r="S3007" s="3" t="s">
        <v>11567</v>
      </c>
      <c r="T3007" s="3" t="s">
        <v>16677</v>
      </c>
      <c r="U3007" s="3" t="s">
        <v>16677</v>
      </c>
      <c r="V3007" s="3" t="s">
        <v>48</v>
      </c>
      <c r="W3007" s="3" t="s">
        <v>11567</v>
      </c>
      <c r="X3007" s="3" t="s">
        <v>48</v>
      </c>
      <c r="Y3007" s="3" t="s">
        <v>12149</v>
      </c>
      <c r="Z3007" s="3" t="s">
        <v>48</v>
      </c>
      <c r="AA3007" s="3" t="s">
        <v>12150</v>
      </c>
      <c r="AB3007" s="3" t="s">
        <v>48</v>
      </c>
      <c r="AC3007" s="3" t="s">
        <v>13706</v>
      </c>
      <c r="AD3007" s="3" t="s">
        <v>48</v>
      </c>
      <c r="AE3007" s="3" t="s">
        <v>14798</v>
      </c>
      <c r="AG3007" s="3">
        <v>1457800</v>
      </c>
      <c r="AI3007" s="3" t="s">
        <v>11567</v>
      </c>
      <c r="AK3007" s="3" t="s">
        <v>11567</v>
      </c>
      <c r="AM3007" s="3" t="s">
        <v>11567</v>
      </c>
      <c r="AO3007" s="3" t="s">
        <v>11567</v>
      </c>
      <c r="AQ3007" s="3" t="s">
        <v>11567</v>
      </c>
      <c r="AS3007" s="3" t="s">
        <v>11567</v>
      </c>
    </row>
    <row r="3008" spans="1:45">
      <c r="A3008">
        <v>3005</v>
      </c>
      <c r="B3008" t="s">
        <v>5982</v>
      </c>
      <c r="C3008" t="s">
        <v>5539</v>
      </c>
      <c r="D3008" t="s">
        <v>45</v>
      </c>
      <c r="E3008" t="s">
        <v>77</v>
      </c>
      <c r="F3008" t="s">
        <v>2796</v>
      </c>
      <c r="G3008" t="s">
        <v>9134</v>
      </c>
      <c r="H3008" t="s">
        <v>2751</v>
      </c>
      <c r="I3008" t="s">
        <v>16189</v>
      </c>
      <c r="J3008" t="s">
        <v>48</v>
      </c>
      <c r="K3008" t="s">
        <v>48</v>
      </c>
      <c r="L3008" t="s">
        <v>5985</v>
      </c>
      <c r="M3008" t="s">
        <v>5986</v>
      </c>
      <c r="N3008" t="str">
        <f>VLOOKUP(O3008,index!$Q:$R,2,0)</f>
        <v>02. 이러닝 - 단과</v>
      </c>
      <c r="O3008" t="s">
        <v>5987</v>
      </c>
      <c r="P3008" t="s">
        <v>48</v>
      </c>
      <c r="Q3008" t="s">
        <v>20</v>
      </c>
      <c r="R3008" s="226" t="e">
        <f>VLOOKUP(C3008,'26년 databook(취합)'!$M:$M,2,0)</f>
        <v>#N/A</v>
      </c>
      <c r="S3008" s="3" t="s">
        <v>11567</v>
      </c>
      <c r="T3008" s="3" t="s">
        <v>48</v>
      </c>
      <c r="U3008" s="3" t="s">
        <v>11567</v>
      </c>
      <c r="V3008" s="3" t="s">
        <v>48</v>
      </c>
      <c r="W3008" s="3" t="s">
        <v>48</v>
      </c>
      <c r="X3008" s="3" t="s">
        <v>48</v>
      </c>
      <c r="Y3008" s="3" t="s">
        <v>48</v>
      </c>
      <c r="Z3008" s="3" t="s">
        <v>48</v>
      </c>
      <c r="AA3008" s="3" t="s">
        <v>48</v>
      </c>
      <c r="AB3008" s="3" t="s">
        <v>48</v>
      </c>
      <c r="AC3008" s="3" t="s">
        <v>48</v>
      </c>
      <c r="AD3008" s="3" t="s">
        <v>48</v>
      </c>
      <c r="AE3008" s="3" t="s">
        <v>48</v>
      </c>
      <c r="AG3008" s="3"/>
      <c r="AI3008" s="3" t="s">
        <v>48</v>
      </c>
      <c r="AK3008" s="3" t="s">
        <v>48</v>
      </c>
      <c r="AM3008" s="3" t="s">
        <v>48</v>
      </c>
      <c r="AO3008" s="3" t="s">
        <v>48</v>
      </c>
      <c r="AQ3008" s="3" t="s">
        <v>48</v>
      </c>
      <c r="AS3008" s="3" t="s">
        <v>48</v>
      </c>
    </row>
    <row r="3009" spans="1:45">
      <c r="A3009">
        <v>3006</v>
      </c>
      <c r="B3009" t="s">
        <v>5982</v>
      </c>
      <c r="C3009" t="s">
        <v>3052</v>
      </c>
      <c r="D3009" t="s">
        <v>45</v>
      </c>
      <c r="E3009" t="s">
        <v>77</v>
      </c>
      <c r="F3009" t="s">
        <v>6756</v>
      </c>
      <c r="G3009" t="s">
        <v>9366</v>
      </c>
      <c r="H3009" t="s">
        <v>244</v>
      </c>
      <c r="I3009" t="s">
        <v>16190</v>
      </c>
      <c r="J3009" t="s">
        <v>48</v>
      </c>
      <c r="K3009" t="s">
        <v>48</v>
      </c>
      <c r="L3009" t="s">
        <v>5985</v>
      </c>
      <c r="M3009" t="s">
        <v>5986</v>
      </c>
      <c r="N3009" t="str">
        <f>VLOOKUP(O3009,index!$Q:$R,2,0)</f>
        <v>01. 이러닝 - 통합위탁</v>
      </c>
      <c r="O3009" t="s">
        <v>40</v>
      </c>
      <c r="P3009" t="s">
        <v>48</v>
      </c>
      <c r="Q3009" t="s">
        <v>23</v>
      </c>
      <c r="R3009" s="226" t="e">
        <f>VLOOKUP(C3009,'26년 databook(취합)'!$M:$M,2,0)</f>
        <v>#N/A</v>
      </c>
      <c r="S3009" s="3" t="s">
        <v>11567</v>
      </c>
      <c r="T3009" s="3" t="s">
        <v>12151</v>
      </c>
      <c r="U3009" s="3" t="s">
        <v>12151</v>
      </c>
      <c r="V3009" s="3" t="s">
        <v>48</v>
      </c>
      <c r="W3009" s="3" t="s">
        <v>12151</v>
      </c>
      <c r="X3009" s="3" t="s">
        <v>48</v>
      </c>
      <c r="Y3009" s="3" t="s">
        <v>11567</v>
      </c>
      <c r="Z3009" s="3" t="s">
        <v>48</v>
      </c>
      <c r="AA3009" s="3" t="s">
        <v>11567</v>
      </c>
      <c r="AB3009" s="3" t="s">
        <v>48</v>
      </c>
      <c r="AC3009" s="3" t="s">
        <v>11567</v>
      </c>
      <c r="AD3009" s="3" t="s">
        <v>48</v>
      </c>
      <c r="AE3009" s="3" t="s">
        <v>11567</v>
      </c>
      <c r="AG3009" s="3">
        <v>0</v>
      </c>
      <c r="AI3009" s="3" t="s">
        <v>11567</v>
      </c>
      <c r="AK3009" s="3" t="s">
        <v>11567</v>
      </c>
      <c r="AM3009" s="3" t="s">
        <v>11567</v>
      </c>
      <c r="AO3009" s="3" t="s">
        <v>11567</v>
      </c>
      <c r="AQ3009" s="3" t="s">
        <v>11567</v>
      </c>
      <c r="AS3009" s="3" t="s">
        <v>11567</v>
      </c>
    </row>
    <row r="3010" spans="1:45">
      <c r="A3010">
        <v>3007</v>
      </c>
      <c r="B3010" t="s">
        <v>5982</v>
      </c>
      <c r="C3010" t="s">
        <v>5746</v>
      </c>
      <c r="D3010" t="s">
        <v>45</v>
      </c>
      <c r="E3010" t="s">
        <v>214</v>
      </c>
      <c r="F3010" t="s">
        <v>2547</v>
      </c>
      <c r="G3010" t="s">
        <v>9824</v>
      </c>
      <c r="H3010" t="s">
        <v>2547</v>
      </c>
      <c r="I3010" t="s">
        <v>9824</v>
      </c>
      <c r="J3010" t="s">
        <v>48</v>
      </c>
      <c r="K3010" t="s">
        <v>48</v>
      </c>
      <c r="L3010" t="s">
        <v>5985</v>
      </c>
      <c r="M3010" t="s">
        <v>5986</v>
      </c>
      <c r="N3010" t="str">
        <f>VLOOKUP(O3010,index!$Q:$R,2,0)</f>
        <v>02. 이러닝 - 단과</v>
      </c>
      <c r="O3010" t="s">
        <v>5987</v>
      </c>
      <c r="P3010" t="s">
        <v>48</v>
      </c>
      <c r="Q3010" t="s">
        <v>20</v>
      </c>
      <c r="R3010" s="226" t="e">
        <f>VLOOKUP(C3010,'26년 databook(취합)'!$M:$M,2,0)</f>
        <v>#N/A</v>
      </c>
      <c r="S3010" s="3" t="s">
        <v>11567</v>
      </c>
      <c r="T3010" s="3" t="s">
        <v>48</v>
      </c>
      <c r="U3010" s="3" t="s">
        <v>11567</v>
      </c>
      <c r="V3010" s="3" t="s">
        <v>48</v>
      </c>
      <c r="W3010" s="3" t="s">
        <v>48</v>
      </c>
      <c r="X3010" s="3" t="s">
        <v>48</v>
      </c>
      <c r="Y3010" s="3" t="s">
        <v>48</v>
      </c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G3010" s="3"/>
      <c r="AI3010" s="3" t="s">
        <v>48</v>
      </c>
      <c r="AK3010" s="3" t="s">
        <v>48</v>
      </c>
      <c r="AM3010" s="3" t="s">
        <v>48</v>
      </c>
      <c r="AO3010" s="3" t="s">
        <v>48</v>
      </c>
      <c r="AQ3010" s="3" t="s">
        <v>48</v>
      </c>
      <c r="AS3010" s="3" t="s">
        <v>48</v>
      </c>
    </row>
    <row r="3011" spans="1:45">
      <c r="A3011">
        <v>3008</v>
      </c>
      <c r="B3011" t="s">
        <v>5982</v>
      </c>
      <c r="C3011" t="s">
        <v>4035</v>
      </c>
      <c r="D3011" t="s">
        <v>45</v>
      </c>
      <c r="E3011" t="s">
        <v>75</v>
      </c>
      <c r="F3011" t="s">
        <v>484</v>
      </c>
      <c r="G3011" t="s">
        <v>9826</v>
      </c>
      <c r="H3011" t="s">
        <v>484</v>
      </c>
      <c r="I3011" t="s">
        <v>9826</v>
      </c>
      <c r="J3011" t="s">
        <v>48</v>
      </c>
      <c r="K3011" t="s">
        <v>48</v>
      </c>
      <c r="L3011" t="s">
        <v>5985</v>
      </c>
      <c r="M3011" t="s">
        <v>5986</v>
      </c>
      <c r="N3011" t="str">
        <f>VLOOKUP(O3011,index!$Q:$R,2,0)</f>
        <v>02. 이러닝 - 단과</v>
      </c>
      <c r="O3011" t="s">
        <v>5987</v>
      </c>
      <c r="P3011" t="s">
        <v>48</v>
      </c>
      <c r="Q3011" t="s">
        <v>20</v>
      </c>
      <c r="R3011" s="226" t="e">
        <f>VLOOKUP(C3011,'26년 databook(취합)'!$M:$M,2,0)</f>
        <v>#N/A</v>
      </c>
      <c r="S3011" s="3" t="s">
        <v>11567</v>
      </c>
      <c r="T3011" s="3" t="s">
        <v>48</v>
      </c>
      <c r="U3011" s="3" t="s">
        <v>11567</v>
      </c>
      <c r="V3011" s="3" t="s">
        <v>48</v>
      </c>
      <c r="W3011" s="3" t="s">
        <v>48</v>
      </c>
      <c r="X3011" s="3" t="s">
        <v>48</v>
      </c>
      <c r="Y3011" s="3" t="s">
        <v>48</v>
      </c>
      <c r="Z3011" s="3" t="s">
        <v>48</v>
      </c>
      <c r="AA3011" s="3" t="s">
        <v>48</v>
      </c>
      <c r="AB3011" s="3" t="s">
        <v>48</v>
      </c>
      <c r="AC3011" s="3" t="s">
        <v>48</v>
      </c>
      <c r="AD3011" s="3" t="s">
        <v>48</v>
      </c>
      <c r="AE3011" s="3" t="s">
        <v>48</v>
      </c>
      <c r="AG3011" s="3"/>
      <c r="AI3011" s="3" t="s">
        <v>48</v>
      </c>
      <c r="AK3011" s="3" t="s">
        <v>48</v>
      </c>
      <c r="AM3011" s="3" t="s">
        <v>48</v>
      </c>
      <c r="AO3011" s="3" t="s">
        <v>48</v>
      </c>
      <c r="AQ3011" s="3" t="s">
        <v>48</v>
      </c>
      <c r="AS3011" s="3" t="s">
        <v>48</v>
      </c>
    </row>
    <row r="3012" spans="1:45">
      <c r="A3012">
        <v>3009</v>
      </c>
      <c r="B3012" t="s">
        <v>5982</v>
      </c>
      <c r="C3012" t="s">
        <v>5624</v>
      </c>
      <c r="D3012" t="s">
        <v>45</v>
      </c>
      <c r="E3012" t="s">
        <v>214</v>
      </c>
      <c r="F3012" t="s">
        <v>2666</v>
      </c>
      <c r="G3012" t="s">
        <v>9827</v>
      </c>
      <c r="H3012" t="s">
        <v>2666</v>
      </c>
      <c r="I3012" t="s">
        <v>9827</v>
      </c>
      <c r="J3012" t="s">
        <v>2666</v>
      </c>
      <c r="K3012" t="s">
        <v>7091</v>
      </c>
      <c r="L3012" t="s">
        <v>5985</v>
      </c>
      <c r="M3012" t="s">
        <v>5986</v>
      </c>
      <c r="N3012" t="str">
        <f>VLOOKUP(O3012,index!$Q:$R,2,0)</f>
        <v>02. 이러닝 - 단과</v>
      </c>
      <c r="O3012" t="s">
        <v>5987</v>
      </c>
      <c r="P3012" t="s">
        <v>48</v>
      </c>
      <c r="Q3012" t="s">
        <v>20</v>
      </c>
      <c r="R3012" s="226" t="e">
        <f>VLOOKUP(C3012,'26년 databook(취합)'!$M:$M,2,0)</f>
        <v>#N/A</v>
      </c>
      <c r="S3012" s="3" t="s">
        <v>11567</v>
      </c>
      <c r="T3012" s="3" t="s">
        <v>48</v>
      </c>
      <c r="U3012" s="3" t="s">
        <v>11567</v>
      </c>
      <c r="V3012" s="3" t="s">
        <v>48</v>
      </c>
      <c r="W3012" s="3" t="s">
        <v>48</v>
      </c>
      <c r="X3012" s="3" t="s">
        <v>48</v>
      </c>
      <c r="Y3012" s="3" t="s">
        <v>48</v>
      </c>
      <c r="Z3012" s="3" t="s">
        <v>48</v>
      </c>
      <c r="AA3012" s="3" t="s">
        <v>48</v>
      </c>
      <c r="AB3012" s="3" t="s">
        <v>48</v>
      </c>
      <c r="AC3012" s="3" t="s">
        <v>48</v>
      </c>
      <c r="AD3012" s="3" t="s">
        <v>48</v>
      </c>
      <c r="AE3012" s="3" t="s">
        <v>48</v>
      </c>
      <c r="AG3012" s="3"/>
      <c r="AI3012" s="3" t="s">
        <v>48</v>
      </c>
      <c r="AK3012" s="3" t="s">
        <v>48</v>
      </c>
      <c r="AM3012" s="3" t="s">
        <v>48</v>
      </c>
      <c r="AO3012" s="3" t="s">
        <v>48</v>
      </c>
      <c r="AQ3012" s="3" t="s">
        <v>48</v>
      </c>
      <c r="AS3012" s="3" t="s">
        <v>48</v>
      </c>
    </row>
    <row r="3013" spans="1:45">
      <c r="A3013">
        <v>3010</v>
      </c>
      <c r="B3013" t="s">
        <v>5982</v>
      </c>
      <c r="C3013" t="s">
        <v>4372</v>
      </c>
      <c r="D3013" t="s">
        <v>45</v>
      </c>
      <c r="E3013" t="s">
        <v>77</v>
      </c>
      <c r="F3013" t="s">
        <v>2166</v>
      </c>
      <c r="G3013" t="s">
        <v>9828</v>
      </c>
      <c r="H3013" t="s">
        <v>2166</v>
      </c>
      <c r="I3013" t="s">
        <v>9828</v>
      </c>
      <c r="J3013" t="s">
        <v>48</v>
      </c>
      <c r="K3013" t="s">
        <v>48</v>
      </c>
      <c r="L3013" t="s">
        <v>5985</v>
      </c>
      <c r="M3013" t="s">
        <v>5986</v>
      </c>
      <c r="N3013" t="str">
        <f>VLOOKUP(O3013,index!$Q:$R,2,0)</f>
        <v>02. 이러닝 - 단과</v>
      </c>
      <c r="O3013" t="s">
        <v>5987</v>
      </c>
      <c r="P3013" t="s">
        <v>48</v>
      </c>
      <c r="Q3013" t="s">
        <v>20</v>
      </c>
      <c r="R3013" s="226" t="e">
        <f>VLOOKUP(C3013,'26년 databook(취합)'!$M:$M,2,0)</f>
        <v>#N/A</v>
      </c>
      <c r="S3013" s="3" t="s">
        <v>11567</v>
      </c>
      <c r="T3013" s="3" t="s">
        <v>48</v>
      </c>
      <c r="U3013" s="3" t="s">
        <v>11567</v>
      </c>
      <c r="V3013" s="3" t="s">
        <v>48</v>
      </c>
      <c r="W3013" s="3" t="s">
        <v>48</v>
      </c>
      <c r="X3013" s="3" t="s">
        <v>48</v>
      </c>
      <c r="Y3013" s="3" t="s">
        <v>48</v>
      </c>
      <c r="Z3013" s="3" t="s">
        <v>48</v>
      </c>
      <c r="AA3013" s="3" t="s">
        <v>48</v>
      </c>
      <c r="AB3013" s="3" t="s">
        <v>48</v>
      </c>
      <c r="AC3013" s="3" t="s">
        <v>48</v>
      </c>
      <c r="AD3013" s="3" t="s">
        <v>48</v>
      </c>
      <c r="AE3013" s="3" t="s">
        <v>48</v>
      </c>
      <c r="AG3013" s="3"/>
      <c r="AI3013" s="3" t="s">
        <v>48</v>
      </c>
      <c r="AK3013" s="3" t="s">
        <v>48</v>
      </c>
      <c r="AM3013" s="3" t="s">
        <v>48</v>
      </c>
      <c r="AO3013" s="3" t="s">
        <v>48</v>
      </c>
      <c r="AQ3013" s="3" t="s">
        <v>48</v>
      </c>
      <c r="AS3013" s="3" t="s">
        <v>48</v>
      </c>
    </row>
    <row r="3014" spans="1:45">
      <c r="A3014">
        <v>3011</v>
      </c>
      <c r="B3014" t="s">
        <v>5982</v>
      </c>
      <c r="C3014" t="s">
        <v>5684</v>
      </c>
      <c r="D3014" t="s">
        <v>45</v>
      </c>
      <c r="E3014" t="s">
        <v>214</v>
      </c>
      <c r="F3014" t="s">
        <v>2608</v>
      </c>
      <c r="G3014" t="s">
        <v>9829</v>
      </c>
      <c r="H3014" t="s">
        <v>2608</v>
      </c>
      <c r="I3014" t="s">
        <v>9829</v>
      </c>
      <c r="J3014" t="s">
        <v>2608</v>
      </c>
      <c r="K3014" t="s">
        <v>7092</v>
      </c>
      <c r="L3014" t="s">
        <v>5985</v>
      </c>
      <c r="M3014" t="s">
        <v>5986</v>
      </c>
      <c r="N3014" t="str">
        <f>VLOOKUP(O3014,index!$Q:$R,2,0)</f>
        <v>02. 이러닝 - 단과</v>
      </c>
      <c r="O3014" t="s">
        <v>5987</v>
      </c>
      <c r="P3014" t="s">
        <v>48</v>
      </c>
      <c r="Q3014" t="s">
        <v>20</v>
      </c>
      <c r="R3014" s="226" t="e">
        <f>VLOOKUP(C3014,'26년 databook(취합)'!$M:$M,2,0)</f>
        <v>#N/A</v>
      </c>
      <c r="S3014" s="3" t="s">
        <v>11567</v>
      </c>
      <c r="T3014" s="3" t="s">
        <v>12099</v>
      </c>
      <c r="U3014" s="3" t="s">
        <v>12099</v>
      </c>
      <c r="V3014" s="3" t="s">
        <v>48</v>
      </c>
      <c r="W3014" s="3" t="s">
        <v>11567</v>
      </c>
      <c r="X3014" s="3" t="s">
        <v>48</v>
      </c>
      <c r="Y3014" s="3" t="s">
        <v>11567</v>
      </c>
      <c r="Z3014" s="3" t="s">
        <v>48</v>
      </c>
      <c r="AA3014" s="3" t="s">
        <v>11567</v>
      </c>
      <c r="AB3014" s="3" t="s">
        <v>48</v>
      </c>
      <c r="AC3014" s="3" t="s">
        <v>12099</v>
      </c>
      <c r="AD3014" s="3" t="s">
        <v>48</v>
      </c>
      <c r="AE3014" s="3" t="s">
        <v>11567</v>
      </c>
      <c r="AG3014" s="3">
        <v>0</v>
      </c>
      <c r="AI3014" s="3" t="s">
        <v>11567</v>
      </c>
      <c r="AK3014" s="3" t="s">
        <v>11567</v>
      </c>
      <c r="AM3014" s="3" t="s">
        <v>11567</v>
      </c>
      <c r="AO3014" s="3" t="s">
        <v>11567</v>
      </c>
      <c r="AQ3014" s="3" t="s">
        <v>11567</v>
      </c>
      <c r="AS3014" s="3" t="s">
        <v>11567</v>
      </c>
    </row>
    <row r="3015" spans="1:45">
      <c r="A3015">
        <v>3012</v>
      </c>
      <c r="B3015" t="s">
        <v>5982</v>
      </c>
      <c r="C3015" t="s">
        <v>5683</v>
      </c>
      <c r="D3015" t="s">
        <v>45</v>
      </c>
      <c r="E3015" t="s">
        <v>214</v>
      </c>
      <c r="F3015" t="s">
        <v>2609</v>
      </c>
      <c r="G3015" t="s">
        <v>9830</v>
      </c>
      <c r="H3015" t="s">
        <v>2609</v>
      </c>
      <c r="I3015" t="s">
        <v>9830</v>
      </c>
      <c r="J3015" t="s">
        <v>2609</v>
      </c>
      <c r="K3015" t="s">
        <v>7093</v>
      </c>
      <c r="L3015" t="s">
        <v>5985</v>
      </c>
      <c r="M3015" t="s">
        <v>5986</v>
      </c>
      <c r="N3015" t="str">
        <f>VLOOKUP(O3015,index!$Q:$R,2,0)</f>
        <v>02. 이러닝 - 단과</v>
      </c>
      <c r="O3015" t="s">
        <v>5987</v>
      </c>
      <c r="P3015" t="s">
        <v>48</v>
      </c>
      <c r="Q3015" t="s">
        <v>20</v>
      </c>
      <c r="R3015" s="226" t="e">
        <f>VLOOKUP(C3015,'26년 databook(취합)'!$M:$M,2,0)</f>
        <v>#N/A</v>
      </c>
      <c r="S3015" s="3" t="s">
        <v>11567</v>
      </c>
      <c r="T3015" s="3" t="s">
        <v>12409</v>
      </c>
      <c r="U3015" s="3" t="s">
        <v>12409</v>
      </c>
      <c r="V3015" s="3" t="s">
        <v>48</v>
      </c>
      <c r="W3015" s="3" t="s">
        <v>11567</v>
      </c>
      <c r="X3015" s="3" t="s">
        <v>48</v>
      </c>
      <c r="Y3015" s="3" t="s">
        <v>11567</v>
      </c>
      <c r="Z3015" s="3" t="s">
        <v>48</v>
      </c>
      <c r="AA3015" s="3" t="s">
        <v>11567</v>
      </c>
      <c r="AB3015" s="3" t="s">
        <v>48</v>
      </c>
      <c r="AC3015" s="3" t="s">
        <v>12409</v>
      </c>
      <c r="AD3015" s="3" t="s">
        <v>48</v>
      </c>
      <c r="AE3015" s="3" t="s">
        <v>11567</v>
      </c>
      <c r="AG3015" s="3">
        <v>0</v>
      </c>
      <c r="AI3015" s="3" t="s">
        <v>11567</v>
      </c>
      <c r="AK3015" s="3" t="s">
        <v>11567</v>
      </c>
      <c r="AM3015" s="3" t="s">
        <v>11567</v>
      </c>
      <c r="AO3015" s="3" t="s">
        <v>11567</v>
      </c>
      <c r="AQ3015" s="3" t="s">
        <v>11567</v>
      </c>
      <c r="AS3015" s="3" t="s">
        <v>11567</v>
      </c>
    </row>
    <row r="3016" spans="1:45">
      <c r="A3016">
        <v>3013</v>
      </c>
      <c r="B3016" t="s">
        <v>5982</v>
      </c>
      <c r="C3016" t="s">
        <v>5650</v>
      </c>
      <c r="D3016" t="s">
        <v>45</v>
      </c>
      <c r="E3016" t="s">
        <v>214</v>
      </c>
      <c r="F3016" t="s">
        <v>2641</v>
      </c>
      <c r="G3016" t="s">
        <v>9831</v>
      </c>
      <c r="H3016" t="s">
        <v>2641</v>
      </c>
      <c r="I3016" t="s">
        <v>9831</v>
      </c>
      <c r="J3016" t="s">
        <v>2641</v>
      </c>
      <c r="K3016" t="s">
        <v>7094</v>
      </c>
      <c r="L3016" t="s">
        <v>5985</v>
      </c>
      <c r="M3016" t="s">
        <v>5986</v>
      </c>
      <c r="N3016" t="str">
        <f>VLOOKUP(O3016,index!$Q:$R,2,0)</f>
        <v>02. 이러닝 - 단과</v>
      </c>
      <c r="O3016" t="s">
        <v>5987</v>
      </c>
      <c r="P3016" t="s">
        <v>48</v>
      </c>
      <c r="Q3016" t="s">
        <v>20</v>
      </c>
      <c r="R3016" s="226" t="e">
        <f>VLOOKUP(C3016,'26년 databook(취합)'!$M:$M,2,0)</f>
        <v>#N/A</v>
      </c>
      <c r="S3016" s="3" t="s">
        <v>11567</v>
      </c>
      <c r="T3016" s="3" t="s">
        <v>48</v>
      </c>
      <c r="U3016" s="3" t="s">
        <v>11567</v>
      </c>
      <c r="V3016" s="3" t="s">
        <v>48</v>
      </c>
      <c r="W3016" s="3" t="s">
        <v>48</v>
      </c>
      <c r="X3016" s="3" t="s">
        <v>48</v>
      </c>
      <c r="Y3016" s="3" t="s">
        <v>48</v>
      </c>
      <c r="Z3016" s="3" t="s">
        <v>48</v>
      </c>
      <c r="AA3016" s="3" t="s">
        <v>48</v>
      </c>
      <c r="AB3016" s="3" t="s">
        <v>48</v>
      </c>
      <c r="AC3016" s="3" t="s">
        <v>48</v>
      </c>
      <c r="AD3016" s="3" t="s">
        <v>48</v>
      </c>
      <c r="AE3016" s="3" t="s">
        <v>48</v>
      </c>
      <c r="AG3016" s="3"/>
      <c r="AI3016" s="3" t="s">
        <v>48</v>
      </c>
      <c r="AK3016" s="3" t="s">
        <v>48</v>
      </c>
      <c r="AM3016" s="3" t="s">
        <v>48</v>
      </c>
      <c r="AO3016" s="3" t="s">
        <v>48</v>
      </c>
      <c r="AQ3016" s="3" t="s">
        <v>48</v>
      </c>
      <c r="AS3016" s="3" t="s">
        <v>48</v>
      </c>
    </row>
    <row r="3017" spans="1:45">
      <c r="A3017">
        <v>3014</v>
      </c>
      <c r="B3017" t="s">
        <v>5982</v>
      </c>
      <c r="C3017" t="s">
        <v>5652</v>
      </c>
      <c r="D3017" t="s">
        <v>45</v>
      </c>
      <c r="E3017" t="s">
        <v>77</v>
      </c>
      <c r="F3017" t="s">
        <v>2796</v>
      </c>
      <c r="G3017" t="s">
        <v>9134</v>
      </c>
      <c r="H3017" t="s">
        <v>2639</v>
      </c>
      <c r="I3017" t="s">
        <v>16191</v>
      </c>
      <c r="J3017" t="s">
        <v>48</v>
      </c>
      <c r="K3017" t="s">
        <v>48</v>
      </c>
      <c r="L3017" t="s">
        <v>5985</v>
      </c>
      <c r="M3017" t="s">
        <v>5986</v>
      </c>
      <c r="N3017" t="str">
        <f>VLOOKUP(O3017,index!$Q:$R,2,0)</f>
        <v>02. 이러닝 - 단과</v>
      </c>
      <c r="O3017" t="s">
        <v>5987</v>
      </c>
      <c r="P3017" t="s">
        <v>48</v>
      </c>
      <c r="Q3017" t="s">
        <v>20</v>
      </c>
      <c r="R3017" s="226" t="e">
        <f>VLOOKUP(C3017,'26년 databook(취합)'!$M:$M,2,0)</f>
        <v>#N/A</v>
      </c>
      <c r="S3017" s="3" t="s">
        <v>11567</v>
      </c>
      <c r="T3017" s="3" t="s">
        <v>48</v>
      </c>
      <c r="U3017" s="3" t="s">
        <v>11567</v>
      </c>
      <c r="V3017" s="3" t="s">
        <v>48</v>
      </c>
      <c r="W3017" s="3" t="s">
        <v>48</v>
      </c>
      <c r="X3017" s="3" t="s">
        <v>48</v>
      </c>
      <c r="Y3017" s="3" t="s">
        <v>48</v>
      </c>
      <c r="Z3017" s="3" t="s">
        <v>48</v>
      </c>
      <c r="AA3017" s="3" t="s">
        <v>48</v>
      </c>
      <c r="AB3017" s="3" t="s">
        <v>48</v>
      </c>
      <c r="AC3017" s="3" t="s">
        <v>48</v>
      </c>
      <c r="AD3017" s="3" t="s">
        <v>48</v>
      </c>
      <c r="AE3017" s="3" t="s">
        <v>48</v>
      </c>
      <c r="AG3017" s="3"/>
      <c r="AI3017" s="3" t="s">
        <v>48</v>
      </c>
      <c r="AK3017" s="3" t="s">
        <v>48</v>
      </c>
      <c r="AM3017" s="3" t="s">
        <v>48</v>
      </c>
      <c r="AO3017" s="3" t="s">
        <v>48</v>
      </c>
      <c r="AQ3017" s="3" t="s">
        <v>48</v>
      </c>
      <c r="AS3017" s="3" t="s">
        <v>48</v>
      </c>
    </row>
    <row r="3018" spans="1:45">
      <c r="A3018">
        <v>3015</v>
      </c>
      <c r="B3018" t="s">
        <v>5982</v>
      </c>
      <c r="C3018" t="s">
        <v>5667</v>
      </c>
      <c r="D3018" t="s">
        <v>45</v>
      </c>
      <c r="E3018" t="s">
        <v>77</v>
      </c>
      <c r="F3018" t="s">
        <v>2796</v>
      </c>
      <c r="G3018" t="s">
        <v>9134</v>
      </c>
      <c r="H3018" t="s">
        <v>2625</v>
      </c>
      <c r="I3018" t="s">
        <v>16192</v>
      </c>
      <c r="J3018" t="s">
        <v>2625</v>
      </c>
      <c r="K3018" t="s">
        <v>7095</v>
      </c>
      <c r="L3018" t="s">
        <v>5985</v>
      </c>
      <c r="M3018" t="s">
        <v>5986</v>
      </c>
      <c r="N3018" t="str">
        <f>VLOOKUP(O3018,index!$Q:$R,2,0)</f>
        <v>02. 이러닝 - 단과</v>
      </c>
      <c r="O3018" t="s">
        <v>5987</v>
      </c>
      <c r="P3018" t="s">
        <v>48</v>
      </c>
      <c r="Q3018" t="s">
        <v>20</v>
      </c>
      <c r="R3018" s="226" t="e">
        <f>VLOOKUP(C3018,'26년 databook(취합)'!$M:$M,2,0)</f>
        <v>#N/A</v>
      </c>
      <c r="S3018" s="3" t="s">
        <v>11567</v>
      </c>
      <c r="T3018" s="3" t="s">
        <v>48</v>
      </c>
      <c r="U3018" s="3" t="s">
        <v>11567</v>
      </c>
      <c r="V3018" s="3" t="s">
        <v>48</v>
      </c>
      <c r="W3018" s="3" t="s">
        <v>48</v>
      </c>
      <c r="X3018" s="3" t="s">
        <v>48</v>
      </c>
      <c r="Y3018" s="3" t="s">
        <v>48</v>
      </c>
      <c r="Z3018" s="3" t="s">
        <v>48</v>
      </c>
      <c r="AA3018" s="3" t="s">
        <v>48</v>
      </c>
      <c r="AB3018" s="3" t="s">
        <v>48</v>
      </c>
      <c r="AC3018" s="3" t="s">
        <v>48</v>
      </c>
      <c r="AD3018" s="3" t="s">
        <v>48</v>
      </c>
      <c r="AE3018" s="3" t="s">
        <v>48</v>
      </c>
      <c r="AG3018" s="3"/>
      <c r="AI3018" s="3" t="s">
        <v>48</v>
      </c>
      <c r="AK3018" s="3" t="s">
        <v>48</v>
      </c>
      <c r="AM3018" s="3" t="s">
        <v>48</v>
      </c>
      <c r="AO3018" s="3" t="s">
        <v>48</v>
      </c>
      <c r="AQ3018" s="3" t="s">
        <v>48</v>
      </c>
      <c r="AS3018" s="3" t="s">
        <v>48</v>
      </c>
    </row>
    <row r="3019" spans="1:45">
      <c r="A3019">
        <v>3016</v>
      </c>
      <c r="B3019" t="s">
        <v>5982</v>
      </c>
      <c r="C3019" t="s">
        <v>3147</v>
      </c>
      <c r="D3019" t="s">
        <v>45</v>
      </c>
      <c r="E3019" t="s">
        <v>71</v>
      </c>
      <c r="F3019" t="s">
        <v>316</v>
      </c>
      <c r="G3019" t="s">
        <v>9832</v>
      </c>
      <c r="H3019" t="s">
        <v>316</v>
      </c>
      <c r="I3019" t="s">
        <v>9832</v>
      </c>
      <c r="J3019" t="s">
        <v>7096</v>
      </c>
      <c r="K3019" t="s">
        <v>7097</v>
      </c>
      <c r="L3019" t="s">
        <v>5985</v>
      </c>
      <c r="M3019" t="s">
        <v>5986</v>
      </c>
      <c r="N3019" t="str">
        <f>VLOOKUP(O3019,index!$Q:$R,2,0)</f>
        <v>15. 솔루션 - LABS</v>
      </c>
      <c r="O3019" t="s">
        <v>6010</v>
      </c>
      <c r="P3019" t="s">
        <v>48</v>
      </c>
      <c r="Q3019" t="s">
        <v>23</v>
      </c>
      <c r="R3019" s="226" t="e">
        <f>VLOOKUP(C3019,'26년 databook(취합)'!$M:$M,2,0)</f>
        <v>#N/A</v>
      </c>
      <c r="S3019" s="3" t="s">
        <v>11593</v>
      </c>
      <c r="T3019" s="3" t="s">
        <v>13708</v>
      </c>
      <c r="U3019" s="3" t="s">
        <v>13708</v>
      </c>
      <c r="V3019" s="3" t="s">
        <v>11593</v>
      </c>
      <c r="W3019" s="3" t="s">
        <v>11567</v>
      </c>
      <c r="X3019" s="3" t="s">
        <v>48</v>
      </c>
      <c r="Y3019" s="3" t="s">
        <v>11874</v>
      </c>
      <c r="Z3019" s="3" t="s">
        <v>48</v>
      </c>
      <c r="AA3019" s="3" t="s">
        <v>11567</v>
      </c>
      <c r="AB3019" s="3" t="s">
        <v>48</v>
      </c>
      <c r="AC3019" s="3" t="s">
        <v>11567</v>
      </c>
      <c r="AD3019" s="3" t="s">
        <v>48</v>
      </c>
      <c r="AE3019" s="3" t="s">
        <v>11567</v>
      </c>
      <c r="AG3019" s="3">
        <v>-350000</v>
      </c>
      <c r="AI3019" s="3" t="s">
        <v>11567</v>
      </c>
      <c r="AK3019" s="3" t="s">
        <v>11567</v>
      </c>
      <c r="AM3019" s="3" t="s">
        <v>11567</v>
      </c>
      <c r="AO3019" s="3" t="s">
        <v>11567</v>
      </c>
      <c r="AQ3019" s="3" t="s">
        <v>11567</v>
      </c>
      <c r="AS3019" s="3" t="s">
        <v>11567</v>
      </c>
    </row>
    <row r="3020" spans="1:45">
      <c r="A3020">
        <v>3017</v>
      </c>
      <c r="B3020" t="s">
        <v>5982</v>
      </c>
      <c r="C3020" t="s">
        <v>3075</v>
      </c>
      <c r="D3020" t="s">
        <v>45</v>
      </c>
      <c r="E3020" t="s">
        <v>71</v>
      </c>
      <c r="F3020" t="s">
        <v>259</v>
      </c>
      <c r="G3020" t="s">
        <v>8975</v>
      </c>
      <c r="H3020" t="s">
        <v>259</v>
      </c>
      <c r="I3020" t="s">
        <v>8975</v>
      </c>
      <c r="J3020" t="s">
        <v>6197</v>
      </c>
      <c r="K3020" t="s">
        <v>6198</v>
      </c>
      <c r="L3020" t="s">
        <v>5985</v>
      </c>
      <c r="M3020" t="s">
        <v>5986</v>
      </c>
      <c r="N3020" t="str">
        <f>VLOOKUP(O3020,index!$Q:$R,2,0)</f>
        <v>01. 이러닝 - 통합위탁</v>
      </c>
      <c r="O3020" t="s">
        <v>40</v>
      </c>
      <c r="P3020" t="s">
        <v>48</v>
      </c>
      <c r="Q3020" t="s">
        <v>23</v>
      </c>
      <c r="R3020" s="226" t="e">
        <f>VLOOKUP(C3020,'26년 databook(취합)'!$M:$M,2,0)</f>
        <v>#N/A</v>
      </c>
      <c r="S3020" s="3" t="s">
        <v>11567</v>
      </c>
      <c r="T3020" s="3" t="s">
        <v>48</v>
      </c>
      <c r="U3020" s="3" t="s">
        <v>11567</v>
      </c>
      <c r="V3020" s="3" t="s">
        <v>48</v>
      </c>
      <c r="W3020" s="3" t="s">
        <v>48</v>
      </c>
      <c r="X3020" s="3" t="s">
        <v>48</v>
      </c>
      <c r="Y3020" s="3" t="s">
        <v>48</v>
      </c>
      <c r="Z3020" s="3" t="s">
        <v>48</v>
      </c>
      <c r="AA3020" s="3" t="s">
        <v>48</v>
      </c>
      <c r="AB3020" s="3" t="s">
        <v>48</v>
      </c>
      <c r="AC3020" s="3" t="s">
        <v>48</v>
      </c>
      <c r="AD3020" s="3" t="s">
        <v>48</v>
      </c>
      <c r="AE3020" s="3" t="s">
        <v>48</v>
      </c>
      <c r="AG3020" s="3"/>
      <c r="AI3020" s="3" t="s">
        <v>48</v>
      </c>
      <c r="AK3020" s="3" t="s">
        <v>48</v>
      </c>
      <c r="AM3020" s="3" t="s">
        <v>48</v>
      </c>
      <c r="AO3020" s="3" t="s">
        <v>48</v>
      </c>
      <c r="AQ3020" s="3" t="s">
        <v>48</v>
      </c>
      <c r="AS3020" s="3" t="s">
        <v>48</v>
      </c>
    </row>
    <row r="3021" spans="1:45">
      <c r="A3021">
        <v>3018</v>
      </c>
      <c r="B3021" t="s">
        <v>5982</v>
      </c>
      <c r="C3021" t="s">
        <v>3181</v>
      </c>
      <c r="D3021" t="s">
        <v>45</v>
      </c>
      <c r="E3021" t="s">
        <v>71</v>
      </c>
      <c r="F3021" t="s">
        <v>341</v>
      </c>
      <c r="G3021" t="s">
        <v>9833</v>
      </c>
      <c r="H3021" t="s">
        <v>341</v>
      </c>
      <c r="I3021" t="s">
        <v>9833</v>
      </c>
      <c r="J3021" t="s">
        <v>7098</v>
      </c>
      <c r="K3021" t="s">
        <v>7099</v>
      </c>
      <c r="L3021" t="s">
        <v>5985</v>
      </c>
      <c r="M3021" t="s">
        <v>5986</v>
      </c>
      <c r="N3021" t="str">
        <f>VLOOKUP(O3021,index!$Q:$R,2,0)</f>
        <v>15. 솔루션 - LABS</v>
      </c>
      <c r="O3021" t="s">
        <v>6010</v>
      </c>
      <c r="P3021" t="s">
        <v>48</v>
      </c>
      <c r="Q3021" t="s">
        <v>20</v>
      </c>
      <c r="R3021" s="226" t="e">
        <f>VLOOKUP(C3021,'26년 databook(취합)'!$M:$M,2,0)</f>
        <v>#N/A</v>
      </c>
      <c r="S3021" s="3" t="s">
        <v>11572</v>
      </c>
      <c r="T3021" s="3" t="s">
        <v>48</v>
      </c>
      <c r="U3021" s="3" t="s">
        <v>11567</v>
      </c>
      <c r="V3021" s="3" t="s">
        <v>11572</v>
      </c>
      <c r="W3021" s="3" t="s">
        <v>48</v>
      </c>
      <c r="X3021" s="3" t="s">
        <v>48</v>
      </c>
      <c r="Y3021" s="3" t="s">
        <v>48</v>
      </c>
      <c r="Z3021" s="3" t="s">
        <v>48</v>
      </c>
      <c r="AA3021" s="3" t="s">
        <v>48</v>
      </c>
      <c r="AB3021" s="3" t="s">
        <v>48</v>
      </c>
      <c r="AC3021" s="3" t="s">
        <v>48</v>
      </c>
      <c r="AD3021" s="3" t="s">
        <v>48</v>
      </c>
      <c r="AE3021" s="3" t="s">
        <v>48</v>
      </c>
      <c r="AG3021" s="3"/>
      <c r="AI3021" s="3" t="s">
        <v>48</v>
      </c>
      <c r="AK3021" s="3" t="s">
        <v>48</v>
      </c>
      <c r="AM3021" s="3" t="s">
        <v>48</v>
      </c>
      <c r="AO3021" s="3" t="s">
        <v>48</v>
      </c>
      <c r="AQ3021" s="3" t="s">
        <v>48</v>
      </c>
      <c r="AS3021" s="3" t="s">
        <v>48</v>
      </c>
    </row>
    <row r="3022" spans="1:45">
      <c r="A3022">
        <v>3019</v>
      </c>
      <c r="B3022" t="s">
        <v>5982</v>
      </c>
      <c r="C3022" t="s">
        <v>3204</v>
      </c>
      <c r="D3022" t="s">
        <v>45</v>
      </c>
      <c r="E3022" t="s">
        <v>71</v>
      </c>
      <c r="F3022" t="s">
        <v>356</v>
      </c>
      <c r="G3022" t="s">
        <v>9834</v>
      </c>
      <c r="H3022" t="s">
        <v>356</v>
      </c>
      <c r="I3022" t="s">
        <v>9834</v>
      </c>
      <c r="J3022" t="s">
        <v>7100</v>
      </c>
      <c r="K3022" t="s">
        <v>7101</v>
      </c>
      <c r="L3022" t="s">
        <v>5985</v>
      </c>
      <c r="M3022" t="s">
        <v>5986</v>
      </c>
      <c r="N3022" t="str">
        <f>VLOOKUP(O3022,index!$Q:$R,2,0)</f>
        <v>15. 솔루션 - LABS</v>
      </c>
      <c r="O3022" t="s">
        <v>6010</v>
      </c>
      <c r="P3022" t="s">
        <v>48</v>
      </c>
      <c r="Q3022" t="s">
        <v>23</v>
      </c>
      <c r="R3022" s="226" t="e">
        <f>VLOOKUP(C3022,'26년 databook(취합)'!$M:$M,2,0)</f>
        <v>#N/A</v>
      </c>
      <c r="S3022" s="3" t="s">
        <v>11593</v>
      </c>
      <c r="T3022" s="3" t="s">
        <v>11874</v>
      </c>
      <c r="U3022" s="3" t="s">
        <v>11874</v>
      </c>
      <c r="V3022" s="3" t="s">
        <v>11593</v>
      </c>
      <c r="W3022" s="3" t="s">
        <v>11567</v>
      </c>
      <c r="X3022" s="3" t="s">
        <v>48</v>
      </c>
      <c r="Y3022" s="3" t="s">
        <v>11874</v>
      </c>
      <c r="Z3022" s="3" t="s">
        <v>48</v>
      </c>
      <c r="AA3022" s="3" t="s">
        <v>11567</v>
      </c>
      <c r="AB3022" s="3" t="s">
        <v>48</v>
      </c>
      <c r="AC3022" s="3" t="s">
        <v>11567</v>
      </c>
      <c r="AD3022" s="3" t="s">
        <v>48</v>
      </c>
      <c r="AE3022" s="3" t="s">
        <v>11567</v>
      </c>
      <c r="AG3022" s="3">
        <v>0</v>
      </c>
      <c r="AI3022" s="3" t="s">
        <v>11567</v>
      </c>
      <c r="AK3022" s="3" t="s">
        <v>11567</v>
      </c>
      <c r="AM3022" s="3" t="s">
        <v>11567</v>
      </c>
      <c r="AO3022" s="3" t="s">
        <v>11567</v>
      </c>
      <c r="AQ3022" s="3" t="s">
        <v>11567</v>
      </c>
      <c r="AS3022" s="3" t="s">
        <v>11567</v>
      </c>
    </row>
    <row r="3023" spans="1:45">
      <c r="A3023">
        <v>3020</v>
      </c>
      <c r="B3023" t="s">
        <v>5982</v>
      </c>
      <c r="C3023" t="s">
        <v>3146</v>
      </c>
      <c r="D3023" t="s">
        <v>45</v>
      </c>
      <c r="E3023" t="s">
        <v>214</v>
      </c>
      <c r="F3023" t="s">
        <v>315</v>
      </c>
      <c r="G3023" t="s">
        <v>9835</v>
      </c>
      <c r="H3023" t="s">
        <v>315</v>
      </c>
      <c r="I3023" t="s">
        <v>9835</v>
      </c>
      <c r="J3023" t="s">
        <v>7102</v>
      </c>
      <c r="K3023" t="s">
        <v>7103</v>
      </c>
      <c r="L3023" t="s">
        <v>5985</v>
      </c>
      <c r="M3023" t="s">
        <v>5986</v>
      </c>
      <c r="N3023" t="str">
        <f>VLOOKUP(O3023,index!$Q:$R,2,0)</f>
        <v>15. 솔루션 - LABS</v>
      </c>
      <c r="O3023" t="s">
        <v>6010</v>
      </c>
      <c r="P3023" t="s">
        <v>48</v>
      </c>
      <c r="Q3023" t="s">
        <v>20</v>
      </c>
      <c r="R3023" s="226" t="e">
        <f>VLOOKUP(C3023,'26년 databook(취합)'!$M:$M,2,0)</f>
        <v>#N/A</v>
      </c>
      <c r="S3023" s="3" t="s">
        <v>11593</v>
      </c>
      <c r="T3023" s="3" t="s">
        <v>48</v>
      </c>
      <c r="U3023" s="3" t="s">
        <v>11567</v>
      </c>
      <c r="V3023" s="3" t="s">
        <v>11593</v>
      </c>
      <c r="W3023" s="3" t="s">
        <v>48</v>
      </c>
      <c r="X3023" s="3" t="s">
        <v>48</v>
      </c>
      <c r="Y3023" s="3" t="s">
        <v>48</v>
      </c>
      <c r="Z3023" s="3" t="s">
        <v>48</v>
      </c>
      <c r="AA3023" s="3" t="s">
        <v>48</v>
      </c>
      <c r="AB3023" s="3" t="s">
        <v>48</v>
      </c>
      <c r="AC3023" s="3" t="s">
        <v>48</v>
      </c>
      <c r="AD3023" s="3" t="s">
        <v>48</v>
      </c>
      <c r="AE3023" s="3" t="s">
        <v>48</v>
      </c>
      <c r="AG3023" s="3"/>
      <c r="AI3023" s="3" t="s">
        <v>48</v>
      </c>
      <c r="AK3023" s="3" t="s">
        <v>48</v>
      </c>
      <c r="AM3023" s="3" t="s">
        <v>48</v>
      </c>
      <c r="AO3023" s="3" t="s">
        <v>48</v>
      </c>
      <c r="AQ3023" s="3" t="s">
        <v>48</v>
      </c>
      <c r="AS3023" s="3" t="s">
        <v>48</v>
      </c>
    </row>
    <row r="3024" spans="1:45">
      <c r="A3024">
        <v>3021</v>
      </c>
      <c r="B3024" t="s">
        <v>5982</v>
      </c>
      <c r="C3024" t="s">
        <v>3137</v>
      </c>
      <c r="D3024" t="s">
        <v>45</v>
      </c>
      <c r="E3024" t="s">
        <v>71</v>
      </c>
      <c r="F3024" t="s">
        <v>310</v>
      </c>
      <c r="G3024" t="s">
        <v>9836</v>
      </c>
      <c r="H3024" t="s">
        <v>310</v>
      </c>
      <c r="I3024" t="s">
        <v>9836</v>
      </c>
      <c r="J3024" t="s">
        <v>7104</v>
      </c>
      <c r="K3024" t="s">
        <v>7105</v>
      </c>
      <c r="L3024" t="s">
        <v>5985</v>
      </c>
      <c r="M3024" t="s">
        <v>5986</v>
      </c>
      <c r="N3024" t="str">
        <f>VLOOKUP(O3024,index!$Q:$R,2,0)</f>
        <v>15. 솔루션 - LABS</v>
      </c>
      <c r="O3024" t="s">
        <v>6010</v>
      </c>
      <c r="P3024" t="s">
        <v>48</v>
      </c>
      <c r="Q3024" t="s">
        <v>20</v>
      </c>
      <c r="R3024" s="226" t="e">
        <f>VLOOKUP(C3024,'26년 databook(취합)'!$M:$M,2,0)</f>
        <v>#N/A</v>
      </c>
      <c r="S3024" s="3" t="s">
        <v>11572</v>
      </c>
      <c r="T3024" s="3" t="s">
        <v>48</v>
      </c>
      <c r="U3024" s="3" t="s">
        <v>11567</v>
      </c>
      <c r="V3024" s="3" t="s">
        <v>11572</v>
      </c>
      <c r="W3024" s="3" t="s">
        <v>48</v>
      </c>
      <c r="X3024" s="3" t="s">
        <v>48</v>
      </c>
      <c r="Y3024" s="3" t="s">
        <v>48</v>
      </c>
      <c r="Z3024" s="3" t="s">
        <v>48</v>
      </c>
      <c r="AA3024" s="3" t="s">
        <v>48</v>
      </c>
      <c r="AB3024" s="3" t="s">
        <v>48</v>
      </c>
      <c r="AC3024" s="3" t="s">
        <v>48</v>
      </c>
      <c r="AD3024" s="3" t="s">
        <v>48</v>
      </c>
      <c r="AE3024" s="3" t="s">
        <v>48</v>
      </c>
      <c r="AG3024" s="3"/>
      <c r="AI3024" s="3" t="s">
        <v>48</v>
      </c>
      <c r="AK3024" s="3" t="s">
        <v>48</v>
      </c>
      <c r="AM3024" s="3" t="s">
        <v>48</v>
      </c>
      <c r="AO3024" s="3" t="s">
        <v>48</v>
      </c>
      <c r="AQ3024" s="3" t="s">
        <v>48</v>
      </c>
      <c r="AS3024" s="3" t="s">
        <v>48</v>
      </c>
    </row>
    <row r="3025" spans="1:45">
      <c r="A3025">
        <v>3022</v>
      </c>
      <c r="B3025" t="s">
        <v>5982</v>
      </c>
      <c r="C3025" t="s">
        <v>3017</v>
      </c>
      <c r="D3025" t="s">
        <v>45</v>
      </c>
      <c r="E3025" t="s">
        <v>71</v>
      </c>
      <c r="F3025" t="s">
        <v>226</v>
      </c>
      <c r="G3025" t="s">
        <v>9837</v>
      </c>
      <c r="H3025" t="s">
        <v>226</v>
      </c>
      <c r="I3025" t="s">
        <v>9837</v>
      </c>
      <c r="J3025" t="s">
        <v>7106</v>
      </c>
      <c r="K3025" t="s">
        <v>7107</v>
      </c>
      <c r="L3025" t="s">
        <v>5985</v>
      </c>
      <c r="M3025" t="s">
        <v>5986</v>
      </c>
      <c r="N3025" t="str">
        <f>VLOOKUP(O3025,index!$Q:$R,2,0)</f>
        <v>15. 솔루션 - LABS</v>
      </c>
      <c r="O3025" t="s">
        <v>6010</v>
      </c>
      <c r="P3025" t="s">
        <v>48</v>
      </c>
      <c r="Q3025" t="s">
        <v>20</v>
      </c>
      <c r="R3025" s="226" t="e">
        <f>VLOOKUP(C3025,'26년 databook(취합)'!$M:$M,2,0)</f>
        <v>#N/A</v>
      </c>
      <c r="S3025" s="3" t="s">
        <v>11572</v>
      </c>
      <c r="T3025" s="3" t="s">
        <v>48</v>
      </c>
      <c r="U3025" s="3" t="s">
        <v>11567</v>
      </c>
      <c r="V3025" s="3" t="s">
        <v>11572</v>
      </c>
      <c r="W3025" s="3" t="s">
        <v>48</v>
      </c>
      <c r="X3025" s="3" t="s">
        <v>48</v>
      </c>
      <c r="Y3025" s="3" t="s">
        <v>48</v>
      </c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G3025" s="3"/>
      <c r="AI3025" s="3" t="s">
        <v>48</v>
      </c>
      <c r="AK3025" s="3" t="s">
        <v>48</v>
      </c>
      <c r="AM3025" s="3" t="s">
        <v>48</v>
      </c>
      <c r="AO3025" s="3" t="s">
        <v>48</v>
      </c>
      <c r="AQ3025" s="3" t="s">
        <v>48</v>
      </c>
      <c r="AS3025" s="3" t="s">
        <v>48</v>
      </c>
    </row>
    <row r="3026" spans="1:45">
      <c r="A3026">
        <v>3023</v>
      </c>
      <c r="B3026" t="s">
        <v>5982</v>
      </c>
      <c r="C3026" t="s">
        <v>3125</v>
      </c>
      <c r="D3026" t="s">
        <v>45</v>
      </c>
      <c r="E3026" t="s">
        <v>71</v>
      </c>
      <c r="F3026" t="s">
        <v>302</v>
      </c>
      <c r="G3026" t="s">
        <v>9838</v>
      </c>
      <c r="H3026" t="s">
        <v>302</v>
      </c>
      <c r="I3026" t="s">
        <v>9838</v>
      </c>
      <c r="J3026" t="s">
        <v>7108</v>
      </c>
      <c r="K3026" t="s">
        <v>7109</v>
      </c>
      <c r="L3026" t="s">
        <v>5985</v>
      </c>
      <c r="M3026" t="s">
        <v>5986</v>
      </c>
      <c r="N3026" t="str">
        <f>VLOOKUP(O3026,index!$Q:$R,2,0)</f>
        <v>15. 솔루션 - LABS</v>
      </c>
      <c r="O3026" t="s">
        <v>6010</v>
      </c>
      <c r="P3026" t="s">
        <v>48</v>
      </c>
      <c r="Q3026" t="s">
        <v>23</v>
      </c>
      <c r="R3026" s="226" t="e">
        <f>VLOOKUP(C3026,'26년 databook(취합)'!$M:$M,2,0)</f>
        <v>#N/A</v>
      </c>
      <c r="S3026" s="3" t="s">
        <v>11593</v>
      </c>
      <c r="T3026" s="3" t="s">
        <v>11874</v>
      </c>
      <c r="U3026" s="3" t="s">
        <v>11874</v>
      </c>
      <c r="V3026" s="3" t="s">
        <v>11593</v>
      </c>
      <c r="W3026" s="3" t="s">
        <v>11567</v>
      </c>
      <c r="X3026" s="3" t="s">
        <v>48</v>
      </c>
      <c r="Y3026" s="3" t="s">
        <v>11874</v>
      </c>
      <c r="Z3026" s="3" t="s">
        <v>48</v>
      </c>
      <c r="AA3026" s="3" t="s">
        <v>11567</v>
      </c>
      <c r="AB3026" s="3" t="s">
        <v>48</v>
      </c>
      <c r="AC3026" s="3" t="s">
        <v>11567</v>
      </c>
      <c r="AD3026" s="3" t="s">
        <v>48</v>
      </c>
      <c r="AE3026" s="3" t="s">
        <v>11567</v>
      </c>
      <c r="AG3026" s="3">
        <v>0</v>
      </c>
      <c r="AI3026" s="3" t="s">
        <v>11567</v>
      </c>
      <c r="AK3026" s="3" t="s">
        <v>11567</v>
      </c>
      <c r="AM3026" s="3" t="s">
        <v>11567</v>
      </c>
      <c r="AO3026" s="3" t="s">
        <v>11567</v>
      </c>
      <c r="AQ3026" s="3" t="s">
        <v>11567</v>
      </c>
      <c r="AS3026" s="3" t="s">
        <v>11567</v>
      </c>
    </row>
    <row r="3027" spans="1:45">
      <c r="A3027">
        <v>3024</v>
      </c>
      <c r="B3027" t="s">
        <v>5982</v>
      </c>
      <c r="C3027" t="s">
        <v>4649</v>
      </c>
      <c r="D3027" t="s">
        <v>45</v>
      </c>
      <c r="E3027" t="s">
        <v>79</v>
      </c>
      <c r="F3027" t="s">
        <v>7110</v>
      </c>
      <c r="G3027" t="s">
        <v>9839</v>
      </c>
      <c r="H3027" t="s">
        <v>1444</v>
      </c>
      <c r="I3027" t="s">
        <v>16193</v>
      </c>
      <c r="J3027" t="s">
        <v>7110</v>
      </c>
      <c r="K3027" t="s">
        <v>7111</v>
      </c>
      <c r="L3027" t="s">
        <v>5985</v>
      </c>
      <c r="M3027" t="s">
        <v>5986</v>
      </c>
      <c r="N3027" t="str">
        <f>VLOOKUP(O3027,index!$Q:$R,2,0)</f>
        <v>08. 하이브리드러닝 - 하이브리드형 러닝</v>
      </c>
      <c r="O3027" t="s">
        <v>5988</v>
      </c>
      <c r="P3027" t="s">
        <v>48</v>
      </c>
      <c r="Q3027" t="s">
        <v>20</v>
      </c>
      <c r="R3027" s="226" t="e">
        <f>VLOOKUP(C3027,'26년 databook(취합)'!$M:$M,2,0)</f>
        <v>#N/A</v>
      </c>
      <c r="S3027" s="3" t="s">
        <v>11567</v>
      </c>
      <c r="T3027" s="3" t="s">
        <v>48</v>
      </c>
      <c r="U3027" s="3" t="s">
        <v>11567</v>
      </c>
      <c r="V3027" s="3" t="s">
        <v>48</v>
      </c>
      <c r="W3027" s="3" t="s">
        <v>48</v>
      </c>
      <c r="X3027" s="3" t="s">
        <v>48</v>
      </c>
      <c r="Y3027" s="3" t="s">
        <v>48</v>
      </c>
      <c r="Z3027" s="3" t="s">
        <v>48</v>
      </c>
      <c r="AA3027" s="3" t="s">
        <v>48</v>
      </c>
      <c r="AB3027" s="3" t="s">
        <v>48</v>
      </c>
      <c r="AC3027" s="3" t="s">
        <v>48</v>
      </c>
      <c r="AD3027" s="3" t="s">
        <v>48</v>
      </c>
      <c r="AE3027" s="3" t="s">
        <v>48</v>
      </c>
      <c r="AG3027" s="3"/>
      <c r="AI3027" s="3" t="s">
        <v>48</v>
      </c>
      <c r="AK3027" s="3" t="s">
        <v>48</v>
      </c>
      <c r="AM3027" s="3" t="s">
        <v>48</v>
      </c>
      <c r="AO3027" s="3" t="s">
        <v>48</v>
      </c>
      <c r="AQ3027" s="3" t="s">
        <v>48</v>
      </c>
      <c r="AS3027" s="3" t="s">
        <v>48</v>
      </c>
    </row>
    <row r="3028" spans="1:45">
      <c r="A3028">
        <v>3025</v>
      </c>
      <c r="B3028" t="s">
        <v>5982</v>
      </c>
      <c r="C3028" t="s">
        <v>3090</v>
      </c>
      <c r="D3028" t="s">
        <v>45</v>
      </c>
      <c r="E3028" t="s">
        <v>71</v>
      </c>
      <c r="F3028" t="s">
        <v>271</v>
      </c>
      <c r="G3028" t="s">
        <v>9840</v>
      </c>
      <c r="H3028" t="s">
        <v>271</v>
      </c>
      <c r="I3028" t="s">
        <v>9840</v>
      </c>
      <c r="J3028" t="s">
        <v>7112</v>
      </c>
      <c r="K3028" t="s">
        <v>7113</v>
      </c>
      <c r="L3028" t="s">
        <v>5985</v>
      </c>
      <c r="M3028" t="s">
        <v>5986</v>
      </c>
      <c r="N3028" t="str">
        <f>VLOOKUP(O3028,index!$Q:$R,2,0)</f>
        <v>15. 솔루션 - LABS</v>
      </c>
      <c r="O3028" t="s">
        <v>6010</v>
      </c>
      <c r="P3028" t="s">
        <v>48</v>
      </c>
      <c r="Q3028" t="s">
        <v>20</v>
      </c>
      <c r="R3028" s="226" t="e">
        <f>VLOOKUP(C3028,'26년 databook(취합)'!$M:$M,2,0)</f>
        <v>#N/A</v>
      </c>
      <c r="S3028" s="3" t="s">
        <v>11576</v>
      </c>
      <c r="T3028" s="3" t="s">
        <v>48</v>
      </c>
      <c r="U3028" s="3" t="s">
        <v>11576</v>
      </c>
      <c r="V3028" s="3" t="s">
        <v>48</v>
      </c>
      <c r="W3028" s="3" t="s">
        <v>48</v>
      </c>
      <c r="X3028" s="3" t="s">
        <v>48</v>
      </c>
      <c r="Y3028" s="3" t="s">
        <v>48</v>
      </c>
      <c r="Z3028" s="3" t="s">
        <v>48</v>
      </c>
      <c r="AA3028" s="3" t="s">
        <v>48</v>
      </c>
      <c r="AB3028" s="3" t="s">
        <v>48</v>
      </c>
      <c r="AC3028" s="3" t="s">
        <v>48</v>
      </c>
      <c r="AD3028" s="3" t="s">
        <v>48</v>
      </c>
      <c r="AE3028" s="3" t="s">
        <v>48</v>
      </c>
      <c r="AI3028" s="3" t="s">
        <v>48</v>
      </c>
      <c r="AK3028" s="3" t="s">
        <v>48</v>
      </c>
      <c r="AM3028" s="3" t="s">
        <v>48</v>
      </c>
      <c r="AO3028" s="3" t="s">
        <v>48</v>
      </c>
      <c r="AQ3028" s="3" t="s">
        <v>48</v>
      </c>
      <c r="AR3028" s="3">
        <v>1000000</v>
      </c>
      <c r="AS3028" s="3" t="s">
        <v>48</v>
      </c>
    </row>
    <row r="3029" spans="1:45">
      <c r="A3029">
        <v>3026</v>
      </c>
      <c r="B3029" t="s">
        <v>5982</v>
      </c>
      <c r="C3029" t="s">
        <v>3173</v>
      </c>
      <c r="D3029" t="s">
        <v>45</v>
      </c>
      <c r="E3029" t="s">
        <v>71</v>
      </c>
      <c r="F3029" t="s">
        <v>336</v>
      </c>
      <c r="G3029" t="s">
        <v>9841</v>
      </c>
      <c r="H3029" t="s">
        <v>336</v>
      </c>
      <c r="I3029" t="s">
        <v>9841</v>
      </c>
      <c r="J3029" t="s">
        <v>7114</v>
      </c>
      <c r="K3029" t="s">
        <v>7115</v>
      </c>
      <c r="L3029" t="s">
        <v>5985</v>
      </c>
      <c r="M3029" t="s">
        <v>5986</v>
      </c>
      <c r="N3029" t="str">
        <f>VLOOKUP(O3029,index!$Q:$R,2,0)</f>
        <v>15. 솔루션 - LABS</v>
      </c>
      <c r="O3029" t="s">
        <v>6010</v>
      </c>
      <c r="P3029" t="s">
        <v>48</v>
      </c>
      <c r="Q3029" t="s">
        <v>23</v>
      </c>
      <c r="R3029" s="226" t="e">
        <f>VLOOKUP(C3029,'26년 databook(취합)'!$M:$M,2,0)</f>
        <v>#N/A</v>
      </c>
      <c r="S3029" s="3" t="s">
        <v>11593</v>
      </c>
      <c r="T3029" s="3" t="s">
        <v>11874</v>
      </c>
      <c r="U3029" s="3" t="s">
        <v>11874</v>
      </c>
      <c r="V3029" s="3" t="s">
        <v>11593</v>
      </c>
      <c r="W3029" s="3" t="s">
        <v>11567</v>
      </c>
      <c r="X3029" s="3" t="s">
        <v>48</v>
      </c>
      <c r="Y3029" s="3" t="s">
        <v>11874</v>
      </c>
      <c r="Z3029" s="3" t="s">
        <v>48</v>
      </c>
      <c r="AA3029" s="3" t="s">
        <v>11567</v>
      </c>
      <c r="AB3029" s="3" t="s">
        <v>48</v>
      </c>
      <c r="AC3029" s="3" t="s">
        <v>11567</v>
      </c>
      <c r="AD3029" s="3" t="s">
        <v>48</v>
      </c>
      <c r="AE3029" s="3" t="s">
        <v>11567</v>
      </c>
      <c r="AG3029" s="3">
        <v>0</v>
      </c>
      <c r="AI3029" s="3" t="s">
        <v>11567</v>
      </c>
      <c r="AK3029" s="3" t="s">
        <v>11567</v>
      </c>
      <c r="AM3029" s="3" t="s">
        <v>11567</v>
      </c>
      <c r="AO3029" s="3" t="s">
        <v>11567</v>
      </c>
      <c r="AQ3029" s="3" t="s">
        <v>11567</v>
      </c>
      <c r="AS3029" s="3" t="s">
        <v>11567</v>
      </c>
    </row>
    <row r="3030" spans="1:45">
      <c r="A3030">
        <v>3027</v>
      </c>
      <c r="B3030" t="s">
        <v>5982</v>
      </c>
      <c r="C3030" t="s">
        <v>3029</v>
      </c>
      <c r="D3030" t="s">
        <v>45</v>
      </c>
      <c r="E3030" t="s">
        <v>71</v>
      </c>
      <c r="F3030" t="s">
        <v>233</v>
      </c>
      <c r="G3030" t="s">
        <v>9842</v>
      </c>
      <c r="H3030" t="s">
        <v>233</v>
      </c>
      <c r="I3030" t="s">
        <v>9842</v>
      </c>
      <c r="J3030" t="s">
        <v>7116</v>
      </c>
      <c r="K3030" t="s">
        <v>7117</v>
      </c>
      <c r="L3030" t="s">
        <v>5985</v>
      </c>
      <c r="M3030" t="s">
        <v>5986</v>
      </c>
      <c r="N3030" t="str">
        <f>VLOOKUP(O3030,index!$Q:$R,2,0)</f>
        <v>15. 솔루션 - LABS</v>
      </c>
      <c r="O3030" t="s">
        <v>6010</v>
      </c>
      <c r="P3030" t="s">
        <v>48</v>
      </c>
      <c r="Q3030" t="s">
        <v>23</v>
      </c>
      <c r="R3030" s="226" t="e">
        <f>VLOOKUP(C3030,'26년 databook(취합)'!$M:$M,2,0)</f>
        <v>#N/A</v>
      </c>
      <c r="S3030" s="3" t="s">
        <v>11593</v>
      </c>
      <c r="T3030" s="3" t="s">
        <v>11874</v>
      </c>
      <c r="U3030" s="3" t="s">
        <v>11874</v>
      </c>
      <c r="V3030" s="3" t="s">
        <v>11593</v>
      </c>
      <c r="W3030" s="3" t="s">
        <v>11567</v>
      </c>
      <c r="X3030" s="3" t="s">
        <v>48</v>
      </c>
      <c r="Y3030" s="3" t="s">
        <v>11874</v>
      </c>
      <c r="Z3030" s="3" t="s">
        <v>48</v>
      </c>
      <c r="AA3030" s="3" t="s">
        <v>11567</v>
      </c>
      <c r="AB3030" s="3" t="s">
        <v>48</v>
      </c>
      <c r="AC3030" s="3" t="s">
        <v>11567</v>
      </c>
      <c r="AD3030" s="3" t="s">
        <v>48</v>
      </c>
      <c r="AE3030" s="3" t="s">
        <v>11567</v>
      </c>
      <c r="AG3030" s="3">
        <v>0</v>
      </c>
      <c r="AI3030" s="3" t="s">
        <v>11567</v>
      </c>
      <c r="AK3030" s="3" t="s">
        <v>11567</v>
      </c>
      <c r="AM3030" s="3" t="s">
        <v>11567</v>
      </c>
      <c r="AO3030" s="3" t="s">
        <v>11567</v>
      </c>
      <c r="AQ3030" s="3" t="s">
        <v>11567</v>
      </c>
      <c r="AS3030" s="3" t="s">
        <v>11567</v>
      </c>
    </row>
    <row r="3031" spans="1:45">
      <c r="A3031">
        <v>3028</v>
      </c>
      <c r="B3031" t="s">
        <v>5982</v>
      </c>
      <c r="C3031" t="s">
        <v>3114</v>
      </c>
      <c r="D3031" t="s">
        <v>45</v>
      </c>
      <c r="E3031" t="s">
        <v>71</v>
      </c>
      <c r="F3031" t="s">
        <v>291</v>
      </c>
      <c r="G3031" t="s">
        <v>9843</v>
      </c>
      <c r="H3031" t="s">
        <v>291</v>
      </c>
      <c r="I3031" t="s">
        <v>9843</v>
      </c>
      <c r="J3031" t="s">
        <v>7118</v>
      </c>
      <c r="K3031" t="s">
        <v>7119</v>
      </c>
      <c r="L3031" t="s">
        <v>5985</v>
      </c>
      <c r="M3031" t="s">
        <v>5986</v>
      </c>
      <c r="N3031" t="str">
        <f>VLOOKUP(O3031,index!$Q:$R,2,0)</f>
        <v>15. 솔루션 - LABS</v>
      </c>
      <c r="O3031" t="s">
        <v>6010</v>
      </c>
      <c r="P3031" t="s">
        <v>48</v>
      </c>
      <c r="Q3031" t="s">
        <v>23</v>
      </c>
      <c r="R3031" s="226" t="e">
        <f>VLOOKUP(C3031,'26년 databook(취합)'!$M:$M,2,0)</f>
        <v>#N/A</v>
      </c>
      <c r="S3031" s="3" t="s">
        <v>11596</v>
      </c>
      <c r="T3031" s="3" t="s">
        <v>11596</v>
      </c>
      <c r="U3031" s="3" t="s">
        <v>11596</v>
      </c>
      <c r="V3031" s="3" t="s">
        <v>11596</v>
      </c>
      <c r="W3031" s="3" t="s">
        <v>11567</v>
      </c>
      <c r="X3031" s="3" t="s">
        <v>48</v>
      </c>
      <c r="Y3031" s="3" t="s">
        <v>11596</v>
      </c>
      <c r="Z3031" s="3" t="s">
        <v>48</v>
      </c>
      <c r="AA3031" s="3" t="s">
        <v>11567</v>
      </c>
      <c r="AB3031" s="3" t="s">
        <v>48</v>
      </c>
      <c r="AC3031" s="3" t="s">
        <v>11567</v>
      </c>
      <c r="AD3031" s="3" t="s">
        <v>48</v>
      </c>
      <c r="AE3031" s="3" t="s">
        <v>11567</v>
      </c>
      <c r="AG3031" s="4">
        <v>0</v>
      </c>
      <c r="AI3031" s="3" t="s">
        <v>11567</v>
      </c>
      <c r="AK3031" s="3" t="s">
        <v>11567</v>
      </c>
      <c r="AM3031" s="3" t="s">
        <v>11567</v>
      </c>
      <c r="AO3031" s="3" t="s">
        <v>11567</v>
      </c>
      <c r="AQ3031" s="3" t="s">
        <v>11567</v>
      </c>
      <c r="AS3031" s="3" t="s">
        <v>11567</v>
      </c>
    </row>
    <row r="3032" spans="1:45">
      <c r="A3032">
        <v>3029</v>
      </c>
      <c r="B3032" t="s">
        <v>5982</v>
      </c>
      <c r="C3032" t="s">
        <v>3118</v>
      </c>
      <c r="D3032" t="s">
        <v>45</v>
      </c>
      <c r="E3032" t="s">
        <v>71</v>
      </c>
      <c r="F3032" t="s">
        <v>295</v>
      </c>
      <c r="G3032" t="s">
        <v>9844</v>
      </c>
      <c r="H3032" t="s">
        <v>295</v>
      </c>
      <c r="I3032" t="s">
        <v>9844</v>
      </c>
      <c r="J3032" t="s">
        <v>7120</v>
      </c>
      <c r="K3032" t="s">
        <v>7121</v>
      </c>
      <c r="L3032" t="s">
        <v>5985</v>
      </c>
      <c r="M3032" t="s">
        <v>5986</v>
      </c>
      <c r="N3032" t="str">
        <f>VLOOKUP(O3032,index!$Q:$R,2,0)</f>
        <v>15. 솔루션 - LABS</v>
      </c>
      <c r="O3032" t="s">
        <v>6010</v>
      </c>
      <c r="P3032" t="s">
        <v>48</v>
      </c>
      <c r="Q3032" t="s">
        <v>20</v>
      </c>
      <c r="R3032" s="226" t="e">
        <f>VLOOKUP(C3032,'26년 databook(취합)'!$M:$M,2,0)</f>
        <v>#N/A</v>
      </c>
      <c r="S3032" s="3" t="s">
        <v>11572</v>
      </c>
      <c r="T3032" s="3" t="s">
        <v>48</v>
      </c>
      <c r="U3032" s="3" t="s">
        <v>11567</v>
      </c>
      <c r="V3032" s="3" t="s">
        <v>11572</v>
      </c>
      <c r="W3032" s="3" t="s">
        <v>48</v>
      </c>
      <c r="X3032" s="3" t="s">
        <v>48</v>
      </c>
      <c r="Y3032" s="3" t="s">
        <v>48</v>
      </c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G3032" s="3"/>
      <c r="AI3032" s="3" t="s">
        <v>48</v>
      </c>
      <c r="AK3032" s="3" t="s">
        <v>48</v>
      </c>
      <c r="AM3032" s="3" t="s">
        <v>48</v>
      </c>
      <c r="AO3032" s="3" t="s">
        <v>48</v>
      </c>
      <c r="AQ3032" s="3" t="s">
        <v>48</v>
      </c>
      <c r="AS3032" s="3" t="s">
        <v>48</v>
      </c>
    </row>
    <row r="3033" spans="1:45">
      <c r="A3033">
        <v>3030</v>
      </c>
      <c r="B3033" t="s">
        <v>5982</v>
      </c>
      <c r="C3033" t="s">
        <v>3117</v>
      </c>
      <c r="D3033" t="s">
        <v>45</v>
      </c>
      <c r="E3033" t="s">
        <v>71</v>
      </c>
      <c r="F3033" t="s">
        <v>294</v>
      </c>
      <c r="G3033" t="s">
        <v>9845</v>
      </c>
      <c r="H3033" t="s">
        <v>294</v>
      </c>
      <c r="I3033" t="s">
        <v>9845</v>
      </c>
      <c r="J3033" t="s">
        <v>7122</v>
      </c>
      <c r="K3033" t="s">
        <v>7123</v>
      </c>
      <c r="L3033" t="s">
        <v>5985</v>
      </c>
      <c r="M3033" t="s">
        <v>5986</v>
      </c>
      <c r="N3033" t="str">
        <f>VLOOKUP(O3033,index!$Q:$R,2,0)</f>
        <v>15. 솔루션 - LABS</v>
      </c>
      <c r="O3033" t="s">
        <v>6010</v>
      </c>
      <c r="P3033" t="s">
        <v>48</v>
      </c>
      <c r="Q3033" t="s">
        <v>23</v>
      </c>
      <c r="R3033" s="226" t="e">
        <f>VLOOKUP(C3033,'26년 databook(취합)'!$M:$M,2,0)</f>
        <v>#N/A</v>
      </c>
      <c r="S3033" s="3" t="s">
        <v>11596</v>
      </c>
      <c r="T3033" s="3" t="s">
        <v>11596</v>
      </c>
      <c r="U3033" s="3" t="s">
        <v>11596</v>
      </c>
      <c r="V3033" s="3" t="s">
        <v>11596</v>
      </c>
      <c r="W3033" s="3" t="s">
        <v>11567</v>
      </c>
      <c r="X3033" s="3" t="s">
        <v>48</v>
      </c>
      <c r="Y3033" s="3" t="s">
        <v>11596</v>
      </c>
      <c r="Z3033" s="3" t="s">
        <v>48</v>
      </c>
      <c r="AA3033" s="3" t="s">
        <v>11567</v>
      </c>
      <c r="AB3033" s="3" t="s">
        <v>48</v>
      </c>
      <c r="AC3033" s="3" t="s">
        <v>11567</v>
      </c>
      <c r="AD3033" s="3" t="s">
        <v>48</v>
      </c>
      <c r="AE3033" s="3" t="s">
        <v>11567</v>
      </c>
      <c r="AG3033" s="3">
        <v>0</v>
      </c>
      <c r="AI3033" s="3" t="s">
        <v>11567</v>
      </c>
      <c r="AK3033" s="3" t="s">
        <v>11567</v>
      </c>
      <c r="AM3033" s="3" t="s">
        <v>11567</v>
      </c>
      <c r="AO3033" s="3" t="s">
        <v>11567</v>
      </c>
      <c r="AQ3033" s="3" t="s">
        <v>11567</v>
      </c>
      <c r="AS3033" s="3" t="s">
        <v>11567</v>
      </c>
    </row>
    <row r="3034" spans="1:45">
      <c r="A3034">
        <v>3031</v>
      </c>
      <c r="B3034" t="s">
        <v>5982</v>
      </c>
      <c r="C3034" t="s">
        <v>3109</v>
      </c>
      <c r="D3034" t="s">
        <v>45</v>
      </c>
      <c r="E3034" t="s">
        <v>71</v>
      </c>
      <c r="F3034" t="s">
        <v>286</v>
      </c>
      <c r="G3034" t="s">
        <v>9846</v>
      </c>
      <c r="H3034" t="s">
        <v>286</v>
      </c>
      <c r="I3034" t="s">
        <v>9846</v>
      </c>
      <c r="J3034" t="s">
        <v>7124</v>
      </c>
      <c r="K3034" t="s">
        <v>7125</v>
      </c>
      <c r="L3034" t="s">
        <v>5985</v>
      </c>
      <c r="M3034" t="s">
        <v>5986</v>
      </c>
      <c r="N3034" t="str">
        <f>VLOOKUP(O3034,index!$Q:$R,2,0)</f>
        <v>15. 솔루션 - LABS</v>
      </c>
      <c r="O3034" t="s">
        <v>6010</v>
      </c>
      <c r="P3034" t="s">
        <v>48</v>
      </c>
      <c r="Q3034" t="s">
        <v>20</v>
      </c>
      <c r="R3034" s="226" t="e">
        <f>VLOOKUP(C3034,'26년 databook(취합)'!$M:$M,2,0)</f>
        <v>#N/A</v>
      </c>
      <c r="S3034" s="3" t="s">
        <v>11572</v>
      </c>
      <c r="T3034" s="3" t="s">
        <v>48</v>
      </c>
      <c r="U3034" s="3" t="s">
        <v>11567</v>
      </c>
      <c r="V3034" s="3" t="s">
        <v>11572</v>
      </c>
      <c r="W3034" s="3" t="s">
        <v>48</v>
      </c>
      <c r="X3034" s="3" t="s">
        <v>48</v>
      </c>
      <c r="Y3034" s="3" t="s">
        <v>48</v>
      </c>
      <c r="Z3034" s="3" t="s">
        <v>48</v>
      </c>
      <c r="AA3034" s="3" t="s">
        <v>48</v>
      </c>
      <c r="AB3034" s="3" t="s">
        <v>48</v>
      </c>
      <c r="AC3034" s="3" t="s">
        <v>48</v>
      </c>
      <c r="AD3034" s="3" t="s">
        <v>48</v>
      </c>
      <c r="AE3034" s="3" t="s">
        <v>48</v>
      </c>
      <c r="AG3034" s="3"/>
      <c r="AI3034" s="3" t="s">
        <v>48</v>
      </c>
      <c r="AK3034" s="3" t="s">
        <v>48</v>
      </c>
      <c r="AM3034" s="3" t="s">
        <v>48</v>
      </c>
      <c r="AO3034" s="3" t="s">
        <v>48</v>
      </c>
      <c r="AQ3034" s="3" t="s">
        <v>48</v>
      </c>
      <c r="AS3034" s="3" t="s">
        <v>48</v>
      </c>
    </row>
    <row r="3035" spans="1:45">
      <c r="A3035">
        <v>3032</v>
      </c>
      <c r="B3035" t="s">
        <v>5982</v>
      </c>
      <c r="C3035" t="s">
        <v>3112</v>
      </c>
      <c r="D3035" t="s">
        <v>45</v>
      </c>
      <c r="E3035" t="s">
        <v>71</v>
      </c>
      <c r="F3035" t="s">
        <v>289</v>
      </c>
      <c r="G3035" t="s">
        <v>9847</v>
      </c>
      <c r="H3035" t="s">
        <v>289</v>
      </c>
      <c r="I3035" t="s">
        <v>9847</v>
      </c>
      <c r="J3035" t="s">
        <v>7126</v>
      </c>
      <c r="K3035" t="s">
        <v>7127</v>
      </c>
      <c r="L3035" t="s">
        <v>5985</v>
      </c>
      <c r="M3035" t="s">
        <v>5986</v>
      </c>
      <c r="N3035" t="str">
        <f>VLOOKUP(O3035,index!$Q:$R,2,0)</f>
        <v>15. 솔루션 - LABS</v>
      </c>
      <c r="O3035" t="s">
        <v>6010</v>
      </c>
      <c r="P3035" t="s">
        <v>48</v>
      </c>
      <c r="Q3035" t="s">
        <v>23</v>
      </c>
      <c r="R3035" s="226" t="e">
        <f>VLOOKUP(C3035,'26년 databook(취합)'!$M:$M,2,0)</f>
        <v>#N/A</v>
      </c>
      <c r="S3035" s="3" t="s">
        <v>11596</v>
      </c>
      <c r="T3035" s="3" t="s">
        <v>11596</v>
      </c>
      <c r="U3035" s="3" t="s">
        <v>11596</v>
      </c>
      <c r="V3035" s="3" t="s">
        <v>11596</v>
      </c>
      <c r="W3035" s="3" t="s">
        <v>11567</v>
      </c>
      <c r="X3035" s="3" t="s">
        <v>48</v>
      </c>
      <c r="Y3035" s="3" t="s">
        <v>11596</v>
      </c>
      <c r="Z3035" s="3" t="s">
        <v>48</v>
      </c>
      <c r="AA3035" s="3" t="s">
        <v>11567</v>
      </c>
      <c r="AB3035" s="3" t="s">
        <v>48</v>
      </c>
      <c r="AC3035" s="3" t="s">
        <v>11567</v>
      </c>
      <c r="AD3035" s="3" t="s">
        <v>48</v>
      </c>
      <c r="AE3035" s="3" t="s">
        <v>11567</v>
      </c>
      <c r="AG3035" s="3">
        <v>0</v>
      </c>
      <c r="AI3035" s="3" t="s">
        <v>11567</v>
      </c>
      <c r="AK3035" s="3" t="s">
        <v>11567</v>
      </c>
      <c r="AM3035" s="3" t="s">
        <v>11567</v>
      </c>
      <c r="AO3035" s="3" t="s">
        <v>11567</v>
      </c>
      <c r="AQ3035" s="3" t="s">
        <v>11567</v>
      </c>
      <c r="AS3035" s="3" t="s">
        <v>11567</v>
      </c>
    </row>
    <row r="3036" spans="1:45">
      <c r="A3036">
        <v>3033</v>
      </c>
      <c r="B3036" t="s">
        <v>5982</v>
      </c>
      <c r="C3036" t="s">
        <v>3116</v>
      </c>
      <c r="D3036" t="s">
        <v>45</v>
      </c>
      <c r="E3036" t="s">
        <v>71</v>
      </c>
      <c r="F3036" t="s">
        <v>293</v>
      </c>
      <c r="G3036" t="s">
        <v>9848</v>
      </c>
      <c r="H3036" t="s">
        <v>293</v>
      </c>
      <c r="I3036" t="s">
        <v>9848</v>
      </c>
      <c r="J3036" t="s">
        <v>7128</v>
      </c>
      <c r="K3036" t="s">
        <v>7129</v>
      </c>
      <c r="L3036" t="s">
        <v>5985</v>
      </c>
      <c r="M3036" t="s">
        <v>5986</v>
      </c>
      <c r="N3036" t="str">
        <f>VLOOKUP(O3036,index!$Q:$R,2,0)</f>
        <v>15. 솔루션 - LABS</v>
      </c>
      <c r="O3036" t="s">
        <v>6010</v>
      </c>
      <c r="P3036" t="s">
        <v>48</v>
      </c>
      <c r="Q3036" t="s">
        <v>20</v>
      </c>
      <c r="R3036" s="226" t="e">
        <f>VLOOKUP(C3036,'26년 databook(취합)'!$M:$M,2,0)</f>
        <v>#N/A</v>
      </c>
      <c r="S3036" s="3" t="s">
        <v>11567</v>
      </c>
      <c r="T3036" s="3" t="s">
        <v>48</v>
      </c>
      <c r="U3036" s="3" t="s">
        <v>11567</v>
      </c>
      <c r="V3036" s="3" t="s">
        <v>48</v>
      </c>
      <c r="W3036" s="3" t="s">
        <v>48</v>
      </c>
      <c r="X3036" s="3" t="s">
        <v>48</v>
      </c>
      <c r="Y3036" s="3" t="s">
        <v>48</v>
      </c>
      <c r="Z3036" s="3" t="s">
        <v>48</v>
      </c>
      <c r="AA3036" s="3" t="s">
        <v>48</v>
      </c>
      <c r="AB3036" s="3" t="s">
        <v>48</v>
      </c>
      <c r="AC3036" s="3" t="s">
        <v>48</v>
      </c>
      <c r="AD3036" s="3" t="s">
        <v>48</v>
      </c>
      <c r="AE3036" s="3" t="s">
        <v>48</v>
      </c>
      <c r="AG3036" s="3"/>
      <c r="AI3036" s="3" t="s">
        <v>48</v>
      </c>
      <c r="AK3036" s="3" t="s">
        <v>48</v>
      </c>
      <c r="AM3036" s="3" t="s">
        <v>48</v>
      </c>
      <c r="AO3036" s="3" t="s">
        <v>48</v>
      </c>
      <c r="AQ3036" s="3" t="s">
        <v>48</v>
      </c>
      <c r="AS3036" s="3" t="s">
        <v>48</v>
      </c>
    </row>
    <row r="3037" spans="1:45">
      <c r="A3037">
        <v>3034</v>
      </c>
      <c r="B3037" t="s">
        <v>5982</v>
      </c>
      <c r="C3037" t="s">
        <v>3040</v>
      </c>
      <c r="D3037" t="s">
        <v>45</v>
      </c>
      <c r="E3037" t="s">
        <v>71</v>
      </c>
      <c r="F3037" t="s">
        <v>240</v>
      </c>
      <c r="G3037" t="s">
        <v>9849</v>
      </c>
      <c r="H3037" t="s">
        <v>240</v>
      </c>
      <c r="I3037" t="s">
        <v>9849</v>
      </c>
      <c r="J3037" t="s">
        <v>7130</v>
      </c>
      <c r="K3037" t="s">
        <v>7131</v>
      </c>
      <c r="L3037" t="s">
        <v>5985</v>
      </c>
      <c r="M3037" t="s">
        <v>5986</v>
      </c>
      <c r="N3037" t="str">
        <f>VLOOKUP(O3037,index!$Q:$R,2,0)</f>
        <v>15. 솔루션 - LABS</v>
      </c>
      <c r="O3037" t="s">
        <v>6010</v>
      </c>
      <c r="P3037" t="s">
        <v>48</v>
      </c>
      <c r="Q3037" t="s">
        <v>20</v>
      </c>
      <c r="R3037" s="226" t="e">
        <f>VLOOKUP(C3037,'26년 databook(취합)'!$M:$M,2,0)</f>
        <v>#N/A</v>
      </c>
      <c r="S3037" s="3" t="s">
        <v>11567</v>
      </c>
      <c r="T3037" s="3" t="s">
        <v>48</v>
      </c>
      <c r="U3037" s="3" t="s">
        <v>11567</v>
      </c>
      <c r="V3037" s="3" t="s">
        <v>48</v>
      </c>
      <c r="W3037" s="3" t="s">
        <v>48</v>
      </c>
      <c r="X3037" s="3" t="s">
        <v>48</v>
      </c>
      <c r="Y3037" s="3" t="s">
        <v>48</v>
      </c>
      <c r="Z3037" s="3" t="s">
        <v>48</v>
      </c>
      <c r="AA3037" s="3" t="s">
        <v>48</v>
      </c>
      <c r="AB3037" s="3" t="s">
        <v>48</v>
      </c>
      <c r="AC3037" s="3" t="s">
        <v>48</v>
      </c>
      <c r="AD3037" s="3" t="s">
        <v>48</v>
      </c>
      <c r="AE3037" s="3" t="s">
        <v>48</v>
      </c>
      <c r="AG3037" s="3"/>
      <c r="AI3037" s="3" t="s">
        <v>48</v>
      </c>
      <c r="AK3037" s="3" t="s">
        <v>48</v>
      </c>
      <c r="AM3037" s="3" t="s">
        <v>48</v>
      </c>
      <c r="AO3037" s="3" t="s">
        <v>48</v>
      </c>
      <c r="AQ3037" s="3" t="s">
        <v>48</v>
      </c>
      <c r="AS3037" s="3" t="s">
        <v>48</v>
      </c>
    </row>
    <row r="3038" spans="1:45">
      <c r="A3038">
        <v>3035</v>
      </c>
      <c r="B3038" t="s">
        <v>5982</v>
      </c>
      <c r="C3038" t="s">
        <v>3054</v>
      </c>
      <c r="D3038" t="s">
        <v>45</v>
      </c>
      <c r="E3038" t="s">
        <v>71</v>
      </c>
      <c r="F3038" t="s">
        <v>246</v>
      </c>
      <c r="G3038" t="s">
        <v>9850</v>
      </c>
      <c r="H3038" t="s">
        <v>246</v>
      </c>
      <c r="I3038" t="s">
        <v>9850</v>
      </c>
      <c r="J3038" t="s">
        <v>7132</v>
      </c>
      <c r="K3038" t="s">
        <v>7133</v>
      </c>
      <c r="L3038" t="s">
        <v>5985</v>
      </c>
      <c r="M3038" t="s">
        <v>5986</v>
      </c>
      <c r="N3038" t="str">
        <f>VLOOKUP(O3038,index!$Q:$R,2,0)</f>
        <v>15. 솔루션 - LABS</v>
      </c>
      <c r="O3038" t="s">
        <v>6010</v>
      </c>
      <c r="P3038" t="s">
        <v>48</v>
      </c>
      <c r="Q3038" t="s">
        <v>23</v>
      </c>
      <c r="R3038" s="226" t="e">
        <f>VLOOKUP(C3038,'26년 databook(취합)'!$M:$M,2,0)</f>
        <v>#N/A</v>
      </c>
      <c r="S3038" s="3" t="s">
        <v>11593</v>
      </c>
      <c r="T3038" s="3" t="s">
        <v>11874</v>
      </c>
      <c r="U3038" s="3" t="s">
        <v>11874</v>
      </c>
      <c r="V3038" s="3" t="s">
        <v>11593</v>
      </c>
      <c r="W3038" s="3" t="s">
        <v>11567</v>
      </c>
      <c r="X3038" s="3" t="s">
        <v>48</v>
      </c>
      <c r="Y3038" s="3" t="s">
        <v>11874</v>
      </c>
      <c r="Z3038" s="3" t="s">
        <v>48</v>
      </c>
      <c r="AA3038" s="3" t="s">
        <v>11567</v>
      </c>
      <c r="AB3038" s="3" t="s">
        <v>48</v>
      </c>
      <c r="AC3038" s="3" t="s">
        <v>11567</v>
      </c>
      <c r="AD3038" s="3" t="s">
        <v>48</v>
      </c>
      <c r="AE3038" s="3" t="s">
        <v>11567</v>
      </c>
      <c r="AG3038" s="3">
        <v>0</v>
      </c>
      <c r="AI3038" s="3" t="s">
        <v>11567</v>
      </c>
      <c r="AK3038" s="3" t="s">
        <v>11567</v>
      </c>
      <c r="AM3038" s="3" t="s">
        <v>11567</v>
      </c>
      <c r="AO3038" s="3" t="s">
        <v>11567</v>
      </c>
      <c r="AQ3038" s="3" t="s">
        <v>11567</v>
      </c>
      <c r="AS3038" s="3" t="s">
        <v>11567</v>
      </c>
    </row>
    <row r="3039" spans="1:45">
      <c r="A3039">
        <v>3036</v>
      </c>
      <c r="B3039" t="s">
        <v>5982</v>
      </c>
      <c r="C3039" t="s">
        <v>3120</v>
      </c>
      <c r="D3039" t="s">
        <v>45</v>
      </c>
      <c r="E3039" t="s">
        <v>71</v>
      </c>
      <c r="F3039" t="s">
        <v>297</v>
      </c>
      <c r="G3039" t="s">
        <v>9851</v>
      </c>
      <c r="H3039" t="s">
        <v>297</v>
      </c>
      <c r="I3039" t="s">
        <v>9851</v>
      </c>
      <c r="J3039" t="s">
        <v>7134</v>
      </c>
      <c r="K3039" t="s">
        <v>7135</v>
      </c>
      <c r="L3039" t="s">
        <v>5985</v>
      </c>
      <c r="M3039" t="s">
        <v>5986</v>
      </c>
      <c r="N3039" t="str">
        <f>VLOOKUP(O3039,index!$Q:$R,2,0)</f>
        <v>15. 솔루션 - LABS</v>
      </c>
      <c r="O3039" t="s">
        <v>6010</v>
      </c>
      <c r="P3039" t="s">
        <v>48</v>
      </c>
      <c r="Q3039" t="s">
        <v>20</v>
      </c>
      <c r="R3039" s="226" t="e">
        <f>VLOOKUP(C3039,'26년 databook(취합)'!$M:$M,2,0)</f>
        <v>#N/A</v>
      </c>
      <c r="S3039" s="3" t="s">
        <v>11572</v>
      </c>
      <c r="T3039" s="3" t="s">
        <v>48</v>
      </c>
      <c r="U3039" s="3" t="s">
        <v>11567</v>
      </c>
      <c r="V3039" s="3" t="s">
        <v>11572</v>
      </c>
      <c r="W3039" s="3" t="s">
        <v>48</v>
      </c>
      <c r="X3039" s="3" t="s">
        <v>48</v>
      </c>
      <c r="Y3039" s="3" t="s">
        <v>48</v>
      </c>
      <c r="Z3039" s="3" t="s">
        <v>48</v>
      </c>
      <c r="AA3039" s="3" t="s">
        <v>48</v>
      </c>
      <c r="AB3039" s="3" t="s">
        <v>48</v>
      </c>
      <c r="AC3039" s="3" t="s">
        <v>48</v>
      </c>
      <c r="AD3039" s="3" t="s">
        <v>48</v>
      </c>
      <c r="AE3039" s="3" t="s">
        <v>48</v>
      </c>
      <c r="AG3039" s="3"/>
      <c r="AI3039" s="3" t="s">
        <v>48</v>
      </c>
      <c r="AK3039" s="3" t="s">
        <v>48</v>
      </c>
      <c r="AM3039" s="3" t="s">
        <v>48</v>
      </c>
      <c r="AO3039" s="3" t="s">
        <v>48</v>
      </c>
      <c r="AQ3039" s="3" t="s">
        <v>48</v>
      </c>
      <c r="AS3039" s="3" t="s">
        <v>48</v>
      </c>
    </row>
    <row r="3040" spans="1:45">
      <c r="A3040">
        <v>3037</v>
      </c>
      <c r="B3040" t="s">
        <v>5982</v>
      </c>
      <c r="C3040" t="s">
        <v>3110</v>
      </c>
      <c r="D3040" t="s">
        <v>45</v>
      </c>
      <c r="E3040" t="s">
        <v>71</v>
      </c>
      <c r="F3040" t="s">
        <v>287</v>
      </c>
      <c r="G3040" t="s">
        <v>9852</v>
      </c>
      <c r="H3040" t="s">
        <v>287</v>
      </c>
      <c r="I3040" t="s">
        <v>9852</v>
      </c>
      <c r="J3040" t="s">
        <v>7136</v>
      </c>
      <c r="K3040" t="s">
        <v>7137</v>
      </c>
      <c r="L3040" t="s">
        <v>5985</v>
      </c>
      <c r="M3040" t="s">
        <v>5986</v>
      </c>
      <c r="N3040" t="str">
        <f>VLOOKUP(O3040,index!$Q:$R,2,0)</f>
        <v>15. 솔루션 - LABS</v>
      </c>
      <c r="O3040" t="s">
        <v>6010</v>
      </c>
      <c r="P3040" t="s">
        <v>48</v>
      </c>
      <c r="Q3040" t="s">
        <v>20</v>
      </c>
      <c r="R3040" s="226" t="e">
        <f>VLOOKUP(C3040,'26년 databook(취합)'!$M:$M,2,0)</f>
        <v>#N/A</v>
      </c>
      <c r="S3040" s="3" t="s">
        <v>11567</v>
      </c>
      <c r="T3040" s="3" t="s">
        <v>48</v>
      </c>
      <c r="U3040" s="3" t="s">
        <v>11567</v>
      </c>
      <c r="V3040" s="3" t="s">
        <v>48</v>
      </c>
      <c r="W3040" s="3" t="s">
        <v>48</v>
      </c>
      <c r="X3040" s="3" t="s">
        <v>48</v>
      </c>
      <c r="Y3040" s="3" t="s">
        <v>48</v>
      </c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G3040" s="3"/>
      <c r="AI3040" s="3" t="s">
        <v>48</v>
      </c>
      <c r="AK3040" s="3" t="s">
        <v>48</v>
      </c>
      <c r="AM3040" s="3" t="s">
        <v>48</v>
      </c>
      <c r="AO3040" s="3" t="s">
        <v>48</v>
      </c>
      <c r="AQ3040" s="3" t="s">
        <v>48</v>
      </c>
      <c r="AS3040" s="3" t="s">
        <v>48</v>
      </c>
    </row>
    <row r="3041" spans="1:45">
      <c r="A3041">
        <v>3038</v>
      </c>
      <c r="B3041" t="s">
        <v>5982</v>
      </c>
      <c r="C3041" t="s">
        <v>3111</v>
      </c>
      <c r="D3041" t="s">
        <v>45</v>
      </c>
      <c r="E3041" t="s">
        <v>71</v>
      </c>
      <c r="F3041" t="s">
        <v>288</v>
      </c>
      <c r="G3041" t="s">
        <v>9853</v>
      </c>
      <c r="H3041" t="s">
        <v>288</v>
      </c>
      <c r="I3041" t="s">
        <v>9853</v>
      </c>
      <c r="J3041" t="s">
        <v>7138</v>
      </c>
      <c r="K3041" t="s">
        <v>7139</v>
      </c>
      <c r="L3041" t="s">
        <v>5985</v>
      </c>
      <c r="M3041" t="s">
        <v>5986</v>
      </c>
      <c r="N3041" t="str">
        <f>VLOOKUP(O3041,index!$Q:$R,2,0)</f>
        <v>15. 솔루션 - LABS</v>
      </c>
      <c r="O3041" t="s">
        <v>6010</v>
      </c>
      <c r="P3041" t="s">
        <v>48</v>
      </c>
      <c r="Q3041" t="s">
        <v>23</v>
      </c>
      <c r="R3041" s="226" t="e">
        <f>VLOOKUP(C3041,'26년 databook(취합)'!$M:$M,2,0)</f>
        <v>#N/A</v>
      </c>
      <c r="S3041" s="3" t="s">
        <v>11596</v>
      </c>
      <c r="T3041" s="3" t="s">
        <v>11596</v>
      </c>
      <c r="U3041" s="3" t="s">
        <v>11596</v>
      </c>
      <c r="V3041" s="3" t="s">
        <v>11596</v>
      </c>
      <c r="W3041" s="3" t="s">
        <v>11567</v>
      </c>
      <c r="X3041" s="3" t="s">
        <v>48</v>
      </c>
      <c r="Y3041" s="3" t="s">
        <v>11596</v>
      </c>
      <c r="Z3041" s="3" t="s">
        <v>48</v>
      </c>
      <c r="AA3041" s="3" t="s">
        <v>11567</v>
      </c>
      <c r="AB3041" s="3" t="s">
        <v>48</v>
      </c>
      <c r="AC3041" s="3" t="s">
        <v>11567</v>
      </c>
      <c r="AD3041" s="3" t="s">
        <v>48</v>
      </c>
      <c r="AE3041" s="3" t="s">
        <v>11567</v>
      </c>
      <c r="AG3041" s="3">
        <v>0</v>
      </c>
      <c r="AI3041" s="3" t="s">
        <v>11567</v>
      </c>
      <c r="AK3041" s="3" t="s">
        <v>11567</v>
      </c>
      <c r="AM3041" s="3" t="s">
        <v>11567</v>
      </c>
      <c r="AO3041" s="3" t="s">
        <v>11567</v>
      </c>
      <c r="AQ3041" s="3" t="s">
        <v>11567</v>
      </c>
      <c r="AS3041" s="3" t="s">
        <v>11567</v>
      </c>
    </row>
    <row r="3042" spans="1:45">
      <c r="A3042">
        <v>3039</v>
      </c>
      <c r="B3042" t="s">
        <v>5982</v>
      </c>
      <c r="C3042" t="s">
        <v>5585</v>
      </c>
      <c r="D3042" t="s">
        <v>45</v>
      </c>
      <c r="E3042" t="s">
        <v>214</v>
      </c>
      <c r="F3042" t="s">
        <v>2705</v>
      </c>
      <c r="G3042" t="s">
        <v>9854</v>
      </c>
      <c r="H3042" t="s">
        <v>2705</v>
      </c>
      <c r="I3042" t="s">
        <v>9854</v>
      </c>
      <c r="J3042" t="s">
        <v>2705</v>
      </c>
      <c r="K3042" t="s">
        <v>7140</v>
      </c>
      <c r="L3042" t="s">
        <v>5985</v>
      </c>
      <c r="M3042" t="s">
        <v>5986</v>
      </c>
      <c r="N3042" t="str">
        <f>VLOOKUP(O3042,index!$Q:$R,2,0)</f>
        <v>02. 이러닝 - 단과</v>
      </c>
      <c r="O3042" t="s">
        <v>5987</v>
      </c>
      <c r="P3042" t="s">
        <v>48</v>
      </c>
      <c r="Q3042" t="s">
        <v>20</v>
      </c>
      <c r="R3042" s="226" t="e">
        <f>VLOOKUP(C3042,'26년 databook(취합)'!$M:$M,2,0)</f>
        <v>#N/A</v>
      </c>
      <c r="S3042" s="3" t="s">
        <v>11567</v>
      </c>
      <c r="T3042" s="3" t="s">
        <v>48</v>
      </c>
      <c r="U3042" s="3" t="s">
        <v>11567</v>
      </c>
      <c r="V3042" s="3" t="s">
        <v>48</v>
      </c>
      <c r="W3042" s="3" t="s">
        <v>48</v>
      </c>
      <c r="X3042" s="3" t="s">
        <v>48</v>
      </c>
      <c r="Y3042" s="3" t="s">
        <v>48</v>
      </c>
      <c r="Z3042" s="3" t="s">
        <v>48</v>
      </c>
      <c r="AA3042" s="3" t="s">
        <v>48</v>
      </c>
      <c r="AB3042" s="3" t="s">
        <v>48</v>
      </c>
      <c r="AC3042" s="3" t="s">
        <v>48</v>
      </c>
      <c r="AD3042" s="3" t="s">
        <v>48</v>
      </c>
      <c r="AE3042" s="3" t="s">
        <v>48</v>
      </c>
      <c r="AG3042" s="3"/>
      <c r="AI3042" s="3" t="s">
        <v>48</v>
      </c>
      <c r="AK3042" s="3" t="s">
        <v>48</v>
      </c>
      <c r="AM3042" s="3" t="s">
        <v>48</v>
      </c>
      <c r="AO3042" s="3" t="s">
        <v>48</v>
      </c>
      <c r="AQ3042" s="3" t="s">
        <v>48</v>
      </c>
      <c r="AS3042" s="3" t="s">
        <v>48</v>
      </c>
    </row>
    <row r="3043" spans="1:45">
      <c r="A3043">
        <v>3040</v>
      </c>
      <c r="B3043" t="s">
        <v>5982</v>
      </c>
      <c r="C3043" t="s">
        <v>3193</v>
      </c>
      <c r="D3043" t="s">
        <v>45</v>
      </c>
      <c r="E3043" t="s">
        <v>71</v>
      </c>
      <c r="F3043" t="s">
        <v>347</v>
      </c>
      <c r="G3043" t="s">
        <v>9855</v>
      </c>
      <c r="H3043" t="s">
        <v>347</v>
      </c>
      <c r="I3043" t="s">
        <v>9855</v>
      </c>
      <c r="J3043" t="s">
        <v>7141</v>
      </c>
      <c r="K3043" t="s">
        <v>7142</v>
      </c>
      <c r="L3043" t="s">
        <v>5985</v>
      </c>
      <c r="M3043" t="s">
        <v>5986</v>
      </c>
      <c r="N3043" t="str">
        <f>VLOOKUP(O3043,index!$Q:$R,2,0)</f>
        <v>15. 솔루션 - LABS</v>
      </c>
      <c r="O3043" t="s">
        <v>6010</v>
      </c>
      <c r="P3043" t="s">
        <v>48</v>
      </c>
      <c r="Q3043" t="s">
        <v>20</v>
      </c>
      <c r="R3043" s="226" t="e">
        <f>VLOOKUP(C3043,'26년 databook(취합)'!$M:$M,2,0)</f>
        <v>#N/A</v>
      </c>
      <c r="S3043" s="3" t="s">
        <v>11572</v>
      </c>
      <c r="T3043" s="3" t="s">
        <v>48</v>
      </c>
      <c r="U3043" s="3" t="s">
        <v>11567</v>
      </c>
      <c r="V3043" s="3" t="s">
        <v>11572</v>
      </c>
      <c r="W3043" s="3" t="s">
        <v>48</v>
      </c>
      <c r="X3043" s="3" t="s">
        <v>48</v>
      </c>
      <c r="Y3043" s="3" t="s">
        <v>48</v>
      </c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G3043" s="3"/>
      <c r="AI3043" s="3" t="s">
        <v>48</v>
      </c>
      <c r="AK3043" s="3" t="s">
        <v>48</v>
      </c>
      <c r="AM3043" s="3" t="s">
        <v>48</v>
      </c>
      <c r="AO3043" s="3" t="s">
        <v>48</v>
      </c>
      <c r="AQ3043" s="3" t="s">
        <v>48</v>
      </c>
      <c r="AS3043" s="3" t="s">
        <v>48</v>
      </c>
    </row>
    <row r="3044" spans="1:45">
      <c r="A3044">
        <v>3041</v>
      </c>
      <c r="B3044" t="s">
        <v>5982</v>
      </c>
      <c r="C3044" t="s">
        <v>3061</v>
      </c>
      <c r="D3044" t="s">
        <v>45</v>
      </c>
      <c r="E3044" t="s">
        <v>71</v>
      </c>
      <c r="F3044" t="s">
        <v>250</v>
      </c>
      <c r="G3044" t="s">
        <v>9856</v>
      </c>
      <c r="H3044" t="s">
        <v>250</v>
      </c>
      <c r="I3044" t="s">
        <v>9856</v>
      </c>
      <c r="J3044" t="s">
        <v>7143</v>
      </c>
      <c r="K3044" t="s">
        <v>7144</v>
      </c>
      <c r="L3044" t="s">
        <v>5985</v>
      </c>
      <c r="M3044" t="s">
        <v>5986</v>
      </c>
      <c r="N3044" t="str">
        <f>VLOOKUP(O3044,index!$Q:$R,2,0)</f>
        <v>15. 솔루션 - LABS</v>
      </c>
      <c r="O3044" t="s">
        <v>6010</v>
      </c>
      <c r="P3044" t="s">
        <v>48</v>
      </c>
      <c r="Q3044" t="s">
        <v>20</v>
      </c>
      <c r="R3044" s="226" t="e">
        <f>VLOOKUP(C3044,'26년 databook(취합)'!$M:$M,2,0)</f>
        <v>#N/A</v>
      </c>
      <c r="S3044" s="3" t="s">
        <v>11576</v>
      </c>
      <c r="T3044" s="3" t="s">
        <v>48</v>
      </c>
      <c r="U3044" s="3" t="s">
        <v>11576</v>
      </c>
      <c r="V3044" s="3" t="s">
        <v>48</v>
      </c>
      <c r="W3044" s="3" t="s">
        <v>48</v>
      </c>
      <c r="X3044" s="3" t="s">
        <v>48</v>
      </c>
      <c r="Y3044" s="3" t="s">
        <v>48</v>
      </c>
      <c r="Z3044" s="3" t="s">
        <v>48</v>
      </c>
      <c r="AA3044" s="3" t="s">
        <v>48</v>
      </c>
      <c r="AB3044" s="3" t="s">
        <v>48</v>
      </c>
      <c r="AC3044" s="3" t="s">
        <v>48</v>
      </c>
      <c r="AD3044" s="3" t="s">
        <v>48</v>
      </c>
      <c r="AE3044" s="3" t="s">
        <v>48</v>
      </c>
      <c r="AG3044" s="3"/>
      <c r="AI3044" s="3" t="s">
        <v>48</v>
      </c>
      <c r="AK3044" s="3" t="s">
        <v>48</v>
      </c>
      <c r="AM3044" s="3" t="s">
        <v>48</v>
      </c>
      <c r="AO3044" s="3" t="s">
        <v>48</v>
      </c>
      <c r="AQ3044" s="3" t="s">
        <v>48</v>
      </c>
      <c r="AR3044" s="3">
        <v>1000000</v>
      </c>
      <c r="AS3044" s="3" t="s">
        <v>48</v>
      </c>
    </row>
    <row r="3045" spans="1:45">
      <c r="A3045">
        <v>3042</v>
      </c>
      <c r="B3045" t="s">
        <v>5982</v>
      </c>
      <c r="C3045" t="s">
        <v>3060</v>
      </c>
      <c r="D3045" t="s">
        <v>45</v>
      </c>
      <c r="E3045" t="s">
        <v>71</v>
      </c>
      <c r="F3045" t="s">
        <v>249</v>
      </c>
      <c r="G3045" t="s">
        <v>9857</v>
      </c>
      <c r="H3045" t="s">
        <v>249</v>
      </c>
      <c r="I3045" t="s">
        <v>9857</v>
      </c>
      <c r="J3045" t="s">
        <v>7145</v>
      </c>
      <c r="K3045" t="s">
        <v>7146</v>
      </c>
      <c r="L3045" t="s">
        <v>5985</v>
      </c>
      <c r="M3045" t="s">
        <v>5986</v>
      </c>
      <c r="N3045" t="str">
        <f>VLOOKUP(O3045,index!$Q:$R,2,0)</f>
        <v>15. 솔루션 - LABS</v>
      </c>
      <c r="O3045" t="s">
        <v>6010</v>
      </c>
      <c r="P3045" t="s">
        <v>48</v>
      </c>
      <c r="Q3045" t="s">
        <v>20</v>
      </c>
      <c r="R3045" s="226" t="e">
        <f>VLOOKUP(C3045,'26년 databook(취합)'!$M:$M,2,0)</f>
        <v>#N/A</v>
      </c>
      <c r="S3045" s="3" t="s">
        <v>11572</v>
      </c>
      <c r="T3045" s="3" t="s">
        <v>48</v>
      </c>
      <c r="U3045" s="3" t="s">
        <v>11567</v>
      </c>
      <c r="V3045" s="3" t="s">
        <v>11572</v>
      </c>
      <c r="W3045" s="3" t="s">
        <v>48</v>
      </c>
      <c r="X3045" s="3" t="s">
        <v>48</v>
      </c>
      <c r="Y3045" s="3" t="s">
        <v>48</v>
      </c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G3045" s="3"/>
      <c r="AI3045" s="3" t="s">
        <v>48</v>
      </c>
      <c r="AK3045" s="3" t="s">
        <v>48</v>
      </c>
      <c r="AM3045" s="3" t="s">
        <v>48</v>
      </c>
      <c r="AO3045" s="3" t="s">
        <v>48</v>
      </c>
      <c r="AQ3045" s="3" t="s">
        <v>48</v>
      </c>
      <c r="AS3045" s="3" t="s">
        <v>48</v>
      </c>
    </row>
    <row r="3046" spans="1:45">
      <c r="A3046">
        <v>3043</v>
      </c>
      <c r="B3046" t="s">
        <v>5982</v>
      </c>
      <c r="C3046" t="s">
        <v>3198</v>
      </c>
      <c r="D3046" t="s">
        <v>45</v>
      </c>
      <c r="E3046" t="s">
        <v>71</v>
      </c>
      <c r="F3046" t="s">
        <v>351</v>
      </c>
      <c r="G3046" t="s">
        <v>9858</v>
      </c>
      <c r="H3046" t="s">
        <v>351</v>
      </c>
      <c r="I3046" t="s">
        <v>9858</v>
      </c>
      <c r="J3046" t="s">
        <v>7147</v>
      </c>
      <c r="K3046" t="s">
        <v>7148</v>
      </c>
      <c r="L3046" t="s">
        <v>5985</v>
      </c>
      <c r="M3046" t="s">
        <v>5986</v>
      </c>
      <c r="N3046" t="str">
        <f>VLOOKUP(O3046,index!$Q:$R,2,0)</f>
        <v>15. 솔루션 - LABS</v>
      </c>
      <c r="O3046" t="s">
        <v>6010</v>
      </c>
      <c r="P3046" t="s">
        <v>48</v>
      </c>
      <c r="Q3046" t="s">
        <v>20</v>
      </c>
      <c r="R3046" s="226" t="e">
        <f>VLOOKUP(C3046,'26년 databook(취합)'!$M:$M,2,0)</f>
        <v>#N/A</v>
      </c>
      <c r="S3046" s="3" t="s">
        <v>11572</v>
      </c>
      <c r="T3046" s="3" t="s">
        <v>48</v>
      </c>
      <c r="U3046" s="3" t="s">
        <v>11567</v>
      </c>
      <c r="V3046" s="3" t="s">
        <v>11572</v>
      </c>
      <c r="W3046" s="3" t="s">
        <v>48</v>
      </c>
      <c r="X3046" s="3" t="s">
        <v>48</v>
      </c>
      <c r="Y3046" s="3" t="s">
        <v>48</v>
      </c>
      <c r="Z3046" s="3" t="s">
        <v>48</v>
      </c>
      <c r="AA3046" s="3" t="s">
        <v>48</v>
      </c>
      <c r="AB3046" s="3" t="s">
        <v>48</v>
      </c>
      <c r="AC3046" s="3" t="s">
        <v>48</v>
      </c>
      <c r="AD3046" s="3" t="s">
        <v>48</v>
      </c>
      <c r="AE3046" s="3" t="s">
        <v>48</v>
      </c>
      <c r="AG3046" s="3"/>
      <c r="AI3046" s="3" t="s">
        <v>48</v>
      </c>
      <c r="AK3046" s="3" t="s">
        <v>48</v>
      </c>
      <c r="AM3046" s="3" t="s">
        <v>48</v>
      </c>
      <c r="AO3046" s="3" t="s">
        <v>48</v>
      </c>
      <c r="AQ3046" s="3" t="s">
        <v>48</v>
      </c>
      <c r="AS3046" s="3" t="s">
        <v>48</v>
      </c>
    </row>
    <row r="3047" spans="1:45">
      <c r="A3047">
        <v>3044</v>
      </c>
      <c r="B3047" t="s">
        <v>5982</v>
      </c>
      <c r="C3047" t="s">
        <v>3053</v>
      </c>
      <c r="D3047" t="s">
        <v>45</v>
      </c>
      <c r="E3047" t="s">
        <v>71</v>
      </c>
      <c r="F3047" t="s">
        <v>245</v>
      </c>
      <c r="G3047" t="s">
        <v>9860</v>
      </c>
      <c r="H3047" t="s">
        <v>245</v>
      </c>
      <c r="I3047" t="s">
        <v>9860</v>
      </c>
      <c r="J3047" t="s">
        <v>7150</v>
      </c>
      <c r="K3047" t="s">
        <v>7151</v>
      </c>
      <c r="L3047" t="s">
        <v>5985</v>
      </c>
      <c r="M3047" t="s">
        <v>5986</v>
      </c>
      <c r="N3047" t="str">
        <f>VLOOKUP(O3047,index!$Q:$R,2,0)</f>
        <v>15. 솔루션 - LABS</v>
      </c>
      <c r="O3047" t="s">
        <v>6010</v>
      </c>
      <c r="P3047" t="s">
        <v>48</v>
      </c>
      <c r="Q3047" t="s">
        <v>20</v>
      </c>
      <c r="R3047" s="226" t="e">
        <f>VLOOKUP(C3047,'26년 databook(취합)'!$M:$M,2,0)</f>
        <v>#N/A</v>
      </c>
      <c r="S3047" s="3" t="s">
        <v>11576</v>
      </c>
      <c r="T3047" s="3" t="s">
        <v>48</v>
      </c>
      <c r="U3047" s="3" t="s">
        <v>11576</v>
      </c>
      <c r="V3047" s="3" t="s">
        <v>48</v>
      </c>
      <c r="W3047" s="3" t="s">
        <v>48</v>
      </c>
      <c r="X3047" s="3" t="s">
        <v>48</v>
      </c>
      <c r="Y3047" s="3" t="s">
        <v>48</v>
      </c>
      <c r="Z3047" s="3" t="s">
        <v>48</v>
      </c>
      <c r="AA3047" s="3" t="s">
        <v>48</v>
      </c>
      <c r="AB3047" s="3" t="s">
        <v>48</v>
      </c>
      <c r="AC3047" s="3" t="s">
        <v>48</v>
      </c>
      <c r="AD3047" s="3" t="s">
        <v>48</v>
      </c>
      <c r="AE3047" s="3" t="s">
        <v>48</v>
      </c>
      <c r="AG3047" s="3"/>
      <c r="AI3047" s="3" t="s">
        <v>48</v>
      </c>
      <c r="AK3047" s="3" t="s">
        <v>48</v>
      </c>
      <c r="AM3047" s="3" t="s">
        <v>48</v>
      </c>
      <c r="AO3047" s="3" t="s">
        <v>48</v>
      </c>
      <c r="AQ3047" s="3" t="s">
        <v>48</v>
      </c>
      <c r="AR3047" s="3">
        <v>1000000</v>
      </c>
      <c r="AS3047" s="3" t="s">
        <v>48</v>
      </c>
    </row>
    <row r="3048" spans="1:45">
      <c r="A3048">
        <v>3045</v>
      </c>
      <c r="B3048" t="s">
        <v>5982</v>
      </c>
      <c r="C3048" t="s">
        <v>3115</v>
      </c>
      <c r="D3048" t="s">
        <v>45</v>
      </c>
      <c r="E3048" t="s">
        <v>71</v>
      </c>
      <c r="F3048" t="s">
        <v>292</v>
      </c>
      <c r="G3048" t="s">
        <v>9861</v>
      </c>
      <c r="H3048" t="s">
        <v>292</v>
      </c>
      <c r="I3048" t="s">
        <v>9861</v>
      </c>
      <c r="J3048" t="s">
        <v>7152</v>
      </c>
      <c r="K3048" t="s">
        <v>7153</v>
      </c>
      <c r="L3048" t="s">
        <v>5985</v>
      </c>
      <c r="M3048" t="s">
        <v>5986</v>
      </c>
      <c r="N3048" t="str">
        <f>VLOOKUP(O3048,index!$Q:$R,2,0)</f>
        <v>15. 솔루션 - LABS</v>
      </c>
      <c r="O3048" t="s">
        <v>6010</v>
      </c>
      <c r="P3048" t="s">
        <v>48</v>
      </c>
      <c r="Q3048" t="s">
        <v>23</v>
      </c>
      <c r="R3048" s="226" t="e">
        <f>VLOOKUP(C3048,'26년 databook(취합)'!$M:$M,2,0)</f>
        <v>#N/A</v>
      </c>
      <c r="S3048" s="3" t="s">
        <v>11625</v>
      </c>
      <c r="T3048" s="3" t="s">
        <v>11596</v>
      </c>
      <c r="U3048" s="3" t="s">
        <v>11625</v>
      </c>
      <c r="V3048" s="3" t="s">
        <v>11596</v>
      </c>
      <c r="W3048" s="3" t="s">
        <v>11567</v>
      </c>
      <c r="X3048" s="3" t="s">
        <v>48</v>
      </c>
      <c r="Y3048" s="3" t="s">
        <v>11596</v>
      </c>
      <c r="Z3048" s="3" t="s">
        <v>48</v>
      </c>
      <c r="AA3048" s="3" t="s">
        <v>11567</v>
      </c>
      <c r="AB3048" s="3" t="s">
        <v>48</v>
      </c>
      <c r="AC3048" s="3" t="s">
        <v>11567</v>
      </c>
      <c r="AD3048" s="3" t="s">
        <v>48</v>
      </c>
      <c r="AE3048" s="3" t="s">
        <v>11567</v>
      </c>
      <c r="AG3048" s="3">
        <v>0</v>
      </c>
      <c r="AI3048" s="3" t="s">
        <v>11567</v>
      </c>
      <c r="AK3048" s="3" t="s">
        <v>11567</v>
      </c>
      <c r="AM3048" s="3" t="s">
        <v>11567</v>
      </c>
      <c r="AO3048" s="3" t="s">
        <v>11567</v>
      </c>
      <c r="AQ3048" s="3" t="s">
        <v>11567</v>
      </c>
      <c r="AR3048" s="3">
        <v>5000000</v>
      </c>
      <c r="AS3048" s="3" t="s">
        <v>11567</v>
      </c>
    </row>
    <row r="3049" spans="1:45">
      <c r="A3049">
        <v>3046</v>
      </c>
      <c r="B3049" t="s">
        <v>5982</v>
      </c>
      <c r="C3049" t="s">
        <v>3119</v>
      </c>
      <c r="D3049" t="s">
        <v>45</v>
      </c>
      <c r="E3049" t="s">
        <v>71</v>
      </c>
      <c r="F3049" t="s">
        <v>296</v>
      </c>
      <c r="G3049" t="s">
        <v>9862</v>
      </c>
      <c r="H3049" t="s">
        <v>296</v>
      </c>
      <c r="I3049" t="s">
        <v>9862</v>
      </c>
      <c r="J3049" t="s">
        <v>7154</v>
      </c>
      <c r="K3049" t="s">
        <v>7155</v>
      </c>
      <c r="L3049" t="s">
        <v>5985</v>
      </c>
      <c r="M3049" t="s">
        <v>5986</v>
      </c>
      <c r="N3049" t="str">
        <f>VLOOKUP(O3049,index!$Q:$R,2,0)</f>
        <v>15. 솔루션 - LABS</v>
      </c>
      <c r="O3049" t="s">
        <v>6010</v>
      </c>
      <c r="P3049" t="s">
        <v>48</v>
      </c>
      <c r="Q3049" t="s">
        <v>23</v>
      </c>
      <c r="R3049" s="226" t="e">
        <f>VLOOKUP(C3049,'26년 databook(취합)'!$M:$M,2,0)</f>
        <v>#N/A</v>
      </c>
      <c r="S3049" s="3" t="s">
        <v>11596</v>
      </c>
      <c r="T3049" s="3" t="s">
        <v>11596</v>
      </c>
      <c r="U3049" s="3" t="s">
        <v>11596</v>
      </c>
      <c r="V3049" s="3" t="s">
        <v>11596</v>
      </c>
      <c r="W3049" s="3" t="s">
        <v>11567</v>
      </c>
      <c r="X3049" s="3" t="s">
        <v>48</v>
      </c>
      <c r="Y3049" s="3" t="s">
        <v>11596</v>
      </c>
      <c r="Z3049" s="3" t="s">
        <v>48</v>
      </c>
      <c r="AA3049" s="3" t="s">
        <v>11567</v>
      </c>
      <c r="AB3049" s="3" t="s">
        <v>48</v>
      </c>
      <c r="AC3049" s="3" t="s">
        <v>11567</v>
      </c>
      <c r="AD3049" s="3" t="s">
        <v>48</v>
      </c>
      <c r="AE3049" s="3" t="s">
        <v>11567</v>
      </c>
      <c r="AG3049" s="3">
        <v>0</v>
      </c>
      <c r="AI3049" s="3" t="s">
        <v>11567</v>
      </c>
      <c r="AK3049" s="3" t="s">
        <v>11567</v>
      </c>
      <c r="AM3049" s="3" t="s">
        <v>11567</v>
      </c>
      <c r="AO3049" s="3" t="s">
        <v>11567</v>
      </c>
      <c r="AQ3049" s="3" t="s">
        <v>11567</v>
      </c>
      <c r="AS3049" s="3" t="s">
        <v>11567</v>
      </c>
    </row>
    <row r="3050" spans="1:45">
      <c r="A3050">
        <v>3047</v>
      </c>
      <c r="B3050" t="s">
        <v>5982</v>
      </c>
      <c r="C3050" t="s">
        <v>3121</v>
      </c>
      <c r="D3050" t="s">
        <v>45</v>
      </c>
      <c r="E3050" t="s">
        <v>71</v>
      </c>
      <c r="F3050" t="s">
        <v>298</v>
      </c>
      <c r="G3050" t="s">
        <v>9863</v>
      </c>
      <c r="H3050" t="s">
        <v>298</v>
      </c>
      <c r="I3050" t="s">
        <v>9863</v>
      </c>
      <c r="J3050" t="s">
        <v>7156</v>
      </c>
      <c r="K3050" t="s">
        <v>7157</v>
      </c>
      <c r="L3050" t="s">
        <v>5985</v>
      </c>
      <c r="M3050" t="s">
        <v>5986</v>
      </c>
      <c r="N3050" t="str">
        <f>VLOOKUP(O3050,index!$Q:$R,2,0)</f>
        <v>15. 솔루션 - LABS</v>
      </c>
      <c r="O3050" t="s">
        <v>6010</v>
      </c>
      <c r="P3050" t="s">
        <v>48</v>
      </c>
      <c r="Q3050" t="s">
        <v>20</v>
      </c>
      <c r="R3050" s="226" t="e">
        <f>VLOOKUP(C3050,'26년 databook(취합)'!$M:$M,2,0)</f>
        <v>#N/A</v>
      </c>
      <c r="S3050" s="3" t="s">
        <v>11572</v>
      </c>
      <c r="T3050" s="3" t="s">
        <v>48</v>
      </c>
      <c r="U3050" s="3" t="s">
        <v>11567</v>
      </c>
      <c r="V3050" s="3" t="s">
        <v>11572</v>
      </c>
      <c r="W3050" s="3" t="s">
        <v>48</v>
      </c>
      <c r="X3050" s="3" t="s">
        <v>48</v>
      </c>
      <c r="Y3050" s="3" t="s">
        <v>48</v>
      </c>
      <c r="Z3050" s="3" t="s">
        <v>48</v>
      </c>
      <c r="AA3050" s="3" t="s">
        <v>48</v>
      </c>
      <c r="AB3050" s="3" t="s">
        <v>48</v>
      </c>
      <c r="AC3050" s="3" t="s">
        <v>48</v>
      </c>
      <c r="AD3050" s="3" t="s">
        <v>48</v>
      </c>
      <c r="AE3050" s="3" t="s">
        <v>48</v>
      </c>
      <c r="AG3050" s="3"/>
      <c r="AI3050" s="3" t="s">
        <v>48</v>
      </c>
      <c r="AK3050" s="3" t="s">
        <v>48</v>
      </c>
      <c r="AM3050" s="3" t="s">
        <v>48</v>
      </c>
      <c r="AO3050" s="3" t="s">
        <v>48</v>
      </c>
      <c r="AQ3050" s="3" t="s">
        <v>48</v>
      </c>
      <c r="AS3050" s="3" t="s">
        <v>48</v>
      </c>
    </row>
    <row r="3051" spans="1:45">
      <c r="A3051">
        <v>3048</v>
      </c>
      <c r="B3051" t="s">
        <v>5982</v>
      </c>
      <c r="C3051" t="s">
        <v>3122</v>
      </c>
      <c r="D3051" t="s">
        <v>45</v>
      </c>
      <c r="E3051" t="s">
        <v>71</v>
      </c>
      <c r="F3051" t="s">
        <v>299</v>
      </c>
      <c r="G3051" t="s">
        <v>9864</v>
      </c>
      <c r="H3051" t="s">
        <v>299</v>
      </c>
      <c r="I3051" t="s">
        <v>9864</v>
      </c>
      <c r="J3051" t="s">
        <v>7158</v>
      </c>
      <c r="K3051" t="s">
        <v>7159</v>
      </c>
      <c r="L3051" t="s">
        <v>5985</v>
      </c>
      <c r="M3051" t="s">
        <v>5986</v>
      </c>
      <c r="N3051" t="str">
        <f>VLOOKUP(O3051,index!$Q:$R,2,0)</f>
        <v>15. 솔루션 - LABS</v>
      </c>
      <c r="O3051" t="s">
        <v>6010</v>
      </c>
      <c r="P3051" t="s">
        <v>48</v>
      </c>
      <c r="Q3051" t="s">
        <v>20</v>
      </c>
      <c r="R3051" s="226" t="e">
        <f>VLOOKUP(C3051,'26년 databook(취합)'!$M:$M,2,0)</f>
        <v>#N/A</v>
      </c>
      <c r="S3051" s="3" t="s">
        <v>11572</v>
      </c>
      <c r="T3051" s="3" t="s">
        <v>48</v>
      </c>
      <c r="U3051" s="3" t="s">
        <v>11567</v>
      </c>
      <c r="V3051" s="3" t="s">
        <v>11572</v>
      </c>
      <c r="W3051" s="3" t="s">
        <v>48</v>
      </c>
      <c r="X3051" s="3" t="s">
        <v>48</v>
      </c>
      <c r="Y3051" s="3" t="s">
        <v>48</v>
      </c>
      <c r="Z3051" s="3" t="s">
        <v>48</v>
      </c>
      <c r="AA3051" s="3" t="s">
        <v>48</v>
      </c>
      <c r="AB3051" s="3" t="s">
        <v>48</v>
      </c>
      <c r="AC3051" s="3" t="s">
        <v>48</v>
      </c>
      <c r="AD3051" s="3" t="s">
        <v>48</v>
      </c>
      <c r="AE3051" s="3" t="s">
        <v>48</v>
      </c>
      <c r="AG3051" s="3"/>
      <c r="AI3051" s="3" t="s">
        <v>48</v>
      </c>
      <c r="AK3051" s="3" t="s">
        <v>48</v>
      </c>
      <c r="AM3051" s="3" t="s">
        <v>48</v>
      </c>
      <c r="AO3051" s="3" t="s">
        <v>48</v>
      </c>
      <c r="AQ3051" s="3" t="s">
        <v>48</v>
      </c>
      <c r="AS3051" s="3" t="s">
        <v>48</v>
      </c>
    </row>
    <row r="3052" spans="1:45">
      <c r="A3052">
        <v>3049</v>
      </c>
      <c r="B3052" t="s">
        <v>5982</v>
      </c>
      <c r="C3052" t="s">
        <v>3190</v>
      </c>
      <c r="D3052" t="s">
        <v>45</v>
      </c>
      <c r="E3052" t="s">
        <v>71</v>
      </c>
      <c r="F3052" t="s">
        <v>344</v>
      </c>
      <c r="G3052" t="s">
        <v>9865</v>
      </c>
      <c r="H3052" t="s">
        <v>344</v>
      </c>
      <c r="I3052" t="s">
        <v>9865</v>
      </c>
      <c r="J3052" t="s">
        <v>7160</v>
      </c>
      <c r="K3052" t="s">
        <v>7161</v>
      </c>
      <c r="L3052" t="s">
        <v>5985</v>
      </c>
      <c r="M3052" t="s">
        <v>5986</v>
      </c>
      <c r="N3052" t="str">
        <f>VLOOKUP(O3052,index!$Q:$R,2,0)</f>
        <v>15. 솔루션 - LABS</v>
      </c>
      <c r="O3052" t="s">
        <v>6010</v>
      </c>
      <c r="P3052" t="s">
        <v>48</v>
      </c>
      <c r="Q3052" t="s">
        <v>23</v>
      </c>
      <c r="R3052" s="226" t="e">
        <f>VLOOKUP(C3052,'26년 databook(취합)'!$M:$M,2,0)</f>
        <v>#N/A</v>
      </c>
      <c r="S3052" s="3" t="s">
        <v>11593</v>
      </c>
      <c r="T3052" s="3" t="s">
        <v>11874</v>
      </c>
      <c r="U3052" s="3" t="s">
        <v>11874</v>
      </c>
      <c r="V3052" s="3" t="s">
        <v>11593</v>
      </c>
      <c r="W3052" s="3" t="s">
        <v>11567</v>
      </c>
      <c r="X3052" s="3" t="s">
        <v>48</v>
      </c>
      <c r="Y3052" s="3" t="s">
        <v>11874</v>
      </c>
      <c r="Z3052" s="3" t="s">
        <v>48</v>
      </c>
      <c r="AA3052" s="3" t="s">
        <v>11567</v>
      </c>
      <c r="AB3052" s="3" t="s">
        <v>48</v>
      </c>
      <c r="AC3052" s="3" t="s">
        <v>11567</v>
      </c>
      <c r="AD3052" s="3" t="s">
        <v>48</v>
      </c>
      <c r="AE3052" s="3" t="s">
        <v>11567</v>
      </c>
      <c r="AG3052" s="3">
        <v>0</v>
      </c>
      <c r="AI3052" s="3" t="s">
        <v>11567</v>
      </c>
      <c r="AK3052" s="3" t="s">
        <v>11567</v>
      </c>
      <c r="AM3052" s="3" t="s">
        <v>11567</v>
      </c>
      <c r="AO3052" s="3" t="s">
        <v>11567</v>
      </c>
      <c r="AQ3052" s="3" t="s">
        <v>11567</v>
      </c>
      <c r="AS3052" s="3" t="s">
        <v>11567</v>
      </c>
    </row>
    <row r="3053" spans="1:45">
      <c r="A3053">
        <v>3050</v>
      </c>
      <c r="B3053" t="s">
        <v>5982</v>
      </c>
      <c r="C3053" t="s">
        <v>3608</v>
      </c>
      <c r="D3053" t="s">
        <v>45</v>
      </c>
      <c r="E3053" t="s">
        <v>73</v>
      </c>
      <c r="F3053" t="s">
        <v>1926</v>
      </c>
      <c r="G3053" t="s">
        <v>9866</v>
      </c>
      <c r="H3053" t="s">
        <v>1926</v>
      </c>
      <c r="I3053" t="s">
        <v>9866</v>
      </c>
      <c r="J3053" t="s">
        <v>7163</v>
      </c>
      <c r="K3053" t="s">
        <v>7164</v>
      </c>
      <c r="L3053" t="s">
        <v>5985</v>
      </c>
      <c r="M3053" t="s">
        <v>5986</v>
      </c>
      <c r="N3053" t="str">
        <f>VLOOKUP(O3053,index!$Q:$R,2,0)</f>
        <v>02. 이러닝 - 단과</v>
      </c>
      <c r="O3053" t="s">
        <v>5987</v>
      </c>
      <c r="P3053" t="s">
        <v>48</v>
      </c>
      <c r="Q3053" t="s">
        <v>20</v>
      </c>
      <c r="R3053" s="226" t="e">
        <f>VLOOKUP(C3053,'26년 databook(취합)'!$M:$M,2,0)</f>
        <v>#N/A</v>
      </c>
      <c r="S3053" s="3" t="s">
        <v>11567</v>
      </c>
      <c r="T3053" s="3" t="s">
        <v>48</v>
      </c>
      <c r="U3053" s="3" t="s">
        <v>11567</v>
      </c>
      <c r="V3053" s="3" t="s">
        <v>48</v>
      </c>
      <c r="W3053" s="3" t="s">
        <v>48</v>
      </c>
      <c r="X3053" s="3" t="s">
        <v>48</v>
      </c>
      <c r="Y3053" s="3" t="s">
        <v>48</v>
      </c>
      <c r="Z3053" s="3" t="s">
        <v>48</v>
      </c>
      <c r="AA3053" s="3" t="s">
        <v>48</v>
      </c>
      <c r="AB3053" s="3" t="s">
        <v>48</v>
      </c>
      <c r="AC3053" s="3" t="s">
        <v>48</v>
      </c>
      <c r="AD3053" s="3" t="s">
        <v>48</v>
      </c>
      <c r="AE3053" s="3" t="s">
        <v>48</v>
      </c>
      <c r="AG3053" s="3"/>
      <c r="AI3053" s="3" t="s">
        <v>48</v>
      </c>
      <c r="AK3053" s="3" t="s">
        <v>48</v>
      </c>
      <c r="AM3053" s="3" t="s">
        <v>48</v>
      </c>
      <c r="AO3053" s="3" t="s">
        <v>48</v>
      </c>
      <c r="AQ3053" s="3" t="s">
        <v>48</v>
      </c>
      <c r="AS3053" s="3" t="s">
        <v>48</v>
      </c>
    </row>
    <row r="3054" spans="1:45">
      <c r="A3054">
        <v>3051</v>
      </c>
      <c r="B3054" t="s">
        <v>5982</v>
      </c>
      <c r="C3054" t="s">
        <v>5580</v>
      </c>
      <c r="D3054" t="s">
        <v>45</v>
      </c>
      <c r="E3054" t="s">
        <v>77</v>
      </c>
      <c r="F3054" t="s">
        <v>2796</v>
      </c>
      <c r="G3054" t="s">
        <v>9134</v>
      </c>
      <c r="H3054" t="s">
        <v>2710</v>
      </c>
      <c r="I3054" t="s">
        <v>16194</v>
      </c>
      <c r="J3054" t="s">
        <v>48</v>
      </c>
      <c r="K3054" t="s">
        <v>48</v>
      </c>
      <c r="L3054" t="s">
        <v>5985</v>
      </c>
      <c r="M3054" t="s">
        <v>5986</v>
      </c>
      <c r="N3054" t="str">
        <f>VLOOKUP(O3054,index!$Q:$R,2,0)</f>
        <v>02. 이러닝 - 단과</v>
      </c>
      <c r="O3054" t="s">
        <v>5987</v>
      </c>
      <c r="P3054" t="s">
        <v>48</v>
      </c>
      <c r="Q3054" t="s">
        <v>20</v>
      </c>
      <c r="R3054" s="226" t="e">
        <f>VLOOKUP(C3054,'26년 databook(취합)'!$M:$M,2,0)</f>
        <v>#N/A</v>
      </c>
      <c r="S3054" s="3" t="s">
        <v>11567</v>
      </c>
      <c r="T3054" s="3" t="s">
        <v>48</v>
      </c>
      <c r="U3054" s="3" t="s">
        <v>11567</v>
      </c>
      <c r="V3054" s="3" t="s">
        <v>48</v>
      </c>
      <c r="W3054" s="3" t="s">
        <v>48</v>
      </c>
      <c r="X3054" s="3" t="s">
        <v>48</v>
      </c>
      <c r="Y3054" s="3" t="s">
        <v>48</v>
      </c>
      <c r="Z3054" s="3" t="s">
        <v>48</v>
      </c>
      <c r="AA3054" s="3" t="s">
        <v>48</v>
      </c>
      <c r="AB3054" s="3" t="s">
        <v>48</v>
      </c>
      <c r="AC3054" s="3" t="s">
        <v>48</v>
      </c>
      <c r="AD3054" s="3" t="s">
        <v>48</v>
      </c>
      <c r="AE3054" s="3" t="s">
        <v>48</v>
      </c>
      <c r="AG3054" s="3"/>
      <c r="AI3054" s="3" t="s">
        <v>48</v>
      </c>
      <c r="AK3054" s="3" t="s">
        <v>48</v>
      </c>
      <c r="AM3054" s="3" t="s">
        <v>48</v>
      </c>
      <c r="AO3054" s="3" t="s">
        <v>48</v>
      </c>
      <c r="AQ3054" s="3" t="s">
        <v>48</v>
      </c>
      <c r="AS3054" s="3" t="s">
        <v>48</v>
      </c>
    </row>
    <row r="3055" spans="1:45">
      <c r="A3055">
        <v>3052</v>
      </c>
      <c r="B3055" t="s">
        <v>5982</v>
      </c>
      <c r="C3055" t="s">
        <v>4012</v>
      </c>
      <c r="D3055" t="s">
        <v>45</v>
      </c>
      <c r="E3055" t="s">
        <v>75</v>
      </c>
      <c r="F3055" t="s">
        <v>468</v>
      </c>
      <c r="G3055" t="s">
        <v>9867</v>
      </c>
      <c r="H3055" t="s">
        <v>468</v>
      </c>
      <c r="I3055" t="s">
        <v>9867</v>
      </c>
      <c r="J3055" t="s">
        <v>7166</v>
      </c>
      <c r="K3055" t="s">
        <v>7167</v>
      </c>
      <c r="L3055" t="s">
        <v>5985</v>
      </c>
      <c r="M3055" t="s">
        <v>5986</v>
      </c>
      <c r="N3055" t="str">
        <f>VLOOKUP(O3055,index!$Q:$R,2,0)</f>
        <v>02. 이러닝 - 단과</v>
      </c>
      <c r="O3055" t="s">
        <v>5987</v>
      </c>
      <c r="P3055" t="s">
        <v>48</v>
      </c>
      <c r="Q3055" t="s">
        <v>23</v>
      </c>
      <c r="R3055" s="226" t="e">
        <f>VLOOKUP(C3055,'26년 databook(취합)'!$M:$M,2,0)</f>
        <v>#N/A</v>
      </c>
      <c r="S3055" s="3" t="s">
        <v>11567</v>
      </c>
      <c r="T3055" s="3" t="s">
        <v>11643</v>
      </c>
      <c r="U3055" s="3" t="s">
        <v>11643</v>
      </c>
      <c r="V3055" s="3" t="s">
        <v>48</v>
      </c>
      <c r="W3055" s="3" t="s">
        <v>11643</v>
      </c>
      <c r="X3055" s="3" t="s">
        <v>48</v>
      </c>
      <c r="Y3055" s="3" t="s">
        <v>11567</v>
      </c>
      <c r="Z3055" s="3" t="s">
        <v>48</v>
      </c>
      <c r="AA3055" s="3" t="s">
        <v>11567</v>
      </c>
      <c r="AB3055" s="3" t="s">
        <v>48</v>
      </c>
      <c r="AC3055" s="3" t="s">
        <v>11567</v>
      </c>
      <c r="AD3055" s="3" t="s">
        <v>11567</v>
      </c>
      <c r="AE3055" s="3" t="s">
        <v>11567</v>
      </c>
      <c r="AF3055" s="3">
        <v>0</v>
      </c>
      <c r="AG3055" s="4">
        <v>0</v>
      </c>
      <c r="AH3055" s="3">
        <v>0</v>
      </c>
      <c r="AI3055" s="3" t="s">
        <v>11567</v>
      </c>
      <c r="AJ3055" s="3">
        <v>0</v>
      </c>
      <c r="AK3055" s="3" t="s">
        <v>11567</v>
      </c>
      <c r="AL3055" s="3">
        <v>0</v>
      </c>
      <c r="AM3055" s="3" t="s">
        <v>11567</v>
      </c>
      <c r="AN3055" s="3">
        <v>0</v>
      </c>
      <c r="AO3055" s="3" t="s">
        <v>11567</v>
      </c>
      <c r="AP3055" s="3">
        <v>0</v>
      </c>
      <c r="AQ3055" s="3" t="s">
        <v>11567</v>
      </c>
      <c r="AR3055" s="3">
        <v>0</v>
      </c>
      <c r="AS3055" s="3" t="s">
        <v>11567</v>
      </c>
    </row>
    <row r="3056" spans="1:45">
      <c r="A3056">
        <v>3053</v>
      </c>
      <c r="B3056" t="s">
        <v>5982</v>
      </c>
      <c r="C3056" t="s">
        <v>4014</v>
      </c>
      <c r="D3056" t="s">
        <v>45</v>
      </c>
      <c r="E3056" t="s">
        <v>75</v>
      </c>
      <c r="F3056" t="s">
        <v>469</v>
      </c>
      <c r="G3056" t="s">
        <v>9868</v>
      </c>
      <c r="H3056" t="s">
        <v>469</v>
      </c>
      <c r="I3056" t="s">
        <v>9868</v>
      </c>
      <c r="J3056" t="s">
        <v>48</v>
      </c>
      <c r="K3056" t="s">
        <v>48</v>
      </c>
      <c r="L3056" t="s">
        <v>5985</v>
      </c>
      <c r="M3056" t="s">
        <v>5986</v>
      </c>
      <c r="N3056" t="str">
        <f>VLOOKUP(O3056,index!$Q:$R,2,0)</f>
        <v>02. 이러닝 - 단과</v>
      </c>
      <c r="O3056" t="s">
        <v>5987</v>
      </c>
      <c r="P3056" t="s">
        <v>48</v>
      </c>
      <c r="Q3056" t="s">
        <v>23</v>
      </c>
      <c r="R3056" s="226" t="e">
        <f>VLOOKUP(C3056,'26년 databook(취합)'!$M:$M,2,0)</f>
        <v>#N/A</v>
      </c>
      <c r="S3056" s="3" t="s">
        <v>11567</v>
      </c>
      <c r="T3056" s="3" t="s">
        <v>14799</v>
      </c>
      <c r="U3056" s="3" t="s">
        <v>14799</v>
      </c>
      <c r="V3056" s="3" t="s">
        <v>48</v>
      </c>
      <c r="W3056" s="3" t="s">
        <v>12152</v>
      </c>
      <c r="X3056" s="3" t="s">
        <v>48</v>
      </c>
      <c r="Y3056" s="3" t="s">
        <v>12153</v>
      </c>
      <c r="Z3056" s="3" t="s">
        <v>48</v>
      </c>
      <c r="AA3056" s="3" t="s">
        <v>12154</v>
      </c>
      <c r="AB3056" s="3" t="s">
        <v>48</v>
      </c>
      <c r="AC3056" s="3" t="s">
        <v>13707</v>
      </c>
      <c r="AD3056" s="3" t="s">
        <v>11567</v>
      </c>
      <c r="AE3056" s="3" t="s">
        <v>14800</v>
      </c>
      <c r="AF3056" s="3">
        <v>0</v>
      </c>
      <c r="AG3056" s="3">
        <v>717700</v>
      </c>
      <c r="AH3056" s="3">
        <v>0</v>
      </c>
      <c r="AI3056" s="3" t="s">
        <v>11567</v>
      </c>
      <c r="AJ3056" s="3">
        <v>0</v>
      </c>
      <c r="AK3056" s="3" t="s">
        <v>11567</v>
      </c>
      <c r="AL3056" s="3">
        <v>0</v>
      </c>
      <c r="AM3056" s="3" t="s">
        <v>11567</v>
      </c>
      <c r="AN3056" s="3">
        <v>0</v>
      </c>
      <c r="AO3056" s="3" t="s">
        <v>11567</v>
      </c>
      <c r="AP3056" s="3">
        <v>0</v>
      </c>
      <c r="AQ3056" s="3" t="s">
        <v>11567</v>
      </c>
      <c r="AR3056" s="3">
        <v>0</v>
      </c>
      <c r="AS3056" s="3" t="s">
        <v>11567</v>
      </c>
    </row>
    <row r="3057" spans="1:45">
      <c r="A3057">
        <v>3054</v>
      </c>
      <c r="B3057" t="s">
        <v>5982</v>
      </c>
      <c r="C3057" t="s">
        <v>5118</v>
      </c>
      <c r="D3057" t="s">
        <v>45</v>
      </c>
      <c r="E3057" t="s">
        <v>79</v>
      </c>
      <c r="F3057" t="s">
        <v>7170</v>
      </c>
      <c r="G3057" t="s">
        <v>9870</v>
      </c>
      <c r="H3057" t="s">
        <v>7170</v>
      </c>
      <c r="I3057" t="s">
        <v>9870</v>
      </c>
      <c r="J3057" t="s">
        <v>7170</v>
      </c>
      <c r="K3057" t="s">
        <v>7171</v>
      </c>
      <c r="L3057" t="s">
        <v>5985</v>
      </c>
      <c r="M3057" t="s">
        <v>5986</v>
      </c>
      <c r="N3057" t="str">
        <f>VLOOKUP(O3057,index!$Q:$R,2,0)</f>
        <v>02. 이러닝 - 단과</v>
      </c>
      <c r="O3057" t="s">
        <v>5987</v>
      </c>
      <c r="P3057" t="s">
        <v>48</v>
      </c>
      <c r="Q3057" t="s">
        <v>20</v>
      </c>
      <c r="R3057" s="226" t="e">
        <f>VLOOKUP(C3057,'26년 databook(취합)'!$M:$M,2,0)</f>
        <v>#N/A</v>
      </c>
      <c r="S3057" s="3" t="s">
        <v>11567</v>
      </c>
      <c r="T3057" s="3" t="s">
        <v>48</v>
      </c>
      <c r="U3057" s="3" t="s">
        <v>11567</v>
      </c>
      <c r="V3057" s="3" t="s">
        <v>48</v>
      </c>
      <c r="W3057" s="3" t="s">
        <v>48</v>
      </c>
      <c r="X3057" s="3" t="s">
        <v>48</v>
      </c>
      <c r="Y3057" s="3" t="s">
        <v>48</v>
      </c>
      <c r="Z3057" s="3" t="s">
        <v>48</v>
      </c>
      <c r="AA3057" s="3" t="s">
        <v>48</v>
      </c>
      <c r="AB3057" s="3" t="s">
        <v>48</v>
      </c>
      <c r="AC3057" s="3" t="s">
        <v>48</v>
      </c>
      <c r="AD3057" s="3" t="s">
        <v>48</v>
      </c>
      <c r="AE3057" s="3" t="s">
        <v>48</v>
      </c>
      <c r="AG3057" s="3"/>
      <c r="AI3057" s="3" t="s">
        <v>48</v>
      </c>
      <c r="AK3057" s="3" t="s">
        <v>48</v>
      </c>
      <c r="AM3057" s="3" t="s">
        <v>48</v>
      </c>
      <c r="AO3057" s="3" t="s">
        <v>48</v>
      </c>
      <c r="AQ3057" s="3" t="s">
        <v>48</v>
      </c>
      <c r="AS3057" s="3" t="s">
        <v>48</v>
      </c>
    </row>
    <row r="3058" spans="1:45">
      <c r="A3058">
        <v>3055</v>
      </c>
      <c r="B3058" t="s">
        <v>5982</v>
      </c>
      <c r="C3058" t="s">
        <v>5658</v>
      </c>
      <c r="D3058" t="s">
        <v>45</v>
      </c>
      <c r="E3058" t="s">
        <v>77</v>
      </c>
      <c r="F3058" t="s">
        <v>2796</v>
      </c>
      <c r="G3058" t="s">
        <v>9134</v>
      </c>
      <c r="H3058" t="s">
        <v>2633</v>
      </c>
      <c r="I3058" t="s">
        <v>16195</v>
      </c>
      <c r="J3058" t="s">
        <v>7172</v>
      </c>
      <c r="K3058" t="s">
        <v>7173</v>
      </c>
      <c r="L3058" t="s">
        <v>5985</v>
      </c>
      <c r="M3058" t="s">
        <v>5986</v>
      </c>
      <c r="N3058" t="str">
        <f>VLOOKUP(O3058,index!$Q:$R,2,0)</f>
        <v>02. 이러닝 - 단과</v>
      </c>
      <c r="O3058" t="s">
        <v>5987</v>
      </c>
      <c r="P3058" t="s">
        <v>48</v>
      </c>
      <c r="Q3058" t="s">
        <v>20</v>
      </c>
      <c r="R3058" s="226" t="e">
        <f>VLOOKUP(C3058,'26년 databook(취합)'!$M:$M,2,0)</f>
        <v>#N/A</v>
      </c>
      <c r="S3058" s="3" t="s">
        <v>11567</v>
      </c>
      <c r="T3058" s="3" t="s">
        <v>48</v>
      </c>
      <c r="U3058" s="3" t="s">
        <v>11567</v>
      </c>
      <c r="V3058" s="3" t="s">
        <v>48</v>
      </c>
      <c r="W3058" s="3" t="s">
        <v>48</v>
      </c>
      <c r="X3058" s="3" t="s">
        <v>48</v>
      </c>
      <c r="Y3058" s="3" t="s">
        <v>48</v>
      </c>
      <c r="Z3058" s="3" t="s">
        <v>48</v>
      </c>
      <c r="AA3058" s="3" t="s">
        <v>48</v>
      </c>
      <c r="AB3058" s="3" t="s">
        <v>48</v>
      </c>
      <c r="AC3058" s="3" t="s">
        <v>48</v>
      </c>
      <c r="AD3058" s="3" t="s">
        <v>48</v>
      </c>
      <c r="AE3058" s="3" t="s">
        <v>48</v>
      </c>
      <c r="AG3058" s="3"/>
      <c r="AI3058" s="3" t="s">
        <v>48</v>
      </c>
      <c r="AK3058" s="3" t="s">
        <v>48</v>
      </c>
      <c r="AM3058" s="3" t="s">
        <v>48</v>
      </c>
      <c r="AO3058" s="3" t="s">
        <v>48</v>
      </c>
      <c r="AQ3058" s="3" t="s">
        <v>48</v>
      </c>
      <c r="AS3058" s="3" t="s">
        <v>48</v>
      </c>
    </row>
    <row r="3059" spans="1:45">
      <c r="A3059">
        <v>3056</v>
      </c>
      <c r="B3059" t="s">
        <v>5982</v>
      </c>
      <c r="C3059" t="s">
        <v>5631</v>
      </c>
      <c r="D3059" t="s">
        <v>45</v>
      </c>
      <c r="E3059" t="s">
        <v>77</v>
      </c>
      <c r="F3059" t="s">
        <v>2796</v>
      </c>
      <c r="G3059" t="s">
        <v>9134</v>
      </c>
      <c r="H3059" t="s">
        <v>2659</v>
      </c>
      <c r="I3059" t="s">
        <v>16196</v>
      </c>
      <c r="J3059" t="s">
        <v>2659</v>
      </c>
      <c r="K3059" t="s">
        <v>7174</v>
      </c>
      <c r="L3059" t="s">
        <v>5985</v>
      </c>
      <c r="M3059" t="s">
        <v>5986</v>
      </c>
      <c r="N3059" t="str">
        <f>VLOOKUP(O3059,index!$Q:$R,2,0)</f>
        <v>02. 이러닝 - 단과</v>
      </c>
      <c r="O3059" t="s">
        <v>5987</v>
      </c>
      <c r="P3059" t="s">
        <v>48</v>
      </c>
      <c r="Q3059" t="s">
        <v>20</v>
      </c>
      <c r="R3059" s="226" t="e">
        <f>VLOOKUP(C3059,'26년 databook(취합)'!$M:$M,2,0)</f>
        <v>#N/A</v>
      </c>
      <c r="S3059" s="3" t="s">
        <v>11567</v>
      </c>
      <c r="T3059" s="3" t="s">
        <v>48</v>
      </c>
      <c r="U3059" s="3" t="s">
        <v>11567</v>
      </c>
      <c r="V3059" s="3" t="s">
        <v>48</v>
      </c>
      <c r="W3059" s="3" t="s">
        <v>48</v>
      </c>
      <c r="X3059" s="3" t="s">
        <v>48</v>
      </c>
      <c r="Y3059" s="3" t="s">
        <v>48</v>
      </c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G3059" s="3"/>
      <c r="AI3059" s="3" t="s">
        <v>48</v>
      </c>
      <c r="AK3059" s="3" t="s">
        <v>48</v>
      </c>
      <c r="AM3059" s="3" t="s">
        <v>48</v>
      </c>
      <c r="AO3059" s="3" t="s">
        <v>48</v>
      </c>
      <c r="AQ3059" s="3" t="s">
        <v>48</v>
      </c>
      <c r="AS3059" s="3" t="s">
        <v>48</v>
      </c>
    </row>
    <row r="3060" spans="1:45">
      <c r="A3060">
        <v>3057</v>
      </c>
      <c r="B3060" t="s">
        <v>5982</v>
      </c>
      <c r="C3060" t="s">
        <v>5042</v>
      </c>
      <c r="D3060" t="s">
        <v>45</v>
      </c>
      <c r="E3060" t="s">
        <v>77</v>
      </c>
      <c r="F3060" t="s">
        <v>1468</v>
      </c>
      <c r="G3060" t="s">
        <v>8914</v>
      </c>
      <c r="H3060" t="s">
        <v>7175</v>
      </c>
      <c r="I3060" t="s">
        <v>16197</v>
      </c>
      <c r="J3060" t="s">
        <v>2296</v>
      </c>
      <c r="K3060" t="s">
        <v>7176</v>
      </c>
      <c r="L3060" t="s">
        <v>5985</v>
      </c>
      <c r="M3060" t="s">
        <v>5986</v>
      </c>
      <c r="N3060" t="str">
        <f>VLOOKUP(O3060,index!$Q:$R,2,0)</f>
        <v>02. 이러닝 - 단과</v>
      </c>
      <c r="O3060" t="s">
        <v>5987</v>
      </c>
      <c r="P3060" t="s">
        <v>48</v>
      </c>
      <c r="Q3060" t="s">
        <v>20</v>
      </c>
      <c r="R3060" s="226" t="e">
        <f>VLOOKUP(C3060,'26년 databook(취합)'!$M:$M,2,0)</f>
        <v>#N/A</v>
      </c>
      <c r="S3060" s="3" t="s">
        <v>11567</v>
      </c>
      <c r="T3060" s="3" t="s">
        <v>48</v>
      </c>
      <c r="U3060" s="3" t="s">
        <v>11567</v>
      </c>
      <c r="V3060" s="3" t="s">
        <v>48</v>
      </c>
      <c r="W3060" s="3" t="s">
        <v>48</v>
      </c>
      <c r="X3060" s="3" t="s">
        <v>48</v>
      </c>
      <c r="Y3060" s="3" t="s">
        <v>48</v>
      </c>
      <c r="Z3060" s="3" t="s">
        <v>48</v>
      </c>
      <c r="AA3060" s="3" t="s">
        <v>48</v>
      </c>
      <c r="AB3060" s="3" t="s">
        <v>48</v>
      </c>
      <c r="AC3060" s="3" t="s">
        <v>48</v>
      </c>
      <c r="AD3060" s="3" t="s">
        <v>48</v>
      </c>
      <c r="AE3060" s="3" t="s">
        <v>48</v>
      </c>
      <c r="AG3060" s="3"/>
      <c r="AI3060" s="3" t="s">
        <v>48</v>
      </c>
      <c r="AK3060" s="3" t="s">
        <v>48</v>
      </c>
      <c r="AM3060" s="3" t="s">
        <v>48</v>
      </c>
      <c r="AO3060" s="3" t="s">
        <v>48</v>
      </c>
      <c r="AQ3060" s="3" t="s">
        <v>48</v>
      </c>
      <c r="AS3060" s="3" t="s">
        <v>48</v>
      </c>
    </row>
    <row r="3061" spans="1:45">
      <c r="A3061">
        <v>3058</v>
      </c>
      <c r="B3061" t="s">
        <v>5982</v>
      </c>
      <c r="C3061" t="s">
        <v>5561</v>
      </c>
      <c r="D3061" t="s">
        <v>45</v>
      </c>
      <c r="E3061" t="s">
        <v>77</v>
      </c>
      <c r="F3061" t="s">
        <v>2796</v>
      </c>
      <c r="G3061" t="s">
        <v>9134</v>
      </c>
      <c r="H3061" t="s">
        <v>2729</v>
      </c>
      <c r="I3061" t="s">
        <v>16198</v>
      </c>
      <c r="J3061" t="s">
        <v>2729</v>
      </c>
      <c r="K3061" t="s">
        <v>7177</v>
      </c>
      <c r="L3061" t="s">
        <v>5985</v>
      </c>
      <c r="M3061" t="s">
        <v>5986</v>
      </c>
      <c r="N3061" t="str">
        <f>VLOOKUP(O3061,index!$Q:$R,2,0)</f>
        <v>02. 이러닝 - 단과</v>
      </c>
      <c r="O3061" t="s">
        <v>5987</v>
      </c>
      <c r="P3061" t="s">
        <v>48</v>
      </c>
      <c r="Q3061" t="s">
        <v>20</v>
      </c>
      <c r="R3061" s="226" t="e">
        <f>VLOOKUP(C3061,'26년 databook(취합)'!$M:$M,2,0)</f>
        <v>#N/A</v>
      </c>
      <c r="S3061" s="3" t="s">
        <v>11567</v>
      </c>
      <c r="T3061" s="3" t="s">
        <v>48</v>
      </c>
      <c r="U3061" s="3" t="s">
        <v>11567</v>
      </c>
      <c r="V3061" s="3" t="s">
        <v>48</v>
      </c>
      <c r="W3061" s="3" t="s">
        <v>48</v>
      </c>
      <c r="X3061" s="3" t="s">
        <v>48</v>
      </c>
      <c r="Y3061" s="3" t="s">
        <v>48</v>
      </c>
      <c r="Z3061" s="3" t="s">
        <v>48</v>
      </c>
      <c r="AA3061" s="3" t="s">
        <v>48</v>
      </c>
      <c r="AB3061" s="3" t="s">
        <v>48</v>
      </c>
      <c r="AC3061" s="3" t="s">
        <v>48</v>
      </c>
      <c r="AD3061" s="3" t="s">
        <v>48</v>
      </c>
      <c r="AE3061" s="3" t="s">
        <v>48</v>
      </c>
      <c r="AI3061" s="3" t="s">
        <v>48</v>
      </c>
      <c r="AK3061" s="3" t="s">
        <v>48</v>
      </c>
      <c r="AM3061" s="3" t="s">
        <v>48</v>
      </c>
      <c r="AO3061" s="3" t="s">
        <v>48</v>
      </c>
      <c r="AQ3061" s="3" t="s">
        <v>48</v>
      </c>
      <c r="AS3061" s="3" t="s">
        <v>48</v>
      </c>
    </row>
    <row r="3062" spans="1:45">
      <c r="A3062">
        <v>3059</v>
      </c>
      <c r="B3062" t="s">
        <v>5982</v>
      </c>
      <c r="C3062" t="s">
        <v>5617</v>
      </c>
      <c r="D3062" t="s">
        <v>45</v>
      </c>
      <c r="E3062" t="s">
        <v>77</v>
      </c>
      <c r="F3062" t="s">
        <v>2796</v>
      </c>
      <c r="G3062" t="s">
        <v>9134</v>
      </c>
      <c r="H3062" t="s">
        <v>2673</v>
      </c>
      <c r="I3062" t="s">
        <v>16199</v>
      </c>
      <c r="J3062" t="s">
        <v>2673</v>
      </c>
      <c r="K3062" t="s">
        <v>7178</v>
      </c>
      <c r="L3062" t="s">
        <v>5985</v>
      </c>
      <c r="M3062" t="s">
        <v>5986</v>
      </c>
      <c r="N3062" t="str">
        <f>VLOOKUP(O3062,index!$Q:$R,2,0)</f>
        <v>02. 이러닝 - 단과</v>
      </c>
      <c r="O3062" t="s">
        <v>5987</v>
      </c>
      <c r="P3062" t="s">
        <v>48</v>
      </c>
      <c r="Q3062" t="s">
        <v>20</v>
      </c>
      <c r="R3062" s="226" t="e">
        <f>VLOOKUP(C3062,'26년 databook(취합)'!$M:$M,2,0)</f>
        <v>#N/A</v>
      </c>
      <c r="S3062" s="3" t="s">
        <v>11567</v>
      </c>
      <c r="T3062" s="3" t="s">
        <v>48</v>
      </c>
      <c r="U3062" s="3" t="s">
        <v>11567</v>
      </c>
      <c r="V3062" s="3" t="s">
        <v>48</v>
      </c>
      <c r="W3062" s="3" t="s">
        <v>48</v>
      </c>
      <c r="X3062" s="3" t="s">
        <v>48</v>
      </c>
      <c r="Y3062" s="3" t="s">
        <v>48</v>
      </c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G3062" s="3"/>
      <c r="AI3062" s="3" t="s">
        <v>48</v>
      </c>
      <c r="AK3062" s="3" t="s">
        <v>48</v>
      </c>
      <c r="AM3062" s="3" t="s">
        <v>48</v>
      </c>
      <c r="AO3062" s="3" t="s">
        <v>48</v>
      </c>
      <c r="AQ3062" s="3" t="s">
        <v>48</v>
      </c>
      <c r="AS3062" s="3" t="s">
        <v>48</v>
      </c>
    </row>
    <row r="3063" spans="1:45">
      <c r="A3063">
        <v>3060</v>
      </c>
      <c r="B3063" t="s">
        <v>5982</v>
      </c>
      <c r="C3063" t="s">
        <v>5788</v>
      </c>
      <c r="D3063" t="s">
        <v>45</v>
      </c>
      <c r="E3063" t="s">
        <v>77</v>
      </c>
      <c r="F3063" t="s">
        <v>2796</v>
      </c>
      <c r="G3063" t="s">
        <v>9134</v>
      </c>
      <c r="H3063" t="s">
        <v>2505</v>
      </c>
      <c r="I3063" t="s">
        <v>16200</v>
      </c>
      <c r="J3063" t="s">
        <v>7179</v>
      </c>
      <c r="K3063" t="s">
        <v>7180</v>
      </c>
      <c r="L3063" t="s">
        <v>5985</v>
      </c>
      <c r="M3063" t="s">
        <v>5986</v>
      </c>
      <c r="N3063" t="str">
        <f>VLOOKUP(O3063,index!$Q:$R,2,0)</f>
        <v>02. 이러닝 - 단과</v>
      </c>
      <c r="O3063" t="s">
        <v>5987</v>
      </c>
      <c r="P3063" t="s">
        <v>48</v>
      </c>
      <c r="Q3063" t="s">
        <v>20</v>
      </c>
      <c r="R3063" s="226" t="e">
        <f>VLOOKUP(C3063,'26년 databook(취합)'!$M:$M,2,0)</f>
        <v>#N/A</v>
      </c>
      <c r="S3063" s="3" t="s">
        <v>11567</v>
      </c>
      <c r="T3063" s="3" t="s">
        <v>48</v>
      </c>
      <c r="U3063" s="3" t="s">
        <v>11567</v>
      </c>
      <c r="V3063" s="3" t="s">
        <v>48</v>
      </c>
      <c r="W3063" s="3" t="s">
        <v>48</v>
      </c>
      <c r="X3063" s="3" t="s">
        <v>48</v>
      </c>
      <c r="Y3063" s="3" t="s">
        <v>48</v>
      </c>
      <c r="Z3063" s="3" t="s">
        <v>48</v>
      </c>
      <c r="AA3063" s="3" t="s">
        <v>48</v>
      </c>
      <c r="AB3063" s="3" t="s">
        <v>48</v>
      </c>
      <c r="AC3063" s="3" t="s">
        <v>48</v>
      </c>
      <c r="AD3063" s="3" t="s">
        <v>48</v>
      </c>
      <c r="AE3063" s="3" t="s">
        <v>48</v>
      </c>
      <c r="AG3063" s="3"/>
      <c r="AI3063" s="3" t="s">
        <v>48</v>
      </c>
      <c r="AK3063" s="3" t="s">
        <v>48</v>
      </c>
      <c r="AM3063" s="3" t="s">
        <v>48</v>
      </c>
      <c r="AO3063" s="3" t="s">
        <v>48</v>
      </c>
      <c r="AQ3063" s="3" t="s">
        <v>48</v>
      </c>
      <c r="AS3063" s="3" t="s">
        <v>48</v>
      </c>
    </row>
    <row r="3064" spans="1:45">
      <c r="A3064">
        <v>3061</v>
      </c>
      <c r="B3064" t="s">
        <v>5982</v>
      </c>
      <c r="C3064" t="s">
        <v>3434</v>
      </c>
      <c r="D3064" t="s">
        <v>45</v>
      </c>
      <c r="E3064" t="s">
        <v>72</v>
      </c>
      <c r="F3064" t="s">
        <v>1040</v>
      </c>
      <c r="G3064" t="s">
        <v>9871</v>
      </c>
      <c r="H3064" t="s">
        <v>1040</v>
      </c>
      <c r="I3064" t="s">
        <v>9871</v>
      </c>
      <c r="J3064" t="s">
        <v>1040</v>
      </c>
      <c r="K3064" t="s">
        <v>7181</v>
      </c>
      <c r="L3064" t="s">
        <v>5985</v>
      </c>
      <c r="M3064" t="s">
        <v>5986</v>
      </c>
      <c r="N3064" t="str">
        <f>VLOOKUP(O3064,index!$Q:$R,2,0)</f>
        <v>08. 하이브리드러닝 - 하이브리드형 러닝</v>
      </c>
      <c r="O3064" t="s">
        <v>5988</v>
      </c>
      <c r="P3064" t="s">
        <v>48</v>
      </c>
      <c r="Q3064" t="s">
        <v>21</v>
      </c>
      <c r="R3064" s="226" t="e">
        <f>VLOOKUP(C3064,'26년 databook(취합)'!$M:$M,2,0)</f>
        <v>#N/A</v>
      </c>
      <c r="S3064" s="3" t="s">
        <v>11567</v>
      </c>
      <c r="T3064" s="3" t="s">
        <v>48</v>
      </c>
      <c r="U3064" s="3" t="s">
        <v>11567</v>
      </c>
      <c r="V3064" s="3" t="s">
        <v>48</v>
      </c>
      <c r="W3064" s="3" t="s">
        <v>48</v>
      </c>
      <c r="X3064" s="3" t="s">
        <v>48</v>
      </c>
      <c r="Y3064" s="3" t="s">
        <v>48</v>
      </c>
      <c r="Z3064" s="3" t="s">
        <v>48</v>
      </c>
      <c r="AA3064" s="3" t="s">
        <v>48</v>
      </c>
      <c r="AB3064" s="3" t="s">
        <v>48</v>
      </c>
      <c r="AC3064" s="3" t="s">
        <v>48</v>
      </c>
      <c r="AD3064" s="3" t="s">
        <v>48</v>
      </c>
      <c r="AE3064" s="3" t="s">
        <v>48</v>
      </c>
      <c r="AI3064" s="3" t="s">
        <v>48</v>
      </c>
      <c r="AK3064" s="3" t="s">
        <v>48</v>
      </c>
      <c r="AM3064" s="3" t="s">
        <v>48</v>
      </c>
      <c r="AO3064" s="3" t="s">
        <v>48</v>
      </c>
      <c r="AQ3064" s="3" t="s">
        <v>48</v>
      </c>
      <c r="AS3064" s="3" t="s">
        <v>48</v>
      </c>
    </row>
    <row r="3065" spans="1:45">
      <c r="A3065">
        <v>3062</v>
      </c>
      <c r="B3065" t="s">
        <v>5982</v>
      </c>
      <c r="C3065" t="s">
        <v>3433</v>
      </c>
      <c r="D3065" t="s">
        <v>45</v>
      </c>
      <c r="E3065" t="s">
        <v>72</v>
      </c>
      <c r="F3065" t="s">
        <v>1040</v>
      </c>
      <c r="G3065" t="s">
        <v>9871</v>
      </c>
      <c r="H3065" t="s">
        <v>1040</v>
      </c>
      <c r="I3065" t="s">
        <v>9871</v>
      </c>
      <c r="J3065" t="s">
        <v>1040</v>
      </c>
      <c r="K3065" t="s">
        <v>7181</v>
      </c>
      <c r="L3065" t="s">
        <v>5985</v>
      </c>
      <c r="M3065" t="s">
        <v>5986</v>
      </c>
      <c r="N3065" t="str">
        <f>VLOOKUP(O3065,index!$Q:$R,2,0)</f>
        <v>02. 이러닝 - 단과</v>
      </c>
      <c r="O3065" t="s">
        <v>5987</v>
      </c>
      <c r="P3065" t="s">
        <v>48</v>
      </c>
      <c r="Q3065" t="s">
        <v>23</v>
      </c>
      <c r="R3065" s="226" t="e">
        <f>VLOOKUP(C3065,'26년 databook(취합)'!$M:$M,2,0)</f>
        <v>#N/A</v>
      </c>
      <c r="S3065" s="3" t="s">
        <v>11615</v>
      </c>
      <c r="T3065" s="3" t="s">
        <v>48</v>
      </c>
      <c r="U3065" s="3" t="s">
        <v>11615</v>
      </c>
      <c r="V3065" s="3" t="s">
        <v>48</v>
      </c>
      <c r="W3065" s="3" t="s">
        <v>48</v>
      </c>
      <c r="X3065" s="3" t="s">
        <v>48</v>
      </c>
      <c r="Y3065" s="3" t="s">
        <v>48</v>
      </c>
      <c r="Z3065" s="3" t="s">
        <v>48</v>
      </c>
      <c r="AA3065" s="3" t="s">
        <v>48</v>
      </c>
      <c r="AB3065" s="3" t="s">
        <v>48</v>
      </c>
      <c r="AC3065" s="3" t="s">
        <v>48</v>
      </c>
      <c r="AD3065" s="3" t="s">
        <v>11567</v>
      </c>
      <c r="AE3065" s="3" t="s">
        <v>48</v>
      </c>
      <c r="AF3065" s="3">
        <v>0</v>
      </c>
      <c r="AG3065" s="3"/>
      <c r="AH3065" s="3">
        <v>0</v>
      </c>
      <c r="AI3065" s="3" t="s">
        <v>48</v>
      </c>
      <c r="AJ3065" s="3">
        <v>0</v>
      </c>
      <c r="AK3065" s="3" t="s">
        <v>48</v>
      </c>
      <c r="AL3065" s="3">
        <v>0</v>
      </c>
      <c r="AM3065" s="3" t="s">
        <v>48</v>
      </c>
      <c r="AN3065" s="3">
        <v>0</v>
      </c>
      <c r="AO3065" s="3" t="s">
        <v>48</v>
      </c>
      <c r="AP3065" s="3">
        <v>0</v>
      </c>
      <c r="AQ3065" s="3" t="s">
        <v>48</v>
      </c>
      <c r="AR3065" s="3">
        <v>20000000</v>
      </c>
      <c r="AS3065" s="3" t="s">
        <v>48</v>
      </c>
    </row>
    <row r="3066" spans="1:45">
      <c r="A3066">
        <v>3063</v>
      </c>
      <c r="B3066" t="s">
        <v>5982</v>
      </c>
      <c r="C3066" t="s">
        <v>3472</v>
      </c>
      <c r="D3066" t="s">
        <v>45</v>
      </c>
      <c r="E3066" t="s">
        <v>73</v>
      </c>
      <c r="F3066" t="s">
        <v>7182</v>
      </c>
      <c r="G3066" t="s">
        <v>9872</v>
      </c>
      <c r="H3066" t="s">
        <v>7182</v>
      </c>
      <c r="I3066" t="s">
        <v>9872</v>
      </c>
      <c r="J3066" t="s">
        <v>48</v>
      </c>
      <c r="K3066" t="s">
        <v>48</v>
      </c>
      <c r="L3066" t="s">
        <v>5985</v>
      </c>
      <c r="M3066" t="s">
        <v>5986</v>
      </c>
      <c r="N3066" t="str">
        <f>VLOOKUP(O3066,index!$Q:$R,2,0)</f>
        <v>02. 이러닝 - 단과</v>
      </c>
      <c r="O3066" t="s">
        <v>5987</v>
      </c>
      <c r="P3066" t="s">
        <v>48</v>
      </c>
      <c r="Q3066" t="s">
        <v>20</v>
      </c>
      <c r="R3066" s="226" t="e">
        <f>VLOOKUP(C3066,'26년 databook(취합)'!$M:$M,2,0)</f>
        <v>#N/A</v>
      </c>
      <c r="S3066" s="3" t="s">
        <v>11576</v>
      </c>
      <c r="T3066" s="3" t="s">
        <v>48</v>
      </c>
      <c r="U3066" s="3" t="s">
        <v>11576</v>
      </c>
      <c r="V3066" s="3" t="s">
        <v>48</v>
      </c>
      <c r="W3066" s="3" t="s">
        <v>48</v>
      </c>
      <c r="X3066" s="3" t="s">
        <v>48</v>
      </c>
      <c r="Y3066" s="3" t="s">
        <v>48</v>
      </c>
      <c r="Z3066" s="3" t="s">
        <v>48</v>
      </c>
      <c r="AA3066" s="3" t="s">
        <v>48</v>
      </c>
      <c r="AB3066" s="3" t="s">
        <v>48</v>
      </c>
      <c r="AC3066" s="3" t="s">
        <v>48</v>
      </c>
      <c r="AD3066" s="3" t="s">
        <v>48</v>
      </c>
      <c r="AE3066" s="3" t="s">
        <v>48</v>
      </c>
      <c r="AG3066" s="3"/>
      <c r="AI3066" s="3" t="s">
        <v>48</v>
      </c>
      <c r="AK3066" s="3" t="s">
        <v>48</v>
      </c>
      <c r="AM3066" s="3" t="s">
        <v>48</v>
      </c>
      <c r="AO3066" s="3" t="s">
        <v>48</v>
      </c>
      <c r="AQ3066" s="3" t="s">
        <v>48</v>
      </c>
      <c r="AR3066" s="3">
        <v>1000000</v>
      </c>
      <c r="AS3066" s="3" t="s">
        <v>48</v>
      </c>
    </row>
    <row r="3067" spans="1:45">
      <c r="A3067">
        <v>3064</v>
      </c>
      <c r="B3067" t="s">
        <v>5982</v>
      </c>
      <c r="C3067" t="s">
        <v>5461</v>
      </c>
      <c r="D3067" t="s">
        <v>45</v>
      </c>
      <c r="E3067" t="s">
        <v>77</v>
      </c>
      <c r="F3067" t="s">
        <v>2796</v>
      </c>
      <c r="G3067" t="s">
        <v>9134</v>
      </c>
      <c r="H3067" t="s">
        <v>2826</v>
      </c>
      <c r="I3067" t="s">
        <v>16201</v>
      </c>
      <c r="J3067" t="s">
        <v>7183</v>
      </c>
      <c r="K3067" t="s">
        <v>7184</v>
      </c>
      <c r="L3067" t="s">
        <v>5985</v>
      </c>
      <c r="M3067" t="s">
        <v>5986</v>
      </c>
      <c r="N3067" t="str">
        <f>VLOOKUP(O3067,index!$Q:$R,2,0)</f>
        <v>02. 이러닝 - 단과</v>
      </c>
      <c r="O3067" t="s">
        <v>5987</v>
      </c>
      <c r="P3067" t="s">
        <v>48</v>
      </c>
      <c r="Q3067" t="s">
        <v>20</v>
      </c>
      <c r="R3067" s="226" t="e">
        <f>VLOOKUP(C3067,'26년 databook(취합)'!$M:$M,2,0)</f>
        <v>#N/A</v>
      </c>
      <c r="S3067" s="3" t="s">
        <v>11567</v>
      </c>
      <c r="T3067" s="3" t="s">
        <v>48</v>
      </c>
      <c r="U3067" s="3" t="s">
        <v>11567</v>
      </c>
      <c r="V3067" s="3" t="s">
        <v>48</v>
      </c>
      <c r="W3067" s="3" t="s">
        <v>48</v>
      </c>
      <c r="X3067" s="3" t="s">
        <v>48</v>
      </c>
      <c r="Y3067" s="3" t="s">
        <v>48</v>
      </c>
      <c r="Z3067" s="3" t="s">
        <v>48</v>
      </c>
      <c r="AA3067" s="3" t="s">
        <v>48</v>
      </c>
      <c r="AB3067" s="3" t="s">
        <v>48</v>
      </c>
      <c r="AC3067" s="3" t="s">
        <v>48</v>
      </c>
      <c r="AD3067" s="3" t="s">
        <v>48</v>
      </c>
      <c r="AE3067" s="3" t="s">
        <v>48</v>
      </c>
      <c r="AG3067" s="3"/>
      <c r="AI3067" s="3" t="s">
        <v>48</v>
      </c>
      <c r="AK3067" s="3" t="s">
        <v>48</v>
      </c>
      <c r="AM3067" s="3" t="s">
        <v>48</v>
      </c>
      <c r="AO3067" s="3" t="s">
        <v>48</v>
      </c>
      <c r="AQ3067" s="3" t="s">
        <v>48</v>
      </c>
      <c r="AS3067" s="3" t="s">
        <v>48</v>
      </c>
    </row>
    <row r="3068" spans="1:45">
      <c r="A3068">
        <v>3065</v>
      </c>
      <c r="B3068" t="s">
        <v>5982</v>
      </c>
      <c r="C3068" t="s">
        <v>3718</v>
      </c>
      <c r="D3068" t="s">
        <v>45</v>
      </c>
      <c r="E3068" t="s">
        <v>73</v>
      </c>
      <c r="F3068" t="s">
        <v>7185</v>
      </c>
      <c r="G3068" t="s">
        <v>9873</v>
      </c>
      <c r="H3068" t="s">
        <v>7185</v>
      </c>
      <c r="I3068" t="s">
        <v>9873</v>
      </c>
      <c r="J3068" t="s">
        <v>2014</v>
      </c>
      <c r="K3068" t="s">
        <v>7186</v>
      </c>
      <c r="L3068" t="s">
        <v>5985</v>
      </c>
      <c r="M3068" t="s">
        <v>5986</v>
      </c>
      <c r="N3068" t="str">
        <f>VLOOKUP(O3068,index!$Q:$R,2,0)</f>
        <v>02. 이러닝 - 단과</v>
      </c>
      <c r="O3068" t="s">
        <v>5987</v>
      </c>
      <c r="P3068" t="s">
        <v>48</v>
      </c>
      <c r="Q3068" t="s">
        <v>20</v>
      </c>
      <c r="R3068" s="226" t="e">
        <f>VLOOKUP(C3068,'26년 databook(취합)'!$M:$M,2,0)</f>
        <v>#N/A</v>
      </c>
      <c r="S3068" s="3" t="s">
        <v>11567</v>
      </c>
      <c r="T3068" s="3" t="s">
        <v>48</v>
      </c>
      <c r="U3068" s="3" t="s">
        <v>11567</v>
      </c>
      <c r="V3068" s="3" t="s">
        <v>48</v>
      </c>
      <c r="W3068" s="3" t="s">
        <v>48</v>
      </c>
      <c r="X3068" s="3" t="s">
        <v>48</v>
      </c>
      <c r="Y3068" s="3" t="s">
        <v>48</v>
      </c>
      <c r="Z3068" s="3" t="s">
        <v>48</v>
      </c>
      <c r="AA3068" s="3" t="s">
        <v>48</v>
      </c>
      <c r="AB3068" s="3" t="s">
        <v>48</v>
      </c>
      <c r="AC3068" s="3" t="s">
        <v>48</v>
      </c>
      <c r="AD3068" s="3" t="s">
        <v>48</v>
      </c>
      <c r="AE3068" s="3" t="s">
        <v>48</v>
      </c>
      <c r="AG3068" s="3"/>
      <c r="AI3068" s="3" t="s">
        <v>48</v>
      </c>
      <c r="AK3068" s="3" t="s">
        <v>48</v>
      </c>
      <c r="AM3068" s="3" t="s">
        <v>48</v>
      </c>
      <c r="AO3068" s="3" t="s">
        <v>48</v>
      </c>
      <c r="AQ3068" s="3" t="s">
        <v>48</v>
      </c>
      <c r="AS3068" s="3" t="s">
        <v>48</v>
      </c>
    </row>
    <row r="3069" spans="1:45">
      <c r="A3069">
        <v>3066</v>
      </c>
      <c r="B3069" t="s">
        <v>5982</v>
      </c>
      <c r="C3069" t="s">
        <v>4255</v>
      </c>
      <c r="D3069" t="s">
        <v>45</v>
      </c>
      <c r="E3069" t="s">
        <v>76</v>
      </c>
      <c r="F3069" t="s">
        <v>2073</v>
      </c>
      <c r="G3069" t="s">
        <v>9875</v>
      </c>
      <c r="H3069" t="s">
        <v>2073</v>
      </c>
      <c r="I3069" t="s">
        <v>9875</v>
      </c>
      <c r="J3069" t="s">
        <v>2073</v>
      </c>
      <c r="K3069" t="s">
        <v>7188</v>
      </c>
      <c r="L3069" t="s">
        <v>5985</v>
      </c>
      <c r="M3069" t="s">
        <v>5986</v>
      </c>
      <c r="N3069" t="str">
        <f>VLOOKUP(O3069,index!$Q:$R,2,0)</f>
        <v>02. 이러닝 - 단과</v>
      </c>
      <c r="O3069" t="s">
        <v>5987</v>
      </c>
      <c r="P3069" t="s">
        <v>48</v>
      </c>
      <c r="Q3069" t="s">
        <v>20</v>
      </c>
      <c r="R3069" s="226" t="e">
        <f>VLOOKUP(C3069,'26년 databook(취합)'!$M:$M,2,0)</f>
        <v>#N/A</v>
      </c>
      <c r="S3069" s="3" t="s">
        <v>11567</v>
      </c>
      <c r="T3069" s="3" t="s">
        <v>12029</v>
      </c>
      <c r="U3069" s="3" t="s">
        <v>12029</v>
      </c>
      <c r="V3069" s="3" t="s">
        <v>48</v>
      </c>
      <c r="W3069" s="3" t="s">
        <v>11567</v>
      </c>
      <c r="X3069" s="3" t="s">
        <v>48</v>
      </c>
      <c r="Y3069" s="3" t="s">
        <v>11567</v>
      </c>
      <c r="Z3069" s="3" t="s">
        <v>48</v>
      </c>
      <c r="AA3069" s="3" t="s">
        <v>11567</v>
      </c>
      <c r="AB3069" s="3" t="s">
        <v>48</v>
      </c>
      <c r="AC3069" s="3" t="s">
        <v>11567</v>
      </c>
      <c r="AD3069" s="3" t="s">
        <v>48</v>
      </c>
      <c r="AE3069" s="3" t="s">
        <v>11567</v>
      </c>
      <c r="AG3069" s="3">
        <v>1580000</v>
      </c>
      <c r="AI3069" s="3" t="s">
        <v>11567</v>
      </c>
      <c r="AK3069" s="3" t="s">
        <v>11567</v>
      </c>
      <c r="AM3069" s="3" t="s">
        <v>11567</v>
      </c>
      <c r="AO3069" s="3" t="s">
        <v>11567</v>
      </c>
      <c r="AQ3069" s="3" t="s">
        <v>11567</v>
      </c>
      <c r="AR3069" s="3">
        <v>0</v>
      </c>
      <c r="AS3069" s="3" t="s">
        <v>11567</v>
      </c>
    </row>
    <row r="3070" spans="1:45">
      <c r="A3070">
        <v>3067</v>
      </c>
      <c r="B3070" t="s">
        <v>5982</v>
      </c>
      <c r="C3070" t="s">
        <v>5338</v>
      </c>
      <c r="D3070" t="s">
        <v>45</v>
      </c>
      <c r="E3070" t="s">
        <v>77</v>
      </c>
      <c r="F3070" t="s">
        <v>7189</v>
      </c>
      <c r="G3070" t="s">
        <v>9876</v>
      </c>
      <c r="H3070" t="s">
        <v>7189</v>
      </c>
      <c r="I3070" t="s">
        <v>9876</v>
      </c>
      <c r="J3070" t="s">
        <v>7190</v>
      </c>
      <c r="K3070" t="s">
        <v>7191</v>
      </c>
      <c r="L3070" t="s">
        <v>5985</v>
      </c>
      <c r="M3070" t="s">
        <v>5986</v>
      </c>
      <c r="N3070" t="str">
        <f>VLOOKUP(O3070,index!$Q:$R,2,0)</f>
        <v>02. 이러닝 - 단과</v>
      </c>
      <c r="O3070" t="s">
        <v>5987</v>
      </c>
      <c r="P3070" t="s">
        <v>48</v>
      </c>
      <c r="Q3070" t="s">
        <v>20</v>
      </c>
      <c r="R3070" s="226" t="e">
        <f>VLOOKUP(C3070,'26년 databook(취합)'!$M:$M,2,0)</f>
        <v>#N/A</v>
      </c>
      <c r="S3070" s="3" t="s">
        <v>11567</v>
      </c>
      <c r="T3070" s="3" t="s">
        <v>48</v>
      </c>
      <c r="U3070" s="3" t="s">
        <v>11567</v>
      </c>
      <c r="V3070" s="3" t="s">
        <v>48</v>
      </c>
      <c r="W3070" s="3" t="s">
        <v>48</v>
      </c>
      <c r="X3070" s="3" t="s">
        <v>48</v>
      </c>
      <c r="Y3070" s="3" t="s">
        <v>48</v>
      </c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G3070" s="3"/>
      <c r="AI3070" s="3" t="s">
        <v>48</v>
      </c>
      <c r="AK3070" s="3" t="s">
        <v>48</v>
      </c>
      <c r="AM3070" s="3" t="s">
        <v>48</v>
      </c>
      <c r="AO3070" s="3" t="s">
        <v>48</v>
      </c>
      <c r="AQ3070" s="3" t="s">
        <v>48</v>
      </c>
      <c r="AS3070" s="3" t="s">
        <v>48</v>
      </c>
    </row>
    <row r="3071" spans="1:45">
      <c r="A3071">
        <v>3068</v>
      </c>
      <c r="B3071" t="s">
        <v>5982</v>
      </c>
      <c r="C3071" t="s">
        <v>5376</v>
      </c>
      <c r="D3071" t="s">
        <v>45</v>
      </c>
      <c r="E3071" t="s">
        <v>79</v>
      </c>
      <c r="F3071" t="s">
        <v>6752</v>
      </c>
      <c r="G3071" t="s">
        <v>9358</v>
      </c>
      <c r="H3071" t="s">
        <v>779</v>
      </c>
      <c r="I3071" t="s">
        <v>16202</v>
      </c>
      <c r="J3071" t="s">
        <v>2452</v>
      </c>
      <c r="K3071" t="s">
        <v>6891</v>
      </c>
      <c r="L3071" t="s">
        <v>5985</v>
      </c>
      <c r="M3071" t="s">
        <v>5986</v>
      </c>
      <c r="N3071" t="str">
        <f>VLOOKUP(O3071,index!$Q:$R,2,0)</f>
        <v>02. 이러닝 - 단과</v>
      </c>
      <c r="O3071" t="s">
        <v>5987</v>
      </c>
      <c r="P3071" t="s">
        <v>48</v>
      </c>
      <c r="Q3071" t="s">
        <v>20</v>
      </c>
      <c r="R3071" s="226" t="e">
        <f>VLOOKUP(C3071,'26년 databook(취합)'!$M:$M,2,0)</f>
        <v>#N/A</v>
      </c>
      <c r="S3071" s="3" t="s">
        <v>11567</v>
      </c>
      <c r="T3071" s="3" t="s">
        <v>12424</v>
      </c>
      <c r="U3071" s="3" t="s">
        <v>12424</v>
      </c>
      <c r="V3071" s="3" t="s">
        <v>48</v>
      </c>
      <c r="W3071" s="3" t="s">
        <v>11567</v>
      </c>
      <c r="X3071" s="3" t="s">
        <v>48</v>
      </c>
      <c r="Y3071" s="3" t="s">
        <v>11567</v>
      </c>
      <c r="Z3071" s="3" t="s">
        <v>48</v>
      </c>
      <c r="AA3071" s="3" t="s">
        <v>11567</v>
      </c>
      <c r="AB3071" s="3" t="s">
        <v>48</v>
      </c>
      <c r="AC3071" s="3" t="s">
        <v>11567</v>
      </c>
      <c r="AD3071" s="3" t="s">
        <v>48</v>
      </c>
      <c r="AE3071" s="3" t="s">
        <v>12424</v>
      </c>
      <c r="AG3071" s="3">
        <v>0</v>
      </c>
      <c r="AI3071" s="3" t="s">
        <v>11567</v>
      </c>
      <c r="AK3071" s="3" t="s">
        <v>11567</v>
      </c>
      <c r="AM3071" s="3" t="s">
        <v>11567</v>
      </c>
      <c r="AO3071" s="3" t="s">
        <v>11567</v>
      </c>
      <c r="AQ3071" s="3" t="s">
        <v>11567</v>
      </c>
      <c r="AS3071" s="3" t="s">
        <v>11567</v>
      </c>
    </row>
    <row r="3072" spans="1:45">
      <c r="A3072">
        <v>3069</v>
      </c>
      <c r="B3072" t="s">
        <v>5982</v>
      </c>
      <c r="C3072" t="s">
        <v>5377</v>
      </c>
      <c r="D3072" t="s">
        <v>45</v>
      </c>
      <c r="E3072" t="s">
        <v>79</v>
      </c>
      <c r="F3072" t="s">
        <v>6752</v>
      </c>
      <c r="G3072" t="s">
        <v>9358</v>
      </c>
      <c r="H3072" t="s">
        <v>780</v>
      </c>
      <c r="I3072" t="s">
        <v>16203</v>
      </c>
      <c r="J3072" t="s">
        <v>2452</v>
      </c>
      <c r="K3072" t="s">
        <v>6891</v>
      </c>
      <c r="L3072" t="s">
        <v>5985</v>
      </c>
      <c r="M3072" t="s">
        <v>5986</v>
      </c>
      <c r="N3072" t="str">
        <f>VLOOKUP(O3072,index!$Q:$R,2,0)</f>
        <v>02. 이러닝 - 단과</v>
      </c>
      <c r="O3072" t="s">
        <v>5987</v>
      </c>
      <c r="P3072" t="s">
        <v>48</v>
      </c>
      <c r="Q3072" t="s">
        <v>20</v>
      </c>
      <c r="R3072" s="226" t="e">
        <f>VLOOKUP(C3072,'26년 databook(취합)'!$M:$M,2,0)</f>
        <v>#N/A</v>
      </c>
      <c r="S3072" s="3" t="s">
        <v>11567</v>
      </c>
      <c r="T3072" s="3" t="s">
        <v>12839</v>
      </c>
      <c r="U3072" s="3" t="s">
        <v>12839</v>
      </c>
      <c r="V3072" s="3" t="s">
        <v>48</v>
      </c>
      <c r="W3072" s="3" t="s">
        <v>11567</v>
      </c>
      <c r="X3072" s="3" t="s">
        <v>48</v>
      </c>
      <c r="Y3072" s="3" t="s">
        <v>11567</v>
      </c>
      <c r="Z3072" s="3" t="s">
        <v>48</v>
      </c>
      <c r="AA3072" s="3" t="s">
        <v>11567</v>
      </c>
      <c r="AB3072" s="3" t="s">
        <v>48</v>
      </c>
      <c r="AC3072" s="3" t="s">
        <v>11567</v>
      </c>
      <c r="AD3072" s="3" t="s">
        <v>48</v>
      </c>
      <c r="AE3072" s="3" t="s">
        <v>12839</v>
      </c>
      <c r="AG3072" s="4">
        <v>0</v>
      </c>
      <c r="AI3072" s="3" t="s">
        <v>11567</v>
      </c>
      <c r="AK3072" s="3" t="s">
        <v>11567</v>
      </c>
      <c r="AM3072" s="3" t="s">
        <v>11567</v>
      </c>
      <c r="AO3072" s="3" t="s">
        <v>11567</v>
      </c>
      <c r="AQ3072" s="3" t="s">
        <v>11567</v>
      </c>
      <c r="AS3072" s="3" t="s">
        <v>11567</v>
      </c>
    </row>
    <row r="3073" spans="1:45">
      <c r="A3073">
        <v>3070</v>
      </c>
      <c r="B3073" t="s">
        <v>5982</v>
      </c>
      <c r="C3073" t="s">
        <v>5723</v>
      </c>
      <c r="D3073" t="s">
        <v>45</v>
      </c>
      <c r="E3073" t="s">
        <v>77</v>
      </c>
      <c r="F3073" t="s">
        <v>2796</v>
      </c>
      <c r="G3073" t="s">
        <v>9134</v>
      </c>
      <c r="H3073" t="s">
        <v>2569</v>
      </c>
      <c r="I3073" t="s">
        <v>16204</v>
      </c>
      <c r="J3073" t="s">
        <v>2569</v>
      </c>
      <c r="K3073" t="s">
        <v>7192</v>
      </c>
      <c r="L3073" t="s">
        <v>5985</v>
      </c>
      <c r="M3073" t="s">
        <v>5986</v>
      </c>
      <c r="N3073" t="str">
        <f>VLOOKUP(O3073,index!$Q:$R,2,0)</f>
        <v>02. 이러닝 - 단과</v>
      </c>
      <c r="O3073" t="s">
        <v>5987</v>
      </c>
      <c r="P3073" t="s">
        <v>48</v>
      </c>
      <c r="Q3073" t="s">
        <v>20</v>
      </c>
      <c r="R3073" s="226" t="e">
        <f>VLOOKUP(C3073,'26년 databook(취합)'!$M:$M,2,0)</f>
        <v>#N/A</v>
      </c>
      <c r="S3073" s="3" t="s">
        <v>11567</v>
      </c>
      <c r="T3073" s="3" t="s">
        <v>48</v>
      </c>
      <c r="U3073" s="3" t="s">
        <v>11567</v>
      </c>
      <c r="V3073" s="3" t="s">
        <v>48</v>
      </c>
      <c r="W3073" s="3" t="s">
        <v>48</v>
      </c>
      <c r="X3073" s="3" t="s">
        <v>48</v>
      </c>
      <c r="Y3073" s="3" t="s">
        <v>48</v>
      </c>
      <c r="Z3073" s="3" t="s">
        <v>48</v>
      </c>
      <c r="AA3073" s="3" t="s">
        <v>48</v>
      </c>
      <c r="AB3073" s="3" t="s">
        <v>48</v>
      </c>
      <c r="AC3073" s="3" t="s">
        <v>48</v>
      </c>
      <c r="AD3073" s="3" t="s">
        <v>48</v>
      </c>
      <c r="AE3073" s="3" t="s">
        <v>48</v>
      </c>
      <c r="AG3073" s="3"/>
      <c r="AI3073" s="3" t="s">
        <v>48</v>
      </c>
      <c r="AK3073" s="3" t="s">
        <v>48</v>
      </c>
      <c r="AM3073" s="3" t="s">
        <v>48</v>
      </c>
      <c r="AO3073" s="3" t="s">
        <v>48</v>
      </c>
      <c r="AQ3073" s="3" t="s">
        <v>48</v>
      </c>
      <c r="AS3073" s="3" t="s">
        <v>48</v>
      </c>
    </row>
    <row r="3074" spans="1:45">
      <c r="A3074">
        <v>3071</v>
      </c>
      <c r="B3074" t="s">
        <v>5982</v>
      </c>
      <c r="C3074" t="s">
        <v>7193</v>
      </c>
      <c r="D3074" t="s">
        <v>45</v>
      </c>
      <c r="E3074" t="s">
        <v>77</v>
      </c>
      <c r="F3074" t="s">
        <v>2796</v>
      </c>
      <c r="G3074" t="s">
        <v>9134</v>
      </c>
      <c r="H3074" t="s">
        <v>7194</v>
      </c>
      <c r="I3074" t="s">
        <v>16205</v>
      </c>
      <c r="J3074" t="s">
        <v>7195</v>
      </c>
      <c r="K3074" t="s">
        <v>7196</v>
      </c>
      <c r="L3074" t="s">
        <v>5985</v>
      </c>
      <c r="M3074" t="s">
        <v>5986</v>
      </c>
      <c r="N3074" t="str">
        <f>VLOOKUP(O3074,index!$Q:$R,2,0)</f>
        <v>02. 이러닝 - 단과</v>
      </c>
      <c r="O3074" t="s">
        <v>5987</v>
      </c>
      <c r="P3074" t="s">
        <v>48</v>
      </c>
      <c r="Q3074" t="s">
        <v>20</v>
      </c>
      <c r="R3074" s="226" t="e">
        <f>VLOOKUP(C3074,'26년 databook(취합)'!$M:$M,2,0)</f>
        <v>#N/A</v>
      </c>
      <c r="S3074" s="3" t="s">
        <v>11567</v>
      </c>
      <c r="T3074" s="3" t="s">
        <v>48</v>
      </c>
      <c r="U3074" s="3" t="s">
        <v>11567</v>
      </c>
      <c r="V3074" s="3" t="s">
        <v>48</v>
      </c>
      <c r="W3074" s="3" t="s">
        <v>48</v>
      </c>
      <c r="X3074" s="3" t="s">
        <v>48</v>
      </c>
      <c r="Y3074" s="3" t="s">
        <v>48</v>
      </c>
      <c r="Z3074" s="3" t="s">
        <v>48</v>
      </c>
      <c r="AA3074" s="3" t="s">
        <v>48</v>
      </c>
      <c r="AB3074" s="3" t="s">
        <v>48</v>
      </c>
      <c r="AC3074" s="3" t="s">
        <v>48</v>
      </c>
      <c r="AD3074" s="3" t="s">
        <v>48</v>
      </c>
      <c r="AE3074" s="3" t="s">
        <v>48</v>
      </c>
      <c r="AG3074" s="3"/>
      <c r="AI3074" s="3" t="s">
        <v>48</v>
      </c>
      <c r="AK3074" s="3" t="s">
        <v>48</v>
      </c>
      <c r="AM3074" s="3" t="s">
        <v>48</v>
      </c>
      <c r="AO3074" s="3" t="s">
        <v>48</v>
      </c>
      <c r="AQ3074" s="3" t="s">
        <v>48</v>
      </c>
      <c r="AS3074" s="3" t="s">
        <v>48</v>
      </c>
    </row>
    <row r="3075" spans="1:45">
      <c r="A3075">
        <v>3072</v>
      </c>
      <c r="B3075" t="s">
        <v>5982</v>
      </c>
      <c r="C3075" t="s">
        <v>3059</v>
      </c>
      <c r="D3075" t="s">
        <v>45</v>
      </c>
      <c r="E3075" t="s">
        <v>71</v>
      </c>
      <c r="F3075" t="s">
        <v>248</v>
      </c>
      <c r="G3075" t="s">
        <v>9877</v>
      </c>
      <c r="H3075" t="s">
        <v>248</v>
      </c>
      <c r="I3075" t="s">
        <v>9877</v>
      </c>
      <c r="J3075" t="s">
        <v>48</v>
      </c>
      <c r="K3075" t="s">
        <v>48</v>
      </c>
      <c r="L3075" t="s">
        <v>5985</v>
      </c>
      <c r="M3075" t="s">
        <v>5986</v>
      </c>
      <c r="N3075" t="str">
        <f>VLOOKUP(O3075,index!$Q:$R,2,0)</f>
        <v>07. 이러닝 - 컨텐츠 임대/판매</v>
      </c>
      <c r="O3075" t="s">
        <v>6310</v>
      </c>
      <c r="P3075" t="s">
        <v>48</v>
      </c>
      <c r="Q3075" t="s">
        <v>23</v>
      </c>
      <c r="R3075" s="226" t="e">
        <f>VLOOKUP(C3075,'26년 databook(취합)'!$M:$M,2,0)</f>
        <v>#N/A</v>
      </c>
      <c r="S3075" s="3" t="s">
        <v>11567</v>
      </c>
      <c r="T3075" s="3" t="s">
        <v>11591</v>
      </c>
      <c r="U3075" s="3" t="s">
        <v>11591</v>
      </c>
      <c r="V3075" s="3" t="s">
        <v>48</v>
      </c>
      <c r="W3075" s="3" t="s">
        <v>11567</v>
      </c>
      <c r="X3075" s="3" t="s">
        <v>48</v>
      </c>
      <c r="Y3075" s="3" t="s">
        <v>11567</v>
      </c>
      <c r="Z3075" s="3" t="s">
        <v>48</v>
      </c>
      <c r="AA3075" s="3" t="s">
        <v>11567</v>
      </c>
      <c r="AB3075" s="3" t="s">
        <v>48</v>
      </c>
      <c r="AC3075" s="3" t="s">
        <v>11591</v>
      </c>
      <c r="AD3075" s="3" t="s">
        <v>11567</v>
      </c>
      <c r="AE3075" s="3" t="s">
        <v>11567</v>
      </c>
      <c r="AF3075" s="3">
        <v>0</v>
      </c>
      <c r="AG3075" s="3">
        <v>0</v>
      </c>
      <c r="AH3075" s="3">
        <v>0</v>
      </c>
      <c r="AI3075" s="3" t="s">
        <v>11567</v>
      </c>
      <c r="AJ3075" s="3">
        <v>0</v>
      </c>
      <c r="AK3075" s="3" t="s">
        <v>11567</v>
      </c>
      <c r="AL3075" s="3">
        <v>0</v>
      </c>
      <c r="AM3075" s="3" t="s">
        <v>11567</v>
      </c>
      <c r="AN3075" s="3">
        <v>0</v>
      </c>
      <c r="AO3075" s="3" t="s">
        <v>11567</v>
      </c>
      <c r="AP3075" s="3">
        <v>0</v>
      </c>
      <c r="AQ3075" s="3" t="s">
        <v>11567</v>
      </c>
      <c r="AR3075" s="3">
        <v>0</v>
      </c>
      <c r="AS3075" s="3" t="s">
        <v>11567</v>
      </c>
    </row>
    <row r="3076" spans="1:45">
      <c r="A3076">
        <v>3073</v>
      </c>
      <c r="B3076" t="s">
        <v>5982</v>
      </c>
      <c r="C3076" t="s">
        <v>4549</v>
      </c>
      <c r="D3076" t="s">
        <v>45</v>
      </c>
      <c r="E3076" t="s">
        <v>79</v>
      </c>
      <c r="F3076" t="s">
        <v>1121</v>
      </c>
      <c r="G3076" t="s">
        <v>9878</v>
      </c>
      <c r="H3076" t="s">
        <v>1121</v>
      </c>
      <c r="I3076" t="s">
        <v>9878</v>
      </c>
      <c r="J3076" t="s">
        <v>1121</v>
      </c>
      <c r="K3076" t="s">
        <v>7197</v>
      </c>
      <c r="L3076" t="s">
        <v>5985</v>
      </c>
      <c r="M3076" t="s">
        <v>5986</v>
      </c>
      <c r="N3076" t="str">
        <f>VLOOKUP(O3076,index!$Q:$R,2,0)</f>
        <v>02. 이러닝 - 단과</v>
      </c>
      <c r="O3076" t="s">
        <v>5987</v>
      </c>
      <c r="P3076" t="s">
        <v>48</v>
      </c>
      <c r="Q3076" t="s">
        <v>20</v>
      </c>
      <c r="R3076" s="226" t="e">
        <f>VLOOKUP(C3076,'26년 databook(취합)'!$M:$M,2,0)</f>
        <v>#N/A</v>
      </c>
      <c r="S3076" s="3" t="s">
        <v>11567</v>
      </c>
      <c r="T3076" s="3" t="s">
        <v>48</v>
      </c>
      <c r="U3076" s="3" t="s">
        <v>11567</v>
      </c>
      <c r="V3076" s="3" t="s">
        <v>48</v>
      </c>
      <c r="W3076" s="3" t="s">
        <v>48</v>
      </c>
      <c r="X3076" s="3" t="s">
        <v>48</v>
      </c>
      <c r="Y3076" s="3" t="s">
        <v>48</v>
      </c>
      <c r="Z3076" s="3" t="s">
        <v>48</v>
      </c>
      <c r="AA3076" s="3" t="s">
        <v>48</v>
      </c>
      <c r="AB3076" s="3" t="s">
        <v>48</v>
      </c>
      <c r="AC3076" s="3" t="s">
        <v>48</v>
      </c>
      <c r="AD3076" s="3" t="s">
        <v>48</v>
      </c>
      <c r="AE3076" s="3" t="s">
        <v>48</v>
      </c>
      <c r="AG3076" s="3"/>
      <c r="AI3076" s="3" t="s">
        <v>48</v>
      </c>
      <c r="AK3076" s="3" t="s">
        <v>48</v>
      </c>
      <c r="AM3076" s="3" t="s">
        <v>48</v>
      </c>
      <c r="AO3076" s="3" t="s">
        <v>48</v>
      </c>
      <c r="AQ3076" s="3" t="s">
        <v>48</v>
      </c>
      <c r="AS3076" s="3" t="s">
        <v>48</v>
      </c>
    </row>
    <row r="3077" spans="1:45">
      <c r="A3077">
        <v>3074</v>
      </c>
      <c r="B3077" t="s">
        <v>5982</v>
      </c>
      <c r="C3077" t="s">
        <v>3359</v>
      </c>
      <c r="D3077" t="s">
        <v>45</v>
      </c>
      <c r="E3077" t="s">
        <v>72</v>
      </c>
      <c r="F3077" t="s">
        <v>970</v>
      </c>
      <c r="G3077" t="s">
        <v>9879</v>
      </c>
      <c r="H3077" t="s">
        <v>970</v>
      </c>
      <c r="I3077" t="s">
        <v>9879</v>
      </c>
      <c r="J3077" t="s">
        <v>48</v>
      </c>
      <c r="K3077" t="s">
        <v>48</v>
      </c>
      <c r="L3077" t="s">
        <v>5985</v>
      </c>
      <c r="M3077" t="s">
        <v>5986</v>
      </c>
      <c r="N3077" t="str">
        <f>VLOOKUP(O3077,index!$Q:$R,2,0)</f>
        <v>03. 이러닝 - 법정</v>
      </c>
      <c r="O3077" t="s">
        <v>6002</v>
      </c>
      <c r="P3077" t="s">
        <v>48</v>
      </c>
      <c r="Q3077" t="s">
        <v>20</v>
      </c>
      <c r="R3077" s="226" t="e">
        <f>VLOOKUP(C3077,'26년 databook(취합)'!$M:$M,2,0)</f>
        <v>#N/A</v>
      </c>
      <c r="S3077" s="3" t="s">
        <v>11567</v>
      </c>
      <c r="T3077" s="3" t="s">
        <v>48</v>
      </c>
      <c r="U3077" s="3" t="s">
        <v>11567</v>
      </c>
      <c r="V3077" s="3" t="s">
        <v>48</v>
      </c>
      <c r="W3077" s="3" t="s">
        <v>48</v>
      </c>
      <c r="X3077" s="3" t="s">
        <v>48</v>
      </c>
      <c r="Y3077" s="3" t="s">
        <v>48</v>
      </c>
      <c r="Z3077" s="3" t="s">
        <v>48</v>
      </c>
      <c r="AA3077" s="3" t="s">
        <v>48</v>
      </c>
      <c r="AB3077" s="3" t="s">
        <v>48</v>
      </c>
      <c r="AC3077" s="3" t="s">
        <v>48</v>
      </c>
      <c r="AD3077" s="3" t="s">
        <v>11567</v>
      </c>
      <c r="AE3077" s="3" t="s">
        <v>48</v>
      </c>
      <c r="AF3077" s="3">
        <v>0</v>
      </c>
      <c r="AG3077" s="3"/>
      <c r="AH3077" s="3">
        <v>0</v>
      </c>
      <c r="AI3077" s="3" t="s">
        <v>48</v>
      </c>
      <c r="AJ3077" s="3">
        <v>0</v>
      </c>
      <c r="AK3077" s="3" t="s">
        <v>48</v>
      </c>
      <c r="AL3077" s="3">
        <v>0</v>
      </c>
      <c r="AM3077" s="3" t="s">
        <v>48</v>
      </c>
      <c r="AN3077" s="3">
        <v>0</v>
      </c>
      <c r="AO3077" s="3" t="s">
        <v>48</v>
      </c>
      <c r="AP3077" s="3">
        <v>0</v>
      </c>
      <c r="AQ3077" s="3" t="s">
        <v>48</v>
      </c>
      <c r="AR3077" s="3">
        <v>0</v>
      </c>
      <c r="AS3077" s="3" t="s">
        <v>48</v>
      </c>
    </row>
    <row r="3078" spans="1:45">
      <c r="A3078">
        <v>3075</v>
      </c>
      <c r="B3078" t="s">
        <v>5982</v>
      </c>
      <c r="C3078" t="s">
        <v>4451</v>
      </c>
      <c r="D3078" t="s">
        <v>45</v>
      </c>
      <c r="E3078" t="s">
        <v>76</v>
      </c>
      <c r="F3078" t="s">
        <v>7198</v>
      </c>
      <c r="G3078" t="s">
        <v>9880</v>
      </c>
      <c r="H3078" t="s">
        <v>7198</v>
      </c>
      <c r="I3078" t="s">
        <v>9880</v>
      </c>
      <c r="J3078" t="s">
        <v>48</v>
      </c>
      <c r="K3078" t="s">
        <v>48</v>
      </c>
      <c r="L3078" t="s">
        <v>5985</v>
      </c>
      <c r="M3078" t="s">
        <v>5986</v>
      </c>
      <c r="N3078" t="str">
        <f>VLOOKUP(O3078,index!$Q:$R,2,0)</f>
        <v>02. 이러닝 - 단과</v>
      </c>
      <c r="O3078" t="s">
        <v>5987</v>
      </c>
      <c r="P3078" t="s">
        <v>48</v>
      </c>
      <c r="Q3078" t="s">
        <v>20</v>
      </c>
      <c r="R3078" s="226" t="e">
        <f>VLOOKUP(C3078,'26년 databook(취합)'!$M:$M,2,0)</f>
        <v>#N/A</v>
      </c>
      <c r="S3078" s="3" t="s">
        <v>11567</v>
      </c>
      <c r="T3078" s="3" t="s">
        <v>48</v>
      </c>
      <c r="U3078" s="3" t="s">
        <v>11567</v>
      </c>
      <c r="V3078" s="3" t="s">
        <v>48</v>
      </c>
      <c r="W3078" s="3" t="s">
        <v>48</v>
      </c>
      <c r="X3078" s="3" t="s">
        <v>48</v>
      </c>
      <c r="Y3078" s="3" t="s">
        <v>48</v>
      </c>
      <c r="Z3078" s="3" t="s">
        <v>48</v>
      </c>
      <c r="AA3078" s="3" t="s">
        <v>48</v>
      </c>
      <c r="AB3078" s="3" t="s">
        <v>48</v>
      </c>
      <c r="AC3078" s="3" t="s">
        <v>48</v>
      </c>
      <c r="AD3078" s="3" t="s">
        <v>48</v>
      </c>
      <c r="AE3078" s="3" t="s">
        <v>48</v>
      </c>
      <c r="AG3078" s="3"/>
      <c r="AI3078" s="3" t="s">
        <v>48</v>
      </c>
      <c r="AK3078" s="3" t="s">
        <v>48</v>
      </c>
      <c r="AM3078" s="3" t="s">
        <v>48</v>
      </c>
      <c r="AO3078" s="3" t="s">
        <v>48</v>
      </c>
      <c r="AQ3078" s="3" t="s">
        <v>48</v>
      </c>
      <c r="AS3078" s="3" t="s">
        <v>48</v>
      </c>
    </row>
    <row r="3079" spans="1:45">
      <c r="A3079">
        <v>3076</v>
      </c>
      <c r="B3079" t="s">
        <v>5982</v>
      </c>
      <c r="C3079" t="s">
        <v>4536</v>
      </c>
      <c r="D3079" t="s">
        <v>45</v>
      </c>
      <c r="E3079" t="s">
        <v>79</v>
      </c>
      <c r="F3079" t="s">
        <v>873</v>
      </c>
      <c r="G3079" t="s">
        <v>8992</v>
      </c>
      <c r="H3079" t="s">
        <v>1095</v>
      </c>
      <c r="I3079" t="s">
        <v>16206</v>
      </c>
      <c r="J3079" t="s">
        <v>48</v>
      </c>
      <c r="K3079" t="s">
        <v>48</v>
      </c>
      <c r="L3079" t="s">
        <v>5985</v>
      </c>
      <c r="M3079" t="s">
        <v>5986</v>
      </c>
      <c r="N3079" t="str">
        <f>VLOOKUP(O3079,index!$Q:$R,2,0)</f>
        <v>02. 이러닝 - 단과</v>
      </c>
      <c r="O3079" t="s">
        <v>5987</v>
      </c>
      <c r="P3079" t="s">
        <v>48</v>
      </c>
      <c r="Q3079" t="s">
        <v>20</v>
      </c>
      <c r="R3079" s="226" t="e">
        <f>VLOOKUP(C3079,'26년 databook(취합)'!$M:$M,2,0)</f>
        <v>#N/A</v>
      </c>
      <c r="S3079" s="3" t="s">
        <v>11567</v>
      </c>
      <c r="T3079" s="3" t="s">
        <v>48</v>
      </c>
      <c r="U3079" s="3" t="s">
        <v>11567</v>
      </c>
      <c r="V3079" s="3" t="s">
        <v>48</v>
      </c>
      <c r="W3079" s="3" t="s">
        <v>48</v>
      </c>
      <c r="X3079" s="3" t="s">
        <v>48</v>
      </c>
      <c r="Y3079" s="3" t="s">
        <v>48</v>
      </c>
      <c r="Z3079" s="3" t="s">
        <v>48</v>
      </c>
      <c r="AA3079" s="3" t="s">
        <v>48</v>
      </c>
      <c r="AB3079" s="3" t="s">
        <v>48</v>
      </c>
      <c r="AC3079" s="3" t="s">
        <v>48</v>
      </c>
      <c r="AD3079" s="3" t="s">
        <v>48</v>
      </c>
      <c r="AE3079" s="3" t="s">
        <v>48</v>
      </c>
      <c r="AG3079" s="3"/>
      <c r="AI3079" s="3" t="s">
        <v>48</v>
      </c>
      <c r="AK3079" s="3" t="s">
        <v>48</v>
      </c>
      <c r="AM3079" s="3" t="s">
        <v>48</v>
      </c>
      <c r="AO3079" s="3" t="s">
        <v>48</v>
      </c>
      <c r="AQ3079" s="3" t="s">
        <v>48</v>
      </c>
      <c r="AS3079" s="3" t="s">
        <v>48</v>
      </c>
    </row>
    <row r="3080" spans="1:45">
      <c r="A3080">
        <v>3077</v>
      </c>
      <c r="B3080" t="s">
        <v>5982</v>
      </c>
      <c r="C3080" t="s">
        <v>4244</v>
      </c>
      <c r="D3080" t="s">
        <v>45</v>
      </c>
      <c r="E3080" t="s">
        <v>76</v>
      </c>
      <c r="F3080" t="s">
        <v>2061</v>
      </c>
      <c r="G3080" t="s">
        <v>9881</v>
      </c>
      <c r="H3080" t="s">
        <v>2061</v>
      </c>
      <c r="I3080" t="s">
        <v>9881</v>
      </c>
      <c r="J3080" t="s">
        <v>2061</v>
      </c>
      <c r="K3080" t="s">
        <v>7199</v>
      </c>
      <c r="L3080" t="s">
        <v>5985</v>
      </c>
      <c r="M3080" t="s">
        <v>5986</v>
      </c>
      <c r="N3080" t="str">
        <f>VLOOKUP(O3080,index!$Q:$R,2,0)</f>
        <v>02. 이러닝 - 단과</v>
      </c>
      <c r="O3080" t="s">
        <v>5987</v>
      </c>
      <c r="P3080" t="s">
        <v>48</v>
      </c>
      <c r="Q3080" t="s">
        <v>20</v>
      </c>
      <c r="R3080" s="226" t="e">
        <f>VLOOKUP(C3080,'26년 databook(취합)'!$M:$M,2,0)</f>
        <v>#N/A</v>
      </c>
      <c r="S3080" s="3" t="s">
        <v>11567</v>
      </c>
      <c r="T3080" s="3" t="s">
        <v>48</v>
      </c>
      <c r="U3080" s="3" t="s">
        <v>11567</v>
      </c>
      <c r="V3080" s="3" t="s">
        <v>48</v>
      </c>
      <c r="W3080" s="3" t="s">
        <v>48</v>
      </c>
      <c r="X3080" s="3" t="s">
        <v>48</v>
      </c>
      <c r="Y3080" s="3" t="s">
        <v>48</v>
      </c>
      <c r="Z3080" s="3" t="s">
        <v>48</v>
      </c>
      <c r="AA3080" s="3" t="s">
        <v>48</v>
      </c>
      <c r="AB3080" s="3" t="s">
        <v>48</v>
      </c>
      <c r="AC3080" s="3" t="s">
        <v>48</v>
      </c>
      <c r="AD3080" s="3" t="s">
        <v>48</v>
      </c>
      <c r="AE3080" s="3" t="s">
        <v>48</v>
      </c>
      <c r="AG3080" s="3"/>
      <c r="AI3080" s="3" t="s">
        <v>48</v>
      </c>
      <c r="AK3080" s="3" t="s">
        <v>48</v>
      </c>
      <c r="AM3080" s="3" t="s">
        <v>48</v>
      </c>
      <c r="AO3080" s="3" t="s">
        <v>48</v>
      </c>
      <c r="AQ3080" s="3" t="s">
        <v>48</v>
      </c>
      <c r="AR3080" s="3">
        <v>0</v>
      </c>
      <c r="AS3080" s="3" t="s">
        <v>48</v>
      </c>
    </row>
    <row r="3081" spans="1:45">
      <c r="A3081">
        <v>3078</v>
      </c>
      <c r="B3081" t="s">
        <v>5982</v>
      </c>
      <c r="C3081" t="s">
        <v>5085</v>
      </c>
      <c r="D3081" t="s">
        <v>45</v>
      </c>
      <c r="E3081" t="s">
        <v>77</v>
      </c>
      <c r="F3081" t="s">
        <v>6029</v>
      </c>
      <c r="G3081" t="s">
        <v>8925</v>
      </c>
      <c r="H3081" t="s">
        <v>1807</v>
      </c>
      <c r="I3081" t="s">
        <v>16207</v>
      </c>
      <c r="J3081" t="s">
        <v>7200</v>
      </c>
      <c r="K3081" t="s">
        <v>7201</v>
      </c>
      <c r="L3081" t="s">
        <v>5985</v>
      </c>
      <c r="M3081" t="s">
        <v>5986</v>
      </c>
      <c r="N3081" t="str">
        <f>VLOOKUP(O3081,index!$Q:$R,2,0)</f>
        <v>02. 이러닝 - 단과</v>
      </c>
      <c r="O3081" t="s">
        <v>5987</v>
      </c>
      <c r="P3081" t="s">
        <v>48</v>
      </c>
      <c r="Q3081" t="s">
        <v>20</v>
      </c>
      <c r="R3081" s="226" t="e">
        <f>VLOOKUP(C3081,'26년 databook(취합)'!$M:$M,2,0)</f>
        <v>#N/A</v>
      </c>
      <c r="S3081" s="3" t="s">
        <v>11567</v>
      </c>
      <c r="T3081" s="3" t="s">
        <v>11697</v>
      </c>
      <c r="U3081" s="3" t="s">
        <v>11697</v>
      </c>
      <c r="V3081" s="3" t="s">
        <v>48</v>
      </c>
      <c r="W3081" s="3" t="s">
        <v>11567</v>
      </c>
      <c r="X3081" s="3" t="s">
        <v>48</v>
      </c>
      <c r="Y3081" s="3" t="s">
        <v>11567</v>
      </c>
      <c r="Z3081" s="3" t="s">
        <v>48</v>
      </c>
      <c r="AA3081" s="3" t="s">
        <v>11697</v>
      </c>
      <c r="AB3081" s="3" t="s">
        <v>48</v>
      </c>
      <c r="AC3081" s="3" t="s">
        <v>11567</v>
      </c>
      <c r="AD3081" s="3" t="s">
        <v>48</v>
      </c>
      <c r="AE3081" s="3" t="s">
        <v>11567</v>
      </c>
      <c r="AG3081" s="3">
        <v>0</v>
      </c>
      <c r="AI3081" s="3" t="s">
        <v>11567</v>
      </c>
      <c r="AK3081" s="3" t="s">
        <v>11567</v>
      </c>
      <c r="AM3081" s="3" t="s">
        <v>11567</v>
      </c>
      <c r="AO3081" s="3" t="s">
        <v>11567</v>
      </c>
      <c r="AQ3081" s="3" t="s">
        <v>11567</v>
      </c>
      <c r="AS3081" s="3" t="s">
        <v>11567</v>
      </c>
    </row>
    <row r="3082" spans="1:45">
      <c r="A3082">
        <v>3079</v>
      </c>
      <c r="B3082" t="s">
        <v>5982</v>
      </c>
      <c r="C3082" t="s">
        <v>4365</v>
      </c>
      <c r="D3082" t="s">
        <v>45</v>
      </c>
      <c r="E3082" t="s">
        <v>76</v>
      </c>
      <c r="F3082" t="s">
        <v>2159</v>
      </c>
      <c r="G3082" t="s">
        <v>9882</v>
      </c>
      <c r="H3082" t="s">
        <v>2159</v>
      </c>
      <c r="I3082" t="s">
        <v>9882</v>
      </c>
      <c r="J3082" t="s">
        <v>7202</v>
      </c>
      <c r="K3082" t="s">
        <v>7203</v>
      </c>
      <c r="L3082" t="s">
        <v>5985</v>
      </c>
      <c r="M3082" t="s">
        <v>5986</v>
      </c>
      <c r="N3082" t="str">
        <f>VLOOKUP(O3082,index!$Q:$R,2,0)</f>
        <v>02. 이러닝 - 단과</v>
      </c>
      <c r="O3082" t="s">
        <v>5987</v>
      </c>
      <c r="P3082" t="s">
        <v>48</v>
      </c>
      <c r="Q3082" t="s">
        <v>20</v>
      </c>
      <c r="R3082" s="226" t="e">
        <f>VLOOKUP(C3082,'26년 databook(취합)'!$M:$M,2,0)</f>
        <v>#N/A</v>
      </c>
      <c r="S3082" s="3" t="s">
        <v>11567</v>
      </c>
      <c r="T3082" s="3" t="s">
        <v>14801</v>
      </c>
      <c r="U3082" s="3" t="s">
        <v>14801</v>
      </c>
      <c r="V3082" s="3" t="s">
        <v>48</v>
      </c>
      <c r="W3082" s="3" t="s">
        <v>12155</v>
      </c>
      <c r="X3082" s="3" t="s">
        <v>48</v>
      </c>
      <c r="Y3082" s="3" t="s">
        <v>11567</v>
      </c>
      <c r="Z3082" s="3" t="s">
        <v>48</v>
      </c>
      <c r="AA3082" s="3" t="s">
        <v>11567</v>
      </c>
      <c r="AB3082" s="3" t="s">
        <v>48</v>
      </c>
      <c r="AC3082" s="3" t="s">
        <v>11658</v>
      </c>
      <c r="AD3082" s="3" t="s">
        <v>48</v>
      </c>
      <c r="AE3082" s="3" t="s">
        <v>11567</v>
      </c>
      <c r="AG3082" s="3">
        <v>240000</v>
      </c>
      <c r="AI3082" s="3" t="s">
        <v>11567</v>
      </c>
      <c r="AK3082" s="3" t="s">
        <v>11567</v>
      </c>
      <c r="AM3082" s="3" t="s">
        <v>11567</v>
      </c>
      <c r="AO3082" s="3" t="s">
        <v>11567</v>
      </c>
      <c r="AQ3082" s="3" t="s">
        <v>11567</v>
      </c>
      <c r="AR3082" s="3">
        <v>0</v>
      </c>
      <c r="AS3082" s="3" t="s">
        <v>11567</v>
      </c>
    </row>
    <row r="3083" spans="1:45">
      <c r="A3083">
        <v>3080</v>
      </c>
      <c r="B3083" t="s">
        <v>5982</v>
      </c>
      <c r="C3083" t="s">
        <v>5825</v>
      </c>
      <c r="D3083" t="s">
        <v>45</v>
      </c>
      <c r="E3083" t="s">
        <v>214</v>
      </c>
      <c r="F3083" t="s">
        <v>7026</v>
      </c>
      <c r="G3083" t="s">
        <v>9789</v>
      </c>
      <c r="H3083" t="s">
        <v>2468</v>
      </c>
      <c r="I3083" t="s">
        <v>16208</v>
      </c>
      <c r="J3083" t="s">
        <v>2468</v>
      </c>
      <c r="K3083" t="s">
        <v>7204</v>
      </c>
      <c r="L3083" t="s">
        <v>5985</v>
      </c>
      <c r="M3083" t="s">
        <v>5986</v>
      </c>
      <c r="N3083" t="str">
        <f>VLOOKUP(O3083,index!$Q:$R,2,0)</f>
        <v>02. 이러닝 - 단과</v>
      </c>
      <c r="O3083" t="s">
        <v>5987</v>
      </c>
      <c r="P3083" t="s">
        <v>48</v>
      </c>
      <c r="Q3083" t="s">
        <v>20</v>
      </c>
      <c r="R3083" s="226" t="e">
        <f>VLOOKUP(C3083,'26년 databook(취합)'!$M:$M,2,0)</f>
        <v>#N/A</v>
      </c>
      <c r="S3083" s="3" t="s">
        <v>11567</v>
      </c>
      <c r="T3083" s="3" t="s">
        <v>48</v>
      </c>
      <c r="U3083" s="3" t="s">
        <v>11567</v>
      </c>
      <c r="V3083" s="3" t="s">
        <v>48</v>
      </c>
      <c r="W3083" s="3" t="s">
        <v>48</v>
      </c>
      <c r="X3083" s="3" t="s">
        <v>48</v>
      </c>
      <c r="Y3083" s="3" t="s">
        <v>48</v>
      </c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G3083" s="3"/>
      <c r="AI3083" s="3" t="s">
        <v>48</v>
      </c>
      <c r="AK3083" s="3" t="s">
        <v>48</v>
      </c>
      <c r="AM3083" s="3" t="s">
        <v>48</v>
      </c>
      <c r="AO3083" s="3" t="s">
        <v>48</v>
      </c>
      <c r="AQ3083" s="3" t="s">
        <v>48</v>
      </c>
      <c r="AS3083" s="3" t="s">
        <v>48</v>
      </c>
    </row>
    <row r="3084" spans="1:45">
      <c r="A3084">
        <v>3081</v>
      </c>
      <c r="B3084" t="s">
        <v>5982</v>
      </c>
      <c r="C3084" t="s">
        <v>3628</v>
      </c>
      <c r="D3084" t="s">
        <v>45</v>
      </c>
      <c r="E3084" t="s">
        <v>73</v>
      </c>
      <c r="F3084" t="s">
        <v>1944</v>
      </c>
      <c r="G3084" t="s">
        <v>9883</v>
      </c>
      <c r="H3084" t="s">
        <v>1944</v>
      </c>
      <c r="I3084" t="s">
        <v>9883</v>
      </c>
      <c r="J3084" t="s">
        <v>1944</v>
      </c>
      <c r="K3084" t="s">
        <v>7205</v>
      </c>
      <c r="L3084" t="s">
        <v>5985</v>
      </c>
      <c r="M3084" t="s">
        <v>5986</v>
      </c>
      <c r="N3084" t="str">
        <f>VLOOKUP(O3084,index!$Q:$R,2,0)</f>
        <v>02. 이러닝 - 단과</v>
      </c>
      <c r="O3084" t="s">
        <v>5987</v>
      </c>
      <c r="P3084" t="s">
        <v>48</v>
      </c>
      <c r="Q3084" t="s">
        <v>20</v>
      </c>
      <c r="R3084" s="226" t="e">
        <f>VLOOKUP(C3084,'26년 databook(취합)'!$M:$M,2,0)</f>
        <v>#N/A</v>
      </c>
      <c r="S3084" s="3" t="s">
        <v>11567</v>
      </c>
      <c r="T3084" s="3" t="s">
        <v>48</v>
      </c>
      <c r="U3084" s="3" t="s">
        <v>11567</v>
      </c>
      <c r="V3084" s="3" t="s">
        <v>48</v>
      </c>
      <c r="W3084" s="3" t="s">
        <v>48</v>
      </c>
      <c r="X3084" s="3" t="s">
        <v>48</v>
      </c>
      <c r="Y3084" s="3" t="s">
        <v>48</v>
      </c>
      <c r="Z3084" s="3" t="s">
        <v>48</v>
      </c>
      <c r="AA3084" s="3" t="s">
        <v>48</v>
      </c>
      <c r="AB3084" s="3" t="s">
        <v>48</v>
      </c>
      <c r="AC3084" s="3" t="s">
        <v>48</v>
      </c>
      <c r="AD3084" s="3" t="s">
        <v>48</v>
      </c>
      <c r="AE3084" s="3" t="s">
        <v>48</v>
      </c>
      <c r="AG3084" s="3"/>
      <c r="AI3084" s="3" t="s">
        <v>48</v>
      </c>
      <c r="AK3084" s="3" t="s">
        <v>48</v>
      </c>
      <c r="AM3084" s="3" t="s">
        <v>48</v>
      </c>
      <c r="AO3084" s="3" t="s">
        <v>48</v>
      </c>
      <c r="AQ3084" s="3" t="s">
        <v>48</v>
      </c>
      <c r="AS3084" s="3" t="s">
        <v>48</v>
      </c>
    </row>
    <row r="3085" spans="1:45">
      <c r="A3085">
        <v>3082</v>
      </c>
      <c r="B3085" t="s">
        <v>5982</v>
      </c>
      <c r="C3085" t="s">
        <v>5509</v>
      </c>
      <c r="D3085" t="s">
        <v>45</v>
      </c>
      <c r="E3085" t="s">
        <v>79</v>
      </c>
      <c r="F3085" t="s">
        <v>2781</v>
      </c>
      <c r="G3085" t="s">
        <v>9884</v>
      </c>
      <c r="H3085" t="s">
        <v>2781</v>
      </c>
      <c r="I3085" t="s">
        <v>9884</v>
      </c>
      <c r="J3085" t="s">
        <v>2781</v>
      </c>
      <c r="K3085" t="s">
        <v>7206</v>
      </c>
      <c r="L3085" t="s">
        <v>5985</v>
      </c>
      <c r="M3085" t="s">
        <v>5986</v>
      </c>
      <c r="N3085" t="str">
        <f>VLOOKUP(O3085,index!$Q:$R,2,0)</f>
        <v>02. 이러닝 - 단과</v>
      </c>
      <c r="O3085" t="s">
        <v>5987</v>
      </c>
      <c r="P3085" t="s">
        <v>48</v>
      </c>
      <c r="Q3085" t="s">
        <v>20</v>
      </c>
      <c r="R3085" s="226" t="e">
        <f>VLOOKUP(C3085,'26년 databook(취합)'!$M:$M,2,0)</f>
        <v>#N/A</v>
      </c>
      <c r="S3085" s="3" t="s">
        <v>11567</v>
      </c>
      <c r="T3085" s="3" t="s">
        <v>48</v>
      </c>
      <c r="U3085" s="3" t="s">
        <v>11567</v>
      </c>
      <c r="V3085" s="3" t="s">
        <v>48</v>
      </c>
      <c r="W3085" s="3" t="s">
        <v>48</v>
      </c>
      <c r="X3085" s="3" t="s">
        <v>48</v>
      </c>
      <c r="Y3085" s="3" t="s">
        <v>48</v>
      </c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G3085" s="3"/>
      <c r="AI3085" s="3" t="s">
        <v>48</v>
      </c>
      <c r="AK3085" s="3" t="s">
        <v>48</v>
      </c>
      <c r="AM3085" s="3" t="s">
        <v>48</v>
      </c>
      <c r="AO3085" s="3" t="s">
        <v>48</v>
      </c>
      <c r="AQ3085" s="3" t="s">
        <v>48</v>
      </c>
      <c r="AS3085" s="3" t="s">
        <v>48</v>
      </c>
    </row>
    <row r="3086" spans="1:45">
      <c r="A3086">
        <v>3083</v>
      </c>
      <c r="B3086" t="s">
        <v>5982</v>
      </c>
      <c r="C3086" t="s">
        <v>5535</v>
      </c>
      <c r="D3086" t="s">
        <v>45</v>
      </c>
      <c r="E3086" t="s">
        <v>214</v>
      </c>
      <c r="F3086" t="s">
        <v>2755</v>
      </c>
      <c r="G3086" t="s">
        <v>9885</v>
      </c>
      <c r="H3086" t="s">
        <v>2755</v>
      </c>
      <c r="I3086" t="s">
        <v>9885</v>
      </c>
      <c r="J3086" t="s">
        <v>2755</v>
      </c>
      <c r="K3086" t="s">
        <v>7207</v>
      </c>
      <c r="L3086" t="s">
        <v>5985</v>
      </c>
      <c r="M3086" t="s">
        <v>5986</v>
      </c>
      <c r="N3086" t="str">
        <f>VLOOKUP(O3086,index!$Q:$R,2,0)</f>
        <v>02. 이러닝 - 단과</v>
      </c>
      <c r="O3086" t="s">
        <v>5987</v>
      </c>
      <c r="P3086" t="s">
        <v>48</v>
      </c>
      <c r="Q3086" t="s">
        <v>20</v>
      </c>
      <c r="R3086" s="226" t="e">
        <f>VLOOKUP(C3086,'26년 databook(취합)'!$M:$M,2,0)</f>
        <v>#N/A</v>
      </c>
      <c r="S3086" s="3" t="s">
        <v>11567</v>
      </c>
      <c r="T3086" s="3" t="s">
        <v>48</v>
      </c>
      <c r="U3086" s="3" t="s">
        <v>11567</v>
      </c>
      <c r="V3086" s="3" t="s">
        <v>48</v>
      </c>
      <c r="W3086" s="3" t="s">
        <v>48</v>
      </c>
      <c r="X3086" s="3" t="s">
        <v>48</v>
      </c>
      <c r="Y3086" s="3" t="s">
        <v>48</v>
      </c>
      <c r="Z3086" s="3" t="s">
        <v>48</v>
      </c>
      <c r="AA3086" s="3" t="s">
        <v>48</v>
      </c>
      <c r="AB3086" s="3" t="s">
        <v>48</v>
      </c>
      <c r="AC3086" s="3" t="s">
        <v>48</v>
      </c>
      <c r="AD3086" s="3" t="s">
        <v>48</v>
      </c>
      <c r="AE3086" s="3" t="s">
        <v>48</v>
      </c>
      <c r="AG3086" s="3"/>
      <c r="AI3086" s="3" t="s">
        <v>48</v>
      </c>
      <c r="AK3086" s="3" t="s">
        <v>48</v>
      </c>
      <c r="AM3086" s="3" t="s">
        <v>48</v>
      </c>
      <c r="AO3086" s="3" t="s">
        <v>48</v>
      </c>
      <c r="AQ3086" s="3" t="s">
        <v>48</v>
      </c>
      <c r="AS3086" s="3" t="s">
        <v>48</v>
      </c>
    </row>
    <row r="3087" spans="1:45">
      <c r="A3087">
        <v>3084</v>
      </c>
      <c r="B3087" t="s">
        <v>5982</v>
      </c>
      <c r="C3087" t="s">
        <v>4687</v>
      </c>
      <c r="D3087" t="s">
        <v>45</v>
      </c>
      <c r="E3087" t="s">
        <v>77</v>
      </c>
      <c r="F3087" t="s">
        <v>1468</v>
      </c>
      <c r="G3087" t="s">
        <v>8914</v>
      </c>
      <c r="H3087" t="s">
        <v>1474</v>
      </c>
      <c r="I3087" t="s">
        <v>16209</v>
      </c>
      <c r="J3087" t="s">
        <v>7208</v>
      </c>
      <c r="K3087" t="s">
        <v>7209</v>
      </c>
      <c r="L3087" t="s">
        <v>5985</v>
      </c>
      <c r="M3087" t="s">
        <v>5986</v>
      </c>
      <c r="N3087" t="str">
        <f>VLOOKUP(O3087,index!$Q:$R,2,0)</f>
        <v>02. 이러닝 - 단과</v>
      </c>
      <c r="O3087" t="s">
        <v>5987</v>
      </c>
      <c r="P3087" t="s">
        <v>48</v>
      </c>
      <c r="Q3087" t="s">
        <v>20</v>
      </c>
      <c r="R3087" s="226" t="e">
        <f>VLOOKUP(C3087,'26년 databook(취합)'!$M:$M,2,0)</f>
        <v>#N/A</v>
      </c>
      <c r="S3087" s="3" t="s">
        <v>11567</v>
      </c>
      <c r="T3087" s="3" t="s">
        <v>48</v>
      </c>
      <c r="U3087" s="3" t="s">
        <v>11567</v>
      </c>
      <c r="V3087" s="3" t="s">
        <v>48</v>
      </c>
      <c r="W3087" s="3" t="s">
        <v>48</v>
      </c>
      <c r="X3087" s="3" t="s">
        <v>48</v>
      </c>
      <c r="Y3087" s="3" t="s">
        <v>48</v>
      </c>
      <c r="Z3087" s="3" t="s">
        <v>48</v>
      </c>
      <c r="AA3087" s="3" t="s">
        <v>48</v>
      </c>
      <c r="AB3087" s="3" t="s">
        <v>48</v>
      </c>
      <c r="AC3087" s="3" t="s">
        <v>48</v>
      </c>
      <c r="AD3087" s="3" t="s">
        <v>48</v>
      </c>
      <c r="AE3087" s="3" t="s">
        <v>48</v>
      </c>
      <c r="AG3087" s="3"/>
      <c r="AI3087" s="3" t="s">
        <v>48</v>
      </c>
      <c r="AK3087" s="3" t="s">
        <v>48</v>
      </c>
      <c r="AM3087" s="3" t="s">
        <v>48</v>
      </c>
      <c r="AO3087" s="3" t="s">
        <v>48</v>
      </c>
      <c r="AQ3087" s="3" t="s">
        <v>48</v>
      </c>
      <c r="AS3087" s="3" t="s">
        <v>48</v>
      </c>
    </row>
    <row r="3088" spans="1:45">
      <c r="A3088">
        <v>3085</v>
      </c>
      <c r="B3088" t="s">
        <v>5982</v>
      </c>
      <c r="C3088" t="s">
        <v>3494</v>
      </c>
      <c r="D3088" t="s">
        <v>45</v>
      </c>
      <c r="E3088" t="s">
        <v>73</v>
      </c>
      <c r="F3088" t="s">
        <v>1825</v>
      </c>
      <c r="G3088" t="s">
        <v>9886</v>
      </c>
      <c r="H3088" t="s">
        <v>1825</v>
      </c>
      <c r="I3088" t="s">
        <v>9886</v>
      </c>
      <c r="J3088" t="s">
        <v>1825</v>
      </c>
      <c r="K3088" t="s">
        <v>7210</v>
      </c>
      <c r="L3088" t="s">
        <v>5985</v>
      </c>
      <c r="M3088" t="s">
        <v>5986</v>
      </c>
      <c r="N3088" t="str">
        <f>VLOOKUP(O3088,index!$Q:$R,2,0)</f>
        <v>02. 이러닝 - 단과</v>
      </c>
      <c r="O3088" t="s">
        <v>5987</v>
      </c>
      <c r="P3088" t="s">
        <v>48</v>
      </c>
      <c r="Q3088" t="s">
        <v>20</v>
      </c>
      <c r="R3088" s="226" t="e">
        <f>VLOOKUP(C3088,'26년 databook(취합)'!$M:$M,2,0)</f>
        <v>#N/A</v>
      </c>
      <c r="S3088" s="3" t="s">
        <v>11571</v>
      </c>
      <c r="T3088" s="3" t="s">
        <v>48</v>
      </c>
      <c r="U3088" s="3" t="s">
        <v>11571</v>
      </c>
      <c r="V3088" s="3" t="s">
        <v>48</v>
      </c>
      <c r="W3088" s="3" t="s">
        <v>48</v>
      </c>
      <c r="X3088" s="3" t="s">
        <v>48</v>
      </c>
      <c r="Y3088" s="3" t="s">
        <v>48</v>
      </c>
      <c r="Z3088" s="3" t="s">
        <v>48</v>
      </c>
      <c r="AA3088" s="3" t="s">
        <v>48</v>
      </c>
      <c r="AB3088" s="3" t="s">
        <v>48</v>
      </c>
      <c r="AC3088" s="3" t="s">
        <v>48</v>
      </c>
      <c r="AD3088" s="3" t="s">
        <v>48</v>
      </c>
      <c r="AE3088" s="3" t="s">
        <v>48</v>
      </c>
      <c r="AG3088" s="3"/>
      <c r="AI3088" s="3" t="s">
        <v>48</v>
      </c>
      <c r="AK3088" s="3" t="s">
        <v>48</v>
      </c>
      <c r="AM3088" s="3" t="s">
        <v>48</v>
      </c>
      <c r="AO3088" s="3" t="s">
        <v>48</v>
      </c>
      <c r="AQ3088" s="3" t="s">
        <v>48</v>
      </c>
      <c r="AR3088" s="3">
        <v>5000000</v>
      </c>
      <c r="AS3088" s="3" t="s">
        <v>48</v>
      </c>
    </row>
    <row r="3089" spans="1:45">
      <c r="A3089">
        <v>3086</v>
      </c>
      <c r="B3089" t="s">
        <v>5982</v>
      </c>
      <c r="C3089" t="s">
        <v>5573</v>
      </c>
      <c r="D3089" t="s">
        <v>45</v>
      </c>
      <c r="E3089" t="s">
        <v>77</v>
      </c>
      <c r="F3089" t="s">
        <v>2796</v>
      </c>
      <c r="G3089" t="s">
        <v>9134</v>
      </c>
      <c r="H3089" t="s">
        <v>2717</v>
      </c>
      <c r="I3089" t="s">
        <v>16210</v>
      </c>
      <c r="J3089" t="s">
        <v>48</v>
      </c>
      <c r="K3089" t="s">
        <v>48</v>
      </c>
      <c r="L3089" t="s">
        <v>5985</v>
      </c>
      <c r="M3089" t="s">
        <v>5986</v>
      </c>
      <c r="N3089" t="str">
        <f>VLOOKUP(O3089,index!$Q:$R,2,0)</f>
        <v>02. 이러닝 - 단과</v>
      </c>
      <c r="O3089" t="s">
        <v>5987</v>
      </c>
      <c r="P3089" t="s">
        <v>48</v>
      </c>
      <c r="Q3089" t="s">
        <v>20</v>
      </c>
      <c r="R3089" s="226" t="e">
        <f>VLOOKUP(C3089,'26년 databook(취합)'!$M:$M,2,0)</f>
        <v>#N/A</v>
      </c>
      <c r="S3089" s="3" t="s">
        <v>11567</v>
      </c>
      <c r="T3089" s="3" t="s">
        <v>48</v>
      </c>
      <c r="U3089" s="3" t="s">
        <v>11567</v>
      </c>
      <c r="V3089" s="3" t="s">
        <v>48</v>
      </c>
      <c r="W3089" s="3" t="s">
        <v>48</v>
      </c>
      <c r="X3089" s="3" t="s">
        <v>48</v>
      </c>
      <c r="Y3089" s="3" t="s">
        <v>48</v>
      </c>
      <c r="Z3089" s="3" t="s">
        <v>48</v>
      </c>
      <c r="AA3089" s="3" t="s">
        <v>48</v>
      </c>
      <c r="AB3089" s="3" t="s">
        <v>48</v>
      </c>
      <c r="AC3089" s="3" t="s">
        <v>48</v>
      </c>
      <c r="AD3089" s="3" t="s">
        <v>48</v>
      </c>
      <c r="AE3089" s="3" t="s">
        <v>48</v>
      </c>
      <c r="AG3089" s="3"/>
      <c r="AI3089" s="3" t="s">
        <v>48</v>
      </c>
      <c r="AK3089" s="3" t="s">
        <v>48</v>
      </c>
      <c r="AM3089" s="3" t="s">
        <v>48</v>
      </c>
      <c r="AO3089" s="3" t="s">
        <v>48</v>
      </c>
      <c r="AQ3089" s="3" t="s">
        <v>48</v>
      </c>
      <c r="AS3089" s="3" t="s">
        <v>48</v>
      </c>
    </row>
    <row r="3090" spans="1:45">
      <c r="A3090">
        <v>3087</v>
      </c>
      <c r="B3090" t="s">
        <v>5982</v>
      </c>
      <c r="C3090" t="s">
        <v>3471</v>
      </c>
      <c r="D3090" t="s">
        <v>45</v>
      </c>
      <c r="E3090" t="s">
        <v>73</v>
      </c>
      <c r="F3090" t="s">
        <v>7211</v>
      </c>
      <c r="G3090" t="s">
        <v>9887</v>
      </c>
      <c r="H3090" t="s">
        <v>7211</v>
      </c>
      <c r="I3090" t="s">
        <v>9887</v>
      </c>
      <c r="J3090" t="s">
        <v>48</v>
      </c>
      <c r="K3090" t="s">
        <v>48</v>
      </c>
      <c r="L3090" t="s">
        <v>5985</v>
      </c>
      <c r="M3090" t="s">
        <v>5986</v>
      </c>
      <c r="N3090" t="str">
        <f>VLOOKUP(O3090,index!$Q:$R,2,0)</f>
        <v>02. 이러닝 - 단과</v>
      </c>
      <c r="O3090" t="s">
        <v>5987</v>
      </c>
      <c r="P3090" t="s">
        <v>48</v>
      </c>
      <c r="Q3090" t="s">
        <v>20</v>
      </c>
      <c r="R3090" s="226" t="e">
        <f>VLOOKUP(C3090,'26년 databook(취합)'!$M:$M,2,0)</f>
        <v>#N/A</v>
      </c>
      <c r="S3090" s="3" t="s">
        <v>11572</v>
      </c>
      <c r="T3090" s="3" t="s">
        <v>48</v>
      </c>
      <c r="U3090" s="3" t="s">
        <v>11567</v>
      </c>
      <c r="V3090" s="3" t="s">
        <v>11572</v>
      </c>
      <c r="W3090" s="3" t="s">
        <v>48</v>
      </c>
      <c r="X3090" s="3" t="s">
        <v>48</v>
      </c>
      <c r="Y3090" s="3" t="s">
        <v>48</v>
      </c>
      <c r="Z3090" s="3" t="s">
        <v>48</v>
      </c>
      <c r="AA3090" s="3" t="s">
        <v>48</v>
      </c>
      <c r="AB3090" s="3" t="s">
        <v>48</v>
      </c>
      <c r="AC3090" s="3" t="s">
        <v>48</v>
      </c>
      <c r="AD3090" s="3" t="s">
        <v>48</v>
      </c>
      <c r="AE3090" s="3" t="s">
        <v>48</v>
      </c>
      <c r="AG3090" s="3"/>
      <c r="AI3090" s="3" t="s">
        <v>48</v>
      </c>
      <c r="AK3090" s="3" t="s">
        <v>48</v>
      </c>
      <c r="AM3090" s="3" t="s">
        <v>48</v>
      </c>
      <c r="AO3090" s="3" t="s">
        <v>48</v>
      </c>
      <c r="AQ3090" s="3" t="s">
        <v>48</v>
      </c>
      <c r="AS3090" s="3" t="s">
        <v>48</v>
      </c>
    </row>
    <row r="3091" spans="1:45">
      <c r="A3091">
        <v>3088</v>
      </c>
      <c r="B3091" t="s">
        <v>5982</v>
      </c>
      <c r="C3091" t="s">
        <v>4714</v>
      </c>
      <c r="D3091" t="s">
        <v>45</v>
      </c>
      <c r="E3091" t="s">
        <v>77</v>
      </c>
      <c r="F3091" t="s">
        <v>6029</v>
      </c>
      <c r="G3091" t="s">
        <v>8925</v>
      </c>
      <c r="H3091" t="s">
        <v>1496</v>
      </c>
      <c r="I3091" t="s">
        <v>16211</v>
      </c>
      <c r="J3091" t="s">
        <v>48</v>
      </c>
      <c r="K3091" t="s">
        <v>48</v>
      </c>
      <c r="L3091" t="s">
        <v>5985</v>
      </c>
      <c r="M3091" t="s">
        <v>5986</v>
      </c>
      <c r="N3091" t="str">
        <f>VLOOKUP(O3091,index!$Q:$R,2,0)</f>
        <v>02. 이러닝 - 단과</v>
      </c>
      <c r="O3091" t="s">
        <v>5987</v>
      </c>
      <c r="P3091" t="s">
        <v>48</v>
      </c>
      <c r="Q3091" t="s">
        <v>20</v>
      </c>
      <c r="R3091" s="226" t="e">
        <f>VLOOKUP(C3091,'26년 databook(취합)'!$M:$M,2,0)</f>
        <v>#N/A</v>
      </c>
      <c r="S3091" s="3" t="s">
        <v>11567</v>
      </c>
      <c r="T3091" s="3" t="s">
        <v>48</v>
      </c>
      <c r="U3091" s="3" t="s">
        <v>11567</v>
      </c>
      <c r="V3091" s="3" t="s">
        <v>48</v>
      </c>
      <c r="W3091" s="3" t="s">
        <v>48</v>
      </c>
      <c r="X3091" s="3" t="s">
        <v>48</v>
      </c>
      <c r="Y3091" s="3" t="s">
        <v>48</v>
      </c>
      <c r="Z3091" s="3" t="s">
        <v>48</v>
      </c>
      <c r="AA3091" s="3" t="s">
        <v>48</v>
      </c>
      <c r="AB3091" s="3" t="s">
        <v>48</v>
      </c>
      <c r="AC3091" s="3" t="s">
        <v>48</v>
      </c>
      <c r="AD3091" s="3" t="s">
        <v>48</v>
      </c>
      <c r="AE3091" s="3" t="s">
        <v>48</v>
      </c>
      <c r="AG3091" s="3"/>
      <c r="AI3091" s="3" t="s">
        <v>48</v>
      </c>
      <c r="AK3091" s="3" t="s">
        <v>48</v>
      </c>
      <c r="AM3091" s="3" t="s">
        <v>48</v>
      </c>
      <c r="AO3091" s="3" t="s">
        <v>48</v>
      </c>
      <c r="AQ3091" s="3" t="s">
        <v>48</v>
      </c>
      <c r="AS3091" s="3" t="s">
        <v>48</v>
      </c>
    </row>
    <row r="3092" spans="1:45">
      <c r="A3092">
        <v>3089</v>
      </c>
      <c r="B3092" t="s">
        <v>5982</v>
      </c>
      <c r="C3092" t="s">
        <v>3928</v>
      </c>
      <c r="D3092" t="s">
        <v>45</v>
      </c>
      <c r="E3092" t="s">
        <v>75</v>
      </c>
      <c r="F3092" t="s">
        <v>400</v>
      </c>
      <c r="G3092" t="s">
        <v>9888</v>
      </c>
      <c r="H3092" t="s">
        <v>400</v>
      </c>
      <c r="I3092" t="s">
        <v>9888</v>
      </c>
      <c r="J3092" t="s">
        <v>48</v>
      </c>
      <c r="K3092" t="s">
        <v>48</v>
      </c>
      <c r="L3092" t="s">
        <v>5985</v>
      </c>
      <c r="M3092" t="s">
        <v>5986</v>
      </c>
      <c r="N3092" t="str">
        <f>VLOOKUP(O3092,index!$Q:$R,2,0)</f>
        <v>02. 이러닝 - 단과</v>
      </c>
      <c r="O3092" t="s">
        <v>5987</v>
      </c>
      <c r="P3092" t="s">
        <v>48</v>
      </c>
      <c r="Q3092" t="s">
        <v>20</v>
      </c>
      <c r="R3092" s="226" t="e">
        <f>VLOOKUP(C3092,'26년 databook(취합)'!$M:$M,2,0)</f>
        <v>#N/A</v>
      </c>
      <c r="S3092" s="3" t="s">
        <v>11567</v>
      </c>
      <c r="T3092" s="3" t="s">
        <v>48</v>
      </c>
      <c r="U3092" s="3" t="s">
        <v>11567</v>
      </c>
      <c r="V3092" s="3" t="s">
        <v>48</v>
      </c>
      <c r="W3092" s="3" t="s">
        <v>48</v>
      </c>
      <c r="X3092" s="3" t="s">
        <v>48</v>
      </c>
      <c r="Y3092" s="3" t="s">
        <v>48</v>
      </c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G3092" s="3"/>
      <c r="AI3092" s="3" t="s">
        <v>48</v>
      </c>
      <c r="AK3092" s="3" t="s">
        <v>48</v>
      </c>
      <c r="AM3092" s="3" t="s">
        <v>48</v>
      </c>
      <c r="AO3092" s="3" t="s">
        <v>48</v>
      </c>
      <c r="AQ3092" s="3" t="s">
        <v>48</v>
      </c>
      <c r="AS3092" s="3" t="s">
        <v>48</v>
      </c>
    </row>
    <row r="3093" spans="1:45">
      <c r="A3093">
        <v>3090</v>
      </c>
      <c r="B3093" t="s">
        <v>5982</v>
      </c>
      <c r="C3093" t="s">
        <v>3492</v>
      </c>
      <c r="D3093" t="s">
        <v>45</v>
      </c>
      <c r="E3093" t="s">
        <v>73</v>
      </c>
      <c r="F3093" t="s">
        <v>13813</v>
      </c>
      <c r="G3093" t="s">
        <v>9889</v>
      </c>
      <c r="H3093" t="s">
        <v>13813</v>
      </c>
      <c r="I3093" t="s">
        <v>9889</v>
      </c>
      <c r="J3093" t="s">
        <v>48</v>
      </c>
      <c r="K3093" t="s">
        <v>48</v>
      </c>
      <c r="L3093" t="s">
        <v>5985</v>
      </c>
      <c r="M3093" t="s">
        <v>5986</v>
      </c>
      <c r="N3093" t="str">
        <f>VLOOKUP(O3093,index!$Q:$R,2,0)</f>
        <v>02. 이러닝 - 단과</v>
      </c>
      <c r="O3093" t="s">
        <v>5987</v>
      </c>
      <c r="P3093" t="s">
        <v>48</v>
      </c>
      <c r="Q3093" t="s">
        <v>23</v>
      </c>
      <c r="R3093" s="226" t="e">
        <f>VLOOKUP(C3093,'26년 databook(취합)'!$M:$M,2,0)</f>
        <v>#N/A</v>
      </c>
      <c r="S3093" s="3" t="s">
        <v>11572</v>
      </c>
      <c r="T3093" s="3" t="s">
        <v>48</v>
      </c>
      <c r="U3093" s="3" t="s">
        <v>11567</v>
      </c>
      <c r="V3093" s="3" t="s">
        <v>11572</v>
      </c>
      <c r="W3093" s="3" t="s">
        <v>48</v>
      </c>
      <c r="X3093" s="3" t="s">
        <v>48</v>
      </c>
      <c r="Y3093" s="3" t="s">
        <v>48</v>
      </c>
      <c r="Z3093" s="3" t="s">
        <v>48</v>
      </c>
      <c r="AA3093" s="3" t="s">
        <v>48</v>
      </c>
      <c r="AB3093" s="3" t="s">
        <v>48</v>
      </c>
      <c r="AC3093" s="3" t="s">
        <v>48</v>
      </c>
      <c r="AD3093" s="3" t="s">
        <v>48</v>
      </c>
      <c r="AE3093" s="3" t="s">
        <v>48</v>
      </c>
      <c r="AG3093" s="3"/>
      <c r="AI3093" s="3" t="s">
        <v>48</v>
      </c>
      <c r="AK3093" s="3" t="s">
        <v>48</v>
      </c>
      <c r="AM3093" s="3" t="s">
        <v>48</v>
      </c>
      <c r="AO3093" s="3" t="s">
        <v>48</v>
      </c>
      <c r="AQ3093" s="3" t="s">
        <v>48</v>
      </c>
      <c r="AS3093" s="3" t="s">
        <v>48</v>
      </c>
    </row>
    <row r="3094" spans="1:45">
      <c r="A3094">
        <v>3091</v>
      </c>
      <c r="B3094" t="s">
        <v>5982</v>
      </c>
      <c r="C3094" t="s">
        <v>5473</v>
      </c>
      <c r="D3094" t="s">
        <v>45</v>
      </c>
      <c r="E3094" t="s">
        <v>214</v>
      </c>
      <c r="F3094" t="s">
        <v>7213</v>
      </c>
      <c r="G3094" t="s">
        <v>9891</v>
      </c>
      <c r="H3094" t="s">
        <v>2814</v>
      </c>
      <c r="I3094" t="s">
        <v>16212</v>
      </c>
      <c r="J3094" t="s">
        <v>7214</v>
      </c>
      <c r="K3094" t="s">
        <v>7215</v>
      </c>
      <c r="L3094" t="s">
        <v>5985</v>
      </c>
      <c r="M3094" t="s">
        <v>5986</v>
      </c>
      <c r="N3094" t="str">
        <f>VLOOKUP(O3094,index!$Q:$R,2,0)</f>
        <v>02. 이러닝 - 단과</v>
      </c>
      <c r="O3094" t="s">
        <v>5987</v>
      </c>
      <c r="P3094" t="s">
        <v>48</v>
      </c>
      <c r="Q3094" t="s">
        <v>20</v>
      </c>
      <c r="R3094" s="226" t="e">
        <f>VLOOKUP(C3094,'26년 databook(취합)'!$M:$M,2,0)</f>
        <v>#N/A</v>
      </c>
      <c r="S3094" s="3" t="s">
        <v>11567</v>
      </c>
      <c r="T3094" s="3" t="s">
        <v>48</v>
      </c>
      <c r="U3094" s="3" t="s">
        <v>11567</v>
      </c>
      <c r="V3094" s="3" t="s">
        <v>48</v>
      </c>
      <c r="W3094" s="3" t="s">
        <v>48</v>
      </c>
      <c r="X3094" s="3" t="s">
        <v>48</v>
      </c>
      <c r="Y3094" s="3" t="s">
        <v>48</v>
      </c>
      <c r="Z3094" s="3" t="s">
        <v>48</v>
      </c>
      <c r="AA3094" s="3" t="s">
        <v>48</v>
      </c>
      <c r="AB3094" s="3" t="s">
        <v>48</v>
      </c>
      <c r="AC3094" s="3" t="s">
        <v>48</v>
      </c>
      <c r="AD3094" s="3" t="s">
        <v>48</v>
      </c>
      <c r="AE3094" s="3" t="s">
        <v>48</v>
      </c>
      <c r="AG3094" s="3"/>
      <c r="AI3094" s="3" t="s">
        <v>48</v>
      </c>
      <c r="AK3094" s="3" t="s">
        <v>48</v>
      </c>
      <c r="AM3094" s="3" t="s">
        <v>48</v>
      </c>
      <c r="AO3094" s="3" t="s">
        <v>48</v>
      </c>
      <c r="AQ3094" s="3" t="s">
        <v>48</v>
      </c>
      <c r="AS3094" s="3" t="s">
        <v>48</v>
      </c>
    </row>
    <row r="3095" spans="1:45">
      <c r="A3095">
        <v>3092</v>
      </c>
      <c r="B3095" t="s">
        <v>5982</v>
      </c>
      <c r="C3095" t="s">
        <v>4827</v>
      </c>
      <c r="D3095" t="s">
        <v>45</v>
      </c>
      <c r="E3095" t="s">
        <v>77</v>
      </c>
      <c r="F3095" t="s">
        <v>1593</v>
      </c>
      <c r="G3095" t="s">
        <v>9892</v>
      </c>
      <c r="H3095" t="s">
        <v>1593</v>
      </c>
      <c r="I3095" t="s">
        <v>9892</v>
      </c>
      <c r="J3095" t="s">
        <v>1593</v>
      </c>
      <c r="K3095" t="s">
        <v>7216</v>
      </c>
      <c r="L3095" t="s">
        <v>5985</v>
      </c>
      <c r="M3095" t="s">
        <v>5986</v>
      </c>
      <c r="N3095" t="str">
        <f>VLOOKUP(O3095,index!$Q:$R,2,0)</f>
        <v>02. 이러닝 - 단과</v>
      </c>
      <c r="O3095" t="s">
        <v>5987</v>
      </c>
      <c r="P3095" t="s">
        <v>48</v>
      </c>
      <c r="Q3095" t="s">
        <v>20</v>
      </c>
      <c r="R3095" s="226" t="e">
        <f>VLOOKUP(C3095,'26년 databook(취합)'!$M:$M,2,0)</f>
        <v>#N/A</v>
      </c>
      <c r="S3095" s="3" t="s">
        <v>11567</v>
      </c>
      <c r="T3095" s="3" t="s">
        <v>48</v>
      </c>
      <c r="U3095" s="3" t="s">
        <v>11567</v>
      </c>
      <c r="V3095" s="3" t="s">
        <v>48</v>
      </c>
      <c r="W3095" s="3" t="s">
        <v>48</v>
      </c>
      <c r="X3095" s="3" t="s">
        <v>48</v>
      </c>
      <c r="Y3095" s="3" t="s">
        <v>48</v>
      </c>
      <c r="Z3095" s="3" t="s">
        <v>48</v>
      </c>
      <c r="AA3095" s="3" t="s">
        <v>48</v>
      </c>
      <c r="AB3095" s="3" t="s">
        <v>48</v>
      </c>
      <c r="AC3095" s="3" t="s">
        <v>48</v>
      </c>
      <c r="AD3095" s="3" t="s">
        <v>48</v>
      </c>
      <c r="AE3095" s="3" t="s">
        <v>48</v>
      </c>
      <c r="AG3095" s="3"/>
      <c r="AI3095" s="3" t="s">
        <v>48</v>
      </c>
      <c r="AK3095" s="3" t="s">
        <v>48</v>
      </c>
      <c r="AM3095" s="3" t="s">
        <v>48</v>
      </c>
      <c r="AO3095" s="3" t="s">
        <v>48</v>
      </c>
      <c r="AQ3095" s="3" t="s">
        <v>48</v>
      </c>
      <c r="AS3095" s="3" t="s">
        <v>48</v>
      </c>
    </row>
    <row r="3096" spans="1:45">
      <c r="A3096">
        <v>3093</v>
      </c>
      <c r="B3096" t="s">
        <v>5982</v>
      </c>
      <c r="C3096" t="s">
        <v>5327</v>
      </c>
      <c r="D3096" t="s">
        <v>45</v>
      </c>
      <c r="E3096" t="s">
        <v>77</v>
      </c>
      <c r="F3096" t="s">
        <v>2796</v>
      </c>
      <c r="G3096" t="s">
        <v>9134</v>
      </c>
      <c r="H3096" t="s">
        <v>736</v>
      </c>
      <c r="I3096" t="s">
        <v>16213</v>
      </c>
      <c r="J3096" t="s">
        <v>736</v>
      </c>
      <c r="K3096" t="s">
        <v>7217</v>
      </c>
      <c r="L3096" t="s">
        <v>5985</v>
      </c>
      <c r="M3096" t="s">
        <v>5986</v>
      </c>
      <c r="N3096" t="str">
        <f>VLOOKUP(O3096,index!$Q:$R,2,0)</f>
        <v>02. 이러닝 - 단과</v>
      </c>
      <c r="O3096" t="s">
        <v>5987</v>
      </c>
      <c r="P3096" t="s">
        <v>48</v>
      </c>
      <c r="Q3096" t="s">
        <v>20</v>
      </c>
      <c r="R3096" s="226" t="e">
        <f>VLOOKUP(C3096,'26년 databook(취합)'!$M:$M,2,0)</f>
        <v>#N/A</v>
      </c>
      <c r="S3096" s="3" t="s">
        <v>11567</v>
      </c>
      <c r="T3096" s="3" t="s">
        <v>14802</v>
      </c>
      <c r="U3096" s="3" t="s">
        <v>14802</v>
      </c>
      <c r="V3096" s="3" t="s">
        <v>48</v>
      </c>
      <c r="W3096" s="3" t="s">
        <v>11567</v>
      </c>
      <c r="X3096" s="3" t="s">
        <v>48</v>
      </c>
      <c r="Y3096" s="3" t="s">
        <v>12156</v>
      </c>
      <c r="Z3096" s="3" t="s">
        <v>48</v>
      </c>
      <c r="AA3096" s="3" t="s">
        <v>11567</v>
      </c>
      <c r="AB3096" s="3" t="s">
        <v>48</v>
      </c>
      <c r="AC3096" s="3" t="s">
        <v>11567</v>
      </c>
      <c r="AD3096" s="3" t="s">
        <v>48</v>
      </c>
      <c r="AE3096" s="3" t="s">
        <v>11567</v>
      </c>
      <c r="AG3096" s="3">
        <v>336000</v>
      </c>
      <c r="AI3096" s="3" t="s">
        <v>11567</v>
      </c>
      <c r="AK3096" s="3" t="s">
        <v>11567</v>
      </c>
      <c r="AM3096" s="3" t="s">
        <v>11567</v>
      </c>
      <c r="AO3096" s="3" t="s">
        <v>11567</v>
      </c>
      <c r="AQ3096" s="3" t="s">
        <v>11567</v>
      </c>
      <c r="AS3096" s="3" t="s">
        <v>11567</v>
      </c>
    </row>
    <row r="3097" spans="1:45">
      <c r="A3097">
        <v>3094</v>
      </c>
      <c r="B3097" t="s">
        <v>5982</v>
      </c>
      <c r="C3097" t="s">
        <v>2973</v>
      </c>
      <c r="D3097" t="s">
        <v>45</v>
      </c>
      <c r="E3097" t="s">
        <v>71</v>
      </c>
      <c r="F3097" t="s">
        <v>7222</v>
      </c>
      <c r="G3097" t="s">
        <v>9896</v>
      </c>
      <c r="H3097" t="s">
        <v>7222</v>
      </c>
      <c r="I3097" t="s">
        <v>9896</v>
      </c>
      <c r="J3097" t="s">
        <v>48</v>
      </c>
      <c r="K3097" t="s">
        <v>48</v>
      </c>
      <c r="L3097" t="s">
        <v>5985</v>
      </c>
      <c r="M3097" t="s">
        <v>5986</v>
      </c>
      <c r="N3097" t="str">
        <f>VLOOKUP(O3097,index!$Q:$R,2,0)</f>
        <v>19. 운영 - 운영매출</v>
      </c>
      <c r="O3097" t="s">
        <v>6203</v>
      </c>
      <c r="P3097" t="s">
        <v>48</v>
      </c>
      <c r="Q3097" t="s">
        <v>23</v>
      </c>
      <c r="R3097" s="226" t="e">
        <f>VLOOKUP(C3097,'26년 databook(취합)'!$M:$M,2,0)</f>
        <v>#N/A</v>
      </c>
      <c r="S3097" s="3" t="s">
        <v>16404</v>
      </c>
      <c r="T3097" s="3" t="s">
        <v>11699</v>
      </c>
      <c r="U3097" s="3" t="s">
        <v>12253</v>
      </c>
      <c r="V3097" s="3" t="s">
        <v>48</v>
      </c>
      <c r="W3097" s="3" t="s">
        <v>11567</v>
      </c>
      <c r="X3097" s="3" t="s">
        <v>48</v>
      </c>
      <c r="Y3097" s="3" t="s">
        <v>11567</v>
      </c>
      <c r="Z3097" s="3" t="s">
        <v>48</v>
      </c>
      <c r="AA3097" s="3" t="s">
        <v>11567</v>
      </c>
      <c r="AB3097" s="3" t="s">
        <v>48</v>
      </c>
      <c r="AC3097" s="3" t="s">
        <v>11567</v>
      </c>
      <c r="AD3097" s="3" t="s">
        <v>48</v>
      </c>
      <c r="AE3097" s="3" t="s">
        <v>11567</v>
      </c>
      <c r="AF3097" s="3">
        <v>2400000</v>
      </c>
      <c r="AG3097" s="3">
        <v>2400000</v>
      </c>
      <c r="AH3097" s="3">
        <v>2400000</v>
      </c>
      <c r="AI3097" s="3" t="s">
        <v>11567</v>
      </c>
      <c r="AJ3097" s="3">
        <v>0</v>
      </c>
      <c r="AK3097" s="3" t="s">
        <v>11567</v>
      </c>
      <c r="AL3097" s="3">
        <v>0</v>
      </c>
      <c r="AM3097" s="3" t="s">
        <v>11567</v>
      </c>
      <c r="AN3097" s="3">
        <v>2400000</v>
      </c>
      <c r="AO3097" s="3" t="s">
        <v>11567</v>
      </c>
      <c r="AP3097" s="3">
        <v>0</v>
      </c>
      <c r="AQ3097" s="3" t="s">
        <v>11567</v>
      </c>
      <c r="AR3097" s="3">
        <v>2400000</v>
      </c>
      <c r="AS3097" s="3" t="s">
        <v>11567</v>
      </c>
    </row>
    <row r="3098" spans="1:45">
      <c r="A3098">
        <v>3095</v>
      </c>
      <c r="B3098" t="s">
        <v>5982</v>
      </c>
      <c r="C3098" t="s">
        <v>4917</v>
      </c>
      <c r="D3098" t="s">
        <v>45</v>
      </c>
      <c r="E3098" t="s">
        <v>77</v>
      </c>
      <c r="F3098" t="s">
        <v>6029</v>
      </c>
      <c r="G3098" t="s">
        <v>8925</v>
      </c>
      <c r="H3098" t="s">
        <v>7223</v>
      </c>
      <c r="I3098" t="s">
        <v>16214</v>
      </c>
      <c r="J3098" t="s">
        <v>2291</v>
      </c>
      <c r="K3098" t="s">
        <v>7224</v>
      </c>
      <c r="L3098" t="s">
        <v>5985</v>
      </c>
      <c r="M3098" t="s">
        <v>5986</v>
      </c>
      <c r="N3098" t="str">
        <f>VLOOKUP(O3098,index!$Q:$R,2,0)</f>
        <v>02. 이러닝 - 단과</v>
      </c>
      <c r="O3098" t="s">
        <v>5987</v>
      </c>
      <c r="P3098" t="s">
        <v>48</v>
      </c>
      <c r="Q3098" t="s">
        <v>20</v>
      </c>
      <c r="R3098" s="226" t="e">
        <f>VLOOKUP(C3098,'26년 databook(취합)'!$M:$M,2,0)</f>
        <v>#N/A</v>
      </c>
      <c r="S3098" s="3" t="s">
        <v>11567</v>
      </c>
      <c r="T3098" s="3" t="s">
        <v>48</v>
      </c>
      <c r="U3098" s="3" t="s">
        <v>11567</v>
      </c>
      <c r="V3098" s="3" t="s">
        <v>48</v>
      </c>
      <c r="W3098" s="3" t="s">
        <v>48</v>
      </c>
      <c r="X3098" s="3" t="s">
        <v>48</v>
      </c>
      <c r="Y3098" s="3" t="s">
        <v>48</v>
      </c>
      <c r="Z3098" s="3" t="s">
        <v>48</v>
      </c>
      <c r="AA3098" s="3" t="s">
        <v>48</v>
      </c>
      <c r="AB3098" s="3" t="s">
        <v>48</v>
      </c>
      <c r="AC3098" s="3" t="s">
        <v>48</v>
      </c>
      <c r="AD3098" s="3" t="s">
        <v>48</v>
      </c>
      <c r="AE3098" s="3" t="s">
        <v>48</v>
      </c>
      <c r="AG3098" s="3"/>
      <c r="AI3098" s="3" t="s">
        <v>48</v>
      </c>
      <c r="AK3098" s="3" t="s">
        <v>48</v>
      </c>
      <c r="AM3098" s="3" t="s">
        <v>48</v>
      </c>
      <c r="AO3098" s="3" t="s">
        <v>48</v>
      </c>
      <c r="AQ3098" s="3" t="s">
        <v>48</v>
      </c>
      <c r="AS3098" s="3" t="s">
        <v>48</v>
      </c>
    </row>
    <row r="3099" spans="1:45">
      <c r="A3099">
        <v>3096</v>
      </c>
      <c r="B3099" t="s">
        <v>5982</v>
      </c>
      <c r="C3099" t="s">
        <v>3976</v>
      </c>
      <c r="D3099" t="s">
        <v>45</v>
      </c>
      <c r="E3099" t="s">
        <v>75</v>
      </c>
      <c r="F3099" t="s">
        <v>438</v>
      </c>
      <c r="G3099" t="s">
        <v>9897</v>
      </c>
      <c r="H3099" t="s">
        <v>438</v>
      </c>
      <c r="I3099" t="s">
        <v>9897</v>
      </c>
      <c r="J3099" t="s">
        <v>438</v>
      </c>
      <c r="K3099" t="s">
        <v>7225</v>
      </c>
      <c r="L3099" t="s">
        <v>5985</v>
      </c>
      <c r="M3099" t="s">
        <v>5986</v>
      </c>
      <c r="N3099" t="str">
        <f>VLOOKUP(O3099,index!$Q:$R,2,0)</f>
        <v>08. 하이브리드러닝 - 하이브리드형 러닝</v>
      </c>
      <c r="O3099" t="s">
        <v>5988</v>
      </c>
      <c r="P3099" t="s">
        <v>48</v>
      </c>
      <c r="Q3099" t="s">
        <v>23</v>
      </c>
      <c r="R3099" s="226" t="e">
        <f>VLOOKUP(C3099,'26년 databook(취합)'!$M:$M,2,0)</f>
        <v>#N/A</v>
      </c>
      <c r="S3099" s="3" t="s">
        <v>11567</v>
      </c>
      <c r="T3099" s="3" t="s">
        <v>48</v>
      </c>
      <c r="U3099" s="3" t="s">
        <v>11567</v>
      </c>
      <c r="V3099" s="3" t="s">
        <v>48</v>
      </c>
      <c r="W3099" s="3" t="s">
        <v>48</v>
      </c>
      <c r="X3099" s="3" t="s">
        <v>48</v>
      </c>
      <c r="Y3099" s="3" t="s">
        <v>48</v>
      </c>
      <c r="Z3099" s="3" t="s">
        <v>48</v>
      </c>
      <c r="AA3099" s="3" t="s">
        <v>48</v>
      </c>
      <c r="AB3099" s="3" t="s">
        <v>48</v>
      </c>
      <c r="AC3099" s="3" t="s">
        <v>48</v>
      </c>
      <c r="AD3099" s="3" t="s">
        <v>48</v>
      </c>
      <c r="AE3099" s="3" t="s">
        <v>48</v>
      </c>
      <c r="AG3099" s="3"/>
      <c r="AI3099" s="3" t="s">
        <v>48</v>
      </c>
      <c r="AK3099" s="3" t="s">
        <v>48</v>
      </c>
      <c r="AM3099" s="3" t="s">
        <v>48</v>
      </c>
      <c r="AO3099" s="3" t="s">
        <v>48</v>
      </c>
      <c r="AQ3099" s="3" t="s">
        <v>48</v>
      </c>
      <c r="AS3099" s="3" t="s">
        <v>48</v>
      </c>
    </row>
    <row r="3100" spans="1:45">
      <c r="A3100">
        <v>3097</v>
      </c>
      <c r="B3100" t="s">
        <v>5982</v>
      </c>
      <c r="C3100" t="s">
        <v>3975</v>
      </c>
      <c r="D3100" t="s">
        <v>45</v>
      </c>
      <c r="E3100" t="s">
        <v>75</v>
      </c>
      <c r="F3100" t="s">
        <v>438</v>
      </c>
      <c r="G3100" t="s">
        <v>9897</v>
      </c>
      <c r="H3100" t="s">
        <v>438</v>
      </c>
      <c r="I3100" t="s">
        <v>9897</v>
      </c>
      <c r="J3100" t="s">
        <v>438</v>
      </c>
      <c r="K3100" t="s">
        <v>7225</v>
      </c>
      <c r="L3100" t="s">
        <v>5985</v>
      </c>
      <c r="M3100" t="s">
        <v>5986</v>
      </c>
      <c r="N3100" t="str">
        <f>VLOOKUP(O3100,index!$Q:$R,2,0)</f>
        <v>02. 이러닝 - 단과</v>
      </c>
      <c r="O3100" t="s">
        <v>5987</v>
      </c>
      <c r="P3100" t="s">
        <v>48</v>
      </c>
      <c r="Q3100" t="s">
        <v>23</v>
      </c>
      <c r="R3100" s="226" t="e">
        <f>VLOOKUP(C3100,'26년 databook(취합)'!$M:$M,2,0)</f>
        <v>#N/A</v>
      </c>
      <c r="S3100" s="3" t="s">
        <v>11567</v>
      </c>
      <c r="T3100" s="3" t="s">
        <v>14150</v>
      </c>
      <c r="U3100" s="3" t="s">
        <v>14150</v>
      </c>
      <c r="V3100" s="3" t="s">
        <v>48</v>
      </c>
      <c r="W3100" s="3" t="s">
        <v>11567</v>
      </c>
      <c r="X3100" s="3" t="s">
        <v>48</v>
      </c>
      <c r="Y3100" s="3" t="s">
        <v>11653</v>
      </c>
      <c r="Z3100" s="3" t="s">
        <v>48</v>
      </c>
      <c r="AA3100" s="3" t="s">
        <v>11567</v>
      </c>
      <c r="AB3100" s="3" t="s">
        <v>48</v>
      </c>
      <c r="AC3100" s="3" t="s">
        <v>11567</v>
      </c>
      <c r="AD3100" s="3" t="s">
        <v>11567</v>
      </c>
      <c r="AE3100" s="3" t="s">
        <v>11567</v>
      </c>
      <c r="AF3100" s="3">
        <v>0</v>
      </c>
      <c r="AG3100" s="3">
        <v>544000</v>
      </c>
      <c r="AH3100" s="3">
        <v>0</v>
      </c>
      <c r="AI3100" s="3" t="s">
        <v>11567</v>
      </c>
      <c r="AJ3100" s="3">
        <v>0</v>
      </c>
      <c r="AK3100" s="3" t="s">
        <v>11567</v>
      </c>
      <c r="AL3100" s="3">
        <v>0</v>
      </c>
      <c r="AM3100" s="3" t="s">
        <v>11567</v>
      </c>
      <c r="AN3100" s="3">
        <v>0</v>
      </c>
      <c r="AO3100" s="3" t="s">
        <v>11567</v>
      </c>
      <c r="AP3100" s="3">
        <v>0</v>
      </c>
      <c r="AQ3100" s="3" t="s">
        <v>11567</v>
      </c>
      <c r="AR3100" s="3">
        <v>0</v>
      </c>
      <c r="AS3100" s="3" t="s">
        <v>11567</v>
      </c>
    </row>
    <row r="3101" spans="1:45">
      <c r="A3101">
        <v>3098</v>
      </c>
      <c r="B3101" t="s">
        <v>5982</v>
      </c>
      <c r="C3101" t="s">
        <v>2877</v>
      </c>
      <c r="D3101" t="s">
        <v>45</v>
      </c>
      <c r="E3101" t="s">
        <v>73</v>
      </c>
      <c r="F3101" t="s">
        <v>7226</v>
      </c>
      <c r="G3101" t="s">
        <v>9898</v>
      </c>
      <c r="H3101" t="s">
        <v>7226</v>
      </c>
      <c r="I3101" t="s">
        <v>9898</v>
      </c>
      <c r="J3101" t="s">
        <v>7226</v>
      </c>
      <c r="K3101" t="s">
        <v>7227</v>
      </c>
      <c r="L3101" t="s">
        <v>5985</v>
      </c>
      <c r="M3101" t="s">
        <v>5986</v>
      </c>
      <c r="N3101" t="str">
        <f>VLOOKUP(O3101,index!$Q:$R,2,0)</f>
        <v>02. 이러닝 - 단과</v>
      </c>
      <c r="O3101" t="s">
        <v>5987</v>
      </c>
      <c r="P3101" t="s">
        <v>48</v>
      </c>
      <c r="Q3101" t="s">
        <v>23</v>
      </c>
      <c r="R3101" s="226" t="e">
        <f>VLOOKUP(C3101,'26년 databook(취합)'!$M:$M,2,0)</f>
        <v>#N/A</v>
      </c>
      <c r="S3101" s="3" t="s">
        <v>11567</v>
      </c>
      <c r="T3101" s="3" t="s">
        <v>12157</v>
      </c>
      <c r="U3101" s="3" t="s">
        <v>12157</v>
      </c>
      <c r="V3101" s="3" t="s">
        <v>48</v>
      </c>
      <c r="W3101" s="3" t="s">
        <v>11567</v>
      </c>
      <c r="X3101" s="3" t="s">
        <v>48</v>
      </c>
      <c r="Y3101" s="3" t="s">
        <v>12157</v>
      </c>
      <c r="Z3101" s="3" t="s">
        <v>48</v>
      </c>
      <c r="AA3101" s="3" t="s">
        <v>11567</v>
      </c>
      <c r="AB3101" s="3" t="s">
        <v>48</v>
      </c>
      <c r="AC3101" s="3" t="s">
        <v>11567</v>
      </c>
      <c r="AD3101" s="3" t="s">
        <v>48</v>
      </c>
      <c r="AE3101" s="3" t="s">
        <v>11567</v>
      </c>
      <c r="AG3101" s="3">
        <v>0</v>
      </c>
      <c r="AI3101" s="3" t="s">
        <v>11567</v>
      </c>
      <c r="AK3101" s="3" t="s">
        <v>11567</v>
      </c>
      <c r="AM3101" s="3" t="s">
        <v>11567</v>
      </c>
      <c r="AO3101" s="3" t="s">
        <v>11567</v>
      </c>
      <c r="AQ3101" s="3" t="s">
        <v>11567</v>
      </c>
      <c r="AS3101" s="3" t="s">
        <v>11567</v>
      </c>
    </row>
    <row r="3102" spans="1:45">
      <c r="A3102">
        <v>3099</v>
      </c>
      <c r="B3102" t="s">
        <v>5982</v>
      </c>
      <c r="C3102" t="s">
        <v>5749</v>
      </c>
      <c r="D3102" t="s">
        <v>45</v>
      </c>
      <c r="E3102" t="s">
        <v>214</v>
      </c>
      <c r="F3102" t="s">
        <v>6956</v>
      </c>
      <c r="G3102" t="s">
        <v>9765</v>
      </c>
      <c r="H3102" t="s">
        <v>2544</v>
      </c>
      <c r="I3102" t="s">
        <v>16215</v>
      </c>
      <c r="J3102" t="s">
        <v>6956</v>
      </c>
      <c r="K3102" t="s">
        <v>6957</v>
      </c>
      <c r="L3102" t="s">
        <v>5985</v>
      </c>
      <c r="M3102" t="s">
        <v>5986</v>
      </c>
      <c r="N3102" t="str">
        <f>VLOOKUP(O3102,index!$Q:$R,2,0)</f>
        <v>02. 이러닝 - 단과</v>
      </c>
      <c r="O3102" t="s">
        <v>5987</v>
      </c>
      <c r="P3102" t="s">
        <v>48</v>
      </c>
      <c r="Q3102" t="s">
        <v>20</v>
      </c>
      <c r="R3102" s="226" t="e">
        <f>VLOOKUP(C3102,'26년 databook(취합)'!$M:$M,2,0)</f>
        <v>#N/A</v>
      </c>
      <c r="S3102" s="3" t="s">
        <v>11567</v>
      </c>
      <c r="T3102" s="3" t="s">
        <v>48</v>
      </c>
      <c r="U3102" s="3" t="s">
        <v>11567</v>
      </c>
      <c r="V3102" s="3" t="s">
        <v>48</v>
      </c>
      <c r="W3102" s="3" t="s">
        <v>48</v>
      </c>
      <c r="X3102" s="3" t="s">
        <v>48</v>
      </c>
      <c r="Y3102" s="3" t="s">
        <v>48</v>
      </c>
      <c r="Z3102" s="3" t="s">
        <v>48</v>
      </c>
      <c r="AA3102" s="3" t="s">
        <v>48</v>
      </c>
      <c r="AB3102" s="3" t="s">
        <v>48</v>
      </c>
      <c r="AC3102" s="3" t="s">
        <v>48</v>
      </c>
      <c r="AD3102" s="3" t="s">
        <v>48</v>
      </c>
      <c r="AE3102" s="3" t="s">
        <v>48</v>
      </c>
      <c r="AG3102" s="3"/>
      <c r="AI3102" s="3" t="s">
        <v>48</v>
      </c>
      <c r="AK3102" s="3" t="s">
        <v>48</v>
      </c>
      <c r="AM3102" s="3" t="s">
        <v>48</v>
      </c>
      <c r="AO3102" s="3" t="s">
        <v>48</v>
      </c>
      <c r="AQ3102" s="3" t="s">
        <v>48</v>
      </c>
      <c r="AS3102" s="3" t="s">
        <v>48</v>
      </c>
    </row>
    <row r="3103" spans="1:45">
      <c r="A3103">
        <v>3100</v>
      </c>
      <c r="B3103" t="s">
        <v>5982</v>
      </c>
      <c r="C3103" t="s">
        <v>4279</v>
      </c>
      <c r="D3103" t="s">
        <v>45</v>
      </c>
      <c r="E3103" t="s">
        <v>76</v>
      </c>
      <c r="F3103" t="s">
        <v>2092</v>
      </c>
      <c r="G3103" t="s">
        <v>9900</v>
      </c>
      <c r="H3103" t="s">
        <v>2092</v>
      </c>
      <c r="I3103" t="s">
        <v>9900</v>
      </c>
      <c r="J3103" t="s">
        <v>2092</v>
      </c>
      <c r="K3103" t="s">
        <v>7229</v>
      </c>
      <c r="L3103" t="s">
        <v>5985</v>
      </c>
      <c r="M3103" t="s">
        <v>5986</v>
      </c>
      <c r="N3103" t="str">
        <f>VLOOKUP(O3103,index!$Q:$R,2,0)</f>
        <v>02. 이러닝 - 단과</v>
      </c>
      <c r="O3103" t="s">
        <v>5987</v>
      </c>
      <c r="P3103" t="s">
        <v>48</v>
      </c>
      <c r="Q3103" t="s">
        <v>20</v>
      </c>
      <c r="R3103" s="226" t="e">
        <f>VLOOKUP(C3103,'26년 databook(취합)'!$M:$M,2,0)</f>
        <v>#N/A</v>
      </c>
      <c r="S3103" s="3" t="s">
        <v>11567</v>
      </c>
      <c r="T3103" s="3" t="s">
        <v>11666</v>
      </c>
      <c r="U3103" s="3" t="s">
        <v>11666</v>
      </c>
      <c r="V3103" s="3" t="s">
        <v>48</v>
      </c>
      <c r="W3103" s="3" t="s">
        <v>11567</v>
      </c>
      <c r="X3103" s="3" t="s">
        <v>48</v>
      </c>
      <c r="Y3103" s="3" t="s">
        <v>11567</v>
      </c>
      <c r="Z3103" s="3" t="s">
        <v>48</v>
      </c>
      <c r="AA3103" s="3" t="s">
        <v>11567</v>
      </c>
      <c r="AB3103" s="3" t="s">
        <v>48</v>
      </c>
      <c r="AC3103" s="3" t="s">
        <v>11664</v>
      </c>
      <c r="AD3103" s="3" t="s">
        <v>48</v>
      </c>
      <c r="AE3103" s="3" t="s">
        <v>11640</v>
      </c>
      <c r="AG3103" s="3">
        <v>0</v>
      </c>
      <c r="AI3103" s="3" t="s">
        <v>11567</v>
      </c>
      <c r="AK3103" s="3" t="s">
        <v>11567</v>
      </c>
      <c r="AM3103" s="3" t="s">
        <v>11567</v>
      </c>
      <c r="AO3103" s="3" t="s">
        <v>11567</v>
      </c>
      <c r="AQ3103" s="3" t="s">
        <v>11567</v>
      </c>
      <c r="AS3103" s="3" t="s">
        <v>11567</v>
      </c>
    </row>
    <row r="3104" spans="1:45">
      <c r="A3104">
        <v>3101</v>
      </c>
      <c r="B3104" t="s">
        <v>5982</v>
      </c>
      <c r="C3104" t="s">
        <v>4265</v>
      </c>
      <c r="D3104" t="s">
        <v>45</v>
      </c>
      <c r="E3104" t="s">
        <v>76</v>
      </c>
      <c r="F3104" t="s">
        <v>2082</v>
      </c>
      <c r="G3104" t="s">
        <v>9901</v>
      </c>
      <c r="H3104" t="s">
        <v>2082</v>
      </c>
      <c r="I3104" t="s">
        <v>9901</v>
      </c>
      <c r="J3104" t="s">
        <v>2082</v>
      </c>
      <c r="K3104" t="s">
        <v>7230</v>
      </c>
      <c r="L3104" t="s">
        <v>5985</v>
      </c>
      <c r="M3104" t="s">
        <v>5986</v>
      </c>
      <c r="N3104" t="str">
        <f>VLOOKUP(O3104,index!$Q:$R,2,0)</f>
        <v>02. 이러닝 - 단과</v>
      </c>
      <c r="O3104" t="s">
        <v>5987</v>
      </c>
      <c r="P3104" t="s">
        <v>48</v>
      </c>
      <c r="Q3104" t="s">
        <v>23</v>
      </c>
      <c r="R3104" s="226" t="e">
        <f>VLOOKUP(C3104,'26년 databook(취합)'!$M:$M,2,0)</f>
        <v>#N/A</v>
      </c>
      <c r="S3104" s="3" t="s">
        <v>11567</v>
      </c>
      <c r="T3104" s="3" t="s">
        <v>12371</v>
      </c>
      <c r="U3104" s="3" t="s">
        <v>12371</v>
      </c>
      <c r="V3104" s="3" t="s">
        <v>11567</v>
      </c>
      <c r="W3104" s="3" t="s">
        <v>11643</v>
      </c>
      <c r="X3104" s="3" t="s">
        <v>48</v>
      </c>
      <c r="Y3104" s="3" t="s">
        <v>11653</v>
      </c>
      <c r="Z3104" s="3" t="s">
        <v>48</v>
      </c>
      <c r="AA3104" s="3" t="s">
        <v>11653</v>
      </c>
      <c r="AB3104" s="3" t="s">
        <v>48</v>
      </c>
      <c r="AC3104" s="3" t="s">
        <v>12861</v>
      </c>
      <c r="AD3104" s="3" t="s">
        <v>48</v>
      </c>
      <c r="AE3104" s="3" t="s">
        <v>11567</v>
      </c>
      <c r="AG3104" s="4">
        <v>0</v>
      </c>
      <c r="AI3104" s="3" t="s">
        <v>11567</v>
      </c>
      <c r="AK3104" s="3" t="s">
        <v>11567</v>
      </c>
      <c r="AM3104" s="3" t="s">
        <v>11567</v>
      </c>
      <c r="AO3104" s="3" t="s">
        <v>11567</v>
      </c>
      <c r="AQ3104" s="3" t="s">
        <v>11567</v>
      </c>
      <c r="AR3104" s="3">
        <v>0</v>
      </c>
      <c r="AS3104" s="3" t="s">
        <v>11567</v>
      </c>
    </row>
    <row r="3105" spans="1:45">
      <c r="A3105">
        <v>3102</v>
      </c>
      <c r="B3105" t="s">
        <v>5982</v>
      </c>
      <c r="C3105" t="s">
        <v>2972</v>
      </c>
      <c r="D3105" t="s">
        <v>45</v>
      </c>
      <c r="E3105" t="s">
        <v>71</v>
      </c>
      <c r="F3105" t="s">
        <v>7233</v>
      </c>
      <c r="G3105" t="s">
        <v>9904</v>
      </c>
      <c r="H3105" t="s">
        <v>7233</v>
      </c>
      <c r="I3105" t="s">
        <v>9904</v>
      </c>
      <c r="J3105" t="s">
        <v>7233</v>
      </c>
      <c r="K3105" t="s">
        <v>7234</v>
      </c>
      <c r="L3105" t="s">
        <v>5985</v>
      </c>
      <c r="M3105" t="s">
        <v>5986</v>
      </c>
      <c r="N3105" t="str">
        <f>VLOOKUP(O3105,index!$Q:$R,2,0)</f>
        <v>08. 하이브리드러닝 - 하이브리드형 러닝</v>
      </c>
      <c r="O3105" t="s">
        <v>5988</v>
      </c>
      <c r="P3105" t="s">
        <v>48</v>
      </c>
      <c r="Q3105" t="s">
        <v>20</v>
      </c>
      <c r="R3105" s="226" t="e">
        <f>VLOOKUP(C3105,'26년 databook(취합)'!$M:$M,2,0)</f>
        <v>#N/A</v>
      </c>
      <c r="S3105" s="3" t="s">
        <v>11914</v>
      </c>
      <c r="T3105" s="3" t="s">
        <v>48</v>
      </c>
      <c r="U3105" s="3" t="s">
        <v>11914</v>
      </c>
      <c r="V3105" s="3" t="s">
        <v>48</v>
      </c>
      <c r="W3105" s="3" t="s">
        <v>48</v>
      </c>
      <c r="X3105" s="3" t="s">
        <v>48</v>
      </c>
      <c r="Y3105" s="3" t="s">
        <v>48</v>
      </c>
      <c r="Z3105" s="3" t="s">
        <v>48</v>
      </c>
      <c r="AA3105" s="3" t="s">
        <v>48</v>
      </c>
      <c r="AB3105" s="3" t="s">
        <v>48</v>
      </c>
      <c r="AC3105" s="3" t="s">
        <v>48</v>
      </c>
      <c r="AD3105" s="3" t="s">
        <v>48</v>
      </c>
      <c r="AE3105" s="3" t="s">
        <v>48</v>
      </c>
      <c r="AG3105" s="3"/>
      <c r="AI3105" s="3" t="s">
        <v>48</v>
      </c>
      <c r="AK3105" s="3" t="s">
        <v>48</v>
      </c>
      <c r="AM3105" s="3" t="s">
        <v>48</v>
      </c>
      <c r="AO3105" s="3" t="s">
        <v>48</v>
      </c>
      <c r="AQ3105" s="3" t="s">
        <v>48</v>
      </c>
      <c r="AR3105" s="3">
        <v>50000000</v>
      </c>
      <c r="AS3105" s="3" t="s">
        <v>48</v>
      </c>
    </row>
    <row r="3106" spans="1:45">
      <c r="A3106">
        <v>3103</v>
      </c>
      <c r="B3106" t="s">
        <v>5982</v>
      </c>
      <c r="C3106" t="s">
        <v>2971</v>
      </c>
      <c r="D3106" t="s">
        <v>45</v>
      </c>
      <c r="E3106" t="s">
        <v>71</v>
      </c>
      <c r="F3106" t="s">
        <v>7233</v>
      </c>
      <c r="G3106" t="s">
        <v>9904</v>
      </c>
      <c r="H3106" t="s">
        <v>7233</v>
      </c>
      <c r="I3106" t="s">
        <v>9904</v>
      </c>
      <c r="J3106" t="s">
        <v>7233</v>
      </c>
      <c r="K3106" t="s">
        <v>7234</v>
      </c>
      <c r="L3106" t="s">
        <v>5985</v>
      </c>
      <c r="M3106" t="s">
        <v>5986</v>
      </c>
      <c r="N3106" t="str">
        <f>VLOOKUP(O3106,index!$Q:$R,2,0)</f>
        <v>02. 이러닝 - 단과</v>
      </c>
      <c r="O3106" t="s">
        <v>5987</v>
      </c>
      <c r="P3106" t="s">
        <v>48</v>
      </c>
      <c r="Q3106" t="s">
        <v>23</v>
      </c>
      <c r="R3106" s="226" t="e">
        <f>VLOOKUP(C3106,'26년 databook(취합)'!$M:$M,2,0)</f>
        <v>#N/A</v>
      </c>
      <c r="S3106" s="3" t="s">
        <v>11578</v>
      </c>
      <c r="T3106" s="3" t="s">
        <v>48</v>
      </c>
      <c r="U3106" s="3" t="s">
        <v>11930</v>
      </c>
      <c r="V3106" s="3" t="s">
        <v>11584</v>
      </c>
      <c r="W3106" s="3" t="s">
        <v>48</v>
      </c>
      <c r="X3106" s="3" t="s">
        <v>11584</v>
      </c>
      <c r="Y3106" s="3" t="s">
        <v>48</v>
      </c>
      <c r="Z3106" s="3" t="s">
        <v>11584</v>
      </c>
      <c r="AA3106" s="3" t="s">
        <v>48</v>
      </c>
      <c r="AB3106" s="3" t="s">
        <v>11584</v>
      </c>
      <c r="AC3106" s="3" t="s">
        <v>48</v>
      </c>
      <c r="AD3106" s="3" t="s">
        <v>11584</v>
      </c>
      <c r="AE3106" s="3" t="s">
        <v>48</v>
      </c>
      <c r="AF3106" s="3">
        <v>100000</v>
      </c>
      <c r="AG3106" s="3"/>
      <c r="AH3106" s="3">
        <v>100000</v>
      </c>
      <c r="AI3106" s="3" t="s">
        <v>48</v>
      </c>
      <c r="AJ3106" s="3">
        <v>100000</v>
      </c>
      <c r="AK3106" s="3" t="s">
        <v>48</v>
      </c>
      <c r="AL3106" s="3">
        <v>200000</v>
      </c>
      <c r="AM3106" s="3" t="s">
        <v>48</v>
      </c>
      <c r="AN3106" s="3">
        <v>1000000</v>
      </c>
      <c r="AO3106" s="3" t="s">
        <v>48</v>
      </c>
      <c r="AP3106" s="3">
        <v>2000000</v>
      </c>
      <c r="AQ3106" s="3" t="s">
        <v>48</v>
      </c>
      <c r="AR3106" s="3">
        <v>6000000</v>
      </c>
      <c r="AS3106" s="3" t="s">
        <v>48</v>
      </c>
    </row>
    <row r="3107" spans="1:45">
      <c r="A3107">
        <v>3104</v>
      </c>
      <c r="B3107" t="s">
        <v>5982</v>
      </c>
      <c r="C3107" t="s">
        <v>5526</v>
      </c>
      <c r="D3107" t="s">
        <v>45</v>
      </c>
      <c r="E3107" t="s">
        <v>214</v>
      </c>
      <c r="F3107" t="s">
        <v>2764</v>
      </c>
      <c r="G3107" t="s">
        <v>9905</v>
      </c>
      <c r="H3107" t="s">
        <v>2764</v>
      </c>
      <c r="I3107" t="s">
        <v>9905</v>
      </c>
      <c r="J3107" t="s">
        <v>2764</v>
      </c>
      <c r="K3107" t="s">
        <v>7235</v>
      </c>
      <c r="L3107" t="s">
        <v>5985</v>
      </c>
      <c r="M3107" t="s">
        <v>5986</v>
      </c>
      <c r="N3107" t="str">
        <f>VLOOKUP(O3107,index!$Q:$R,2,0)</f>
        <v>02. 이러닝 - 단과</v>
      </c>
      <c r="O3107" t="s">
        <v>5987</v>
      </c>
      <c r="P3107" t="s">
        <v>48</v>
      </c>
      <c r="Q3107" t="s">
        <v>20</v>
      </c>
      <c r="R3107" s="226" t="e">
        <f>VLOOKUP(C3107,'26년 databook(취합)'!$M:$M,2,0)</f>
        <v>#N/A</v>
      </c>
      <c r="S3107" s="3" t="s">
        <v>11567</v>
      </c>
      <c r="T3107" s="3" t="s">
        <v>48</v>
      </c>
      <c r="U3107" s="3" t="s">
        <v>11567</v>
      </c>
      <c r="V3107" s="3" t="s">
        <v>48</v>
      </c>
      <c r="W3107" s="3" t="s">
        <v>48</v>
      </c>
      <c r="X3107" s="3" t="s">
        <v>48</v>
      </c>
      <c r="Y3107" s="3" t="s">
        <v>48</v>
      </c>
      <c r="Z3107" s="3" t="s">
        <v>48</v>
      </c>
      <c r="AA3107" s="3" t="s">
        <v>48</v>
      </c>
      <c r="AB3107" s="3" t="s">
        <v>48</v>
      </c>
      <c r="AC3107" s="3" t="s">
        <v>48</v>
      </c>
      <c r="AD3107" s="3" t="s">
        <v>48</v>
      </c>
      <c r="AE3107" s="3" t="s">
        <v>48</v>
      </c>
      <c r="AG3107" s="3"/>
      <c r="AI3107" s="3" t="s">
        <v>48</v>
      </c>
      <c r="AK3107" s="3" t="s">
        <v>48</v>
      </c>
      <c r="AM3107" s="3" t="s">
        <v>48</v>
      </c>
      <c r="AO3107" s="3" t="s">
        <v>48</v>
      </c>
      <c r="AQ3107" s="3" t="s">
        <v>48</v>
      </c>
      <c r="AS3107" s="3" t="s">
        <v>48</v>
      </c>
    </row>
    <row r="3108" spans="1:45">
      <c r="A3108">
        <v>3105</v>
      </c>
      <c r="B3108" t="s">
        <v>5982</v>
      </c>
      <c r="C3108" t="s">
        <v>4022</v>
      </c>
      <c r="D3108" t="s">
        <v>45</v>
      </c>
      <c r="E3108" t="s">
        <v>75</v>
      </c>
      <c r="F3108" t="s">
        <v>475</v>
      </c>
      <c r="G3108" t="s">
        <v>9906</v>
      </c>
      <c r="H3108" t="s">
        <v>475</v>
      </c>
      <c r="I3108" t="s">
        <v>9906</v>
      </c>
      <c r="J3108" t="s">
        <v>475</v>
      </c>
      <c r="K3108" t="s">
        <v>7236</v>
      </c>
      <c r="L3108" t="s">
        <v>5985</v>
      </c>
      <c r="M3108" t="s">
        <v>5986</v>
      </c>
      <c r="N3108" t="str">
        <f>VLOOKUP(O3108,index!$Q:$R,2,0)</f>
        <v>02. 이러닝 - 단과</v>
      </c>
      <c r="O3108" t="s">
        <v>5987</v>
      </c>
      <c r="P3108" t="s">
        <v>48</v>
      </c>
      <c r="Q3108" t="s">
        <v>23</v>
      </c>
      <c r="R3108" s="226" t="e">
        <f>VLOOKUP(C3108,'26년 databook(취합)'!$M:$M,2,0)</f>
        <v>#N/A</v>
      </c>
      <c r="S3108" s="3" t="s">
        <v>11567</v>
      </c>
      <c r="T3108" s="3" t="s">
        <v>12158</v>
      </c>
      <c r="U3108" s="3" t="s">
        <v>12158</v>
      </c>
      <c r="V3108" s="3" t="s">
        <v>48</v>
      </c>
      <c r="W3108" s="3" t="s">
        <v>11567</v>
      </c>
      <c r="X3108" s="3" t="s">
        <v>48</v>
      </c>
      <c r="Y3108" s="3" t="s">
        <v>11567</v>
      </c>
      <c r="Z3108" s="3" t="s">
        <v>48</v>
      </c>
      <c r="AA3108" s="3" t="s">
        <v>12158</v>
      </c>
      <c r="AB3108" s="3" t="s">
        <v>48</v>
      </c>
      <c r="AC3108" s="3" t="s">
        <v>11567</v>
      </c>
      <c r="AD3108" s="3" t="s">
        <v>11567</v>
      </c>
      <c r="AE3108" s="3" t="s">
        <v>11567</v>
      </c>
      <c r="AF3108" s="3">
        <v>0</v>
      </c>
      <c r="AG3108" s="3">
        <v>0</v>
      </c>
      <c r="AH3108" s="3">
        <v>0</v>
      </c>
      <c r="AI3108" s="3" t="s">
        <v>11567</v>
      </c>
      <c r="AJ3108" s="3">
        <v>0</v>
      </c>
      <c r="AK3108" s="3" t="s">
        <v>11567</v>
      </c>
      <c r="AL3108" s="3">
        <v>0</v>
      </c>
      <c r="AM3108" s="3" t="s">
        <v>11567</v>
      </c>
      <c r="AN3108" s="3">
        <v>0</v>
      </c>
      <c r="AO3108" s="3" t="s">
        <v>11567</v>
      </c>
      <c r="AP3108" s="3">
        <v>0</v>
      </c>
      <c r="AQ3108" s="3" t="s">
        <v>11567</v>
      </c>
      <c r="AR3108" s="3">
        <v>0</v>
      </c>
      <c r="AS3108" s="3" t="s">
        <v>11567</v>
      </c>
    </row>
    <row r="3109" spans="1:45">
      <c r="A3109">
        <v>3106</v>
      </c>
      <c r="B3109" t="s">
        <v>5982</v>
      </c>
      <c r="C3109" t="s">
        <v>4918</v>
      </c>
      <c r="D3109" t="s">
        <v>45</v>
      </c>
      <c r="E3109" t="s">
        <v>77</v>
      </c>
      <c r="F3109" t="s">
        <v>1468</v>
      </c>
      <c r="G3109" t="s">
        <v>8914</v>
      </c>
      <c r="H3109" t="s">
        <v>1669</v>
      </c>
      <c r="I3109" t="s">
        <v>16216</v>
      </c>
      <c r="J3109" t="s">
        <v>1669</v>
      </c>
      <c r="K3109" t="s">
        <v>7237</v>
      </c>
      <c r="L3109" t="s">
        <v>5985</v>
      </c>
      <c r="M3109" t="s">
        <v>5986</v>
      </c>
      <c r="N3109" t="str">
        <f>VLOOKUP(O3109,index!$Q:$R,2,0)</f>
        <v>02. 이러닝 - 단과</v>
      </c>
      <c r="O3109" t="s">
        <v>5987</v>
      </c>
      <c r="P3109" t="s">
        <v>48</v>
      </c>
      <c r="Q3109" t="s">
        <v>20</v>
      </c>
      <c r="R3109" s="226" t="e">
        <f>VLOOKUP(C3109,'26년 databook(취합)'!$M:$M,2,0)</f>
        <v>#N/A</v>
      </c>
      <c r="S3109" s="3" t="s">
        <v>11567</v>
      </c>
      <c r="T3109" s="3" t="s">
        <v>14143</v>
      </c>
      <c r="U3109" s="3" t="s">
        <v>14143</v>
      </c>
      <c r="V3109" s="3" t="s">
        <v>48</v>
      </c>
      <c r="W3109" s="3" t="s">
        <v>11567</v>
      </c>
      <c r="X3109" s="3" t="s">
        <v>48</v>
      </c>
      <c r="Y3109" s="3" t="s">
        <v>11567</v>
      </c>
      <c r="Z3109" s="3" t="s">
        <v>48</v>
      </c>
      <c r="AA3109" s="3" t="s">
        <v>11567</v>
      </c>
      <c r="AB3109" s="3" t="s">
        <v>48</v>
      </c>
      <c r="AC3109" s="3" t="s">
        <v>11567</v>
      </c>
      <c r="AD3109" s="3" t="s">
        <v>48</v>
      </c>
      <c r="AE3109" s="3" t="s">
        <v>14143</v>
      </c>
      <c r="AG3109" s="3">
        <v>0</v>
      </c>
      <c r="AI3109" s="3" t="s">
        <v>11567</v>
      </c>
      <c r="AK3109" s="3" t="s">
        <v>11567</v>
      </c>
      <c r="AM3109" s="3" t="s">
        <v>11567</v>
      </c>
      <c r="AO3109" s="3" t="s">
        <v>11567</v>
      </c>
      <c r="AQ3109" s="3" t="s">
        <v>11567</v>
      </c>
      <c r="AS3109" s="3" t="s">
        <v>11567</v>
      </c>
    </row>
    <row r="3110" spans="1:45">
      <c r="A3110">
        <v>3107</v>
      </c>
      <c r="B3110" t="s">
        <v>5982</v>
      </c>
      <c r="C3110" t="s">
        <v>3647</v>
      </c>
      <c r="D3110" t="s">
        <v>45</v>
      </c>
      <c r="E3110" t="s">
        <v>73</v>
      </c>
      <c r="F3110" t="s">
        <v>1960</v>
      </c>
      <c r="G3110" t="s">
        <v>9907</v>
      </c>
      <c r="H3110" t="s">
        <v>1960</v>
      </c>
      <c r="I3110" t="s">
        <v>9907</v>
      </c>
      <c r="J3110" t="s">
        <v>1960</v>
      </c>
      <c r="K3110" t="s">
        <v>7238</v>
      </c>
      <c r="L3110" t="s">
        <v>5985</v>
      </c>
      <c r="M3110" t="s">
        <v>5986</v>
      </c>
      <c r="N3110" t="str">
        <f>VLOOKUP(O3110,index!$Q:$R,2,0)</f>
        <v>02. 이러닝 - 단과</v>
      </c>
      <c r="O3110" t="s">
        <v>5987</v>
      </c>
      <c r="P3110" t="s">
        <v>48</v>
      </c>
      <c r="Q3110" t="s">
        <v>20</v>
      </c>
      <c r="R3110" s="226" t="e">
        <f>VLOOKUP(C3110,'26년 databook(취합)'!$M:$M,2,0)</f>
        <v>#N/A</v>
      </c>
      <c r="S3110" s="3" t="s">
        <v>11567</v>
      </c>
      <c r="T3110" s="3" t="s">
        <v>48</v>
      </c>
      <c r="U3110" s="3" t="s">
        <v>11567</v>
      </c>
      <c r="V3110" s="3" t="s">
        <v>48</v>
      </c>
      <c r="W3110" s="3" t="s">
        <v>48</v>
      </c>
      <c r="X3110" s="3" t="s">
        <v>48</v>
      </c>
      <c r="Y3110" s="3" t="s">
        <v>48</v>
      </c>
      <c r="Z3110" s="3" t="s">
        <v>48</v>
      </c>
      <c r="AA3110" s="3" t="s">
        <v>48</v>
      </c>
      <c r="AB3110" s="3" t="s">
        <v>48</v>
      </c>
      <c r="AC3110" s="3" t="s">
        <v>48</v>
      </c>
      <c r="AD3110" s="3" t="s">
        <v>48</v>
      </c>
      <c r="AE3110" s="3" t="s">
        <v>48</v>
      </c>
      <c r="AG3110" s="3"/>
      <c r="AI3110" s="3" t="s">
        <v>48</v>
      </c>
      <c r="AK3110" s="3" t="s">
        <v>48</v>
      </c>
      <c r="AM3110" s="3" t="s">
        <v>48</v>
      </c>
      <c r="AO3110" s="3" t="s">
        <v>48</v>
      </c>
      <c r="AQ3110" s="3" t="s">
        <v>48</v>
      </c>
      <c r="AS3110" s="3" t="s">
        <v>48</v>
      </c>
    </row>
    <row r="3111" spans="1:45">
      <c r="A3111">
        <v>3108</v>
      </c>
      <c r="B3111" t="s">
        <v>5982</v>
      </c>
      <c r="C3111" t="s">
        <v>5117</v>
      </c>
      <c r="D3111" t="s">
        <v>45</v>
      </c>
      <c r="E3111" t="s">
        <v>79</v>
      </c>
      <c r="F3111" t="s">
        <v>7239</v>
      </c>
      <c r="G3111" t="s">
        <v>9908</v>
      </c>
      <c r="H3111" t="s">
        <v>7239</v>
      </c>
      <c r="I3111" t="s">
        <v>9908</v>
      </c>
      <c r="J3111" t="s">
        <v>48</v>
      </c>
      <c r="K3111" t="s">
        <v>48</v>
      </c>
      <c r="L3111" t="s">
        <v>5985</v>
      </c>
      <c r="M3111" t="s">
        <v>5986</v>
      </c>
      <c r="N3111" t="str">
        <f>VLOOKUP(O3111,index!$Q:$R,2,0)</f>
        <v>02. 이러닝 - 단과</v>
      </c>
      <c r="O3111" t="s">
        <v>5987</v>
      </c>
      <c r="P3111" t="s">
        <v>48</v>
      </c>
      <c r="Q3111" t="s">
        <v>20</v>
      </c>
      <c r="R3111" s="226" t="e">
        <f>VLOOKUP(C3111,'26년 databook(취합)'!$M:$M,2,0)</f>
        <v>#N/A</v>
      </c>
      <c r="S3111" s="3" t="s">
        <v>11567</v>
      </c>
      <c r="T3111" s="3" t="s">
        <v>48</v>
      </c>
      <c r="U3111" s="3" t="s">
        <v>11567</v>
      </c>
      <c r="V3111" s="3" t="s">
        <v>48</v>
      </c>
      <c r="W3111" s="3" t="s">
        <v>48</v>
      </c>
      <c r="X3111" s="3" t="s">
        <v>48</v>
      </c>
      <c r="Y3111" s="3" t="s">
        <v>48</v>
      </c>
      <c r="Z3111" s="3" t="s">
        <v>48</v>
      </c>
      <c r="AA3111" s="3" t="s">
        <v>48</v>
      </c>
      <c r="AB3111" s="3" t="s">
        <v>48</v>
      </c>
      <c r="AC3111" s="3" t="s">
        <v>48</v>
      </c>
      <c r="AD3111" s="3" t="s">
        <v>48</v>
      </c>
      <c r="AE3111" s="3" t="s">
        <v>48</v>
      </c>
      <c r="AG3111" s="3"/>
      <c r="AI3111" s="3" t="s">
        <v>48</v>
      </c>
      <c r="AK3111" s="3" t="s">
        <v>48</v>
      </c>
      <c r="AM3111" s="3" t="s">
        <v>48</v>
      </c>
      <c r="AO3111" s="3" t="s">
        <v>48</v>
      </c>
      <c r="AQ3111" s="3" t="s">
        <v>48</v>
      </c>
      <c r="AS3111" s="3" t="s">
        <v>48</v>
      </c>
    </row>
    <row r="3112" spans="1:45">
      <c r="A3112">
        <v>3109</v>
      </c>
      <c r="B3112" t="s">
        <v>5982</v>
      </c>
      <c r="C3112" t="s">
        <v>3825</v>
      </c>
      <c r="D3112" t="s">
        <v>45</v>
      </c>
      <c r="E3112" t="s">
        <v>75</v>
      </c>
      <c r="F3112" t="s">
        <v>7240</v>
      </c>
      <c r="G3112" t="s">
        <v>9909</v>
      </c>
      <c r="H3112" t="s">
        <v>7240</v>
      </c>
      <c r="I3112" t="s">
        <v>9909</v>
      </c>
      <c r="J3112" t="s">
        <v>7240</v>
      </c>
      <c r="K3112" t="s">
        <v>7241</v>
      </c>
      <c r="L3112" t="s">
        <v>5985</v>
      </c>
      <c r="M3112" t="s">
        <v>5986</v>
      </c>
      <c r="N3112" t="str">
        <f>VLOOKUP(O3112,index!$Q:$R,2,0)</f>
        <v>02. 이러닝 - 단과</v>
      </c>
      <c r="O3112" t="s">
        <v>5987</v>
      </c>
      <c r="P3112" t="s">
        <v>48</v>
      </c>
      <c r="Q3112" t="s">
        <v>23</v>
      </c>
      <c r="R3112" s="226" t="e">
        <f>VLOOKUP(C3112,'26년 databook(취합)'!$M:$M,2,0)</f>
        <v>#N/A</v>
      </c>
      <c r="S3112" s="3" t="s">
        <v>11580</v>
      </c>
      <c r="T3112" s="3" t="s">
        <v>13709</v>
      </c>
      <c r="U3112" s="3" t="s">
        <v>14146</v>
      </c>
      <c r="V3112" s="3" t="s">
        <v>48</v>
      </c>
      <c r="W3112" s="3" t="s">
        <v>11567</v>
      </c>
      <c r="X3112" s="3" t="s">
        <v>48</v>
      </c>
      <c r="Y3112" s="3" t="s">
        <v>11913</v>
      </c>
      <c r="Z3112" s="3" t="s">
        <v>48</v>
      </c>
      <c r="AA3112" s="3" t="s">
        <v>11567</v>
      </c>
      <c r="AB3112" s="3" t="s">
        <v>11576</v>
      </c>
      <c r="AC3112" s="3" t="s">
        <v>11567</v>
      </c>
      <c r="AD3112" s="3" t="s">
        <v>11567</v>
      </c>
      <c r="AE3112" s="3" t="s">
        <v>13710</v>
      </c>
      <c r="AF3112" s="3">
        <v>2000000</v>
      </c>
      <c r="AG3112" s="3">
        <v>0</v>
      </c>
      <c r="AH3112" s="3">
        <v>0</v>
      </c>
      <c r="AI3112" s="3" t="s">
        <v>11567</v>
      </c>
      <c r="AJ3112" s="3">
        <v>0</v>
      </c>
      <c r="AK3112" s="3" t="s">
        <v>11567</v>
      </c>
      <c r="AL3112" s="3">
        <v>0</v>
      </c>
      <c r="AM3112" s="3" t="s">
        <v>11567</v>
      </c>
      <c r="AN3112" s="3">
        <v>0</v>
      </c>
      <c r="AO3112" s="3" t="s">
        <v>11567</v>
      </c>
      <c r="AP3112" s="3">
        <v>1000000</v>
      </c>
      <c r="AQ3112" s="3" t="s">
        <v>11567</v>
      </c>
      <c r="AR3112" s="3">
        <v>0</v>
      </c>
      <c r="AS3112" s="3" t="s">
        <v>11567</v>
      </c>
    </row>
    <row r="3113" spans="1:45">
      <c r="A3113">
        <v>3110</v>
      </c>
      <c r="B3113" t="s">
        <v>5982</v>
      </c>
      <c r="C3113" t="s">
        <v>3279</v>
      </c>
      <c r="D3113" t="s">
        <v>45</v>
      </c>
      <c r="E3113" t="s">
        <v>72</v>
      </c>
      <c r="F3113" t="s">
        <v>890</v>
      </c>
      <c r="G3113" t="s">
        <v>9911</v>
      </c>
      <c r="H3113" t="s">
        <v>890</v>
      </c>
      <c r="I3113" t="s">
        <v>9911</v>
      </c>
      <c r="J3113" t="s">
        <v>890</v>
      </c>
      <c r="K3113" t="s">
        <v>7243</v>
      </c>
      <c r="L3113" t="s">
        <v>5985</v>
      </c>
      <c r="M3113" t="s">
        <v>5986</v>
      </c>
      <c r="N3113" t="str">
        <f>VLOOKUP(O3113,index!$Q:$R,2,0)</f>
        <v>02. 이러닝 - 단과</v>
      </c>
      <c r="O3113" t="s">
        <v>5987</v>
      </c>
      <c r="P3113" t="s">
        <v>48</v>
      </c>
      <c r="Q3113" t="s">
        <v>20</v>
      </c>
      <c r="R3113" s="226" t="e">
        <f>VLOOKUP(C3113,'26년 databook(취합)'!$M:$M,2,0)</f>
        <v>#N/A</v>
      </c>
      <c r="S3113" s="3" t="s">
        <v>11567</v>
      </c>
      <c r="T3113" s="3" t="s">
        <v>48</v>
      </c>
      <c r="U3113" s="3" t="s">
        <v>11567</v>
      </c>
      <c r="V3113" s="3" t="s">
        <v>48</v>
      </c>
      <c r="W3113" s="3" t="s">
        <v>48</v>
      </c>
      <c r="X3113" s="3" t="s">
        <v>48</v>
      </c>
      <c r="Y3113" s="3" t="s">
        <v>48</v>
      </c>
      <c r="Z3113" s="3" t="s">
        <v>48</v>
      </c>
      <c r="AA3113" s="3" t="s">
        <v>48</v>
      </c>
      <c r="AB3113" s="3" t="s">
        <v>48</v>
      </c>
      <c r="AC3113" s="3" t="s">
        <v>48</v>
      </c>
      <c r="AD3113" s="3" t="s">
        <v>11567</v>
      </c>
      <c r="AE3113" s="3" t="s">
        <v>48</v>
      </c>
      <c r="AF3113" s="3">
        <v>0</v>
      </c>
      <c r="AG3113" s="3"/>
      <c r="AH3113" s="3">
        <v>0</v>
      </c>
      <c r="AI3113" s="3" t="s">
        <v>48</v>
      </c>
      <c r="AJ3113" s="3">
        <v>0</v>
      </c>
      <c r="AK3113" s="3" t="s">
        <v>48</v>
      </c>
      <c r="AL3113" s="3">
        <v>0</v>
      </c>
      <c r="AM3113" s="3" t="s">
        <v>48</v>
      </c>
      <c r="AN3113" s="3">
        <v>0</v>
      </c>
      <c r="AO3113" s="3" t="s">
        <v>48</v>
      </c>
      <c r="AP3113" s="3">
        <v>0</v>
      </c>
      <c r="AQ3113" s="3" t="s">
        <v>48</v>
      </c>
      <c r="AR3113" s="3">
        <v>0</v>
      </c>
      <c r="AS3113" s="3" t="s">
        <v>48</v>
      </c>
    </row>
    <row r="3114" spans="1:45">
      <c r="A3114">
        <v>3111</v>
      </c>
      <c r="B3114" t="s">
        <v>5982</v>
      </c>
      <c r="C3114" t="s">
        <v>4053</v>
      </c>
      <c r="D3114" t="s">
        <v>45</v>
      </c>
      <c r="E3114" t="s">
        <v>75</v>
      </c>
      <c r="F3114" t="s">
        <v>497</v>
      </c>
      <c r="G3114" t="s">
        <v>9912</v>
      </c>
      <c r="H3114" t="s">
        <v>497</v>
      </c>
      <c r="I3114" t="s">
        <v>9912</v>
      </c>
      <c r="J3114" t="s">
        <v>7244</v>
      </c>
      <c r="K3114" t="s">
        <v>7245</v>
      </c>
      <c r="L3114" t="s">
        <v>5985</v>
      </c>
      <c r="M3114" t="s">
        <v>5986</v>
      </c>
      <c r="N3114" t="str">
        <f>VLOOKUP(O3114,index!$Q:$R,2,0)</f>
        <v>02. 이러닝 - 단과</v>
      </c>
      <c r="O3114" t="s">
        <v>5987</v>
      </c>
      <c r="P3114" t="s">
        <v>48</v>
      </c>
      <c r="Q3114" t="s">
        <v>20</v>
      </c>
      <c r="R3114" s="226" t="e">
        <f>VLOOKUP(C3114,'26년 databook(취합)'!$M:$M,2,0)</f>
        <v>#N/A</v>
      </c>
      <c r="S3114" s="3" t="s">
        <v>11567</v>
      </c>
      <c r="T3114" s="3" t="s">
        <v>48</v>
      </c>
      <c r="U3114" s="3" t="s">
        <v>11567</v>
      </c>
      <c r="V3114" s="3" t="s">
        <v>48</v>
      </c>
      <c r="W3114" s="3" t="s">
        <v>48</v>
      </c>
      <c r="X3114" s="3" t="s">
        <v>48</v>
      </c>
      <c r="Y3114" s="3" t="s">
        <v>48</v>
      </c>
      <c r="Z3114" s="3" t="s">
        <v>48</v>
      </c>
      <c r="AA3114" s="3" t="s">
        <v>48</v>
      </c>
      <c r="AB3114" s="3" t="s">
        <v>48</v>
      </c>
      <c r="AC3114" s="3" t="s">
        <v>48</v>
      </c>
      <c r="AD3114" s="3" t="s">
        <v>48</v>
      </c>
      <c r="AE3114" s="3" t="s">
        <v>48</v>
      </c>
      <c r="AG3114" s="3"/>
      <c r="AI3114" s="3" t="s">
        <v>48</v>
      </c>
      <c r="AK3114" s="3" t="s">
        <v>48</v>
      </c>
      <c r="AM3114" s="3" t="s">
        <v>48</v>
      </c>
      <c r="AO3114" s="3" t="s">
        <v>48</v>
      </c>
      <c r="AQ3114" s="3" t="s">
        <v>48</v>
      </c>
      <c r="AS3114" s="3" t="s">
        <v>48</v>
      </c>
    </row>
    <row r="3115" spans="1:45">
      <c r="A3115">
        <v>3112</v>
      </c>
      <c r="B3115" t="s">
        <v>5982</v>
      </c>
      <c r="C3115" t="s">
        <v>3824</v>
      </c>
      <c r="D3115" t="s">
        <v>45</v>
      </c>
      <c r="E3115" t="s">
        <v>75</v>
      </c>
      <c r="F3115" t="s">
        <v>7246</v>
      </c>
      <c r="G3115" t="s">
        <v>9913</v>
      </c>
      <c r="H3115" t="s">
        <v>7246</v>
      </c>
      <c r="I3115" t="s">
        <v>9913</v>
      </c>
      <c r="J3115" t="s">
        <v>48</v>
      </c>
      <c r="K3115" t="s">
        <v>48</v>
      </c>
      <c r="L3115" t="s">
        <v>5985</v>
      </c>
      <c r="M3115" t="s">
        <v>5986</v>
      </c>
      <c r="N3115" t="str">
        <f>VLOOKUP(O3115,index!$Q:$R,2,0)</f>
        <v>02. 이러닝 - 단과</v>
      </c>
      <c r="O3115" t="s">
        <v>5987</v>
      </c>
      <c r="P3115" t="s">
        <v>48</v>
      </c>
      <c r="Q3115" t="s">
        <v>23</v>
      </c>
      <c r="R3115" s="226" t="e">
        <f>VLOOKUP(C3115,'26년 databook(취합)'!$M:$M,2,0)</f>
        <v>#N/A</v>
      </c>
      <c r="S3115" s="3" t="s">
        <v>11567</v>
      </c>
      <c r="T3115" s="3" t="s">
        <v>12159</v>
      </c>
      <c r="U3115" s="3" t="s">
        <v>12159</v>
      </c>
      <c r="V3115" s="3" t="s">
        <v>48</v>
      </c>
      <c r="W3115" s="3" t="s">
        <v>12159</v>
      </c>
      <c r="X3115" s="3" t="s">
        <v>48</v>
      </c>
      <c r="Y3115" s="3" t="s">
        <v>11567</v>
      </c>
      <c r="Z3115" s="3" t="s">
        <v>48</v>
      </c>
      <c r="AA3115" s="3" t="s">
        <v>11567</v>
      </c>
      <c r="AB3115" s="3" t="s">
        <v>48</v>
      </c>
      <c r="AC3115" s="3" t="s">
        <v>11567</v>
      </c>
      <c r="AD3115" s="3" t="s">
        <v>11567</v>
      </c>
      <c r="AE3115" s="3" t="s">
        <v>11567</v>
      </c>
      <c r="AF3115" s="3">
        <v>0</v>
      </c>
      <c r="AG3115" s="4">
        <v>0</v>
      </c>
      <c r="AH3115" s="3">
        <v>0</v>
      </c>
      <c r="AI3115" s="3" t="s">
        <v>11567</v>
      </c>
      <c r="AJ3115" s="3">
        <v>0</v>
      </c>
      <c r="AK3115" s="3" t="s">
        <v>11567</v>
      </c>
      <c r="AL3115" s="3">
        <v>0</v>
      </c>
      <c r="AM3115" s="3" t="s">
        <v>11567</v>
      </c>
      <c r="AN3115" s="3">
        <v>0</v>
      </c>
      <c r="AO3115" s="3" t="s">
        <v>11567</v>
      </c>
      <c r="AP3115" s="3">
        <v>0</v>
      </c>
      <c r="AQ3115" s="3" t="s">
        <v>11567</v>
      </c>
      <c r="AR3115" s="3">
        <v>0</v>
      </c>
      <c r="AS3115" s="3" t="s">
        <v>11567</v>
      </c>
    </row>
    <row r="3116" spans="1:45">
      <c r="A3116">
        <v>3113</v>
      </c>
      <c r="B3116" t="s">
        <v>5982</v>
      </c>
      <c r="C3116" t="s">
        <v>3657</v>
      </c>
      <c r="D3116" t="s">
        <v>45</v>
      </c>
      <c r="E3116" t="s">
        <v>73</v>
      </c>
      <c r="F3116" t="s">
        <v>7247</v>
      </c>
      <c r="G3116" t="s">
        <v>9914</v>
      </c>
      <c r="H3116" t="s">
        <v>7247</v>
      </c>
      <c r="I3116" t="s">
        <v>9914</v>
      </c>
      <c r="J3116" t="s">
        <v>1961</v>
      </c>
      <c r="K3116" t="s">
        <v>7248</v>
      </c>
      <c r="L3116" t="s">
        <v>5985</v>
      </c>
      <c r="M3116" t="s">
        <v>5986</v>
      </c>
      <c r="N3116" t="str">
        <f>VLOOKUP(O3116,index!$Q:$R,2,0)</f>
        <v>02. 이러닝 - 단과</v>
      </c>
      <c r="O3116" t="s">
        <v>5987</v>
      </c>
      <c r="P3116" t="s">
        <v>48</v>
      </c>
      <c r="Q3116" t="s">
        <v>20</v>
      </c>
      <c r="R3116" s="226" t="e">
        <f>VLOOKUP(C3116,'26년 databook(취합)'!$M:$M,2,0)</f>
        <v>#N/A</v>
      </c>
      <c r="S3116" s="3" t="s">
        <v>11570</v>
      </c>
      <c r="T3116" s="3" t="s">
        <v>16678</v>
      </c>
      <c r="U3116" s="3" t="s">
        <v>16679</v>
      </c>
      <c r="V3116" s="3" t="s">
        <v>48</v>
      </c>
      <c r="W3116" s="3" t="s">
        <v>11567</v>
      </c>
      <c r="X3116" s="3" t="s">
        <v>48</v>
      </c>
      <c r="Y3116" s="3" t="s">
        <v>11567</v>
      </c>
      <c r="Z3116" s="3" t="s">
        <v>48</v>
      </c>
      <c r="AA3116" s="3" t="s">
        <v>12160</v>
      </c>
      <c r="AB3116" s="3" t="s">
        <v>48</v>
      </c>
      <c r="AC3116" s="3" t="s">
        <v>11567</v>
      </c>
      <c r="AD3116" s="3" t="s">
        <v>48</v>
      </c>
      <c r="AE3116" s="3" t="s">
        <v>11567</v>
      </c>
      <c r="AG3116" s="3">
        <v>936000</v>
      </c>
      <c r="AI3116" s="3" t="s">
        <v>11567</v>
      </c>
      <c r="AK3116" s="3" t="s">
        <v>11567</v>
      </c>
      <c r="AL3116" s="3">
        <v>3000000</v>
      </c>
      <c r="AM3116" s="3" t="s">
        <v>11567</v>
      </c>
      <c r="AO3116" s="3" t="s">
        <v>11567</v>
      </c>
      <c r="AQ3116" s="3" t="s">
        <v>11567</v>
      </c>
      <c r="AS3116" s="3" t="s">
        <v>11567</v>
      </c>
    </row>
    <row r="3117" spans="1:45">
      <c r="A3117">
        <v>3114</v>
      </c>
      <c r="B3117" t="s">
        <v>5982</v>
      </c>
      <c r="C3117" t="s">
        <v>5523</v>
      </c>
      <c r="D3117" t="s">
        <v>45</v>
      </c>
      <c r="E3117" t="s">
        <v>77</v>
      </c>
      <c r="F3117" t="s">
        <v>2796</v>
      </c>
      <c r="G3117" t="s">
        <v>9134</v>
      </c>
      <c r="H3117" t="s">
        <v>2767</v>
      </c>
      <c r="I3117" t="s">
        <v>16217</v>
      </c>
      <c r="J3117" t="s">
        <v>2767</v>
      </c>
      <c r="K3117" t="s">
        <v>7249</v>
      </c>
      <c r="L3117" t="s">
        <v>5985</v>
      </c>
      <c r="M3117" t="s">
        <v>5986</v>
      </c>
      <c r="N3117" t="str">
        <f>VLOOKUP(O3117,index!$Q:$R,2,0)</f>
        <v>02. 이러닝 - 단과</v>
      </c>
      <c r="O3117" t="s">
        <v>5987</v>
      </c>
      <c r="P3117" t="s">
        <v>48</v>
      </c>
      <c r="Q3117" t="s">
        <v>20</v>
      </c>
      <c r="R3117" s="226" t="e">
        <f>VLOOKUP(C3117,'26년 databook(취합)'!$M:$M,2,0)</f>
        <v>#N/A</v>
      </c>
      <c r="S3117" s="3" t="s">
        <v>11567</v>
      </c>
      <c r="T3117" s="3" t="s">
        <v>48</v>
      </c>
      <c r="U3117" s="3" t="s">
        <v>11567</v>
      </c>
      <c r="V3117" s="3" t="s">
        <v>48</v>
      </c>
      <c r="W3117" s="3" t="s">
        <v>48</v>
      </c>
      <c r="X3117" s="3" t="s">
        <v>48</v>
      </c>
      <c r="Y3117" s="3" t="s">
        <v>48</v>
      </c>
      <c r="Z3117" s="3" t="s">
        <v>48</v>
      </c>
      <c r="AA3117" s="3" t="s">
        <v>48</v>
      </c>
      <c r="AB3117" s="3" t="s">
        <v>48</v>
      </c>
      <c r="AC3117" s="3" t="s">
        <v>48</v>
      </c>
      <c r="AD3117" s="3" t="s">
        <v>48</v>
      </c>
      <c r="AE3117" s="3" t="s">
        <v>48</v>
      </c>
      <c r="AG3117" s="3"/>
      <c r="AI3117" s="3" t="s">
        <v>48</v>
      </c>
      <c r="AK3117" s="3" t="s">
        <v>48</v>
      </c>
      <c r="AM3117" s="3" t="s">
        <v>48</v>
      </c>
      <c r="AO3117" s="3" t="s">
        <v>48</v>
      </c>
      <c r="AQ3117" s="3" t="s">
        <v>48</v>
      </c>
      <c r="AS3117" s="3" t="s">
        <v>48</v>
      </c>
    </row>
    <row r="3118" spans="1:45">
      <c r="A3118">
        <v>3115</v>
      </c>
      <c r="B3118" t="s">
        <v>5982</v>
      </c>
      <c r="C3118" t="s">
        <v>4983</v>
      </c>
      <c r="D3118" t="s">
        <v>45</v>
      </c>
      <c r="E3118" t="s">
        <v>77</v>
      </c>
      <c r="F3118" t="s">
        <v>1468</v>
      </c>
      <c r="G3118" t="s">
        <v>8914</v>
      </c>
      <c r="H3118" t="s">
        <v>1721</v>
      </c>
      <c r="I3118" t="s">
        <v>16218</v>
      </c>
      <c r="J3118" t="s">
        <v>7250</v>
      </c>
      <c r="K3118" t="s">
        <v>7251</v>
      </c>
      <c r="L3118" t="s">
        <v>5985</v>
      </c>
      <c r="M3118" t="s">
        <v>5986</v>
      </c>
      <c r="N3118" t="str">
        <f>VLOOKUP(O3118,index!$Q:$R,2,0)</f>
        <v>02. 이러닝 - 단과</v>
      </c>
      <c r="O3118" t="s">
        <v>5987</v>
      </c>
      <c r="P3118" t="s">
        <v>48</v>
      </c>
      <c r="Q3118" t="s">
        <v>20</v>
      </c>
      <c r="R3118" s="226" t="e">
        <f>VLOOKUP(C3118,'26년 databook(취합)'!$M:$M,2,0)</f>
        <v>#N/A</v>
      </c>
      <c r="S3118" s="3" t="s">
        <v>11567</v>
      </c>
      <c r="T3118" s="3" t="s">
        <v>48</v>
      </c>
      <c r="U3118" s="3" t="s">
        <v>11567</v>
      </c>
      <c r="V3118" s="3" t="s">
        <v>48</v>
      </c>
      <c r="W3118" s="3" t="s">
        <v>48</v>
      </c>
      <c r="X3118" s="3" t="s">
        <v>48</v>
      </c>
      <c r="Y3118" s="3" t="s">
        <v>48</v>
      </c>
      <c r="Z3118" s="3" t="s">
        <v>48</v>
      </c>
      <c r="AA3118" s="3" t="s">
        <v>48</v>
      </c>
      <c r="AB3118" s="3" t="s">
        <v>48</v>
      </c>
      <c r="AC3118" s="3" t="s">
        <v>48</v>
      </c>
      <c r="AD3118" s="3" t="s">
        <v>48</v>
      </c>
      <c r="AE3118" s="3" t="s">
        <v>48</v>
      </c>
      <c r="AG3118" s="3"/>
      <c r="AI3118" s="3" t="s">
        <v>48</v>
      </c>
      <c r="AK3118" s="3" t="s">
        <v>48</v>
      </c>
      <c r="AM3118" s="3" t="s">
        <v>48</v>
      </c>
      <c r="AO3118" s="3" t="s">
        <v>48</v>
      </c>
      <c r="AQ3118" s="3" t="s">
        <v>48</v>
      </c>
      <c r="AS3118" s="3" t="s">
        <v>48</v>
      </c>
    </row>
    <row r="3119" spans="1:45">
      <c r="A3119">
        <v>3116</v>
      </c>
      <c r="B3119" t="s">
        <v>5982</v>
      </c>
      <c r="C3119" t="s">
        <v>3278</v>
      </c>
      <c r="D3119" t="s">
        <v>45</v>
      </c>
      <c r="E3119" t="s">
        <v>72</v>
      </c>
      <c r="F3119" t="s">
        <v>888</v>
      </c>
      <c r="G3119" t="s">
        <v>9915</v>
      </c>
      <c r="H3119" t="s">
        <v>888</v>
      </c>
      <c r="I3119" t="s">
        <v>9915</v>
      </c>
      <c r="J3119" t="s">
        <v>888</v>
      </c>
      <c r="K3119" t="s">
        <v>7252</v>
      </c>
      <c r="L3119" t="s">
        <v>5985</v>
      </c>
      <c r="M3119" t="s">
        <v>5986</v>
      </c>
      <c r="N3119" t="str">
        <f>VLOOKUP(O3119,index!$Q:$R,2,0)</f>
        <v>02. 이러닝 - 단과</v>
      </c>
      <c r="O3119" t="s">
        <v>5987</v>
      </c>
      <c r="P3119" t="s">
        <v>48</v>
      </c>
      <c r="Q3119" t="s">
        <v>20</v>
      </c>
      <c r="R3119" s="226" t="e">
        <f>VLOOKUP(C3119,'26년 databook(취합)'!$M:$M,2,0)</f>
        <v>#N/A</v>
      </c>
      <c r="S3119" s="3" t="s">
        <v>11567</v>
      </c>
      <c r="T3119" s="3" t="s">
        <v>48</v>
      </c>
      <c r="U3119" s="3" t="s">
        <v>11567</v>
      </c>
      <c r="V3119" s="3" t="s">
        <v>48</v>
      </c>
      <c r="W3119" s="3" t="s">
        <v>48</v>
      </c>
      <c r="X3119" s="3" t="s">
        <v>48</v>
      </c>
      <c r="Y3119" s="3" t="s">
        <v>48</v>
      </c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11567</v>
      </c>
      <c r="AE3119" s="3" t="s">
        <v>48</v>
      </c>
      <c r="AF3119" s="3">
        <v>0</v>
      </c>
      <c r="AG3119" s="3"/>
      <c r="AH3119" s="3">
        <v>0</v>
      </c>
      <c r="AI3119" s="3" t="s">
        <v>48</v>
      </c>
      <c r="AJ3119" s="3">
        <v>0</v>
      </c>
      <c r="AK3119" s="3" t="s">
        <v>48</v>
      </c>
      <c r="AL3119" s="3">
        <v>0</v>
      </c>
      <c r="AM3119" s="3" t="s">
        <v>48</v>
      </c>
      <c r="AN3119" s="3">
        <v>0</v>
      </c>
      <c r="AO3119" s="3" t="s">
        <v>48</v>
      </c>
      <c r="AP3119" s="3">
        <v>0</v>
      </c>
      <c r="AQ3119" s="3" t="s">
        <v>48</v>
      </c>
      <c r="AR3119" s="3">
        <v>0</v>
      </c>
      <c r="AS3119" s="3" t="s">
        <v>48</v>
      </c>
    </row>
    <row r="3120" spans="1:45">
      <c r="A3120">
        <v>3117</v>
      </c>
      <c r="B3120" t="s">
        <v>5982</v>
      </c>
      <c r="C3120" t="s">
        <v>4267</v>
      </c>
      <c r="D3120" t="s">
        <v>45</v>
      </c>
      <c r="E3120" t="s">
        <v>77</v>
      </c>
      <c r="F3120" t="s">
        <v>2083</v>
      </c>
      <c r="G3120" t="s">
        <v>9916</v>
      </c>
      <c r="H3120" t="s">
        <v>2083</v>
      </c>
      <c r="I3120" t="s">
        <v>9916</v>
      </c>
      <c r="J3120" t="s">
        <v>6956</v>
      </c>
      <c r="K3120" t="s">
        <v>6957</v>
      </c>
      <c r="L3120" t="s">
        <v>5985</v>
      </c>
      <c r="M3120" t="s">
        <v>5986</v>
      </c>
      <c r="N3120" t="str">
        <f>VLOOKUP(O3120,index!$Q:$R,2,0)</f>
        <v>03. 이러닝 - 법정</v>
      </c>
      <c r="O3120" t="s">
        <v>6002</v>
      </c>
      <c r="P3120" t="s">
        <v>48</v>
      </c>
      <c r="Q3120" t="s">
        <v>23</v>
      </c>
      <c r="R3120" s="226" t="e">
        <f>VLOOKUP(C3120,'26년 databook(취합)'!$M:$M,2,0)</f>
        <v>#N/A</v>
      </c>
      <c r="S3120" s="3" t="s">
        <v>11567</v>
      </c>
      <c r="T3120" s="3" t="s">
        <v>12161</v>
      </c>
      <c r="U3120" s="3" t="s">
        <v>12161</v>
      </c>
      <c r="V3120" s="3" t="s">
        <v>48</v>
      </c>
      <c r="W3120" s="3" t="s">
        <v>11567</v>
      </c>
      <c r="X3120" s="3" t="s">
        <v>48</v>
      </c>
      <c r="Y3120" s="3" t="s">
        <v>11567</v>
      </c>
      <c r="Z3120" s="3" t="s">
        <v>48</v>
      </c>
      <c r="AA3120" s="3" t="s">
        <v>12161</v>
      </c>
      <c r="AB3120" s="3" t="s">
        <v>48</v>
      </c>
      <c r="AC3120" s="3" t="s">
        <v>11567</v>
      </c>
      <c r="AD3120" s="3" t="s">
        <v>48</v>
      </c>
      <c r="AE3120" s="3" t="s">
        <v>11567</v>
      </c>
      <c r="AG3120" s="3">
        <v>0</v>
      </c>
      <c r="AI3120" s="3" t="s">
        <v>11567</v>
      </c>
      <c r="AK3120" s="3" t="s">
        <v>11567</v>
      </c>
      <c r="AM3120" s="3" t="s">
        <v>11567</v>
      </c>
      <c r="AO3120" s="3" t="s">
        <v>11567</v>
      </c>
      <c r="AQ3120" s="3" t="s">
        <v>11567</v>
      </c>
      <c r="AR3120" s="3">
        <v>0</v>
      </c>
      <c r="AS3120" s="3" t="s">
        <v>11567</v>
      </c>
    </row>
    <row r="3121" spans="1:45">
      <c r="A3121">
        <v>3118</v>
      </c>
      <c r="B3121" t="s">
        <v>5982</v>
      </c>
      <c r="C3121" t="s">
        <v>4001</v>
      </c>
      <c r="D3121" t="s">
        <v>45</v>
      </c>
      <c r="E3121" t="s">
        <v>75</v>
      </c>
      <c r="F3121" t="s">
        <v>458</v>
      </c>
      <c r="G3121" t="s">
        <v>9917</v>
      </c>
      <c r="H3121" t="s">
        <v>458</v>
      </c>
      <c r="I3121" t="s">
        <v>9917</v>
      </c>
      <c r="J3121" t="s">
        <v>7253</v>
      </c>
      <c r="K3121" t="s">
        <v>7254</v>
      </c>
      <c r="L3121" t="s">
        <v>5985</v>
      </c>
      <c r="M3121" t="s">
        <v>5986</v>
      </c>
      <c r="N3121" t="str">
        <f>VLOOKUP(O3121,index!$Q:$R,2,0)</f>
        <v>02. 이러닝 - 단과</v>
      </c>
      <c r="O3121" t="s">
        <v>5987</v>
      </c>
      <c r="P3121" t="s">
        <v>48</v>
      </c>
      <c r="Q3121" t="s">
        <v>23</v>
      </c>
      <c r="R3121" s="226" t="e">
        <f>VLOOKUP(C3121,'26년 databook(취합)'!$M:$M,2,0)</f>
        <v>#N/A</v>
      </c>
      <c r="S3121" s="3" t="s">
        <v>11567</v>
      </c>
      <c r="T3121" s="3" t="s">
        <v>14803</v>
      </c>
      <c r="U3121" s="3" t="s">
        <v>14803</v>
      </c>
      <c r="V3121" s="3" t="s">
        <v>48</v>
      </c>
      <c r="W3121" s="3" t="s">
        <v>12162</v>
      </c>
      <c r="X3121" s="3" t="s">
        <v>48</v>
      </c>
      <c r="Y3121" s="3" t="s">
        <v>12163</v>
      </c>
      <c r="Z3121" s="3" t="s">
        <v>48</v>
      </c>
      <c r="AA3121" s="3" t="s">
        <v>12164</v>
      </c>
      <c r="AB3121" s="3" t="s">
        <v>48</v>
      </c>
      <c r="AC3121" s="3" t="s">
        <v>11645</v>
      </c>
      <c r="AD3121" s="3" t="s">
        <v>11567</v>
      </c>
      <c r="AE3121" s="3" t="s">
        <v>14804</v>
      </c>
      <c r="AF3121" s="3">
        <v>0</v>
      </c>
      <c r="AG3121" s="3">
        <v>200000</v>
      </c>
      <c r="AH3121" s="3">
        <v>0</v>
      </c>
      <c r="AI3121" s="3" t="s">
        <v>11567</v>
      </c>
      <c r="AJ3121" s="3">
        <v>0</v>
      </c>
      <c r="AK3121" s="3" t="s">
        <v>11567</v>
      </c>
      <c r="AL3121" s="3">
        <v>0</v>
      </c>
      <c r="AM3121" s="3" t="s">
        <v>11567</v>
      </c>
      <c r="AN3121" s="3">
        <v>0</v>
      </c>
      <c r="AO3121" s="3" t="s">
        <v>11567</v>
      </c>
      <c r="AP3121" s="3">
        <v>0</v>
      </c>
      <c r="AQ3121" s="3" t="s">
        <v>11567</v>
      </c>
      <c r="AR3121" s="3">
        <v>0</v>
      </c>
      <c r="AS3121" s="3" t="s">
        <v>11567</v>
      </c>
    </row>
    <row r="3122" spans="1:45">
      <c r="A3122">
        <v>3119</v>
      </c>
      <c r="B3122" t="s">
        <v>5982</v>
      </c>
      <c r="C3122" t="s">
        <v>4049</v>
      </c>
      <c r="D3122" t="s">
        <v>45</v>
      </c>
      <c r="E3122" t="s">
        <v>75</v>
      </c>
      <c r="F3122" t="s">
        <v>359</v>
      </c>
      <c r="G3122" t="s">
        <v>8916</v>
      </c>
      <c r="H3122" t="s">
        <v>493</v>
      </c>
      <c r="I3122" t="s">
        <v>16219</v>
      </c>
      <c r="J3122" t="s">
        <v>493</v>
      </c>
      <c r="K3122" t="s">
        <v>7255</v>
      </c>
      <c r="L3122" t="s">
        <v>5985</v>
      </c>
      <c r="M3122" t="s">
        <v>5986</v>
      </c>
      <c r="N3122" t="str">
        <f>VLOOKUP(O3122,index!$Q:$R,2,0)</f>
        <v>17. 솔루션 - 기타</v>
      </c>
      <c r="O3122" t="s">
        <v>59</v>
      </c>
      <c r="P3122" t="s">
        <v>48</v>
      </c>
      <c r="Q3122" t="s">
        <v>20</v>
      </c>
      <c r="R3122" s="226" t="e">
        <f>VLOOKUP(C3122,'26년 databook(취합)'!$M:$M,2,0)</f>
        <v>#N/A</v>
      </c>
      <c r="S3122" s="3" t="s">
        <v>11567</v>
      </c>
      <c r="T3122" s="3" t="s">
        <v>48</v>
      </c>
      <c r="U3122" s="3" t="s">
        <v>11567</v>
      </c>
      <c r="V3122" s="3" t="s">
        <v>48</v>
      </c>
      <c r="W3122" s="3" t="s">
        <v>48</v>
      </c>
      <c r="X3122" s="3" t="s">
        <v>48</v>
      </c>
      <c r="Y3122" s="3" t="s">
        <v>48</v>
      </c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G3122" s="3"/>
      <c r="AI3122" s="3" t="s">
        <v>48</v>
      </c>
      <c r="AK3122" s="3" t="s">
        <v>48</v>
      </c>
      <c r="AM3122" s="3" t="s">
        <v>48</v>
      </c>
      <c r="AO3122" s="3" t="s">
        <v>48</v>
      </c>
      <c r="AQ3122" s="3" t="s">
        <v>48</v>
      </c>
      <c r="AS3122" s="3" t="s">
        <v>48</v>
      </c>
    </row>
    <row r="3123" spans="1:45">
      <c r="A3123">
        <v>3120</v>
      </c>
      <c r="B3123" t="s">
        <v>5982</v>
      </c>
      <c r="C3123" t="s">
        <v>4166</v>
      </c>
      <c r="D3123" t="s">
        <v>45</v>
      </c>
      <c r="E3123" t="s">
        <v>75</v>
      </c>
      <c r="F3123" t="s">
        <v>359</v>
      </c>
      <c r="G3123" t="s">
        <v>8916</v>
      </c>
      <c r="H3123" t="s">
        <v>579</v>
      </c>
      <c r="I3123" t="s">
        <v>16220</v>
      </c>
      <c r="J3123" t="s">
        <v>579</v>
      </c>
      <c r="K3123" t="s">
        <v>7256</v>
      </c>
      <c r="L3123" t="s">
        <v>5985</v>
      </c>
      <c r="M3123" t="s">
        <v>5986</v>
      </c>
      <c r="N3123" t="str">
        <f>VLOOKUP(O3123,index!$Q:$R,2,0)</f>
        <v>02. 이러닝 - 단과</v>
      </c>
      <c r="O3123" t="s">
        <v>5987</v>
      </c>
      <c r="P3123" t="s">
        <v>48</v>
      </c>
      <c r="Q3123" t="s">
        <v>20</v>
      </c>
      <c r="R3123" s="226" t="e">
        <f>VLOOKUP(C3123,'26년 databook(취합)'!$M:$M,2,0)</f>
        <v>#N/A</v>
      </c>
      <c r="S3123" s="3" t="s">
        <v>11567</v>
      </c>
      <c r="T3123" s="3" t="s">
        <v>48</v>
      </c>
      <c r="U3123" s="3" t="s">
        <v>11567</v>
      </c>
      <c r="V3123" s="3" t="s">
        <v>48</v>
      </c>
      <c r="W3123" s="3" t="s">
        <v>48</v>
      </c>
      <c r="X3123" s="3" t="s">
        <v>48</v>
      </c>
      <c r="Y3123" s="3" t="s">
        <v>48</v>
      </c>
      <c r="Z3123" s="3" t="s">
        <v>48</v>
      </c>
      <c r="AA3123" s="3" t="s">
        <v>48</v>
      </c>
      <c r="AB3123" s="3" t="s">
        <v>48</v>
      </c>
      <c r="AC3123" s="3" t="s">
        <v>48</v>
      </c>
      <c r="AD3123" s="3" t="s">
        <v>48</v>
      </c>
      <c r="AE3123" s="3" t="s">
        <v>48</v>
      </c>
      <c r="AG3123" s="3"/>
      <c r="AI3123" s="3" t="s">
        <v>48</v>
      </c>
      <c r="AK3123" s="3" t="s">
        <v>48</v>
      </c>
      <c r="AM3123" s="3" t="s">
        <v>48</v>
      </c>
      <c r="AO3123" s="3" t="s">
        <v>48</v>
      </c>
      <c r="AQ3123" s="3" t="s">
        <v>48</v>
      </c>
      <c r="AS3123" s="3" t="s">
        <v>48</v>
      </c>
    </row>
    <row r="3124" spans="1:45">
      <c r="A3124">
        <v>3121</v>
      </c>
      <c r="B3124" t="s">
        <v>5982</v>
      </c>
      <c r="C3124" t="s">
        <v>3108</v>
      </c>
      <c r="D3124" t="s">
        <v>45</v>
      </c>
      <c r="E3124" t="s">
        <v>71</v>
      </c>
      <c r="F3124" t="s">
        <v>285</v>
      </c>
      <c r="G3124" t="s">
        <v>9918</v>
      </c>
      <c r="H3124" t="s">
        <v>285</v>
      </c>
      <c r="I3124" t="s">
        <v>9918</v>
      </c>
      <c r="J3124" t="s">
        <v>285</v>
      </c>
      <c r="K3124" t="s">
        <v>7258</v>
      </c>
      <c r="L3124" t="s">
        <v>5985</v>
      </c>
      <c r="M3124" t="s">
        <v>5986</v>
      </c>
      <c r="N3124" t="str">
        <f>VLOOKUP(O3124,index!$Q:$R,2,0)</f>
        <v>02. 이러닝 - 단과</v>
      </c>
      <c r="O3124" t="s">
        <v>5987</v>
      </c>
      <c r="P3124" t="s">
        <v>48</v>
      </c>
      <c r="Q3124" t="s">
        <v>20</v>
      </c>
      <c r="R3124" s="226" t="e">
        <f>VLOOKUP(C3124,'26년 databook(취합)'!$M:$M,2,0)</f>
        <v>#N/A</v>
      </c>
      <c r="S3124" s="3" t="s">
        <v>11570</v>
      </c>
      <c r="T3124" s="3" t="s">
        <v>11985</v>
      </c>
      <c r="U3124" s="3" t="s">
        <v>12186</v>
      </c>
      <c r="V3124" s="3" t="s">
        <v>48</v>
      </c>
      <c r="W3124" s="3" t="s">
        <v>11567</v>
      </c>
      <c r="X3124" s="3" t="s">
        <v>48</v>
      </c>
      <c r="Y3124" s="3" t="s">
        <v>11567</v>
      </c>
      <c r="Z3124" s="3" t="s">
        <v>48</v>
      </c>
      <c r="AA3124" s="3" t="s">
        <v>11567</v>
      </c>
      <c r="AB3124" s="3" t="s">
        <v>48</v>
      </c>
      <c r="AC3124" s="3" t="s">
        <v>11567</v>
      </c>
      <c r="AD3124" s="3" t="s">
        <v>48</v>
      </c>
      <c r="AE3124" s="3" t="s">
        <v>11567</v>
      </c>
      <c r="AG3124" s="3">
        <v>456000</v>
      </c>
      <c r="AI3124" s="3" t="s">
        <v>11567</v>
      </c>
      <c r="AK3124" s="3" t="s">
        <v>11567</v>
      </c>
      <c r="AL3124" s="3">
        <v>3000000</v>
      </c>
      <c r="AM3124" s="3" t="s">
        <v>11567</v>
      </c>
      <c r="AO3124" s="3" t="s">
        <v>11567</v>
      </c>
      <c r="AQ3124" s="3" t="s">
        <v>11567</v>
      </c>
      <c r="AS3124" s="3" t="s">
        <v>11567</v>
      </c>
    </row>
    <row r="3125" spans="1:45">
      <c r="A3125">
        <v>3122</v>
      </c>
      <c r="B3125" t="s">
        <v>5982</v>
      </c>
      <c r="C3125" t="s">
        <v>5435</v>
      </c>
      <c r="D3125" t="s">
        <v>45</v>
      </c>
      <c r="E3125" t="s">
        <v>72</v>
      </c>
      <c r="F3125" t="s">
        <v>836</v>
      </c>
      <c r="G3125" t="s">
        <v>9919</v>
      </c>
      <c r="H3125" t="s">
        <v>836</v>
      </c>
      <c r="I3125" t="s">
        <v>9919</v>
      </c>
      <c r="J3125" t="s">
        <v>836</v>
      </c>
      <c r="K3125" t="s">
        <v>7259</v>
      </c>
      <c r="L3125" t="s">
        <v>5985</v>
      </c>
      <c r="M3125" t="s">
        <v>5986</v>
      </c>
      <c r="N3125" t="str">
        <f>VLOOKUP(O3125,index!$Q:$R,2,0)</f>
        <v>02. 이러닝 - 단과</v>
      </c>
      <c r="O3125" t="s">
        <v>5987</v>
      </c>
      <c r="P3125" t="s">
        <v>48</v>
      </c>
      <c r="Q3125" t="s">
        <v>23</v>
      </c>
      <c r="R3125" s="226" t="e">
        <f>VLOOKUP(C3125,'26년 databook(취합)'!$M:$M,2,0)</f>
        <v>#N/A</v>
      </c>
      <c r="S3125" s="3" t="s">
        <v>11567</v>
      </c>
      <c r="T3125" s="3" t="s">
        <v>13669</v>
      </c>
      <c r="U3125" s="3" t="s">
        <v>13669</v>
      </c>
      <c r="V3125" s="3" t="s">
        <v>48</v>
      </c>
      <c r="W3125" s="3" t="s">
        <v>11567</v>
      </c>
      <c r="X3125" s="3" t="s">
        <v>48</v>
      </c>
      <c r="Y3125" s="3" t="s">
        <v>11567</v>
      </c>
      <c r="Z3125" s="3" t="s">
        <v>48</v>
      </c>
      <c r="AA3125" s="3" t="s">
        <v>11567</v>
      </c>
      <c r="AB3125" s="3" t="s">
        <v>48</v>
      </c>
      <c r="AC3125" s="3" t="s">
        <v>12816</v>
      </c>
      <c r="AD3125" s="3" t="s">
        <v>11567</v>
      </c>
      <c r="AE3125" s="3" t="s">
        <v>11567</v>
      </c>
      <c r="AF3125" s="3">
        <v>0</v>
      </c>
      <c r="AG3125" s="3">
        <v>9000</v>
      </c>
      <c r="AH3125" s="3">
        <v>0</v>
      </c>
      <c r="AI3125" s="3" t="s">
        <v>11567</v>
      </c>
      <c r="AJ3125" s="3">
        <v>0</v>
      </c>
      <c r="AK3125" s="3" t="s">
        <v>11567</v>
      </c>
      <c r="AL3125" s="3">
        <v>0</v>
      </c>
      <c r="AM3125" s="3" t="s">
        <v>11567</v>
      </c>
      <c r="AN3125" s="3">
        <v>0</v>
      </c>
      <c r="AO3125" s="3" t="s">
        <v>11567</v>
      </c>
      <c r="AP3125" s="3">
        <v>0</v>
      </c>
      <c r="AQ3125" s="3" t="s">
        <v>11567</v>
      </c>
      <c r="AR3125" s="3">
        <v>0</v>
      </c>
      <c r="AS3125" s="3" t="s">
        <v>11567</v>
      </c>
    </row>
    <row r="3126" spans="1:45">
      <c r="A3126">
        <v>3123</v>
      </c>
      <c r="B3126" t="s">
        <v>5982</v>
      </c>
      <c r="C3126" t="s">
        <v>5607</v>
      </c>
      <c r="D3126" t="s">
        <v>45</v>
      </c>
      <c r="E3126" t="s">
        <v>77</v>
      </c>
      <c r="F3126" t="s">
        <v>2796</v>
      </c>
      <c r="G3126" t="s">
        <v>9134</v>
      </c>
      <c r="H3126" t="s">
        <v>2683</v>
      </c>
      <c r="I3126" t="s">
        <v>16221</v>
      </c>
      <c r="J3126" t="s">
        <v>2683</v>
      </c>
      <c r="K3126" t="s">
        <v>7260</v>
      </c>
      <c r="L3126" t="s">
        <v>5985</v>
      </c>
      <c r="M3126" t="s">
        <v>5986</v>
      </c>
      <c r="N3126" t="str">
        <f>VLOOKUP(O3126,index!$Q:$R,2,0)</f>
        <v>02. 이러닝 - 단과</v>
      </c>
      <c r="O3126" t="s">
        <v>5987</v>
      </c>
      <c r="P3126" t="s">
        <v>48</v>
      </c>
      <c r="Q3126" t="s">
        <v>20</v>
      </c>
      <c r="R3126" s="226" t="e">
        <f>VLOOKUP(C3126,'26년 databook(취합)'!$M:$M,2,0)</f>
        <v>#N/A</v>
      </c>
      <c r="S3126" s="3" t="s">
        <v>11567</v>
      </c>
      <c r="T3126" s="3" t="s">
        <v>48</v>
      </c>
      <c r="U3126" s="3" t="s">
        <v>11567</v>
      </c>
      <c r="V3126" s="3" t="s">
        <v>48</v>
      </c>
      <c r="W3126" s="3" t="s">
        <v>48</v>
      </c>
      <c r="X3126" s="3" t="s">
        <v>48</v>
      </c>
      <c r="Y3126" s="3" t="s">
        <v>48</v>
      </c>
      <c r="Z3126" s="3" t="s">
        <v>48</v>
      </c>
      <c r="AA3126" s="3" t="s">
        <v>48</v>
      </c>
      <c r="AB3126" s="3" t="s">
        <v>48</v>
      </c>
      <c r="AC3126" s="3" t="s">
        <v>48</v>
      </c>
      <c r="AD3126" s="3" t="s">
        <v>48</v>
      </c>
      <c r="AE3126" s="3" t="s">
        <v>48</v>
      </c>
      <c r="AG3126" s="3"/>
      <c r="AI3126" s="3" t="s">
        <v>48</v>
      </c>
      <c r="AK3126" s="3" t="s">
        <v>48</v>
      </c>
      <c r="AM3126" s="3" t="s">
        <v>48</v>
      </c>
      <c r="AO3126" s="3" t="s">
        <v>48</v>
      </c>
      <c r="AQ3126" s="3" t="s">
        <v>48</v>
      </c>
      <c r="AS3126" s="3" t="s">
        <v>48</v>
      </c>
    </row>
    <row r="3127" spans="1:45">
      <c r="A3127">
        <v>3124</v>
      </c>
      <c r="B3127" t="s">
        <v>5982</v>
      </c>
      <c r="C3127" t="s">
        <v>5793</v>
      </c>
      <c r="D3127" t="s">
        <v>45</v>
      </c>
      <c r="E3127" t="s">
        <v>214</v>
      </c>
      <c r="F3127" t="s">
        <v>2500</v>
      </c>
      <c r="G3127" t="s">
        <v>9920</v>
      </c>
      <c r="H3127" t="s">
        <v>2500</v>
      </c>
      <c r="I3127" t="s">
        <v>9920</v>
      </c>
      <c r="J3127" t="s">
        <v>48</v>
      </c>
      <c r="K3127" t="s">
        <v>48</v>
      </c>
      <c r="L3127" t="s">
        <v>5985</v>
      </c>
      <c r="M3127" t="s">
        <v>5986</v>
      </c>
      <c r="N3127" t="str">
        <f>VLOOKUP(O3127,index!$Q:$R,2,0)</f>
        <v>02. 이러닝 - 단과</v>
      </c>
      <c r="O3127" t="s">
        <v>5987</v>
      </c>
      <c r="P3127" t="s">
        <v>48</v>
      </c>
      <c r="Q3127" t="s">
        <v>20</v>
      </c>
      <c r="R3127" s="226" t="e">
        <f>VLOOKUP(C3127,'26년 databook(취합)'!$M:$M,2,0)</f>
        <v>#N/A</v>
      </c>
      <c r="S3127" s="3" t="s">
        <v>11567</v>
      </c>
      <c r="T3127" s="3" t="s">
        <v>48</v>
      </c>
      <c r="U3127" s="3" t="s">
        <v>11567</v>
      </c>
      <c r="V3127" s="3" t="s">
        <v>48</v>
      </c>
      <c r="W3127" s="3" t="s">
        <v>48</v>
      </c>
      <c r="X3127" s="3" t="s">
        <v>48</v>
      </c>
      <c r="Y3127" s="3" t="s">
        <v>48</v>
      </c>
      <c r="Z3127" s="3" t="s">
        <v>48</v>
      </c>
      <c r="AA3127" s="3" t="s">
        <v>48</v>
      </c>
      <c r="AB3127" s="3" t="s">
        <v>48</v>
      </c>
      <c r="AC3127" s="3" t="s">
        <v>48</v>
      </c>
      <c r="AD3127" s="3" t="s">
        <v>48</v>
      </c>
      <c r="AE3127" s="3" t="s">
        <v>48</v>
      </c>
      <c r="AG3127" s="3"/>
      <c r="AI3127" s="3" t="s">
        <v>48</v>
      </c>
      <c r="AK3127" s="3" t="s">
        <v>48</v>
      </c>
      <c r="AM3127" s="3" t="s">
        <v>48</v>
      </c>
      <c r="AO3127" s="3" t="s">
        <v>48</v>
      </c>
      <c r="AQ3127" s="3" t="s">
        <v>48</v>
      </c>
      <c r="AS3127" s="3" t="s">
        <v>48</v>
      </c>
    </row>
    <row r="3128" spans="1:45">
      <c r="A3128">
        <v>3125</v>
      </c>
      <c r="B3128" t="s">
        <v>5982</v>
      </c>
      <c r="C3128" t="s">
        <v>3491</v>
      </c>
      <c r="D3128" t="s">
        <v>45</v>
      </c>
      <c r="E3128" t="s">
        <v>73</v>
      </c>
      <c r="F3128" t="s">
        <v>1823</v>
      </c>
      <c r="G3128" t="s">
        <v>9921</v>
      </c>
      <c r="H3128" t="s">
        <v>1823</v>
      </c>
      <c r="I3128" t="s">
        <v>9921</v>
      </c>
      <c r="J3128" t="s">
        <v>7261</v>
      </c>
      <c r="K3128" t="s">
        <v>7262</v>
      </c>
      <c r="L3128" t="s">
        <v>5985</v>
      </c>
      <c r="M3128" t="s">
        <v>5986</v>
      </c>
      <c r="N3128" t="str">
        <f>VLOOKUP(O3128,index!$Q:$R,2,0)</f>
        <v>02. 이러닝 - 단과</v>
      </c>
      <c r="O3128" t="s">
        <v>5987</v>
      </c>
      <c r="P3128" t="s">
        <v>48</v>
      </c>
      <c r="Q3128" t="s">
        <v>20</v>
      </c>
      <c r="R3128" s="226" t="e">
        <f>VLOOKUP(C3128,'26년 databook(취합)'!$M:$M,2,0)</f>
        <v>#N/A</v>
      </c>
      <c r="S3128" s="3" t="s">
        <v>11567</v>
      </c>
      <c r="T3128" s="3" t="s">
        <v>48</v>
      </c>
      <c r="U3128" s="3" t="s">
        <v>11567</v>
      </c>
      <c r="V3128" s="3" t="s">
        <v>48</v>
      </c>
      <c r="W3128" s="3" t="s">
        <v>48</v>
      </c>
      <c r="X3128" s="3" t="s">
        <v>48</v>
      </c>
      <c r="Y3128" s="3" t="s">
        <v>48</v>
      </c>
      <c r="Z3128" s="3" t="s">
        <v>48</v>
      </c>
      <c r="AA3128" s="3" t="s">
        <v>48</v>
      </c>
      <c r="AB3128" s="3" t="s">
        <v>48</v>
      </c>
      <c r="AC3128" s="3" t="s">
        <v>48</v>
      </c>
      <c r="AD3128" s="3" t="s">
        <v>48</v>
      </c>
      <c r="AE3128" s="3" t="s">
        <v>48</v>
      </c>
      <c r="AG3128" s="3"/>
      <c r="AI3128" s="3" t="s">
        <v>48</v>
      </c>
      <c r="AK3128" s="3" t="s">
        <v>48</v>
      </c>
      <c r="AM3128" s="3" t="s">
        <v>48</v>
      </c>
      <c r="AO3128" s="3" t="s">
        <v>48</v>
      </c>
      <c r="AQ3128" s="3" t="s">
        <v>48</v>
      </c>
      <c r="AS3128" s="3" t="s">
        <v>48</v>
      </c>
    </row>
    <row r="3129" spans="1:45">
      <c r="A3129">
        <v>3126</v>
      </c>
      <c r="B3129" t="s">
        <v>5982</v>
      </c>
      <c r="C3129" t="s">
        <v>5711</v>
      </c>
      <c r="D3129" t="s">
        <v>45</v>
      </c>
      <c r="E3129" t="s">
        <v>214</v>
      </c>
      <c r="F3129" t="s">
        <v>2581</v>
      </c>
      <c r="G3129" t="s">
        <v>9922</v>
      </c>
      <c r="H3129" t="s">
        <v>2581</v>
      </c>
      <c r="I3129" t="s">
        <v>9922</v>
      </c>
      <c r="J3129" t="s">
        <v>2581</v>
      </c>
      <c r="K3129" t="s">
        <v>7263</v>
      </c>
      <c r="L3129" t="s">
        <v>5985</v>
      </c>
      <c r="M3129" t="s">
        <v>5986</v>
      </c>
      <c r="N3129" t="str">
        <f>VLOOKUP(O3129,index!$Q:$R,2,0)</f>
        <v>02. 이러닝 - 단과</v>
      </c>
      <c r="O3129" t="s">
        <v>5987</v>
      </c>
      <c r="P3129" t="s">
        <v>48</v>
      </c>
      <c r="Q3129" t="s">
        <v>20</v>
      </c>
      <c r="R3129" s="226" t="e">
        <f>VLOOKUP(C3129,'26년 databook(취합)'!$M:$M,2,0)</f>
        <v>#N/A</v>
      </c>
      <c r="S3129" s="3" t="s">
        <v>11567</v>
      </c>
      <c r="T3129" s="3" t="s">
        <v>48</v>
      </c>
      <c r="U3129" s="3" t="s">
        <v>11567</v>
      </c>
      <c r="V3129" s="3" t="s">
        <v>48</v>
      </c>
      <c r="W3129" s="3" t="s">
        <v>48</v>
      </c>
      <c r="X3129" s="3" t="s">
        <v>48</v>
      </c>
      <c r="Y3129" s="3" t="s">
        <v>48</v>
      </c>
      <c r="Z3129" s="3" t="s">
        <v>48</v>
      </c>
      <c r="AA3129" s="3" t="s">
        <v>48</v>
      </c>
      <c r="AB3129" s="3" t="s">
        <v>48</v>
      </c>
      <c r="AC3129" s="3" t="s">
        <v>48</v>
      </c>
      <c r="AD3129" s="3" t="s">
        <v>48</v>
      </c>
      <c r="AE3129" s="3" t="s">
        <v>48</v>
      </c>
      <c r="AG3129" s="3"/>
      <c r="AI3129" s="3" t="s">
        <v>48</v>
      </c>
      <c r="AK3129" s="3" t="s">
        <v>48</v>
      </c>
      <c r="AM3129" s="3" t="s">
        <v>48</v>
      </c>
      <c r="AO3129" s="3" t="s">
        <v>48</v>
      </c>
      <c r="AQ3129" s="3" t="s">
        <v>48</v>
      </c>
      <c r="AS3129" s="3" t="s">
        <v>48</v>
      </c>
    </row>
    <row r="3130" spans="1:45">
      <c r="A3130">
        <v>3127</v>
      </c>
      <c r="B3130" t="s">
        <v>5982</v>
      </c>
      <c r="C3130" t="s">
        <v>5201</v>
      </c>
      <c r="D3130" t="s">
        <v>45</v>
      </c>
      <c r="E3130" t="s">
        <v>79</v>
      </c>
      <c r="F3130" t="s">
        <v>599</v>
      </c>
      <c r="G3130" t="s">
        <v>9923</v>
      </c>
      <c r="H3130" t="s">
        <v>599</v>
      </c>
      <c r="I3130" t="s">
        <v>9923</v>
      </c>
      <c r="J3130" t="s">
        <v>599</v>
      </c>
      <c r="K3130" t="s">
        <v>7264</v>
      </c>
      <c r="L3130" t="s">
        <v>5985</v>
      </c>
      <c r="M3130" t="s">
        <v>5986</v>
      </c>
      <c r="N3130" t="str">
        <f>VLOOKUP(O3130,index!$Q:$R,2,0)</f>
        <v>02. 이러닝 - 단과</v>
      </c>
      <c r="O3130" t="s">
        <v>5987</v>
      </c>
      <c r="P3130" t="s">
        <v>48</v>
      </c>
      <c r="Q3130" t="s">
        <v>20</v>
      </c>
      <c r="R3130" s="226" t="e">
        <f>VLOOKUP(C3130,'26년 databook(취합)'!$M:$M,2,0)</f>
        <v>#N/A</v>
      </c>
      <c r="S3130" s="3" t="s">
        <v>11567</v>
      </c>
      <c r="T3130" s="3" t="s">
        <v>48</v>
      </c>
      <c r="U3130" s="3" t="s">
        <v>11567</v>
      </c>
      <c r="V3130" s="3" t="s">
        <v>48</v>
      </c>
      <c r="W3130" s="3" t="s">
        <v>48</v>
      </c>
      <c r="X3130" s="3" t="s">
        <v>48</v>
      </c>
      <c r="Y3130" s="3" t="s">
        <v>48</v>
      </c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48</v>
      </c>
      <c r="AG3130" s="3"/>
      <c r="AI3130" s="3" t="s">
        <v>48</v>
      </c>
      <c r="AK3130" s="3" t="s">
        <v>48</v>
      </c>
      <c r="AM3130" s="3" t="s">
        <v>48</v>
      </c>
      <c r="AO3130" s="3" t="s">
        <v>48</v>
      </c>
      <c r="AQ3130" s="3" t="s">
        <v>48</v>
      </c>
      <c r="AS3130" s="3" t="s">
        <v>48</v>
      </c>
    </row>
    <row r="3131" spans="1:45">
      <c r="A3131">
        <v>3128</v>
      </c>
      <c r="B3131" t="s">
        <v>5982</v>
      </c>
      <c r="C3131" t="s">
        <v>3522</v>
      </c>
      <c r="D3131" t="s">
        <v>45</v>
      </c>
      <c r="E3131" t="s">
        <v>73</v>
      </c>
      <c r="F3131" t="s">
        <v>1849</v>
      </c>
      <c r="G3131" t="s">
        <v>9924</v>
      </c>
      <c r="H3131" t="s">
        <v>1849</v>
      </c>
      <c r="I3131" t="s">
        <v>9924</v>
      </c>
      <c r="J3131" t="s">
        <v>1849</v>
      </c>
      <c r="K3131" t="s">
        <v>7265</v>
      </c>
      <c r="L3131" t="s">
        <v>5985</v>
      </c>
      <c r="M3131" t="s">
        <v>5986</v>
      </c>
      <c r="N3131" t="str">
        <f>VLOOKUP(O3131,index!$Q:$R,2,0)</f>
        <v>08. 하이브리드러닝 - 하이브리드형 러닝</v>
      </c>
      <c r="O3131" t="s">
        <v>5988</v>
      </c>
      <c r="P3131" t="s">
        <v>48</v>
      </c>
      <c r="Q3131" t="s">
        <v>23</v>
      </c>
      <c r="R3131" s="226" t="e">
        <f>VLOOKUP(C3131,'26년 databook(취합)'!$M:$M,2,0)</f>
        <v>#N/A</v>
      </c>
      <c r="S3131" s="3" t="s">
        <v>11572</v>
      </c>
      <c r="T3131" s="3" t="s">
        <v>48</v>
      </c>
      <c r="U3131" s="3" t="s">
        <v>11567</v>
      </c>
      <c r="V3131" s="3" t="s">
        <v>11572</v>
      </c>
      <c r="W3131" s="3" t="s">
        <v>48</v>
      </c>
      <c r="X3131" s="3" t="s">
        <v>48</v>
      </c>
      <c r="Y3131" s="3" t="s">
        <v>48</v>
      </c>
      <c r="Z3131" s="3" t="s">
        <v>48</v>
      </c>
      <c r="AA3131" s="3" t="s">
        <v>48</v>
      </c>
      <c r="AB3131" s="3" t="s">
        <v>48</v>
      </c>
      <c r="AC3131" s="3" t="s">
        <v>48</v>
      </c>
      <c r="AD3131" s="3" t="s">
        <v>48</v>
      </c>
      <c r="AE3131" s="3" t="s">
        <v>48</v>
      </c>
      <c r="AG3131" s="3"/>
      <c r="AI3131" s="3" t="s">
        <v>48</v>
      </c>
      <c r="AK3131" s="3" t="s">
        <v>48</v>
      </c>
      <c r="AM3131" s="3" t="s">
        <v>48</v>
      </c>
      <c r="AO3131" s="3" t="s">
        <v>48</v>
      </c>
      <c r="AQ3131" s="3" t="s">
        <v>48</v>
      </c>
      <c r="AS3131" s="3" t="s">
        <v>48</v>
      </c>
    </row>
    <row r="3132" spans="1:45">
      <c r="A3132">
        <v>3129</v>
      </c>
      <c r="B3132" t="s">
        <v>5982</v>
      </c>
      <c r="C3132" t="s">
        <v>3521</v>
      </c>
      <c r="D3132" t="s">
        <v>45</v>
      </c>
      <c r="E3132" t="s">
        <v>73</v>
      </c>
      <c r="F3132" t="s">
        <v>1849</v>
      </c>
      <c r="G3132" t="s">
        <v>9924</v>
      </c>
      <c r="H3132" t="s">
        <v>1849</v>
      </c>
      <c r="I3132" t="s">
        <v>9924</v>
      </c>
      <c r="J3132" t="s">
        <v>1849</v>
      </c>
      <c r="K3132" t="s">
        <v>7265</v>
      </c>
      <c r="L3132" t="s">
        <v>5985</v>
      </c>
      <c r="M3132" t="s">
        <v>5986</v>
      </c>
      <c r="N3132" t="str">
        <f>VLOOKUP(O3132,index!$Q:$R,2,0)</f>
        <v>02. 이러닝 - 단과</v>
      </c>
      <c r="O3132" t="s">
        <v>5987</v>
      </c>
      <c r="P3132" t="s">
        <v>48</v>
      </c>
      <c r="Q3132" t="s">
        <v>23</v>
      </c>
      <c r="R3132" s="226" t="e">
        <f>VLOOKUP(C3132,'26년 databook(취합)'!$M:$M,2,0)</f>
        <v>#N/A</v>
      </c>
      <c r="S3132" s="3" t="s">
        <v>11572</v>
      </c>
      <c r="T3132" s="3" t="s">
        <v>12228</v>
      </c>
      <c r="U3132" s="3" t="s">
        <v>12228</v>
      </c>
      <c r="V3132" s="3" t="s">
        <v>11572</v>
      </c>
      <c r="W3132" s="3" t="s">
        <v>11567</v>
      </c>
      <c r="X3132" s="3" t="s">
        <v>48</v>
      </c>
      <c r="Y3132" s="3" t="s">
        <v>11567</v>
      </c>
      <c r="Z3132" s="3" t="s">
        <v>48</v>
      </c>
      <c r="AA3132" s="3" t="s">
        <v>11567</v>
      </c>
      <c r="AB3132" s="3" t="s">
        <v>48</v>
      </c>
      <c r="AC3132" s="3" t="s">
        <v>11955</v>
      </c>
      <c r="AD3132" s="3" t="s">
        <v>48</v>
      </c>
      <c r="AE3132" s="3" t="s">
        <v>11567</v>
      </c>
      <c r="AG3132" s="3">
        <v>770000</v>
      </c>
      <c r="AI3132" s="3" t="s">
        <v>11567</v>
      </c>
      <c r="AK3132" s="3" t="s">
        <v>11567</v>
      </c>
      <c r="AM3132" s="3" t="s">
        <v>11567</v>
      </c>
      <c r="AO3132" s="3" t="s">
        <v>11567</v>
      </c>
      <c r="AQ3132" s="3" t="s">
        <v>11567</v>
      </c>
      <c r="AS3132" s="3" t="s">
        <v>11567</v>
      </c>
    </row>
    <row r="3133" spans="1:45">
      <c r="A3133">
        <v>3130</v>
      </c>
      <c r="B3133" t="s">
        <v>5982</v>
      </c>
      <c r="C3133" t="s">
        <v>3823</v>
      </c>
      <c r="D3133" t="s">
        <v>45</v>
      </c>
      <c r="E3133" t="s">
        <v>75</v>
      </c>
      <c r="F3133" t="s">
        <v>7266</v>
      </c>
      <c r="G3133" t="s">
        <v>9925</v>
      </c>
      <c r="H3133" t="s">
        <v>7266</v>
      </c>
      <c r="I3133" t="s">
        <v>9925</v>
      </c>
      <c r="J3133" t="s">
        <v>48</v>
      </c>
      <c r="K3133" t="s">
        <v>48</v>
      </c>
      <c r="L3133" t="s">
        <v>5985</v>
      </c>
      <c r="M3133" t="s">
        <v>5986</v>
      </c>
      <c r="N3133" t="str">
        <f>VLOOKUP(O3133,index!$Q:$R,2,0)</f>
        <v>19. 운영 - 운영매출</v>
      </c>
      <c r="O3133" t="s">
        <v>6203</v>
      </c>
      <c r="P3133" t="s">
        <v>48</v>
      </c>
      <c r="Q3133" t="s">
        <v>23</v>
      </c>
      <c r="R3133" s="226" t="e">
        <f>VLOOKUP(C3133,'26년 databook(취합)'!$M:$M,2,0)</f>
        <v>#N/A</v>
      </c>
      <c r="S3133" s="3" t="s">
        <v>11567</v>
      </c>
      <c r="T3133" s="3" t="s">
        <v>48</v>
      </c>
      <c r="U3133" s="3" t="s">
        <v>11567</v>
      </c>
      <c r="V3133" s="3" t="s">
        <v>48</v>
      </c>
      <c r="W3133" s="3" t="s">
        <v>48</v>
      </c>
      <c r="X3133" s="3" t="s">
        <v>48</v>
      </c>
      <c r="Y3133" s="3" t="s">
        <v>48</v>
      </c>
      <c r="Z3133" s="3" t="s">
        <v>48</v>
      </c>
      <c r="AA3133" s="3" t="s">
        <v>48</v>
      </c>
      <c r="AB3133" s="3" t="s">
        <v>48</v>
      </c>
      <c r="AC3133" s="3" t="s">
        <v>48</v>
      </c>
      <c r="AD3133" s="3" t="s">
        <v>48</v>
      </c>
      <c r="AE3133" s="3" t="s">
        <v>48</v>
      </c>
      <c r="AG3133" s="3"/>
      <c r="AI3133" s="3" t="s">
        <v>48</v>
      </c>
      <c r="AK3133" s="3" t="s">
        <v>48</v>
      </c>
      <c r="AM3133" s="3" t="s">
        <v>48</v>
      </c>
      <c r="AO3133" s="3" t="s">
        <v>48</v>
      </c>
      <c r="AQ3133" s="3" t="s">
        <v>48</v>
      </c>
      <c r="AS3133" s="3" t="s">
        <v>48</v>
      </c>
    </row>
    <row r="3134" spans="1:45">
      <c r="A3134">
        <v>3131</v>
      </c>
      <c r="B3134" t="s">
        <v>5982</v>
      </c>
      <c r="C3134" t="s">
        <v>3822</v>
      </c>
      <c r="D3134" t="s">
        <v>45</v>
      </c>
      <c r="E3134" t="s">
        <v>75</v>
      </c>
      <c r="F3134" t="s">
        <v>7266</v>
      </c>
      <c r="G3134" t="s">
        <v>9925</v>
      </c>
      <c r="H3134" t="s">
        <v>7266</v>
      </c>
      <c r="I3134" t="s">
        <v>9925</v>
      </c>
      <c r="J3134" t="s">
        <v>48</v>
      </c>
      <c r="K3134" t="s">
        <v>48</v>
      </c>
      <c r="L3134" t="s">
        <v>5985</v>
      </c>
      <c r="M3134" t="s">
        <v>5986</v>
      </c>
      <c r="N3134" t="str">
        <f>VLOOKUP(O3134,index!$Q:$R,2,0)</f>
        <v>02. 이러닝 - 단과</v>
      </c>
      <c r="O3134" t="s">
        <v>5987</v>
      </c>
      <c r="P3134" t="s">
        <v>48</v>
      </c>
      <c r="Q3134" t="s">
        <v>20</v>
      </c>
      <c r="R3134" s="226" t="e">
        <f>VLOOKUP(C3134,'26년 databook(취합)'!$M:$M,2,0)</f>
        <v>#N/A</v>
      </c>
      <c r="S3134" s="3" t="s">
        <v>11576</v>
      </c>
      <c r="T3134" s="3" t="s">
        <v>48</v>
      </c>
      <c r="U3134" s="3" t="s">
        <v>11576</v>
      </c>
      <c r="V3134" s="3" t="s">
        <v>48</v>
      </c>
      <c r="W3134" s="3" t="s">
        <v>48</v>
      </c>
      <c r="X3134" s="3" t="s">
        <v>48</v>
      </c>
      <c r="Y3134" s="3" t="s">
        <v>48</v>
      </c>
      <c r="Z3134" s="3" t="s">
        <v>48</v>
      </c>
      <c r="AA3134" s="3" t="s">
        <v>48</v>
      </c>
      <c r="AB3134" s="3" t="s">
        <v>48</v>
      </c>
      <c r="AC3134" s="3" t="s">
        <v>48</v>
      </c>
      <c r="AD3134" s="3" t="s">
        <v>11567</v>
      </c>
      <c r="AE3134" s="3" t="s">
        <v>48</v>
      </c>
      <c r="AF3134" s="3">
        <v>0</v>
      </c>
      <c r="AH3134" s="3">
        <v>0</v>
      </c>
      <c r="AI3134" s="3" t="s">
        <v>48</v>
      </c>
      <c r="AJ3134" s="3">
        <v>0</v>
      </c>
      <c r="AK3134" s="3" t="s">
        <v>48</v>
      </c>
      <c r="AL3134" s="3">
        <v>0</v>
      </c>
      <c r="AM3134" s="3" t="s">
        <v>48</v>
      </c>
      <c r="AN3134" s="3">
        <v>0</v>
      </c>
      <c r="AO3134" s="3" t="s">
        <v>48</v>
      </c>
      <c r="AP3134" s="3">
        <v>0</v>
      </c>
      <c r="AQ3134" s="3" t="s">
        <v>48</v>
      </c>
      <c r="AR3134" s="3">
        <v>1000000</v>
      </c>
      <c r="AS3134" s="3" t="s">
        <v>48</v>
      </c>
    </row>
    <row r="3135" spans="1:45">
      <c r="A3135">
        <v>3132</v>
      </c>
      <c r="B3135" t="s">
        <v>5982</v>
      </c>
      <c r="C3135" t="s">
        <v>5827</v>
      </c>
      <c r="D3135" t="s">
        <v>45</v>
      </c>
      <c r="E3135" t="s">
        <v>77</v>
      </c>
      <c r="F3135" t="s">
        <v>2796</v>
      </c>
      <c r="G3135" t="s">
        <v>9134</v>
      </c>
      <c r="H3135" t="s">
        <v>2466</v>
      </c>
      <c r="I3135" t="s">
        <v>16222</v>
      </c>
      <c r="J3135" t="s">
        <v>2466</v>
      </c>
      <c r="K3135" t="s">
        <v>7267</v>
      </c>
      <c r="L3135" t="s">
        <v>5985</v>
      </c>
      <c r="M3135" t="s">
        <v>5986</v>
      </c>
      <c r="N3135" t="str">
        <f>VLOOKUP(O3135,index!$Q:$R,2,0)</f>
        <v>02. 이러닝 - 단과</v>
      </c>
      <c r="O3135" t="s">
        <v>5987</v>
      </c>
      <c r="P3135" t="s">
        <v>48</v>
      </c>
      <c r="Q3135" t="s">
        <v>20</v>
      </c>
      <c r="R3135" s="226" t="e">
        <f>VLOOKUP(C3135,'26년 databook(취합)'!$M:$M,2,0)</f>
        <v>#N/A</v>
      </c>
      <c r="S3135" s="3" t="s">
        <v>11567</v>
      </c>
      <c r="T3135" s="3" t="s">
        <v>48</v>
      </c>
      <c r="U3135" s="3" t="s">
        <v>11567</v>
      </c>
      <c r="V3135" s="3" t="s">
        <v>48</v>
      </c>
      <c r="W3135" s="3" t="s">
        <v>48</v>
      </c>
      <c r="X3135" s="3" t="s">
        <v>48</v>
      </c>
      <c r="Y3135" s="3" t="s">
        <v>48</v>
      </c>
      <c r="Z3135" s="3" t="s">
        <v>48</v>
      </c>
      <c r="AA3135" s="3" t="s">
        <v>48</v>
      </c>
      <c r="AB3135" s="3" t="s">
        <v>48</v>
      </c>
      <c r="AC3135" s="3" t="s">
        <v>48</v>
      </c>
      <c r="AD3135" s="3" t="s">
        <v>48</v>
      </c>
      <c r="AE3135" s="3" t="s">
        <v>48</v>
      </c>
      <c r="AG3135" s="3"/>
      <c r="AI3135" s="3" t="s">
        <v>48</v>
      </c>
      <c r="AK3135" s="3" t="s">
        <v>48</v>
      </c>
      <c r="AM3135" s="3" t="s">
        <v>48</v>
      </c>
      <c r="AO3135" s="3" t="s">
        <v>48</v>
      </c>
      <c r="AQ3135" s="3" t="s">
        <v>48</v>
      </c>
      <c r="AS3135" s="3" t="s">
        <v>48</v>
      </c>
    </row>
    <row r="3136" spans="1:45">
      <c r="A3136">
        <v>3133</v>
      </c>
      <c r="B3136" t="s">
        <v>5982</v>
      </c>
      <c r="C3136" t="s">
        <v>3004</v>
      </c>
      <c r="D3136" t="s">
        <v>45</v>
      </c>
      <c r="E3136" t="s">
        <v>77</v>
      </c>
      <c r="F3136" t="s">
        <v>219</v>
      </c>
      <c r="G3136" t="s">
        <v>9926</v>
      </c>
      <c r="H3136" t="s">
        <v>219</v>
      </c>
      <c r="I3136" t="s">
        <v>9926</v>
      </c>
      <c r="J3136" t="s">
        <v>48</v>
      </c>
      <c r="K3136" t="s">
        <v>48</v>
      </c>
      <c r="L3136" t="s">
        <v>5985</v>
      </c>
      <c r="M3136" t="s">
        <v>5986</v>
      </c>
      <c r="N3136" t="str">
        <f>VLOOKUP(O3136,index!$Q:$R,2,0)</f>
        <v>08. 하이브리드러닝 - 하이브리드형 러닝</v>
      </c>
      <c r="O3136" t="s">
        <v>5988</v>
      </c>
      <c r="P3136" t="s">
        <v>48</v>
      </c>
      <c r="Q3136" t="s">
        <v>20</v>
      </c>
      <c r="R3136" s="226" t="e">
        <f>VLOOKUP(C3136,'26년 databook(취합)'!$M:$M,2,0)</f>
        <v>#N/A</v>
      </c>
      <c r="S3136" s="3" t="s">
        <v>11567</v>
      </c>
      <c r="T3136" s="3" t="s">
        <v>48</v>
      </c>
      <c r="U3136" s="3" t="s">
        <v>11567</v>
      </c>
      <c r="V3136" s="3" t="s">
        <v>48</v>
      </c>
      <c r="W3136" s="3" t="s">
        <v>48</v>
      </c>
      <c r="X3136" s="3" t="s">
        <v>48</v>
      </c>
      <c r="Y3136" s="3" t="s">
        <v>48</v>
      </c>
      <c r="Z3136" s="3" t="s">
        <v>48</v>
      </c>
      <c r="AA3136" s="3" t="s">
        <v>48</v>
      </c>
      <c r="AB3136" s="3" t="s">
        <v>48</v>
      </c>
      <c r="AC3136" s="3" t="s">
        <v>48</v>
      </c>
      <c r="AD3136" s="3" t="s">
        <v>48</v>
      </c>
      <c r="AE3136" s="3" t="s">
        <v>48</v>
      </c>
      <c r="AG3136" s="3"/>
      <c r="AI3136" s="3" t="s">
        <v>48</v>
      </c>
      <c r="AK3136" s="3" t="s">
        <v>48</v>
      </c>
      <c r="AM3136" s="3" t="s">
        <v>48</v>
      </c>
      <c r="AO3136" s="3" t="s">
        <v>48</v>
      </c>
      <c r="AQ3136" s="3" t="s">
        <v>48</v>
      </c>
      <c r="AS3136" s="3" t="s">
        <v>48</v>
      </c>
    </row>
    <row r="3137" spans="1:45">
      <c r="A3137">
        <v>3134</v>
      </c>
      <c r="B3137" t="s">
        <v>5982</v>
      </c>
      <c r="C3137" t="s">
        <v>3018</v>
      </c>
      <c r="D3137" t="s">
        <v>45</v>
      </c>
      <c r="E3137" t="s">
        <v>71</v>
      </c>
      <c r="F3137" t="s">
        <v>607</v>
      </c>
      <c r="G3137" t="s">
        <v>9927</v>
      </c>
      <c r="H3137" t="s">
        <v>607</v>
      </c>
      <c r="I3137" t="s">
        <v>9927</v>
      </c>
      <c r="J3137" t="s">
        <v>7268</v>
      </c>
      <c r="K3137" t="s">
        <v>7269</v>
      </c>
      <c r="L3137" t="s">
        <v>5985</v>
      </c>
      <c r="M3137" t="s">
        <v>5986</v>
      </c>
      <c r="N3137" t="str">
        <f>VLOOKUP(O3137,index!$Q:$R,2,0)</f>
        <v>01. 이러닝 - 통합위탁</v>
      </c>
      <c r="O3137" t="s">
        <v>40</v>
      </c>
      <c r="P3137" t="s">
        <v>48</v>
      </c>
      <c r="Q3137" t="s">
        <v>21</v>
      </c>
      <c r="R3137" s="226" t="e">
        <f>VLOOKUP(C3137,'26년 databook(취합)'!$M:$M,2,0)</f>
        <v>#N/A</v>
      </c>
      <c r="S3137" s="3" t="s">
        <v>11615</v>
      </c>
      <c r="T3137" s="3" t="s">
        <v>48</v>
      </c>
      <c r="U3137" s="3" t="s">
        <v>11567</v>
      </c>
      <c r="V3137" s="3" t="s">
        <v>48</v>
      </c>
      <c r="W3137" s="3" t="s">
        <v>48</v>
      </c>
      <c r="X3137" s="3" t="s">
        <v>11615</v>
      </c>
      <c r="Y3137" s="3" t="s">
        <v>48</v>
      </c>
      <c r="Z3137" s="3" t="s">
        <v>48</v>
      </c>
      <c r="AA3137" s="3" t="s">
        <v>48</v>
      </c>
      <c r="AB3137" s="3" t="s">
        <v>48</v>
      </c>
      <c r="AC3137" s="3" t="s">
        <v>48</v>
      </c>
      <c r="AD3137" s="3" t="s">
        <v>48</v>
      </c>
      <c r="AE3137" s="3" t="s">
        <v>48</v>
      </c>
      <c r="AG3137" s="3"/>
      <c r="AI3137" s="3" t="s">
        <v>48</v>
      </c>
      <c r="AK3137" s="3" t="s">
        <v>48</v>
      </c>
      <c r="AM3137" s="3" t="s">
        <v>48</v>
      </c>
      <c r="AO3137" s="3" t="s">
        <v>48</v>
      </c>
      <c r="AQ3137" s="3" t="s">
        <v>48</v>
      </c>
      <c r="AS3137" s="3" t="s">
        <v>48</v>
      </c>
    </row>
    <row r="3138" spans="1:45">
      <c r="A3138">
        <v>3135</v>
      </c>
      <c r="B3138" t="s">
        <v>5982</v>
      </c>
      <c r="C3138" t="s">
        <v>3723</v>
      </c>
      <c r="D3138" t="s">
        <v>45</v>
      </c>
      <c r="E3138" t="s">
        <v>73</v>
      </c>
      <c r="F3138" t="s">
        <v>7270</v>
      </c>
      <c r="G3138" t="s">
        <v>9928</v>
      </c>
      <c r="H3138" t="s">
        <v>7270</v>
      </c>
      <c r="I3138" t="s">
        <v>9928</v>
      </c>
      <c r="J3138" t="s">
        <v>2017</v>
      </c>
      <c r="K3138" t="s">
        <v>7271</v>
      </c>
      <c r="L3138" t="s">
        <v>5985</v>
      </c>
      <c r="M3138" t="s">
        <v>5986</v>
      </c>
      <c r="N3138" t="str">
        <f>VLOOKUP(O3138,index!$Q:$R,2,0)</f>
        <v>02. 이러닝 - 단과</v>
      </c>
      <c r="O3138" t="s">
        <v>5987</v>
      </c>
      <c r="P3138" t="s">
        <v>48</v>
      </c>
      <c r="Q3138" t="s">
        <v>20</v>
      </c>
      <c r="R3138" s="226" t="e">
        <f>VLOOKUP(C3138,'26년 databook(취합)'!$M:$M,2,0)</f>
        <v>#N/A</v>
      </c>
      <c r="S3138" s="3" t="s">
        <v>11576</v>
      </c>
      <c r="T3138" s="3" t="s">
        <v>48</v>
      </c>
      <c r="U3138" s="3" t="s">
        <v>11576</v>
      </c>
      <c r="V3138" s="3" t="s">
        <v>48</v>
      </c>
      <c r="W3138" s="3" t="s">
        <v>48</v>
      </c>
      <c r="X3138" s="3" t="s">
        <v>48</v>
      </c>
      <c r="Y3138" s="3" t="s">
        <v>48</v>
      </c>
      <c r="Z3138" s="3" t="s">
        <v>48</v>
      </c>
      <c r="AA3138" s="3" t="s">
        <v>48</v>
      </c>
      <c r="AB3138" s="3" t="s">
        <v>48</v>
      </c>
      <c r="AC3138" s="3" t="s">
        <v>48</v>
      </c>
      <c r="AD3138" s="3" t="s">
        <v>48</v>
      </c>
      <c r="AE3138" s="3" t="s">
        <v>48</v>
      </c>
      <c r="AG3138" s="3"/>
      <c r="AI3138" s="3" t="s">
        <v>48</v>
      </c>
      <c r="AK3138" s="3" t="s">
        <v>48</v>
      </c>
      <c r="AM3138" s="3" t="s">
        <v>48</v>
      </c>
      <c r="AO3138" s="3" t="s">
        <v>48</v>
      </c>
      <c r="AQ3138" s="3" t="s">
        <v>48</v>
      </c>
      <c r="AR3138" s="3">
        <v>1000000</v>
      </c>
      <c r="AS3138" s="3" t="s">
        <v>48</v>
      </c>
    </row>
    <row r="3139" spans="1:45">
      <c r="A3139">
        <v>3136</v>
      </c>
      <c r="B3139" t="s">
        <v>5982</v>
      </c>
      <c r="C3139" t="s">
        <v>5337</v>
      </c>
      <c r="D3139" t="s">
        <v>45</v>
      </c>
      <c r="E3139" t="s">
        <v>79</v>
      </c>
      <c r="F3139" t="s">
        <v>7272</v>
      </c>
      <c r="G3139" t="s">
        <v>9929</v>
      </c>
      <c r="H3139" t="s">
        <v>7272</v>
      </c>
      <c r="I3139" t="s">
        <v>9929</v>
      </c>
      <c r="J3139" t="s">
        <v>2429</v>
      </c>
      <c r="K3139" t="s">
        <v>7273</v>
      </c>
      <c r="L3139" t="s">
        <v>5985</v>
      </c>
      <c r="M3139" t="s">
        <v>5986</v>
      </c>
      <c r="N3139" t="str">
        <f>VLOOKUP(O3139,index!$Q:$R,2,0)</f>
        <v>02. 이러닝 - 단과</v>
      </c>
      <c r="O3139" t="s">
        <v>5987</v>
      </c>
      <c r="P3139" t="s">
        <v>48</v>
      </c>
      <c r="Q3139" t="s">
        <v>20</v>
      </c>
      <c r="R3139" s="226" t="e">
        <f>VLOOKUP(C3139,'26년 databook(취합)'!$M:$M,2,0)</f>
        <v>#N/A</v>
      </c>
      <c r="S3139" s="3" t="s">
        <v>11567</v>
      </c>
      <c r="T3139" s="3" t="s">
        <v>11619</v>
      </c>
      <c r="U3139" s="3" t="s">
        <v>11619</v>
      </c>
      <c r="V3139" s="3" t="s">
        <v>48</v>
      </c>
      <c r="W3139" s="3" t="s">
        <v>11567</v>
      </c>
      <c r="X3139" s="3" t="s">
        <v>48</v>
      </c>
      <c r="Y3139" s="3" t="s">
        <v>11567</v>
      </c>
      <c r="Z3139" s="3" t="s">
        <v>48</v>
      </c>
      <c r="AA3139" s="3" t="s">
        <v>11567</v>
      </c>
      <c r="AB3139" s="3" t="s">
        <v>48</v>
      </c>
      <c r="AC3139" s="3" t="s">
        <v>11567</v>
      </c>
      <c r="AD3139" s="3" t="s">
        <v>48</v>
      </c>
      <c r="AE3139" s="3" t="s">
        <v>11567</v>
      </c>
      <c r="AG3139" s="4">
        <v>0</v>
      </c>
      <c r="AI3139" s="3" t="s">
        <v>11619</v>
      </c>
      <c r="AK3139" s="3" t="s">
        <v>11567</v>
      </c>
      <c r="AM3139" s="3" t="s">
        <v>11567</v>
      </c>
      <c r="AO3139" s="3" t="s">
        <v>11567</v>
      </c>
      <c r="AQ3139" s="3" t="s">
        <v>11567</v>
      </c>
      <c r="AS3139" s="3" t="s">
        <v>11567</v>
      </c>
    </row>
    <row r="3140" spans="1:45">
      <c r="A3140">
        <v>3137</v>
      </c>
      <c r="B3140" t="s">
        <v>5982</v>
      </c>
      <c r="C3140" t="s">
        <v>4399</v>
      </c>
      <c r="D3140" t="s">
        <v>45</v>
      </c>
      <c r="E3140" t="s">
        <v>76</v>
      </c>
      <c r="F3140" t="s">
        <v>7274</v>
      </c>
      <c r="G3140" t="s">
        <v>9930</v>
      </c>
      <c r="H3140" t="s">
        <v>7274</v>
      </c>
      <c r="I3140" t="s">
        <v>9930</v>
      </c>
      <c r="J3140" t="s">
        <v>48</v>
      </c>
      <c r="K3140" t="s">
        <v>48</v>
      </c>
      <c r="L3140" t="s">
        <v>5985</v>
      </c>
      <c r="M3140" t="s">
        <v>5986</v>
      </c>
      <c r="N3140" t="str">
        <f>VLOOKUP(O3140,index!$Q:$R,2,0)</f>
        <v>02. 이러닝 - 단과</v>
      </c>
      <c r="O3140" t="s">
        <v>5987</v>
      </c>
      <c r="P3140" t="s">
        <v>48</v>
      </c>
      <c r="Q3140" t="s">
        <v>20</v>
      </c>
      <c r="R3140" s="226" t="e">
        <f>VLOOKUP(C3140,'26년 databook(취합)'!$M:$M,2,0)</f>
        <v>#N/A</v>
      </c>
      <c r="S3140" s="3" t="s">
        <v>11567</v>
      </c>
      <c r="T3140" s="3" t="s">
        <v>48</v>
      </c>
      <c r="U3140" s="3" t="s">
        <v>11567</v>
      </c>
      <c r="V3140" s="3" t="s">
        <v>48</v>
      </c>
      <c r="W3140" s="3" t="s">
        <v>48</v>
      </c>
      <c r="X3140" s="3" t="s">
        <v>48</v>
      </c>
      <c r="Y3140" s="3" t="s">
        <v>48</v>
      </c>
      <c r="Z3140" s="3" t="s">
        <v>48</v>
      </c>
      <c r="AA3140" s="3" t="s">
        <v>48</v>
      </c>
      <c r="AB3140" s="3" t="s">
        <v>48</v>
      </c>
      <c r="AC3140" s="3" t="s">
        <v>48</v>
      </c>
      <c r="AD3140" s="3" t="s">
        <v>48</v>
      </c>
      <c r="AE3140" s="3" t="s">
        <v>48</v>
      </c>
      <c r="AG3140" s="3"/>
      <c r="AI3140" s="3" t="s">
        <v>48</v>
      </c>
      <c r="AK3140" s="3" t="s">
        <v>48</v>
      </c>
      <c r="AM3140" s="3" t="s">
        <v>48</v>
      </c>
      <c r="AO3140" s="3" t="s">
        <v>48</v>
      </c>
      <c r="AQ3140" s="3" t="s">
        <v>48</v>
      </c>
      <c r="AS3140" s="3" t="s">
        <v>48</v>
      </c>
    </row>
    <row r="3141" spans="1:45">
      <c r="A3141">
        <v>3138</v>
      </c>
      <c r="B3141" t="s">
        <v>5982</v>
      </c>
      <c r="C3141" t="s">
        <v>4078</v>
      </c>
      <c r="D3141" t="s">
        <v>45</v>
      </c>
      <c r="E3141" t="s">
        <v>75</v>
      </c>
      <c r="F3141" t="s">
        <v>516</v>
      </c>
      <c r="G3141" t="s">
        <v>9932</v>
      </c>
      <c r="H3141" t="s">
        <v>516</v>
      </c>
      <c r="I3141" t="s">
        <v>9932</v>
      </c>
      <c r="J3141" t="s">
        <v>7277</v>
      </c>
      <c r="K3141" t="s">
        <v>7278</v>
      </c>
      <c r="L3141" t="s">
        <v>5985</v>
      </c>
      <c r="M3141" t="s">
        <v>5986</v>
      </c>
      <c r="N3141" t="str">
        <f>VLOOKUP(O3141,index!$Q:$R,2,0)</f>
        <v>08. 하이브리드러닝 - 하이브리드형 러닝</v>
      </c>
      <c r="O3141" t="s">
        <v>5988</v>
      </c>
      <c r="P3141" t="s">
        <v>48</v>
      </c>
      <c r="Q3141" t="s">
        <v>20</v>
      </c>
      <c r="R3141" s="226" t="e">
        <f>VLOOKUP(C3141,'26년 databook(취합)'!$M:$M,2,0)</f>
        <v>#N/A</v>
      </c>
      <c r="S3141" s="3" t="s">
        <v>11567</v>
      </c>
      <c r="T3141" s="3" t="s">
        <v>11668</v>
      </c>
      <c r="U3141" s="3" t="s">
        <v>11668</v>
      </c>
      <c r="V3141" s="3" t="s">
        <v>48</v>
      </c>
      <c r="W3141" s="3" t="s">
        <v>11567</v>
      </c>
      <c r="X3141" s="3" t="s">
        <v>48</v>
      </c>
      <c r="Y3141" s="3" t="s">
        <v>11567</v>
      </c>
      <c r="Z3141" s="3" t="s">
        <v>48</v>
      </c>
      <c r="AA3141" s="3" t="s">
        <v>11668</v>
      </c>
      <c r="AB3141" s="3" t="s">
        <v>48</v>
      </c>
      <c r="AC3141" s="3" t="s">
        <v>11567</v>
      </c>
      <c r="AD3141" s="3" t="s">
        <v>48</v>
      </c>
      <c r="AE3141" s="3" t="s">
        <v>11567</v>
      </c>
      <c r="AG3141" s="3">
        <v>0</v>
      </c>
      <c r="AI3141" s="3" t="s">
        <v>11567</v>
      </c>
      <c r="AK3141" s="3" t="s">
        <v>11567</v>
      </c>
      <c r="AM3141" s="3" t="s">
        <v>11567</v>
      </c>
      <c r="AO3141" s="3" t="s">
        <v>11567</v>
      </c>
      <c r="AQ3141" s="3" t="s">
        <v>11567</v>
      </c>
      <c r="AS3141" s="3" t="s">
        <v>11567</v>
      </c>
    </row>
    <row r="3142" spans="1:45">
      <c r="A3142">
        <v>3139</v>
      </c>
      <c r="B3142" t="s">
        <v>5982</v>
      </c>
      <c r="C3142" t="s">
        <v>4077</v>
      </c>
      <c r="D3142" t="s">
        <v>45</v>
      </c>
      <c r="E3142" t="s">
        <v>75</v>
      </c>
      <c r="F3142" t="s">
        <v>516</v>
      </c>
      <c r="G3142" t="s">
        <v>9932</v>
      </c>
      <c r="H3142" t="s">
        <v>516</v>
      </c>
      <c r="I3142" t="s">
        <v>9932</v>
      </c>
      <c r="J3142" t="s">
        <v>7277</v>
      </c>
      <c r="K3142" t="s">
        <v>7278</v>
      </c>
      <c r="L3142" t="s">
        <v>5985</v>
      </c>
      <c r="M3142" t="s">
        <v>5986</v>
      </c>
      <c r="N3142" t="str">
        <f>VLOOKUP(O3142,index!$Q:$R,2,0)</f>
        <v>02. 이러닝 - 단과</v>
      </c>
      <c r="O3142" t="s">
        <v>5987</v>
      </c>
      <c r="P3142" t="s">
        <v>48</v>
      </c>
      <c r="Q3142" t="s">
        <v>23</v>
      </c>
      <c r="R3142" s="226" t="e">
        <f>VLOOKUP(C3142,'26년 databook(취합)'!$M:$M,2,0)</f>
        <v>#N/A</v>
      </c>
      <c r="S3142" s="3" t="s">
        <v>11567</v>
      </c>
      <c r="T3142" s="3" t="s">
        <v>48</v>
      </c>
      <c r="U3142" s="3" t="s">
        <v>11567</v>
      </c>
      <c r="V3142" s="3" t="s">
        <v>48</v>
      </c>
      <c r="W3142" s="3" t="s">
        <v>48</v>
      </c>
      <c r="X3142" s="3" t="s">
        <v>48</v>
      </c>
      <c r="Y3142" s="3" t="s">
        <v>48</v>
      </c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11567</v>
      </c>
      <c r="AE3142" s="3" t="s">
        <v>48</v>
      </c>
      <c r="AF3142" s="3">
        <v>0</v>
      </c>
      <c r="AG3142" s="3"/>
      <c r="AH3142" s="3">
        <v>0</v>
      </c>
      <c r="AI3142" s="3" t="s">
        <v>48</v>
      </c>
      <c r="AJ3142" s="3">
        <v>0</v>
      </c>
      <c r="AK3142" s="3" t="s">
        <v>48</v>
      </c>
      <c r="AL3142" s="3">
        <v>0</v>
      </c>
      <c r="AM3142" s="3" t="s">
        <v>48</v>
      </c>
      <c r="AN3142" s="3">
        <v>0</v>
      </c>
      <c r="AO3142" s="3" t="s">
        <v>48</v>
      </c>
      <c r="AP3142" s="3">
        <v>0</v>
      </c>
      <c r="AQ3142" s="3" t="s">
        <v>48</v>
      </c>
      <c r="AR3142" s="3">
        <v>0</v>
      </c>
      <c r="AS3142" s="3" t="s">
        <v>48</v>
      </c>
    </row>
    <row r="3143" spans="1:45">
      <c r="A3143">
        <v>3140</v>
      </c>
      <c r="B3143" t="s">
        <v>5982</v>
      </c>
      <c r="C3143" t="s">
        <v>4681</v>
      </c>
      <c r="D3143" t="s">
        <v>45</v>
      </c>
      <c r="E3143" t="s">
        <v>77</v>
      </c>
      <c r="F3143" t="s">
        <v>1468</v>
      </c>
      <c r="G3143" t="s">
        <v>8914</v>
      </c>
      <c r="H3143" t="s">
        <v>1468</v>
      </c>
      <c r="I3143" t="s">
        <v>8914</v>
      </c>
      <c r="J3143" t="s">
        <v>48</v>
      </c>
      <c r="K3143" t="s">
        <v>48</v>
      </c>
      <c r="L3143" t="s">
        <v>5985</v>
      </c>
      <c r="M3143" t="s">
        <v>5986</v>
      </c>
      <c r="N3143" t="str">
        <f>VLOOKUP(O3143,index!$Q:$R,2,0)</f>
        <v>02. 이러닝 - 단과</v>
      </c>
      <c r="O3143" t="s">
        <v>5987</v>
      </c>
      <c r="P3143" t="s">
        <v>48</v>
      </c>
      <c r="Q3143" t="s">
        <v>20</v>
      </c>
      <c r="R3143" s="226" t="e">
        <f>VLOOKUP(C3143,'26년 databook(취합)'!$M:$M,2,0)</f>
        <v>#N/A</v>
      </c>
      <c r="S3143" s="3" t="s">
        <v>12166</v>
      </c>
      <c r="T3143" s="3" t="s">
        <v>48</v>
      </c>
      <c r="U3143" s="3" t="s">
        <v>12166</v>
      </c>
      <c r="V3143" s="3" t="s">
        <v>48</v>
      </c>
      <c r="W3143" s="3" t="s">
        <v>48</v>
      </c>
      <c r="X3143" s="3" t="s">
        <v>48</v>
      </c>
      <c r="Y3143" s="3" t="s">
        <v>48</v>
      </c>
      <c r="Z3143" s="3" t="s">
        <v>48</v>
      </c>
      <c r="AA3143" s="3" t="s">
        <v>48</v>
      </c>
      <c r="AB3143" s="3" t="s">
        <v>48</v>
      </c>
      <c r="AC3143" s="3" t="s">
        <v>48</v>
      </c>
      <c r="AD3143" s="3" t="s">
        <v>48</v>
      </c>
      <c r="AE3143" s="3" t="s">
        <v>48</v>
      </c>
      <c r="AI3143" s="3" t="s">
        <v>48</v>
      </c>
      <c r="AK3143" s="3" t="s">
        <v>48</v>
      </c>
      <c r="AM3143" s="3" t="s">
        <v>48</v>
      </c>
      <c r="AO3143" s="3" t="s">
        <v>48</v>
      </c>
      <c r="AQ3143" s="3" t="s">
        <v>48</v>
      </c>
      <c r="AR3143" s="3">
        <v>13000000</v>
      </c>
      <c r="AS3143" s="3" t="s">
        <v>48</v>
      </c>
    </row>
    <row r="3144" spans="1:45">
      <c r="A3144">
        <v>3141</v>
      </c>
      <c r="B3144" t="s">
        <v>5982</v>
      </c>
      <c r="C3144" t="s">
        <v>3821</v>
      </c>
      <c r="D3144" t="s">
        <v>45</v>
      </c>
      <c r="E3144" t="s">
        <v>75</v>
      </c>
      <c r="F3144" t="s">
        <v>7282</v>
      </c>
      <c r="G3144" t="s">
        <v>9934</v>
      </c>
      <c r="H3144" t="s">
        <v>7282</v>
      </c>
      <c r="I3144" t="s">
        <v>9934</v>
      </c>
      <c r="J3144" t="s">
        <v>7282</v>
      </c>
      <c r="K3144" t="s">
        <v>7283</v>
      </c>
      <c r="L3144" t="s">
        <v>5985</v>
      </c>
      <c r="M3144" t="s">
        <v>5986</v>
      </c>
      <c r="N3144" t="str">
        <f>VLOOKUP(O3144,index!$Q:$R,2,0)</f>
        <v>03. 이러닝 - 법정</v>
      </c>
      <c r="O3144" t="s">
        <v>6002</v>
      </c>
      <c r="P3144" t="s">
        <v>48</v>
      </c>
      <c r="Q3144" t="s">
        <v>21</v>
      </c>
      <c r="R3144" s="226" t="e">
        <f>VLOOKUP(C3144,'26년 databook(취합)'!$M:$M,2,0)</f>
        <v>#N/A</v>
      </c>
      <c r="S3144" s="3" t="s">
        <v>11576</v>
      </c>
      <c r="T3144" s="3" t="s">
        <v>48</v>
      </c>
      <c r="U3144" s="3" t="s">
        <v>11567</v>
      </c>
      <c r="V3144" s="3" t="s">
        <v>48</v>
      </c>
      <c r="W3144" s="3" t="s">
        <v>48</v>
      </c>
      <c r="X3144" s="3" t="s">
        <v>48</v>
      </c>
      <c r="Y3144" s="3" t="s">
        <v>48</v>
      </c>
      <c r="Z3144" s="3" t="s">
        <v>48</v>
      </c>
      <c r="AA3144" s="3" t="s">
        <v>48</v>
      </c>
      <c r="AB3144" s="3" t="s">
        <v>48</v>
      </c>
      <c r="AC3144" s="3" t="s">
        <v>48</v>
      </c>
      <c r="AD3144" s="3" t="s">
        <v>11567</v>
      </c>
      <c r="AE3144" s="3" t="s">
        <v>48</v>
      </c>
      <c r="AF3144" s="3">
        <v>1000000</v>
      </c>
      <c r="AG3144" s="3"/>
      <c r="AH3144" s="3">
        <v>0</v>
      </c>
      <c r="AI3144" s="3" t="s">
        <v>48</v>
      </c>
      <c r="AJ3144" s="3">
        <v>0</v>
      </c>
      <c r="AK3144" s="3" t="s">
        <v>48</v>
      </c>
      <c r="AL3144" s="3">
        <v>0</v>
      </c>
      <c r="AM3144" s="3" t="s">
        <v>48</v>
      </c>
      <c r="AN3144" s="3">
        <v>0</v>
      </c>
      <c r="AO3144" s="3" t="s">
        <v>48</v>
      </c>
      <c r="AP3144" s="3">
        <v>0</v>
      </c>
      <c r="AQ3144" s="3" t="s">
        <v>48</v>
      </c>
      <c r="AR3144" s="3">
        <v>0</v>
      </c>
      <c r="AS3144" s="3" t="s">
        <v>48</v>
      </c>
    </row>
    <row r="3145" spans="1:45">
      <c r="A3145">
        <v>3142</v>
      </c>
      <c r="B3145" t="s">
        <v>5982</v>
      </c>
      <c r="C3145" t="s">
        <v>4666</v>
      </c>
      <c r="D3145" t="s">
        <v>45</v>
      </c>
      <c r="E3145" t="s">
        <v>77</v>
      </c>
      <c r="F3145" t="s">
        <v>7286</v>
      </c>
      <c r="G3145" t="s">
        <v>9937</v>
      </c>
      <c r="H3145" t="s">
        <v>7287</v>
      </c>
      <c r="I3145" t="s">
        <v>16223</v>
      </c>
      <c r="J3145" t="s">
        <v>7288</v>
      </c>
      <c r="K3145" t="s">
        <v>7289</v>
      </c>
      <c r="L3145" t="s">
        <v>5985</v>
      </c>
      <c r="M3145" t="s">
        <v>5986</v>
      </c>
      <c r="N3145" t="str">
        <f>VLOOKUP(O3145,index!$Q:$R,2,0)</f>
        <v>02. 이러닝 - 단과</v>
      </c>
      <c r="O3145" t="s">
        <v>5987</v>
      </c>
      <c r="P3145" t="s">
        <v>48</v>
      </c>
      <c r="Q3145" t="s">
        <v>20</v>
      </c>
      <c r="R3145" s="226" t="e">
        <f>VLOOKUP(C3145,'26년 databook(취합)'!$M:$M,2,0)</f>
        <v>#N/A</v>
      </c>
      <c r="S3145" s="3" t="s">
        <v>11567</v>
      </c>
      <c r="T3145" s="3" t="s">
        <v>48</v>
      </c>
      <c r="U3145" s="3" t="s">
        <v>11567</v>
      </c>
      <c r="V3145" s="3" t="s">
        <v>48</v>
      </c>
      <c r="W3145" s="3" t="s">
        <v>48</v>
      </c>
      <c r="X3145" s="3" t="s">
        <v>48</v>
      </c>
      <c r="Y3145" s="3" t="s">
        <v>48</v>
      </c>
      <c r="Z3145" s="3" t="s">
        <v>48</v>
      </c>
      <c r="AA3145" s="3" t="s">
        <v>48</v>
      </c>
      <c r="AB3145" s="3" t="s">
        <v>48</v>
      </c>
      <c r="AC3145" s="3" t="s">
        <v>48</v>
      </c>
      <c r="AD3145" s="3" t="s">
        <v>48</v>
      </c>
      <c r="AE3145" s="3" t="s">
        <v>48</v>
      </c>
      <c r="AG3145" s="3"/>
      <c r="AI3145" s="3" t="s">
        <v>48</v>
      </c>
      <c r="AK3145" s="3" t="s">
        <v>48</v>
      </c>
      <c r="AM3145" s="3" t="s">
        <v>48</v>
      </c>
      <c r="AO3145" s="3" t="s">
        <v>48</v>
      </c>
      <c r="AQ3145" s="3" t="s">
        <v>48</v>
      </c>
      <c r="AS3145" s="3" t="s">
        <v>48</v>
      </c>
    </row>
    <row r="3146" spans="1:45">
      <c r="A3146">
        <v>3143</v>
      </c>
      <c r="B3146" t="s">
        <v>5982</v>
      </c>
      <c r="C3146" t="s">
        <v>3073</v>
      </c>
      <c r="D3146" t="s">
        <v>45</v>
      </c>
      <c r="E3146" t="s">
        <v>77</v>
      </c>
      <c r="F3146" t="s">
        <v>7290</v>
      </c>
      <c r="G3146" t="s">
        <v>9938</v>
      </c>
      <c r="H3146" t="s">
        <v>7290</v>
      </c>
      <c r="I3146" t="s">
        <v>9938</v>
      </c>
      <c r="J3146" t="s">
        <v>2302</v>
      </c>
      <c r="K3146" t="s">
        <v>7291</v>
      </c>
      <c r="L3146" t="s">
        <v>5985</v>
      </c>
      <c r="M3146" t="s">
        <v>5986</v>
      </c>
      <c r="N3146" t="str">
        <f>VLOOKUP(O3146,index!$Q:$R,2,0)</f>
        <v>02. 이러닝 - 단과</v>
      </c>
      <c r="O3146" t="s">
        <v>5987</v>
      </c>
      <c r="P3146" t="s">
        <v>48</v>
      </c>
      <c r="Q3146" t="s">
        <v>20</v>
      </c>
      <c r="R3146" s="226" t="e">
        <f>VLOOKUP(C3146,'26년 databook(취합)'!$M:$M,2,0)</f>
        <v>#N/A</v>
      </c>
      <c r="S3146" s="3" t="s">
        <v>11572</v>
      </c>
      <c r="T3146" s="3" t="s">
        <v>48</v>
      </c>
      <c r="U3146" s="3" t="s">
        <v>11567</v>
      </c>
      <c r="V3146" s="3" t="s">
        <v>11572</v>
      </c>
      <c r="W3146" s="3" t="s">
        <v>48</v>
      </c>
      <c r="X3146" s="3" t="s">
        <v>48</v>
      </c>
      <c r="Y3146" s="3" t="s">
        <v>48</v>
      </c>
      <c r="Z3146" s="3" t="s">
        <v>48</v>
      </c>
      <c r="AA3146" s="3" t="s">
        <v>48</v>
      </c>
      <c r="AB3146" s="3" t="s">
        <v>48</v>
      </c>
      <c r="AC3146" s="3" t="s">
        <v>48</v>
      </c>
      <c r="AD3146" s="3" t="s">
        <v>48</v>
      </c>
      <c r="AE3146" s="3" t="s">
        <v>48</v>
      </c>
      <c r="AG3146" s="3"/>
      <c r="AI3146" s="3" t="s">
        <v>48</v>
      </c>
      <c r="AK3146" s="3" t="s">
        <v>48</v>
      </c>
      <c r="AM3146" s="3" t="s">
        <v>48</v>
      </c>
      <c r="AO3146" s="3" t="s">
        <v>48</v>
      </c>
      <c r="AQ3146" s="3" t="s">
        <v>48</v>
      </c>
      <c r="AS3146" s="3" t="s">
        <v>48</v>
      </c>
    </row>
    <row r="3147" spans="1:45">
      <c r="A3147">
        <v>3144</v>
      </c>
      <c r="B3147" t="s">
        <v>5982</v>
      </c>
      <c r="C3147" t="s">
        <v>5307</v>
      </c>
      <c r="D3147" t="s">
        <v>45</v>
      </c>
      <c r="E3147" t="s">
        <v>77</v>
      </c>
      <c r="F3147" t="s">
        <v>2796</v>
      </c>
      <c r="G3147" t="s">
        <v>9134</v>
      </c>
      <c r="H3147" t="s">
        <v>709</v>
      </c>
      <c r="I3147" t="s">
        <v>16224</v>
      </c>
      <c r="J3147" t="s">
        <v>709</v>
      </c>
      <c r="K3147" t="s">
        <v>7292</v>
      </c>
      <c r="L3147" t="s">
        <v>5985</v>
      </c>
      <c r="M3147" t="s">
        <v>5986</v>
      </c>
      <c r="N3147" t="str">
        <f>VLOOKUP(O3147,index!$Q:$R,2,0)</f>
        <v>02. 이러닝 - 단과</v>
      </c>
      <c r="O3147" t="s">
        <v>5987</v>
      </c>
      <c r="P3147" t="s">
        <v>48</v>
      </c>
      <c r="Q3147" t="s">
        <v>20</v>
      </c>
      <c r="R3147" s="226" t="e">
        <f>VLOOKUP(C3147,'26년 databook(취합)'!$M:$M,2,0)</f>
        <v>#N/A</v>
      </c>
      <c r="S3147" s="3" t="s">
        <v>11567</v>
      </c>
      <c r="T3147" s="3" t="s">
        <v>13738</v>
      </c>
      <c r="U3147" s="3" t="s">
        <v>13738</v>
      </c>
      <c r="V3147" s="3" t="s">
        <v>48</v>
      </c>
      <c r="W3147" s="3" t="s">
        <v>11567</v>
      </c>
      <c r="X3147" s="3" t="s">
        <v>48</v>
      </c>
      <c r="Y3147" s="3" t="s">
        <v>11567</v>
      </c>
      <c r="Z3147" s="3" t="s">
        <v>48</v>
      </c>
      <c r="AA3147" s="3" t="s">
        <v>11567</v>
      </c>
      <c r="AB3147" s="3" t="s">
        <v>48</v>
      </c>
      <c r="AC3147" s="3" t="s">
        <v>11567</v>
      </c>
      <c r="AD3147" s="3" t="s">
        <v>48</v>
      </c>
      <c r="AE3147" s="3" t="s">
        <v>11567</v>
      </c>
      <c r="AG3147" s="3">
        <v>304000</v>
      </c>
      <c r="AI3147" s="3" t="s">
        <v>11567</v>
      </c>
      <c r="AK3147" s="3" t="s">
        <v>11567</v>
      </c>
      <c r="AM3147" s="3" t="s">
        <v>11567</v>
      </c>
      <c r="AO3147" s="3" t="s">
        <v>11567</v>
      </c>
      <c r="AQ3147" s="3" t="s">
        <v>11567</v>
      </c>
      <c r="AS3147" s="3" t="s">
        <v>11567</v>
      </c>
    </row>
    <row r="3148" spans="1:45">
      <c r="A3148">
        <v>3145</v>
      </c>
      <c r="B3148" t="s">
        <v>5982</v>
      </c>
      <c r="C3148" t="s">
        <v>4007</v>
      </c>
      <c r="D3148" t="s">
        <v>45</v>
      </c>
      <c r="E3148" t="s">
        <v>75</v>
      </c>
      <c r="F3148" t="s">
        <v>464</v>
      </c>
      <c r="G3148" t="s">
        <v>9939</v>
      </c>
      <c r="H3148" t="s">
        <v>464</v>
      </c>
      <c r="I3148" t="s">
        <v>9939</v>
      </c>
      <c r="J3148" t="s">
        <v>48</v>
      </c>
      <c r="K3148" t="s">
        <v>48</v>
      </c>
      <c r="L3148" t="s">
        <v>5985</v>
      </c>
      <c r="M3148" t="s">
        <v>5986</v>
      </c>
      <c r="N3148" t="str">
        <f>VLOOKUP(O3148,index!$Q:$R,2,0)</f>
        <v>02. 이러닝 - 단과</v>
      </c>
      <c r="O3148" t="s">
        <v>5987</v>
      </c>
      <c r="P3148" t="s">
        <v>48</v>
      </c>
      <c r="Q3148" t="s">
        <v>23</v>
      </c>
      <c r="R3148" s="226" t="e">
        <f>VLOOKUP(C3148,'26년 databook(취합)'!$M:$M,2,0)</f>
        <v>#N/A</v>
      </c>
      <c r="S3148" s="3" t="s">
        <v>12253</v>
      </c>
      <c r="T3148" s="3" t="s">
        <v>14805</v>
      </c>
      <c r="U3148" s="3" t="s">
        <v>16680</v>
      </c>
      <c r="V3148" s="3" t="s">
        <v>11569</v>
      </c>
      <c r="W3148" s="3" t="s">
        <v>12167</v>
      </c>
      <c r="X3148" s="3" t="s">
        <v>11569</v>
      </c>
      <c r="Y3148" s="3" t="s">
        <v>11567</v>
      </c>
      <c r="Z3148" s="3" t="s">
        <v>11569</v>
      </c>
      <c r="AA3148" s="3" t="s">
        <v>12168</v>
      </c>
      <c r="AB3148" s="3" t="s">
        <v>11569</v>
      </c>
      <c r="AC3148" s="3" t="s">
        <v>11567</v>
      </c>
      <c r="AD3148" s="3" t="s">
        <v>11569</v>
      </c>
      <c r="AE3148" s="3" t="s">
        <v>11567</v>
      </c>
      <c r="AF3148" s="3">
        <v>600000</v>
      </c>
      <c r="AG3148" s="3">
        <v>6219000</v>
      </c>
      <c r="AH3148" s="3">
        <v>600000</v>
      </c>
      <c r="AI3148" s="3" t="s">
        <v>11567</v>
      </c>
      <c r="AJ3148" s="3">
        <v>600000</v>
      </c>
      <c r="AK3148" s="3" t="s">
        <v>11567</v>
      </c>
      <c r="AL3148" s="3">
        <v>600000</v>
      </c>
      <c r="AM3148" s="3" t="s">
        <v>11567</v>
      </c>
      <c r="AN3148" s="3">
        <v>600000</v>
      </c>
      <c r="AO3148" s="3" t="s">
        <v>11567</v>
      </c>
      <c r="AP3148" s="3">
        <v>600000</v>
      </c>
      <c r="AQ3148" s="3" t="s">
        <v>11567</v>
      </c>
      <c r="AR3148" s="3">
        <v>600000</v>
      </c>
      <c r="AS3148" s="3" t="s">
        <v>11567</v>
      </c>
    </row>
    <row r="3149" spans="1:45">
      <c r="A3149">
        <v>3146</v>
      </c>
      <c r="B3149" t="s">
        <v>5982</v>
      </c>
      <c r="C3149" t="s">
        <v>5762</v>
      </c>
      <c r="D3149" t="s">
        <v>45</v>
      </c>
      <c r="E3149" t="s">
        <v>79</v>
      </c>
      <c r="F3149" t="s">
        <v>2531</v>
      </c>
      <c r="G3149" t="s">
        <v>9940</v>
      </c>
      <c r="H3149" t="s">
        <v>2531</v>
      </c>
      <c r="I3149" t="s">
        <v>9940</v>
      </c>
      <c r="J3149" t="s">
        <v>7293</v>
      </c>
      <c r="K3149" t="s">
        <v>7294</v>
      </c>
      <c r="L3149" t="s">
        <v>5985</v>
      </c>
      <c r="M3149" t="s">
        <v>5986</v>
      </c>
      <c r="N3149" t="str">
        <f>VLOOKUP(O3149,index!$Q:$R,2,0)</f>
        <v>02. 이러닝 - 단과</v>
      </c>
      <c r="O3149" t="s">
        <v>5987</v>
      </c>
      <c r="P3149" t="s">
        <v>48</v>
      </c>
      <c r="Q3149" t="s">
        <v>20</v>
      </c>
      <c r="R3149" s="226" t="e">
        <f>VLOOKUP(C3149,'26년 databook(취합)'!$M:$M,2,0)</f>
        <v>#N/A</v>
      </c>
      <c r="S3149" s="3" t="s">
        <v>11567</v>
      </c>
      <c r="T3149" s="3" t="s">
        <v>48</v>
      </c>
      <c r="U3149" s="3" t="s">
        <v>11567</v>
      </c>
      <c r="V3149" s="3" t="s">
        <v>48</v>
      </c>
      <c r="W3149" s="3" t="s">
        <v>48</v>
      </c>
      <c r="X3149" s="3" t="s">
        <v>48</v>
      </c>
      <c r="Y3149" s="3" t="s">
        <v>48</v>
      </c>
      <c r="Z3149" s="3" t="s">
        <v>48</v>
      </c>
      <c r="AA3149" s="3" t="s">
        <v>48</v>
      </c>
      <c r="AB3149" s="3" t="s">
        <v>48</v>
      </c>
      <c r="AC3149" s="3" t="s">
        <v>48</v>
      </c>
      <c r="AD3149" s="3" t="s">
        <v>48</v>
      </c>
      <c r="AE3149" s="3" t="s">
        <v>48</v>
      </c>
      <c r="AG3149" s="3"/>
      <c r="AI3149" s="3" t="s">
        <v>48</v>
      </c>
      <c r="AK3149" s="3" t="s">
        <v>48</v>
      </c>
      <c r="AM3149" s="3" t="s">
        <v>48</v>
      </c>
      <c r="AO3149" s="3" t="s">
        <v>48</v>
      </c>
      <c r="AQ3149" s="3" t="s">
        <v>48</v>
      </c>
      <c r="AS3149" s="3" t="s">
        <v>48</v>
      </c>
    </row>
    <row r="3150" spans="1:45">
      <c r="A3150">
        <v>3147</v>
      </c>
      <c r="B3150" t="s">
        <v>5982</v>
      </c>
      <c r="C3150" t="s">
        <v>5806</v>
      </c>
      <c r="D3150" t="s">
        <v>45</v>
      </c>
      <c r="E3150" t="s">
        <v>77</v>
      </c>
      <c r="F3150" t="s">
        <v>2796</v>
      </c>
      <c r="G3150" t="s">
        <v>9134</v>
      </c>
      <c r="H3150" t="s">
        <v>2487</v>
      </c>
      <c r="I3150" t="s">
        <v>16225</v>
      </c>
      <c r="J3150" t="s">
        <v>2487</v>
      </c>
      <c r="K3150" t="s">
        <v>7295</v>
      </c>
      <c r="L3150" t="s">
        <v>5985</v>
      </c>
      <c r="M3150" t="s">
        <v>5986</v>
      </c>
      <c r="N3150" t="str">
        <f>VLOOKUP(O3150,index!$Q:$R,2,0)</f>
        <v>02. 이러닝 - 단과</v>
      </c>
      <c r="O3150" t="s">
        <v>5987</v>
      </c>
      <c r="P3150" t="s">
        <v>48</v>
      </c>
      <c r="Q3150" t="s">
        <v>20</v>
      </c>
      <c r="R3150" s="226" t="e">
        <f>VLOOKUP(C3150,'26년 databook(취합)'!$M:$M,2,0)</f>
        <v>#N/A</v>
      </c>
      <c r="S3150" s="3" t="s">
        <v>11567</v>
      </c>
      <c r="T3150" s="3" t="s">
        <v>48</v>
      </c>
      <c r="U3150" s="3" t="s">
        <v>11567</v>
      </c>
      <c r="V3150" s="3" t="s">
        <v>48</v>
      </c>
      <c r="W3150" s="3" t="s">
        <v>48</v>
      </c>
      <c r="X3150" s="3" t="s">
        <v>48</v>
      </c>
      <c r="Y3150" s="3" t="s">
        <v>48</v>
      </c>
      <c r="Z3150" s="3" t="s">
        <v>48</v>
      </c>
      <c r="AA3150" s="3" t="s">
        <v>48</v>
      </c>
      <c r="AB3150" s="3" t="s">
        <v>48</v>
      </c>
      <c r="AC3150" s="3" t="s">
        <v>48</v>
      </c>
      <c r="AD3150" s="3" t="s">
        <v>48</v>
      </c>
      <c r="AE3150" s="3" t="s">
        <v>48</v>
      </c>
      <c r="AG3150" s="3"/>
      <c r="AI3150" s="3" t="s">
        <v>48</v>
      </c>
      <c r="AK3150" s="3" t="s">
        <v>48</v>
      </c>
      <c r="AM3150" s="3" t="s">
        <v>48</v>
      </c>
      <c r="AO3150" s="3" t="s">
        <v>48</v>
      </c>
      <c r="AQ3150" s="3" t="s">
        <v>48</v>
      </c>
      <c r="AS3150" s="3" t="s">
        <v>48</v>
      </c>
    </row>
    <row r="3151" spans="1:45">
      <c r="A3151">
        <v>3148</v>
      </c>
      <c r="B3151" t="s">
        <v>5982</v>
      </c>
      <c r="C3151" t="s">
        <v>3324</v>
      </c>
      <c r="D3151" t="s">
        <v>45</v>
      </c>
      <c r="E3151" t="s">
        <v>72</v>
      </c>
      <c r="F3151" t="s">
        <v>927</v>
      </c>
      <c r="G3151" t="s">
        <v>9941</v>
      </c>
      <c r="H3151" t="s">
        <v>927</v>
      </c>
      <c r="I3151" t="s">
        <v>9941</v>
      </c>
      <c r="J3151" t="s">
        <v>7296</v>
      </c>
      <c r="K3151" t="s">
        <v>7297</v>
      </c>
      <c r="L3151" t="s">
        <v>5985</v>
      </c>
      <c r="M3151" t="s">
        <v>5986</v>
      </c>
      <c r="N3151" t="str">
        <f>VLOOKUP(O3151,index!$Q:$R,2,0)</f>
        <v>02. 이러닝 - 단과</v>
      </c>
      <c r="O3151" t="s">
        <v>5987</v>
      </c>
      <c r="P3151" t="s">
        <v>48</v>
      </c>
      <c r="Q3151" t="s">
        <v>20</v>
      </c>
      <c r="R3151" s="226" t="e">
        <f>VLOOKUP(C3151,'26년 databook(취합)'!$M:$M,2,0)</f>
        <v>#N/A</v>
      </c>
      <c r="S3151" s="3" t="s">
        <v>11567</v>
      </c>
      <c r="T3151" s="3" t="s">
        <v>12371</v>
      </c>
      <c r="U3151" s="3" t="s">
        <v>12371</v>
      </c>
      <c r="V3151" s="3" t="s">
        <v>48</v>
      </c>
      <c r="W3151" s="3" t="s">
        <v>11567</v>
      </c>
      <c r="X3151" s="3" t="s">
        <v>48</v>
      </c>
      <c r="Y3151" s="3" t="s">
        <v>11567</v>
      </c>
      <c r="Z3151" s="3" t="s">
        <v>48</v>
      </c>
      <c r="AA3151" s="3" t="s">
        <v>11567</v>
      </c>
      <c r="AB3151" s="3" t="s">
        <v>48</v>
      </c>
      <c r="AC3151" s="3" t="s">
        <v>11567</v>
      </c>
      <c r="AD3151" s="3" t="s">
        <v>11567</v>
      </c>
      <c r="AE3151" s="3" t="s">
        <v>11567</v>
      </c>
      <c r="AF3151" s="3">
        <v>0</v>
      </c>
      <c r="AG3151" s="3">
        <v>1030000</v>
      </c>
      <c r="AH3151" s="3">
        <v>0</v>
      </c>
      <c r="AI3151" s="3" t="s">
        <v>11567</v>
      </c>
      <c r="AJ3151" s="3">
        <v>0</v>
      </c>
      <c r="AK3151" s="3" t="s">
        <v>11567</v>
      </c>
      <c r="AL3151" s="3">
        <v>0</v>
      </c>
      <c r="AM3151" s="3" t="s">
        <v>11567</v>
      </c>
      <c r="AN3151" s="3">
        <v>0</v>
      </c>
      <c r="AO3151" s="3" t="s">
        <v>11567</v>
      </c>
      <c r="AP3151" s="3">
        <v>0</v>
      </c>
      <c r="AQ3151" s="3" t="s">
        <v>11567</v>
      </c>
      <c r="AR3151" s="3">
        <v>0</v>
      </c>
      <c r="AS3151" s="3" t="s">
        <v>11567</v>
      </c>
    </row>
    <row r="3152" spans="1:45">
      <c r="A3152">
        <v>3149</v>
      </c>
      <c r="B3152" t="s">
        <v>5982</v>
      </c>
      <c r="C3152" t="s">
        <v>5706</v>
      </c>
      <c r="D3152" t="s">
        <v>45</v>
      </c>
      <c r="E3152" t="s">
        <v>214</v>
      </c>
      <c r="F3152" t="s">
        <v>2586</v>
      </c>
      <c r="G3152" t="s">
        <v>9943</v>
      </c>
      <c r="H3152" t="s">
        <v>2586</v>
      </c>
      <c r="I3152" t="s">
        <v>9943</v>
      </c>
      <c r="J3152" t="s">
        <v>48</v>
      </c>
      <c r="K3152" t="s">
        <v>48</v>
      </c>
      <c r="L3152" t="s">
        <v>5985</v>
      </c>
      <c r="M3152" t="s">
        <v>5986</v>
      </c>
      <c r="N3152" t="str">
        <f>VLOOKUP(O3152,index!$Q:$R,2,0)</f>
        <v>02. 이러닝 - 단과</v>
      </c>
      <c r="O3152" t="s">
        <v>5987</v>
      </c>
      <c r="P3152" t="s">
        <v>48</v>
      </c>
      <c r="Q3152" t="s">
        <v>20</v>
      </c>
      <c r="R3152" s="226" t="e">
        <f>VLOOKUP(C3152,'26년 databook(취합)'!$M:$M,2,0)</f>
        <v>#N/A</v>
      </c>
      <c r="S3152" s="3" t="s">
        <v>11567</v>
      </c>
      <c r="T3152" s="3" t="s">
        <v>48</v>
      </c>
      <c r="U3152" s="3" t="s">
        <v>11567</v>
      </c>
      <c r="V3152" s="3" t="s">
        <v>48</v>
      </c>
      <c r="W3152" s="3" t="s">
        <v>48</v>
      </c>
      <c r="X3152" s="3" t="s">
        <v>48</v>
      </c>
      <c r="Y3152" s="3" t="s">
        <v>48</v>
      </c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48</v>
      </c>
      <c r="AG3152" s="3"/>
      <c r="AI3152" s="3" t="s">
        <v>48</v>
      </c>
      <c r="AK3152" s="3" t="s">
        <v>48</v>
      </c>
      <c r="AM3152" s="3" t="s">
        <v>48</v>
      </c>
      <c r="AO3152" s="3" t="s">
        <v>48</v>
      </c>
      <c r="AQ3152" s="3" t="s">
        <v>48</v>
      </c>
      <c r="AS3152" s="3" t="s">
        <v>48</v>
      </c>
    </row>
    <row r="3153" spans="1:45">
      <c r="A3153">
        <v>3150</v>
      </c>
      <c r="B3153" t="s">
        <v>5982</v>
      </c>
      <c r="C3153" t="s">
        <v>5400</v>
      </c>
      <c r="D3153" t="s">
        <v>45</v>
      </c>
      <c r="E3153" t="s">
        <v>77</v>
      </c>
      <c r="F3153" t="s">
        <v>2796</v>
      </c>
      <c r="G3153" t="s">
        <v>9134</v>
      </c>
      <c r="H3153" t="s">
        <v>799</v>
      </c>
      <c r="I3153" t="s">
        <v>16226</v>
      </c>
      <c r="J3153" t="s">
        <v>799</v>
      </c>
      <c r="K3153" t="s">
        <v>7300</v>
      </c>
      <c r="L3153" t="s">
        <v>5985</v>
      </c>
      <c r="M3153" t="s">
        <v>5986</v>
      </c>
      <c r="N3153" t="str">
        <f>VLOOKUP(O3153,index!$Q:$R,2,0)</f>
        <v>02. 이러닝 - 단과</v>
      </c>
      <c r="O3153" t="s">
        <v>5987</v>
      </c>
      <c r="P3153" t="s">
        <v>48</v>
      </c>
      <c r="Q3153" t="s">
        <v>20</v>
      </c>
      <c r="R3153" s="226" t="e">
        <f>VLOOKUP(C3153,'26년 databook(취합)'!$M:$M,2,0)</f>
        <v>#N/A</v>
      </c>
      <c r="S3153" s="3" t="s">
        <v>11567</v>
      </c>
      <c r="T3153" s="3" t="s">
        <v>48</v>
      </c>
      <c r="U3153" s="3" t="s">
        <v>11567</v>
      </c>
      <c r="V3153" s="3" t="s">
        <v>48</v>
      </c>
      <c r="W3153" s="3" t="s">
        <v>48</v>
      </c>
      <c r="X3153" s="3" t="s">
        <v>48</v>
      </c>
      <c r="Y3153" s="3" t="s">
        <v>48</v>
      </c>
      <c r="Z3153" s="3" t="s">
        <v>48</v>
      </c>
      <c r="AA3153" s="3" t="s">
        <v>48</v>
      </c>
      <c r="AB3153" s="3" t="s">
        <v>48</v>
      </c>
      <c r="AC3153" s="3" t="s">
        <v>48</v>
      </c>
      <c r="AD3153" s="3" t="s">
        <v>48</v>
      </c>
      <c r="AE3153" s="3" t="s">
        <v>48</v>
      </c>
      <c r="AG3153" s="3"/>
      <c r="AI3153" s="3" t="s">
        <v>48</v>
      </c>
      <c r="AK3153" s="3" t="s">
        <v>48</v>
      </c>
      <c r="AM3153" s="3" t="s">
        <v>48</v>
      </c>
      <c r="AO3153" s="3" t="s">
        <v>48</v>
      </c>
      <c r="AQ3153" s="3" t="s">
        <v>48</v>
      </c>
      <c r="AS3153" s="3" t="s">
        <v>48</v>
      </c>
    </row>
    <row r="3154" spans="1:45">
      <c r="A3154">
        <v>3151</v>
      </c>
      <c r="B3154" t="s">
        <v>5982</v>
      </c>
      <c r="C3154" t="s">
        <v>5610</v>
      </c>
      <c r="D3154" t="s">
        <v>45</v>
      </c>
      <c r="E3154" t="s">
        <v>77</v>
      </c>
      <c r="F3154" t="s">
        <v>2796</v>
      </c>
      <c r="G3154" t="s">
        <v>9134</v>
      </c>
      <c r="H3154" t="s">
        <v>2680</v>
      </c>
      <c r="I3154" t="s">
        <v>16227</v>
      </c>
      <c r="J3154" t="s">
        <v>48</v>
      </c>
      <c r="K3154" t="s">
        <v>48</v>
      </c>
      <c r="L3154" t="s">
        <v>5985</v>
      </c>
      <c r="M3154" t="s">
        <v>5986</v>
      </c>
      <c r="N3154" t="str">
        <f>VLOOKUP(O3154,index!$Q:$R,2,0)</f>
        <v>02. 이러닝 - 단과</v>
      </c>
      <c r="O3154" t="s">
        <v>5987</v>
      </c>
      <c r="P3154" t="s">
        <v>48</v>
      </c>
      <c r="Q3154" t="s">
        <v>20</v>
      </c>
      <c r="R3154" s="226" t="e">
        <f>VLOOKUP(C3154,'26년 databook(취합)'!$M:$M,2,0)</f>
        <v>#N/A</v>
      </c>
      <c r="S3154" s="3" t="s">
        <v>11567</v>
      </c>
      <c r="T3154" s="3" t="s">
        <v>48</v>
      </c>
      <c r="U3154" s="3" t="s">
        <v>11567</v>
      </c>
      <c r="V3154" s="3" t="s">
        <v>48</v>
      </c>
      <c r="W3154" s="3" t="s">
        <v>48</v>
      </c>
      <c r="X3154" s="3" t="s">
        <v>48</v>
      </c>
      <c r="Y3154" s="3" t="s">
        <v>48</v>
      </c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G3154" s="3"/>
      <c r="AI3154" s="3" t="s">
        <v>48</v>
      </c>
      <c r="AK3154" s="3" t="s">
        <v>48</v>
      </c>
      <c r="AM3154" s="3" t="s">
        <v>48</v>
      </c>
      <c r="AO3154" s="3" t="s">
        <v>48</v>
      </c>
      <c r="AQ3154" s="3" t="s">
        <v>48</v>
      </c>
      <c r="AS3154" s="3" t="s">
        <v>48</v>
      </c>
    </row>
    <row r="3155" spans="1:45">
      <c r="A3155">
        <v>3152</v>
      </c>
      <c r="B3155" t="s">
        <v>5982</v>
      </c>
      <c r="C3155" t="s">
        <v>5297</v>
      </c>
      <c r="D3155" t="s">
        <v>45</v>
      </c>
      <c r="E3155" t="s">
        <v>77</v>
      </c>
      <c r="F3155" t="s">
        <v>2796</v>
      </c>
      <c r="G3155" t="s">
        <v>9134</v>
      </c>
      <c r="H3155" t="s">
        <v>696</v>
      </c>
      <c r="I3155" t="s">
        <v>16228</v>
      </c>
      <c r="J3155" t="s">
        <v>696</v>
      </c>
      <c r="K3155" t="s">
        <v>7301</v>
      </c>
      <c r="L3155" t="s">
        <v>5985</v>
      </c>
      <c r="M3155" t="s">
        <v>5986</v>
      </c>
      <c r="N3155" t="str">
        <f>VLOOKUP(O3155,index!$Q:$R,2,0)</f>
        <v>02. 이러닝 - 단과</v>
      </c>
      <c r="O3155" t="s">
        <v>5987</v>
      </c>
      <c r="P3155" t="s">
        <v>48</v>
      </c>
      <c r="Q3155" t="s">
        <v>20</v>
      </c>
      <c r="R3155" s="226" t="e">
        <f>VLOOKUP(C3155,'26년 databook(취합)'!$M:$M,2,0)</f>
        <v>#N/A</v>
      </c>
      <c r="S3155" s="3" t="s">
        <v>11567</v>
      </c>
      <c r="T3155" s="3" t="s">
        <v>48</v>
      </c>
      <c r="U3155" s="3" t="s">
        <v>11567</v>
      </c>
      <c r="V3155" s="3" t="s">
        <v>48</v>
      </c>
      <c r="W3155" s="3" t="s">
        <v>48</v>
      </c>
      <c r="X3155" s="3" t="s">
        <v>48</v>
      </c>
      <c r="Y3155" s="3" t="s">
        <v>48</v>
      </c>
      <c r="Z3155" s="3" t="s">
        <v>48</v>
      </c>
      <c r="AA3155" s="3" t="s">
        <v>48</v>
      </c>
      <c r="AB3155" s="3" t="s">
        <v>48</v>
      </c>
      <c r="AC3155" s="3" t="s">
        <v>48</v>
      </c>
      <c r="AD3155" s="3" t="s">
        <v>48</v>
      </c>
      <c r="AE3155" s="3" t="s">
        <v>48</v>
      </c>
      <c r="AG3155" s="3"/>
      <c r="AI3155" s="3" t="s">
        <v>48</v>
      </c>
      <c r="AK3155" s="3" t="s">
        <v>48</v>
      </c>
      <c r="AM3155" s="3" t="s">
        <v>48</v>
      </c>
      <c r="AO3155" s="3" t="s">
        <v>48</v>
      </c>
      <c r="AQ3155" s="3" t="s">
        <v>48</v>
      </c>
      <c r="AS3155" s="3" t="s">
        <v>48</v>
      </c>
    </row>
    <row r="3156" spans="1:45">
      <c r="A3156">
        <v>3153</v>
      </c>
      <c r="B3156" t="s">
        <v>5982</v>
      </c>
      <c r="C3156" t="s">
        <v>5763</v>
      </c>
      <c r="D3156" t="s">
        <v>45</v>
      </c>
      <c r="E3156" t="s">
        <v>77</v>
      </c>
      <c r="F3156" t="s">
        <v>2796</v>
      </c>
      <c r="G3156" t="s">
        <v>9134</v>
      </c>
      <c r="H3156" t="s">
        <v>2530</v>
      </c>
      <c r="I3156" t="s">
        <v>16229</v>
      </c>
      <c r="J3156" t="s">
        <v>48</v>
      </c>
      <c r="K3156" t="s">
        <v>48</v>
      </c>
      <c r="L3156" t="s">
        <v>5985</v>
      </c>
      <c r="M3156" t="s">
        <v>5986</v>
      </c>
      <c r="N3156" t="str">
        <f>VLOOKUP(O3156,index!$Q:$R,2,0)</f>
        <v>02. 이러닝 - 단과</v>
      </c>
      <c r="O3156" t="s">
        <v>5987</v>
      </c>
      <c r="P3156" t="s">
        <v>48</v>
      </c>
      <c r="Q3156" t="s">
        <v>20</v>
      </c>
      <c r="R3156" s="226" t="e">
        <f>VLOOKUP(C3156,'26년 databook(취합)'!$M:$M,2,0)</f>
        <v>#N/A</v>
      </c>
      <c r="S3156" s="3" t="s">
        <v>11567</v>
      </c>
      <c r="T3156" s="3" t="s">
        <v>48</v>
      </c>
      <c r="U3156" s="3" t="s">
        <v>11567</v>
      </c>
      <c r="V3156" s="3" t="s">
        <v>48</v>
      </c>
      <c r="W3156" s="3" t="s">
        <v>48</v>
      </c>
      <c r="X3156" s="3" t="s">
        <v>48</v>
      </c>
      <c r="Y3156" s="3" t="s">
        <v>48</v>
      </c>
      <c r="Z3156" s="3" t="s">
        <v>48</v>
      </c>
      <c r="AA3156" s="3" t="s">
        <v>48</v>
      </c>
      <c r="AB3156" s="3" t="s">
        <v>48</v>
      </c>
      <c r="AC3156" s="3" t="s">
        <v>48</v>
      </c>
      <c r="AD3156" s="3" t="s">
        <v>48</v>
      </c>
      <c r="AE3156" s="3" t="s">
        <v>48</v>
      </c>
      <c r="AG3156" s="3"/>
      <c r="AI3156" s="3" t="s">
        <v>48</v>
      </c>
      <c r="AK3156" s="3" t="s">
        <v>48</v>
      </c>
      <c r="AM3156" s="3" t="s">
        <v>48</v>
      </c>
      <c r="AO3156" s="3" t="s">
        <v>48</v>
      </c>
      <c r="AQ3156" s="3" t="s">
        <v>48</v>
      </c>
      <c r="AS3156" s="3" t="s">
        <v>48</v>
      </c>
    </row>
    <row r="3157" spans="1:45">
      <c r="A3157">
        <v>3154</v>
      </c>
      <c r="B3157" t="s">
        <v>5982</v>
      </c>
      <c r="C3157" t="s">
        <v>5600</v>
      </c>
      <c r="D3157" t="s">
        <v>45</v>
      </c>
      <c r="E3157" t="s">
        <v>77</v>
      </c>
      <c r="F3157" t="s">
        <v>2796</v>
      </c>
      <c r="G3157" t="s">
        <v>9134</v>
      </c>
      <c r="H3157" t="s">
        <v>2690</v>
      </c>
      <c r="I3157" t="s">
        <v>16230</v>
      </c>
      <c r="J3157" t="s">
        <v>48</v>
      </c>
      <c r="K3157" t="s">
        <v>48</v>
      </c>
      <c r="L3157" t="s">
        <v>5985</v>
      </c>
      <c r="M3157" t="s">
        <v>5986</v>
      </c>
      <c r="N3157" t="str">
        <f>VLOOKUP(O3157,index!$Q:$R,2,0)</f>
        <v>02. 이러닝 - 단과</v>
      </c>
      <c r="O3157" t="s">
        <v>5987</v>
      </c>
      <c r="P3157" t="s">
        <v>48</v>
      </c>
      <c r="Q3157" t="s">
        <v>20</v>
      </c>
      <c r="R3157" s="226" t="e">
        <f>VLOOKUP(C3157,'26년 databook(취합)'!$M:$M,2,0)</f>
        <v>#N/A</v>
      </c>
      <c r="S3157" s="3" t="s">
        <v>11567</v>
      </c>
      <c r="T3157" s="3" t="s">
        <v>48</v>
      </c>
      <c r="U3157" s="3" t="s">
        <v>11567</v>
      </c>
      <c r="V3157" s="3" t="s">
        <v>48</v>
      </c>
      <c r="W3157" s="3" t="s">
        <v>48</v>
      </c>
      <c r="X3157" s="3" t="s">
        <v>48</v>
      </c>
      <c r="Y3157" s="3" t="s">
        <v>48</v>
      </c>
      <c r="Z3157" s="3" t="s">
        <v>48</v>
      </c>
      <c r="AA3157" s="3" t="s">
        <v>48</v>
      </c>
      <c r="AB3157" s="3" t="s">
        <v>48</v>
      </c>
      <c r="AC3157" s="3" t="s">
        <v>48</v>
      </c>
      <c r="AD3157" s="3" t="s">
        <v>48</v>
      </c>
      <c r="AE3157" s="3" t="s">
        <v>48</v>
      </c>
      <c r="AG3157" s="3"/>
      <c r="AI3157" s="3" t="s">
        <v>48</v>
      </c>
      <c r="AK3157" s="3" t="s">
        <v>48</v>
      </c>
      <c r="AM3157" s="3" t="s">
        <v>48</v>
      </c>
      <c r="AO3157" s="3" t="s">
        <v>48</v>
      </c>
      <c r="AQ3157" s="3" t="s">
        <v>48</v>
      </c>
      <c r="AS3157" s="3" t="s">
        <v>48</v>
      </c>
    </row>
    <row r="3158" spans="1:45">
      <c r="A3158">
        <v>3155</v>
      </c>
      <c r="B3158" t="s">
        <v>5982</v>
      </c>
      <c r="C3158" t="s">
        <v>5592</v>
      </c>
      <c r="D3158" t="s">
        <v>45</v>
      </c>
      <c r="E3158" t="s">
        <v>77</v>
      </c>
      <c r="F3158" t="s">
        <v>2796</v>
      </c>
      <c r="G3158" t="s">
        <v>9134</v>
      </c>
      <c r="H3158" t="s">
        <v>2698</v>
      </c>
      <c r="I3158" t="s">
        <v>16231</v>
      </c>
      <c r="J3158" t="s">
        <v>48</v>
      </c>
      <c r="K3158" t="s">
        <v>48</v>
      </c>
      <c r="L3158" t="s">
        <v>5985</v>
      </c>
      <c r="M3158" t="s">
        <v>5986</v>
      </c>
      <c r="N3158" t="str">
        <f>VLOOKUP(O3158,index!$Q:$R,2,0)</f>
        <v>02. 이러닝 - 단과</v>
      </c>
      <c r="O3158" t="s">
        <v>5987</v>
      </c>
      <c r="P3158" t="s">
        <v>48</v>
      </c>
      <c r="Q3158" t="s">
        <v>20</v>
      </c>
      <c r="R3158" s="226" t="e">
        <f>VLOOKUP(C3158,'26년 databook(취합)'!$M:$M,2,0)</f>
        <v>#N/A</v>
      </c>
      <c r="S3158" s="3" t="s">
        <v>11567</v>
      </c>
      <c r="T3158" s="3" t="s">
        <v>48</v>
      </c>
      <c r="U3158" s="3" t="s">
        <v>11567</v>
      </c>
      <c r="V3158" s="3" t="s">
        <v>48</v>
      </c>
      <c r="W3158" s="3" t="s">
        <v>48</v>
      </c>
      <c r="X3158" s="3" t="s">
        <v>48</v>
      </c>
      <c r="Y3158" s="3" t="s">
        <v>48</v>
      </c>
      <c r="Z3158" s="3" t="s">
        <v>48</v>
      </c>
      <c r="AA3158" s="3" t="s">
        <v>48</v>
      </c>
      <c r="AB3158" s="3" t="s">
        <v>48</v>
      </c>
      <c r="AC3158" s="3" t="s">
        <v>48</v>
      </c>
      <c r="AD3158" s="3" t="s">
        <v>48</v>
      </c>
      <c r="AE3158" s="3" t="s">
        <v>48</v>
      </c>
      <c r="AG3158" s="3"/>
      <c r="AI3158" s="3" t="s">
        <v>48</v>
      </c>
      <c r="AK3158" s="3" t="s">
        <v>48</v>
      </c>
      <c r="AM3158" s="3" t="s">
        <v>48</v>
      </c>
      <c r="AO3158" s="3" t="s">
        <v>48</v>
      </c>
      <c r="AQ3158" s="3" t="s">
        <v>48</v>
      </c>
      <c r="AS3158" s="3" t="s">
        <v>48</v>
      </c>
    </row>
    <row r="3159" spans="1:45">
      <c r="A3159">
        <v>3156</v>
      </c>
      <c r="B3159" t="s">
        <v>5982</v>
      </c>
      <c r="C3159" t="s">
        <v>5748</v>
      </c>
      <c r="D3159" t="s">
        <v>45</v>
      </c>
      <c r="E3159" t="s">
        <v>77</v>
      </c>
      <c r="F3159" t="s">
        <v>2796</v>
      </c>
      <c r="G3159" t="s">
        <v>9134</v>
      </c>
      <c r="H3159" t="s">
        <v>2545</v>
      </c>
      <c r="I3159" t="s">
        <v>16232</v>
      </c>
      <c r="J3159" t="s">
        <v>48</v>
      </c>
      <c r="K3159" t="s">
        <v>48</v>
      </c>
      <c r="L3159" t="s">
        <v>5985</v>
      </c>
      <c r="M3159" t="s">
        <v>5986</v>
      </c>
      <c r="N3159" t="str">
        <f>VLOOKUP(O3159,index!$Q:$R,2,0)</f>
        <v>02. 이러닝 - 단과</v>
      </c>
      <c r="O3159" t="s">
        <v>5987</v>
      </c>
      <c r="P3159" t="s">
        <v>48</v>
      </c>
      <c r="Q3159" t="s">
        <v>20</v>
      </c>
      <c r="R3159" s="226" t="e">
        <f>VLOOKUP(C3159,'26년 databook(취합)'!$M:$M,2,0)</f>
        <v>#N/A</v>
      </c>
      <c r="S3159" s="3" t="s">
        <v>11567</v>
      </c>
      <c r="T3159" s="3" t="s">
        <v>48</v>
      </c>
      <c r="U3159" s="3" t="s">
        <v>11567</v>
      </c>
      <c r="V3159" s="3" t="s">
        <v>48</v>
      </c>
      <c r="W3159" s="3" t="s">
        <v>48</v>
      </c>
      <c r="X3159" s="3" t="s">
        <v>48</v>
      </c>
      <c r="Y3159" s="3" t="s">
        <v>48</v>
      </c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G3159" s="3"/>
      <c r="AI3159" s="3" t="s">
        <v>48</v>
      </c>
      <c r="AK3159" s="3" t="s">
        <v>48</v>
      </c>
      <c r="AM3159" s="3" t="s">
        <v>48</v>
      </c>
      <c r="AO3159" s="3" t="s">
        <v>48</v>
      </c>
      <c r="AQ3159" s="3" t="s">
        <v>48</v>
      </c>
      <c r="AS3159" s="3" t="s">
        <v>48</v>
      </c>
    </row>
    <row r="3160" spans="1:45">
      <c r="A3160">
        <v>3157</v>
      </c>
      <c r="B3160" t="s">
        <v>5982</v>
      </c>
      <c r="C3160" t="s">
        <v>5742</v>
      </c>
      <c r="D3160" t="s">
        <v>45</v>
      </c>
      <c r="E3160" t="s">
        <v>77</v>
      </c>
      <c r="F3160" t="s">
        <v>2796</v>
      </c>
      <c r="G3160" t="s">
        <v>9134</v>
      </c>
      <c r="H3160" t="s">
        <v>2551</v>
      </c>
      <c r="I3160" t="s">
        <v>16233</v>
      </c>
      <c r="J3160" t="s">
        <v>48</v>
      </c>
      <c r="K3160" t="s">
        <v>48</v>
      </c>
      <c r="L3160" t="s">
        <v>5985</v>
      </c>
      <c r="M3160" t="s">
        <v>5986</v>
      </c>
      <c r="N3160" t="str">
        <f>VLOOKUP(O3160,index!$Q:$R,2,0)</f>
        <v>02. 이러닝 - 단과</v>
      </c>
      <c r="O3160" t="s">
        <v>5987</v>
      </c>
      <c r="P3160" t="s">
        <v>48</v>
      </c>
      <c r="Q3160" t="s">
        <v>20</v>
      </c>
      <c r="R3160" s="226" t="e">
        <f>VLOOKUP(C3160,'26년 databook(취합)'!$M:$M,2,0)</f>
        <v>#N/A</v>
      </c>
      <c r="S3160" s="3" t="s">
        <v>11567</v>
      </c>
      <c r="T3160" s="3" t="s">
        <v>48</v>
      </c>
      <c r="U3160" s="3" t="s">
        <v>11567</v>
      </c>
      <c r="V3160" s="3" t="s">
        <v>48</v>
      </c>
      <c r="W3160" s="3" t="s">
        <v>48</v>
      </c>
      <c r="X3160" s="3" t="s">
        <v>48</v>
      </c>
      <c r="Y3160" s="3" t="s">
        <v>48</v>
      </c>
      <c r="Z3160" s="3" t="s">
        <v>48</v>
      </c>
      <c r="AA3160" s="3" t="s">
        <v>48</v>
      </c>
      <c r="AB3160" s="3" t="s">
        <v>48</v>
      </c>
      <c r="AC3160" s="3" t="s">
        <v>48</v>
      </c>
      <c r="AD3160" s="3" t="s">
        <v>48</v>
      </c>
      <c r="AE3160" s="3" t="s">
        <v>48</v>
      </c>
      <c r="AG3160" s="3"/>
      <c r="AI3160" s="3" t="s">
        <v>48</v>
      </c>
      <c r="AK3160" s="3" t="s">
        <v>48</v>
      </c>
      <c r="AM3160" s="3" t="s">
        <v>48</v>
      </c>
      <c r="AO3160" s="3" t="s">
        <v>48</v>
      </c>
      <c r="AQ3160" s="3" t="s">
        <v>48</v>
      </c>
      <c r="AS3160" s="3" t="s">
        <v>48</v>
      </c>
    </row>
    <row r="3161" spans="1:45">
      <c r="A3161">
        <v>3158</v>
      </c>
      <c r="B3161" t="s">
        <v>5982</v>
      </c>
      <c r="C3161" t="s">
        <v>5521</v>
      </c>
      <c r="D3161" t="s">
        <v>45</v>
      </c>
      <c r="E3161" t="s">
        <v>77</v>
      </c>
      <c r="F3161" t="s">
        <v>2796</v>
      </c>
      <c r="G3161" t="s">
        <v>9134</v>
      </c>
      <c r="H3161" t="s">
        <v>2769</v>
      </c>
      <c r="I3161" t="s">
        <v>16234</v>
      </c>
      <c r="J3161" t="s">
        <v>48</v>
      </c>
      <c r="K3161" t="s">
        <v>48</v>
      </c>
      <c r="L3161" t="s">
        <v>5985</v>
      </c>
      <c r="M3161" t="s">
        <v>5986</v>
      </c>
      <c r="N3161" t="str">
        <f>VLOOKUP(O3161,index!$Q:$R,2,0)</f>
        <v>02. 이러닝 - 단과</v>
      </c>
      <c r="O3161" t="s">
        <v>5987</v>
      </c>
      <c r="P3161" t="s">
        <v>48</v>
      </c>
      <c r="Q3161" t="s">
        <v>20</v>
      </c>
      <c r="R3161" s="226" t="e">
        <f>VLOOKUP(C3161,'26년 databook(취합)'!$M:$M,2,0)</f>
        <v>#N/A</v>
      </c>
      <c r="S3161" s="3" t="s">
        <v>11567</v>
      </c>
      <c r="T3161" s="3" t="s">
        <v>48</v>
      </c>
      <c r="U3161" s="3" t="s">
        <v>11567</v>
      </c>
      <c r="V3161" s="3" t="s">
        <v>48</v>
      </c>
      <c r="W3161" s="3" t="s">
        <v>48</v>
      </c>
      <c r="X3161" s="3" t="s">
        <v>48</v>
      </c>
      <c r="Y3161" s="3" t="s">
        <v>48</v>
      </c>
      <c r="Z3161" s="3" t="s">
        <v>48</v>
      </c>
      <c r="AA3161" s="3" t="s">
        <v>48</v>
      </c>
      <c r="AB3161" s="3" t="s">
        <v>48</v>
      </c>
      <c r="AC3161" s="3" t="s">
        <v>48</v>
      </c>
      <c r="AD3161" s="3" t="s">
        <v>48</v>
      </c>
      <c r="AE3161" s="3" t="s">
        <v>48</v>
      </c>
      <c r="AG3161" s="3"/>
      <c r="AI3161" s="3" t="s">
        <v>48</v>
      </c>
      <c r="AK3161" s="3" t="s">
        <v>48</v>
      </c>
      <c r="AM3161" s="3" t="s">
        <v>48</v>
      </c>
      <c r="AO3161" s="3" t="s">
        <v>48</v>
      </c>
      <c r="AQ3161" s="3" t="s">
        <v>48</v>
      </c>
      <c r="AS3161" s="3" t="s">
        <v>48</v>
      </c>
    </row>
    <row r="3162" spans="1:45">
      <c r="A3162">
        <v>3159</v>
      </c>
      <c r="B3162" t="s">
        <v>5982</v>
      </c>
      <c r="C3162" t="s">
        <v>5502</v>
      </c>
      <c r="D3162" t="s">
        <v>45</v>
      </c>
      <c r="E3162" t="s">
        <v>77</v>
      </c>
      <c r="F3162" t="s">
        <v>2796</v>
      </c>
      <c r="G3162" t="s">
        <v>9134</v>
      </c>
      <c r="H3162" t="s">
        <v>2788</v>
      </c>
      <c r="I3162" t="s">
        <v>16235</v>
      </c>
      <c r="J3162" t="s">
        <v>48</v>
      </c>
      <c r="K3162" t="s">
        <v>48</v>
      </c>
      <c r="L3162" t="s">
        <v>5985</v>
      </c>
      <c r="M3162" t="s">
        <v>5986</v>
      </c>
      <c r="N3162" t="str">
        <f>VLOOKUP(O3162,index!$Q:$R,2,0)</f>
        <v>02. 이러닝 - 단과</v>
      </c>
      <c r="O3162" t="s">
        <v>5987</v>
      </c>
      <c r="P3162" t="s">
        <v>48</v>
      </c>
      <c r="Q3162" t="s">
        <v>20</v>
      </c>
      <c r="R3162" s="226" t="e">
        <f>VLOOKUP(C3162,'26년 databook(취합)'!$M:$M,2,0)</f>
        <v>#N/A</v>
      </c>
      <c r="S3162" s="3" t="s">
        <v>11567</v>
      </c>
      <c r="T3162" s="3" t="s">
        <v>48</v>
      </c>
      <c r="U3162" s="3" t="s">
        <v>11567</v>
      </c>
      <c r="V3162" s="3" t="s">
        <v>48</v>
      </c>
      <c r="W3162" s="3" t="s">
        <v>48</v>
      </c>
      <c r="X3162" s="3" t="s">
        <v>48</v>
      </c>
      <c r="Y3162" s="3" t="s">
        <v>48</v>
      </c>
      <c r="Z3162" s="3" t="s">
        <v>48</v>
      </c>
      <c r="AA3162" s="3" t="s">
        <v>48</v>
      </c>
      <c r="AB3162" s="3" t="s">
        <v>48</v>
      </c>
      <c r="AC3162" s="3" t="s">
        <v>48</v>
      </c>
      <c r="AD3162" s="3" t="s">
        <v>48</v>
      </c>
      <c r="AE3162" s="3" t="s">
        <v>48</v>
      </c>
      <c r="AG3162" s="3"/>
      <c r="AI3162" s="3" t="s">
        <v>48</v>
      </c>
      <c r="AK3162" s="3" t="s">
        <v>48</v>
      </c>
      <c r="AM3162" s="3" t="s">
        <v>48</v>
      </c>
      <c r="AO3162" s="3" t="s">
        <v>48</v>
      </c>
      <c r="AQ3162" s="3" t="s">
        <v>48</v>
      </c>
      <c r="AS3162" s="3" t="s">
        <v>48</v>
      </c>
    </row>
    <row r="3163" spans="1:45">
      <c r="A3163">
        <v>3160</v>
      </c>
      <c r="B3163" t="s">
        <v>5982</v>
      </c>
      <c r="C3163" t="s">
        <v>5598</v>
      </c>
      <c r="D3163" t="s">
        <v>45</v>
      </c>
      <c r="E3163" t="s">
        <v>77</v>
      </c>
      <c r="F3163" t="s">
        <v>2796</v>
      </c>
      <c r="G3163" t="s">
        <v>9134</v>
      </c>
      <c r="H3163" t="s">
        <v>2692</v>
      </c>
      <c r="I3163" t="s">
        <v>16236</v>
      </c>
      <c r="J3163" t="s">
        <v>48</v>
      </c>
      <c r="K3163" t="s">
        <v>48</v>
      </c>
      <c r="L3163" t="s">
        <v>5985</v>
      </c>
      <c r="M3163" t="s">
        <v>5986</v>
      </c>
      <c r="N3163" t="str">
        <f>VLOOKUP(O3163,index!$Q:$R,2,0)</f>
        <v>02. 이러닝 - 단과</v>
      </c>
      <c r="O3163" t="s">
        <v>5987</v>
      </c>
      <c r="P3163" t="s">
        <v>48</v>
      </c>
      <c r="Q3163" t="s">
        <v>20</v>
      </c>
      <c r="R3163" s="226" t="e">
        <f>VLOOKUP(C3163,'26년 databook(취합)'!$M:$M,2,0)</f>
        <v>#N/A</v>
      </c>
      <c r="S3163" s="3" t="s">
        <v>11567</v>
      </c>
      <c r="T3163" s="3" t="s">
        <v>48</v>
      </c>
      <c r="U3163" s="3" t="s">
        <v>11567</v>
      </c>
      <c r="V3163" s="3" t="s">
        <v>48</v>
      </c>
      <c r="W3163" s="3" t="s">
        <v>48</v>
      </c>
      <c r="X3163" s="3" t="s">
        <v>48</v>
      </c>
      <c r="Y3163" s="3" t="s">
        <v>48</v>
      </c>
      <c r="Z3163" s="3" t="s">
        <v>48</v>
      </c>
      <c r="AA3163" s="3" t="s">
        <v>48</v>
      </c>
      <c r="AB3163" s="3" t="s">
        <v>48</v>
      </c>
      <c r="AC3163" s="3" t="s">
        <v>48</v>
      </c>
      <c r="AD3163" s="3" t="s">
        <v>48</v>
      </c>
      <c r="AE3163" s="3" t="s">
        <v>48</v>
      </c>
      <c r="AG3163" s="3"/>
      <c r="AI3163" s="3" t="s">
        <v>48</v>
      </c>
      <c r="AK3163" s="3" t="s">
        <v>48</v>
      </c>
      <c r="AM3163" s="3" t="s">
        <v>48</v>
      </c>
      <c r="AO3163" s="3" t="s">
        <v>48</v>
      </c>
      <c r="AQ3163" s="3" t="s">
        <v>48</v>
      </c>
      <c r="AS3163" s="3" t="s">
        <v>48</v>
      </c>
    </row>
    <row r="3164" spans="1:45">
      <c r="A3164">
        <v>3161</v>
      </c>
      <c r="B3164" t="s">
        <v>5982</v>
      </c>
      <c r="C3164" t="s">
        <v>5696</v>
      </c>
      <c r="D3164" t="s">
        <v>45</v>
      </c>
      <c r="E3164" t="s">
        <v>77</v>
      </c>
      <c r="F3164" t="s">
        <v>2796</v>
      </c>
      <c r="G3164" t="s">
        <v>9134</v>
      </c>
      <c r="H3164" t="s">
        <v>2596</v>
      </c>
      <c r="I3164" t="s">
        <v>16237</v>
      </c>
      <c r="J3164" t="s">
        <v>48</v>
      </c>
      <c r="K3164" t="s">
        <v>48</v>
      </c>
      <c r="L3164" t="s">
        <v>5985</v>
      </c>
      <c r="M3164" t="s">
        <v>5986</v>
      </c>
      <c r="N3164" t="str">
        <f>VLOOKUP(O3164,index!$Q:$R,2,0)</f>
        <v>02. 이러닝 - 단과</v>
      </c>
      <c r="O3164" t="s">
        <v>5987</v>
      </c>
      <c r="P3164" t="s">
        <v>48</v>
      </c>
      <c r="Q3164" t="s">
        <v>20</v>
      </c>
      <c r="R3164" s="226" t="e">
        <f>VLOOKUP(C3164,'26년 databook(취합)'!$M:$M,2,0)</f>
        <v>#N/A</v>
      </c>
      <c r="S3164" s="3" t="s">
        <v>11567</v>
      </c>
      <c r="T3164" s="3" t="s">
        <v>48</v>
      </c>
      <c r="U3164" s="3" t="s">
        <v>11567</v>
      </c>
      <c r="V3164" s="3" t="s">
        <v>48</v>
      </c>
      <c r="W3164" s="3" t="s">
        <v>48</v>
      </c>
      <c r="X3164" s="3" t="s">
        <v>48</v>
      </c>
      <c r="Y3164" s="3" t="s">
        <v>48</v>
      </c>
      <c r="Z3164" s="3" t="s">
        <v>48</v>
      </c>
      <c r="AA3164" s="3" t="s">
        <v>48</v>
      </c>
      <c r="AB3164" s="3" t="s">
        <v>48</v>
      </c>
      <c r="AC3164" s="3" t="s">
        <v>48</v>
      </c>
      <c r="AD3164" s="3" t="s">
        <v>48</v>
      </c>
      <c r="AE3164" s="3" t="s">
        <v>48</v>
      </c>
      <c r="AG3164" s="3"/>
      <c r="AI3164" s="3" t="s">
        <v>48</v>
      </c>
      <c r="AK3164" s="3" t="s">
        <v>48</v>
      </c>
      <c r="AM3164" s="3" t="s">
        <v>48</v>
      </c>
      <c r="AO3164" s="3" t="s">
        <v>48</v>
      </c>
      <c r="AQ3164" s="3" t="s">
        <v>48</v>
      </c>
      <c r="AS3164" s="3" t="s">
        <v>48</v>
      </c>
    </row>
    <row r="3165" spans="1:45">
      <c r="A3165">
        <v>3162</v>
      </c>
      <c r="B3165" t="s">
        <v>5982</v>
      </c>
      <c r="C3165" t="s">
        <v>5422</v>
      </c>
      <c r="D3165" t="s">
        <v>45</v>
      </c>
      <c r="E3165" t="s">
        <v>77</v>
      </c>
      <c r="F3165" t="s">
        <v>823</v>
      </c>
      <c r="G3165" t="s">
        <v>9945</v>
      </c>
      <c r="H3165" t="s">
        <v>823</v>
      </c>
      <c r="I3165" t="s">
        <v>9945</v>
      </c>
      <c r="J3165" t="s">
        <v>823</v>
      </c>
      <c r="K3165" t="s">
        <v>7302</v>
      </c>
      <c r="L3165" t="s">
        <v>5985</v>
      </c>
      <c r="M3165" t="s">
        <v>5986</v>
      </c>
      <c r="N3165" t="str">
        <f>VLOOKUP(O3165,index!$Q:$R,2,0)</f>
        <v>02. 이러닝 - 단과</v>
      </c>
      <c r="O3165" t="s">
        <v>5987</v>
      </c>
      <c r="P3165" t="s">
        <v>48</v>
      </c>
      <c r="Q3165" t="s">
        <v>20</v>
      </c>
      <c r="R3165" s="226" t="e">
        <f>VLOOKUP(C3165,'26년 databook(취합)'!$M:$M,2,0)</f>
        <v>#N/A</v>
      </c>
      <c r="S3165" s="3" t="s">
        <v>11567</v>
      </c>
      <c r="T3165" s="3" t="s">
        <v>48</v>
      </c>
      <c r="U3165" s="3" t="s">
        <v>11567</v>
      </c>
      <c r="V3165" s="3" t="s">
        <v>48</v>
      </c>
      <c r="W3165" s="3" t="s">
        <v>48</v>
      </c>
      <c r="X3165" s="3" t="s">
        <v>48</v>
      </c>
      <c r="Y3165" s="3" t="s">
        <v>48</v>
      </c>
      <c r="Z3165" s="3" t="s">
        <v>48</v>
      </c>
      <c r="AA3165" s="3" t="s">
        <v>48</v>
      </c>
      <c r="AB3165" s="3" t="s">
        <v>48</v>
      </c>
      <c r="AC3165" s="3" t="s">
        <v>48</v>
      </c>
      <c r="AD3165" s="3" t="s">
        <v>48</v>
      </c>
      <c r="AE3165" s="3" t="s">
        <v>48</v>
      </c>
      <c r="AG3165" s="3"/>
      <c r="AI3165" s="3" t="s">
        <v>48</v>
      </c>
      <c r="AK3165" s="3" t="s">
        <v>48</v>
      </c>
      <c r="AM3165" s="3" t="s">
        <v>48</v>
      </c>
      <c r="AO3165" s="3" t="s">
        <v>48</v>
      </c>
      <c r="AQ3165" s="3" t="s">
        <v>48</v>
      </c>
      <c r="AS3165" s="3" t="s">
        <v>48</v>
      </c>
    </row>
    <row r="3166" spans="1:45">
      <c r="A3166">
        <v>3163</v>
      </c>
      <c r="B3166" t="s">
        <v>5982</v>
      </c>
      <c r="C3166" t="s">
        <v>5725</v>
      </c>
      <c r="D3166" t="s">
        <v>45</v>
      </c>
      <c r="E3166" t="s">
        <v>77</v>
      </c>
      <c r="F3166" t="s">
        <v>2796</v>
      </c>
      <c r="G3166" t="s">
        <v>9134</v>
      </c>
      <c r="H3166" t="s">
        <v>2567</v>
      </c>
      <c r="I3166" t="s">
        <v>16238</v>
      </c>
      <c r="J3166" t="s">
        <v>7303</v>
      </c>
      <c r="K3166" t="s">
        <v>7304</v>
      </c>
      <c r="L3166" t="s">
        <v>5985</v>
      </c>
      <c r="M3166" t="s">
        <v>5986</v>
      </c>
      <c r="N3166" t="str">
        <f>VLOOKUP(O3166,index!$Q:$R,2,0)</f>
        <v>02. 이러닝 - 단과</v>
      </c>
      <c r="O3166" t="s">
        <v>5987</v>
      </c>
      <c r="P3166" t="s">
        <v>48</v>
      </c>
      <c r="Q3166" t="s">
        <v>20</v>
      </c>
      <c r="R3166" s="226" t="e">
        <f>VLOOKUP(C3166,'26년 databook(취합)'!$M:$M,2,0)</f>
        <v>#N/A</v>
      </c>
      <c r="S3166" s="3" t="s">
        <v>11567</v>
      </c>
      <c r="T3166" s="3" t="s">
        <v>48</v>
      </c>
      <c r="U3166" s="3" t="s">
        <v>11567</v>
      </c>
      <c r="V3166" s="3" t="s">
        <v>48</v>
      </c>
      <c r="W3166" s="3" t="s">
        <v>48</v>
      </c>
      <c r="X3166" s="3" t="s">
        <v>48</v>
      </c>
      <c r="Y3166" s="3" t="s">
        <v>48</v>
      </c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I3166" s="3" t="s">
        <v>48</v>
      </c>
      <c r="AK3166" s="3" t="s">
        <v>48</v>
      </c>
      <c r="AM3166" s="3" t="s">
        <v>48</v>
      </c>
      <c r="AO3166" s="3" t="s">
        <v>48</v>
      </c>
      <c r="AQ3166" s="3" t="s">
        <v>48</v>
      </c>
      <c r="AS3166" s="3" t="s">
        <v>48</v>
      </c>
    </row>
    <row r="3167" spans="1:45">
      <c r="A3167">
        <v>3164</v>
      </c>
      <c r="B3167" t="s">
        <v>5982</v>
      </c>
      <c r="C3167" t="s">
        <v>3615</v>
      </c>
      <c r="D3167" t="s">
        <v>45</v>
      </c>
      <c r="E3167" t="s">
        <v>73</v>
      </c>
      <c r="F3167" t="s">
        <v>1932</v>
      </c>
      <c r="G3167" t="s">
        <v>9946</v>
      </c>
      <c r="H3167" t="s">
        <v>1932</v>
      </c>
      <c r="I3167" t="s">
        <v>9946</v>
      </c>
      <c r="J3167" t="s">
        <v>48</v>
      </c>
      <c r="K3167" t="s">
        <v>48</v>
      </c>
      <c r="L3167" t="s">
        <v>5985</v>
      </c>
      <c r="M3167" t="s">
        <v>5986</v>
      </c>
      <c r="N3167" t="str">
        <f>VLOOKUP(O3167,index!$Q:$R,2,0)</f>
        <v>02. 이러닝 - 단과</v>
      </c>
      <c r="O3167" t="s">
        <v>5987</v>
      </c>
      <c r="P3167" t="s">
        <v>48</v>
      </c>
      <c r="Q3167" t="s">
        <v>20</v>
      </c>
      <c r="R3167" s="226" t="e">
        <f>VLOOKUP(C3167,'26년 databook(취합)'!$M:$M,2,0)</f>
        <v>#N/A</v>
      </c>
      <c r="S3167" s="3" t="s">
        <v>11567</v>
      </c>
      <c r="T3167" s="3" t="s">
        <v>48</v>
      </c>
      <c r="U3167" s="3" t="s">
        <v>11567</v>
      </c>
      <c r="V3167" s="3" t="s">
        <v>48</v>
      </c>
      <c r="W3167" s="3" t="s">
        <v>48</v>
      </c>
      <c r="X3167" s="3" t="s">
        <v>48</v>
      </c>
      <c r="Y3167" s="3" t="s">
        <v>48</v>
      </c>
      <c r="Z3167" s="3" t="s">
        <v>48</v>
      </c>
      <c r="AA3167" s="3" t="s">
        <v>48</v>
      </c>
      <c r="AB3167" s="3" t="s">
        <v>48</v>
      </c>
      <c r="AC3167" s="3" t="s">
        <v>48</v>
      </c>
      <c r="AD3167" s="3" t="s">
        <v>48</v>
      </c>
      <c r="AE3167" s="3" t="s">
        <v>48</v>
      </c>
      <c r="AG3167" s="3"/>
      <c r="AI3167" s="3" t="s">
        <v>48</v>
      </c>
      <c r="AK3167" s="3" t="s">
        <v>48</v>
      </c>
      <c r="AM3167" s="3" t="s">
        <v>48</v>
      </c>
      <c r="AO3167" s="3" t="s">
        <v>48</v>
      </c>
      <c r="AQ3167" s="3" t="s">
        <v>48</v>
      </c>
      <c r="AS3167" s="3" t="s">
        <v>48</v>
      </c>
    </row>
    <row r="3168" spans="1:45">
      <c r="A3168">
        <v>3165</v>
      </c>
      <c r="B3168" t="s">
        <v>5982</v>
      </c>
      <c r="C3168" t="s">
        <v>3820</v>
      </c>
      <c r="D3168" t="s">
        <v>45</v>
      </c>
      <c r="E3168" t="s">
        <v>75</v>
      </c>
      <c r="F3168" t="s">
        <v>7305</v>
      </c>
      <c r="G3168" t="s">
        <v>9947</v>
      </c>
      <c r="H3168" t="s">
        <v>7305</v>
      </c>
      <c r="I3168" t="s">
        <v>9947</v>
      </c>
      <c r="J3168" t="s">
        <v>7306</v>
      </c>
      <c r="K3168" t="s">
        <v>7307</v>
      </c>
      <c r="L3168" t="s">
        <v>5985</v>
      </c>
      <c r="M3168" t="s">
        <v>5986</v>
      </c>
      <c r="N3168" t="str">
        <f>VLOOKUP(O3168,index!$Q:$R,2,0)</f>
        <v>03. 이러닝 - 법정</v>
      </c>
      <c r="O3168" t="s">
        <v>6002</v>
      </c>
      <c r="P3168" t="s">
        <v>48</v>
      </c>
      <c r="Q3168" t="s">
        <v>21</v>
      </c>
      <c r="R3168" s="226" t="e">
        <f>VLOOKUP(C3168,'26년 databook(취합)'!$M:$M,2,0)</f>
        <v>#N/A</v>
      </c>
      <c r="S3168" s="3" t="s">
        <v>11567</v>
      </c>
      <c r="T3168" s="3" t="s">
        <v>48</v>
      </c>
      <c r="U3168" s="3" t="s">
        <v>11567</v>
      </c>
      <c r="V3168" s="3" t="s">
        <v>48</v>
      </c>
      <c r="W3168" s="3" t="s">
        <v>48</v>
      </c>
      <c r="X3168" s="3" t="s">
        <v>48</v>
      </c>
      <c r="Y3168" s="3" t="s">
        <v>48</v>
      </c>
      <c r="Z3168" s="3" t="s">
        <v>48</v>
      </c>
      <c r="AA3168" s="3" t="s">
        <v>48</v>
      </c>
      <c r="AB3168" s="3" t="s">
        <v>48</v>
      </c>
      <c r="AC3168" s="3" t="s">
        <v>48</v>
      </c>
      <c r="AD3168" s="3" t="s">
        <v>11567</v>
      </c>
      <c r="AE3168" s="3" t="s">
        <v>48</v>
      </c>
      <c r="AF3168" s="3">
        <v>0</v>
      </c>
      <c r="AG3168" s="3"/>
      <c r="AH3168" s="3">
        <v>0</v>
      </c>
      <c r="AI3168" s="3" t="s">
        <v>48</v>
      </c>
      <c r="AJ3168" s="3">
        <v>0</v>
      </c>
      <c r="AK3168" s="3" t="s">
        <v>48</v>
      </c>
      <c r="AL3168" s="3">
        <v>0</v>
      </c>
      <c r="AM3168" s="3" t="s">
        <v>48</v>
      </c>
      <c r="AN3168" s="3">
        <v>0</v>
      </c>
      <c r="AO3168" s="3" t="s">
        <v>48</v>
      </c>
      <c r="AP3168" s="3">
        <v>0</v>
      </c>
      <c r="AQ3168" s="3" t="s">
        <v>48</v>
      </c>
      <c r="AR3168" s="3">
        <v>0</v>
      </c>
      <c r="AS3168" s="3" t="s">
        <v>48</v>
      </c>
    </row>
    <row r="3169" spans="1:45">
      <c r="A3169">
        <v>3166</v>
      </c>
      <c r="B3169" t="s">
        <v>5982</v>
      </c>
      <c r="C3169" t="s">
        <v>3819</v>
      </c>
      <c r="D3169" t="s">
        <v>45</v>
      </c>
      <c r="E3169" t="s">
        <v>75</v>
      </c>
      <c r="F3169" t="s">
        <v>7305</v>
      </c>
      <c r="G3169" t="s">
        <v>9947</v>
      </c>
      <c r="H3169" t="s">
        <v>7305</v>
      </c>
      <c r="I3169" t="s">
        <v>9947</v>
      </c>
      <c r="J3169" t="s">
        <v>7306</v>
      </c>
      <c r="K3169" t="s">
        <v>7307</v>
      </c>
      <c r="L3169" t="s">
        <v>5985</v>
      </c>
      <c r="M3169" t="s">
        <v>5986</v>
      </c>
      <c r="N3169" t="str">
        <f>VLOOKUP(O3169,index!$Q:$R,2,0)</f>
        <v>02. 이러닝 - 단과</v>
      </c>
      <c r="O3169" t="s">
        <v>5987</v>
      </c>
      <c r="P3169" t="s">
        <v>48</v>
      </c>
      <c r="Q3169" t="s">
        <v>23</v>
      </c>
      <c r="R3169" s="226" t="e">
        <f>VLOOKUP(C3169,'26년 databook(취합)'!$M:$M,2,0)</f>
        <v>#N/A</v>
      </c>
      <c r="S3169" s="3" t="s">
        <v>11567</v>
      </c>
      <c r="T3169" s="3" t="s">
        <v>48</v>
      </c>
      <c r="U3169" s="3" t="s">
        <v>11567</v>
      </c>
      <c r="V3169" s="3" t="s">
        <v>48</v>
      </c>
      <c r="W3169" s="3" t="s">
        <v>48</v>
      </c>
      <c r="X3169" s="3" t="s">
        <v>48</v>
      </c>
      <c r="Y3169" s="3" t="s">
        <v>48</v>
      </c>
      <c r="Z3169" s="3" t="s">
        <v>48</v>
      </c>
      <c r="AA3169" s="3" t="s">
        <v>48</v>
      </c>
      <c r="AB3169" s="3" t="s">
        <v>48</v>
      </c>
      <c r="AC3169" s="3" t="s">
        <v>48</v>
      </c>
      <c r="AD3169" s="3" t="s">
        <v>11567</v>
      </c>
      <c r="AE3169" s="3" t="s">
        <v>48</v>
      </c>
      <c r="AF3169" s="3">
        <v>0</v>
      </c>
      <c r="AG3169" s="3"/>
      <c r="AH3169" s="3">
        <v>0</v>
      </c>
      <c r="AI3169" s="3" t="s">
        <v>48</v>
      </c>
      <c r="AJ3169" s="3">
        <v>0</v>
      </c>
      <c r="AK3169" s="3" t="s">
        <v>48</v>
      </c>
      <c r="AL3169" s="3">
        <v>0</v>
      </c>
      <c r="AM3169" s="3" t="s">
        <v>48</v>
      </c>
      <c r="AN3169" s="3">
        <v>0</v>
      </c>
      <c r="AO3169" s="3" t="s">
        <v>48</v>
      </c>
      <c r="AP3169" s="3">
        <v>0</v>
      </c>
      <c r="AQ3169" s="3" t="s">
        <v>48</v>
      </c>
      <c r="AR3169" s="3">
        <v>0</v>
      </c>
      <c r="AS3169" s="3" t="s">
        <v>48</v>
      </c>
    </row>
    <row r="3170" spans="1:45">
      <c r="A3170">
        <v>3167</v>
      </c>
      <c r="B3170" t="s">
        <v>5982</v>
      </c>
      <c r="C3170" t="s">
        <v>3239</v>
      </c>
      <c r="D3170" t="s">
        <v>45</v>
      </c>
      <c r="E3170" t="s">
        <v>72</v>
      </c>
      <c r="F3170" t="s">
        <v>873</v>
      </c>
      <c r="G3170" t="s">
        <v>8992</v>
      </c>
      <c r="H3170" t="s">
        <v>7308</v>
      </c>
      <c r="I3170" t="s">
        <v>16239</v>
      </c>
      <c r="J3170" t="s">
        <v>7309</v>
      </c>
      <c r="K3170" t="s">
        <v>7310</v>
      </c>
      <c r="L3170" t="s">
        <v>5985</v>
      </c>
      <c r="M3170" t="s">
        <v>5986</v>
      </c>
      <c r="N3170" t="str">
        <f>VLOOKUP(O3170,index!$Q:$R,2,0)</f>
        <v>02. 이러닝 - 단과</v>
      </c>
      <c r="O3170" t="s">
        <v>5987</v>
      </c>
      <c r="P3170" t="s">
        <v>48</v>
      </c>
      <c r="Q3170" t="s">
        <v>20</v>
      </c>
      <c r="R3170" s="226" t="e">
        <f>VLOOKUP(C3170,'26년 databook(취합)'!$M:$M,2,0)</f>
        <v>#N/A</v>
      </c>
      <c r="S3170" s="3" t="s">
        <v>11567</v>
      </c>
      <c r="T3170" s="3" t="s">
        <v>48</v>
      </c>
      <c r="U3170" s="3" t="s">
        <v>11567</v>
      </c>
      <c r="V3170" s="3" t="s">
        <v>48</v>
      </c>
      <c r="W3170" s="3" t="s">
        <v>48</v>
      </c>
      <c r="X3170" s="3" t="s">
        <v>48</v>
      </c>
      <c r="Y3170" s="3" t="s">
        <v>48</v>
      </c>
      <c r="Z3170" s="3" t="s">
        <v>48</v>
      </c>
      <c r="AA3170" s="3" t="s">
        <v>48</v>
      </c>
      <c r="AB3170" s="3" t="s">
        <v>48</v>
      </c>
      <c r="AC3170" s="3" t="s">
        <v>48</v>
      </c>
      <c r="AD3170" s="3" t="s">
        <v>11567</v>
      </c>
      <c r="AE3170" s="3" t="s">
        <v>48</v>
      </c>
      <c r="AF3170" s="3">
        <v>0</v>
      </c>
      <c r="AG3170" s="3"/>
      <c r="AH3170" s="3">
        <v>0</v>
      </c>
      <c r="AI3170" s="3" t="s">
        <v>48</v>
      </c>
      <c r="AJ3170" s="3">
        <v>0</v>
      </c>
      <c r="AK3170" s="3" t="s">
        <v>48</v>
      </c>
      <c r="AL3170" s="3">
        <v>0</v>
      </c>
      <c r="AM3170" s="3" t="s">
        <v>48</v>
      </c>
      <c r="AN3170" s="3">
        <v>0</v>
      </c>
      <c r="AO3170" s="3" t="s">
        <v>48</v>
      </c>
      <c r="AP3170" s="3">
        <v>0</v>
      </c>
      <c r="AQ3170" s="3" t="s">
        <v>48</v>
      </c>
      <c r="AR3170" s="3">
        <v>0</v>
      </c>
      <c r="AS3170" s="3" t="s">
        <v>48</v>
      </c>
    </row>
    <row r="3171" spans="1:45">
      <c r="A3171">
        <v>3168</v>
      </c>
      <c r="B3171" t="s">
        <v>5982</v>
      </c>
      <c r="C3171" t="s">
        <v>5821</v>
      </c>
      <c r="D3171" t="s">
        <v>45</v>
      </c>
      <c r="E3171" t="s">
        <v>77</v>
      </c>
      <c r="F3171" t="s">
        <v>2796</v>
      </c>
      <c r="G3171" t="s">
        <v>9134</v>
      </c>
      <c r="H3171" t="s">
        <v>2472</v>
      </c>
      <c r="I3171" t="s">
        <v>16240</v>
      </c>
      <c r="J3171" t="s">
        <v>48</v>
      </c>
      <c r="K3171" t="s">
        <v>48</v>
      </c>
      <c r="L3171" t="s">
        <v>5985</v>
      </c>
      <c r="M3171" t="s">
        <v>5986</v>
      </c>
      <c r="N3171" t="str">
        <f>VLOOKUP(O3171,index!$Q:$R,2,0)</f>
        <v>02. 이러닝 - 단과</v>
      </c>
      <c r="O3171" t="s">
        <v>5987</v>
      </c>
      <c r="P3171" t="s">
        <v>48</v>
      </c>
      <c r="Q3171" t="s">
        <v>20</v>
      </c>
      <c r="R3171" s="226" t="e">
        <f>VLOOKUP(C3171,'26년 databook(취합)'!$M:$M,2,0)</f>
        <v>#N/A</v>
      </c>
      <c r="S3171" s="3" t="s">
        <v>11567</v>
      </c>
      <c r="T3171" s="3" t="s">
        <v>48</v>
      </c>
      <c r="U3171" s="3" t="s">
        <v>11567</v>
      </c>
      <c r="V3171" s="3" t="s">
        <v>48</v>
      </c>
      <c r="W3171" s="3" t="s">
        <v>48</v>
      </c>
      <c r="X3171" s="3" t="s">
        <v>48</v>
      </c>
      <c r="Y3171" s="3" t="s">
        <v>48</v>
      </c>
      <c r="Z3171" s="3" t="s">
        <v>48</v>
      </c>
      <c r="AA3171" s="3" t="s">
        <v>48</v>
      </c>
      <c r="AB3171" s="3" t="s">
        <v>48</v>
      </c>
      <c r="AC3171" s="3" t="s">
        <v>48</v>
      </c>
      <c r="AD3171" s="3" t="s">
        <v>48</v>
      </c>
      <c r="AE3171" s="3" t="s">
        <v>48</v>
      </c>
      <c r="AG3171" s="3"/>
      <c r="AI3171" s="3" t="s">
        <v>48</v>
      </c>
      <c r="AK3171" s="3" t="s">
        <v>48</v>
      </c>
      <c r="AM3171" s="3" t="s">
        <v>48</v>
      </c>
      <c r="AO3171" s="3" t="s">
        <v>48</v>
      </c>
      <c r="AQ3171" s="3" t="s">
        <v>48</v>
      </c>
      <c r="AS3171" s="3" t="s">
        <v>48</v>
      </c>
    </row>
    <row r="3172" spans="1:45">
      <c r="A3172">
        <v>3169</v>
      </c>
      <c r="B3172" t="s">
        <v>5982</v>
      </c>
      <c r="C3172" t="s">
        <v>5274</v>
      </c>
      <c r="D3172" t="s">
        <v>45</v>
      </c>
      <c r="E3172" t="s">
        <v>77</v>
      </c>
      <c r="F3172" t="s">
        <v>2796</v>
      </c>
      <c r="G3172" t="s">
        <v>9134</v>
      </c>
      <c r="H3172" t="s">
        <v>673</v>
      </c>
      <c r="I3172" t="s">
        <v>16241</v>
      </c>
      <c r="J3172" t="s">
        <v>48</v>
      </c>
      <c r="K3172" t="s">
        <v>48</v>
      </c>
      <c r="L3172" t="s">
        <v>5985</v>
      </c>
      <c r="M3172" t="s">
        <v>5986</v>
      </c>
      <c r="N3172" t="str">
        <f>VLOOKUP(O3172,index!$Q:$R,2,0)</f>
        <v>02. 이러닝 - 단과</v>
      </c>
      <c r="O3172" t="s">
        <v>5987</v>
      </c>
      <c r="P3172" t="s">
        <v>48</v>
      </c>
      <c r="Q3172" t="s">
        <v>20</v>
      </c>
      <c r="R3172" s="226" t="e">
        <f>VLOOKUP(C3172,'26년 databook(취합)'!$M:$M,2,0)</f>
        <v>#N/A</v>
      </c>
      <c r="S3172" s="3" t="s">
        <v>11567</v>
      </c>
      <c r="T3172" s="3" t="s">
        <v>12858</v>
      </c>
      <c r="U3172" s="3" t="s">
        <v>12858</v>
      </c>
      <c r="V3172" s="3" t="s">
        <v>48</v>
      </c>
      <c r="W3172" s="3" t="s">
        <v>11567</v>
      </c>
      <c r="X3172" s="3" t="s">
        <v>48</v>
      </c>
      <c r="Y3172" s="3" t="s">
        <v>11567</v>
      </c>
      <c r="Z3172" s="3" t="s">
        <v>48</v>
      </c>
      <c r="AA3172" s="3" t="s">
        <v>11567</v>
      </c>
      <c r="AB3172" s="3" t="s">
        <v>48</v>
      </c>
      <c r="AC3172" s="3" t="s">
        <v>12858</v>
      </c>
      <c r="AD3172" s="3" t="s">
        <v>48</v>
      </c>
      <c r="AE3172" s="3" t="s">
        <v>11567</v>
      </c>
      <c r="AG3172" s="3">
        <v>0</v>
      </c>
      <c r="AI3172" s="3" t="s">
        <v>11567</v>
      </c>
      <c r="AK3172" s="3" t="s">
        <v>11567</v>
      </c>
      <c r="AM3172" s="3" t="s">
        <v>11567</v>
      </c>
      <c r="AO3172" s="3" t="s">
        <v>11567</v>
      </c>
      <c r="AQ3172" s="3" t="s">
        <v>11567</v>
      </c>
      <c r="AS3172" s="3" t="s">
        <v>11567</v>
      </c>
    </row>
    <row r="3173" spans="1:45">
      <c r="A3173">
        <v>3170</v>
      </c>
      <c r="B3173" t="s">
        <v>5982</v>
      </c>
      <c r="C3173" t="s">
        <v>5666</v>
      </c>
      <c r="D3173" t="s">
        <v>45</v>
      </c>
      <c r="E3173" t="s">
        <v>77</v>
      </c>
      <c r="F3173" t="s">
        <v>2796</v>
      </c>
      <c r="G3173" t="s">
        <v>9134</v>
      </c>
      <c r="H3173" t="s">
        <v>2626</v>
      </c>
      <c r="I3173" t="s">
        <v>16242</v>
      </c>
      <c r="J3173" t="s">
        <v>48</v>
      </c>
      <c r="K3173" t="s">
        <v>48</v>
      </c>
      <c r="L3173" t="s">
        <v>5985</v>
      </c>
      <c r="M3173" t="s">
        <v>5986</v>
      </c>
      <c r="N3173" t="str">
        <f>VLOOKUP(O3173,index!$Q:$R,2,0)</f>
        <v>02. 이러닝 - 단과</v>
      </c>
      <c r="O3173" t="s">
        <v>5987</v>
      </c>
      <c r="P3173" t="s">
        <v>48</v>
      </c>
      <c r="Q3173" t="s">
        <v>20</v>
      </c>
      <c r="R3173" s="226" t="e">
        <f>VLOOKUP(C3173,'26년 databook(취합)'!$M:$M,2,0)</f>
        <v>#N/A</v>
      </c>
      <c r="S3173" s="3" t="s">
        <v>11567</v>
      </c>
      <c r="T3173" s="3" t="s">
        <v>48</v>
      </c>
      <c r="U3173" s="3" t="s">
        <v>11567</v>
      </c>
      <c r="V3173" s="3" t="s">
        <v>48</v>
      </c>
      <c r="W3173" s="3" t="s">
        <v>48</v>
      </c>
      <c r="X3173" s="3" t="s">
        <v>48</v>
      </c>
      <c r="Y3173" s="3" t="s">
        <v>48</v>
      </c>
      <c r="Z3173" s="3" t="s">
        <v>48</v>
      </c>
      <c r="AA3173" s="3" t="s">
        <v>48</v>
      </c>
      <c r="AB3173" s="3" t="s">
        <v>48</v>
      </c>
      <c r="AC3173" s="3" t="s">
        <v>48</v>
      </c>
      <c r="AD3173" s="3" t="s">
        <v>48</v>
      </c>
      <c r="AE3173" s="3" t="s">
        <v>48</v>
      </c>
      <c r="AG3173" s="3"/>
      <c r="AI3173" s="3" t="s">
        <v>48</v>
      </c>
      <c r="AK3173" s="3" t="s">
        <v>48</v>
      </c>
      <c r="AM3173" s="3" t="s">
        <v>48</v>
      </c>
      <c r="AO3173" s="3" t="s">
        <v>48</v>
      </c>
      <c r="AQ3173" s="3" t="s">
        <v>48</v>
      </c>
      <c r="AS3173" s="3" t="s">
        <v>48</v>
      </c>
    </row>
    <row r="3174" spans="1:45">
      <c r="A3174">
        <v>3171</v>
      </c>
      <c r="B3174" t="s">
        <v>5982</v>
      </c>
      <c r="C3174" t="s">
        <v>5347</v>
      </c>
      <c r="D3174" t="s">
        <v>45</v>
      </c>
      <c r="E3174" t="s">
        <v>77</v>
      </c>
      <c r="F3174" t="s">
        <v>2796</v>
      </c>
      <c r="G3174" t="s">
        <v>9134</v>
      </c>
      <c r="H3174" t="s">
        <v>750</v>
      </c>
      <c r="I3174" t="s">
        <v>16243</v>
      </c>
      <c r="J3174" t="s">
        <v>7311</v>
      </c>
      <c r="K3174" t="s">
        <v>7312</v>
      </c>
      <c r="L3174" t="s">
        <v>5985</v>
      </c>
      <c r="M3174" t="s">
        <v>5986</v>
      </c>
      <c r="N3174" t="str">
        <f>VLOOKUP(O3174,index!$Q:$R,2,0)</f>
        <v>02. 이러닝 - 단과</v>
      </c>
      <c r="O3174" t="s">
        <v>5987</v>
      </c>
      <c r="P3174" t="s">
        <v>48</v>
      </c>
      <c r="Q3174" t="s">
        <v>20</v>
      </c>
      <c r="R3174" s="226" t="e">
        <f>VLOOKUP(C3174,'26년 databook(취합)'!$M:$M,2,0)</f>
        <v>#N/A</v>
      </c>
      <c r="S3174" s="3" t="s">
        <v>11567</v>
      </c>
      <c r="T3174" s="3" t="s">
        <v>48</v>
      </c>
      <c r="U3174" s="3" t="s">
        <v>11567</v>
      </c>
      <c r="V3174" s="3" t="s">
        <v>48</v>
      </c>
      <c r="W3174" s="3" t="s">
        <v>48</v>
      </c>
      <c r="X3174" s="3" t="s">
        <v>48</v>
      </c>
      <c r="Y3174" s="3" t="s">
        <v>48</v>
      </c>
      <c r="Z3174" s="3" t="s">
        <v>48</v>
      </c>
      <c r="AA3174" s="3" t="s">
        <v>48</v>
      </c>
      <c r="AB3174" s="3" t="s">
        <v>48</v>
      </c>
      <c r="AC3174" s="3" t="s">
        <v>48</v>
      </c>
      <c r="AD3174" s="3" t="s">
        <v>48</v>
      </c>
      <c r="AE3174" s="3" t="s">
        <v>48</v>
      </c>
      <c r="AG3174" s="3"/>
      <c r="AI3174" s="3" t="s">
        <v>48</v>
      </c>
      <c r="AK3174" s="3" t="s">
        <v>48</v>
      </c>
      <c r="AM3174" s="3" t="s">
        <v>48</v>
      </c>
      <c r="AO3174" s="3" t="s">
        <v>48</v>
      </c>
      <c r="AQ3174" s="3" t="s">
        <v>48</v>
      </c>
      <c r="AS3174" s="3" t="s">
        <v>48</v>
      </c>
    </row>
    <row r="3175" spans="1:45">
      <c r="A3175">
        <v>3172</v>
      </c>
      <c r="B3175" t="s">
        <v>5982</v>
      </c>
      <c r="C3175" t="s">
        <v>3698</v>
      </c>
      <c r="D3175" t="s">
        <v>45</v>
      </c>
      <c r="E3175" t="s">
        <v>73</v>
      </c>
      <c r="F3175" t="s">
        <v>1999</v>
      </c>
      <c r="G3175" t="s">
        <v>9948</v>
      </c>
      <c r="H3175" t="s">
        <v>1999</v>
      </c>
      <c r="I3175" t="s">
        <v>9948</v>
      </c>
      <c r="J3175" t="s">
        <v>1999</v>
      </c>
      <c r="K3175" t="s">
        <v>7313</v>
      </c>
      <c r="L3175" t="s">
        <v>5985</v>
      </c>
      <c r="M3175" t="s">
        <v>5986</v>
      </c>
      <c r="N3175" t="str">
        <f>VLOOKUP(O3175,index!$Q:$R,2,0)</f>
        <v>02. 이러닝 - 단과</v>
      </c>
      <c r="O3175" t="s">
        <v>5987</v>
      </c>
      <c r="P3175" t="s">
        <v>48</v>
      </c>
      <c r="Q3175" t="s">
        <v>20</v>
      </c>
      <c r="R3175" s="226" t="e">
        <f>VLOOKUP(C3175,'26년 databook(취합)'!$M:$M,2,0)</f>
        <v>#N/A</v>
      </c>
      <c r="S3175" s="3" t="s">
        <v>11576</v>
      </c>
      <c r="T3175" s="3" t="s">
        <v>14806</v>
      </c>
      <c r="U3175" s="3" t="s">
        <v>14807</v>
      </c>
      <c r="V3175" s="3" t="s">
        <v>48</v>
      </c>
      <c r="W3175" s="3" t="s">
        <v>11567</v>
      </c>
      <c r="X3175" s="3" t="s">
        <v>48</v>
      </c>
      <c r="Y3175" s="3" t="s">
        <v>11567</v>
      </c>
      <c r="Z3175" s="3" t="s">
        <v>48</v>
      </c>
      <c r="AA3175" s="3" t="s">
        <v>12169</v>
      </c>
      <c r="AB3175" s="3" t="s">
        <v>48</v>
      </c>
      <c r="AC3175" s="3" t="s">
        <v>11567</v>
      </c>
      <c r="AD3175" s="3" t="s">
        <v>48</v>
      </c>
      <c r="AE3175" s="3" t="s">
        <v>11567</v>
      </c>
      <c r="AG3175" s="3">
        <v>380000</v>
      </c>
      <c r="AI3175" s="3" t="s">
        <v>11567</v>
      </c>
      <c r="AK3175" s="3" t="s">
        <v>11567</v>
      </c>
      <c r="AM3175" s="3" t="s">
        <v>11567</v>
      </c>
      <c r="AO3175" s="3" t="s">
        <v>11567</v>
      </c>
      <c r="AQ3175" s="3" t="s">
        <v>11567</v>
      </c>
      <c r="AR3175" s="3">
        <v>1000000</v>
      </c>
      <c r="AS3175" s="3" t="s">
        <v>11567</v>
      </c>
    </row>
    <row r="3176" spans="1:45">
      <c r="A3176">
        <v>3173</v>
      </c>
      <c r="B3176" t="s">
        <v>5982</v>
      </c>
      <c r="C3176" t="s">
        <v>3699</v>
      </c>
      <c r="D3176" t="s">
        <v>45</v>
      </c>
      <c r="E3176" t="s">
        <v>73</v>
      </c>
      <c r="F3176" t="s">
        <v>2000</v>
      </c>
      <c r="G3176" t="s">
        <v>9949</v>
      </c>
      <c r="H3176" t="s">
        <v>2000</v>
      </c>
      <c r="I3176" t="s">
        <v>9949</v>
      </c>
      <c r="J3176" t="s">
        <v>2000</v>
      </c>
      <c r="K3176" t="s">
        <v>7314</v>
      </c>
      <c r="L3176" t="s">
        <v>5985</v>
      </c>
      <c r="M3176" t="s">
        <v>5986</v>
      </c>
      <c r="N3176" t="str">
        <f>VLOOKUP(O3176,index!$Q:$R,2,0)</f>
        <v>02. 이러닝 - 단과</v>
      </c>
      <c r="O3176" t="s">
        <v>5987</v>
      </c>
      <c r="P3176" t="s">
        <v>48</v>
      </c>
      <c r="Q3176" t="s">
        <v>20</v>
      </c>
      <c r="R3176" s="226" t="e">
        <f>VLOOKUP(C3176,'26년 databook(취합)'!$M:$M,2,0)</f>
        <v>#N/A</v>
      </c>
      <c r="S3176" s="3" t="s">
        <v>11567</v>
      </c>
      <c r="T3176" s="3" t="s">
        <v>48</v>
      </c>
      <c r="U3176" s="3" t="s">
        <v>11567</v>
      </c>
      <c r="V3176" s="3" t="s">
        <v>48</v>
      </c>
      <c r="W3176" s="3" t="s">
        <v>48</v>
      </c>
      <c r="X3176" s="3" t="s">
        <v>48</v>
      </c>
      <c r="Y3176" s="3" t="s">
        <v>48</v>
      </c>
      <c r="Z3176" s="3" t="s">
        <v>48</v>
      </c>
      <c r="AA3176" s="3" t="s">
        <v>48</v>
      </c>
      <c r="AB3176" s="3" t="s">
        <v>48</v>
      </c>
      <c r="AC3176" s="3" t="s">
        <v>48</v>
      </c>
      <c r="AD3176" s="3" t="s">
        <v>48</v>
      </c>
      <c r="AE3176" s="3" t="s">
        <v>48</v>
      </c>
      <c r="AF3176" s="3">
        <v>0</v>
      </c>
      <c r="AH3176" s="3">
        <v>0</v>
      </c>
      <c r="AI3176" s="3" t="s">
        <v>48</v>
      </c>
      <c r="AJ3176" s="3">
        <v>0</v>
      </c>
      <c r="AK3176" s="3" t="s">
        <v>48</v>
      </c>
      <c r="AL3176" s="3">
        <v>0</v>
      </c>
      <c r="AM3176" s="3" t="s">
        <v>48</v>
      </c>
      <c r="AN3176" s="3">
        <v>0</v>
      </c>
      <c r="AO3176" s="3" t="s">
        <v>48</v>
      </c>
      <c r="AP3176" s="3">
        <v>0</v>
      </c>
      <c r="AQ3176" s="3" t="s">
        <v>48</v>
      </c>
      <c r="AR3176" s="3">
        <v>0</v>
      </c>
      <c r="AS3176" s="3" t="s">
        <v>48</v>
      </c>
    </row>
    <row r="3177" spans="1:45">
      <c r="A3177">
        <v>3174</v>
      </c>
      <c r="B3177" t="s">
        <v>5982</v>
      </c>
      <c r="C3177" t="s">
        <v>5116</v>
      </c>
      <c r="D3177" t="s">
        <v>45</v>
      </c>
      <c r="E3177" t="s">
        <v>79</v>
      </c>
      <c r="F3177" t="s">
        <v>6025</v>
      </c>
      <c r="G3177" t="s">
        <v>8922</v>
      </c>
      <c r="H3177" t="s">
        <v>6025</v>
      </c>
      <c r="I3177" t="s">
        <v>8922</v>
      </c>
      <c r="J3177" t="s">
        <v>48</v>
      </c>
      <c r="K3177" t="s">
        <v>48</v>
      </c>
      <c r="L3177" t="s">
        <v>5985</v>
      </c>
      <c r="M3177" t="s">
        <v>5986</v>
      </c>
      <c r="N3177" t="str">
        <f>VLOOKUP(O3177,index!$Q:$R,2,0)</f>
        <v>02. 이러닝 - 단과</v>
      </c>
      <c r="O3177" t="s">
        <v>5987</v>
      </c>
      <c r="P3177" t="s">
        <v>48</v>
      </c>
      <c r="Q3177" t="s">
        <v>23</v>
      </c>
      <c r="R3177" s="226" t="e">
        <f>VLOOKUP(C3177,'26년 databook(취합)'!$M:$M,2,0)</f>
        <v>#N/A</v>
      </c>
      <c r="S3177" s="3" t="s">
        <v>12166</v>
      </c>
      <c r="T3177" s="3" t="s">
        <v>48</v>
      </c>
      <c r="U3177" s="3" t="s">
        <v>12166</v>
      </c>
      <c r="V3177" s="3" t="s">
        <v>48</v>
      </c>
      <c r="W3177" s="3" t="s">
        <v>48</v>
      </c>
      <c r="X3177" s="3" t="s">
        <v>48</v>
      </c>
      <c r="Y3177" s="3" t="s">
        <v>48</v>
      </c>
      <c r="Z3177" s="3" t="s">
        <v>48</v>
      </c>
      <c r="AA3177" s="3" t="s">
        <v>48</v>
      </c>
      <c r="AB3177" s="3" t="s">
        <v>48</v>
      </c>
      <c r="AC3177" s="3" t="s">
        <v>48</v>
      </c>
      <c r="AD3177" s="3" t="s">
        <v>48</v>
      </c>
      <c r="AE3177" s="3" t="s">
        <v>48</v>
      </c>
      <c r="AG3177" s="3"/>
      <c r="AI3177" s="3" t="s">
        <v>48</v>
      </c>
      <c r="AK3177" s="3" t="s">
        <v>48</v>
      </c>
      <c r="AM3177" s="3" t="s">
        <v>48</v>
      </c>
      <c r="AO3177" s="3" t="s">
        <v>48</v>
      </c>
      <c r="AQ3177" s="3" t="s">
        <v>48</v>
      </c>
      <c r="AR3177" s="3">
        <v>13000000</v>
      </c>
      <c r="AS3177" s="3" t="s">
        <v>48</v>
      </c>
    </row>
    <row r="3178" spans="1:45">
      <c r="A3178">
        <v>3175</v>
      </c>
      <c r="B3178" t="s">
        <v>5982</v>
      </c>
      <c r="C3178" t="s">
        <v>3261</v>
      </c>
      <c r="D3178" t="s">
        <v>45</v>
      </c>
      <c r="E3178" t="s">
        <v>72</v>
      </c>
      <c r="F3178" t="s">
        <v>873</v>
      </c>
      <c r="G3178" t="s">
        <v>8992</v>
      </c>
      <c r="H3178" t="s">
        <v>873</v>
      </c>
      <c r="I3178" t="s">
        <v>8992</v>
      </c>
      <c r="J3178" t="s">
        <v>48</v>
      </c>
      <c r="K3178" t="s">
        <v>48</v>
      </c>
      <c r="L3178" t="s">
        <v>5985</v>
      </c>
      <c r="M3178" t="s">
        <v>5986</v>
      </c>
      <c r="N3178" t="str">
        <f>VLOOKUP(O3178,index!$Q:$R,2,0)</f>
        <v>02. 이러닝 - 단과</v>
      </c>
      <c r="O3178" t="s">
        <v>5987</v>
      </c>
      <c r="P3178" t="s">
        <v>48</v>
      </c>
      <c r="Q3178" t="s">
        <v>23</v>
      </c>
      <c r="R3178" s="226" t="e">
        <f>VLOOKUP(C3178,'26년 databook(취합)'!$M:$M,2,0)</f>
        <v>#N/A</v>
      </c>
      <c r="S3178" s="3" t="s">
        <v>11567</v>
      </c>
      <c r="T3178" s="3" t="s">
        <v>48</v>
      </c>
      <c r="U3178" s="3" t="s">
        <v>11567</v>
      </c>
      <c r="V3178" s="3" t="s">
        <v>48</v>
      </c>
      <c r="W3178" s="3" t="s">
        <v>48</v>
      </c>
      <c r="X3178" s="3" t="s">
        <v>48</v>
      </c>
      <c r="Y3178" s="3" t="s">
        <v>48</v>
      </c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11567</v>
      </c>
      <c r="AE3178" s="3" t="s">
        <v>48</v>
      </c>
      <c r="AF3178" s="3">
        <v>0</v>
      </c>
      <c r="AG3178" s="3"/>
      <c r="AH3178" s="3">
        <v>0</v>
      </c>
      <c r="AI3178" s="3" t="s">
        <v>48</v>
      </c>
      <c r="AJ3178" s="3">
        <v>0</v>
      </c>
      <c r="AK3178" s="3" t="s">
        <v>48</v>
      </c>
      <c r="AL3178" s="3">
        <v>0</v>
      </c>
      <c r="AM3178" s="3" t="s">
        <v>48</v>
      </c>
      <c r="AN3178" s="3">
        <v>0</v>
      </c>
      <c r="AO3178" s="3" t="s">
        <v>48</v>
      </c>
      <c r="AP3178" s="3">
        <v>0</v>
      </c>
      <c r="AQ3178" s="3" t="s">
        <v>48</v>
      </c>
      <c r="AR3178" s="3">
        <v>0</v>
      </c>
      <c r="AS3178" s="3" t="s">
        <v>48</v>
      </c>
    </row>
    <row r="3179" spans="1:45">
      <c r="A3179">
        <v>3176</v>
      </c>
      <c r="B3179" t="s">
        <v>5982</v>
      </c>
      <c r="C3179" t="s">
        <v>5562</v>
      </c>
      <c r="D3179" t="s">
        <v>45</v>
      </c>
      <c r="E3179" t="s">
        <v>79</v>
      </c>
      <c r="F3179" t="s">
        <v>2728</v>
      </c>
      <c r="G3179" t="s">
        <v>9951</v>
      </c>
      <c r="H3179" t="s">
        <v>2728</v>
      </c>
      <c r="I3179" t="s">
        <v>9951</v>
      </c>
      <c r="J3179" t="s">
        <v>2728</v>
      </c>
      <c r="K3179" t="s">
        <v>7317</v>
      </c>
      <c r="L3179" t="s">
        <v>5985</v>
      </c>
      <c r="M3179" t="s">
        <v>5986</v>
      </c>
      <c r="N3179" t="str">
        <f>VLOOKUP(O3179,index!$Q:$R,2,0)</f>
        <v>02. 이러닝 - 단과</v>
      </c>
      <c r="O3179" t="s">
        <v>5987</v>
      </c>
      <c r="P3179" t="s">
        <v>48</v>
      </c>
      <c r="Q3179" t="s">
        <v>20</v>
      </c>
      <c r="R3179" s="226" t="e">
        <f>VLOOKUP(C3179,'26년 databook(취합)'!$M:$M,2,0)</f>
        <v>#N/A</v>
      </c>
      <c r="S3179" s="3" t="s">
        <v>11567</v>
      </c>
      <c r="T3179" s="3" t="s">
        <v>11619</v>
      </c>
      <c r="U3179" s="3" t="s">
        <v>11619</v>
      </c>
      <c r="V3179" s="3" t="s">
        <v>48</v>
      </c>
      <c r="W3179" s="3" t="s">
        <v>11567</v>
      </c>
      <c r="X3179" s="3" t="s">
        <v>48</v>
      </c>
      <c r="Y3179" s="3" t="s">
        <v>11567</v>
      </c>
      <c r="Z3179" s="3" t="s">
        <v>48</v>
      </c>
      <c r="AA3179" s="3" t="s">
        <v>11567</v>
      </c>
      <c r="AB3179" s="3" t="s">
        <v>48</v>
      </c>
      <c r="AC3179" s="3" t="s">
        <v>11567</v>
      </c>
      <c r="AD3179" s="3" t="s">
        <v>48</v>
      </c>
      <c r="AE3179" s="3" t="s">
        <v>11567</v>
      </c>
      <c r="AG3179" s="3">
        <v>780000</v>
      </c>
      <c r="AI3179" s="3" t="s">
        <v>11567</v>
      </c>
      <c r="AK3179" s="3" t="s">
        <v>11567</v>
      </c>
      <c r="AM3179" s="3" t="s">
        <v>11567</v>
      </c>
      <c r="AO3179" s="3" t="s">
        <v>11567</v>
      </c>
      <c r="AQ3179" s="3" t="s">
        <v>11567</v>
      </c>
      <c r="AS3179" s="3" t="s">
        <v>11567</v>
      </c>
    </row>
    <row r="3180" spans="1:45">
      <c r="A3180">
        <v>3177</v>
      </c>
      <c r="B3180" t="s">
        <v>5982</v>
      </c>
      <c r="C3180" t="s">
        <v>5717</v>
      </c>
      <c r="D3180" t="s">
        <v>45</v>
      </c>
      <c r="E3180" t="s">
        <v>77</v>
      </c>
      <c r="F3180" t="s">
        <v>2796</v>
      </c>
      <c r="G3180" t="s">
        <v>9134</v>
      </c>
      <c r="H3180" t="s">
        <v>2575</v>
      </c>
      <c r="I3180" t="s">
        <v>16244</v>
      </c>
      <c r="J3180" t="s">
        <v>48</v>
      </c>
      <c r="K3180" t="s">
        <v>48</v>
      </c>
      <c r="L3180" t="s">
        <v>5985</v>
      </c>
      <c r="M3180" t="s">
        <v>5986</v>
      </c>
      <c r="N3180" t="str">
        <f>VLOOKUP(O3180,index!$Q:$R,2,0)</f>
        <v>02. 이러닝 - 단과</v>
      </c>
      <c r="O3180" t="s">
        <v>5987</v>
      </c>
      <c r="P3180" t="s">
        <v>48</v>
      </c>
      <c r="Q3180" t="s">
        <v>20</v>
      </c>
      <c r="R3180" s="226" t="e">
        <f>VLOOKUP(C3180,'26년 databook(취합)'!$M:$M,2,0)</f>
        <v>#N/A</v>
      </c>
      <c r="S3180" s="3" t="s">
        <v>11567</v>
      </c>
      <c r="T3180" s="3" t="s">
        <v>48</v>
      </c>
      <c r="U3180" s="3" t="s">
        <v>11567</v>
      </c>
      <c r="V3180" s="3" t="s">
        <v>48</v>
      </c>
      <c r="W3180" s="3" t="s">
        <v>48</v>
      </c>
      <c r="X3180" s="3" t="s">
        <v>48</v>
      </c>
      <c r="Y3180" s="3" t="s">
        <v>48</v>
      </c>
      <c r="Z3180" s="3" t="s">
        <v>48</v>
      </c>
      <c r="AA3180" s="3" t="s">
        <v>48</v>
      </c>
      <c r="AB3180" s="3" t="s">
        <v>48</v>
      </c>
      <c r="AC3180" s="3" t="s">
        <v>48</v>
      </c>
      <c r="AD3180" s="3" t="s">
        <v>48</v>
      </c>
      <c r="AE3180" s="3" t="s">
        <v>48</v>
      </c>
      <c r="AG3180" s="3"/>
      <c r="AI3180" s="3" t="s">
        <v>48</v>
      </c>
      <c r="AK3180" s="3" t="s">
        <v>48</v>
      </c>
      <c r="AM3180" s="3" t="s">
        <v>48</v>
      </c>
      <c r="AO3180" s="3" t="s">
        <v>48</v>
      </c>
      <c r="AQ3180" s="3" t="s">
        <v>48</v>
      </c>
      <c r="AS3180" s="3" t="s">
        <v>48</v>
      </c>
    </row>
    <row r="3181" spans="1:45">
      <c r="A3181">
        <v>3178</v>
      </c>
      <c r="B3181" t="s">
        <v>5982</v>
      </c>
      <c r="C3181" t="s">
        <v>4469</v>
      </c>
      <c r="D3181" t="s">
        <v>45</v>
      </c>
      <c r="E3181" t="s">
        <v>76</v>
      </c>
      <c r="F3181" t="s">
        <v>2239</v>
      </c>
      <c r="G3181" t="s">
        <v>9952</v>
      </c>
      <c r="H3181" t="s">
        <v>2239</v>
      </c>
      <c r="I3181" t="s">
        <v>9952</v>
      </c>
      <c r="J3181" t="s">
        <v>2239</v>
      </c>
      <c r="K3181" t="s">
        <v>7318</v>
      </c>
      <c r="L3181" t="s">
        <v>5985</v>
      </c>
      <c r="M3181" t="s">
        <v>5986</v>
      </c>
      <c r="N3181" t="str">
        <f>VLOOKUP(O3181,index!$Q:$R,2,0)</f>
        <v>02. 이러닝 - 단과</v>
      </c>
      <c r="O3181" t="s">
        <v>5987</v>
      </c>
      <c r="P3181" t="s">
        <v>48</v>
      </c>
      <c r="Q3181" t="s">
        <v>20</v>
      </c>
      <c r="R3181" s="226" t="e">
        <f>VLOOKUP(C3181,'26년 databook(취합)'!$M:$M,2,0)</f>
        <v>#N/A</v>
      </c>
      <c r="S3181" s="3" t="s">
        <v>11567</v>
      </c>
      <c r="T3181" s="3" t="s">
        <v>14808</v>
      </c>
      <c r="U3181" s="3" t="s">
        <v>14808</v>
      </c>
      <c r="V3181" s="3" t="s">
        <v>48</v>
      </c>
      <c r="W3181" s="3" t="s">
        <v>11567</v>
      </c>
      <c r="X3181" s="3" t="s">
        <v>48</v>
      </c>
      <c r="Y3181" s="3" t="s">
        <v>11567</v>
      </c>
      <c r="Z3181" s="3" t="s">
        <v>48</v>
      </c>
      <c r="AA3181" s="3" t="s">
        <v>11567</v>
      </c>
      <c r="AB3181" s="3" t="s">
        <v>48</v>
      </c>
      <c r="AC3181" s="3" t="s">
        <v>11567</v>
      </c>
      <c r="AD3181" s="3" t="s">
        <v>48</v>
      </c>
      <c r="AE3181" s="3" t="s">
        <v>11624</v>
      </c>
      <c r="AG3181" s="3">
        <v>637000</v>
      </c>
      <c r="AI3181" s="3" t="s">
        <v>11567</v>
      </c>
      <c r="AK3181" s="3" t="s">
        <v>11567</v>
      </c>
      <c r="AM3181" s="3" t="s">
        <v>11567</v>
      </c>
      <c r="AO3181" s="3" t="s">
        <v>11567</v>
      </c>
      <c r="AQ3181" s="3" t="s">
        <v>11567</v>
      </c>
      <c r="AR3181" s="3">
        <v>0</v>
      </c>
      <c r="AS3181" s="3" t="s">
        <v>11567</v>
      </c>
    </row>
    <row r="3182" spans="1:45">
      <c r="A3182">
        <v>3179</v>
      </c>
      <c r="B3182" t="s">
        <v>5982</v>
      </c>
      <c r="C3182" t="s">
        <v>2892</v>
      </c>
      <c r="D3182" t="s">
        <v>45</v>
      </c>
      <c r="E3182" t="s">
        <v>75</v>
      </c>
      <c r="F3182" t="s">
        <v>359</v>
      </c>
      <c r="G3182" t="s">
        <v>8916</v>
      </c>
      <c r="H3182" t="s">
        <v>359</v>
      </c>
      <c r="I3182" t="s">
        <v>8916</v>
      </c>
      <c r="J3182" t="s">
        <v>48</v>
      </c>
      <c r="K3182" t="s">
        <v>48</v>
      </c>
      <c r="L3182" t="s">
        <v>5985</v>
      </c>
      <c r="M3182" t="s">
        <v>5986</v>
      </c>
      <c r="N3182" t="str">
        <f>VLOOKUP(O3182,index!$Q:$R,2,0)</f>
        <v>02. 이러닝 - 단과</v>
      </c>
      <c r="O3182" t="s">
        <v>5987</v>
      </c>
      <c r="P3182" t="s">
        <v>48</v>
      </c>
      <c r="Q3182" t="s">
        <v>23</v>
      </c>
      <c r="R3182" s="226" t="e">
        <f>VLOOKUP(C3182,'26년 databook(취합)'!$M:$M,2,0)</f>
        <v>#N/A</v>
      </c>
      <c r="S3182" s="3" t="s">
        <v>11939</v>
      </c>
      <c r="T3182" s="3" t="s">
        <v>48</v>
      </c>
      <c r="U3182" s="3" t="s">
        <v>11567</v>
      </c>
      <c r="V3182" s="3" t="s">
        <v>11597</v>
      </c>
      <c r="W3182" s="3" t="s">
        <v>48</v>
      </c>
      <c r="X3182" s="3" t="s">
        <v>11597</v>
      </c>
      <c r="Y3182" s="3" t="s">
        <v>48</v>
      </c>
      <c r="Z3182" s="3" t="s">
        <v>11597</v>
      </c>
      <c r="AA3182" s="3" t="s">
        <v>48</v>
      </c>
      <c r="AB3182" s="3" t="s">
        <v>11597</v>
      </c>
      <c r="AC3182" s="3" t="s">
        <v>48</v>
      </c>
      <c r="AD3182" s="3" t="s">
        <v>11567</v>
      </c>
      <c r="AE3182" s="3" t="s">
        <v>48</v>
      </c>
      <c r="AF3182" s="3">
        <v>0</v>
      </c>
      <c r="AG3182" s="3"/>
      <c r="AH3182" s="3">
        <v>0</v>
      </c>
      <c r="AI3182" s="3" t="s">
        <v>48</v>
      </c>
      <c r="AJ3182" s="3">
        <v>0</v>
      </c>
      <c r="AK3182" s="3" t="s">
        <v>48</v>
      </c>
      <c r="AL3182" s="3">
        <v>0</v>
      </c>
      <c r="AM3182" s="3" t="s">
        <v>48</v>
      </c>
      <c r="AN3182" s="3">
        <v>0</v>
      </c>
      <c r="AO3182" s="3" t="s">
        <v>48</v>
      </c>
      <c r="AP3182" s="3">
        <v>0</v>
      </c>
      <c r="AQ3182" s="3" t="s">
        <v>48</v>
      </c>
      <c r="AR3182" s="3">
        <v>0</v>
      </c>
      <c r="AS3182" s="3" t="s">
        <v>48</v>
      </c>
    </row>
    <row r="3183" spans="1:45">
      <c r="A3183">
        <v>3180</v>
      </c>
      <c r="B3183" t="s">
        <v>5982</v>
      </c>
      <c r="C3183" t="s">
        <v>5494</v>
      </c>
      <c r="D3183" t="s">
        <v>45</v>
      </c>
      <c r="E3183" t="s">
        <v>77</v>
      </c>
      <c r="F3183" t="s">
        <v>2796</v>
      </c>
      <c r="G3183" t="s">
        <v>9134</v>
      </c>
      <c r="H3183" t="s">
        <v>2796</v>
      </c>
      <c r="I3183" t="s">
        <v>9134</v>
      </c>
      <c r="J3183" t="s">
        <v>48</v>
      </c>
      <c r="K3183" t="s">
        <v>48</v>
      </c>
      <c r="L3183" t="s">
        <v>5985</v>
      </c>
      <c r="M3183" t="s">
        <v>5986</v>
      </c>
      <c r="N3183" t="str">
        <f>VLOOKUP(O3183,index!$Q:$R,2,0)</f>
        <v>02. 이러닝 - 단과</v>
      </c>
      <c r="O3183" t="s">
        <v>5987</v>
      </c>
      <c r="P3183" t="s">
        <v>48</v>
      </c>
      <c r="Q3183" t="s">
        <v>20</v>
      </c>
      <c r="R3183" s="226" t="e">
        <f>VLOOKUP(C3183,'26년 databook(취합)'!$M:$M,2,0)</f>
        <v>#N/A</v>
      </c>
      <c r="S3183" s="3" t="s">
        <v>11567</v>
      </c>
      <c r="T3183" s="3" t="s">
        <v>48</v>
      </c>
      <c r="U3183" s="3" t="s">
        <v>11567</v>
      </c>
      <c r="V3183" s="3" t="s">
        <v>48</v>
      </c>
      <c r="W3183" s="3" t="s">
        <v>48</v>
      </c>
      <c r="X3183" s="3" t="s">
        <v>48</v>
      </c>
      <c r="Y3183" s="3" t="s">
        <v>48</v>
      </c>
      <c r="Z3183" s="3" t="s">
        <v>48</v>
      </c>
      <c r="AA3183" s="3" t="s">
        <v>48</v>
      </c>
      <c r="AB3183" s="3" t="s">
        <v>48</v>
      </c>
      <c r="AC3183" s="3" t="s">
        <v>48</v>
      </c>
      <c r="AD3183" s="3" t="s">
        <v>48</v>
      </c>
      <c r="AE3183" s="3" t="s">
        <v>48</v>
      </c>
      <c r="AG3183" s="3"/>
      <c r="AI3183" s="3" t="s">
        <v>48</v>
      </c>
      <c r="AK3183" s="3" t="s">
        <v>48</v>
      </c>
      <c r="AM3183" s="3" t="s">
        <v>48</v>
      </c>
      <c r="AO3183" s="3" t="s">
        <v>48</v>
      </c>
      <c r="AQ3183" s="3" t="s">
        <v>48</v>
      </c>
      <c r="AS3183" s="3" t="s">
        <v>48</v>
      </c>
    </row>
    <row r="3184" spans="1:45">
      <c r="A3184">
        <v>3181</v>
      </c>
      <c r="B3184" t="s">
        <v>5982</v>
      </c>
      <c r="C3184" t="s">
        <v>3893</v>
      </c>
      <c r="D3184" t="s">
        <v>45</v>
      </c>
      <c r="E3184" t="s">
        <v>75</v>
      </c>
      <c r="F3184" t="s">
        <v>7319</v>
      </c>
      <c r="G3184" t="s">
        <v>9953</v>
      </c>
      <c r="H3184" t="s">
        <v>7319</v>
      </c>
      <c r="I3184" t="s">
        <v>9953</v>
      </c>
      <c r="J3184" t="s">
        <v>2356</v>
      </c>
      <c r="K3184" t="s">
        <v>7320</v>
      </c>
      <c r="L3184" t="s">
        <v>5985</v>
      </c>
      <c r="M3184" t="s">
        <v>5986</v>
      </c>
      <c r="N3184" t="str">
        <f>VLOOKUP(O3184,index!$Q:$R,2,0)</f>
        <v>02. 이러닝 - 단과</v>
      </c>
      <c r="O3184" t="s">
        <v>5987</v>
      </c>
      <c r="P3184" t="s">
        <v>48</v>
      </c>
      <c r="Q3184" t="s">
        <v>23</v>
      </c>
      <c r="R3184" s="226" t="e">
        <f>VLOOKUP(C3184,'26년 databook(취합)'!$M:$M,2,0)</f>
        <v>#N/A</v>
      </c>
      <c r="S3184" s="3" t="s">
        <v>11922</v>
      </c>
      <c r="T3184" s="3" t="s">
        <v>14809</v>
      </c>
      <c r="U3184" s="3" t="s">
        <v>14810</v>
      </c>
      <c r="V3184" s="3" t="s">
        <v>11573</v>
      </c>
      <c r="W3184" s="3" t="s">
        <v>12170</v>
      </c>
      <c r="X3184" s="3" t="s">
        <v>11573</v>
      </c>
      <c r="Y3184" s="3" t="s">
        <v>12171</v>
      </c>
      <c r="Z3184" s="3" t="s">
        <v>11573</v>
      </c>
      <c r="AA3184" s="3" t="s">
        <v>12172</v>
      </c>
      <c r="AB3184" s="3" t="s">
        <v>11573</v>
      </c>
      <c r="AC3184" s="3" t="s">
        <v>13711</v>
      </c>
      <c r="AD3184" s="3" t="s">
        <v>11573</v>
      </c>
      <c r="AE3184" s="3" t="s">
        <v>14811</v>
      </c>
      <c r="AF3184" s="3">
        <v>0</v>
      </c>
      <c r="AG3184" s="3">
        <v>993000</v>
      </c>
      <c r="AH3184" s="3">
        <v>0</v>
      </c>
      <c r="AI3184" s="3" t="s">
        <v>11567</v>
      </c>
      <c r="AJ3184" s="3">
        <v>0</v>
      </c>
      <c r="AK3184" s="3" t="s">
        <v>11567</v>
      </c>
      <c r="AL3184" s="3">
        <v>0</v>
      </c>
      <c r="AM3184" s="3" t="s">
        <v>11567</v>
      </c>
      <c r="AN3184" s="3">
        <v>0</v>
      </c>
      <c r="AO3184" s="3" t="s">
        <v>11567</v>
      </c>
      <c r="AP3184" s="3">
        <v>0</v>
      </c>
      <c r="AQ3184" s="3" t="s">
        <v>11567</v>
      </c>
      <c r="AR3184" s="3">
        <v>1100000</v>
      </c>
      <c r="AS3184" s="3" t="s">
        <v>11567</v>
      </c>
    </row>
    <row r="3185" spans="1:45">
      <c r="A3185">
        <v>3182</v>
      </c>
      <c r="B3185" t="s">
        <v>5982</v>
      </c>
      <c r="C3185" t="s">
        <v>3592</v>
      </c>
      <c r="D3185" t="s">
        <v>45</v>
      </c>
      <c r="E3185" t="s">
        <v>73</v>
      </c>
      <c r="F3185" t="s">
        <v>1912</v>
      </c>
      <c r="G3185" t="s">
        <v>9954</v>
      </c>
      <c r="H3185" t="s">
        <v>1912</v>
      </c>
      <c r="I3185" t="s">
        <v>9954</v>
      </c>
      <c r="J3185" t="s">
        <v>7321</v>
      </c>
      <c r="K3185" t="s">
        <v>7322</v>
      </c>
      <c r="L3185" t="s">
        <v>5985</v>
      </c>
      <c r="M3185" t="s">
        <v>5986</v>
      </c>
      <c r="N3185" t="str">
        <f>VLOOKUP(O3185,index!$Q:$R,2,0)</f>
        <v>02. 이러닝 - 단과</v>
      </c>
      <c r="O3185" t="s">
        <v>5987</v>
      </c>
      <c r="P3185" t="s">
        <v>48</v>
      </c>
      <c r="Q3185" t="s">
        <v>11243</v>
      </c>
      <c r="R3185" s="226" t="e">
        <f>VLOOKUP(C3185,'26년 databook(취합)'!$M:$M,2,0)</f>
        <v>#N/A</v>
      </c>
      <c r="S3185" s="3" t="s">
        <v>11572</v>
      </c>
      <c r="T3185" s="3" t="s">
        <v>48</v>
      </c>
      <c r="U3185" s="3" t="s">
        <v>11567</v>
      </c>
      <c r="V3185" s="3" t="s">
        <v>11572</v>
      </c>
      <c r="W3185" s="3" t="s">
        <v>48</v>
      </c>
      <c r="X3185" s="3" t="s">
        <v>48</v>
      </c>
      <c r="Y3185" s="3" t="s">
        <v>48</v>
      </c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I3185" s="3" t="s">
        <v>48</v>
      </c>
      <c r="AK3185" s="3" t="s">
        <v>48</v>
      </c>
      <c r="AM3185" s="3" t="s">
        <v>48</v>
      </c>
      <c r="AO3185" s="3" t="s">
        <v>48</v>
      </c>
      <c r="AQ3185" s="3" t="s">
        <v>48</v>
      </c>
      <c r="AS3185" s="3" t="s">
        <v>48</v>
      </c>
    </row>
    <row r="3186" spans="1:45">
      <c r="A3186">
        <v>3183</v>
      </c>
      <c r="B3186" t="s">
        <v>5982</v>
      </c>
      <c r="C3186" t="s">
        <v>3818</v>
      </c>
      <c r="D3186" t="s">
        <v>45</v>
      </c>
      <c r="E3186" t="s">
        <v>75</v>
      </c>
      <c r="F3186" t="s">
        <v>7323</v>
      </c>
      <c r="G3186" t="s">
        <v>9955</v>
      </c>
      <c r="H3186" t="s">
        <v>7323</v>
      </c>
      <c r="I3186" t="s">
        <v>9955</v>
      </c>
      <c r="J3186" t="s">
        <v>48</v>
      </c>
      <c r="K3186" t="s">
        <v>48</v>
      </c>
      <c r="L3186" t="s">
        <v>5985</v>
      </c>
      <c r="M3186" t="s">
        <v>5986</v>
      </c>
      <c r="N3186" t="str">
        <f>VLOOKUP(O3186,index!$Q:$R,2,0)</f>
        <v>02. 이러닝 - 단과</v>
      </c>
      <c r="O3186" t="s">
        <v>5987</v>
      </c>
      <c r="P3186" t="s">
        <v>48</v>
      </c>
      <c r="Q3186" t="s">
        <v>21</v>
      </c>
      <c r="R3186" s="226" t="e">
        <f>VLOOKUP(C3186,'26년 databook(취합)'!$M:$M,2,0)</f>
        <v>#N/A</v>
      </c>
      <c r="S3186" s="3" t="s">
        <v>11576</v>
      </c>
      <c r="T3186" s="3" t="s">
        <v>48</v>
      </c>
      <c r="U3186" s="3" t="s">
        <v>11576</v>
      </c>
      <c r="V3186" s="3" t="s">
        <v>48</v>
      </c>
      <c r="W3186" s="3" t="s">
        <v>48</v>
      </c>
      <c r="X3186" s="3" t="s">
        <v>48</v>
      </c>
      <c r="Y3186" s="3" t="s">
        <v>48</v>
      </c>
      <c r="Z3186" s="3" t="s">
        <v>48</v>
      </c>
      <c r="AA3186" s="3" t="s">
        <v>48</v>
      </c>
      <c r="AB3186" s="3" t="s">
        <v>48</v>
      </c>
      <c r="AC3186" s="3" t="s">
        <v>48</v>
      </c>
      <c r="AD3186" s="3" t="s">
        <v>11567</v>
      </c>
      <c r="AE3186" s="3" t="s">
        <v>48</v>
      </c>
      <c r="AF3186" s="3">
        <v>0</v>
      </c>
      <c r="AG3186" s="3"/>
      <c r="AH3186" s="3">
        <v>0</v>
      </c>
      <c r="AI3186" s="3" t="s">
        <v>48</v>
      </c>
      <c r="AJ3186" s="3">
        <v>0</v>
      </c>
      <c r="AK3186" s="3" t="s">
        <v>48</v>
      </c>
      <c r="AL3186" s="3">
        <v>0</v>
      </c>
      <c r="AM3186" s="3" t="s">
        <v>48</v>
      </c>
      <c r="AN3186" s="3">
        <v>0</v>
      </c>
      <c r="AO3186" s="3" t="s">
        <v>48</v>
      </c>
      <c r="AP3186" s="3">
        <v>0</v>
      </c>
      <c r="AQ3186" s="3" t="s">
        <v>48</v>
      </c>
      <c r="AR3186" s="3">
        <v>1000000</v>
      </c>
      <c r="AS3186" s="3" t="s">
        <v>48</v>
      </c>
    </row>
    <row r="3187" spans="1:45">
      <c r="A3187">
        <v>3184</v>
      </c>
      <c r="B3187" t="s">
        <v>5982</v>
      </c>
      <c r="C3187" t="s">
        <v>5710</v>
      </c>
      <c r="D3187" t="s">
        <v>45</v>
      </c>
      <c r="E3187" t="s">
        <v>77</v>
      </c>
      <c r="F3187" t="s">
        <v>2796</v>
      </c>
      <c r="G3187" t="s">
        <v>9134</v>
      </c>
      <c r="H3187" t="s">
        <v>2582</v>
      </c>
      <c r="I3187" t="s">
        <v>16245</v>
      </c>
      <c r="J3187" t="s">
        <v>2582</v>
      </c>
      <c r="K3187" t="s">
        <v>7324</v>
      </c>
      <c r="L3187" t="s">
        <v>5985</v>
      </c>
      <c r="M3187" t="s">
        <v>5986</v>
      </c>
      <c r="N3187" t="str">
        <f>VLOOKUP(O3187,index!$Q:$R,2,0)</f>
        <v>02. 이러닝 - 단과</v>
      </c>
      <c r="O3187" t="s">
        <v>5987</v>
      </c>
      <c r="P3187" t="s">
        <v>48</v>
      </c>
      <c r="Q3187" t="s">
        <v>20</v>
      </c>
      <c r="R3187" s="226" t="e">
        <f>VLOOKUP(C3187,'26년 databook(취합)'!$M:$M,2,0)</f>
        <v>#N/A</v>
      </c>
      <c r="S3187" s="3" t="s">
        <v>11567</v>
      </c>
      <c r="T3187" s="3" t="s">
        <v>48</v>
      </c>
      <c r="U3187" s="3" t="s">
        <v>11567</v>
      </c>
      <c r="V3187" s="3" t="s">
        <v>48</v>
      </c>
      <c r="W3187" s="3" t="s">
        <v>48</v>
      </c>
      <c r="X3187" s="3" t="s">
        <v>48</v>
      </c>
      <c r="Y3187" s="3" t="s">
        <v>48</v>
      </c>
      <c r="Z3187" s="3" t="s">
        <v>48</v>
      </c>
      <c r="AA3187" s="3" t="s">
        <v>48</v>
      </c>
      <c r="AB3187" s="3" t="s">
        <v>48</v>
      </c>
      <c r="AC3187" s="3" t="s">
        <v>48</v>
      </c>
      <c r="AD3187" s="3" t="s">
        <v>48</v>
      </c>
      <c r="AE3187" s="3" t="s">
        <v>48</v>
      </c>
      <c r="AG3187" s="3"/>
      <c r="AI3187" s="3" t="s">
        <v>48</v>
      </c>
      <c r="AK3187" s="3" t="s">
        <v>48</v>
      </c>
      <c r="AM3187" s="3" t="s">
        <v>48</v>
      </c>
      <c r="AO3187" s="3" t="s">
        <v>48</v>
      </c>
      <c r="AQ3187" s="3" t="s">
        <v>48</v>
      </c>
      <c r="AS3187" s="3" t="s">
        <v>48</v>
      </c>
    </row>
    <row r="3188" spans="1:45">
      <c r="A3188">
        <v>3185</v>
      </c>
      <c r="B3188" t="s">
        <v>5982</v>
      </c>
      <c r="C3188" t="s">
        <v>3896</v>
      </c>
      <c r="D3188" t="s">
        <v>45</v>
      </c>
      <c r="E3188" t="s">
        <v>75</v>
      </c>
      <c r="F3188" t="s">
        <v>7325</v>
      </c>
      <c r="G3188" t="s">
        <v>9956</v>
      </c>
      <c r="H3188" t="s">
        <v>7325</v>
      </c>
      <c r="I3188" t="s">
        <v>9956</v>
      </c>
      <c r="J3188" t="s">
        <v>2342</v>
      </c>
      <c r="K3188" t="s">
        <v>7326</v>
      </c>
      <c r="L3188" t="s">
        <v>5985</v>
      </c>
      <c r="M3188" t="s">
        <v>5986</v>
      </c>
      <c r="N3188" t="str">
        <f>VLOOKUP(O3188,index!$Q:$R,2,0)</f>
        <v>02. 이러닝 - 단과</v>
      </c>
      <c r="O3188" t="s">
        <v>5987</v>
      </c>
      <c r="P3188" t="s">
        <v>48</v>
      </c>
      <c r="Q3188" t="s">
        <v>20</v>
      </c>
      <c r="R3188" s="226" t="e">
        <f>VLOOKUP(C3188,'26년 databook(취합)'!$M:$M,2,0)</f>
        <v>#N/A</v>
      </c>
      <c r="S3188" s="3" t="s">
        <v>11567</v>
      </c>
      <c r="T3188" s="3" t="s">
        <v>48</v>
      </c>
      <c r="U3188" s="3" t="s">
        <v>11567</v>
      </c>
      <c r="V3188" s="3" t="s">
        <v>48</v>
      </c>
      <c r="W3188" s="3" t="s">
        <v>48</v>
      </c>
      <c r="X3188" s="3" t="s">
        <v>48</v>
      </c>
      <c r="Y3188" s="3" t="s">
        <v>48</v>
      </c>
      <c r="Z3188" s="3" t="s">
        <v>48</v>
      </c>
      <c r="AA3188" s="3" t="s">
        <v>48</v>
      </c>
      <c r="AB3188" s="3" t="s">
        <v>48</v>
      </c>
      <c r="AC3188" s="3" t="s">
        <v>48</v>
      </c>
      <c r="AD3188" s="3" t="s">
        <v>48</v>
      </c>
      <c r="AE3188" s="3" t="s">
        <v>48</v>
      </c>
      <c r="AG3188" s="3"/>
      <c r="AI3188" s="3" t="s">
        <v>48</v>
      </c>
      <c r="AK3188" s="3" t="s">
        <v>48</v>
      </c>
      <c r="AM3188" s="3" t="s">
        <v>48</v>
      </c>
      <c r="AO3188" s="3" t="s">
        <v>48</v>
      </c>
      <c r="AQ3188" s="3" t="s">
        <v>48</v>
      </c>
      <c r="AS3188" s="3" t="s">
        <v>48</v>
      </c>
    </row>
    <row r="3189" spans="1:45">
      <c r="A3189">
        <v>3186</v>
      </c>
      <c r="B3189" t="s">
        <v>5982</v>
      </c>
      <c r="C3189" t="s">
        <v>3238</v>
      </c>
      <c r="D3189" t="s">
        <v>45</v>
      </c>
      <c r="E3189" t="s">
        <v>72</v>
      </c>
      <c r="F3189" t="s">
        <v>7327</v>
      </c>
      <c r="G3189" t="s">
        <v>9957</v>
      </c>
      <c r="H3189" t="s">
        <v>7327</v>
      </c>
      <c r="I3189" t="s">
        <v>9957</v>
      </c>
      <c r="J3189" t="s">
        <v>48</v>
      </c>
      <c r="K3189" t="s">
        <v>48</v>
      </c>
      <c r="L3189" t="s">
        <v>5985</v>
      </c>
      <c r="M3189" t="s">
        <v>5986</v>
      </c>
      <c r="N3189" t="str">
        <f>VLOOKUP(O3189,index!$Q:$R,2,0)</f>
        <v>03. 이러닝 - 법정</v>
      </c>
      <c r="O3189" t="s">
        <v>6002</v>
      </c>
      <c r="P3189" t="s">
        <v>48</v>
      </c>
      <c r="Q3189" t="s">
        <v>23</v>
      </c>
      <c r="R3189" s="226" t="e">
        <f>VLOOKUP(C3189,'26년 databook(취합)'!$M:$M,2,0)</f>
        <v>#N/A</v>
      </c>
      <c r="S3189" s="3" t="s">
        <v>11571</v>
      </c>
      <c r="T3189" s="3" t="s">
        <v>48</v>
      </c>
      <c r="U3189" s="3" t="s">
        <v>11571</v>
      </c>
      <c r="V3189" s="3" t="s">
        <v>48</v>
      </c>
      <c r="W3189" s="3" t="s">
        <v>48</v>
      </c>
      <c r="X3189" s="3" t="s">
        <v>48</v>
      </c>
      <c r="Y3189" s="3" t="s">
        <v>48</v>
      </c>
      <c r="Z3189" s="3" t="s">
        <v>48</v>
      </c>
      <c r="AA3189" s="3" t="s">
        <v>48</v>
      </c>
      <c r="AB3189" s="3" t="s">
        <v>48</v>
      </c>
      <c r="AC3189" s="3" t="s">
        <v>48</v>
      </c>
      <c r="AD3189" s="3" t="s">
        <v>11567</v>
      </c>
      <c r="AE3189" s="3" t="s">
        <v>48</v>
      </c>
      <c r="AF3189" s="3">
        <v>0</v>
      </c>
      <c r="AG3189" s="3"/>
      <c r="AH3189" s="3">
        <v>0</v>
      </c>
      <c r="AI3189" s="3" t="s">
        <v>48</v>
      </c>
      <c r="AJ3189" s="3">
        <v>0</v>
      </c>
      <c r="AK3189" s="3" t="s">
        <v>48</v>
      </c>
      <c r="AL3189" s="3">
        <v>0</v>
      </c>
      <c r="AM3189" s="3" t="s">
        <v>48</v>
      </c>
      <c r="AN3189" s="3">
        <v>5000000</v>
      </c>
      <c r="AO3189" s="3" t="s">
        <v>48</v>
      </c>
      <c r="AP3189" s="3">
        <v>0</v>
      </c>
      <c r="AQ3189" s="3" t="s">
        <v>48</v>
      </c>
      <c r="AR3189" s="3">
        <v>0</v>
      </c>
      <c r="AS3189" s="3" t="s">
        <v>48</v>
      </c>
    </row>
    <row r="3190" spans="1:45">
      <c r="A3190">
        <v>3187</v>
      </c>
      <c r="B3190" t="s">
        <v>5982</v>
      </c>
      <c r="C3190" t="s">
        <v>4256</v>
      </c>
      <c r="D3190" t="s">
        <v>45</v>
      </c>
      <c r="E3190" t="s">
        <v>76</v>
      </c>
      <c r="F3190" t="s">
        <v>2074</v>
      </c>
      <c r="G3190" t="s">
        <v>9958</v>
      </c>
      <c r="H3190" t="s">
        <v>2074</v>
      </c>
      <c r="I3190" t="s">
        <v>9958</v>
      </c>
      <c r="J3190" t="s">
        <v>48</v>
      </c>
      <c r="K3190" t="s">
        <v>48</v>
      </c>
      <c r="L3190" t="s">
        <v>5985</v>
      </c>
      <c r="M3190" t="s">
        <v>5986</v>
      </c>
      <c r="N3190" t="str">
        <f>VLOOKUP(O3190,index!$Q:$R,2,0)</f>
        <v>02. 이러닝 - 단과</v>
      </c>
      <c r="O3190" t="s">
        <v>5987</v>
      </c>
      <c r="P3190" t="s">
        <v>48</v>
      </c>
      <c r="Q3190" t="s">
        <v>20</v>
      </c>
      <c r="R3190" s="226" t="e">
        <f>VLOOKUP(C3190,'26년 databook(취합)'!$M:$M,2,0)</f>
        <v>#N/A</v>
      </c>
      <c r="S3190" s="3" t="s">
        <v>11567</v>
      </c>
      <c r="T3190" s="3" t="s">
        <v>48</v>
      </c>
      <c r="U3190" s="3" t="s">
        <v>11567</v>
      </c>
      <c r="V3190" s="3" t="s">
        <v>48</v>
      </c>
      <c r="W3190" s="3" t="s">
        <v>48</v>
      </c>
      <c r="X3190" s="3" t="s">
        <v>48</v>
      </c>
      <c r="Y3190" s="3" t="s">
        <v>48</v>
      </c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G3190" s="3"/>
      <c r="AI3190" s="3" t="s">
        <v>48</v>
      </c>
      <c r="AK3190" s="3" t="s">
        <v>48</v>
      </c>
      <c r="AM3190" s="3" t="s">
        <v>48</v>
      </c>
      <c r="AO3190" s="3" t="s">
        <v>48</v>
      </c>
      <c r="AQ3190" s="3" t="s">
        <v>48</v>
      </c>
      <c r="AR3190" s="3">
        <v>0</v>
      </c>
      <c r="AS3190" s="3" t="s">
        <v>48</v>
      </c>
    </row>
    <row r="3191" spans="1:45">
      <c r="A3191">
        <v>3188</v>
      </c>
      <c r="B3191" t="s">
        <v>5982</v>
      </c>
      <c r="C3191" t="s">
        <v>5259</v>
      </c>
      <c r="D3191" t="s">
        <v>45</v>
      </c>
      <c r="E3191" t="s">
        <v>77</v>
      </c>
      <c r="F3191" t="s">
        <v>656</v>
      </c>
      <c r="G3191" t="s">
        <v>9960</v>
      </c>
      <c r="H3191" t="s">
        <v>656</v>
      </c>
      <c r="I3191" t="s">
        <v>9960</v>
      </c>
      <c r="J3191" t="s">
        <v>48</v>
      </c>
      <c r="K3191" t="s">
        <v>48</v>
      </c>
      <c r="L3191" t="s">
        <v>5985</v>
      </c>
      <c r="M3191" t="s">
        <v>5986</v>
      </c>
      <c r="N3191" t="str">
        <f>VLOOKUP(O3191,index!$Q:$R,2,0)</f>
        <v>02. 이러닝 - 단과</v>
      </c>
      <c r="O3191" t="s">
        <v>5987</v>
      </c>
      <c r="P3191" t="s">
        <v>48</v>
      </c>
      <c r="Q3191" t="s">
        <v>20</v>
      </c>
      <c r="R3191" s="226" t="e">
        <f>VLOOKUP(C3191,'26년 databook(취합)'!$M:$M,2,0)</f>
        <v>#N/A</v>
      </c>
      <c r="S3191" s="3" t="s">
        <v>11567</v>
      </c>
      <c r="T3191" s="3" t="s">
        <v>14641</v>
      </c>
      <c r="U3191" s="3" t="s">
        <v>14641</v>
      </c>
      <c r="V3191" s="3" t="s">
        <v>48</v>
      </c>
      <c r="W3191" s="3" t="s">
        <v>11567</v>
      </c>
      <c r="X3191" s="3" t="s">
        <v>48</v>
      </c>
      <c r="Y3191" s="3" t="s">
        <v>11567</v>
      </c>
      <c r="Z3191" s="3" t="s">
        <v>48</v>
      </c>
      <c r="AA3191" s="3" t="s">
        <v>11567</v>
      </c>
      <c r="AB3191" s="3" t="s">
        <v>48</v>
      </c>
      <c r="AC3191" s="3" t="s">
        <v>13712</v>
      </c>
      <c r="AD3191" s="3" t="s">
        <v>48</v>
      </c>
      <c r="AE3191" s="3" t="s">
        <v>11567</v>
      </c>
      <c r="AG3191" s="3">
        <v>0</v>
      </c>
      <c r="AI3191" s="3" t="s">
        <v>16418</v>
      </c>
      <c r="AK3191" s="3" t="s">
        <v>11567</v>
      </c>
      <c r="AM3191" s="3" t="s">
        <v>11567</v>
      </c>
      <c r="AO3191" s="3" t="s">
        <v>11567</v>
      </c>
      <c r="AQ3191" s="3" t="s">
        <v>11567</v>
      </c>
      <c r="AS3191" s="3" t="s">
        <v>11567</v>
      </c>
    </row>
    <row r="3192" spans="1:45">
      <c r="A3192">
        <v>3189</v>
      </c>
      <c r="B3192" t="s">
        <v>5982</v>
      </c>
      <c r="C3192" t="s">
        <v>3154</v>
      </c>
      <c r="D3192" t="s">
        <v>45</v>
      </c>
      <c r="E3192" t="s">
        <v>71</v>
      </c>
      <c r="F3192" t="s">
        <v>7331</v>
      </c>
      <c r="G3192" t="s">
        <v>9961</v>
      </c>
      <c r="H3192" t="s">
        <v>7331</v>
      </c>
      <c r="I3192" t="s">
        <v>9961</v>
      </c>
      <c r="J3192" t="s">
        <v>2433</v>
      </c>
      <c r="K3192" t="s">
        <v>7332</v>
      </c>
      <c r="L3192" t="s">
        <v>5985</v>
      </c>
      <c r="M3192" t="s">
        <v>5986</v>
      </c>
      <c r="N3192" t="str">
        <f>VLOOKUP(O3192,index!$Q:$R,2,0)</f>
        <v>01. 이러닝 - 통합위탁</v>
      </c>
      <c r="O3192" t="s">
        <v>40</v>
      </c>
      <c r="P3192" t="s">
        <v>48</v>
      </c>
      <c r="Q3192" t="s">
        <v>23</v>
      </c>
      <c r="R3192" s="226" t="e">
        <f>VLOOKUP(C3192,'26년 databook(취합)'!$M:$M,2,0)</f>
        <v>#N/A</v>
      </c>
      <c r="S3192" s="3" t="s">
        <v>11596</v>
      </c>
      <c r="T3192" s="3" t="s">
        <v>16405</v>
      </c>
      <c r="U3192" s="3" t="s">
        <v>16681</v>
      </c>
      <c r="V3192" s="3" t="s">
        <v>48</v>
      </c>
      <c r="W3192" s="3" t="s">
        <v>11992</v>
      </c>
      <c r="X3192" s="3" t="s">
        <v>48</v>
      </c>
      <c r="Y3192" s="3" t="s">
        <v>12174</v>
      </c>
      <c r="Z3192" s="3" t="s">
        <v>11567</v>
      </c>
      <c r="AA3192" s="3" t="s">
        <v>12175</v>
      </c>
      <c r="AB3192" s="3" t="s">
        <v>11587</v>
      </c>
      <c r="AC3192" s="3" t="s">
        <v>13713</v>
      </c>
      <c r="AD3192" s="3" t="s">
        <v>11587</v>
      </c>
      <c r="AE3192" s="3" t="s">
        <v>12125</v>
      </c>
      <c r="AF3192" s="3">
        <v>300000</v>
      </c>
      <c r="AG3192" s="3">
        <v>137000</v>
      </c>
      <c r="AH3192" s="3">
        <v>300000</v>
      </c>
      <c r="AI3192" s="3" t="s">
        <v>11567</v>
      </c>
      <c r="AJ3192" s="3">
        <v>300000</v>
      </c>
      <c r="AK3192" s="3" t="s">
        <v>11567</v>
      </c>
      <c r="AL3192" s="3">
        <v>300000</v>
      </c>
      <c r="AM3192" s="3" t="s">
        <v>11567</v>
      </c>
      <c r="AN3192" s="3">
        <v>300000</v>
      </c>
      <c r="AO3192" s="3" t="s">
        <v>11567</v>
      </c>
      <c r="AP3192" s="3">
        <v>300000</v>
      </c>
      <c r="AQ3192" s="3" t="s">
        <v>11567</v>
      </c>
      <c r="AR3192" s="3">
        <v>300000</v>
      </c>
      <c r="AS3192" s="3" t="s">
        <v>11567</v>
      </c>
    </row>
    <row r="3193" spans="1:45">
      <c r="A3193">
        <v>3190</v>
      </c>
      <c r="B3193" t="s">
        <v>5982</v>
      </c>
      <c r="C3193" t="s">
        <v>3895</v>
      </c>
      <c r="D3193" t="s">
        <v>45</v>
      </c>
      <c r="E3193" t="s">
        <v>75</v>
      </c>
      <c r="F3193" t="s">
        <v>372</v>
      </c>
      <c r="G3193" t="s">
        <v>9962</v>
      </c>
      <c r="H3193" t="s">
        <v>372</v>
      </c>
      <c r="I3193" t="s">
        <v>9962</v>
      </c>
      <c r="J3193" t="s">
        <v>372</v>
      </c>
      <c r="K3193" t="s">
        <v>7333</v>
      </c>
      <c r="L3193" t="s">
        <v>5985</v>
      </c>
      <c r="M3193" t="s">
        <v>5986</v>
      </c>
      <c r="N3193" t="str">
        <f>VLOOKUP(O3193,index!$Q:$R,2,0)</f>
        <v>02. 이러닝 - 단과</v>
      </c>
      <c r="O3193" t="s">
        <v>5987</v>
      </c>
      <c r="P3193" t="s">
        <v>48</v>
      </c>
      <c r="Q3193" t="s">
        <v>20</v>
      </c>
      <c r="R3193" s="226" t="e">
        <f>VLOOKUP(C3193,'26년 databook(취합)'!$M:$M,2,0)</f>
        <v>#N/A</v>
      </c>
      <c r="S3193" s="3" t="s">
        <v>11567</v>
      </c>
      <c r="T3193" s="3" t="s">
        <v>48</v>
      </c>
      <c r="U3193" s="3" t="s">
        <v>11567</v>
      </c>
      <c r="V3193" s="3" t="s">
        <v>48</v>
      </c>
      <c r="W3193" s="3" t="s">
        <v>48</v>
      </c>
      <c r="X3193" s="3" t="s">
        <v>48</v>
      </c>
      <c r="Y3193" s="3" t="s">
        <v>48</v>
      </c>
      <c r="Z3193" s="3" t="s">
        <v>48</v>
      </c>
      <c r="AA3193" s="3" t="s">
        <v>48</v>
      </c>
      <c r="AB3193" s="3" t="s">
        <v>48</v>
      </c>
      <c r="AC3193" s="3" t="s">
        <v>48</v>
      </c>
      <c r="AD3193" s="3" t="s">
        <v>48</v>
      </c>
      <c r="AE3193" s="3" t="s">
        <v>48</v>
      </c>
      <c r="AG3193" s="3"/>
      <c r="AI3193" s="3" t="s">
        <v>48</v>
      </c>
      <c r="AK3193" s="3" t="s">
        <v>48</v>
      </c>
      <c r="AM3193" s="3" t="s">
        <v>48</v>
      </c>
      <c r="AO3193" s="3" t="s">
        <v>48</v>
      </c>
      <c r="AQ3193" s="3" t="s">
        <v>48</v>
      </c>
      <c r="AS3193" s="3" t="s">
        <v>48</v>
      </c>
    </row>
    <row r="3194" spans="1:45">
      <c r="A3194">
        <v>3191</v>
      </c>
      <c r="B3194" t="s">
        <v>5982</v>
      </c>
      <c r="C3194" t="s">
        <v>4982</v>
      </c>
      <c r="D3194" t="s">
        <v>45</v>
      </c>
      <c r="E3194" t="s">
        <v>77</v>
      </c>
      <c r="F3194" t="s">
        <v>989</v>
      </c>
      <c r="G3194" t="s">
        <v>9963</v>
      </c>
      <c r="H3194" t="s">
        <v>989</v>
      </c>
      <c r="I3194" t="s">
        <v>9963</v>
      </c>
      <c r="J3194" t="s">
        <v>7337</v>
      </c>
      <c r="K3194" t="s">
        <v>7338</v>
      </c>
      <c r="L3194" t="s">
        <v>5985</v>
      </c>
      <c r="M3194" t="s">
        <v>5986</v>
      </c>
      <c r="N3194" t="str">
        <f>VLOOKUP(O3194,index!$Q:$R,2,0)</f>
        <v>02. 이러닝 - 단과</v>
      </c>
      <c r="O3194" t="s">
        <v>5987</v>
      </c>
      <c r="P3194" t="s">
        <v>48</v>
      </c>
      <c r="Q3194" t="s">
        <v>20</v>
      </c>
      <c r="R3194" s="226" t="e">
        <f>VLOOKUP(C3194,'26년 databook(취합)'!$M:$M,2,0)</f>
        <v>#N/A</v>
      </c>
      <c r="S3194" s="3" t="s">
        <v>11567</v>
      </c>
      <c r="T3194" s="3" t="s">
        <v>48</v>
      </c>
      <c r="U3194" s="3" t="s">
        <v>11567</v>
      </c>
      <c r="V3194" s="3" t="s">
        <v>48</v>
      </c>
      <c r="W3194" s="3" t="s">
        <v>48</v>
      </c>
      <c r="X3194" s="3" t="s">
        <v>48</v>
      </c>
      <c r="Y3194" s="3" t="s">
        <v>48</v>
      </c>
      <c r="Z3194" s="3" t="s">
        <v>48</v>
      </c>
      <c r="AA3194" s="3" t="s">
        <v>48</v>
      </c>
      <c r="AB3194" s="3" t="s">
        <v>48</v>
      </c>
      <c r="AC3194" s="3" t="s">
        <v>48</v>
      </c>
      <c r="AD3194" s="3" t="s">
        <v>48</v>
      </c>
      <c r="AE3194" s="3" t="s">
        <v>48</v>
      </c>
      <c r="AG3194" s="3"/>
      <c r="AI3194" s="3" t="s">
        <v>48</v>
      </c>
      <c r="AK3194" s="3" t="s">
        <v>48</v>
      </c>
      <c r="AM3194" s="3" t="s">
        <v>48</v>
      </c>
      <c r="AO3194" s="3" t="s">
        <v>48</v>
      </c>
      <c r="AQ3194" s="3" t="s">
        <v>48</v>
      </c>
      <c r="AS3194" s="3" t="s">
        <v>48</v>
      </c>
    </row>
    <row r="3195" spans="1:45">
      <c r="A3195">
        <v>3192</v>
      </c>
      <c r="B3195" t="s">
        <v>5982</v>
      </c>
      <c r="C3195" t="s">
        <v>5745</v>
      </c>
      <c r="D3195" t="s">
        <v>45</v>
      </c>
      <c r="E3195" t="s">
        <v>214</v>
      </c>
      <c r="F3195" t="s">
        <v>7339</v>
      </c>
      <c r="G3195" t="s">
        <v>9964</v>
      </c>
      <c r="H3195" t="s">
        <v>2548</v>
      </c>
      <c r="I3195" t="s">
        <v>16246</v>
      </c>
      <c r="J3195" t="s">
        <v>2432</v>
      </c>
      <c r="K3195" t="s">
        <v>7340</v>
      </c>
      <c r="L3195" t="s">
        <v>5985</v>
      </c>
      <c r="M3195" t="s">
        <v>5986</v>
      </c>
      <c r="N3195" t="str">
        <f>VLOOKUP(O3195,index!$Q:$R,2,0)</f>
        <v>02. 이러닝 - 단과</v>
      </c>
      <c r="O3195" t="s">
        <v>5987</v>
      </c>
      <c r="P3195" t="s">
        <v>48</v>
      </c>
      <c r="Q3195" t="s">
        <v>20</v>
      </c>
      <c r="R3195" s="226" t="e">
        <f>VLOOKUP(C3195,'26년 databook(취합)'!$M:$M,2,0)</f>
        <v>#N/A</v>
      </c>
      <c r="S3195" s="3" t="s">
        <v>11567</v>
      </c>
      <c r="T3195" s="3" t="s">
        <v>48</v>
      </c>
      <c r="U3195" s="3" t="s">
        <v>11567</v>
      </c>
      <c r="V3195" s="3" t="s">
        <v>48</v>
      </c>
      <c r="W3195" s="3" t="s">
        <v>48</v>
      </c>
      <c r="X3195" s="3" t="s">
        <v>48</v>
      </c>
      <c r="Y3195" s="3" t="s">
        <v>48</v>
      </c>
      <c r="Z3195" s="3" t="s">
        <v>48</v>
      </c>
      <c r="AA3195" s="3" t="s">
        <v>48</v>
      </c>
      <c r="AB3195" s="3" t="s">
        <v>48</v>
      </c>
      <c r="AC3195" s="3" t="s">
        <v>48</v>
      </c>
      <c r="AD3195" s="3" t="s">
        <v>48</v>
      </c>
      <c r="AE3195" s="3" t="s">
        <v>48</v>
      </c>
      <c r="AI3195" s="3" t="s">
        <v>48</v>
      </c>
      <c r="AK3195" s="3" t="s">
        <v>48</v>
      </c>
      <c r="AM3195" s="3" t="s">
        <v>48</v>
      </c>
      <c r="AO3195" s="3" t="s">
        <v>48</v>
      </c>
      <c r="AQ3195" s="3" t="s">
        <v>48</v>
      </c>
      <c r="AS3195" s="3" t="s">
        <v>48</v>
      </c>
    </row>
    <row r="3196" spans="1:45">
      <c r="A3196">
        <v>3193</v>
      </c>
      <c r="B3196" t="s">
        <v>5982</v>
      </c>
      <c r="C3196" t="s">
        <v>3621</v>
      </c>
      <c r="D3196" t="s">
        <v>45</v>
      </c>
      <c r="E3196" t="s">
        <v>73</v>
      </c>
      <c r="F3196" t="s">
        <v>12490</v>
      </c>
      <c r="G3196" t="s">
        <v>9965</v>
      </c>
      <c r="H3196" t="s">
        <v>12490</v>
      </c>
      <c r="I3196" t="s">
        <v>9965</v>
      </c>
      <c r="J3196" t="s">
        <v>48</v>
      </c>
      <c r="K3196" t="s">
        <v>48</v>
      </c>
      <c r="L3196" t="s">
        <v>5985</v>
      </c>
      <c r="M3196" t="s">
        <v>5986</v>
      </c>
      <c r="N3196" t="str">
        <f>VLOOKUP(O3196,index!$Q:$R,2,0)</f>
        <v>02. 이러닝 - 단과</v>
      </c>
      <c r="O3196" t="s">
        <v>5987</v>
      </c>
      <c r="P3196" t="s">
        <v>48</v>
      </c>
      <c r="Q3196" t="s">
        <v>20</v>
      </c>
      <c r="R3196" s="226" t="e">
        <f>VLOOKUP(C3196,'26년 databook(취합)'!$M:$M,2,0)</f>
        <v>#N/A</v>
      </c>
      <c r="S3196" s="3" t="s">
        <v>11567</v>
      </c>
      <c r="T3196" s="3" t="s">
        <v>11588</v>
      </c>
      <c r="U3196" s="3" t="s">
        <v>11588</v>
      </c>
      <c r="V3196" s="3" t="s">
        <v>48</v>
      </c>
      <c r="W3196" s="3" t="s">
        <v>11584</v>
      </c>
      <c r="X3196" s="3" t="s">
        <v>48</v>
      </c>
      <c r="Y3196" s="3" t="s">
        <v>11567</v>
      </c>
      <c r="Z3196" s="3" t="s">
        <v>48</v>
      </c>
      <c r="AA3196" s="3" t="s">
        <v>11567</v>
      </c>
      <c r="AB3196" s="3" t="s">
        <v>48</v>
      </c>
      <c r="AC3196" s="3" t="s">
        <v>11584</v>
      </c>
      <c r="AD3196" s="3" t="s">
        <v>48</v>
      </c>
      <c r="AE3196" s="3" t="s">
        <v>11581</v>
      </c>
      <c r="AG3196" s="3">
        <v>0</v>
      </c>
      <c r="AI3196" s="3" t="s">
        <v>11567</v>
      </c>
      <c r="AK3196" s="3" t="s">
        <v>11567</v>
      </c>
      <c r="AM3196" s="3" t="s">
        <v>11567</v>
      </c>
      <c r="AO3196" s="3" t="s">
        <v>11567</v>
      </c>
      <c r="AQ3196" s="3" t="s">
        <v>11567</v>
      </c>
      <c r="AS3196" s="3" t="s">
        <v>11567</v>
      </c>
    </row>
    <row r="3197" spans="1:45">
      <c r="A3197">
        <v>3194</v>
      </c>
      <c r="B3197" t="s">
        <v>5982</v>
      </c>
      <c r="C3197" t="s">
        <v>5785</v>
      </c>
      <c r="D3197" t="s">
        <v>45</v>
      </c>
      <c r="E3197" t="s">
        <v>214</v>
      </c>
      <c r="F3197" t="s">
        <v>2508</v>
      </c>
      <c r="G3197" t="s">
        <v>9969</v>
      </c>
      <c r="H3197" t="s">
        <v>2508</v>
      </c>
      <c r="I3197" t="s">
        <v>9969</v>
      </c>
      <c r="J3197" t="s">
        <v>7352</v>
      </c>
      <c r="K3197" t="s">
        <v>7353</v>
      </c>
      <c r="L3197" t="s">
        <v>5985</v>
      </c>
      <c r="M3197" t="s">
        <v>5986</v>
      </c>
      <c r="N3197" t="str">
        <f>VLOOKUP(O3197,index!$Q:$R,2,0)</f>
        <v>02. 이러닝 - 단과</v>
      </c>
      <c r="O3197" t="s">
        <v>5987</v>
      </c>
      <c r="P3197" t="s">
        <v>48</v>
      </c>
      <c r="Q3197" t="s">
        <v>20</v>
      </c>
      <c r="R3197" s="226" t="e">
        <f>VLOOKUP(C3197,'26년 databook(취합)'!$M:$M,2,0)</f>
        <v>#N/A</v>
      </c>
      <c r="S3197" s="3" t="s">
        <v>11567</v>
      </c>
      <c r="T3197" s="3" t="s">
        <v>48</v>
      </c>
      <c r="U3197" s="3" t="s">
        <v>11567</v>
      </c>
      <c r="V3197" s="3" t="s">
        <v>48</v>
      </c>
      <c r="W3197" s="3" t="s">
        <v>48</v>
      </c>
      <c r="X3197" s="3" t="s">
        <v>48</v>
      </c>
      <c r="Y3197" s="3" t="s">
        <v>48</v>
      </c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G3197" s="3"/>
      <c r="AI3197" s="3" t="s">
        <v>48</v>
      </c>
      <c r="AK3197" s="3" t="s">
        <v>48</v>
      </c>
      <c r="AM3197" s="3" t="s">
        <v>48</v>
      </c>
      <c r="AO3197" s="3" t="s">
        <v>48</v>
      </c>
      <c r="AQ3197" s="3" t="s">
        <v>48</v>
      </c>
      <c r="AS3197" s="3" t="s">
        <v>48</v>
      </c>
    </row>
    <row r="3198" spans="1:45">
      <c r="A3198">
        <v>3195</v>
      </c>
      <c r="B3198" t="s">
        <v>5982</v>
      </c>
      <c r="C3198" t="s">
        <v>5368</v>
      </c>
      <c r="D3198" t="s">
        <v>45</v>
      </c>
      <c r="E3198" t="s">
        <v>77</v>
      </c>
      <c r="F3198" t="s">
        <v>774</v>
      </c>
      <c r="G3198" t="s">
        <v>9970</v>
      </c>
      <c r="H3198" t="s">
        <v>774</v>
      </c>
      <c r="I3198" t="s">
        <v>9970</v>
      </c>
      <c r="J3198" t="s">
        <v>774</v>
      </c>
      <c r="K3198" t="s">
        <v>7358</v>
      </c>
      <c r="L3198" t="s">
        <v>5985</v>
      </c>
      <c r="M3198" t="s">
        <v>5986</v>
      </c>
      <c r="N3198" t="str">
        <f>VLOOKUP(O3198,index!$Q:$R,2,0)</f>
        <v>02. 이러닝 - 단과</v>
      </c>
      <c r="O3198" t="s">
        <v>5987</v>
      </c>
      <c r="P3198" t="s">
        <v>48</v>
      </c>
      <c r="Q3198" t="s">
        <v>20</v>
      </c>
      <c r="R3198" s="226" t="e">
        <f>VLOOKUP(C3198,'26년 databook(취합)'!$M:$M,2,0)</f>
        <v>#N/A</v>
      </c>
      <c r="S3198" s="3" t="s">
        <v>11567</v>
      </c>
      <c r="T3198" s="3" t="s">
        <v>16682</v>
      </c>
      <c r="U3198" s="3" t="s">
        <v>16682</v>
      </c>
      <c r="V3198" s="3" t="s">
        <v>48</v>
      </c>
      <c r="W3198" s="3" t="s">
        <v>12176</v>
      </c>
      <c r="X3198" s="3" t="s">
        <v>48</v>
      </c>
      <c r="Y3198" s="3" t="s">
        <v>11567</v>
      </c>
      <c r="Z3198" s="3" t="s">
        <v>48</v>
      </c>
      <c r="AA3198" s="3" t="s">
        <v>11567</v>
      </c>
      <c r="AB3198" s="3" t="s">
        <v>48</v>
      </c>
      <c r="AC3198" s="3" t="s">
        <v>11567</v>
      </c>
      <c r="AD3198" s="3" t="s">
        <v>48</v>
      </c>
      <c r="AE3198" s="3" t="s">
        <v>11567</v>
      </c>
      <c r="AG3198" s="3">
        <v>420000</v>
      </c>
      <c r="AI3198" s="3" t="s">
        <v>11567</v>
      </c>
      <c r="AK3198" s="3" t="s">
        <v>11567</v>
      </c>
      <c r="AM3198" s="3" t="s">
        <v>11567</v>
      </c>
      <c r="AO3198" s="3" t="s">
        <v>11567</v>
      </c>
      <c r="AQ3198" s="3" t="s">
        <v>11567</v>
      </c>
      <c r="AS3198" s="3" t="s">
        <v>11567</v>
      </c>
    </row>
    <row r="3199" spans="1:45">
      <c r="A3199">
        <v>3196</v>
      </c>
      <c r="B3199" t="s">
        <v>5982</v>
      </c>
      <c r="C3199" t="s">
        <v>5597</v>
      </c>
      <c r="D3199" t="s">
        <v>45</v>
      </c>
      <c r="E3199" t="s">
        <v>77</v>
      </c>
      <c r="F3199" t="s">
        <v>2796</v>
      </c>
      <c r="G3199" t="s">
        <v>9134</v>
      </c>
      <c r="H3199" t="s">
        <v>2693</v>
      </c>
      <c r="I3199" t="s">
        <v>16247</v>
      </c>
      <c r="J3199" t="s">
        <v>48</v>
      </c>
      <c r="K3199" t="s">
        <v>48</v>
      </c>
      <c r="L3199" t="s">
        <v>5985</v>
      </c>
      <c r="M3199" t="s">
        <v>5986</v>
      </c>
      <c r="N3199" t="str">
        <f>VLOOKUP(O3199,index!$Q:$R,2,0)</f>
        <v>02. 이러닝 - 단과</v>
      </c>
      <c r="O3199" t="s">
        <v>5987</v>
      </c>
      <c r="P3199" t="s">
        <v>48</v>
      </c>
      <c r="Q3199" t="s">
        <v>20</v>
      </c>
      <c r="R3199" s="226" t="e">
        <f>VLOOKUP(C3199,'26년 databook(취합)'!$M:$M,2,0)</f>
        <v>#N/A</v>
      </c>
      <c r="S3199" s="3" t="s">
        <v>11567</v>
      </c>
      <c r="T3199" s="3" t="s">
        <v>48</v>
      </c>
      <c r="U3199" s="3" t="s">
        <v>11567</v>
      </c>
      <c r="V3199" s="3" t="s">
        <v>48</v>
      </c>
      <c r="W3199" s="3" t="s">
        <v>48</v>
      </c>
      <c r="X3199" s="3" t="s">
        <v>48</v>
      </c>
      <c r="Y3199" s="3" t="s">
        <v>48</v>
      </c>
      <c r="Z3199" s="3" t="s">
        <v>48</v>
      </c>
      <c r="AA3199" s="3" t="s">
        <v>48</v>
      </c>
      <c r="AB3199" s="3" t="s">
        <v>48</v>
      </c>
      <c r="AC3199" s="3" t="s">
        <v>48</v>
      </c>
      <c r="AD3199" s="3" t="s">
        <v>48</v>
      </c>
      <c r="AE3199" s="3" t="s">
        <v>48</v>
      </c>
      <c r="AG3199" s="3"/>
      <c r="AI3199" s="3" t="s">
        <v>48</v>
      </c>
      <c r="AK3199" s="3" t="s">
        <v>48</v>
      </c>
      <c r="AM3199" s="3" t="s">
        <v>48</v>
      </c>
      <c r="AO3199" s="3" t="s">
        <v>48</v>
      </c>
      <c r="AQ3199" s="3" t="s">
        <v>48</v>
      </c>
      <c r="AS3199" s="3" t="s">
        <v>48</v>
      </c>
    </row>
    <row r="3200" spans="1:45">
      <c r="A3200">
        <v>3197</v>
      </c>
      <c r="B3200" t="s">
        <v>5982</v>
      </c>
      <c r="C3200" t="s">
        <v>5551</v>
      </c>
      <c r="D3200" t="s">
        <v>45</v>
      </c>
      <c r="E3200" t="s">
        <v>214</v>
      </c>
      <c r="F3200" t="s">
        <v>2740</v>
      </c>
      <c r="G3200" t="s">
        <v>9971</v>
      </c>
      <c r="H3200" t="s">
        <v>2740</v>
      </c>
      <c r="I3200" t="s">
        <v>9971</v>
      </c>
      <c r="J3200" t="s">
        <v>2740</v>
      </c>
      <c r="K3200" t="s">
        <v>7359</v>
      </c>
      <c r="L3200" t="s">
        <v>5985</v>
      </c>
      <c r="M3200" t="s">
        <v>5986</v>
      </c>
      <c r="N3200" t="str">
        <f>VLOOKUP(O3200,index!$Q:$R,2,0)</f>
        <v>02. 이러닝 - 단과</v>
      </c>
      <c r="O3200" t="s">
        <v>5987</v>
      </c>
      <c r="P3200" t="s">
        <v>48</v>
      </c>
      <c r="Q3200" t="s">
        <v>20</v>
      </c>
      <c r="R3200" s="226" t="e">
        <f>VLOOKUP(C3200,'26년 databook(취합)'!$M:$M,2,0)</f>
        <v>#N/A</v>
      </c>
      <c r="S3200" s="3" t="s">
        <v>11567</v>
      </c>
      <c r="T3200" s="3" t="s">
        <v>48</v>
      </c>
      <c r="U3200" s="3" t="s">
        <v>11567</v>
      </c>
      <c r="V3200" s="3" t="s">
        <v>48</v>
      </c>
      <c r="W3200" s="3" t="s">
        <v>48</v>
      </c>
      <c r="X3200" s="3" t="s">
        <v>48</v>
      </c>
      <c r="Y3200" s="3" t="s">
        <v>48</v>
      </c>
      <c r="Z3200" s="3" t="s">
        <v>48</v>
      </c>
      <c r="AA3200" s="3" t="s">
        <v>48</v>
      </c>
      <c r="AB3200" s="3" t="s">
        <v>48</v>
      </c>
      <c r="AC3200" s="3" t="s">
        <v>48</v>
      </c>
      <c r="AD3200" s="3" t="s">
        <v>48</v>
      </c>
      <c r="AE3200" s="3" t="s">
        <v>48</v>
      </c>
      <c r="AI3200" s="3" t="s">
        <v>48</v>
      </c>
      <c r="AK3200" s="3" t="s">
        <v>48</v>
      </c>
      <c r="AM3200" s="3" t="s">
        <v>48</v>
      </c>
      <c r="AO3200" s="3" t="s">
        <v>48</v>
      </c>
      <c r="AQ3200" s="3" t="s">
        <v>48</v>
      </c>
      <c r="AS3200" s="3" t="s">
        <v>48</v>
      </c>
    </row>
    <row r="3201" spans="1:45">
      <c r="A3201">
        <v>3198</v>
      </c>
      <c r="B3201" t="s">
        <v>5982</v>
      </c>
      <c r="C3201" t="s">
        <v>5626</v>
      </c>
      <c r="D3201" t="s">
        <v>45</v>
      </c>
      <c r="E3201" t="s">
        <v>214</v>
      </c>
      <c r="F3201" t="s">
        <v>2664</v>
      </c>
      <c r="G3201" t="s">
        <v>9972</v>
      </c>
      <c r="H3201" t="s">
        <v>2664</v>
      </c>
      <c r="I3201" t="s">
        <v>9972</v>
      </c>
      <c r="J3201" t="s">
        <v>2664</v>
      </c>
      <c r="K3201" t="s">
        <v>7360</v>
      </c>
      <c r="L3201" t="s">
        <v>5985</v>
      </c>
      <c r="M3201" t="s">
        <v>5986</v>
      </c>
      <c r="N3201" t="str">
        <f>VLOOKUP(O3201,index!$Q:$R,2,0)</f>
        <v>02. 이러닝 - 단과</v>
      </c>
      <c r="O3201" t="s">
        <v>5987</v>
      </c>
      <c r="P3201" t="s">
        <v>48</v>
      </c>
      <c r="Q3201" t="s">
        <v>20</v>
      </c>
      <c r="R3201" s="226" t="e">
        <f>VLOOKUP(C3201,'26년 databook(취합)'!$M:$M,2,0)</f>
        <v>#N/A</v>
      </c>
      <c r="S3201" s="3" t="s">
        <v>11567</v>
      </c>
      <c r="T3201" s="3" t="s">
        <v>48</v>
      </c>
      <c r="U3201" s="3" t="s">
        <v>11567</v>
      </c>
      <c r="V3201" s="3" t="s">
        <v>48</v>
      </c>
      <c r="W3201" s="3" t="s">
        <v>48</v>
      </c>
      <c r="X3201" s="3" t="s">
        <v>48</v>
      </c>
      <c r="Y3201" s="3" t="s">
        <v>48</v>
      </c>
      <c r="Z3201" s="3" t="s">
        <v>48</v>
      </c>
      <c r="AA3201" s="3" t="s">
        <v>48</v>
      </c>
      <c r="AB3201" s="3" t="s">
        <v>48</v>
      </c>
      <c r="AC3201" s="3" t="s">
        <v>48</v>
      </c>
      <c r="AD3201" s="3" t="s">
        <v>48</v>
      </c>
      <c r="AE3201" s="3" t="s">
        <v>48</v>
      </c>
      <c r="AG3201" s="3"/>
      <c r="AI3201" s="3" t="s">
        <v>48</v>
      </c>
      <c r="AK3201" s="3" t="s">
        <v>48</v>
      </c>
      <c r="AM3201" s="3" t="s">
        <v>48</v>
      </c>
      <c r="AO3201" s="3" t="s">
        <v>48</v>
      </c>
      <c r="AQ3201" s="3" t="s">
        <v>48</v>
      </c>
      <c r="AS3201" s="3" t="s">
        <v>48</v>
      </c>
    </row>
    <row r="3202" spans="1:45">
      <c r="A3202">
        <v>3199</v>
      </c>
      <c r="B3202" t="s">
        <v>5982</v>
      </c>
      <c r="C3202" t="s">
        <v>3573</v>
      </c>
      <c r="D3202" t="s">
        <v>45</v>
      </c>
      <c r="E3202" t="s">
        <v>73</v>
      </c>
      <c r="F3202" t="s">
        <v>7361</v>
      </c>
      <c r="G3202" t="s">
        <v>9973</v>
      </c>
      <c r="H3202" t="s">
        <v>7361</v>
      </c>
      <c r="I3202" t="s">
        <v>9973</v>
      </c>
      <c r="J3202" t="s">
        <v>7362</v>
      </c>
      <c r="K3202" t="s">
        <v>7363</v>
      </c>
      <c r="L3202" t="s">
        <v>5985</v>
      </c>
      <c r="M3202" t="s">
        <v>5986</v>
      </c>
      <c r="N3202" t="str">
        <f>VLOOKUP(O3202,index!$Q:$R,2,0)</f>
        <v>03. 이러닝 - 법정</v>
      </c>
      <c r="O3202" t="s">
        <v>6002</v>
      </c>
      <c r="P3202" t="s">
        <v>48</v>
      </c>
      <c r="Q3202" t="s">
        <v>23</v>
      </c>
      <c r="R3202" s="226" t="e">
        <f>VLOOKUP(C3202,'26년 databook(취합)'!$M:$M,2,0)</f>
        <v>#N/A</v>
      </c>
      <c r="S3202" s="3" t="s">
        <v>11615</v>
      </c>
      <c r="T3202" s="3" t="s">
        <v>12177</v>
      </c>
      <c r="U3202" s="3" t="s">
        <v>14244</v>
      </c>
      <c r="V3202" s="3" t="s">
        <v>48</v>
      </c>
      <c r="W3202" s="3" t="s">
        <v>12177</v>
      </c>
      <c r="X3202" s="3" t="s">
        <v>48</v>
      </c>
      <c r="Y3202" s="3" t="s">
        <v>11567</v>
      </c>
      <c r="Z3202" s="3" t="s">
        <v>48</v>
      </c>
      <c r="AA3202" s="3" t="s">
        <v>11567</v>
      </c>
      <c r="AB3202" s="3" t="s">
        <v>48</v>
      </c>
      <c r="AC3202" s="3" t="s">
        <v>11567</v>
      </c>
      <c r="AD3202" s="3" t="s">
        <v>48</v>
      </c>
      <c r="AE3202" s="3" t="s">
        <v>11567</v>
      </c>
      <c r="AF3202" s="3">
        <v>10000000</v>
      </c>
      <c r="AG3202" s="3">
        <v>0</v>
      </c>
      <c r="AI3202" s="3" t="s">
        <v>11567</v>
      </c>
      <c r="AK3202" s="3" t="s">
        <v>11567</v>
      </c>
      <c r="AM3202" s="3" t="s">
        <v>11567</v>
      </c>
      <c r="AO3202" s="3" t="s">
        <v>11567</v>
      </c>
      <c r="AQ3202" s="3" t="s">
        <v>11567</v>
      </c>
      <c r="AR3202" s="3">
        <v>10000000</v>
      </c>
      <c r="AS3202" s="3" t="s">
        <v>11567</v>
      </c>
    </row>
    <row r="3203" spans="1:45">
      <c r="A3203">
        <v>3200</v>
      </c>
      <c r="B3203" t="s">
        <v>5982</v>
      </c>
      <c r="C3203" t="s">
        <v>3578</v>
      </c>
      <c r="D3203" t="s">
        <v>45</v>
      </c>
      <c r="E3203" t="s">
        <v>73</v>
      </c>
      <c r="F3203" t="s">
        <v>1899</v>
      </c>
      <c r="G3203" t="s">
        <v>9974</v>
      </c>
      <c r="H3203" t="s">
        <v>1899</v>
      </c>
      <c r="I3203" t="s">
        <v>9974</v>
      </c>
      <c r="J3203" t="s">
        <v>7364</v>
      </c>
      <c r="K3203" t="s">
        <v>7365</v>
      </c>
      <c r="L3203" t="s">
        <v>5985</v>
      </c>
      <c r="M3203" t="s">
        <v>5986</v>
      </c>
      <c r="N3203" t="str">
        <f>VLOOKUP(O3203,index!$Q:$R,2,0)</f>
        <v>08. 하이브리드러닝 - 하이브리드형 러닝</v>
      </c>
      <c r="O3203" t="s">
        <v>5988</v>
      </c>
      <c r="P3203" t="s">
        <v>48</v>
      </c>
      <c r="Q3203" t="s">
        <v>23</v>
      </c>
      <c r="R3203" s="226" t="e">
        <f>VLOOKUP(C3203,'26년 databook(취합)'!$M:$M,2,0)</f>
        <v>#N/A</v>
      </c>
      <c r="S3203" s="3" t="s">
        <v>11567</v>
      </c>
      <c r="T3203" s="3" t="s">
        <v>48</v>
      </c>
      <c r="U3203" s="3" t="s">
        <v>11567</v>
      </c>
      <c r="V3203" s="3" t="s">
        <v>48</v>
      </c>
      <c r="W3203" s="3" t="s">
        <v>48</v>
      </c>
      <c r="X3203" s="3" t="s">
        <v>48</v>
      </c>
      <c r="Y3203" s="3" t="s">
        <v>48</v>
      </c>
      <c r="Z3203" s="3" t="s">
        <v>48</v>
      </c>
      <c r="AA3203" s="3" t="s">
        <v>48</v>
      </c>
      <c r="AB3203" s="3" t="s">
        <v>48</v>
      </c>
      <c r="AC3203" s="3" t="s">
        <v>48</v>
      </c>
      <c r="AD3203" s="3" t="s">
        <v>48</v>
      </c>
      <c r="AE3203" s="3" t="s">
        <v>48</v>
      </c>
      <c r="AG3203" s="3"/>
      <c r="AI3203" s="3" t="s">
        <v>48</v>
      </c>
      <c r="AK3203" s="3" t="s">
        <v>48</v>
      </c>
      <c r="AM3203" s="3" t="s">
        <v>48</v>
      </c>
      <c r="AO3203" s="3" t="s">
        <v>48</v>
      </c>
      <c r="AQ3203" s="3" t="s">
        <v>48</v>
      </c>
      <c r="AS3203" s="3" t="s">
        <v>48</v>
      </c>
    </row>
    <row r="3204" spans="1:45">
      <c r="A3204">
        <v>3201</v>
      </c>
      <c r="B3204" t="s">
        <v>5982</v>
      </c>
      <c r="C3204" t="s">
        <v>3577</v>
      </c>
      <c r="D3204" t="s">
        <v>45</v>
      </c>
      <c r="E3204" t="s">
        <v>73</v>
      </c>
      <c r="F3204" t="s">
        <v>1899</v>
      </c>
      <c r="G3204" t="s">
        <v>9974</v>
      </c>
      <c r="H3204" t="s">
        <v>1899</v>
      </c>
      <c r="I3204" t="s">
        <v>9974</v>
      </c>
      <c r="J3204" t="s">
        <v>7364</v>
      </c>
      <c r="K3204" t="s">
        <v>7365</v>
      </c>
      <c r="L3204" t="s">
        <v>5985</v>
      </c>
      <c r="M3204" t="s">
        <v>5986</v>
      </c>
      <c r="N3204" t="str">
        <f>VLOOKUP(O3204,index!$Q:$R,2,0)</f>
        <v>02. 이러닝 - 단과</v>
      </c>
      <c r="O3204" t="s">
        <v>5987</v>
      </c>
      <c r="P3204" t="s">
        <v>48</v>
      </c>
      <c r="Q3204" t="s">
        <v>23</v>
      </c>
      <c r="R3204" s="226" t="e">
        <f>VLOOKUP(C3204,'26년 databook(취합)'!$M:$M,2,0)</f>
        <v>#N/A</v>
      </c>
      <c r="S3204" s="3" t="s">
        <v>11567</v>
      </c>
      <c r="T3204" s="3" t="s">
        <v>12860</v>
      </c>
      <c r="U3204" s="3" t="s">
        <v>12860</v>
      </c>
      <c r="V3204" s="3" t="s">
        <v>48</v>
      </c>
      <c r="W3204" s="3" t="s">
        <v>11567</v>
      </c>
      <c r="X3204" s="3" t="s">
        <v>48</v>
      </c>
      <c r="Y3204" s="3" t="s">
        <v>11567</v>
      </c>
      <c r="Z3204" s="3" t="s">
        <v>48</v>
      </c>
      <c r="AA3204" s="3" t="s">
        <v>11567</v>
      </c>
      <c r="AB3204" s="3" t="s">
        <v>48</v>
      </c>
      <c r="AC3204" s="3" t="s">
        <v>11567</v>
      </c>
      <c r="AD3204" s="3" t="s">
        <v>48</v>
      </c>
      <c r="AE3204" s="3" t="s">
        <v>11567</v>
      </c>
      <c r="AG3204" s="3">
        <v>322000</v>
      </c>
      <c r="AI3204" s="3" t="s">
        <v>11567</v>
      </c>
      <c r="AK3204" s="3" t="s">
        <v>11567</v>
      </c>
      <c r="AM3204" s="3" t="s">
        <v>11567</v>
      </c>
      <c r="AO3204" s="3" t="s">
        <v>11567</v>
      </c>
      <c r="AQ3204" s="3" t="s">
        <v>11567</v>
      </c>
      <c r="AS3204" s="3" t="s">
        <v>11567</v>
      </c>
    </row>
    <row r="3205" spans="1:45">
      <c r="A3205">
        <v>3202</v>
      </c>
      <c r="B3205" t="s">
        <v>5982</v>
      </c>
      <c r="C3205" t="s">
        <v>4107</v>
      </c>
      <c r="D3205" t="s">
        <v>45</v>
      </c>
      <c r="E3205" t="s">
        <v>75</v>
      </c>
      <c r="F3205" t="s">
        <v>537</v>
      </c>
      <c r="G3205" t="s">
        <v>9976</v>
      </c>
      <c r="H3205" t="s">
        <v>537</v>
      </c>
      <c r="I3205" t="s">
        <v>9976</v>
      </c>
      <c r="J3205" t="s">
        <v>537</v>
      </c>
      <c r="K3205" t="s">
        <v>7375</v>
      </c>
      <c r="L3205" t="s">
        <v>5985</v>
      </c>
      <c r="M3205" t="s">
        <v>5986</v>
      </c>
      <c r="N3205" t="str">
        <f>VLOOKUP(O3205,index!$Q:$R,2,0)</f>
        <v>02. 이러닝 - 단과</v>
      </c>
      <c r="O3205" t="s">
        <v>5987</v>
      </c>
      <c r="P3205" t="s">
        <v>48</v>
      </c>
      <c r="Q3205" t="s">
        <v>23</v>
      </c>
      <c r="R3205" s="226" t="e">
        <f>VLOOKUP(C3205,'26년 databook(취합)'!$M:$M,2,0)</f>
        <v>#N/A</v>
      </c>
      <c r="S3205" s="3" t="s">
        <v>11567</v>
      </c>
      <c r="T3205" s="3" t="s">
        <v>48</v>
      </c>
      <c r="U3205" s="3" t="s">
        <v>11567</v>
      </c>
      <c r="V3205" s="3" t="s">
        <v>48</v>
      </c>
      <c r="W3205" s="3" t="s">
        <v>48</v>
      </c>
      <c r="X3205" s="3" t="s">
        <v>48</v>
      </c>
      <c r="Y3205" s="3" t="s">
        <v>48</v>
      </c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11567</v>
      </c>
      <c r="AE3205" s="3" t="s">
        <v>48</v>
      </c>
      <c r="AF3205" s="3">
        <v>0</v>
      </c>
      <c r="AG3205" s="3"/>
      <c r="AH3205" s="3">
        <v>0</v>
      </c>
      <c r="AI3205" s="3" t="s">
        <v>48</v>
      </c>
      <c r="AJ3205" s="3">
        <v>0</v>
      </c>
      <c r="AK3205" s="3" t="s">
        <v>48</v>
      </c>
      <c r="AL3205" s="3">
        <v>0</v>
      </c>
      <c r="AM3205" s="3" t="s">
        <v>48</v>
      </c>
      <c r="AN3205" s="3">
        <v>0</v>
      </c>
      <c r="AO3205" s="3" t="s">
        <v>48</v>
      </c>
      <c r="AP3205" s="3">
        <v>0</v>
      </c>
      <c r="AQ3205" s="3" t="s">
        <v>48</v>
      </c>
      <c r="AR3205" s="3">
        <v>0</v>
      </c>
      <c r="AS3205" s="3" t="s">
        <v>48</v>
      </c>
    </row>
    <row r="3206" spans="1:45">
      <c r="A3206">
        <v>3203</v>
      </c>
      <c r="B3206" t="s">
        <v>5982</v>
      </c>
      <c r="C3206" t="s">
        <v>3344</v>
      </c>
      <c r="D3206" t="s">
        <v>45</v>
      </c>
      <c r="E3206" t="s">
        <v>72</v>
      </c>
      <c r="F3206" t="s">
        <v>949</v>
      </c>
      <c r="G3206" t="s">
        <v>9977</v>
      </c>
      <c r="H3206" t="s">
        <v>949</v>
      </c>
      <c r="I3206" t="s">
        <v>9977</v>
      </c>
      <c r="J3206" t="s">
        <v>48</v>
      </c>
      <c r="K3206" t="s">
        <v>48</v>
      </c>
      <c r="L3206" t="s">
        <v>5985</v>
      </c>
      <c r="M3206" t="s">
        <v>5986</v>
      </c>
      <c r="N3206" t="str">
        <f>VLOOKUP(O3206,index!$Q:$R,2,0)</f>
        <v>02. 이러닝 - 단과</v>
      </c>
      <c r="O3206" t="s">
        <v>5987</v>
      </c>
      <c r="P3206" t="s">
        <v>48</v>
      </c>
      <c r="Q3206" t="s">
        <v>23</v>
      </c>
      <c r="R3206" s="226" t="e">
        <f>VLOOKUP(C3206,'26년 databook(취합)'!$M:$M,2,0)</f>
        <v>#N/A</v>
      </c>
      <c r="S3206" s="3" t="s">
        <v>11567</v>
      </c>
      <c r="T3206" s="3" t="s">
        <v>16683</v>
      </c>
      <c r="U3206" s="3" t="s">
        <v>16683</v>
      </c>
      <c r="V3206" s="3" t="s">
        <v>48</v>
      </c>
      <c r="W3206" s="3" t="s">
        <v>11567</v>
      </c>
      <c r="X3206" s="3" t="s">
        <v>48</v>
      </c>
      <c r="Y3206" s="3" t="s">
        <v>11567</v>
      </c>
      <c r="Z3206" s="3" t="s">
        <v>48</v>
      </c>
      <c r="AA3206" s="3" t="s">
        <v>12179</v>
      </c>
      <c r="AB3206" s="3" t="s">
        <v>48</v>
      </c>
      <c r="AC3206" s="3" t="s">
        <v>11567</v>
      </c>
      <c r="AD3206" s="3" t="s">
        <v>11567</v>
      </c>
      <c r="AE3206" s="3" t="s">
        <v>11567</v>
      </c>
      <c r="AF3206" s="3">
        <v>0</v>
      </c>
      <c r="AG3206" s="3">
        <v>1089000</v>
      </c>
      <c r="AH3206" s="3">
        <v>0</v>
      </c>
      <c r="AI3206" s="3" t="s">
        <v>11567</v>
      </c>
      <c r="AJ3206" s="3">
        <v>0</v>
      </c>
      <c r="AK3206" s="3" t="s">
        <v>11567</v>
      </c>
      <c r="AL3206" s="3">
        <v>0</v>
      </c>
      <c r="AM3206" s="3" t="s">
        <v>11567</v>
      </c>
      <c r="AN3206" s="3">
        <v>0</v>
      </c>
      <c r="AO3206" s="3" t="s">
        <v>11567</v>
      </c>
      <c r="AP3206" s="3">
        <v>0</v>
      </c>
      <c r="AQ3206" s="3" t="s">
        <v>11567</v>
      </c>
      <c r="AR3206" s="3">
        <v>0</v>
      </c>
      <c r="AS3206" s="3" t="s">
        <v>11567</v>
      </c>
    </row>
    <row r="3207" spans="1:45">
      <c r="A3207">
        <v>3204</v>
      </c>
      <c r="B3207" t="s">
        <v>5982</v>
      </c>
      <c r="C3207" t="s">
        <v>5804</v>
      </c>
      <c r="D3207" t="s">
        <v>45</v>
      </c>
      <c r="E3207" t="s">
        <v>77</v>
      </c>
      <c r="F3207" t="s">
        <v>2489</v>
      </c>
      <c r="G3207" t="s">
        <v>9978</v>
      </c>
      <c r="H3207" t="s">
        <v>2489</v>
      </c>
      <c r="I3207" t="s">
        <v>9978</v>
      </c>
      <c r="J3207" t="s">
        <v>2489</v>
      </c>
      <c r="K3207" t="s">
        <v>7376</v>
      </c>
      <c r="L3207" t="s">
        <v>5985</v>
      </c>
      <c r="M3207" t="s">
        <v>5986</v>
      </c>
      <c r="N3207" t="str">
        <f>VLOOKUP(O3207,index!$Q:$R,2,0)</f>
        <v>02. 이러닝 - 단과</v>
      </c>
      <c r="O3207" t="s">
        <v>5987</v>
      </c>
      <c r="P3207" t="s">
        <v>48</v>
      </c>
      <c r="Q3207" t="s">
        <v>20</v>
      </c>
      <c r="R3207" s="226" t="e">
        <f>VLOOKUP(C3207,'26년 databook(취합)'!$M:$M,2,0)</f>
        <v>#N/A</v>
      </c>
      <c r="S3207" s="3" t="s">
        <v>11567</v>
      </c>
      <c r="T3207" s="3" t="s">
        <v>48</v>
      </c>
      <c r="U3207" s="3" t="s">
        <v>11567</v>
      </c>
      <c r="V3207" s="3" t="s">
        <v>48</v>
      </c>
      <c r="W3207" s="3" t="s">
        <v>48</v>
      </c>
      <c r="X3207" s="3" t="s">
        <v>48</v>
      </c>
      <c r="Y3207" s="3" t="s">
        <v>48</v>
      </c>
      <c r="Z3207" s="3" t="s">
        <v>48</v>
      </c>
      <c r="AA3207" s="3" t="s">
        <v>48</v>
      </c>
      <c r="AB3207" s="3" t="s">
        <v>48</v>
      </c>
      <c r="AC3207" s="3" t="s">
        <v>48</v>
      </c>
      <c r="AD3207" s="3" t="s">
        <v>48</v>
      </c>
      <c r="AE3207" s="3" t="s">
        <v>48</v>
      </c>
      <c r="AI3207" s="3" t="s">
        <v>48</v>
      </c>
      <c r="AK3207" s="3" t="s">
        <v>48</v>
      </c>
      <c r="AM3207" s="3" t="s">
        <v>48</v>
      </c>
      <c r="AO3207" s="3" t="s">
        <v>48</v>
      </c>
      <c r="AQ3207" s="3" t="s">
        <v>48</v>
      </c>
      <c r="AS3207" s="3" t="s">
        <v>48</v>
      </c>
    </row>
    <row r="3208" spans="1:45">
      <c r="A3208">
        <v>3205</v>
      </c>
      <c r="B3208" t="s">
        <v>5982</v>
      </c>
      <c r="C3208" t="s">
        <v>4556</v>
      </c>
      <c r="D3208" t="s">
        <v>45</v>
      </c>
      <c r="E3208" t="s">
        <v>79</v>
      </c>
      <c r="F3208" t="s">
        <v>6756</v>
      </c>
      <c r="G3208" t="s">
        <v>9366</v>
      </c>
      <c r="H3208" t="s">
        <v>1149</v>
      </c>
      <c r="I3208" t="s">
        <v>16248</v>
      </c>
      <c r="J3208" t="s">
        <v>48</v>
      </c>
      <c r="K3208" t="s">
        <v>48</v>
      </c>
      <c r="L3208" t="s">
        <v>5985</v>
      </c>
      <c r="M3208" t="s">
        <v>5986</v>
      </c>
      <c r="N3208" t="str">
        <f>VLOOKUP(O3208,index!$Q:$R,2,0)</f>
        <v>02. 이러닝 - 단과</v>
      </c>
      <c r="O3208" t="s">
        <v>5987</v>
      </c>
      <c r="P3208" t="s">
        <v>48</v>
      </c>
      <c r="Q3208" t="s">
        <v>20</v>
      </c>
      <c r="R3208" s="226" t="e">
        <f>VLOOKUP(C3208,'26년 databook(취합)'!$M:$M,2,0)</f>
        <v>#N/A</v>
      </c>
      <c r="S3208" s="3" t="s">
        <v>11567</v>
      </c>
      <c r="T3208" s="3" t="s">
        <v>48</v>
      </c>
      <c r="U3208" s="3" t="s">
        <v>11567</v>
      </c>
      <c r="V3208" s="3" t="s">
        <v>48</v>
      </c>
      <c r="W3208" s="3" t="s">
        <v>48</v>
      </c>
      <c r="X3208" s="3" t="s">
        <v>48</v>
      </c>
      <c r="Y3208" s="3" t="s">
        <v>48</v>
      </c>
      <c r="Z3208" s="3" t="s">
        <v>48</v>
      </c>
      <c r="AA3208" s="3" t="s">
        <v>48</v>
      </c>
      <c r="AB3208" s="3" t="s">
        <v>48</v>
      </c>
      <c r="AC3208" s="3" t="s">
        <v>48</v>
      </c>
      <c r="AD3208" s="3" t="s">
        <v>48</v>
      </c>
      <c r="AE3208" s="3" t="s">
        <v>48</v>
      </c>
      <c r="AG3208" s="3"/>
      <c r="AI3208" s="3" t="s">
        <v>48</v>
      </c>
      <c r="AK3208" s="3" t="s">
        <v>48</v>
      </c>
      <c r="AM3208" s="3" t="s">
        <v>48</v>
      </c>
      <c r="AO3208" s="3" t="s">
        <v>48</v>
      </c>
      <c r="AQ3208" s="3" t="s">
        <v>48</v>
      </c>
      <c r="AS3208" s="3" t="s">
        <v>48</v>
      </c>
    </row>
    <row r="3209" spans="1:45">
      <c r="A3209">
        <v>3206</v>
      </c>
      <c r="B3209" t="s">
        <v>5982</v>
      </c>
      <c r="C3209" t="s">
        <v>4393</v>
      </c>
      <c r="D3209" t="s">
        <v>45</v>
      </c>
      <c r="E3209" t="s">
        <v>76</v>
      </c>
      <c r="F3209" t="s">
        <v>2182</v>
      </c>
      <c r="G3209" t="s">
        <v>9980</v>
      </c>
      <c r="H3209" t="s">
        <v>2182</v>
      </c>
      <c r="I3209" t="s">
        <v>9980</v>
      </c>
      <c r="J3209" t="s">
        <v>2182</v>
      </c>
      <c r="K3209" t="s">
        <v>7378</v>
      </c>
      <c r="L3209" t="s">
        <v>5985</v>
      </c>
      <c r="M3209" t="s">
        <v>5986</v>
      </c>
      <c r="N3209" t="str">
        <f>VLOOKUP(O3209,index!$Q:$R,2,0)</f>
        <v>02. 이러닝 - 단과</v>
      </c>
      <c r="O3209" t="s">
        <v>5987</v>
      </c>
      <c r="P3209" t="s">
        <v>48</v>
      </c>
      <c r="Q3209" t="s">
        <v>20</v>
      </c>
      <c r="R3209" s="226" t="e">
        <f>VLOOKUP(C3209,'26년 databook(취합)'!$M:$M,2,0)</f>
        <v>#N/A</v>
      </c>
      <c r="S3209" s="3" t="s">
        <v>11567</v>
      </c>
      <c r="T3209" s="3" t="s">
        <v>11590</v>
      </c>
      <c r="U3209" s="3" t="s">
        <v>11590</v>
      </c>
      <c r="V3209" s="3" t="s">
        <v>48</v>
      </c>
      <c r="W3209" s="3" t="s">
        <v>11567</v>
      </c>
      <c r="X3209" s="3" t="s">
        <v>48</v>
      </c>
      <c r="Y3209" s="3" t="s">
        <v>11567</v>
      </c>
      <c r="Z3209" s="3" t="s">
        <v>48</v>
      </c>
      <c r="AA3209" s="3" t="s">
        <v>11567</v>
      </c>
      <c r="AB3209" s="3" t="s">
        <v>48</v>
      </c>
      <c r="AC3209" s="3" t="s">
        <v>11567</v>
      </c>
      <c r="AD3209" s="3" t="s">
        <v>48</v>
      </c>
      <c r="AE3209" s="3" t="s">
        <v>11590</v>
      </c>
      <c r="AG3209" s="3">
        <v>0</v>
      </c>
      <c r="AI3209" s="3" t="s">
        <v>11567</v>
      </c>
      <c r="AK3209" s="3" t="s">
        <v>11567</v>
      </c>
      <c r="AM3209" s="3" t="s">
        <v>11567</v>
      </c>
      <c r="AO3209" s="3" t="s">
        <v>11567</v>
      </c>
      <c r="AQ3209" s="3" t="s">
        <v>11567</v>
      </c>
      <c r="AR3209" s="3">
        <v>0</v>
      </c>
      <c r="AS3209" s="3" t="s">
        <v>11567</v>
      </c>
    </row>
    <row r="3210" spans="1:45">
      <c r="A3210">
        <v>3207</v>
      </c>
      <c r="B3210" t="s">
        <v>5982</v>
      </c>
      <c r="C3210" t="s">
        <v>4996</v>
      </c>
      <c r="D3210" t="s">
        <v>45</v>
      </c>
      <c r="E3210" t="s">
        <v>77</v>
      </c>
      <c r="F3210" t="s">
        <v>6029</v>
      </c>
      <c r="G3210" t="s">
        <v>8925</v>
      </c>
      <c r="H3210" t="s">
        <v>1731</v>
      </c>
      <c r="I3210" t="s">
        <v>16249</v>
      </c>
      <c r="J3210" t="s">
        <v>48</v>
      </c>
      <c r="K3210" t="s">
        <v>48</v>
      </c>
      <c r="L3210" t="s">
        <v>5985</v>
      </c>
      <c r="M3210" t="s">
        <v>5986</v>
      </c>
      <c r="N3210" t="str">
        <f>VLOOKUP(O3210,index!$Q:$R,2,0)</f>
        <v>02. 이러닝 - 단과</v>
      </c>
      <c r="O3210" t="s">
        <v>5987</v>
      </c>
      <c r="P3210" t="s">
        <v>48</v>
      </c>
      <c r="Q3210" t="s">
        <v>20</v>
      </c>
      <c r="R3210" s="226" t="e">
        <f>VLOOKUP(C3210,'26년 databook(취합)'!$M:$M,2,0)</f>
        <v>#N/A</v>
      </c>
      <c r="S3210" s="3" t="s">
        <v>11567</v>
      </c>
      <c r="T3210" s="3" t="s">
        <v>48</v>
      </c>
      <c r="U3210" s="3" t="s">
        <v>11567</v>
      </c>
      <c r="V3210" s="3" t="s">
        <v>48</v>
      </c>
      <c r="W3210" s="3" t="s">
        <v>48</v>
      </c>
      <c r="X3210" s="3" t="s">
        <v>48</v>
      </c>
      <c r="Y3210" s="3" t="s">
        <v>48</v>
      </c>
      <c r="Z3210" s="3" t="s">
        <v>48</v>
      </c>
      <c r="AA3210" s="3" t="s">
        <v>48</v>
      </c>
      <c r="AB3210" s="3" t="s">
        <v>48</v>
      </c>
      <c r="AC3210" s="3" t="s">
        <v>48</v>
      </c>
      <c r="AD3210" s="3" t="s">
        <v>48</v>
      </c>
      <c r="AE3210" s="3" t="s">
        <v>48</v>
      </c>
      <c r="AG3210" s="3"/>
      <c r="AI3210" s="3" t="s">
        <v>48</v>
      </c>
      <c r="AK3210" s="3" t="s">
        <v>48</v>
      </c>
      <c r="AM3210" s="3" t="s">
        <v>48</v>
      </c>
      <c r="AO3210" s="3" t="s">
        <v>48</v>
      </c>
      <c r="AQ3210" s="3" t="s">
        <v>48</v>
      </c>
      <c r="AS3210" s="3" t="s">
        <v>48</v>
      </c>
    </row>
    <row r="3211" spans="1:45">
      <c r="A3211">
        <v>3208</v>
      </c>
      <c r="B3211" t="s">
        <v>5982</v>
      </c>
      <c r="C3211" t="s">
        <v>2970</v>
      </c>
      <c r="D3211" t="s">
        <v>45</v>
      </c>
      <c r="E3211" t="s">
        <v>71</v>
      </c>
      <c r="F3211" t="s">
        <v>7380</v>
      </c>
      <c r="G3211" t="s">
        <v>9982</v>
      </c>
      <c r="H3211" t="s">
        <v>7380</v>
      </c>
      <c r="I3211" t="s">
        <v>9982</v>
      </c>
      <c r="J3211" t="s">
        <v>48</v>
      </c>
      <c r="K3211" t="s">
        <v>48</v>
      </c>
      <c r="L3211" t="s">
        <v>5985</v>
      </c>
      <c r="M3211" t="s">
        <v>5986</v>
      </c>
      <c r="N3211" t="str">
        <f>VLOOKUP(O3211,index!$Q:$R,2,0)</f>
        <v>08. 하이브리드러닝 - 하이브리드형 러닝</v>
      </c>
      <c r="O3211" t="s">
        <v>5988</v>
      </c>
      <c r="P3211" t="s">
        <v>48</v>
      </c>
      <c r="Q3211" t="s">
        <v>23</v>
      </c>
      <c r="R3211" s="226" t="e">
        <f>VLOOKUP(C3211,'26년 databook(취합)'!$M:$M,2,0)</f>
        <v>#N/A</v>
      </c>
      <c r="S3211" s="3" t="s">
        <v>11567</v>
      </c>
      <c r="T3211" s="3" t="s">
        <v>48</v>
      </c>
      <c r="U3211" s="3" t="s">
        <v>11567</v>
      </c>
      <c r="V3211" s="3" t="s">
        <v>48</v>
      </c>
      <c r="W3211" s="3" t="s">
        <v>48</v>
      </c>
      <c r="X3211" s="3" t="s">
        <v>48</v>
      </c>
      <c r="Y3211" s="3" t="s">
        <v>48</v>
      </c>
      <c r="Z3211" s="3" t="s">
        <v>48</v>
      </c>
      <c r="AA3211" s="3" t="s">
        <v>48</v>
      </c>
      <c r="AB3211" s="3" t="s">
        <v>48</v>
      </c>
      <c r="AC3211" s="3" t="s">
        <v>48</v>
      </c>
      <c r="AD3211" s="3" t="s">
        <v>48</v>
      </c>
      <c r="AE3211" s="3" t="s">
        <v>48</v>
      </c>
      <c r="AI3211" s="3" t="s">
        <v>48</v>
      </c>
      <c r="AK3211" s="3" t="s">
        <v>48</v>
      </c>
      <c r="AM3211" s="3" t="s">
        <v>48</v>
      </c>
      <c r="AO3211" s="3" t="s">
        <v>48</v>
      </c>
      <c r="AQ3211" s="3" t="s">
        <v>48</v>
      </c>
      <c r="AS3211" s="3" t="s">
        <v>48</v>
      </c>
    </row>
    <row r="3212" spans="1:45">
      <c r="A3212">
        <v>3209</v>
      </c>
      <c r="B3212" t="s">
        <v>5982</v>
      </c>
      <c r="C3212" t="s">
        <v>2969</v>
      </c>
      <c r="D3212" t="s">
        <v>45</v>
      </c>
      <c r="E3212" t="s">
        <v>71</v>
      </c>
      <c r="F3212" t="s">
        <v>7380</v>
      </c>
      <c r="G3212" t="s">
        <v>9982</v>
      </c>
      <c r="H3212" t="s">
        <v>7380</v>
      </c>
      <c r="I3212" t="s">
        <v>9982</v>
      </c>
      <c r="J3212" t="s">
        <v>48</v>
      </c>
      <c r="K3212" t="s">
        <v>48</v>
      </c>
      <c r="L3212" t="s">
        <v>5985</v>
      </c>
      <c r="M3212" t="s">
        <v>5986</v>
      </c>
      <c r="N3212" t="str">
        <f>VLOOKUP(O3212,index!$Q:$R,2,0)</f>
        <v>02. 이러닝 - 단과</v>
      </c>
      <c r="O3212" t="s">
        <v>5987</v>
      </c>
      <c r="P3212" t="s">
        <v>48</v>
      </c>
      <c r="Q3212" t="s">
        <v>23</v>
      </c>
      <c r="R3212" s="226" t="e">
        <f>VLOOKUP(C3212,'26년 databook(취합)'!$M:$M,2,0)</f>
        <v>#N/A</v>
      </c>
      <c r="S3212" s="3" t="s">
        <v>11611</v>
      </c>
      <c r="T3212" s="3" t="s">
        <v>11567</v>
      </c>
      <c r="U3212" s="3" t="s">
        <v>16684</v>
      </c>
      <c r="V3212" s="3" t="s">
        <v>11598</v>
      </c>
      <c r="W3212" s="3" t="s">
        <v>11567</v>
      </c>
      <c r="X3212" s="3" t="s">
        <v>11598</v>
      </c>
      <c r="Y3212" s="3" t="s">
        <v>11567</v>
      </c>
      <c r="Z3212" s="3" t="s">
        <v>11598</v>
      </c>
      <c r="AA3212" s="3" t="s">
        <v>11567</v>
      </c>
      <c r="AB3212" s="3" t="s">
        <v>11598</v>
      </c>
      <c r="AC3212" s="3" t="s">
        <v>11567</v>
      </c>
      <c r="AD3212" s="3" t="s">
        <v>11598</v>
      </c>
      <c r="AE3212" s="3" t="s">
        <v>11567</v>
      </c>
      <c r="AF3212" s="3">
        <v>1300000</v>
      </c>
      <c r="AG3212" s="3">
        <v>0</v>
      </c>
      <c r="AH3212" s="3">
        <v>1300000</v>
      </c>
      <c r="AI3212" s="3" t="s">
        <v>11567</v>
      </c>
      <c r="AJ3212" s="3">
        <v>1300000</v>
      </c>
      <c r="AK3212" s="3" t="s">
        <v>11567</v>
      </c>
      <c r="AL3212" s="3">
        <v>1300000</v>
      </c>
      <c r="AM3212" s="3" t="s">
        <v>11567</v>
      </c>
      <c r="AN3212" s="3">
        <v>1300000</v>
      </c>
      <c r="AO3212" s="3" t="s">
        <v>11567</v>
      </c>
      <c r="AP3212" s="3">
        <v>1000000</v>
      </c>
      <c r="AQ3212" s="3" t="s">
        <v>11567</v>
      </c>
      <c r="AR3212" s="3">
        <v>1000000</v>
      </c>
      <c r="AS3212" s="3" t="s">
        <v>11567</v>
      </c>
    </row>
    <row r="3213" spans="1:45">
      <c r="A3213">
        <v>3210</v>
      </c>
      <c r="B3213" t="s">
        <v>5982</v>
      </c>
      <c r="C3213" t="s">
        <v>3262</v>
      </c>
      <c r="D3213" t="s">
        <v>45</v>
      </c>
      <c r="E3213" t="s">
        <v>72</v>
      </c>
      <c r="F3213" t="s">
        <v>7383</v>
      </c>
      <c r="G3213" t="s">
        <v>9983</v>
      </c>
      <c r="H3213" t="s">
        <v>7383</v>
      </c>
      <c r="I3213" t="s">
        <v>9983</v>
      </c>
      <c r="J3213" t="s">
        <v>7384</v>
      </c>
      <c r="K3213" t="s">
        <v>7385</v>
      </c>
      <c r="L3213" t="s">
        <v>5985</v>
      </c>
      <c r="M3213" t="s">
        <v>5986</v>
      </c>
      <c r="N3213" t="str">
        <f>VLOOKUP(O3213,index!$Q:$R,2,0)</f>
        <v>02. 이러닝 - 단과</v>
      </c>
      <c r="O3213" t="s">
        <v>5987</v>
      </c>
      <c r="P3213" t="s">
        <v>48</v>
      </c>
      <c r="Q3213" t="s">
        <v>23</v>
      </c>
      <c r="R3213" s="226" t="e">
        <f>VLOOKUP(C3213,'26년 databook(취합)'!$M:$M,2,0)</f>
        <v>#N/A</v>
      </c>
      <c r="S3213" s="3" t="s">
        <v>11567</v>
      </c>
      <c r="T3213" s="3" t="s">
        <v>13029</v>
      </c>
      <c r="U3213" s="3" t="s">
        <v>13029</v>
      </c>
      <c r="V3213" s="3" t="s">
        <v>48</v>
      </c>
      <c r="W3213" s="3" t="s">
        <v>11567</v>
      </c>
      <c r="X3213" s="3" t="s">
        <v>48</v>
      </c>
      <c r="Y3213" s="3" t="s">
        <v>11567</v>
      </c>
      <c r="Z3213" s="3" t="s">
        <v>48</v>
      </c>
      <c r="AA3213" s="3" t="s">
        <v>11567</v>
      </c>
      <c r="AB3213" s="3" t="s">
        <v>48</v>
      </c>
      <c r="AC3213" s="3" t="s">
        <v>13029</v>
      </c>
      <c r="AD3213" s="3" t="s">
        <v>11567</v>
      </c>
      <c r="AE3213" s="3" t="s">
        <v>11567</v>
      </c>
      <c r="AF3213" s="3">
        <v>0</v>
      </c>
      <c r="AG3213" s="3">
        <v>0</v>
      </c>
      <c r="AH3213" s="3">
        <v>0</v>
      </c>
      <c r="AI3213" s="3" t="s">
        <v>11567</v>
      </c>
      <c r="AJ3213" s="3">
        <v>0</v>
      </c>
      <c r="AK3213" s="3" t="s">
        <v>11567</v>
      </c>
      <c r="AL3213" s="3">
        <v>0</v>
      </c>
      <c r="AM3213" s="3" t="s">
        <v>11567</v>
      </c>
      <c r="AN3213" s="3">
        <v>0</v>
      </c>
      <c r="AO3213" s="3" t="s">
        <v>11567</v>
      </c>
      <c r="AP3213" s="3">
        <v>0</v>
      </c>
      <c r="AQ3213" s="3" t="s">
        <v>11567</v>
      </c>
      <c r="AR3213" s="3">
        <v>0</v>
      </c>
      <c r="AS3213" s="3" t="s">
        <v>11567</v>
      </c>
    </row>
    <row r="3214" spans="1:45">
      <c r="A3214">
        <v>3211</v>
      </c>
      <c r="B3214" t="s">
        <v>5982</v>
      </c>
      <c r="C3214" t="s">
        <v>4240</v>
      </c>
      <c r="D3214" t="s">
        <v>45</v>
      </c>
      <c r="E3214" t="s">
        <v>76</v>
      </c>
      <c r="F3214" t="s">
        <v>2057</v>
      </c>
      <c r="G3214" t="s">
        <v>9984</v>
      </c>
      <c r="H3214" t="s">
        <v>2057</v>
      </c>
      <c r="I3214" t="s">
        <v>9984</v>
      </c>
      <c r="J3214" t="s">
        <v>7386</v>
      </c>
      <c r="K3214" t="s">
        <v>7387</v>
      </c>
      <c r="L3214" t="s">
        <v>5985</v>
      </c>
      <c r="M3214" t="s">
        <v>5986</v>
      </c>
      <c r="N3214" t="str">
        <f>VLOOKUP(O3214,index!$Q:$R,2,0)</f>
        <v>02. 이러닝 - 단과</v>
      </c>
      <c r="O3214" t="s">
        <v>5987</v>
      </c>
      <c r="P3214" t="s">
        <v>48</v>
      </c>
      <c r="Q3214" t="s">
        <v>20</v>
      </c>
      <c r="R3214" s="226" t="e">
        <f>VLOOKUP(C3214,'26년 databook(취합)'!$M:$M,2,0)</f>
        <v>#N/A</v>
      </c>
      <c r="S3214" s="3" t="s">
        <v>11567</v>
      </c>
      <c r="T3214" s="3" t="s">
        <v>48</v>
      </c>
      <c r="U3214" s="3" t="s">
        <v>11567</v>
      </c>
      <c r="V3214" s="3" t="s">
        <v>48</v>
      </c>
      <c r="W3214" s="3" t="s">
        <v>48</v>
      </c>
      <c r="X3214" s="3" t="s">
        <v>48</v>
      </c>
      <c r="Y3214" s="3" t="s">
        <v>48</v>
      </c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G3214" s="3"/>
      <c r="AI3214" s="3" t="s">
        <v>48</v>
      </c>
      <c r="AK3214" s="3" t="s">
        <v>48</v>
      </c>
      <c r="AM3214" s="3" t="s">
        <v>48</v>
      </c>
      <c r="AO3214" s="3" t="s">
        <v>48</v>
      </c>
      <c r="AQ3214" s="3" t="s">
        <v>48</v>
      </c>
      <c r="AR3214" s="3">
        <v>0</v>
      </c>
      <c r="AS3214" s="3" t="s">
        <v>48</v>
      </c>
    </row>
    <row r="3215" spans="1:45">
      <c r="A3215">
        <v>3212</v>
      </c>
      <c r="B3215" t="s">
        <v>5982</v>
      </c>
      <c r="C3215" t="s">
        <v>5732</v>
      </c>
      <c r="D3215" t="s">
        <v>45</v>
      </c>
      <c r="E3215" t="s">
        <v>214</v>
      </c>
      <c r="F3215" t="s">
        <v>2560</v>
      </c>
      <c r="G3215" t="s">
        <v>9985</v>
      </c>
      <c r="H3215" t="s">
        <v>2560</v>
      </c>
      <c r="I3215" t="s">
        <v>9985</v>
      </c>
      <c r="J3215" t="s">
        <v>7388</v>
      </c>
      <c r="K3215" t="s">
        <v>7389</v>
      </c>
      <c r="L3215" t="s">
        <v>5985</v>
      </c>
      <c r="M3215" t="s">
        <v>5986</v>
      </c>
      <c r="N3215" t="str">
        <f>VLOOKUP(O3215,index!$Q:$R,2,0)</f>
        <v>02. 이러닝 - 단과</v>
      </c>
      <c r="O3215" t="s">
        <v>5987</v>
      </c>
      <c r="P3215" t="s">
        <v>48</v>
      </c>
      <c r="Q3215" t="s">
        <v>20</v>
      </c>
      <c r="R3215" s="226" t="e">
        <f>VLOOKUP(C3215,'26년 databook(취합)'!$M:$M,2,0)</f>
        <v>#N/A</v>
      </c>
      <c r="S3215" s="3" t="s">
        <v>11567</v>
      </c>
      <c r="T3215" s="3" t="s">
        <v>48</v>
      </c>
      <c r="U3215" s="3" t="s">
        <v>11567</v>
      </c>
      <c r="V3215" s="3" t="s">
        <v>48</v>
      </c>
      <c r="W3215" s="3" t="s">
        <v>48</v>
      </c>
      <c r="X3215" s="3" t="s">
        <v>48</v>
      </c>
      <c r="Y3215" s="3" t="s">
        <v>48</v>
      </c>
      <c r="Z3215" s="3" t="s">
        <v>48</v>
      </c>
      <c r="AA3215" s="3" t="s">
        <v>48</v>
      </c>
      <c r="AB3215" s="3" t="s">
        <v>48</v>
      </c>
      <c r="AC3215" s="3" t="s">
        <v>48</v>
      </c>
      <c r="AD3215" s="3" t="s">
        <v>48</v>
      </c>
      <c r="AE3215" s="3" t="s">
        <v>48</v>
      </c>
      <c r="AG3215" s="3"/>
      <c r="AI3215" s="3" t="s">
        <v>48</v>
      </c>
      <c r="AK3215" s="3" t="s">
        <v>48</v>
      </c>
      <c r="AM3215" s="3" t="s">
        <v>48</v>
      </c>
      <c r="AO3215" s="3" t="s">
        <v>48</v>
      </c>
      <c r="AQ3215" s="3" t="s">
        <v>48</v>
      </c>
      <c r="AS3215" s="3" t="s">
        <v>48</v>
      </c>
    </row>
    <row r="3216" spans="1:45">
      <c r="A3216">
        <v>3213</v>
      </c>
      <c r="B3216" t="s">
        <v>5982</v>
      </c>
      <c r="C3216" t="s">
        <v>5115</v>
      </c>
      <c r="D3216" t="s">
        <v>45</v>
      </c>
      <c r="E3216" t="s">
        <v>79</v>
      </c>
      <c r="F3216" t="s">
        <v>7390</v>
      </c>
      <c r="G3216" t="s">
        <v>9986</v>
      </c>
      <c r="H3216" t="s">
        <v>7391</v>
      </c>
      <c r="I3216" t="s">
        <v>16250</v>
      </c>
      <c r="J3216" t="s">
        <v>48</v>
      </c>
      <c r="K3216" t="s">
        <v>48</v>
      </c>
      <c r="L3216" t="s">
        <v>5985</v>
      </c>
      <c r="M3216" t="s">
        <v>5986</v>
      </c>
      <c r="N3216" t="str">
        <f>VLOOKUP(O3216,index!$Q:$R,2,0)</f>
        <v>02. 이러닝 - 단과</v>
      </c>
      <c r="O3216" t="s">
        <v>5987</v>
      </c>
      <c r="P3216" t="s">
        <v>48</v>
      </c>
      <c r="Q3216" t="s">
        <v>20</v>
      </c>
      <c r="R3216" s="226" t="e">
        <f>VLOOKUP(C3216,'26년 databook(취합)'!$M:$M,2,0)</f>
        <v>#N/A</v>
      </c>
      <c r="S3216" s="3" t="s">
        <v>11567</v>
      </c>
      <c r="T3216" s="3" t="s">
        <v>48</v>
      </c>
      <c r="U3216" s="3" t="s">
        <v>11567</v>
      </c>
      <c r="V3216" s="3" t="s">
        <v>48</v>
      </c>
      <c r="W3216" s="3" t="s">
        <v>48</v>
      </c>
      <c r="X3216" s="3" t="s">
        <v>48</v>
      </c>
      <c r="Y3216" s="3" t="s">
        <v>48</v>
      </c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G3216" s="3"/>
      <c r="AI3216" s="3" t="s">
        <v>48</v>
      </c>
      <c r="AK3216" s="3" t="s">
        <v>48</v>
      </c>
      <c r="AM3216" s="3" t="s">
        <v>48</v>
      </c>
      <c r="AO3216" s="3" t="s">
        <v>48</v>
      </c>
      <c r="AQ3216" s="3" t="s">
        <v>48</v>
      </c>
      <c r="AS3216" s="3" t="s">
        <v>48</v>
      </c>
    </row>
    <row r="3217" spans="1:45">
      <c r="A3217">
        <v>3214</v>
      </c>
      <c r="B3217" t="s">
        <v>5982</v>
      </c>
      <c r="C3217" t="s">
        <v>3378</v>
      </c>
      <c r="D3217" t="s">
        <v>45</v>
      </c>
      <c r="E3217" t="s">
        <v>72</v>
      </c>
      <c r="F3217" t="s">
        <v>987</v>
      </c>
      <c r="G3217" t="s">
        <v>9987</v>
      </c>
      <c r="H3217" t="s">
        <v>987</v>
      </c>
      <c r="I3217" t="s">
        <v>9987</v>
      </c>
      <c r="J3217" t="s">
        <v>987</v>
      </c>
      <c r="K3217" t="s">
        <v>7392</v>
      </c>
      <c r="L3217" t="s">
        <v>5985</v>
      </c>
      <c r="M3217" t="s">
        <v>5986</v>
      </c>
      <c r="N3217" t="str">
        <f>VLOOKUP(O3217,index!$Q:$R,2,0)</f>
        <v>02. 이러닝 - 단과</v>
      </c>
      <c r="O3217" t="s">
        <v>5987</v>
      </c>
      <c r="P3217" t="s">
        <v>48</v>
      </c>
      <c r="Q3217" t="s">
        <v>23</v>
      </c>
      <c r="R3217" s="226" t="e">
        <f>VLOOKUP(C3217,'26년 databook(취합)'!$M:$M,2,0)</f>
        <v>#N/A</v>
      </c>
      <c r="S3217" s="3" t="s">
        <v>11567</v>
      </c>
      <c r="T3217" s="3" t="s">
        <v>11860</v>
      </c>
      <c r="U3217" s="3" t="s">
        <v>11860</v>
      </c>
      <c r="V3217" s="3" t="s">
        <v>48</v>
      </c>
      <c r="W3217" s="3" t="s">
        <v>11567</v>
      </c>
      <c r="X3217" s="3" t="s">
        <v>48</v>
      </c>
      <c r="Y3217" s="3" t="s">
        <v>11567</v>
      </c>
      <c r="Z3217" s="3" t="s">
        <v>48</v>
      </c>
      <c r="AA3217" s="3" t="s">
        <v>11619</v>
      </c>
      <c r="AB3217" s="3" t="s">
        <v>48</v>
      </c>
      <c r="AC3217" s="3" t="s">
        <v>11567</v>
      </c>
      <c r="AD3217" s="3" t="s">
        <v>11567</v>
      </c>
      <c r="AE3217" s="3" t="s">
        <v>11627</v>
      </c>
      <c r="AF3217" s="3">
        <v>0</v>
      </c>
      <c r="AG3217" s="3">
        <v>0</v>
      </c>
      <c r="AH3217" s="3">
        <v>0</v>
      </c>
      <c r="AI3217" s="3" t="s">
        <v>11567</v>
      </c>
      <c r="AJ3217" s="3">
        <v>0</v>
      </c>
      <c r="AK3217" s="3" t="s">
        <v>11567</v>
      </c>
      <c r="AL3217" s="3">
        <v>0</v>
      </c>
      <c r="AM3217" s="3" t="s">
        <v>11567</v>
      </c>
      <c r="AN3217" s="3">
        <v>0</v>
      </c>
      <c r="AO3217" s="3" t="s">
        <v>11567</v>
      </c>
      <c r="AP3217" s="3">
        <v>0</v>
      </c>
      <c r="AQ3217" s="3" t="s">
        <v>11567</v>
      </c>
      <c r="AR3217" s="3">
        <v>0</v>
      </c>
      <c r="AS3217" s="3" t="s">
        <v>11567</v>
      </c>
    </row>
    <row r="3218" spans="1:45">
      <c r="A3218">
        <v>3215</v>
      </c>
      <c r="B3218" t="s">
        <v>5982</v>
      </c>
      <c r="C3218" t="s">
        <v>2855</v>
      </c>
      <c r="D3218" t="s">
        <v>45</v>
      </c>
      <c r="E3218" t="s">
        <v>71</v>
      </c>
      <c r="F3218" t="s">
        <v>7396</v>
      </c>
      <c r="G3218" t="s">
        <v>9991</v>
      </c>
      <c r="H3218" t="s">
        <v>7396</v>
      </c>
      <c r="I3218" t="s">
        <v>9991</v>
      </c>
      <c r="J3218" t="s">
        <v>697</v>
      </c>
      <c r="K3218" t="s">
        <v>7397</v>
      </c>
      <c r="L3218" t="s">
        <v>5985</v>
      </c>
      <c r="M3218" t="s">
        <v>5986</v>
      </c>
      <c r="N3218" t="str">
        <f>VLOOKUP(O3218,index!$Q:$R,2,0)</f>
        <v>03. 이러닝 - 법정</v>
      </c>
      <c r="O3218" t="s">
        <v>6002</v>
      </c>
      <c r="P3218" t="s">
        <v>48</v>
      </c>
      <c r="Q3218" t="s">
        <v>20</v>
      </c>
      <c r="R3218" s="226" t="e">
        <f>VLOOKUP(C3218,'26년 databook(취합)'!$M:$M,2,0)</f>
        <v>#N/A</v>
      </c>
      <c r="S3218" s="3" t="s">
        <v>11567</v>
      </c>
      <c r="T3218" s="3" t="s">
        <v>48</v>
      </c>
      <c r="U3218" s="3" t="s">
        <v>11567</v>
      </c>
      <c r="V3218" s="3" t="s">
        <v>48</v>
      </c>
      <c r="W3218" s="3" t="s">
        <v>48</v>
      </c>
      <c r="X3218" s="3" t="s">
        <v>48</v>
      </c>
      <c r="Y3218" s="3" t="s">
        <v>48</v>
      </c>
      <c r="Z3218" s="3" t="s">
        <v>48</v>
      </c>
      <c r="AA3218" s="3" t="s">
        <v>48</v>
      </c>
      <c r="AB3218" s="3" t="s">
        <v>11567</v>
      </c>
      <c r="AC3218" s="3" t="s">
        <v>48</v>
      </c>
      <c r="AD3218" s="3" t="s">
        <v>11567</v>
      </c>
      <c r="AE3218" s="3" t="s">
        <v>48</v>
      </c>
      <c r="AF3218" s="3">
        <v>0</v>
      </c>
      <c r="AG3218" s="3"/>
      <c r="AH3218" s="3">
        <v>0</v>
      </c>
      <c r="AI3218" s="3" t="s">
        <v>48</v>
      </c>
      <c r="AJ3218" s="3">
        <v>0</v>
      </c>
      <c r="AK3218" s="3" t="s">
        <v>48</v>
      </c>
      <c r="AL3218" s="3">
        <v>0</v>
      </c>
      <c r="AM3218" s="3" t="s">
        <v>48</v>
      </c>
      <c r="AN3218" s="3">
        <v>0</v>
      </c>
      <c r="AO3218" s="3" t="s">
        <v>48</v>
      </c>
      <c r="AP3218" s="3">
        <v>0</v>
      </c>
      <c r="AQ3218" s="3" t="s">
        <v>48</v>
      </c>
      <c r="AR3218" s="3">
        <v>0</v>
      </c>
      <c r="AS3218" s="3" t="s">
        <v>48</v>
      </c>
    </row>
    <row r="3219" spans="1:45">
      <c r="A3219">
        <v>3216</v>
      </c>
      <c r="B3219" t="s">
        <v>5982</v>
      </c>
      <c r="C3219" t="s">
        <v>3373</v>
      </c>
      <c r="D3219" t="s">
        <v>45</v>
      </c>
      <c r="E3219" t="s">
        <v>72</v>
      </c>
      <c r="F3219" t="s">
        <v>982</v>
      </c>
      <c r="G3219" t="s">
        <v>9992</v>
      </c>
      <c r="H3219" t="s">
        <v>982</v>
      </c>
      <c r="I3219" t="s">
        <v>9992</v>
      </c>
      <c r="J3219" t="s">
        <v>48</v>
      </c>
      <c r="K3219" t="s">
        <v>48</v>
      </c>
      <c r="L3219" t="s">
        <v>5985</v>
      </c>
      <c r="M3219" t="s">
        <v>5986</v>
      </c>
      <c r="N3219" t="str">
        <f>VLOOKUP(O3219,index!$Q:$R,2,0)</f>
        <v>02. 이러닝 - 단과</v>
      </c>
      <c r="O3219" t="s">
        <v>5987</v>
      </c>
      <c r="P3219" t="s">
        <v>48</v>
      </c>
      <c r="Q3219" t="s">
        <v>20</v>
      </c>
      <c r="R3219" s="226" t="e">
        <f>VLOOKUP(C3219,'26년 databook(취합)'!$M:$M,2,0)</f>
        <v>#N/A</v>
      </c>
      <c r="S3219" s="3" t="s">
        <v>11567</v>
      </c>
      <c r="T3219" s="3" t="s">
        <v>48</v>
      </c>
      <c r="U3219" s="3" t="s">
        <v>11567</v>
      </c>
      <c r="V3219" s="3" t="s">
        <v>48</v>
      </c>
      <c r="W3219" s="3" t="s">
        <v>48</v>
      </c>
      <c r="X3219" s="3" t="s">
        <v>48</v>
      </c>
      <c r="Y3219" s="3" t="s">
        <v>48</v>
      </c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11567</v>
      </c>
      <c r="AE3219" s="3" t="s">
        <v>48</v>
      </c>
      <c r="AF3219" s="3">
        <v>0</v>
      </c>
      <c r="AG3219" s="3"/>
      <c r="AH3219" s="3">
        <v>0</v>
      </c>
      <c r="AI3219" s="3" t="s">
        <v>48</v>
      </c>
      <c r="AJ3219" s="3">
        <v>0</v>
      </c>
      <c r="AK3219" s="3" t="s">
        <v>48</v>
      </c>
      <c r="AL3219" s="3">
        <v>0</v>
      </c>
      <c r="AM3219" s="3" t="s">
        <v>48</v>
      </c>
      <c r="AN3219" s="3">
        <v>0</v>
      </c>
      <c r="AO3219" s="3" t="s">
        <v>48</v>
      </c>
      <c r="AP3219" s="3">
        <v>0</v>
      </c>
      <c r="AQ3219" s="3" t="s">
        <v>48</v>
      </c>
      <c r="AR3219" s="3">
        <v>0</v>
      </c>
      <c r="AS3219" s="3" t="s">
        <v>48</v>
      </c>
    </row>
    <row r="3220" spans="1:45">
      <c r="A3220">
        <v>3217</v>
      </c>
      <c r="B3220" t="s">
        <v>5982</v>
      </c>
      <c r="C3220" t="s">
        <v>4201</v>
      </c>
      <c r="D3220" t="s">
        <v>45</v>
      </c>
      <c r="E3220" t="s">
        <v>76</v>
      </c>
      <c r="F3220" t="s">
        <v>7398</v>
      </c>
      <c r="G3220" t="s">
        <v>9993</v>
      </c>
      <c r="H3220" t="s">
        <v>7398</v>
      </c>
      <c r="I3220" t="s">
        <v>9993</v>
      </c>
      <c r="J3220" t="s">
        <v>7398</v>
      </c>
      <c r="K3220" t="s">
        <v>7399</v>
      </c>
      <c r="L3220" t="s">
        <v>5985</v>
      </c>
      <c r="M3220" t="s">
        <v>5986</v>
      </c>
      <c r="N3220" t="str">
        <f>VLOOKUP(O3220,index!$Q:$R,2,0)</f>
        <v>02. 이러닝 - 단과</v>
      </c>
      <c r="O3220" t="s">
        <v>5987</v>
      </c>
      <c r="P3220" t="s">
        <v>48</v>
      </c>
      <c r="Q3220" t="s">
        <v>23</v>
      </c>
      <c r="R3220" s="226" t="e">
        <f>VLOOKUP(C3220,'26년 databook(취합)'!$M:$M,2,0)</f>
        <v>#N/A</v>
      </c>
      <c r="S3220" s="3" t="s">
        <v>11567</v>
      </c>
      <c r="T3220" s="3" t="s">
        <v>48</v>
      </c>
      <c r="U3220" s="3" t="s">
        <v>11567</v>
      </c>
      <c r="V3220" s="3" t="s">
        <v>48</v>
      </c>
      <c r="W3220" s="3" t="s">
        <v>48</v>
      </c>
      <c r="X3220" s="3" t="s">
        <v>48</v>
      </c>
      <c r="Y3220" s="3" t="s">
        <v>48</v>
      </c>
      <c r="Z3220" s="3" t="s">
        <v>48</v>
      </c>
      <c r="AA3220" s="3" t="s">
        <v>48</v>
      </c>
      <c r="AB3220" s="3" t="s">
        <v>48</v>
      </c>
      <c r="AC3220" s="3" t="s">
        <v>48</v>
      </c>
      <c r="AD3220" s="3" t="s">
        <v>48</v>
      </c>
      <c r="AE3220" s="3" t="s">
        <v>48</v>
      </c>
      <c r="AG3220" s="3"/>
      <c r="AI3220" s="3" t="s">
        <v>48</v>
      </c>
      <c r="AK3220" s="3" t="s">
        <v>48</v>
      </c>
      <c r="AM3220" s="3" t="s">
        <v>48</v>
      </c>
      <c r="AO3220" s="3" t="s">
        <v>48</v>
      </c>
      <c r="AQ3220" s="3" t="s">
        <v>48</v>
      </c>
      <c r="AS3220" s="3" t="s">
        <v>48</v>
      </c>
    </row>
    <row r="3221" spans="1:45">
      <c r="A3221">
        <v>3218</v>
      </c>
      <c r="B3221" t="s">
        <v>5982</v>
      </c>
      <c r="C3221" t="s">
        <v>5542</v>
      </c>
      <c r="D3221" t="s">
        <v>45</v>
      </c>
      <c r="E3221" t="s">
        <v>79</v>
      </c>
      <c r="F3221" t="s">
        <v>2748</v>
      </c>
      <c r="G3221" t="s">
        <v>9994</v>
      </c>
      <c r="H3221" t="s">
        <v>2748</v>
      </c>
      <c r="I3221" t="s">
        <v>9994</v>
      </c>
      <c r="J3221" t="s">
        <v>2748</v>
      </c>
      <c r="K3221" t="s">
        <v>7400</v>
      </c>
      <c r="L3221" t="s">
        <v>5985</v>
      </c>
      <c r="M3221" t="s">
        <v>5986</v>
      </c>
      <c r="N3221" t="str">
        <f>VLOOKUP(O3221,index!$Q:$R,2,0)</f>
        <v>02. 이러닝 - 단과</v>
      </c>
      <c r="O3221" t="s">
        <v>5987</v>
      </c>
      <c r="P3221" t="s">
        <v>48</v>
      </c>
      <c r="Q3221" t="s">
        <v>20</v>
      </c>
      <c r="R3221" s="226" t="e">
        <f>VLOOKUP(C3221,'26년 databook(취합)'!$M:$M,2,0)</f>
        <v>#N/A</v>
      </c>
      <c r="S3221" s="3" t="s">
        <v>11567</v>
      </c>
      <c r="T3221" s="3" t="s">
        <v>48</v>
      </c>
      <c r="U3221" s="3" t="s">
        <v>11567</v>
      </c>
      <c r="V3221" s="3" t="s">
        <v>48</v>
      </c>
      <c r="W3221" s="3" t="s">
        <v>48</v>
      </c>
      <c r="X3221" s="3" t="s">
        <v>48</v>
      </c>
      <c r="Y3221" s="3" t="s">
        <v>48</v>
      </c>
      <c r="Z3221" s="3" t="s">
        <v>48</v>
      </c>
      <c r="AA3221" s="3" t="s">
        <v>48</v>
      </c>
      <c r="AB3221" s="3" t="s">
        <v>48</v>
      </c>
      <c r="AC3221" s="3" t="s">
        <v>48</v>
      </c>
      <c r="AD3221" s="3" t="s">
        <v>48</v>
      </c>
      <c r="AE3221" s="3" t="s">
        <v>48</v>
      </c>
      <c r="AG3221" s="3"/>
      <c r="AI3221" s="3" t="s">
        <v>48</v>
      </c>
      <c r="AK3221" s="3" t="s">
        <v>48</v>
      </c>
      <c r="AM3221" s="3" t="s">
        <v>48</v>
      </c>
      <c r="AO3221" s="3" t="s">
        <v>48</v>
      </c>
      <c r="AQ3221" s="3" t="s">
        <v>48</v>
      </c>
      <c r="AS3221" s="3" t="s">
        <v>48</v>
      </c>
    </row>
    <row r="3222" spans="1:45">
      <c r="A3222">
        <v>3219</v>
      </c>
      <c r="B3222" t="s">
        <v>5982</v>
      </c>
      <c r="C3222" t="s">
        <v>5603</v>
      </c>
      <c r="D3222" t="s">
        <v>45</v>
      </c>
      <c r="E3222" t="s">
        <v>79</v>
      </c>
      <c r="F3222" t="s">
        <v>7554</v>
      </c>
      <c r="G3222" t="s">
        <v>10079</v>
      </c>
      <c r="H3222" t="s">
        <v>2687</v>
      </c>
      <c r="I3222" t="s">
        <v>16251</v>
      </c>
      <c r="J3222" t="s">
        <v>2687</v>
      </c>
      <c r="K3222" t="s">
        <v>7401</v>
      </c>
      <c r="L3222" t="s">
        <v>5985</v>
      </c>
      <c r="M3222" t="s">
        <v>5986</v>
      </c>
      <c r="N3222" t="str">
        <f>VLOOKUP(O3222,index!$Q:$R,2,0)</f>
        <v>02. 이러닝 - 단과</v>
      </c>
      <c r="O3222" t="s">
        <v>5987</v>
      </c>
      <c r="P3222" t="s">
        <v>48</v>
      </c>
      <c r="Q3222" t="s">
        <v>20</v>
      </c>
      <c r="R3222" s="226" t="e">
        <f>VLOOKUP(C3222,'26년 databook(취합)'!$M:$M,2,0)</f>
        <v>#N/A</v>
      </c>
      <c r="S3222" s="3" t="s">
        <v>11567</v>
      </c>
      <c r="T3222" s="3" t="s">
        <v>11567</v>
      </c>
      <c r="U3222" s="3" t="s">
        <v>11567</v>
      </c>
      <c r="V3222" s="3" t="s">
        <v>48</v>
      </c>
      <c r="W3222" s="3" t="s">
        <v>11567</v>
      </c>
      <c r="X3222" s="3" t="s">
        <v>48</v>
      </c>
      <c r="Y3222" s="3" t="s">
        <v>11567</v>
      </c>
      <c r="Z3222" s="3" t="s">
        <v>48</v>
      </c>
      <c r="AA3222" s="3" t="s">
        <v>11567</v>
      </c>
      <c r="AB3222" s="3" t="s">
        <v>48</v>
      </c>
      <c r="AC3222" s="3" t="s">
        <v>11567</v>
      </c>
      <c r="AD3222" s="3" t="s">
        <v>48</v>
      </c>
      <c r="AE3222" s="3" t="s">
        <v>11567</v>
      </c>
      <c r="AG3222" s="3">
        <v>0</v>
      </c>
      <c r="AI3222" s="3" t="s">
        <v>11567</v>
      </c>
      <c r="AK3222" s="3" t="s">
        <v>11567</v>
      </c>
      <c r="AM3222" s="3" t="s">
        <v>11567</v>
      </c>
      <c r="AO3222" s="3" t="s">
        <v>11567</v>
      </c>
      <c r="AQ3222" s="3" t="s">
        <v>11567</v>
      </c>
      <c r="AS3222" s="3" t="s">
        <v>11567</v>
      </c>
    </row>
    <row r="3223" spans="1:45">
      <c r="A3223">
        <v>3220</v>
      </c>
      <c r="B3223" t="s">
        <v>5982</v>
      </c>
      <c r="C3223" t="s">
        <v>3237</v>
      </c>
      <c r="D3223" t="s">
        <v>45</v>
      </c>
      <c r="E3223" t="s">
        <v>72</v>
      </c>
      <c r="F3223" t="s">
        <v>7404</v>
      </c>
      <c r="G3223" t="s">
        <v>9995</v>
      </c>
      <c r="H3223" t="s">
        <v>7404</v>
      </c>
      <c r="I3223" t="s">
        <v>9995</v>
      </c>
      <c r="J3223" t="s">
        <v>7404</v>
      </c>
      <c r="K3223" t="s">
        <v>7405</v>
      </c>
      <c r="L3223" t="s">
        <v>5985</v>
      </c>
      <c r="M3223" t="s">
        <v>5986</v>
      </c>
      <c r="N3223" t="str">
        <f>VLOOKUP(O3223,index!$Q:$R,2,0)</f>
        <v>02. 이러닝 - 단과</v>
      </c>
      <c r="O3223" t="s">
        <v>5987</v>
      </c>
      <c r="P3223" t="s">
        <v>48</v>
      </c>
      <c r="Q3223" t="s">
        <v>23</v>
      </c>
      <c r="R3223" s="226" t="e">
        <f>VLOOKUP(C3223,'26년 databook(취합)'!$M:$M,2,0)</f>
        <v>#N/A</v>
      </c>
      <c r="S3223" s="3" t="s">
        <v>11576</v>
      </c>
      <c r="T3223" s="3" t="s">
        <v>48</v>
      </c>
      <c r="U3223" s="3" t="s">
        <v>11576</v>
      </c>
      <c r="V3223" s="3" t="s">
        <v>48</v>
      </c>
      <c r="W3223" s="3" t="s">
        <v>48</v>
      </c>
      <c r="X3223" s="3" t="s">
        <v>48</v>
      </c>
      <c r="Y3223" s="3" t="s">
        <v>48</v>
      </c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11567</v>
      </c>
      <c r="AE3223" s="3" t="s">
        <v>48</v>
      </c>
      <c r="AF3223" s="3">
        <v>0</v>
      </c>
      <c r="AG3223" s="3"/>
      <c r="AH3223" s="3">
        <v>0</v>
      </c>
      <c r="AI3223" s="3" t="s">
        <v>48</v>
      </c>
      <c r="AJ3223" s="3">
        <v>0</v>
      </c>
      <c r="AK3223" s="3" t="s">
        <v>48</v>
      </c>
      <c r="AL3223" s="3">
        <v>0</v>
      </c>
      <c r="AM3223" s="3" t="s">
        <v>48</v>
      </c>
      <c r="AN3223" s="3">
        <v>0</v>
      </c>
      <c r="AO3223" s="3" t="s">
        <v>48</v>
      </c>
      <c r="AP3223" s="3">
        <v>1000000</v>
      </c>
      <c r="AQ3223" s="3" t="s">
        <v>48</v>
      </c>
      <c r="AR3223" s="3">
        <v>0</v>
      </c>
      <c r="AS3223" s="3" t="s">
        <v>48</v>
      </c>
    </row>
    <row r="3224" spans="1:45">
      <c r="A3224">
        <v>3221</v>
      </c>
      <c r="B3224" t="s">
        <v>5982</v>
      </c>
      <c r="C3224" t="s">
        <v>3559</v>
      </c>
      <c r="D3224" t="s">
        <v>45</v>
      </c>
      <c r="E3224" t="s">
        <v>73</v>
      </c>
      <c r="F3224" t="s">
        <v>1885</v>
      </c>
      <c r="G3224" t="s">
        <v>9996</v>
      </c>
      <c r="H3224" t="s">
        <v>1885</v>
      </c>
      <c r="I3224" t="s">
        <v>9996</v>
      </c>
      <c r="J3224" t="s">
        <v>7406</v>
      </c>
      <c r="K3224" t="s">
        <v>7407</v>
      </c>
      <c r="L3224" t="s">
        <v>5985</v>
      </c>
      <c r="M3224" t="s">
        <v>5986</v>
      </c>
      <c r="N3224" t="str">
        <f>VLOOKUP(O3224,index!$Q:$R,2,0)</f>
        <v>02. 이러닝 - 단과</v>
      </c>
      <c r="O3224" t="s">
        <v>5987</v>
      </c>
      <c r="P3224" t="s">
        <v>48</v>
      </c>
      <c r="Q3224" t="s">
        <v>20</v>
      </c>
      <c r="R3224" s="226" t="e">
        <f>VLOOKUP(C3224,'26년 databook(취합)'!$M:$M,2,0)</f>
        <v>#N/A</v>
      </c>
      <c r="S3224" s="3" t="s">
        <v>11567</v>
      </c>
      <c r="T3224" s="3" t="s">
        <v>16406</v>
      </c>
      <c r="U3224" s="3" t="s">
        <v>16407</v>
      </c>
      <c r="V3224" s="3" t="s">
        <v>48</v>
      </c>
      <c r="W3224" s="3" t="s">
        <v>11567</v>
      </c>
      <c r="X3224" s="3" t="s">
        <v>48</v>
      </c>
      <c r="Y3224" s="3" t="s">
        <v>11567</v>
      </c>
      <c r="Z3224" s="3" t="s">
        <v>48</v>
      </c>
      <c r="AA3224" s="3" t="s">
        <v>11567</v>
      </c>
      <c r="AB3224" s="3" t="s">
        <v>48</v>
      </c>
      <c r="AC3224" s="3" t="s">
        <v>11567</v>
      </c>
      <c r="AD3224" s="3" t="s">
        <v>48</v>
      </c>
      <c r="AE3224" s="3" t="s">
        <v>11567</v>
      </c>
      <c r="AG3224" s="3">
        <v>352000</v>
      </c>
      <c r="AI3224" s="3" t="s">
        <v>11567</v>
      </c>
      <c r="AK3224" s="3" t="s">
        <v>11567</v>
      </c>
      <c r="AM3224" s="3" t="s">
        <v>11567</v>
      </c>
      <c r="AO3224" s="3" t="s">
        <v>11567</v>
      </c>
      <c r="AQ3224" s="3" t="s">
        <v>11567</v>
      </c>
      <c r="AS3224" s="3" t="s">
        <v>12180</v>
      </c>
    </row>
    <row r="3225" spans="1:45">
      <c r="A3225">
        <v>3222</v>
      </c>
      <c r="B3225" t="s">
        <v>5982</v>
      </c>
      <c r="C3225" t="s">
        <v>4067</v>
      </c>
      <c r="D3225" t="s">
        <v>45</v>
      </c>
      <c r="E3225" t="s">
        <v>75</v>
      </c>
      <c r="F3225" t="s">
        <v>506</v>
      </c>
      <c r="G3225" t="s">
        <v>9999</v>
      </c>
      <c r="H3225" t="s">
        <v>506</v>
      </c>
      <c r="I3225" t="s">
        <v>9999</v>
      </c>
      <c r="J3225" t="s">
        <v>506</v>
      </c>
      <c r="K3225" t="s">
        <v>7415</v>
      </c>
      <c r="L3225" t="s">
        <v>5985</v>
      </c>
      <c r="M3225" t="s">
        <v>5986</v>
      </c>
      <c r="N3225" t="str">
        <f>VLOOKUP(O3225,index!$Q:$R,2,0)</f>
        <v>08. 하이브리드러닝 - 하이브리드형 러닝</v>
      </c>
      <c r="O3225" t="s">
        <v>5988</v>
      </c>
      <c r="P3225" t="s">
        <v>48</v>
      </c>
      <c r="Q3225" t="s">
        <v>21</v>
      </c>
      <c r="R3225" s="226" t="e">
        <f>VLOOKUP(C3225,'26년 databook(취합)'!$M:$M,2,0)</f>
        <v>#N/A</v>
      </c>
      <c r="S3225" s="3" t="s">
        <v>11567</v>
      </c>
      <c r="T3225" s="3" t="s">
        <v>48</v>
      </c>
      <c r="U3225" s="3" t="s">
        <v>11567</v>
      </c>
      <c r="V3225" s="3" t="s">
        <v>48</v>
      </c>
      <c r="W3225" s="3" t="s">
        <v>48</v>
      </c>
      <c r="X3225" s="3" t="s">
        <v>48</v>
      </c>
      <c r="Y3225" s="3" t="s">
        <v>48</v>
      </c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G3225" s="3"/>
      <c r="AI3225" s="3" t="s">
        <v>48</v>
      </c>
      <c r="AK3225" s="3" t="s">
        <v>48</v>
      </c>
      <c r="AM3225" s="3" t="s">
        <v>48</v>
      </c>
      <c r="AO3225" s="3" t="s">
        <v>48</v>
      </c>
      <c r="AQ3225" s="3" t="s">
        <v>48</v>
      </c>
      <c r="AS3225" s="3" t="s">
        <v>48</v>
      </c>
    </row>
    <row r="3226" spans="1:45">
      <c r="A3226">
        <v>3223</v>
      </c>
      <c r="B3226" t="s">
        <v>5982</v>
      </c>
      <c r="C3226" t="s">
        <v>4066</v>
      </c>
      <c r="D3226" t="s">
        <v>45</v>
      </c>
      <c r="E3226" t="s">
        <v>75</v>
      </c>
      <c r="F3226" t="s">
        <v>506</v>
      </c>
      <c r="G3226" t="s">
        <v>9999</v>
      </c>
      <c r="H3226" t="s">
        <v>506</v>
      </c>
      <c r="I3226" t="s">
        <v>9999</v>
      </c>
      <c r="J3226" t="s">
        <v>506</v>
      </c>
      <c r="K3226" t="s">
        <v>7415</v>
      </c>
      <c r="L3226" t="s">
        <v>5985</v>
      </c>
      <c r="M3226" t="s">
        <v>5986</v>
      </c>
      <c r="N3226" t="str">
        <f>VLOOKUP(O3226,index!$Q:$R,2,0)</f>
        <v>02. 이러닝 - 단과</v>
      </c>
      <c r="O3226" t="s">
        <v>5987</v>
      </c>
      <c r="P3226" t="s">
        <v>48</v>
      </c>
      <c r="Q3226" t="s">
        <v>23</v>
      </c>
      <c r="R3226" s="226" t="e">
        <f>VLOOKUP(C3226,'26년 databook(취합)'!$M:$M,2,0)</f>
        <v>#N/A</v>
      </c>
      <c r="S3226" s="3" t="s">
        <v>11567</v>
      </c>
      <c r="T3226" s="3" t="s">
        <v>12818</v>
      </c>
      <c r="U3226" s="3" t="s">
        <v>12818</v>
      </c>
      <c r="V3226" s="3" t="s">
        <v>48</v>
      </c>
      <c r="W3226" s="3" t="s">
        <v>12181</v>
      </c>
      <c r="X3226" s="3" t="s">
        <v>48</v>
      </c>
      <c r="Y3226" s="3" t="s">
        <v>11608</v>
      </c>
      <c r="Z3226" s="3" t="s">
        <v>48</v>
      </c>
      <c r="AA3226" s="3" t="s">
        <v>12182</v>
      </c>
      <c r="AB3226" s="3" t="s">
        <v>48</v>
      </c>
      <c r="AC3226" s="3" t="s">
        <v>13714</v>
      </c>
      <c r="AD3226" s="3" t="s">
        <v>11567</v>
      </c>
      <c r="AE3226" s="3" t="s">
        <v>11567</v>
      </c>
      <c r="AF3226" s="3">
        <v>0</v>
      </c>
      <c r="AG3226" s="3">
        <v>0</v>
      </c>
      <c r="AH3226" s="3">
        <v>0</v>
      </c>
      <c r="AI3226" s="3" t="s">
        <v>11567</v>
      </c>
      <c r="AJ3226" s="3">
        <v>0</v>
      </c>
      <c r="AK3226" s="3" t="s">
        <v>11567</v>
      </c>
      <c r="AL3226" s="3">
        <v>0</v>
      </c>
      <c r="AM3226" s="3" t="s">
        <v>11567</v>
      </c>
      <c r="AN3226" s="3">
        <v>0</v>
      </c>
      <c r="AO3226" s="3" t="s">
        <v>11567</v>
      </c>
      <c r="AP3226" s="3">
        <v>0</v>
      </c>
      <c r="AQ3226" s="3" t="s">
        <v>11567</v>
      </c>
      <c r="AR3226" s="3">
        <v>0</v>
      </c>
      <c r="AS3226" s="3" t="s">
        <v>11567</v>
      </c>
    </row>
    <row r="3227" spans="1:45">
      <c r="A3227">
        <v>3224</v>
      </c>
      <c r="B3227" t="s">
        <v>5982</v>
      </c>
      <c r="C3227" t="s">
        <v>7416</v>
      </c>
      <c r="D3227" t="s">
        <v>45</v>
      </c>
      <c r="E3227" t="s">
        <v>73</v>
      </c>
      <c r="F3227" t="s">
        <v>7417</v>
      </c>
      <c r="G3227" t="s">
        <v>10000</v>
      </c>
      <c r="H3227" t="s">
        <v>7417</v>
      </c>
      <c r="I3227" t="s">
        <v>10000</v>
      </c>
      <c r="J3227" t="s">
        <v>7418</v>
      </c>
      <c r="K3227" t="s">
        <v>7419</v>
      </c>
      <c r="L3227" t="s">
        <v>5985</v>
      </c>
      <c r="M3227" t="s">
        <v>5986</v>
      </c>
      <c r="N3227" t="str">
        <f>VLOOKUP(O3227,index!$Q:$R,2,0)</f>
        <v>01. 이러닝 - 통합위탁</v>
      </c>
      <c r="O3227" t="s">
        <v>40</v>
      </c>
      <c r="P3227" t="s">
        <v>48</v>
      </c>
      <c r="Q3227" t="s">
        <v>23</v>
      </c>
      <c r="R3227" s="226" t="e">
        <f>VLOOKUP(C3227,'26년 databook(취합)'!$M:$M,2,0)</f>
        <v>#N/A</v>
      </c>
      <c r="S3227" s="3" t="s">
        <v>11567</v>
      </c>
      <c r="T3227" s="3" t="s">
        <v>48</v>
      </c>
      <c r="U3227" s="3" t="s">
        <v>11567</v>
      </c>
      <c r="V3227" s="3" t="s">
        <v>48</v>
      </c>
      <c r="W3227" s="3" t="s">
        <v>48</v>
      </c>
      <c r="X3227" s="3" t="s">
        <v>48</v>
      </c>
      <c r="Y3227" s="3" t="s">
        <v>48</v>
      </c>
      <c r="Z3227" s="3" t="s">
        <v>48</v>
      </c>
      <c r="AA3227" s="3" t="s">
        <v>48</v>
      </c>
      <c r="AB3227" s="3" t="s">
        <v>48</v>
      </c>
      <c r="AC3227" s="3" t="s">
        <v>48</v>
      </c>
      <c r="AD3227" s="3" t="s">
        <v>48</v>
      </c>
      <c r="AE3227" s="3" t="s">
        <v>48</v>
      </c>
      <c r="AG3227" s="3"/>
      <c r="AI3227" s="3" t="s">
        <v>48</v>
      </c>
      <c r="AK3227" s="3" t="s">
        <v>48</v>
      </c>
      <c r="AM3227" s="3" t="s">
        <v>48</v>
      </c>
      <c r="AO3227" s="3" t="s">
        <v>48</v>
      </c>
      <c r="AQ3227" s="3" t="s">
        <v>48</v>
      </c>
      <c r="AS3227" s="3" t="s">
        <v>48</v>
      </c>
    </row>
    <row r="3228" spans="1:45">
      <c r="A3228">
        <v>3225</v>
      </c>
      <c r="B3228" t="s">
        <v>5982</v>
      </c>
      <c r="C3228" t="s">
        <v>3470</v>
      </c>
      <c r="D3228" t="s">
        <v>45</v>
      </c>
      <c r="E3228" t="s">
        <v>73</v>
      </c>
      <c r="F3228" t="s">
        <v>7417</v>
      </c>
      <c r="G3228" t="s">
        <v>10000</v>
      </c>
      <c r="H3228" t="s">
        <v>7417</v>
      </c>
      <c r="I3228" t="s">
        <v>10000</v>
      </c>
      <c r="J3228" t="s">
        <v>7418</v>
      </c>
      <c r="K3228" t="s">
        <v>7419</v>
      </c>
      <c r="L3228" t="s">
        <v>5985</v>
      </c>
      <c r="M3228" t="s">
        <v>5986</v>
      </c>
      <c r="N3228" t="str">
        <f>VLOOKUP(O3228,index!$Q:$R,2,0)</f>
        <v>02. 이러닝 - 단과</v>
      </c>
      <c r="O3228" t="s">
        <v>5987</v>
      </c>
      <c r="P3228" t="s">
        <v>48</v>
      </c>
      <c r="Q3228" t="s">
        <v>23</v>
      </c>
      <c r="R3228" s="226" t="e">
        <f>VLOOKUP(C3228,'26년 databook(취합)'!$M:$M,2,0)</f>
        <v>#N/A</v>
      </c>
      <c r="S3228" s="3" t="s">
        <v>12869</v>
      </c>
      <c r="T3228" s="3" t="s">
        <v>16685</v>
      </c>
      <c r="U3228" s="3" t="s">
        <v>16686</v>
      </c>
      <c r="V3228" s="3" t="s">
        <v>11572</v>
      </c>
      <c r="W3228" s="3" t="s">
        <v>12183</v>
      </c>
      <c r="X3228" s="3" t="s">
        <v>11572</v>
      </c>
      <c r="Y3228" s="3" t="s">
        <v>12184</v>
      </c>
      <c r="Z3228" s="3" t="s">
        <v>11572</v>
      </c>
      <c r="AA3228" s="3" t="s">
        <v>12185</v>
      </c>
      <c r="AB3228" s="3" t="s">
        <v>11572</v>
      </c>
      <c r="AC3228" s="3" t="s">
        <v>13715</v>
      </c>
      <c r="AD3228" s="3" t="s">
        <v>11572</v>
      </c>
      <c r="AE3228" s="3" t="s">
        <v>14812</v>
      </c>
      <c r="AF3228" s="3">
        <v>2000000</v>
      </c>
      <c r="AG3228" s="3">
        <v>1878000</v>
      </c>
      <c r="AH3228" s="3">
        <v>2000000</v>
      </c>
      <c r="AI3228" s="3" t="s">
        <v>11567</v>
      </c>
      <c r="AJ3228" s="3">
        <v>2000000</v>
      </c>
      <c r="AK3228" s="3" t="s">
        <v>11567</v>
      </c>
      <c r="AL3228" s="3">
        <v>2000000</v>
      </c>
      <c r="AM3228" s="3" t="s">
        <v>11567</v>
      </c>
      <c r="AN3228" s="3">
        <v>2000000</v>
      </c>
      <c r="AO3228" s="3" t="s">
        <v>11567</v>
      </c>
      <c r="AP3228" s="3">
        <v>2000000</v>
      </c>
      <c r="AQ3228" s="3" t="s">
        <v>11567</v>
      </c>
      <c r="AR3228" s="3">
        <v>3000000</v>
      </c>
      <c r="AS3228" s="3" t="s">
        <v>11567</v>
      </c>
    </row>
    <row r="3229" spans="1:45">
      <c r="A3229">
        <v>3226</v>
      </c>
      <c r="B3229" t="s">
        <v>5982</v>
      </c>
      <c r="C3229" t="s">
        <v>3897</v>
      </c>
      <c r="D3229" t="s">
        <v>45</v>
      </c>
      <c r="E3229" t="s">
        <v>75</v>
      </c>
      <c r="F3229" t="s">
        <v>373</v>
      </c>
      <c r="G3229" t="s">
        <v>10001</v>
      </c>
      <c r="H3229" t="s">
        <v>373</v>
      </c>
      <c r="I3229" t="s">
        <v>10001</v>
      </c>
      <c r="J3229" t="s">
        <v>373</v>
      </c>
      <c r="K3229" t="s">
        <v>7420</v>
      </c>
      <c r="L3229" t="s">
        <v>5985</v>
      </c>
      <c r="M3229" t="s">
        <v>5986</v>
      </c>
      <c r="N3229" t="str">
        <f>VLOOKUP(O3229,index!$Q:$R,2,0)</f>
        <v>02. 이러닝 - 단과</v>
      </c>
      <c r="O3229" t="s">
        <v>5987</v>
      </c>
      <c r="P3229" t="s">
        <v>48</v>
      </c>
      <c r="Q3229" t="s">
        <v>23</v>
      </c>
      <c r="R3229" s="226" t="e">
        <f>VLOOKUP(C3229,'26년 databook(취합)'!$M:$M,2,0)</f>
        <v>#N/A</v>
      </c>
      <c r="S3229" s="3" t="s">
        <v>11567</v>
      </c>
      <c r="T3229" s="3" t="s">
        <v>13030</v>
      </c>
      <c r="U3229" s="3" t="s">
        <v>13030</v>
      </c>
      <c r="V3229" s="3" t="s">
        <v>48</v>
      </c>
      <c r="W3229" s="3" t="s">
        <v>12186</v>
      </c>
      <c r="X3229" s="3" t="s">
        <v>48</v>
      </c>
      <c r="Y3229" s="3" t="s">
        <v>11567</v>
      </c>
      <c r="Z3229" s="3" t="s">
        <v>48</v>
      </c>
      <c r="AA3229" s="3" t="s">
        <v>11567</v>
      </c>
      <c r="AB3229" s="3" t="s">
        <v>48</v>
      </c>
      <c r="AC3229" s="3" t="s">
        <v>13687</v>
      </c>
      <c r="AD3229" s="3" t="s">
        <v>11567</v>
      </c>
      <c r="AE3229" s="3" t="s">
        <v>11567</v>
      </c>
      <c r="AF3229" s="3">
        <v>0</v>
      </c>
      <c r="AG3229" s="3">
        <v>0</v>
      </c>
      <c r="AH3229" s="3">
        <v>0</v>
      </c>
      <c r="AI3229" s="3" t="s">
        <v>11567</v>
      </c>
      <c r="AJ3229" s="3">
        <v>0</v>
      </c>
      <c r="AK3229" s="3" t="s">
        <v>11567</v>
      </c>
      <c r="AL3229" s="3">
        <v>0</v>
      </c>
      <c r="AM3229" s="3" t="s">
        <v>11567</v>
      </c>
      <c r="AN3229" s="3">
        <v>0</v>
      </c>
      <c r="AO3229" s="3" t="s">
        <v>11567</v>
      </c>
      <c r="AP3229" s="3">
        <v>0</v>
      </c>
      <c r="AQ3229" s="3" t="s">
        <v>11567</v>
      </c>
      <c r="AR3229" s="3">
        <v>0</v>
      </c>
      <c r="AS3229" s="3" t="s">
        <v>11567</v>
      </c>
    </row>
    <row r="3230" spans="1:45">
      <c r="A3230">
        <v>3227</v>
      </c>
      <c r="B3230" t="s">
        <v>5982</v>
      </c>
      <c r="C3230" t="s">
        <v>5565</v>
      </c>
      <c r="D3230" t="s">
        <v>45</v>
      </c>
      <c r="E3230" t="s">
        <v>79</v>
      </c>
      <c r="F3230" t="s">
        <v>2725</v>
      </c>
      <c r="G3230" t="s">
        <v>10002</v>
      </c>
      <c r="H3230" t="s">
        <v>2725</v>
      </c>
      <c r="I3230" t="s">
        <v>10002</v>
      </c>
      <c r="J3230" t="s">
        <v>2725</v>
      </c>
      <c r="K3230" t="s">
        <v>7421</v>
      </c>
      <c r="L3230" t="s">
        <v>5985</v>
      </c>
      <c r="M3230" t="s">
        <v>5986</v>
      </c>
      <c r="N3230" t="str">
        <f>VLOOKUP(O3230,index!$Q:$R,2,0)</f>
        <v>02. 이러닝 - 단과</v>
      </c>
      <c r="O3230" t="s">
        <v>5987</v>
      </c>
      <c r="P3230" t="s">
        <v>48</v>
      </c>
      <c r="Q3230" t="s">
        <v>20</v>
      </c>
      <c r="R3230" s="226" t="e">
        <f>VLOOKUP(C3230,'26년 databook(취합)'!$M:$M,2,0)</f>
        <v>#N/A</v>
      </c>
      <c r="S3230" s="3" t="s">
        <v>11567</v>
      </c>
      <c r="T3230" s="3" t="s">
        <v>48</v>
      </c>
      <c r="U3230" s="3" t="s">
        <v>11567</v>
      </c>
      <c r="V3230" s="3" t="s">
        <v>48</v>
      </c>
      <c r="W3230" s="3" t="s">
        <v>48</v>
      </c>
      <c r="X3230" s="3" t="s">
        <v>48</v>
      </c>
      <c r="Y3230" s="3" t="s">
        <v>48</v>
      </c>
      <c r="Z3230" s="3" t="s">
        <v>48</v>
      </c>
      <c r="AA3230" s="3" t="s">
        <v>48</v>
      </c>
      <c r="AB3230" s="3" t="s">
        <v>48</v>
      </c>
      <c r="AC3230" s="3" t="s">
        <v>48</v>
      </c>
      <c r="AD3230" s="3" t="s">
        <v>48</v>
      </c>
      <c r="AE3230" s="3" t="s">
        <v>48</v>
      </c>
      <c r="AG3230" s="3"/>
      <c r="AI3230" s="3" t="s">
        <v>48</v>
      </c>
      <c r="AK3230" s="3" t="s">
        <v>48</v>
      </c>
      <c r="AM3230" s="3" t="s">
        <v>48</v>
      </c>
      <c r="AO3230" s="3" t="s">
        <v>48</v>
      </c>
      <c r="AQ3230" s="3" t="s">
        <v>48</v>
      </c>
      <c r="AS3230" s="3" t="s">
        <v>48</v>
      </c>
    </row>
    <row r="3231" spans="1:45">
      <c r="A3231">
        <v>3228</v>
      </c>
      <c r="B3231" t="s">
        <v>5982</v>
      </c>
      <c r="C3231" t="s">
        <v>4594</v>
      </c>
      <c r="D3231" t="s">
        <v>45</v>
      </c>
      <c r="E3231" t="s">
        <v>79</v>
      </c>
      <c r="F3231" t="s">
        <v>1287</v>
      </c>
      <c r="G3231" t="s">
        <v>10003</v>
      </c>
      <c r="H3231" t="s">
        <v>1288</v>
      </c>
      <c r="I3231" t="s">
        <v>16252</v>
      </c>
      <c r="J3231" t="s">
        <v>7424</v>
      </c>
      <c r="K3231" t="s">
        <v>7425</v>
      </c>
      <c r="L3231" t="s">
        <v>5985</v>
      </c>
      <c r="M3231" t="s">
        <v>5986</v>
      </c>
      <c r="N3231" t="str">
        <f>VLOOKUP(O3231,index!$Q:$R,2,0)</f>
        <v>02. 이러닝 - 단과</v>
      </c>
      <c r="O3231" t="s">
        <v>5987</v>
      </c>
      <c r="P3231" t="s">
        <v>48</v>
      </c>
      <c r="Q3231" t="s">
        <v>20</v>
      </c>
      <c r="R3231" s="226" t="e">
        <f>VLOOKUP(C3231,'26년 databook(취합)'!$M:$M,2,0)</f>
        <v>#N/A</v>
      </c>
      <c r="S3231" s="3" t="s">
        <v>11567</v>
      </c>
      <c r="T3231" s="3" t="s">
        <v>48</v>
      </c>
      <c r="U3231" s="3" t="s">
        <v>11567</v>
      </c>
      <c r="V3231" s="3" t="s">
        <v>48</v>
      </c>
      <c r="W3231" s="3" t="s">
        <v>48</v>
      </c>
      <c r="X3231" s="3" t="s">
        <v>48</v>
      </c>
      <c r="Y3231" s="3" t="s">
        <v>48</v>
      </c>
      <c r="Z3231" s="3" t="s">
        <v>48</v>
      </c>
      <c r="AA3231" s="3" t="s">
        <v>48</v>
      </c>
      <c r="AB3231" s="3" t="s">
        <v>48</v>
      </c>
      <c r="AC3231" s="3" t="s">
        <v>48</v>
      </c>
      <c r="AD3231" s="3" t="s">
        <v>48</v>
      </c>
      <c r="AE3231" s="3" t="s">
        <v>48</v>
      </c>
      <c r="AG3231" s="3"/>
      <c r="AI3231" s="3" t="s">
        <v>48</v>
      </c>
      <c r="AK3231" s="3" t="s">
        <v>48</v>
      </c>
      <c r="AM3231" s="3" t="s">
        <v>48</v>
      </c>
      <c r="AO3231" s="3" t="s">
        <v>48</v>
      </c>
      <c r="AQ3231" s="3" t="s">
        <v>48</v>
      </c>
      <c r="AS3231" s="3" t="s">
        <v>48</v>
      </c>
    </row>
    <row r="3232" spans="1:45">
      <c r="A3232">
        <v>3229</v>
      </c>
      <c r="B3232" t="s">
        <v>5982</v>
      </c>
      <c r="C3232" t="s">
        <v>4386</v>
      </c>
      <c r="D3232" t="s">
        <v>45</v>
      </c>
      <c r="E3232" t="s">
        <v>76</v>
      </c>
      <c r="F3232" t="s">
        <v>2175</v>
      </c>
      <c r="G3232" t="s">
        <v>10004</v>
      </c>
      <c r="H3232" t="s">
        <v>2175</v>
      </c>
      <c r="I3232" t="s">
        <v>10004</v>
      </c>
      <c r="J3232" t="s">
        <v>2175</v>
      </c>
      <c r="K3232" t="s">
        <v>7426</v>
      </c>
      <c r="L3232" t="s">
        <v>5985</v>
      </c>
      <c r="M3232" t="s">
        <v>5986</v>
      </c>
      <c r="N3232" t="str">
        <f>VLOOKUP(O3232,index!$Q:$R,2,0)</f>
        <v>02. 이러닝 - 단과</v>
      </c>
      <c r="O3232" t="s">
        <v>5987</v>
      </c>
      <c r="P3232" t="s">
        <v>48</v>
      </c>
      <c r="Q3232" t="s">
        <v>23</v>
      </c>
      <c r="R3232" s="226" t="e">
        <f>VLOOKUP(C3232,'26년 databook(취합)'!$M:$M,2,0)</f>
        <v>#N/A</v>
      </c>
      <c r="S3232" s="3" t="s">
        <v>11567</v>
      </c>
      <c r="T3232" s="3" t="s">
        <v>14143</v>
      </c>
      <c r="U3232" s="3" t="s">
        <v>14143</v>
      </c>
      <c r="V3232" s="3" t="s">
        <v>48</v>
      </c>
      <c r="W3232" s="3" t="s">
        <v>11567</v>
      </c>
      <c r="X3232" s="3" t="s">
        <v>48</v>
      </c>
      <c r="Y3232" s="3" t="s">
        <v>11567</v>
      </c>
      <c r="Z3232" s="3" t="s">
        <v>48</v>
      </c>
      <c r="AA3232" s="3" t="s">
        <v>11567</v>
      </c>
      <c r="AB3232" s="3" t="s">
        <v>48</v>
      </c>
      <c r="AC3232" s="3" t="s">
        <v>11567</v>
      </c>
      <c r="AD3232" s="3" t="s">
        <v>48</v>
      </c>
      <c r="AE3232" s="3" t="s">
        <v>11567</v>
      </c>
      <c r="AG3232" s="3">
        <v>228000</v>
      </c>
      <c r="AI3232" s="3" t="s">
        <v>11567</v>
      </c>
      <c r="AK3232" s="3" t="s">
        <v>11567</v>
      </c>
      <c r="AM3232" s="3" t="s">
        <v>11567</v>
      </c>
      <c r="AO3232" s="3" t="s">
        <v>11567</v>
      </c>
      <c r="AQ3232" s="3" t="s">
        <v>11567</v>
      </c>
      <c r="AS3232" s="3" t="s">
        <v>11567</v>
      </c>
    </row>
    <row r="3233" spans="1:45">
      <c r="A3233">
        <v>3230</v>
      </c>
      <c r="B3233" t="s">
        <v>5982</v>
      </c>
      <c r="C3233" t="s">
        <v>5538</v>
      </c>
      <c r="D3233" t="s">
        <v>45</v>
      </c>
      <c r="E3233" t="s">
        <v>214</v>
      </c>
      <c r="F3233" t="s">
        <v>2752</v>
      </c>
      <c r="G3233" t="s">
        <v>9727</v>
      </c>
      <c r="H3233" t="s">
        <v>2752</v>
      </c>
      <c r="I3233" t="s">
        <v>9727</v>
      </c>
      <c r="J3233" t="s">
        <v>7430</v>
      </c>
      <c r="K3233" t="s">
        <v>7431</v>
      </c>
      <c r="L3233" t="s">
        <v>5985</v>
      </c>
      <c r="M3233" t="s">
        <v>5986</v>
      </c>
      <c r="N3233" t="str">
        <f>VLOOKUP(O3233,index!$Q:$R,2,0)</f>
        <v>02. 이러닝 - 단과</v>
      </c>
      <c r="O3233" t="s">
        <v>5987</v>
      </c>
      <c r="P3233" t="s">
        <v>48</v>
      </c>
      <c r="Q3233" t="s">
        <v>20</v>
      </c>
      <c r="R3233" s="226" t="e">
        <f>VLOOKUP(C3233,'26년 databook(취합)'!$M:$M,2,0)</f>
        <v>#N/A</v>
      </c>
      <c r="S3233" s="3" t="s">
        <v>11567</v>
      </c>
      <c r="T3233" s="3" t="s">
        <v>48</v>
      </c>
      <c r="U3233" s="3" t="s">
        <v>11567</v>
      </c>
      <c r="V3233" s="3" t="s">
        <v>48</v>
      </c>
      <c r="W3233" s="3" t="s">
        <v>48</v>
      </c>
      <c r="X3233" s="3" t="s">
        <v>48</v>
      </c>
      <c r="Y3233" s="3" t="s">
        <v>48</v>
      </c>
      <c r="Z3233" s="3" t="s">
        <v>48</v>
      </c>
      <c r="AA3233" s="3" t="s">
        <v>48</v>
      </c>
      <c r="AB3233" s="3" t="s">
        <v>48</v>
      </c>
      <c r="AC3233" s="3" t="s">
        <v>48</v>
      </c>
      <c r="AD3233" s="3" t="s">
        <v>48</v>
      </c>
      <c r="AE3233" s="3" t="s">
        <v>48</v>
      </c>
      <c r="AG3233" s="3"/>
      <c r="AI3233" s="3" t="s">
        <v>48</v>
      </c>
      <c r="AK3233" s="3" t="s">
        <v>48</v>
      </c>
      <c r="AM3233" s="3" t="s">
        <v>48</v>
      </c>
      <c r="AO3233" s="3" t="s">
        <v>48</v>
      </c>
      <c r="AQ3233" s="3" t="s">
        <v>48</v>
      </c>
      <c r="AS3233" s="3" t="s">
        <v>48</v>
      </c>
    </row>
    <row r="3234" spans="1:45">
      <c r="A3234">
        <v>3231</v>
      </c>
      <c r="B3234" t="s">
        <v>5982</v>
      </c>
      <c r="C3234" t="s">
        <v>3937</v>
      </c>
      <c r="D3234" t="s">
        <v>45</v>
      </c>
      <c r="E3234" t="s">
        <v>75</v>
      </c>
      <c r="F3234" t="s">
        <v>632</v>
      </c>
      <c r="G3234" t="s">
        <v>10006</v>
      </c>
      <c r="H3234" t="s">
        <v>632</v>
      </c>
      <c r="I3234" t="s">
        <v>10006</v>
      </c>
      <c r="J3234" t="s">
        <v>632</v>
      </c>
      <c r="K3234" t="s">
        <v>7435</v>
      </c>
      <c r="L3234" t="s">
        <v>5985</v>
      </c>
      <c r="M3234" t="s">
        <v>5986</v>
      </c>
      <c r="N3234" t="str">
        <f>VLOOKUP(O3234,index!$Q:$R,2,0)</f>
        <v>02. 이러닝 - 단과</v>
      </c>
      <c r="O3234" t="s">
        <v>5987</v>
      </c>
      <c r="P3234" t="s">
        <v>48</v>
      </c>
      <c r="Q3234" t="s">
        <v>23</v>
      </c>
      <c r="R3234" s="226" t="e">
        <f>VLOOKUP(C3234,'26년 databook(취합)'!$M:$M,2,0)</f>
        <v>#N/A</v>
      </c>
      <c r="S3234" s="3" t="s">
        <v>11616</v>
      </c>
      <c r="T3234" s="3" t="s">
        <v>11937</v>
      </c>
      <c r="U3234" s="3" t="s">
        <v>16687</v>
      </c>
      <c r="V3234" s="3" t="s">
        <v>48</v>
      </c>
      <c r="W3234" s="3" t="s">
        <v>11567</v>
      </c>
      <c r="X3234" s="3" t="s">
        <v>48</v>
      </c>
      <c r="Y3234" s="3" t="s">
        <v>11567</v>
      </c>
      <c r="Z3234" s="3" t="s">
        <v>48</v>
      </c>
      <c r="AA3234" s="3" t="s">
        <v>11567</v>
      </c>
      <c r="AB3234" s="3" t="s">
        <v>48</v>
      </c>
      <c r="AC3234" s="3" t="s">
        <v>11567</v>
      </c>
      <c r="AD3234" s="3" t="s">
        <v>48</v>
      </c>
      <c r="AE3234" s="3" t="s">
        <v>11567</v>
      </c>
      <c r="AG3234" s="4">
        <v>660000</v>
      </c>
      <c r="AH3234" s="3">
        <v>0</v>
      </c>
      <c r="AI3234" s="3" t="s">
        <v>11567</v>
      </c>
      <c r="AJ3234" s="3">
        <v>0</v>
      </c>
      <c r="AK3234" s="3" t="s">
        <v>11567</v>
      </c>
      <c r="AL3234" s="3">
        <v>0</v>
      </c>
      <c r="AM3234" s="3" t="s">
        <v>11567</v>
      </c>
      <c r="AN3234" s="3">
        <v>0</v>
      </c>
      <c r="AO3234" s="3" t="s">
        <v>11567</v>
      </c>
      <c r="AP3234" s="3">
        <v>0</v>
      </c>
      <c r="AQ3234" s="3" t="s">
        <v>11567</v>
      </c>
      <c r="AR3234" s="3">
        <v>6000000</v>
      </c>
      <c r="AS3234" s="3" t="s">
        <v>11567</v>
      </c>
    </row>
    <row r="3235" spans="1:45">
      <c r="A3235">
        <v>3232</v>
      </c>
      <c r="B3235" t="s">
        <v>5982</v>
      </c>
      <c r="C3235" t="s">
        <v>4401</v>
      </c>
      <c r="D3235" t="s">
        <v>45</v>
      </c>
      <c r="E3235" t="s">
        <v>77</v>
      </c>
      <c r="F3235" t="s">
        <v>2187</v>
      </c>
      <c r="G3235" t="s">
        <v>10008</v>
      </c>
      <c r="H3235" t="s">
        <v>2187</v>
      </c>
      <c r="I3235" t="s">
        <v>10008</v>
      </c>
      <c r="J3235" t="s">
        <v>48</v>
      </c>
      <c r="K3235" t="s">
        <v>48</v>
      </c>
      <c r="L3235" t="s">
        <v>5985</v>
      </c>
      <c r="M3235" t="s">
        <v>5986</v>
      </c>
      <c r="N3235" t="str">
        <f>VLOOKUP(O3235,index!$Q:$R,2,0)</f>
        <v>02. 이러닝 - 단과</v>
      </c>
      <c r="O3235" t="s">
        <v>5987</v>
      </c>
      <c r="P3235" t="s">
        <v>48</v>
      </c>
      <c r="Q3235" t="s">
        <v>20</v>
      </c>
      <c r="R3235" s="226" t="e">
        <f>VLOOKUP(C3235,'26년 databook(취합)'!$M:$M,2,0)</f>
        <v>#N/A</v>
      </c>
      <c r="S3235" s="3" t="s">
        <v>11567</v>
      </c>
      <c r="T3235" s="3" t="s">
        <v>11669</v>
      </c>
      <c r="U3235" s="3" t="s">
        <v>11669</v>
      </c>
      <c r="V3235" s="3" t="s">
        <v>48</v>
      </c>
      <c r="W3235" s="3" t="s">
        <v>11567</v>
      </c>
      <c r="X3235" s="3" t="s">
        <v>48</v>
      </c>
      <c r="Y3235" s="3" t="s">
        <v>11567</v>
      </c>
      <c r="Z3235" s="3" t="s">
        <v>48</v>
      </c>
      <c r="AA3235" s="3" t="s">
        <v>11567</v>
      </c>
      <c r="AB3235" s="3" t="s">
        <v>48</v>
      </c>
      <c r="AC3235" s="3" t="s">
        <v>11567</v>
      </c>
      <c r="AD3235" s="3" t="s">
        <v>48</v>
      </c>
      <c r="AE3235" s="3" t="s">
        <v>11567</v>
      </c>
      <c r="AG3235" s="3">
        <v>285000</v>
      </c>
      <c r="AI3235" s="3" t="s">
        <v>11567</v>
      </c>
      <c r="AK3235" s="3" t="s">
        <v>11567</v>
      </c>
      <c r="AM3235" s="3" t="s">
        <v>11567</v>
      </c>
      <c r="AO3235" s="3" t="s">
        <v>11567</v>
      </c>
      <c r="AQ3235" s="3" t="s">
        <v>11567</v>
      </c>
      <c r="AR3235" s="3">
        <v>0</v>
      </c>
      <c r="AS3235" s="3" t="s">
        <v>11567</v>
      </c>
    </row>
    <row r="3236" spans="1:45">
      <c r="A3236">
        <v>3233</v>
      </c>
      <c r="B3236" t="s">
        <v>5982</v>
      </c>
      <c r="C3236" t="s">
        <v>3902</v>
      </c>
      <c r="D3236" t="s">
        <v>45</v>
      </c>
      <c r="E3236" t="s">
        <v>75</v>
      </c>
      <c r="F3236" t="s">
        <v>605</v>
      </c>
      <c r="G3236" t="s">
        <v>10009</v>
      </c>
      <c r="H3236" t="s">
        <v>605</v>
      </c>
      <c r="I3236" t="s">
        <v>10009</v>
      </c>
      <c r="J3236" t="s">
        <v>605</v>
      </c>
      <c r="K3236" t="s">
        <v>7441</v>
      </c>
      <c r="L3236" t="s">
        <v>5985</v>
      </c>
      <c r="M3236" t="s">
        <v>5986</v>
      </c>
      <c r="N3236" t="str">
        <f>VLOOKUP(O3236,index!$Q:$R,2,0)</f>
        <v>08. 하이브리드러닝 - 하이브리드형 러닝</v>
      </c>
      <c r="O3236" t="s">
        <v>5988</v>
      </c>
      <c r="P3236" t="s">
        <v>48</v>
      </c>
      <c r="Q3236" t="s">
        <v>21</v>
      </c>
      <c r="R3236" s="226" t="e">
        <f>VLOOKUP(C3236,'26년 databook(취합)'!$M:$M,2,0)</f>
        <v>#N/A</v>
      </c>
      <c r="S3236" s="3" t="s">
        <v>11572</v>
      </c>
      <c r="T3236" s="3" t="s">
        <v>48</v>
      </c>
      <c r="U3236" s="3" t="s">
        <v>11572</v>
      </c>
      <c r="V3236" s="3" t="s">
        <v>48</v>
      </c>
      <c r="W3236" s="3" t="s">
        <v>48</v>
      </c>
      <c r="X3236" s="3" t="s">
        <v>48</v>
      </c>
      <c r="Y3236" s="3" t="s">
        <v>48</v>
      </c>
      <c r="Z3236" s="3" t="s">
        <v>48</v>
      </c>
      <c r="AA3236" s="3" t="s">
        <v>48</v>
      </c>
      <c r="AB3236" s="3" t="s">
        <v>48</v>
      </c>
      <c r="AC3236" s="3" t="s">
        <v>48</v>
      </c>
      <c r="AD3236" s="3" t="s">
        <v>11567</v>
      </c>
      <c r="AE3236" s="3" t="s">
        <v>48</v>
      </c>
      <c r="AF3236" s="3">
        <v>0</v>
      </c>
      <c r="AG3236" s="3"/>
      <c r="AH3236" s="3">
        <v>0</v>
      </c>
      <c r="AI3236" s="3" t="s">
        <v>48</v>
      </c>
      <c r="AJ3236" s="3">
        <v>0</v>
      </c>
      <c r="AK3236" s="3" t="s">
        <v>48</v>
      </c>
      <c r="AL3236" s="3">
        <v>2000000</v>
      </c>
      <c r="AM3236" s="3" t="s">
        <v>48</v>
      </c>
      <c r="AN3236" s="3">
        <v>0</v>
      </c>
      <c r="AO3236" s="3" t="s">
        <v>48</v>
      </c>
      <c r="AP3236" s="3">
        <v>0</v>
      </c>
      <c r="AQ3236" s="3" t="s">
        <v>48</v>
      </c>
      <c r="AR3236" s="3">
        <v>0</v>
      </c>
      <c r="AS3236" s="3" t="s">
        <v>48</v>
      </c>
    </row>
    <row r="3237" spans="1:45">
      <c r="A3237">
        <v>3234</v>
      </c>
      <c r="B3237" t="s">
        <v>5982</v>
      </c>
      <c r="C3237" t="s">
        <v>5616</v>
      </c>
      <c r="D3237" t="s">
        <v>45</v>
      </c>
      <c r="E3237" t="s">
        <v>79</v>
      </c>
      <c r="F3237" t="s">
        <v>2677</v>
      </c>
      <c r="G3237" t="s">
        <v>9482</v>
      </c>
      <c r="H3237" t="s">
        <v>2674</v>
      </c>
      <c r="I3237" t="s">
        <v>16253</v>
      </c>
      <c r="J3237" t="s">
        <v>6843</v>
      </c>
      <c r="K3237" t="s">
        <v>6844</v>
      </c>
      <c r="L3237" t="s">
        <v>5985</v>
      </c>
      <c r="M3237" t="s">
        <v>5986</v>
      </c>
      <c r="N3237" t="str">
        <f>VLOOKUP(O3237,index!$Q:$R,2,0)</f>
        <v>02. 이러닝 - 단과</v>
      </c>
      <c r="O3237" t="s">
        <v>5987</v>
      </c>
      <c r="P3237" t="s">
        <v>48</v>
      </c>
      <c r="Q3237" t="s">
        <v>20</v>
      </c>
      <c r="R3237" s="226" t="e">
        <f>VLOOKUP(C3237,'26년 databook(취합)'!$M:$M,2,0)</f>
        <v>#N/A</v>
      </c>
      <c r="S3237" s="3" t="s">
        <v>11567</v>
      </c>
      <c r="T3237" s="3" t="s">
        <v>48</v>
      </c>
      <c r="U3237" s="3" t="s">
        <v>11567</v>
      </c>
      <c r="V3237" s="3" t="s">
        <v>48</v>
      </c>
      <c r="W3237" s="3" t="s">
        <v>48</v>
      </c>
      <c r="X3237" s="3" t="s">
        <v>48</v>
      </c>
      <c r="Y3237" s="3" t="s">
        <v>48</v>
      </c>
      <c r="Z3237" s="3" t="s">
        <v>48</v>
      </c>
      <c r="AA3237" s="3" t="s">
        <v>48</v>
      </c>
      <c r="AB3237" s="3" t="s">
        <v>48</v>
      </c>
      <c r="AC3237" s="3" t="s">
        <v>48</v>
      </c>
      <c r="AD3237" s="3" t="s">
        <v>48</v>
      </c>
      <c r="AE3237" s="3" t="s">
        <v>48</v>
      </c>
      <c r="AG3237" s="3"/>
      <c r="AI3237" s="3" t="s">
        <v>48</v>
      </c>
      <c r="AK3237" s="3" t="s">
        <v>48</v>
      </c>
      <c r="AM3237" s="3" t="s">
        <v>48</v>
      </c>
      <c r="AO3237" s="3" t="s">
        <v>48</v>
      </c>
      <c r="AQ3237" s="3" t="s">
        <v>48</v>
      </c>
      <c r="AS3237" s="3" t="s">
        <v>48</v>
      </c>
    </row>
    <row r="3238" spans="1:45">
      <c r="A3238">
        <v>3235</v>
      </c>
      <c r="B3238" t="s">
        <v>5982</v>
      </c>
      <c r="C3238" t="s">
        <v>5615</v>
      </c>
      <c r="D3238" t="s">
        <v>45</v>
      </c>
      <c r="E3238" t="s">
        <v>79</v>
      </c>
      <c r="F3238" t="s">
        <v>2677</v>
      </c>
      <c r="G3238" t="s">
        <v>9482</v>
      </c>
      <c r="H3238" t="s">
        <v>2675</v>
      </c>
      <c r="I3238" t="s">
        <v>16254</v>
      </c>
      <c r="J3238" t="s">
        <v>6843</v>
      </c>
      <c r="K3238" t="s">
        <v>6844</v>
      </c>
      <c r="L3238" t="s">
        <v>5985</v>
      </c>
      <c r="M3238" t="s">
        <v>5986</v>
      </c>
      <c r="N3238" t="str">
        <f>VLOOKUP(O3238,index!$Q:$R,2,0)</f>
        <v>02. 이러닝 - 단과</v>
      </c>
      <c r="O3238" t="s">
        <v>5987</v>
      </c>
      <c r="P3238" t="s">
        <v>48</v>
      </c>
      <c r="Q3238" t="s">
        <v>20</v>
      </c>
      <c r="R3238" s="226" t="e">
        <f>VLOOKUP(C3238,'26년 databook(취합)'!$M:$M,2,0)</f>
        <v>#N/A</v>
      </c>
      <c r="S3238" s="3" t="s">
        <v>11567</v>
      </c>
      <c r="T3238" s="3" t="s">
        <v>48</v>
      </c>
      <c r="U3238" s="3" t="s">
        <v>11567</v>
      </c>
      <c r="V3238" s="3" t="s">
        <v>48</v>
      </c>
      <c r="W3238" s="3" t="s">
        <v>48</v>
      </c>
      <c r="X3238" s="3" t="s">
        <v>48</v>
      </c>
      <c r="Y3238" s="3" t="s">
        <v>48</v>
      </c>
      <c r="Z3238" s="3" t="s">
        <v>48</v>
      </c>
      <c r="AA3238" s="3" t="s">
        <v>48</v>
      </c>
      <c r="AB3238" s="3" t="s">
        <v>48</v>
      </c>
      <c r="AC3238" s="3" t="s">
        <v>48</v>
      </c>
      <c r="AD3238" s="3" t="s">
        <v>48</v>
      </c>
      <c r="AE3238" s="3" t="s">
        <v>48</v>
      </c>
      <c r="AG3238" s="3"/>
      <c r="AI3238" s="3" t="s">
        <v>48</v>
      </c>
      <c r="AK3238" s="3" t="s">
        <v>48</v>
      </c>
      <c r="AM3238" s="3" t="s">
        <v>48</v>
      </c>
      <c r="AO3238" s="3" t="s">
        <v>48</v>
      </c>
      <c r="AQ3238" s="3" t="s">
        <v>48</v>
      </c>
      <c r="AS3238" s="3" t="s">
        <v>48</v>
      </c>
    </row>
    <row r="3239" spans="1:45">
      <c r="A3239">
        <v>3236</v>
      </c>
      <c r="B3239" t="s">
        <v>5982</v>
      </c>
      <c r="C3239" t="s">
        <v>5614</v>
      </c>
      <c r="D3239" t="s">
        <v>45</v>
      </c>
      <c r="E3239" t="s">
        <v>79</v>
      </c>
      <c r="F3239" t="s">
        <v>2677</v>
      </c>
      <c r="G3239" t="s">
        <v>9482</v>
      </c>
      <c r="H3239" t="s">
        <v>2676</v>
      </c>
      <c r="I3239" t="s">
        <v>16255</v>
      </c>
      <c r="J3239" t="s">
        <v>6843</v>
      </c>
      <c r="K3239" t="s">
        <v>6844</v>
      </c>
      <c r="L3239" t="s">
        <v>5985</v>
      </c>
      <c r="M3239" t="s">
        <v>5986</v>
      </c>
      <c r="N3239" t="str">
        <f>VLOOKUP(O3239,index!$Q:$R,2,0)</f>
        <v>02. 이러닝 - 단과</v>
      </c>
      <c r="O3239" t="s">
        <v>5987</v>
      </c>
      <c r="P3239" t="s">
        <v>48</v>
      </c>
      <c r="Q3239" t="s">
        <v>20</v>
      </c>
      <c r="R3239" s="226" t="e">
        <f>VLOOKUP(C3239,'26년 databook(취합)'!$M:$M,2,0)</f>
        <v>#N/A</v>
      </c>
      <c r="S3239" s="3" t="s">
        <v>11567</v>
      </c>
      <c r="T3239" s="3" t="s">
        <v>48</v>
      </c>
      <c r="U3239" s="3" t="s">
        <v>11567</v>
      </c>
      <c r="V3239" s="3" t="s">
        <v>48</v>
      </c>
      <c r="W3239" s="3" t="s">
        <v>48</v>
      </c>
      <c r="X3239" s="3" t="s">
        <v>48</v>
      </c>
      <c r="Y3239" s="3" t="s">
        <v>48</v>
      </c>
      <c r="Z3239" s="3" t="s">
        <v>48</v>
      </c>
      <c r="AA3239" s="3" t="s">
        <v>48</v>
      </c>
      <c r="AB3239" s="3" t="s">
        <v>48</v>
      </c>
      <c r="AC3239" s="3" t="s">
        <v>48</v>
      </c>
      <c r="AD3239" s="3" t="s">
        <v>48</v>
      </c>
      <c r="AE3239" s="3" t="s">
        <v>48</v>
      </c>
      <c r="AG3239" s="3"/>
      <c r="AI3239" s="3" t="s">
        <v>48</v>
      </c>
      <c r="AK3239" s="3" t="s">
        <v>48</v>
      </c>
      <c r="AM3239" s="3" t="s">
        <v>48</v>
      </c>
      <c r="AO3239" s="3" t="s">
        <v>48</v>
      </c>
      <c r="AQ3239" s="3" t="s">
        <v>48</v>
      </c>
      <c r="AS3239" s="3" t="s">
        <v>48</v>
      </c>
    </row>
    <row r="3240" spans="1:45">
      <c r="A3240">
        <v>3237</v>
      </c>
      <c r="B3240" t="s">
        <v>5982</v>
      </c>
      <c r="C3240" t="s">
        <v>5759</v>
      </c>
      <c r="D3240" t="s">
        <v>45</v>
      </c>
      <c r="E3240" t="s">
        <v>71</v>
      </c>
      <c r="F3240" t="s">
        <v>587</v>
      </c>
      <c r="G3240" t="s">
        <v>10012</v>
      </c>
      <c r="H3240" t="s">
        <v>2534</v>
      </c>
      <c r="I3240" t="s">
        <v>16256</v>
      </c>
      <c r="J3240" t="s">
        <v>7446</v>
      </c>
      <c r="K3240" t="s">
        <v>7447</v>
      </c>
      <c r="L3240" t="s">
        <v>5985</v>
      </c>
      <c r="M3240" t="s">
        <v>5986</v>
      </c>
      <c r="N3240" t="str">
        <f>VLOOKUP(O3240,index!$Q:$R,2,0)</f>
        <v>08. 하이브리드러닝 - 하이브리드형 러닝</v>
      </c>
      <c r="O3240" t="s">
        <v>5988</v>
      </c>
      <c r="P3240" t="s">
        <v>48</v>
      </c>
      <c r="Q3240" t="s">
        <v>20</v>
      </c>
      <c r="R3240" s="226" t="e">
        <f>VLOOKUP(C3240,'26년 databook(취합)'!$M:$M,2,0)</f>
        <v>#N/A</v>
      </c>
      <c r="S3240" s="3" t="s">
        <v>11567</v>
      </c>
      <c r="T3240" s="3" t="s">
        <v>48</v>
      </c>
      <c r="U3240" s="3" t="s">
        <v>11567</v>
      </c>
      <c r="V3240" s="3" t="s">
        <v>48</v>
      </c>
      <c r="W3240" s="3" t="s">
        <v>48</v>
      </c>
      <c r="X3240" s="3" t="s">
        <v>48</v>
      </c>
      <c r="Y3240" s="3" t="s">
        <v>48</v>
      </c>
      <c r="Z3240" s="3" t="s">
        <v>48</v>
      </c>
      <c r="AA3240" s="3" t="s">
        <v>48</v>
      </c>
      <c r="AB3240" s="3" t="s">
        <v>48</v>
      </c>
      <c r="AC3240" s="3" t="s">
        <v>48</v>
      </c>
      <c r="AD3240" s="3" t="s">
        <v>48</v>
      </c>
      <c r="AE3240" s="3" t="s">
        <v>48</v>
      </c>
      <c r="AG3240" s="3"/>
      <c r="AI3240" s="3" t="s">
        <v>48</v>
      </c>
      <c r="AK3240" s="3" t="s">
        <v>48</v>
      </c>
      <c r="AM3240" s="3" t="s">
        <v>48</v>
      </c>
      <c r="AO3240" s="3" t="s">
        <v>48</v>
      </c>
      <c r="AQ3240" s="3" t="s">
        <v>48</v>
      </c>
      <c r="AS3240" s="3" t="s">
        <v>48</v>
      </c>
    </row>
    <row r="3241" spans="1:45">
      <c r="A3241">
        <v>3238</v>
      </c>
      <c r="B3241" t="s">
        <v>5982</v>
      </c>
      <c r="C3241" t="s">
        <v>3889</v>
      </c>
      <c r="D3241" t="s">
        <v>45</v>
      </c>
      <c r="E3241" t="s">
        <v>75</v>
      </c>
      <c r="F3241" t="s">
        <v>368</v>
      </c>
      <c r="G3241" t="s">
        <v>10013</v>
      </c>
      <c r="H3241" t="s">
        <v>368</v>
      </c>
      <c r="I3241" t="s">
        <v>10013</v>
      </c>
      <c r="J3241" t="s">
        <v>368</v>
      </c>
      <c r="K3241" t="s">
        <v>7449</v>
      </c>
      <c r="L3241" t="s">
        <v>5985</v>
      </c>
      <c r="M3241" t="s">
        <v>5986</v>
      </c>
      <c r="N3241" t="str">
        <f>VLOOKUP(O3241,index!$Q:$R,2,0)</f>
        <v>02. 이러닝 - 단과</v>
      </c>
      <c r="O3241" t="s">
        <v>5987</v>
      </c>
      <c r="P3241" t="s">
        <v>48</v>
      </c>
      <c r="Q3241" t="s">
        <v>23</v>
      </c>
      <c r="R3241" s="226" t="e">
        <f>VLOOKUP(C3241,'26년 databook(취합)'!$M:$M,2,0)</f>
        <v>#N/A</v>
      </c>
      <c r="S3241" s="3" t="s">
        <v>11567</v>
      </c>
      <c r="T3241" s="3" t="s">
        <v>13031</v>
      </c>
      <c r="U3241" s="3" t="s">
        <v>13031</v>
      </c>
      <c r="V3241" s="3" t="s">
        <v>48</v>
      </c>
      <c r="W3241" s="3" t="s">
        <v>11567</v>
      </c>
      <c r="X3241" s="3" t="s">
        <v>48</v>
      </c>
      <c r="Y3241" s="3" t="s">
        <v>11567</v>
      </c>
      <c r="Z3241" s="3" t="s">
        <v>48</v>
      </c>
      <c r="AA3241" s="3" t="s">
        <v>11567</v>
      </c>
      <c r="AB3241" s="3" t="s">
        <v>48</v>
      </c>
      <c r="AC3241" s="3" t="s">
        <v>13031</v>
      </c>
      <c r="AD3241" s="3" t="s">
        <v>11567</v>
      </c>
      <c r="AE3241" s="3" t="s">
        <v>11567</v>
      </c>
      <c r="AF3241" s="3">
        <v>0</v>
      </c>
      <c r="AG3241" s="3">
        <v>0</v>
      </c>
      <c r="AH3241" s="3">
        <v>0</v>
      </c>
      <c r="AI3241" s="3" t="s">
        <v>11567</v>
      </c>
      <c r="AJ3241" s="3">
        <v>0</v>
      </c>
      <c r="AK3241" s="3" t="s">
        <v>11567</v>
      </c>
      <c r="AL3241" s="3">
        <v>0</v>
      </c>
      <c r="AM3241" s="3" t="s">
        <v>11567</v>
      </c>
      <c r="AN3241" s="3">
        <v>0</v>
      </c>
      <c r="AO3241" s="3" t="s">
        <v>11567</v>
      </c>
      <c r="AP3241" s="3">
        <v>0</v>
      </c>
      <c r="AQ3241" s="3" t="s">
        <v>11567</v>
      </c>
      <c r="AR3241" s="3">
        <v>0</v>
      </c>
      <c r="AS3241" s="3" t="s">
        <v>11567</v>
      </c>
    </row>
    <row r="3242" spans="1:45">
      <c r="A3242">
        <v>3239</v>
      </c>
      <c r="B3242" t="s">
        <v>5982</v>
      </c>
      <c r="C3242" t="s">
        <v>4257</v>
      </c>
      <c r="D3242" t="s">
        <v>45</v>
      </c>
      <c r="E3242" t="s">
        <v>76</v>
      </c>
      <c r="F3242" t="s">
        <v>2075</v>
      </c>
      <c r="G3242" t="s">
        <v>10014</v>
      </c>
      <c r="H3242" t="s">
        <v>2075</v>
      </c>
      <c r="I3242" t="s">
        <v>10014</v>
      </c>
      <c r="J3242" t="s">
        <v>48</v>
      </c>
      <c r="K3242" t="s">
        <v>48</v>
      </c>
      <c r="L3242" t="s">
        <v>5985</v>
      </c>
      <c r="M3242" t="s">
        <v>5986</v>
      </c>
      <c r="N3242" t="str">
        <f>VLOOKUP(O3242,index!$Q:$R,2,0)</f>
        <v>02. 이러닝 - 단과</v>
      </c>
      <c r="O3242" t="s">
        <v>5987</v>
      </c>
      <c r="P3242" t="s">
        <v>48</v>
      </c>
      <c r="Q3242" t="s">
        <v>20</v>
      </c>
      <c r="R3242" s="226" t="e">
        <f>VLOOKUP(C3242,'26년 databook(취합)'!$M:$M,2,0)</f>
        <v>#N/A</v>
      </c>
      <c r="S3242" s="3" t="s">
        <v>11567</v>
      </c>
      <c r="T3242" s="3" t="s">
        <v>48</v>
      </c>
      <c r="U3242" s="3" t="s">
        <v>11567</v>
      </c>
      <c r="V3242" s="3" t="s">
        <v>48</v>
      </c>
      <c r="W3242" s="3" t="s">
        <v>48</v>
      </c>
      <c r="X3242" s="3" t="s">
        <v>48</v>
      </c>
      <c r="Y3242" s="3" t="s">
        <v>48</v>
      </c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G3242" s="3"/>
      <c r="AI3242" s="3" t="s">
        <v>48</v>
      </c>
      <c r="AK3242" s="3" t="s">
        <v>48</v>
      </c>
      <c r="AM3242" s="3" t="s">
        <v>48</v>
      </c>
      <c r="AO3242" s="3" t="s">
        <v>48</v>
      </c>
      <c r="AQ3242" s="3" t="s">
        <v>48</v>
      </c>
      <c r="AR3242" s="3">
        <v>0</v>
      </c>
      <c r="AS3242" s="3" t="s">
        <v>48</v>
      </c>
    </row>
    <row r="3243" spans="1:45">
      <c r="A3243">
        <v>3240</v>
      </c>
      <c r="B3243" t="s">
        <v>5982</v>
      </c>
      <c r="C3243" t="s">
        <v>5249</v>
      </c>
      <c r="D3243" t="s">
        <v>45</v>
      </c>
      <c r="E3243" t="s">
        <v>77</v>
      </c>
      <c r="F3243" t="s">
        <v>654</v>
      </c>
      <c r="G3243" t="s">
        <v>10017</v>
      </c>
      <c r="H3243" t="s">
        <v>644</v>
      </c>
      <c r="I3243" t="s">
        <v>16257</v>
      </c>
      <c r="J3243" t="s">
        <v>7453</v>
      </c>
      <c r="K3243" t="s">
        <v>7454</v>
      </c>
      <c r="L3243" t="s">
        <v>5985</v>
      </c>
      <c r="M3243" t="s">
        <v>5986</v>
      </c>
      <c r="N3243" t="str">
        <f>VLOOKUP(O3243,index!$Q:$R,2,0)</f>
        <v>02. 이러닝 - 단과</v>
      </c>
      <c r="O3243" t="s">
        <v>5987</v>
      </c>
      <c r="P3243" t="s">
        <v>48</v>
      </c>
      <c r="Q3243" t="s">
        <v>20</v>
      </c>
      <c r="R3243" s="226" t="e">
        <f>VLOOKUP(C3243,'26년 databook(취합)'!$M:$M,2,0)</f>
        <v>#N/A</v>
      </c>
      <c r="S3243" s="3" t="s">
        <v>11567</v>
      </c>
      <c r="T3243" s="3" t="s">
        <v>16893</v>
      </c>
      <c r="U3243" s="3" t="s">
        <v>16893</v>
      </c>
      <c r="V3243" s="3" t="s">
        <v>48</v>
      </c>
      <c r="W3243" s="3" t="s">
        <v>11567</v>
      </c>
      <c r="X3243" s="3" t="s">
        <v>48</v>
      </c>
      <c r="Y3243" s="3" t="s">
        <v>11567</v>
      </c>
      <c r="Z3243" s="3" t="s">
        <v>48</v>
      </c>
      <c r="AA3243" s="3" t="s">
        <v>11567</v>
      </c>
      <c r="AB3243" s="3" t="s">
        <v>48</v>
      </c>
      <c r="AC3243" s="3" t="s">
        <v>11567</v>
      </c>
      <c r="AD3243" s="3" t="s">
        <v>48</v>
      </c>
      <c r="AE3243" s="3" t="s">
        <v>11567</v>
      </c>
      <c r="AG3243" s="3">
        <v>214500</v>
      </c>
      <c r="AI3243" s="3" t="s">
        <v>11567</v>
      </c>
      <c r="AK3243" s="3" t="s">
        <v>11567</v>
      </c>
      <c r="AM3243" s="3" t="s">
        <v>11567</v>
      </c>
      <c r="AO3243" s="3" t="s">
        <v>11567</v>
      </c>
      <c r="AQ3243" s="3" t="s">
        <v>11567</v>
      </c>
      <c r="AS3243" s="3" t="s">
        <v>11567</v>
      </c>
    </row>
    <row r="3244" spans="1:45">
      <c r="A3244">
        <v>3241</v>
      </c>
      <c r="B3244" t="s">
        <v>5982</v>
      </c>
      <c r="C3244" t="s">
        <v>3731</v>
      </c>
      <c r="D3244" t="s">
        <v>45</v>
      </c>
      <c r="E3244" t="s">
        <v>73</v>
      </c>
      <c r="F3244" t="s">
        <v>2024</v>
      </c>
      <c r="G3244" t="s">
        <v>10018</v>
      </c>
      <c r="H3244" t="s">
        <v>2024</v>
      </c>
      <c r="I3244" t="s">
        <v>10018</v>
      </c>
      <c r="J3244" t="s">
        <v>2024</v>
      </c>
      <c r="K3244" t="s">
        <v>7455</v>
      </c>
      <c r="L3244" t="s">
        <v>5985</v>
      </c>
      <c r="M3244" t="s">
        <v>5986</v>
      </c>
      <c r="N3244" t="str">
        <f>VLOOKUP(O3244,index!$Q:$R,2,0)</f>
        <v>02. 이러닝 - 단과</v>
      </c>
      <c r="O3244" t="s">
        <v>5987</v>
      </c>
      <c r="P3244" t="s">
        <v>48</v>
      </c>
      <c r="Q3244" t="s">
        <v>20</v>
      </c>
      <c r="R3244" s="226" t="e">
        <f>VLOOKUP(C3244,'26년 databook(취합)'!$M:$M,2,0)</f>
        <v>#N/A</v>
      </c>
      <c r="S3244" s="3" t="s">
        <v>11572</v>
      </c>
      <c r="T3244" s="3" t="s">
        <v>48</v>
      </c>
      <c r="U3244" s="3" t="s">
        <v>11567</v>
      </c>
      <c r="V3244" s="3" t="s">
        <v>11572</v>
      </c>
      <c r="W3244" s="3" t="s">
        <v>48</v>
      </c>
      <c r="X3244" s="3" t="s">
        <v>48</v>
      </c>
      <c r="Y3244" s="3" t="s">
        <v>48</v>
      </c>
      <c r="Z3244" s="3" t="s">
        <v>48</v>
      </c>
      <c r="AA3244" s="3" t="s">
        <v>48</v>
      </c>
      <c r="AB3244" s="3" t="s">
        <v>48</v>
      </c>
      <c r="AC3244" s="3" t="s">
        <v>48</v>
      </c>
      <c r="AD3244" s="3" t="s">
        <v>48</v>
      </c>
      <c r="AE3244" s="3" t="s">
        <v>48</v>
      </c>
      <c r="AG3244" s="3"/>
      <c r="AI3244" s="3" t="s">
        <v>48</v>
      </c>
      <c r="AK3244" s="3" t="s">
        <v>48</v>
      </c>
      <c r="AM3244" s="3" t="s">
        <v>48</v>
      </c>
      <c r="AO3244" s="3" t="s">
        <v>48</v>
      </c>
      <c r="AQ3244" s="3" t="s">
        <v>48</v>
      </c>
      <c r="AS3244" s="3" t="s">
        <v>48</v>
      </c>
    </row>
    <row r="3245" spans="1:45">
      <c r="A3245">
        <v>3242</v>
      </c>
      <c r="B3245" t="s">
        <v>5982</v>
      </c>
      <c r="C3245" t="s">
        <v>5676</v>
      </c>
      <c r="D3245" t="s">
        <v>45</v>
      </c>
      <c r="E3245" t="s">
        <v>214</v>
      </c>
      <c r="F3245" t="s">
        <v>7456</v>
      </c>
      <c r="G3245" t="s">
        <v>10019</v>
      </c>
      <c r="H3245" t="s">
        <v>2616</v>
      </c>
      <c r="I3245" t="s">
        <v>16258</v>
      </c>
      <c r="J3245" t="s">
        <v>7456</v>
      </c>
      <c r="K3245" t="s">
        <v>7457</v>
      </c>
      <c r="L3245" t="s">
        <v>5985</v>
      </c>
      <c r="M3245" t="s">
        <v>5986</v>
      </c>
      <c r="N3245" t="str">
        <f>VLOOKUP(O3245,index!$Q:$R,2,0)</f>
        <v>02. 이러닝 - 단과</v>
      </c>
      <c r="O3245" t="s">
        <v>5987</v>
      </c>
      <c r="P3245" t="s">
        <v>48</v>
      </c>
      <c r="Q3245" t="s">
        <v>20</v>
      </c>
      <c r="R3245" s="226" t="e">
        <f>VLOOKUP(C3245,'26년 databook(취합)'!$M:$M,2,0)</f>
        <v>#N/A</v>
      </c>
      <c r="S3245" s="3" t="s">
        <v>11567</v>
      </c>
      <c r="T3245" s="3" t="s">
        <v>48</v>
      </c>
      <c r="U3245" s="3" t="s">
        <v>11567</v>
      </c>
      <c r="V3245" s="3" t="s">
        <v>48</v>
      </c>
      <c r="W3245" s="3" t="s">
        <v>48</v>
      </c>
      <c r="X3245" s="3" t="s">
        <v>48</v>
      </c>
      <c r="Y3245" s="3" t="s">
        <v>48</v>
      </c>
      <c r="Z3245" s="3" t="s">
        <v>48</v>
      </c>
      <c r="AA3245" s="3" t="s">
        <v>48</v>
      </c>
      <c r="AB3245" s="3" t="s">
        <v>48</v>
      </c>
      <c r="AC3245" s="3" t="s">
        <v>48</v>
      </c>
      <c r="AD3245" s="3" t="s">
        <v>48</v>
      </c>
      <c r="AE3245" s="3" t="s">
        <v>48</v>
      </c>
      <c r="AG3245" s="3"/>
      <c r="AI3245" s="3" t="s">
        <v>48</v>
      </c>
      <c r="AK3245" s="3" t="s">
        <v>48</v>
      </c>
      <c r="AM3245" s="3" t="s">
        <v>48</v>
      </c>
      <c r="AO3245" s="3" t="s">
        <v>48</v>
      </c>
      <c r="AQ3245" s="3" t="s">
        <v>48</v>
      </c>
      <c r="AS3245" s="3" t="s">
        <v>48</v>
      </c>
    </row>
    <row r="3246" spans="1:45">
      <c r="A3246">
        <v>3243</v>
      </c>
      <c r="B3246" t="s">
        <v>5982</v>
      </c>
      <c r="C3246" t="s">
        <v>5675</v>
      </c>
      <c r="D3246" t="s">
        <v>45</v>
      </c>
      <c r="E3246" t="s">
        <v>214</v>
      </c>
      <c r="F3246" t="s">
        <v>7456</v>
      </c>
      <c r="G3246" t="s">
        <v>10019</v>
      </c>
      <c r="H3246" t="s">
        <v>2617</v>
      </c>
      <c r="I3246" t="s">
        <v>16259</v>
      </c>
      <c r="J3246" t="s">
        <v>7456</v>
      </c>
      <c r="K3246" t="s">
        <v>7457</v>
      </c>
      <c r="L3246" t="s">
        <v>5985</v>
      </c>
      <c r="M3246" t="s">
        <v>5986</v>
      </c>
      <c r="N3246" t="str">
        <f>VLOOKUP(O3246,index!$Q:$R,2,0)</f>
        <v>02. 이러닝 - 단과</v>
      </c>
      <c r="O3246" t="s">
        <v>5987</v>
      </c>
      <c r="P3246" t="s">
        <v>48</v>
      </c>
      <c r="Q3246" t="s">
        <v>20</v>
      </c>
      <c r="R3246" s="226" t="e">
        <f>VLOOKUP(C3246,'26년 databook(취합)'!$M:$M,2,0)</f>
        <v>#N/A</v>
      </c>
      <c r="S3246" s="3" t="s">
        <v>11567</v>
      </c>
      <c r="T3246" s="3" t="s">
        <v>48</v>
      </c>
      <c r="U3246" s="3" t="s">
        <v>11567</v>
      </c>
      <c r="V3246" s="3" t="s">
        <v>48</v>
      </c>
      <c r="W3246" s="3" t="s">
        <v>48</v>
      </c>
      <c r="X3246" s="3" t="s">
        <v>48</v>
      </c>
      <c r="Y3246" s="3" t="s">
        <v>48</v>
      </c>
      <c r="Z3246" s="3" t="s">
        <v>48</v>
      </c>
      <c r="AA3246" s="3" t="s">
        <v>48</v>
      </c>
      <c r="AB3246" s="3" t="s">
        <v>48</v>
      </c>
      <c r="AC3246" s="3" t="s">
        <v>48</v>
      </c>
      <c r="AD3246" s="3" t="s">
        <v>48</v>
      </c>
      <c r="AE3246" s="3" t="s">
        <v>48</v>
      </c>
      <c r="AG3246" s="3"/>
      <c r="AI3246" s="3" t="s">
        <v>48</v>
      </c>
      <c r="AK3246" s="3" t="s">
        <v>48</v>
      </c>
      <c r="AM3246" s="3" t="s">
        <v>48</v>
      </c>
      <c r="AO3246" s="3" t="s">
        <v>48</v>
      </c>
      <c r="AQ3246" s="3" t="s">
        <v>48</v>
      </c>
      <c r="AS3246" s="3" t="s">
        <v>48</v>
      </c>
    </row>
    <row r="3247" spans="1:45">
      <c r="A3247">
        <v>3244</v>
      </c>
      <c r="B3247" t="s">
        <v>5982</v>
      </c>
      <c r="C3247" t="s">
        <v>3469</v>
      </c>
      <c r="D3247" t="s">
        <v>45</v>
      </c>
      <c r="E3247" t="s">
        <v>79</v>
      </c>
      <c r="F3247" t="s">
        <v>7459</v>
      </c>
      <c r="G3247" t="s">
        <v>10021</v>
      </c>
      <c r="H3247" t="s">
        <v>7459</v>
      </c>
      <c r="I3247" t="s">
        <v>10021</v>
      </c>
      <c r="J3247" t="s">
        <v>7459</v>
      </c>
      <c r="K3247" t="s">
        <v>7460</v>
      </c>
      <c r="L3247" t="s">
        <v>5985</v>
      </c>
      <c r="M3247" t="s">
        <v>5986</v>
      </c>
      <c r="N3247" t="str">
        <f>VLOOKUP(O3247,index!$Q:$R,2,0)</f>
        <v>08. 하이브리드러닝 - 하이브리드형 러닝</v>
      </c>
      <c r="O3247" t="s">
        <v>5988</v>
      </c>
      <c r="P3247" t="s">
        <v>48</v>
      </c>
      <c r="Q3247" t="s">
        <v>21</v>
      </c>
      <c r="R3247" s="226" t="e">
        <f>VLOOKUP(C3247,'26년 databook(취합)'!$M:$M,2,0)</f>
        <v>#N/A</v>
      </c>
      <c r="S3247" s="3" t="s">
        <v>11567</v>
      </c>
      <c r="T3247" s="3" t="s">
        <v>48</v>
      </c>
      <c r="U3247" s="3" t="s">
        <v>11567</v>
      </c>
      <c r="V3247" s="3" t="s">
        <v>48</v>
      </c>
      <c r="W3247" s="3" t="s">
        <v>48</v>
      </c>
      <c r="X3247" s="3" t="s">
        <v>48</v>
      </c>
      <c r="Y3247" s="3" t="s">
        <v>48</v>
      </c>
      <c r="Z3247" s="3" t="s">
        <v>48</v>
      </c>
      <c r="AA3247" s="3" t="s">
        <v>48</v>
      </c>
      <c r="AB3247" s="3" t="s">
        <v>48</v>
      </c>
      <c r="AC3247" s="3" t="s">
        <v>48</v>
      </c>
      <c r="AD3247" s="3" t="s">
        <v>11567</v>
      </c>
      <c r="AE3247" s="3" t="s">
        <v>48</v>
      </c>
      <c r="AF3247" s="3">
        <v>0</v>
      </c>
      <c r="AG3247" s="3"/>
      <c r="AH3247" s="3">
        <v>0</v>
      </c>
      <c r="AI3247" s="3" t="s">
        <v>48</v>
      </c>
      <c r="AJ3247" s="3">
        <v>0</v>
      </c>
      <c r="AK3247" s="3" t="s">
        <v>48</v>
      </c>
      <c r="AL3247" s="3">
        <v>0</v>
      </c>
      <c r="AM3247" s="3" t="s">
        <v>48</v>
      </c>
      <c r="AN3247" s="3">
        <v>0</v>
      </c>
      <c r="AO3247" s="3" t="s">
        <v>48</v>
      </c>
      <c r="AP3247" s="3">
        <v>0</v>
      </c>
      <c r="AQ3247" s="3" t="s">
        <v>48</v>
      </c>
      <c r="AS3247" s="3" t="s">
        <v>48</v>
      </c>
    </row>
    <row r="3248" spans="1:45">
      <c r="A3248">
        <v>3245</v>
      </c>
      <c r="B3248" t="s">
        <v>5982</v>
      </c>
      <c r="C3248" t="s">
        <v>3604</v>
      </c>
      <c r="D3248" t="s">
        <v>45</v>
      </c>
      <c r="E3248" t="s">
        <v>73</v>
      </c>
      <c r="F3248" t="s">
        <v>1923</v>
      </c>
      <c r="G3248" t="s">
        <v>10022</v>
      </c>
      <c r="H3248" t="s">
        <v>1923</v>
      </c>
      <c r="I3248" t="s">
        <v>10022</v>
      </c>
      <c r="J3248" t="s">
        <v>7461</v>
      </c>
      <c r="K3248" t="s">
        <v>7462</v>
      </c>
      <c r="L3248" t="s">
        <v>5985</v>
      </c>
      <c r="M3248" t="s">
        <v>5986</v>
      </c>
      <c r="N3248" t="str">
        <f>VLOOKUP(O3248,index!$Q:$R,2,0)</f>
        <v>02. 이러닝 - 단과</v>
      </c>
      <c r="O3248" t="s">
        <v>5987</v>
      </c>
      <c r="P3248" t="s">
        <v>48</v>
      </c>
      <c r="Q3248" t="s">
        <v>20</v>
      </c>
      <c r="R3248" s="226" t="e">
        <f>VLOOKUP(C3248,'26년 databook(취합)'!$M:$M,2,0)</f>
        <v>#N/A</v>
      </c>
      <c r="S3248" s="3" t="s">
        <v>11576</v>
      </c>
      <c r="T3248" s="3" t="s">
        <v>13716</v>
      </c>
      <c r="U3248" s="3" t="s">
        <v>13717</v>
      </c>
      <c r="V3248" s="3" t="s">
        <v>48</v>
      </c>
      <c r="W3248" s="3" t="s">
        <v>11567</v>
      </c>
      <c r="X3248" s="3" t="s">
        <v>48</v>
      </c>
      <c r="Y3248" s="3" t="s">
        <v>11567</v>
      </c>
      <c r="Z3248" s="3" t="s">
        <v>48</v>
      </c>
      <c r="AA3248" s="3" t="s">
        <v>11567</v>
      </c>
      <c r="AB3248" s="3" t="s">
        <v>48</v>
      </c>
      <c r="AC3248" s="3" t="s">
        <v>12188</v>
      </c>
      <c r="AD3248" s="3" t="s">
        <v>48</v>
      </c>
      <c r="AE3248" s="3" t="s">
        <v>14813</v>
      </c>
      <c r="AG3248" s="3">
        <v>0</v>
      </c>
      <c r="AI3248" s="3" t="s">
        <v>11567</v>
      </c>
      <c r="AK3248" s="3" t="s">
        <v>11567</v>
      </c>
      <c r="AM3248" s="3" t="s">
        <v>11567</v>
      </c>
      <c r="AO3248" s="3" t="s">
        <v>11567</v>
      </c>
      <c r="AQ3248" s="3" t="s">
        <v>11567</v>
      </c>
      <c r="AR3248" s="3">
        <v>1000000</v>
      </c>
      <c r="AS3248" s="3" t="s">
        <v>11567</v>
      </c>
    </row>
    <row r="3249" spans="1:45">
      <c r="A3249">
        <v>3246</v>
      </c>
      <c r="B3249" t="s">
        <v>5982</v>
      </c>
      <c r="C3249" t="s">
        <v>3687</v>
      </c>
      <c r="D3249" t="s">
        <v>45</v>
      </c>
      <c r="E3249" t="s">
        <v>73</v>
      </c>
      <c r="F3249" t="s">
        <v>1990</v>
      </c>
      <c r="G3249" t="s">
        <v>10023</v>
      </c>
      <c r="H3249" t="s">
        <v>1990</v>
      </c>
      <c r="I3249" t="s">
        <v>10023</v>
      </c>
      <c r="J3249" t="s">
        <v>1990</v>
      </c>
      <c r="K3249" t="s">
        <v>7463</v>
      </c>
      <c r="L3249" t="s">
        <v>5985</v>
      </c>
      <c r="M3249" t="s">
        <v>5986</v>
      </c>
      <c r="N3249" t="str">
        <f>VLOOKUP(O3249,index!$Q:$R,2,0)</f>
        <v>02. 이러닝 - 단과</v>
      </c>
      <c r="O3249" t="s">
        <v>5987</v>
      </c>
      <c r="P3249" t="s">
        <v>48</v>
      </c>
      <c r="Q3249" t="s">
        <v>20</v>
      </c>
      <c r="R3249" s="226" t="e">
        <f>VLOOKUP(C3249,'26년 databook(취합)'!$M:$M,2,0)</f>
        <v>#N/A</v>
      </c>
      <c r="S3249" s="3" t="s">
        <v>11570</v>
      </c>
      <c r="T3249" s="3" t="s">
        <v>11573</v>
      </c>
      <c r="U3249" s="3" t="s">
        <v>11933</v>
      </c>
      <c r="V3249" s="3" t="s">
        <v>48</v>
      </c>
      <c r="W3249" s="3" t="s">
        <v>11567</v>
      </c>
      <c r="X3249" s="3" t="s">
        <v>48</v>
      </c>
      <c r="Y3249" s="3" t="s">
        <v>12189</v>
      </c>
      <c r="Z3249" s="3" t="s">
        <v>48</v>
      </c>
      <c r="AA3249" s="3" t="s">
        <v>12081</v>
      </c>
      <c r="AB3249" s="3" t="s">
        <v>48</v>
      </c>
      <c r="AC3249" s="3" t="s">
        <v>11907</v>
      </c>
      <c r="AD3249" s="3" t="s">
        <v>48</v>
      </c>
      <c r="AE3249" s="3" t="s">
        <v>11567</v>
      </c>
      <c r="AG3249" s="3">
        <v>0</v>
      </c>
      <c r="AI3249" s="3" t="s">
        <v>11567</v>
      </c>
      <c r="AK3249" s="3" t="s">
        <v>11567</v>
      </c>
      <c r="AL3249" s="3">
        <v>3000000</v>
      </c>
      <c r="AM3249" s="3" t="s">
        <v>11567</v>
      </c>
      <c r="AO3249" s="3" t="s">
        <v>11567</v>
      </c>
      <c r="AQ3249" s="3" t="s">
        <v>11567</v>
      </c>
      <c r="AS3249" s="3" t="s">
        <v>11567</v>
      </c>
    </row>
    <row r="3250" spans="1:45">
      <c r="A3250">
        <v>3247</v>
      </c>
      <c r="B3250" t="s">
        <v>5982</v>
      </c>
      <c r="C3250" t="s">
        <v>3877</v>
      </c>
      <c r="D3250" t="s">
        <v>45</v>
      </c>
      <c r="E3250" t="s">
        <v>75</v>
      </c>
      <c r="F3250" t="s">
        <v>360</v>
      </c>
      <c r="G3250" t="s">
        <v>10024</v>
      </c>
      <c r="H3250" t="s">
        <v>360</v>
      </c>
      <c r="I3250" t="s">
        <v>10024</v>
      </c>
      <c r="J3250" t="s">
        <v>7464</v>
      </c>
      <c r="K3250" t="s">
        <v>7465</v>
      </c>
      <c r="L3250" t="s">
        <v>5985</v>
      </c>
      <c r="M3250" t="s">
        <v>5986</v>
      </c>
      <c r="N3250" t="str">
        <f>VLOOKUP(O3250,index!$Q:$R,2,0)</f>
        <v>02. 이러닝 - 단과</v>
      </c>
      <c r="O3250" t="s">
        <v>5987</v>
      </c>
      <c r="P3250" t="s">
        <v>48</v>
      </c>
      <c r="Q3250" t="s">
        <v>20</v>
      </c>
      <c r="R3250" s="226" t="e">
        <f>VLOOKUP(C3250,'26년 databook(취합)'!$M:$M,2,0)</f>
        <v>#N/A</v>
      </c>
      <c r="S3250" s="3" t="s">
        <v>11567</v>
      </c>
      <c r="T3250" s="3" t="s">
        <v>48</v>
      </c>
      <c r="U3250" s="3" t="s">
        <v>11567</v>
      </c>
      <c r="V3250" s="3" t="s">
        <v>48</v>
      </c>
      <c r="W3250" s="3" t="s">
        <v>48</v>
      </c>
      <c r="X3250" s="3" t="s">
        <v>48</v>
      </c>
      <c r="Y3250" s="3" t="s">
        <v>48</v>
      </c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G3250" s="3"/>
      <c r="AI3250" s="3" t="s">
        <v>48</v>
      </c>
      <c r="AK3250" s="3" t="s">
        <v>48</v>
      </c>
      <c r="AM3250" s="3" t="s">
        <v>48</v>
      </c>
      <c r="AO3250" s="3" t="s">
        <v>48</v>
      </c>
      <c r="AQ3250" s="3" t="s">
        <v>48</v>
      </c>
      <c r="AS3250" s="3" t="s">
        <v>48</v>
      </c>
    </row>
    <row r="3251" spans="1:45">
      <c r="A3251">
        <v>3248</v>
      </c>
      <c r="B3251" t="s">
        <v>5982</v>
      </c>
      <c r="C3251" t="s">
        <v>3334</v>
      </c>
      <c r="D3251" t="s">
        <v>45</v>
      </c>
      <c r="E3251" t="s">
        <v>72</v>
      </c>
      <c r="F3251" t="s">
        <v>938</v>
      </c>
      <c r="G3251" t="s">
        <v>10025</v>
      </c>
      <c r="H3251" t="s">
        <v>938</v>
      </c>
      <c r="I3251" t="s">
        <v>10025</v>
      </c>
      <c r="J3251" t="s">
        <v>2313</v>
      </c>
      <c r="K3251" t="s">
        <v>7466</v>
      </c>
      <c r="L3251" t="s">
        <v>5985</v>
      </c>
      <c r="M3251" t="s">
        <v>5986</v>
      </c>
      <c r="N3251" t="str">
        <f>VLOOKUP(O3251,index!$Q:$R,2,0)</f>
        <v>02. 이러닝 - 단과</v>
      </c>
      <c r="O3251" t="s">
        <v>5987</v>
      </c>
      <c r="P3251" t="s">
        <v>48</v>
      </c>
      <c r="Q3251" t="s">
        <v>23</v>
      </c>
      <c r="R3251" s="226" t="e">
        <f>VLOOKUP(C3251,'26년 databook(취합)'!$M:$M,2,0)</f>
        <v>#N/A</v>
      </c>
      <c r="S3251" s="3" t="s">
        <v>11567</v>
      </c>
      <c r="T3251" s="3" t="s">
        <v>11594</v>
      </c>
      <c r="U3251" s="3" t="s">
        <v>11594</v>
      </c>
      <c r="V3251" s="3" t="s">
        <v>48</v>
      </c>
      <c r="W3251" s="3" t="s">
        <v>11567</v>
      </c>
      <c r="X3251" s="3" t="s">
        <v>48</v>
      </c>
      <c r="Y3251" s="3" t="s">
        <v>11567</v>
      </c>
      <c r="Z3251" s="3" t="s">
        <v>48</v>
      </c>
      <c r="AA3251" s="3" t="s">
        <v>11567</v>
      </c>
      <c r="AB3251" s="3" t="s">
        <v>48</v>
      </c>
      <c r="AC3251" s="3" t="s">
        <v>11594</v>
      </c>
      <c r="AD3251" s="3" t="s">
        <v>11567</v>
      </c>
      <c r="AE3251" s="3" t="s">
        <v>11567</v>
      </c>
      <c r="AF3251" s="3">
        <v>0</v>
      </c>
      <c r="AG3251" s="3">
        <v>0</v>
      </c>
      <c r="AH3251" s="3">
        <v>0</v>
      </c>
      <c r="AI3251" s="3" t="s">
        <v>11567</v>
      </c>
      <c r="AJ3251" s="3">
        <v>0</v>
      </c>
      <c r="AK3251" s="3" t="s">
        <v>11567</v>
      </c>
      <c r="AL3251" s="3">
        <v>0</v>
      </c>
      <c r="AM3251" s="3" t="s">
        <v>11567</v>
      </c>
      <c r="AN3251" s="3">
        <v>0</v>
      </c>
      <c r="AO3251" s="3" t="s">
        <v>11567</v>
      </c>
      <c r="AP3251" s="3">
        <v>0</v>
      </c>
      <c r="AQ3251" s="3" t="s">
        <v>11567</v>
      </c>
      <c r="AR3251" s="3">
        <v>0</v>
      </c>
      <c r="AS3251" s="3" t="s">
        <v>11567</v>
      </c>
    </row>
    <row r="3252" spans="1:45">
      <c r="A3252">
        <v>3249</v>
      </c>
      <c r="B3252" t="s">
        <v>5982</v>
      </c>
      <c r="C3252" t="s">
        <v>5077</v>
      </c>
      <c r="D3252" t="s">
        <v>45</v>
      </c>
      <c r="E3252" t="s">
        <v>77</v>
      </c>
      <c r="F3252" t="s">
        <v>2465</v>
      </c>
      <c r="G3252" t="s">
        <v>10026</v>
      </c>
      <c r="H3252" t="s">
        <v>2465</v>
      </c>
      <c r="I3252" t="s">
        <v>10026</v>
      </c>
      <c r="J3252" t="s">
        <v>48</v>
      </c>
      <c r="K3252" t="s">
        <v>48</v>
      </c>
      <c r="L3252" t="s">
        <v>5985</v>
      </c>
      <c r="M3252" t="s">
        <v>5986</v>
      </c>
      <c r="N3252" t="str">
        <f>VLOOKUP(O3252,index!$Q:$R,2,0)</f>
        <v>02. 이러닝 - 단과</v>
      </c>
      <c r="O3252" t="s">
        <v>5987</v>
      </c>
      <c r="P3252" t="s">
        <v>48</v>
      </c>
      <c r="Q3252" t="s">
        <v>20</v>
      </c>
      <c r="R3252" s="226" t="e">
        <f>VLOOKUP(C3252,'26년 databook(취합)'!$M:$M,2,0)</f>
        <v>#N/A</v>
      </c>
      <c r="S3252" s="3" t="s">
        <v>11580</v>
      </c>
      <c r="T3252" s="3" t="s">
        <v>48</v>
      </c>
      <c r="U3252" s="3" t="s">
        <v>11580</v>
      </c>
      <c r="V3252" s="3" t="s">
        <v>48</v>
      </c>
      <c r="W3252" s="3" t="s">
        <v>48</v>
      </c>
      <c r="X3252" s="3" t="s">
        <v>48</v>
      </c>
      <c r="Y3252" s="3" t="s">
        <v>48</v>
      </c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G3252" s="3"/>
      <c r="AI3252" s="3" t="s">
        <v>48</v>
      </c>
      <c r="AK3252" s="3" t="s">
        <v>48</v>
      </c>
      <c r="AM3252" s="3" t="s">
        <v>48</v>
      </c>
      <c r="AO3252" s="3" t="s">
        <v>48</v>
      </c>
      <c r="AQ3252" s="3" t="s">
        <v>48</v>
      </c>
      <c r="AR3252" s="3">
        <v>4000000</v>
      </c>
      <c r="AS3252" s="3" t="s">
        <v>48</v>
      </c>
    </row>
    <row r="3253" spans="1:45">
      <c r="A3253">
        <v>3250</v>
      </c>
      <c r="B3253" t="s">
        <v>5982</v>
      </c>
      <c r="C3253" t="s">
        <v>3517</v>
      </c>
      <c r="D3253" t="s">
        <v>45</v>
      </c>
      <c r="E3253" t="s">
        <v>73</v>
      </c>
      <c r="F3253" t="s">
        <v>1845</v>
      </c>
      <c r="G3253" t="s">
        <v>10027</v>
      </c>
      <c r="H3253" t="s">
        <v>1845</v>
      </c>
      <c r="I3253" t="s">
        <v>10027</v>
      </c>
      <c r="J3253" t="s">
        <v>1845</v>
      </c>
      <c r="K3253" t="s">
        <v>7467</v>
      </c>
      <c r="L3253" t="s">
        <v>5985</v>
      </c>
      <c r="M3253" t="s">
        <v>5986</v>
      </c>
      <c r="N3253" t="str">
        <f>VLOOKUP(O3253,index!$Q:$R,2,0)</f>
        <v>09. 하이브리드러닝 - 순수 오프라인</v>
      </c>
      <c r="O3253" t="s">
        <v>6019</v>
      </c>
      <c r="P3253" t="s">
        <v>48</v>
      </c>
      <c r="Q3253" t="s">
        <v>23</v>
      </c>
      <c r="R3253" s="226" t="e">
        <f>VLOOKUP(C3253,'26년 databook(취합)'!$M:$M,2,0)</f>
        <v>#N/A</v>
      </c>
      <c r="S3253" s="3" t="s">
        <v>12859</v>
      </c>
      <c r="T3253" s="3" t="s">
        <v>11674</v>
      </c>
      <c r="U3253" s="3" t="s">
        <v>11674</v>
      </c>
      <c r="V3253" s="3" t="s">
        <v>48</v>
      </c>
      <c r="W3253" s="3" t="s">
        <v>11567</v>
      </c>
      <c r="X3253" s="3" t="s">
        <v>11567</v>
      </c>
      <c r="Y3253" s="3" t="s">
        <v>11567</v>
      </c>
      <c r="Z3253" s="3" t="s">
        <v>12190</v>
      </c>
      <c r="AA3253" s="3" t="s">
        <v>11674</v>
      </c>
      <c r="AB3253" s="3" t="s">
        <v>11567</v>
      </c>
      <c r="AC3253" s="3" t="s">
        <v>11567</v>
      </c>
      <c r="AD3253" s="3" t="s">
        <v>11567</v>
      </c>
      <c r="AE3253" s="3" t="s">
        <v>11567</v>
      </c>
      <c r="AF3253" s="3">
        <v>0</v>
      </c>
      <c r="AG3253" s="3">
        <v>0</v>
      </c>
      <c r="AH3253" s="3">
        <v>0</v>
      </c>
      <c r="AI3253" s="3" t="s">
        <v>11567</v>
      </c>
      <c r="AJ3253" s="3">
        <v>0</v>
      </c>
      <c r="AK3253" s="3" t="s">
        <v>11567</v>
      </c>
      <c r="AL3253" s="3">
        <v>0</v>
      </c>
      <c r="AM3253" s="3" t="s">
        <v>11567</v>
      </c>
      <c r="AN3253" s="3">
        <v>0</v>
      </c>
      <c r="AO3253" s="3" t="s">
        <v>11567</v>
      </c>
      <c r="AP3253" s="3">
        <v>0</v>
      </c>
      <c r="AQ3253" s="3" t="s">
        <v>11567</v>
      </c>
      <c r="AR3253" s="3">
        <v>0</v>
      </c>
      <c r="AS3253" s="3" t="s">
        <v>11567</v>
      </c>
    </row>
    <row r="3254" spans="1:45">
      <c r="A3254">
        <v>3251</v>
      </c>
      <c r="B3254" t="s">
        <v>5982</v>
      </c>
      <c r="C3254" t="s">
        <v>2899</v>
      </c>
      <c r="D3254" t="s">
        <v>45</v>
      </c>
      <c r="E3254" t="s">
        <v>75</v>
      </c>
      <c r="F3254" t="s">
        <v>435</v>
      </c>
      <c r="G3254" t="s">
        <v>10028</v>
      </c>
      <c r="H3254" t="s">
        <v>435</v>
      </c>
      <c r="I3254" t="s">
        <v>10028</v>
      </c>
      <c r="J3254" t="s">
        <v>7468</v>
      </c>
      <c r="K3254" t="s">
        <v>7469</v>
      </c>
      <c r="L3254" t="s">
        <v>5985</v>
      </c>
      <c r="M3254" t="s">
        <v>5986</v>
      </c>
      <c r="N3254" t="str">
        <f>VLOOKUP(O3254,index!$Q:$R,2,0)</f>
        <v>02. 이러닝 - 단과</v>
      </c>
      <c r="O3254" t="s">
        <v>5987</v>
      </c>
      <c r="P3254" t="s">
        <v>48</v>
      </c>
      <c r="Q3254" t="s">
        <v>23</v>
      </c>
      <c r="R3254" s="226" t="e">
        <f>VLOOKUP(C3254,'26년 databook(취합)'!$M:$M,2,0)</f>
        <v>#N/A</v>
      </c>
      <c r="S3254" s="3" t="s">
        <v>11567</v>
      </c>
      <c r="T3254" s="3" t="s">
        <v>11696</v>
      </c>
      <c r="U3254" s="3" t="s">
        <v>11696</v>
      </c>
      <c r="V3254" s="3" t="s">
        <v>48</v>
      </c>
      <c r="W3254" s="3" t="s">
        <v>11648</v>
      </c>
      <c r="X3254" s="3" t="s">
        <v>48</v>
      </c>
      <c r="Y3254" s="3" t="s">
        <v>11567</v>
      </c>
      <c r="Z3254" s="3" t="s">
        <v>48</v>
      </c>
      <c r="AA3254" s="3" t="s">
        <v>12191</v>
      </c>
      <c r="AB3254" s="3" t="s">
        <v>48</v>
      </c>
      <c r="AC3254" s="3" t="s">
        <v>11623</v>
      </c>
      <c r="AD3254" s="3" t="s">
        <v>11567</v>
      </c>
      <c r="AE3254" s="3" t="s">
        <v>11642</v>
      </c>
      <c r="AF3254" s="3">
        <v>0</v>
      </c>
      <c r="AG3254" s="3">
        <v>200000</v>
      </c>
      <c r="AH3254" s="3">
        <v>0</v>
      </c>
      <c r="AI3254" s="3" t="s">
        <v>11624</v>
      </c>
      <c r="AJ3254" s="3">
        <v>0</v>
      </c>
      <c r="AK3254" s="3" t="s">
        <v>11567</v>
      </c>
      <c r="AL3254" s="3">
        <v>0</v>
      </c>
      <c r="AM3254" s="3" t="s">
        <v>11567</v>
      </c>
      <c r="AN3254" s="3">
        <v>0</v>
      </c>
      <c r="AO3254" s="3" t="s">
        <v>11567</v>
      </c>
      <c r="AP3254" s="3">
        <v>0</v>
      </c>
      <c r="AQ3254" s="3" t="s">
        <v>11567</v>
      </c>
      <c r="AR3254" s="3">
        <v>0</v>
      </c>
      <c r="AS3254" s="3" t="s">
        <v>11567</v>
      </c>
    </row>
    <row r="3255" spans="1:45">
      <c r="A3255">
        <v>3252</v>
      </c>
      <c r="B3255" t="s">
        <v>5982</v>
      </c>
      <c r="C3255" t="s">
        <v>3565</v>
      </c>
      <c r="D3255" t="s">
        <v>45</v>
      </c>
      <c r="E3255" t="s">
        <v>73</v>
      </c>
      <c r="F3255" t="s">
        <v>1891</v>
      </c>
      <c r="G3255" t="s">
        <v>10029</v>
      </c>
      <c r="H3255" t="s">
        <v>1891</v>
      </c>
      <c r="I3255" t="s">
        <v>10029</v>
      </c>
      <c r="J3255" t="s">
        <v>1891</v>
      </c>
      <c r="K3255" t="s">
        <v>7470</v>
      </c>
      <c r="L3255" t="s">
        <v>5985</v>
      </c>
      <c r="M3255" t="s">
        <v>5986</v>
      </c>
      <c r="N3255" t="str">
        <f>VLOOKUP(O3255,index!$Q:$R,2,0)</f>
        <v>02. 이러닝 - 단과</v>
      </c>
      <c r="O3255" t="s">
        <v>5987</v>
      </c>
      <c r="P3255" t="s">
        <v>48</v>
      </c>
      <c r="Q3255" t="s">
        <v>20</v>
      </c>
      <c r="R3255" s="226" t="e">
        <f>VLOOKUP(C3255,'26년 databook(취합)'!$M:$M,2,0)</f>
        <v>#N/A</v>
      </c>
      <c r="S3255" s="3" t="s">
        <v>11567</v>
      </c>
      <c r="T3255" s="3" t="s">
        <v>48</v>
      </c>
      <c r="U3255" s="3" t="s">
        <v>11567</v>
      </c>
      <c r="V3255" s="3" t="s">
        <v>48</v>
      </c>
      <c r="W3255" s="3" t="s">
        <v>48</v>
      </c>
      <c r="X3255" s="3" t="s">
        <v>48</v>
      </c>
      <c r="Y3255" s="3" t="s">
        <v>48</v>
      </c>
      <c r="Z3255" s="3" t="s">
        <v>48</v>
      </c>
      <c r="AA3255" s="3" t="s">
        <v>48</v>
      </c>
      <c r="AB3255" s="3" t="s">
        <v>48</v>
      </c>
      <c r="AC3255" s="3" t="s">
        <v>48</v>
      </c>
      <c r="AD3255" s="3" t="s">
        <v>48</v>
      </c>
      <c r="AE3255" s="3" t="s">
        <v>48</v>
      </c>
      <c r="AG3255" s="3"/>
      <c r="AI3255" s="3" t="s">
        <v>48</v>
      </c>
      <c r="AK3255" s="3" t="s">
        <v>48</v>
      </c>
      <c r="AM3255" s="3" t="s">
        <v>48</v>
      </c>
      <c r="AO3255" s="3" t="s">
        <v>48</v>
      </c>
      <c r="AQ3255" s="3" t="s">
        <v>48</v>
      </c>
      <c r="AS3255" s="3" t="s">
        <v>48</v>
      </c>
    </row>
    <row r="3256" spans="1:45">
      <c r="A3256">
        <v>3253</v>
      </c>
      <c r="B3256" t="s">
        <v>5982</v>
      </c>
      <c r="C3256" t="s">
        <v>4515</v>
      </c>
      <c r="D3256" t="s">
        <v>45</v>
      </c>
      <c r="E3256" t="s">
        <v>71</v>
      </c>
      <c r="F3256" t="s">
        <v>7471</v>
      </c>
      <c r="G3256" t="s">
        <v>10030</v>
      </c>
      <c r="H3256" t="s">
        <v>7471</v>
      </c>
      <c r="I3256" t="s">
        <v>10030</v>
      </c>
      <c r="J3256" t="s">
        <v>7471</v>
      </c>
      <c r="K3256" t="s">
        <v>7472</v>
      </c>
      <c r="L3256" t="s">
        <v>5985</v>
      </c>
      <c r="M3256" t="s">
        <v>5986</v>
      </c>
      <c r="N3256" t="str">
        <f>VLOOKUP(O3256,index!$Q:$R,2,0)</f>
        <v>03. 이러닝 - 법정</v>
      </c>
      <c r="O3256" t="s">
        <v>6002</v>
      </c>
      <c r="P3256" t="s">
        <v>48</v>
      </c>
      <c r="Q3256" t="s">
        <v>23</v>
      </c>
      <c r="R3256" s="226" t="e">
        <f>VLOOKUP(C3256,'26년 databook(취합)'!$M:$M,2,0)</f>
        <v>#N/A</v>
      </c>
      <c r="S3256" s="3" t="s">
        <v>11567</v>
      </c>
      <c r="T3256" s="3" t="s">
        <v>48</v>
      </c>
      <c r="U3256" s="3" t="s">
        <v>11567</v>
      </c>
      <c r="V3256" s="3" t="s">
        <v>48</v>
      </c>
      <c r="W3256" s="3" t="s">
        <v>48</v>
      </c>
      <c r="X3256" s="3" t="s">
        <v>48</v>
      </c>
      <c r="Y3256" s="3" t="s">
        <v>48</v>
      </c>
      <c r="Z3256" s="3" t="s">
        <v>48</v>
      </c>
      <c r="AA3256" s="3" t="s">
        <v>48</v>
      </c>
      <c r="AB3256" s="3" t="s">
        <v>48</v>
      </c>
      <c r="AC3256" s="3" t="s">
        <v>48</v>
      </c>
      <c r="AD3256" s="3" t="s">
        <v>48</v>
      </c>
      <c r="AE3256" s="3" t="s">
        <v>48</v>
      </c>
      <c r="AG3256" s="3"/>
      <c r="AI3256" s="3" t="s">
        <v>48</v>
      </c>
      <c r="AK3256" s="3" t="s">
        <v>48</v>
      </c>
      <c r="AM3256" s="3" t="s">
        <v>48</v>
      </c>
      <c r="AO3256" s="3" t="s">
        <v>48</v>
      </c>
      <c r="AQ3256" s="3" t="s">
        <v>48</v>
      </c>
      <c r="AS3256" s="3" t="s">
        <v>48</v>
      </c>
    </row>
    <row r="3257" spans="1:45">
      <c r="A3257">
        <v>3254</v>
      </c>
      <c r="B3257" t="s">
        <v>5982</v>
      </c>
      <c r="C3257" t="s">
        <v>4514</v>
      </c>
      <c r="D3257" t="s">
        <v>45</v>
      </c>
      <c r="E3257" t="s">
        <v>71</v>
      </c>
      <c r="F3257" t="s">
        <v>7471</v>
      </c>
      <c r="G3257" t="s">
        <v>10030</v>
      </c>
      <c r="H3257" t="s">
        <v>7471</v>
      </c>
      <c r="I3257" t="s">
        <v>10030</v>
      </c>
      <c r="J3257" t="s">
        <v>7471</v>
      </c>
      <c r="K3257" t="s">
        <v>7472</v>
      </c>
      <c r="L3257" t="s">
        <v>5985</v>
      </c>
      <c r="M3257" t="s">
        <v>5986</v>
      </c>
      <c r="N3257" t="str">
        <f>VLOOKUP(O3257,index!$Q:$R,2,0)</f>
        <v>02. 이러닝 - 단과</v>
      </c>
      <c r="O3257" t="s">
        <v>5987</v>
      </c>
      <c r="P3257" t="s">
        <v>48</v>
      </c>
      <c r="Q3257" t="s">
        <v>23</v>
      </c>
      <c r="R3257" s="226" t="e">
        <f>VLOOKUP(C3257,'26년 databook(취합)'!$M:$M,2,0)</f>
        <v>#N/A</v>
      </c>
      <c r="S3257" s="3" t="s">
        <v>11568</v>
      </c>
      <c r="T3257" s="3" t="s">
        <v>12761</v>
      </c>
      <c r="U3257" s="3" t="s">
        <v>16688</v>
      </c>
      <c r="V3257" s="3" t="s">
        <v>11586</v>
      </c>
      <c r="W3257" s="3" t="s">
        <v>11567</v>
      </c>
      <c r="X3257" s="3" t="s">
        <v>11586</v>
      </c>
      <c r="Y3257" s="3" t="s">
        <v>11567</v>
      </c>
      <c r="Z3257" s="3" t="s">
        <v>11586</v>
      </c>
      <c r="AA3257" s="3" t="s">
        <v>11567</v>
      </c>
      <c r="AB3257" s="3" t="s">
        <v>11586</v>
      </c>
      <c r="AC3257" s="3" t="s">
        <v>11567</v>
      </c>
      <c r="AD3257" s="3" t="s">
        <v>11586</v>
      </c>
      <c r="AE3257" s="3" t="s">
        <v>11567</v>
      </c>
      <c r="AF3257" s="3">
        <v>500000</v>
      </c>
      <c r="AG3257" s="4">
        <v>324000</v>
      </c>
      <c r="AH3257" s="3">
        <v>500000</v>
      </c>
      <c r="AI3257" s="3" t="s">
        <v>11567</v>
      </c>
      <c r="AJ3257" s="3">
        <v>500000</v>
      </c>
      <c r="AK3257" s="3" t="s">
        <v>11567</v>
      </c>
      <c r="AL3257" s="3">
        <v>500000</v>
      </c>
      <c r="AM3257" s="3" t="s">
        <v>11567</v>
      </c>
      <c r="AN3257" s="3">
        <v>500000</v>
      </c>
      <c r="AO3257" s="3" t="s">
        <v>11567</v>
      </c>
      <c r="AP3257" s="3">
        <v>500000</v>
      </c>
      <c r="AQ3257" s="3" t="s">
        <v>11567</v>
      </c>
      <c r="AR3257" s="3">
        <v>500000</v>
      </c>
      <c r="AS3257" s="3" t="s">
        <v>11567</v>
      </c>
    </row>
    <row r="3258" spans="1:45">
      <c r="A3258">
        <v>3255</v>
      </c>
      <c r="B3258" t="s">
        <v>5982</v>
      </c>
      <c r="C3258" t="s">
        <v>4665</v>
      </c>
      <c r="D3258" t="s">
        <v>45</v>
      </c>
      <c r="E3258" t="s">
        <v>77</v>
      </c>
      <c r="F3258" t="s">
        <v>7476</v>
      </c>
      <c r="G3258" t="s">
        <v>10033</v>
      </c>
      <c r="H3258" t="s">
        <v>7476</v>
      </c>
      <c r="I3258" t="s">
        <v>10033</v>
      </c>
      <c r="J3258" t="s">
        <v>7476</v>
      </c>
      <c r="K3258" t="s">
        <v>7477</v>
      </c>
      <c r="L3258" t="s">
        <v>5985</v>
      </c>
      <c r="M3258" t="s">
        <v>5986</v>
      </c>
      <c r="N3258" t="str">
        <f>VLOOKUP(O3258,index!$Q:$R,2,0)</f>
        <v>02. 이러닝 - 단과</v>
      </c>
      <c r="O3258" t="s">
        <v>5987</v>
      </c>
      <c r="P3258" t="s">
        <v>48</v>
      </c>
      <c r="Q3258" t="s">
        <v>20</v>
      </c>
      <c r="R3258" s="226" t="e">
        <f>VLOOKUP(C3258,'26년 databook(취합)'!$M:$M,2,0)</f>
        <v>#N/A</v>
      </c>
      <c r="S3258" s="3" t="s">
        <v>11580</v>
      </c>
      <c r="T3258" s="3" t="s">
        <v>16689</v>
      </c>
      <c r="U3258" s="3" t="s">
        <v>16690</v>
      </c>
      <c r="V3258" s="3" t="s">
        <v>48</v>
      </c>
      <c r="W3258" s="3" t="s">
        <v>11567</v>
      </c>
      <c r="X3258" s="3" t="s">
        <v>48</v>
      </c>
      <c r="Y3258" s="3" t="s">
        <v>11567</v>
      </c>
      <c r="Z3258" s="3" t="s">
        <v>48</v>
      </c>
      <c r="AA3258" s="3" t="s">
        <v>11567</v>
      </c>
      <c r="AB3258" s="3" t="s">
        <v>48</v>
      </c>
      <c r="AC3258" s="3" t="s">
        <v>11567</v>
      </c>
      <c r="AD3258" s="3" t="s">
        <v>48</v>
      </c>
      <c r="AE3258" s="3" t="s">
        <v>11567</v>
      </c>
      <c r="AG3258" s="3">
        <v>4698500</v>
      </c>
      <c r="AI3258" s="3" t="s">
        <v>11567</v>
      </c>
      <c r="AK3258" s="3" t="s">
        <v>11567</v>
      </c>
      <c r="AM3258" s="3" t="s">
        <v>11567</v>
      </c>
      <c r="AO3258" s="3" t="s">
        <v>11567</v>
      </c>
      <c r="AQ3258" s="3" t="s">
        <v>11567</v>
      </c>
      <c r="AR3258" s="3">
        <v>4000000</v>
      </c>
      <c r="AS3258" s="3" t="s">
        <v>11567</v>
      </c>
    </row>
    <row r="3259" spans="1:45">
      <c r="A3259">
        <v>3256</v>
      </c>
      <c r="B3259" t="s">
        <v>5982</v>
      </c>
      <c r="C3259" t="s">
        <v>4302</v>
      </c>
      <c r="D3259" t="s">
        <v>45</v>
      </c>
      <c r="E3259" t="s">
        <v>76</v>
      </c>
      <c r="F3259" t="s">
        <v>2108</v>
      </c>
      <c r="G3259" t="s">
        <v>10034</v>
      </c>
      <c r="H3259" t="s">
        <v>2108</v>
      </c>
      <c r="I3259" t="s">
        <v>10034</v>
      </c>
      <c r="J3259" t="s">
        <v>2108</v>
      </c>
      <c r="K3259" t="s">
        <v>7478</v>
      </c>
      <c r="L3259" t="s">
        <v>5985</v>
      </c>
      <c r="M3259" t="s">
        <v>5986</v>
      </c>
      <c r="N3259" t="str">
        <f>VLOOKUP(O3259,index!$Q:$R,2,0)</f>
        <v>02. 이러닝 - 단과</v>
      </c>
      <c r="O3259" t="s">
        <v>5987</v>
      </c>
      <c r="P3259" t="s">
        <v>48</v>
      </c>
      <c r="Q3259" t="s">
        <v>20</v>
      </c>
      <c r="R3259" s="226" t="e">
        <f>VLOOKUP(C3259,'26년 databook(취합)'!$M:$M,2,0)</f>
        <v>#N/A</v>
      </c>
      <c r="S3259" s="3" t="s">
        <v>11567</v>
      </c>
      <c r="T3259" s="3" t="s">
        <v>11622</v>
      </c>
      <c r="U3259" s="3" t="s">
        <v>11622</v>
      </c>
      <c r="V3259" s="3" t="s">
        <v>48</v>
      </c>
      <c r="W3259" s="3" t="s">
        <v>11567</v>
      </c>
      <c r="X3259" s="3" t="s">
        <v>48</v>
      </c>
      <c r="Y3259" s="3" t="s">
        <v>11567</v>
      </c>
      <c r="Z3259" s="3" t="s">
        <v>48</v>
      </c>
      <c r="AA3259" s="3" t="s">
        <v>11567</v>
      </c>
      <c r="AB3259" s="3" t="s">
        <v>48</v>
      </c>
      <c r="AC3259" s="3" t="s">
        <v>11567</v>
      </c>
      <c r="AD3259" s="3" t="s">
        <v>48</v>
      </c>
      <c r="AE3259" s="3" t="s">
        <v>11653</v>
      </c>
      <c r="AG3259" s="3">
        <v>460000</v>
      </c>
      <c r="AI3259" s="3" t="s">
        <v>11567</v>
      </c>
      <c r="AK3259" s="3" t="s">
        <v>11567</v>
      </c>
      <c r="AM3259" s="3" t="s">
        <v>11567</v>
      </c>
      <c r="AO3259" s="3" t="s">
        <v>11567</v>
      </c>
      <c r="AQ3259" s="3" t="s">
        <v>11567</v>
      </c>
      <c r="AS3259" s="3" t="s">
        <v>11567</v>
      </c>
    </row>
    <row r="3260" spans="1:45">
      <c r="A3260">
        <v>3257</v>
      </c>
      <c r="B3260" t="s">
        <v>5982</v>
      </c>
      <c r="C3260" t="s">
        <v>5256</v>
      </c>
      <c r="D3260" t="s">
        <v>45</v>
      </c>
      <c r="E3260" t="s">
        <v>77</v>
      </c>
      <c r="F3260" t="s">
        <v>654</v>
      </c>
      <c r="G3260" t="s">
        <v>10017</v>
      </c>
      <c r="H3260" t="s">
        <v>654</v>
      </c>
      <c r="I3260" t="s">
        <v>10017</v>
      </c>
      <c r="J3260" t="s">
        <v>7453</v>
      </c>
      <c r="K3260" t="s">
        <v>7454</v>
      </c>
      <c r="L3260" t="s">
        <v>5985</v>
      </c>
      <c r="M3260" t="s">
        <v>5986</v>
      </c>
      <c r="N3260" t="str">
        <f>VLOOKUP(O3260,index!$Q:$R,2,0)</f>
        <v>02. 이러닝 - 단과</v>
      </c>
      <c r="O3260" t="s">
        <v>5987</v>
      </c>
      <c r="P3260" t="s">
        <v>48</v>
      </c>
      <c r="Q3260" t="s">
        <v>20</v>
      </c>
      <c r="R3260" s="226" t="e">
        <f>VLOOKUP(C3260,'26년 databook(취합)'!$M:$M,2,0)</f>
        <v>#N/A</v>
      </c>
      <c r="S3260" s="3" t="s">
        <v>11567</v>
      </c>
      <c r="T3260" s="3" t="s">
        <v>16408</v>
      </c>
      <c r="U3260" s="3" t="s">
        <v>16408</v>
      </c>
      <c r="V3260" s="3" t="s">
        <v>48</v>
      </c>
      <c r="W3260" s="3" t="s">
        <v>11567</v>
      </c>
      <c r="X3260" s="3" t="s">
        <v>48</v>
      </c>
      <c r="Y3260" s="3" t="s">
        <v>11567</v>
      </c>
      <c r="Z3260" s="3" t="s">
        <v>48</v>
      </c>
      <c r="AA3260" s="3" t="s">
        <v>11567</v>
      </c>
      <c r="AB3260" s="3" t="s">
        <v>48</v>
      </c>
      <c r="AC3260" s="3" t="s">
        <v>11567</v>
      </c>
      <c r="AD3260" s="3" t="s">
        <v>48</v>
      </c>
      <c r="AE3260" s="3" t="s">
        <v>11567</v>
      </c>
      <c r="AG3260" s="3">
        <v>764500</v>
      </c>
      <c r="AI3260" s="3" t="s">
        <v>11567</v>
      </c>
      <c r="AK3260" s="3" t="s">
        <v>11567</v>
      </c>
      <c r="AM3260" s="3" t="s">
        <v>11567</v>
      </c>
      <c r="AO3260" s="3" t="s">
        <v>11567</v>
      </c>
      <c r="AQ3260" s="3" t="s">
        <v>11567</v>
      </c>
      <c r="AS3260" s="3" t="s">
        <v>11567</v>
      </c>
    </row>
    <row r="3261" spans="1:45">
      <c r="A3261">
        <v>3258</v>
      </c>
      <c r="B3261" t="s">
        <v>5982</v>
      </c>
      <c r="C3261" t="s">
        <v>3934</v>
      </c>
      <c r="D3261" t="s">
        <v>45</v>
      </c>
      <c r="E3261" t="s">
        <v>75</v>
      </c>
      <c r="F3261" t="s">
        <v>408</v>
      </c>
      <c r="G3261" t="s">
        <v>10035</v>
      </c>
      <c r="H3261" t="s">
        <v>408</v>
      </c>
      <c r="I3261" t="s">
        <v>10035</v>
      </c>
      <c r="J3261" t="s">
        <v>408</v>
      </c>
      <c r="K3261" t="s">
        <v>7481</v>
      </c>
      <c r="L3261" t="s">
        <v>5985</v>
      </c>
      <c r="M3261" t="s">
        <v>5986</v>
      </c>
      <c r="N3261" t="str">
        <f>VLOOKUP(O3261,index!$Q:$R,2,0)</f>
        <v>02. 이러닝 - 단과</v>
      </c>
      <c r="O3261" t="s">
        <v>5987</v>
      </c>
      <c r="P3261" t="s">
        <v>48</v>
      </c>
      <c r="Q3261" t="s">
        <v>20</v>
      </c>
      <c r="R3261" s="226" t="e">
        <f>VLOOKUP(C3261,'26년 databook(취합)'!$M:$M,2,0)</f>
        <v>#N/A</v>
      </c>
      <c r="S3261" s="3" t="s">
        <v>11567</v>
      </c>
      <c r="T3261" s="3" t="s">
        <v>48</v>
      </c>
      <c r="U3261" s="3" t="s">
        <v>11567</v>
      </c>
      <c r="V3261" s="3" t="s">
        <v>48</v>
      </c>
      <c r="W3261" s="3" t="s">
        <v>48</v>
      </c>
      <c r="X3261" s="3" t="s">
        <v>48</v>
      </c>
      <c r="Y3261" s="3" t="s">
        <v>48</v>
      </c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48</v>
      </c>
      <c r="AG3261" s="3"/>
      <c r="AI3261" s="3" t="s">
        <v>48</v>
      </c>
      <c r="AK3261" s="3" t="s">
        <v>48</v>
      </c>
      <c r="AM3261" s="3" t="s">
        <v>48</v>
      </c>
      <c r="AO3261" s="3" t="s">
        <v>48</v>
      </c>
      <c r="AQ3261" s="3" t="s">
        <v>48</v>
      </c>
      <c r="AS3261" s="3" t="s">
        <v>48</v>
      </c>
    </row>
    <row r="3262" spans="1:45">
      <c r="A3262">
        <v>3259</v>
      </c>
      <c r="B3262" t="s">
        <v>5982</v>
      </c>
      <c r="C3262" t="s">
        <v>3091</v>
      </c>
      <c r="D3262" t="s">
        <v>45</v>
      </c>
      <c r="E3262" t="s">
        <v>71</v>
      </c>
      <c r="F3262" t="s">
        <v>272</v>
      </c>
      <c r="G3262" t="s">
        <v>10037</v>
      </c>
      <c r="H3262" t="s">
        <v>272</v>
      </c>
      <c r="I3262" t="s">
        <v>10037</v>
      </c>
      <c r="J3262" t="s">
        <v>48</v>
      </c>
      <c r="K3262" t="s">
        <v>48</v>
      </c>
      <c r="L3262" t="s">
        <v>5985</v>
      </c>
      <c r="M3262" t="s">
        <v>5986</v>
      </c>
      <c r="N3262" t="str">
        <f>VLOOKUP(O3262,index!$Q:$R,2,0)</f>
        <v>19. 운영 - 운영매출</v>
      </c>
      <c r="O3262" t="s">
        <v>6203</v>
      </c>
      <c r="P3262" t="s">
        <v>48</v>
      </c>
      <c r="Q3262" t="s">
        <v>20</v>
      </c>
      <c r="R3262" s="226" t="e">
        <f>VLOOKUP(C3262,'26년 databook(취합)'!$M:$M,2,0)</f>
        <v>#N/A</v>
      </c>
      <c r="S3262" s="3" t="s">
        <v>11567</v>
      </c>
      <c r="T3262" s="3" t="s">
        <v>48</v>
      </c>
      <c r="U3262" s="3" t="s">
        <v>11567</v>
      </c>
      <c r="V3262" s="3" t="s">
        <v>48</v>
      </c>
      <c r="W3262" s="3" t="s">
        <v>48</v>
      </c>
      <c r="X3262" s="3" t="s">
        <v>48</v>
      </c>
      <c r="Y3262" s="3" t="s">
        <v>48</v>
      </c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G3262" s="3"/>
      <c r="AI3262" s="3" t="s">
        <v>48</v>
      </c>
      <c r="AK3262" s="3" t="s">
        <v>48</v>
      </c>
      <c r="AM3262" s="3" t="s">
        <v>48</v>
      </c>
      <c r="AO3262" s="3" t="s">
        <v>48</v>
      </c>
      <c r="AQ3262" s="3" t="s">
        <v>48</v>
      </c>
      <c r="AS3262" s="3" t="s">
        <v>48</v>
      </c>
    </row>
    <row r="3263" spans="1:45">
      <c r="A3263">
        <v>3260</v>
      </c>
      <c r="B3263" t="s">
        <v>5982</v>
      </c>
      <c r="C3263" t="s">
        <v>4815</v>
      </c>
      <c r="D3263" t="s">
        <v>45</v>
      </c>
      <c r="E3263" t="s">
        <v>77</v>
      </c>
      <c r="F3263" t="s">
        <v>7487</v>
      </c>
      <c r="G3263" t="s">
        <v>10038</v>
      </c>
      <c r="H3263" t="s">
        <v>7487</v>
      </c>
      <c r="I3263" t="s">
        <v>10038</v>
      </c>
      <c r="J3263" t="s">
        <v>48</v>
      </c>
      <c r="K3263" t="s">
        <v>48</v>
      </c>
      <c r="L3263" t="s">
        <v>5985</v>
      </c>
      <c r="M3263" t="s">
        <v>5986</v>
      </c>
      <c r="N3263" t="str">
        <f>VLOOKUP(O3263,index!$Q:$R,2,0)</f>
        <v>02. 이러닝 - 단과</v>
      </c>
      <c r="O3263" t="s">
        <v>5987</v>
      </c>
      <c r="P3263" t="s">
        <v>48</v>
      </c>
      <c r="Q3263" t="s">
        <v>20</v>
      </c>
      <c r="R3263" s="226" t="e">
        <f>VLOOKUP(C3263,'26년 databook(취합)'!$M:$M,2,0)</f>
        <v>#N/A</v>
      </c>
      <c r="S3263" s="3" t="s">
        <v>11567</v>
      </c>
      <c r="T3263" s="3" t="s">
        <v>11587</v>
      </c>
      <c r="U3263" s="3" t="s">
        <v>11587</v>
      </c>
      <c r="V3263" s="3" t="s">
        <v>48</v>
      </c>
      <c r="W3263" s="3" t="s">
        <v>11567</v>
      </c>
      <c r="X3263" s="3" t="s">
        <v>48</v>
      </c>
      <c r="Y3263" s="3" t="s">
        <v>11567</v>
      </c>
      <c r="Z3263" s="3" t="s">
        <v>48</v>
      </c>
      <c r="AA3263" s="3" t="s">
        <v>11567</v>
      </c>
      <c r="AB3263" s="3" t="s">
        <v>48</v>
      </c>
      <c r="AC3263" s="3" t="s">
        <v>11567</v>
      </c>
      <c r="AD3263" s="3" t="s">
        <v>48</v>
      </c>
      <c r="AE3263" s="3" t="s">
        <v>11567</v>
      </c>
      <c r="AG3263" s="3">
        <v>300000</v>
      </c>
      <c r="AI3263" s="3" t="s">
        <v>11567</v>
      </c>
      <c r="AK3263" s="3" t="s">
        <v>11567</v>
      </c>
      <c r="AM3263" s="3" t="s">
        <v>11567</v>
      </c>
      <c r="AO3263" s="3" t="s">
        <v>11567</v>
      </c>
      <c r="AQ3263" s="3" t="s">
        <v>11567</v>
      </c>
      <c r="AS3263" s="3" t="s">
        <v>11567</v>
      </c>
    </row>
    <row r="3264" spans="1:45">
      <c r="A3264">
        <v>3261</v>
      </c>
      <c r="B3264" t="s">
        <v>5982</v>
      </c>
      <c r="C3264" t="s">
        <v>5665</v>
      </c>
      <c r="D3264" t="s">
        <v>45</v>
      </c>
      <c r="E3264" t="s">
        <v>79</v>
      </c>
      <c r="F3264" t="s">
        <v>2627</v>
      </c>
      <c r="G3264" t="s">
        <v>10040</v>
      </c>
      <c r="H3264" t="s">
        <v>2627</v>
      </c>
      <c r="I3264" t="s">
        <v>10040</v>
      </c>
      <c r="J3264" t="s">
        <v>2627</v>
      </c>
      <c r="K3264" t="s">
        <v>7489</v>
      </c>
      <c r="L3264" t="s">
        <v>5985</v>
      </c>
      <c r="M3264" t="s">
        <v>5986</v>
      </c>
      <c r="N3264" t="str">
        <f>VLOOKUP(O3264,index!$Q:$R,2,0)</f>
        <v>02. 이러닝 - 단과</v>
      </c>
      <c r="O3264" t="s">
        <v>5987</v>
      </c>
      <c r="P3264" t="s">
        <v>48</v>
      </c>
      <c r="Q3264" t="s">
        <v>20</v>
      </c>
      <c r="R3264" s="226" t="e">
        <f>VLOOKUP(C3264,'26년 databook(취합)'!$M:$M,2,0)</f>
        <v>#N/A</v>
      </c>
      <c r="S3264" s="3" t="s">
        <v>11567</v>
      </c>
      <c r="T3264" s="3" t="s">
        <v>48</v>
      </c>
      <c r="U3264" s="3" t="s">
        <v>11567</v>
      </c>
      <c r="V3264" s="3" t="s">
        <v>48</v>
      </c>
      <c r="W3264" s="3" t="s">
        <v>48</v>
      </c>
      <c r="X3264" s="3" t="s">
        <v>48</v>
      </c>
      <c r="Y3264" s="3" t="s">
        <v>48</v>
      </c>
      <c r="Z3264" s="3" t="s">
        <v>48</v>
      </c>
      <c r="AA3264" s="3" t="s">
        <v>48</v>
      </c>
      <c r="AB3264" s="3" t="s">
        <v>48</v>
      </c>
      <c r="AC3264" s="3" t="s">
        <v>48</v>
      </c>
      <c r="AD3264" s="3" t="s">
        <v>48</v>
      </c>
      <c r="AE3264" s="3" t="s">
        <v>48</v>
      </c>
      <c r="AI3264" s="3" t="s">
        <v>48</v>
      </c>
      <c r="AK3264" s="3" t="s">
        <v>48</v>
      </c>
      <c r="AM3264" s="3" t="s">
        <v>48</v>
      </c>
      <c r="AO3264" s="3" t="s">
        <v>48</v>
      </c>
      <c r="AQ3264" s="3" t="s">
        <v>48</v>
      </c>
      <c r="AS3264" s="3" t="s">
        <v>48</v>
      </c>
    </row>
    <row r="3265" spans="1:45">
      <c r="A3265">
        <v>3262</v>
      </c>
      <c r="B3265" t="s">
        <v>5982</v>
      </c>
      <c r="C3265" t="s">
        <v>5799</v>
      </c>
      <c r="D3265" t="s">
        <v>45</v>
      </c>
      <c r="E3265" t="s">
        <v>214</v>
      </c>
      <c r="F3265" t="s">
        <v>2494</v>
      </c>
      <c r="G3265" t="s">
        <v>10042</v>
      </c>
      <c r="H3265" t="s">
        <v>2494</v>
      </c>
      <c r="I3265" t="s">
        <v>10042</v>
      </c>
      <c r="J3265" t="s">
        <v>7496</v>
      </c>
      <c r="K3265" t="s">
        <v>7497</v>
      </c>
      <c r="L3265" t="s">
        <v>5985</v>
      </c>
      <c r="M3265" t="s">
        <v>5986</v>
      </c>
      <c r="N3265" t="str">
        <f>VLOOKUP(O3265,index!$Q:$R,2,0)</f>
        <v>02. 이러닝 - 단과</v>
      </c>
      <c r="O3265" t="s">
        <v>5987</v>
      </c>
      <c r="P3265" t="s">
        <v>48</v>
      </c>
      <c r="Q3265" t="s">
        <v>20</v>
      </c>
      <c r="R3265" s="226" t="e">
        <f>VLOOKUP(C3265,'26년 databook(취합)'!$M:$M,2,0)</f>
        <v>#N/A</v>
      </c>
      <c r="S3265" s="3" t="s">
        <v>11567</v>
      </c>
      <c r="T3265" s="3" t="s">
        <v>48</v>
      </c>
      <c r="U3265" s="3" t="s">
        <v>11567</v>
      </c>
      <c r="V3265" s="3" t="s">
        <v>48</v>
      </c>
      <c r="W3265" s="3" t="s">
        <v>48</v>
      </c>
      <c r="X3265" s="3" t="s">
        <v>48</v>
      </c>
      <c r="Y3265" s="3" t="s">
        <v>48</v>
      </c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G3265" s="3"/>
      <c r="AI3265" s="3" t="s">
        <v>48</v>
      </c>
      <c r="AK3265" s="3" t="s">
        <v>48</v>
      </c>
      <c r="AM3265" s="3" t="s">
        <v>48</v>
      </c>
      <c r="AO3265" s="3" t="s">
        <v>48</v>
      </c>
      <c r="AQ3265" s="3" t="s">
        <v>48</v>
      </c>
      <c r="AS3265" s="3" t="s">
        <v>48</v>
      </c>
    </row>
    <row r="3266" spans="1:45">
      <c r="A3266">
        <v>3263</v>
      </c>
      <c r="B3266" t="s">
        <v>5982</v>
      </c>
      <c r="C3266" t="s">
        <v>4461</v>
      </c>
      <c r="D3266" t="s">
        <v>45</v>
      </c>
      <c r="E3266" t="s">
        <v>76</v>
      </c>
      <c r="F3266" t="s">
        <v>2234</v>
      </c>
      <c r="G3266" t="s">
        <v>10043</v>
      </c>
      <c r="H3266" t="s">
        <v>2234</v>
      </c>
      <c r="I3266" t="s">
        <v>10043</v>
      </c>
      <c r="J3266" t="s">
        <v>2234</v>
      </c>
      <c r="K3266" t="s">
        <v>7499</v>
      </c>
      <c r="L3266" t="s">
        <v>5985</v>
      </c>
      <c r="M3266" t="s">
        <v>5986</v>
      </c>
      <c r="N3266" t="str">
        <f>VLOOKUP(O3266,index!$Q:$R,2,0)</f>
        <v>02. 이러닝 - 단과</v>
      </c>
      <c r="O3266" t="s">
        <v>5987</v>
      </c>
      <c r="P3266" t="s">
        <v>48</v>
      </c>
      <c r="Q3266" t="s">
        <v>20</v>
      </c>
      <c r="R3266" s="226" t="e">
        <f>VLOOKUP(C3266,'26년 databook(취합)'!$M:$M,2,0)</f>
        <v>#N/A</v>
      </c>
      <c r="S3266" s="3" t="s">
        <v>11567</v>
      </c>
      <c r="T3266" s="3" t="s">
        <v>48</v>
      </c>
      <c r="U3266" s="3" t="s">
        <v>11567</v>
      </c>
      <c r="V3266" s="3" t="s">
        <v>48</v>
      </c>
      <c r="W3266" s="3" t="s">
        <v>48</v>
      </c>
      <c r="X3266" s="3" t="s">
        <v>48</v>
      </c>
      <c r="Y3266" s="3" t="s">
        <v>48</v>
      </c>
      <c r="Z3266" s="3" t="s">
        <v>48</v>
      </c>
      <c r="AA3266" s="3" t="s">
        <v>48</v>
      </c>
      <c r="AB3266" s="3" t="s">
        <v>48</v>
      </c>
      <c r="AC3266" s="3" t="s">
        <v>48</v>
      </c>
      <c r="AD3266" s="3" t="s">
        <v>48</v>
      </c>
      <c r="AE3266" s="3" t="s">
        <v>48</v>
      </c>
      <c r="AI3266" s="3" t="s">
        <v>48</v>
      </c>
      <c r="AK3266" s="3" t="s">
        <v>48</v>
      </c>
      <c r="AM3266" s="3" t="s">
        <v>48</v>
      </c>
      <c r="AO3266" s="3" t="s">
        <v>48</v>
      </c>
      <c r="AQ3266" s="3" t="s">
        <v>48</v>
      </c>
      <c r="AR3266" s="3">
        <v>0</v>
      </c>
      <c r="AS3266" s="3" t="s">
        <v>48</v>
      </c>
    </row>
    <row r="3267" spans="1:45">
      <c r="A3267">
        <v>3264</v>
      </c>
      <c r="B3267" t="s">
        <v>5982</v>
      </c>
      <c r="C3267" t="s">
        <v>5245</v>
      </c>
      <c r="D3267" t="s">
        <v>45</v>
      </c>
      <c r="E3267" t="s">
        <v>71</v>
      </c>
      <c r="F3267" t="s">
        <v>639</v>
      </c>
      <c r="G3267" t="s">
        <v>9458</v>
      </c>
      <c r="H3267" t="s">
        <v>639</v>
      </c>
      <c r="I3267" t="s">
        <v>9458</v>
      </c>
      <c r="J3267" t="s">
        <v>639</v>
      </c>
      <c r="K3267" t="s">
        <v>7058</v>
      </c>
      <c r="L3267" t="s">
        <v>5985</v>
      </c>
      <c r="M3267" t="s">
        <v>5986</v>
      </c>
      <c r="N3267" t="str">
        <f>VLOOKUP(O3267,index!$Q:$R,2,0)</f>
        <v>02. 이러닝 - 단과</v>
      </c>
      <c r="O3267" t="s">
        <v>5987</v>
      </c>
      <c r="P3267" t="s">
        <v>48</v>
      </c>
      <c r="Q3267" t="s">
        <v>23</v>
      </c>
      <c r="R3267" s="226" t="e">
        <f>VLOOKUP(C3267,'26년 databook(취합)'!$M:$M,2,0)</f>
        <v>#N/A</v>
      </c>
      <c r="S3267" s="3" t="s">
        <v>11567</v>
      </c>
      <c r="T3267" s="3" t="s">
        <v>16894</v>
      </c>
      <c r="U3267" s="3" t="s">
        <v>16894</v>
      </c>
      <c r="V3267" s="3" t="s">
        <v>48</v>
      </c>
      <c r="W3267" s="3" t="s">
        <v>11647</v>
      </c>
      <c r="X3267" s="3" t="s">
        <v>48</v>
      </c>
      <c r="Y3267" s="3" t="s">
        <v>11653</v>
      </c>
      <c r="Z3267" s="3" t="s">
        <v>48</v>
      </c>
      <c r="AA3267" s="3" t="s">
        <v>11567</v>
      </c>
      <c r="AB3267" s="3" t="s">
        <v>48</v>
      </c>
      <c r="AC3267" s="3" t="s">
        <v>11653</v>
      </c>
      <c r="AD3267" s="3" t="s">
        <v>48</v>
      </c>
      <c r="AE3267" s="3" t="s">
        <v>11640</v>
      </c>
      <c r="AG3267" s="3">
        <v>0</v>
      </c>
      <c r="AI3267" s="3" t="s">
        <v>16873</v>
      </c>
      <c r="AK3267" s="3" t="s">
        <v>11567</v>
      </c>
      <c r="AM3267" s="3" t="s">
        <v>11567</v>
      </c>
      <c r="AO3267" s="3" t="s">
        <v>11567</v>
      </c>
      <c r="AQ3267" s="3" t="s">
        <v>11567</v>
      </c>
      <c r="AS3267" s="3" t="s">
        <v>11567</v>
      </c>
    </row>
    <row r="3268" spans="1:45">
      <c r="A3268">
        <v>3265</v>
      </c>
      <c r="B3268" t="s">
        <v>5982</v>
      </c>
      <c r="C3268" t="s">
        <v>3104</v>
      </c>
      <c r="D3268" t="s">
        <v>45</v>
      </c>
      <c r="E3268" t="s">
        <v>71</v>
      </c>
      <c r="F3268" t="s">
        <v>738</v>
      </c>
      <c r="G3268" t="s">
        <v>10044</v>
      </c>
      <c r="H3268" t="s">
        <v>738</v>
      </c>
      <c r="I3268" t="s">
        <v>10044</v>
      </c>
      <c r="J3268" t="s">
        <v>7352</v>
      </c>
      <c r="K3268" t="s">
        <v>7353</v>
      </c>
      <c r="L3268" t="s">
        <v>5985</v>
      </c>
      <c r="M3268" t="s">
        <v>5986</v>
      </c>
      <c r="N3268" t="str">
        <f>VLOOKUP(O3268,index!$Q:$R,2,0)</f>
        <v>02. 이러닝 - 단과</v>
      </c>
      <c r="O3268" t="s">
        <v>5987</v>
      </c>
      <c r="P3268" t="s">
        <v>48</v>
      </c>
      <c r="Q3268" t="s">
        <v>20</v>
      </c>
      <c r="R3268" s="226" t="e">
        <f>VLOOKUP(C3268,'26년 databook(취합)'!$M:$M,2,0)</f>
        <v>#N/A</v>
      </c>
      <c r="S3268" s="3" t="s">
        <v>11567</v>
      </c>
      <c r="T3268" s="3" t="s">
        <v>48</v>
      </c>
      <c r="U3268" s="3" t="s">
        <v>11567</v>
      </c>
      <c r="V3268" s="3" t="s">
        <v>48</v>
      </c>
      <c r="W3268" s="3" t="s">
        <v>48</v>
      </c>
      <c r="X3268" s="3" t="s">
        <v>48</v>
      </c>
      <c r="Y3268" s="3" t="s">
        <v>48</v>
      </c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48</v>
      </c>
      <c r="AI3268" s="3" t="s">
        <v>48</v>
      </c>
      <c r="AK3268" s="3" t="s">
        <v>48</v>
      </c>
      <c r="AM3268" s="3" t="s">
        <v>48</v>
      </c>
      <c r="AO3268" s="3" t="s">
        <v>48</v>
      </c>
      <c r="AQ3268" s="3" t="s">
        <v>48</v>
      </c>
      <c r="AS3268" s="3" t="s">
        <v>48</v>
      </c>
    </row>
    <row r="3269" spans="1:45">
      <c r="A3269">
        <v>3266</v>
      </c>
      <c r="B3269" t="s">
        <v>5982</v>
      </c>
      <c r="C3269" t="s">
        <v>3387</v>
      </c>
      <c r="D3269" t="s">
        <v>45</v>
      </c>
      <c r="E3269" t="s">
        <v>72</v>
      </c>
      <c r="F3269" t="s">
        <v>7500</v>
      </c>
      <c r="G3269" t="s">
        <v>10045</v>
      </c>
      <c r="H3269" t="s">
        <v>7500</v>
      </c>
      <c r="I3269" t="s">
        <v>10045</v>
      </c>
      <c r="J3269" t="s">
        <v>48</v>
      </c>
      <c r="K3269" t="s">
        <v>48</v>
      </c>
      <c r="L3269" t="s">
        <v>5985</v>
      </c>
      <c r="M3269" t="s">
        <v>5986</v>
      </c>
      <c r="N3269" t="str">
        <f>VLOOKUP(O3269,index!$Q:$R,2,0)</f>
        <v>08. 하이브리드러닝 - 하이브리드형 러닝</v>
      </c>
      <c r="O3269" t="s">
        <v>5988</v>
      </c>
      <c r="P3269" t="s">
        <v>48</v>
      </c>
      <c r="Q3269" t="s">
        <v>23</v>
      </c>
      <c r="R3269" s="226" t="e">
        <f>VLOOKUP(C3269,'26년 databook(취합)'!$M:$M,2,0)</f>
        <v>#N/A</v>
      </c>
      <c r="S3269" s="3" t="s">
        <v>11567</v>
      </c>
      <c r="T3269" s="3" t="s">
        <v>12192</v>
      </c>
      <c r="U3269" s="3" t="s">
        <v>12192</v>
      </c>
      <c r="V3269" s="3" t="s">
        <v>48</v>
      </c>
      <c r="W3269" s="3" t="s">
        <v>11567</v>
      </c>
      <c r="X3269" s="3" t="s">
        <v>48</v>
      </c>
      <c r="Y3269" s="3" t="s">
        <v>11567</v>
      </c>
      <c r="Z3269" s="3" t="s">
        <v>48</v>
      </c>
      <c r="AA3269" s="3" t="s">
        <v>12192</v>
      </c>
      <c r="AB3269" s="3" t="s">
        <v>48</v>
      </c>
      <c r="AC3269" s="3" t="s">
        <v>11567</v>
      </c>
      <c r="AD3269" s="3" t="s">
        <v>11567</v>
      </c>
      <c r="AE3269" s="3" t="s">
        <v>11567</v>
      </c>
      <c r="AF3269" s="3">
        <v>0</v>
      </c>
      <c r="AG3269" s="3">
        <v>0</v>
      </c>
      <c r="AH3269" s="3">
        <v>0</v>
      </c>
      <c r="AI3269" s="3" t="s">
        <v>11567</v>
      </c>
      <c r="AJ3269" s="3">
        <v>0</v>
      </c>
      <c r="AK3269" s="3" t="s">
        <v>11567</v>
      </c>
      <c r="AL3269" s="3">
        <v>0</v>
      </c>
      <c r="AM3269" s="3" t="s">
        <v>11567</v>
      </c>
      <c r="AN3269" s="3">
        <v>0</v>
      </c>
      <c r="AO3269" s="3" t="s">
        <v>11567</v>
      </c>
      <c r="AP3269" s="3">
        <v>0</v>
      </c>
      <c r="AQ3269" s="3" t="s">
        <v>11567</v>
      </c>
      <c r="AS3269" s="3" t="s">
        <v>11567</v>
      </c>
    </row>
    <row r="3270" spans="1:45">
      <c r="A3270">
        <v>3267</v>
      </c>
      <c r="B3270" t="s">
        <v>5982</v>
      </c>
      <c r="C3270" t="s">
        <v>2874</v>
      </c>
      <c r="D3270" t="s">
        <v>45</v>
      </c>
      <c r="E3270" t="s">
        <v>77</v>
      </c>
      <c r="F3270" t="s">
        <v>999</v>
      </c>
      <c r="G3270" t="s">
        <v>10046</v>
      </c>
      <c r="H3270" t="s">
        <v>999</v>
      </c>
      <c r="I3270" t="s">
        <v>10046</v>
      </c>
      <c r="J3270" t="s">
        <v>999</v>
      </c>
      <c r="K3270" t="s">
        <v>7501</v>
      </c>
      <c r="L3270" t="s">
        <v>5985</v>
      </c>
      <c r="M3270" t="s">
        <v>5986</v>
      </c>
      <c r="N3270" t="str">
        <f>VLOOKUP(O3270,index!$Q:$R,2,0)</f>
        <v>02. 이러닝 - 단과</v>
      </c>
      <c r="O3270" t="s">
        <v>5987</v>
      </c>
      <c r="P3270" t="s">
        <v>48</v>
      </c>
      <c r="Q3270" t="s">
        <v>20</v>
      </c>
      <c r="R3270" s="226" t="e">
        <f>VLOOKUP(C3270,'26년 databook(취합)'!$M:$M,2,0)</f>
        <v>#N/A</v>
      </c>
      <c r="S3270" s="3" t="s">
        <v>11567</v>
      </c>
      <c r="T3270" s="3" t="s">
        <v>48</v>
      </c>
      <c r="U3270" s="3" t="s">
        <v>11567</v>
      </c>
      <c r="V3270" s="3" t="s">
        <v>48</v>
      </c>
      <c r="W3270" s="3" t="s">
        <v>48</v>
      </c>
      <c r="X3270" s="3" t="s">
        <v>48</v>
      </c>
      <c r="Y3270" s="3" t="s">
        <v>48</v>
      </c>
      <c r="Z3270" s="3" t="s">
        <v>48</v>
      </c>
      <c r="AA3270" s="3" t="s">
        <v>48</v>
      </c>
      <c r="AB3270" s="3" t="s">
        <v>48</v>
      </c>
      <c r="AC3270" s="3" t="s">
        <v>48</v>
      </c>
      <c r="AD3270" s="3" t="s">
        <v>48</v>
      </c>
      <c r="AE3270" s="3" t="s">
        <v>48</v>
      </c>
      <c r="AI3270" s="3" t="s">
        <v>48</v>
      </c>
      <c r="AK3270" s="3" t="s">
        <v>48</v>
      </c>
      <c r="AM3270" s="3" t="s">
        <v>48</v>
      </c>
      <c r="AO3270" s="3" t="s">
        <v>48</v>
      </c>
      <c r="AQ3270" s="3" t="s">
        <v>48</v>
      </c>
      <c r="AS3270" s="3" t="s">
        <v>48</v>
      </c>
    </row>
    <row r="3271" spans="1:45">
      <c r="A3271">
        <v>3268</v>
      </c>
      <c r="B3271" t="s">
        <v>5982</v>
      </c>
      <c r="C3271" t="s">
        <v>3038</v>
      </c>
      <c r="D3271" t="s">
        <v>45</v>
      </c>
      <c r="E3271" t="s">
        <v>71</v>
      </c>
      <c r="F3271" t="s">
        <v>238</v>
      </c>
      <c r="G3271" t="s">
        <v>10047</v>
      </c>
      <c r="H3271" t="s">
        <v>238</v>
      </c>
      <c r="I3271" t="s">
        <v>10047</v>
      </c>
      <c r="J3271" t="s">
        <v>48</v>
      </c>
      <c r="K3271" t="s">
        <v>48</v>
      </c>
      <c r="L3271" t="s">
        <v>5985</v>
      </c>
      <c r="M3271" t="s">
        <v>5986</v>
      </c>
      <c r="N3271" t="str">
        <f>VLOOKUP(O3271,index!$Q:$R,2,0)</f>
        <v>09. 하이브리드러닝 - 순수 오프라인</v>
      </c>
      <c r="O3271" t="s">
        <v>6019</v>
      </c>
      <c r="P3271" t="s">
        <v>48</v>
      </c>
      <c r="Q3271" t="s">
        <v>23</v>
      </c>
      <c r="R3271" s="226" t="e">
        <f>VLOOKUP(C3271,'26년 databook(취합)'!$M:$M,2,0)</f>
        <v>#N/A</v>
      </c>
      <c r="S3271" s="3" t="s">
        <v>14144</v>
      </c>
      <c r="T3271" s="3" t="s">
        <v>16895</v>
      </c>
      <c r="U3271" s="3" t="s">
        <v>16895</v>
      </c>
      <c r="V3271" s="3" t="s">
        <v>48</v>
      </c>
      <c r="W3271" s="3" t="s">
        <v>11567</v>
      </c>
      <c r="X3271" s="3" t="s">
        <v>48</v>
      </c>
      <c r="Y3271" s="3" t="s">
        <v>11567</v>
      </c>
      <c r="Z3271" s="3" t="s">
        <v>48</v>
      </c>
      <c r="AA3271" s="3" t="s">
        <v>11567</v>
      </c>
      <c r="AB3271" s="3" t="s">
        <v>48</v>
      </c>
      <c r="AC3271" s="3" t="s">
        <v>11567</v>
      </c>
      <c r="AD3271" s="3" t="s">
        <v>14144</v>
      </c>
      <c r="AE3271" s="3" t="s">
        <v>14145</v>
      </c>
      <c r="AF3271" s="3">
        <v>0</v>
      </c>
      <c r="AG3271" s="3">
        <v>0</v>
      </c>
      <c r="AH3271" s="3">
        <v>0</v>
      </c>
      <c r="AI3271" s="3" t="s">
        <v>13660</v>
      </c>
      <c r="AJ3271" s="3">
        <v>0</v>
      </c>
      <c r="AK3271" s="3" t="s">
        <v>11567</v>
      </c>
      <c r="AL3271" s="3">
        <v>0</v>
      </c>
      <c r="AM3271" s="3" t="s">
        <v>11567</v>
      </c>
      <c r="AN3271" s="3">
        <v>0</v>
      </c>
      <c r="AO3271" s="3" t="s">
        <v>11567</v>
      </c>
      <c r="AP3271" s="3">
        <v>0</v>
      </c>
      <c r="AQ3271" s="3" t="s">
        <v>11567</v>
      </c>
      <c r="AR3271" s="3">
        <v>0</v>
      </c>
      <c r="AS3271" s="3" t="s">
        <v>11567</v>
      </c>
    </row>
    <row r="3272" spans="1:45">
      <c r="A3272">
        <v>3269</v>
      </c>
      <c r="B3272" t="s">
        <v>5982</v>
      </c>
      <c r="C3272" t="s">
        <v>3037</v>
      </c>
      <c r="D3272" t="s">
        <v>45</v>
      </c>
      <c r="E3272" t="s">
        <v>71</v>
      </c>
      <c r="F3272" t="s">
        <v>238</v>
      </c>
      <c r="G3272" t="s">
        <v>10047</v>
      </c>
      <c r="H3272" t="s">
        <v>238</v>
      </c>
      <c r="I3272" t="s">
        <v>10047</v>
      </c>
      <c r="J3272" t="s">
        <v>48</v>
      </c>
      <c r="K3272" t="s">
        <v>48</v>
      </c>
      <c r="L3272" t="s">
        <v>5985</v>
      </c>
      <c r="M3272" t="s">
        <v>5986</v>
      </c>
      <c r="N3272" t="str">
        <f>VLOOKUP(O3272,index!$Q:$R,2,0)</f>
        <v>04. 이러닝 - 마이크로러닝</v>
      </c>
      <c r="O3272" t="s">
        <v>6247</v>
      </c>
      <c r="P3272" t="s">
        <v>48</v>
      </c>
      <c r="Q3272" t="s">
        <v>20</v>
      </c>
      <c r="R3272" s="226" t="e">
        <f>VLOOKUP(C3272,'26년 databook(취합)'!$M:$M,2,0)</f>
        <v>#N/A</v>
      </c>
      <c r="S3272" s="3" t="s">
        <v>11576</v>
      </c>
      <c r="T3272" s="3" t="s">
        <v>48</v>
      </c>
      <c r="U3272" s="3" t="s">
        <v>11576</v>
      </c>
      <c r="V3272" s="3" t="s">
        <v>48</v>
      </c>
      <c r="W3272" s="3" t="s">
        <v>48</v>
      </c>
      <c r="X3272" s="3" t="s">
        <v>48</v>
      </c>
      <c r="Y3272" s="3" t="s">
        <v>48</v>
      </c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G3272" s="3"/>
      <c r="AI3272" s="3" t="s">
        <v>48</v>
      </c>
      <c r="AK3272" s="3" t="s">
        <v>48</v>
      </c>
      <c r="AM3272" s="3" t="s">
        <v>48</v>
      </c>
      <c r="AO3272" s="3" t="s">
        <v>48</v>
      </c>
      <c r="AQ3272" s="3" t="s">
        <v>48</v>
      </c>
      <c r="AR3272" s="3">
        <v>1000000</v>
      </c>
      <c r="AS3272" s="3" t="s">
        <v>48</v>
      </c>
    </row>
    <row r="3273" spans="1:45">
      <c r="A3273">
        <v>3270</v>
      </c>
      <c r="B3273" t="s">
        <v>5982</v>
      </c>
      <c r="C3273" t="s">
        <v>3036</v>
      </c>
      <c r="D3273" t="s">
        <v>45</v>
      </c>
      <c r="E3273" t="s">
        <v>71</v>
      </c>
      <c r="F3273" t="s">
        <v>238</v>
      </c>
      <c r="G3273" t="s">
        <v>10047</v>
      </c>
      <c r="H3273" t="s">
        <v>238</v>
      </c>
      <c r="I3273" t="s">
        <v>10047</v>
      </c>
      <c r="J3273" t="s">
        <v>48</v>
      </c>
      <c r="K3273" t="s">
        <v>48</v>
      </c>
      <c r="L3273" t="s">
        <v>5985</v>
      </c>
      <c r="M3273" t="s">
        <v>5986</v>
      </c>
      <c r="N3273" t="str">
        <f>VLOOKUP(O3273,index!$Q:$R,2,0)</f>
        <v>02. 이러닝 - 단과</v>
      </c>
      <c r="O3273" t="s">
        <v>5987</v>
      </c>
      <c r="P3273" t="s">
        <v>48</v>
      </c>
      <c r="Q3273" t="s">
        <v>20</v>
      </c>
      <c r="R3273" s="226" t="e">
        <f>VLOOKUP(C3273,'26년 databook(취합)'!$M:$M,2,0)</f>
        <v>#N/A</v>
      </c>
      <c r="S3273" s="3" t="s">
        <v>11576</v>
      </c>
      <c r="T3273" s="3" t="s">
        <v>48</v>
      </c>
      <c r="U3273" s="3" t="s">
        <v>11576</v>
      </c>
      <c r="V3273" s="3" t="s">
        <v>48</v>
      </c>
      <c r="W3273" s="3" t="s">
        <v>48</v>
      </c>
      <c r="X3273" s="3" t="s">
        <v>48</v>
      </c>
      <c r="Y3273" s="3" t="s">
        <v>48</v>
      </c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48</v>
      </c>
      <c r="AG3273" s="3"/>
      <c r="AI3273" s="3" t="s">
        <v>48</v>
      </c>
      <c r="AK3273" s="3" t="s">
        <v>48</v>
      </c>
      <c r="AM3273" s="3" t="s">
        <v>48</v>
      </c>
      <c r="AO3273" s="3" t="s">
        <v>48</v>
      </c>
      <c r="AQ3273" s="3" t="s">
        <v>48</v>
      </c>
      <c r="AR3273" s="3">
        <v>1000000</v>
      </c>
      <c r="AS3273" s="3" t="s">
        <v>48</v>
      </c>
    </row>
    <row r="3274" spans="1:45">
      <c r="A3274">
        <v>3271</v>
      </c>
      <c r="B3274" t="s">
        <v>5982</v>
      </c>
      <c r="C3274" t="s">
        <v>3508</v>
      </c>
      <c r="D3274" t="s">
        <v>45</v>
      </c>
      <c r="E3274" t="s">
        <v>73</v>
      </c>
      <c r="F3274" t="s">
        <v>1837</v>
      </c>
      <c r="G3274" t="s">
        <v>10048</v>
      </c>
      <c r="H3274" t="s">
        <v>1837</v>
      </c>
      <c r="I3274" t="s">
        <v>10048</v>
      </c>
      <c r="J3274" t="s">
        <v>48</v>
      </c>
      <c r="K3274" t="s">
        <v>48</v>
      </c>
      <c r="L3274" t="s">
        <v>5985</v>
      </c>
      <c r="M3274" t="s">
        <v>5986</v>
      </c>
      <c r="N3274" t="str">
        <f>VLOOKUP(O3274,index!$Q:$R,2,0)</f>
        <v>02. 이러닝 - 단과</v>
      </c>
      <c r="O3274" t="s">
        <v>5987</v>
      </c>
      <c r="P3274" t="s">
        <v>48</v>
      </c>
      <c r="Q3274" t="s">
        <v>20</v>
      </c>
      <c r="R3274" s="226" t="e">
        <f>VLOOKUP(C3274,'26년 databook(취합)'!$M:$M,2,0)</f>
        <v>#N/A</v>
      </c>
      <c r="S3274" s="3" t="s">
        <v>11572</v>
      </c>
      <c r="T3274" s="3" t="s">
        <v>13718</v>
      </c>
      <c r="U3274" s="3" t="s">
        <v>13718</v>
      </c>
      <c r="V3274" s="3" t="s">
        <v>11572</v>
      </c>
      <c r="W3274" s="3" t="s">
        <v>11567</v>
      </c>
      <c r="X3274" s="3" t="s">
        <v>48</v>
      </c>
      <c r="Y3274" s="3" t="s">
        <v>11567</v>
      </c>
      <c r="Z3274" s="3" t="s">
        <v>48</v>
      </c>
      <c r="AA3274" s="3" t="s">
        <v>11567</v>
      </c>
      <c r="AB3274" s="3" t="s">
        <v>48</v>
      </c>
      <c r="AC3274" s="3" t="s">
        <v>13718</v>
      </c>
      <c r="AD3274" s="3" t="s">
        <v>48</v>
      </c>
      <c r="AE3274" s="3" t="s">
        <v>11567</v>
      </c>
      <c r="AG3274" s="3">
        <v>0</v>
      </c>
      <c r="AI3274" s="3" t="s">
        <v>11567</v>
      </c>
      <c r="AK3274" s="3" t="s">
        <v>11567</v>
      </c>
      <c r="AM3274" s="3" t="s">
        <v>11567</v>
      </c>
      <c r="AO3274" s="3" t="s">
        <v>11567</v>
      </c>
      <c r="AQ3274" s="3" t="s">
        <v>11567</v>
      </c>
      <c r="AS3274" s="3" t="s">
        <v>11567</v>
      </c>
    </row>
    <row r="3275" spans="1:45">
      <c r="A3275">
        <v>3272</v>
      </c>
      <c r="B3275" t="s">
        <v>5982</v>
      </c>
      <c r="C3275" t="s">
        <v>3817</v>
      </c>
      <c r="D3275" t="s">
        <v>45</v>
      </c>
      <c r="E3275" t="s">
        <v>75</v>
      </c>
      <c r="F3275" t="s">
        <v>7508</v>
      </c>
      <c r="G3275" t="s">
        <v>10049</v>
      </c>
      <c r="H3275" t="s">
        <v>7508</v>
      </c>
      <c r="I3275" t="s">
        <v>10049</v>
      </c>
      <c r="J3275" t="s">
        <v>7508</v>
      </c>
      <c r="K3275" t="s">
        <v>7509</v>
      </c>
      <c r="L3275" t="s">
        <v>5985</v>
      </c>
      <c r="M3275" t="s">
        <v>5986</v>
      </c>
      <c r="N3275" t="str">
        <f>VLOOKUP(O3275,index!$Q:$R,2,0)</f>
        <v>02. 이러닝 - 단과</v>
      </c>
      <c r="O3275" t="s">
        <v>5987</v>
      </c>
      <c r="P3275" t="s">
        <v>48</v>
      </c>
      <c r="Q3275" t="s">
        <v>23</v>
      </c>
      <c r="R3275" s="226" t="e">
        <f>VLOOKUP(C3275,'26년 databook(취합)'!$M:$M,2,0)</f>
        <v>#N/A</v>
      </c>
      <c r="S3275" s="3" t="s">
        <v>11567</v>
      </c>
      <c r="T3275" s="3" t="s">
        <v>48</v>
      </c>
      <c r="U3275" s="3" t="s">
        <v>11567</v>
      </c>
      <c r="V3275" s="3" t="s">
        <v>48</v>
      </c>
      <c r="W3275" s="3" t="s">
        <v>48</v>
      </c>
      <c r="X3275" s="3" t="s">
        <v>48</v>
      </c>
      <c r="Y3275" s="3" t="s">
        <v>48</v>
      </c>
      <c r="Z3275" s="3" t="s">
        <v>48</v>
      </c>
      <c r="AA3275" s="3" t="s">
        <v>48</v>
      </c>
      <c r="AB3275" s="3" t="s">
        <v>48</v>
      </c>
      <c r="AC3275" s="3" t="s">
        <v>48</v>
      </c>
      <c r="AD3275" s="3" t="s">
        <v>48</v>
      </c>
      <c r="AE3275" s="3" t="s">
        <v>48</v>
      </c>
      <c r="AI3275" s="3" t="s">
        <v>48</v>
      </c>
      <c r="AK3275" s="3" t="s">
        <v>48</v>
      </c>
      <c r="AM3275" s="3" t="s">
        <v>48</v>
      </c>
      <c r="AO3275" s="3" t="s">
        <v>48</v>
      </c>
      <c r="AQ3275" s="3" t="s">
        <v>48</v>
      </c>
      <c r="AS3275" s="3" t="s">
        <v>48</v>
      </c>
    </row>
    <row r="3276" spans="1:45">
      <c r="A3276">
        <v>3273</v>
      </c>
      <c r="B3276" t="s">
        <v>5982</v>
      </c>
      <c r="C3276" t="s">
        <v>4101</v>
      </c>
      <c r="D3276" t="s">
        <v>45</v>
      </c>
      <c r="E3276" t="s">
        <v>75</v>
      </c>
      <c r="F3276" t="s">
        <v>533</v>
      </c>
      <c r="G3276" t="s">
        <v>10050</v>
      </c>
      <c r="H3276" t="s">
        <v>533</v>
      </c>
      <c r="I3276" t="s">
        <v>10050</v>
      </c>
      <c r="J3276" t="s">
        <v>7510</v>
      </c>
      <c r="K3276" t="s">
        <v>7511</v>
      </c>
      <c r="L3276" t="s">
        <v>5985</v>
      </c>
      <c r="M3276" t="s">
        <v>5986</v>
      </c>
      <c r="N3276" t="str">
        <f>VLOOKUP(O3276,index!$Q:$R,2,0)</f>
        <v>02. 이러닝 - 단과</v>
      </c>
      <c r="O3276" t="s">
        <v>5987</v>
      </c>
      <c r="P3276" t="s">
        <v>48</v>
      </c>
      <c r="Q3276" t="s">
        <v>23</v>
      </c>
      <c r="R3276" s="226" t="e">
        <f>VLOOKUP(C3276,'26년 databook(취합)'!$M:$M,2,0)</f>
        <v>#N/A</v>
      </c>
      <c r="S3276" s="3" t="s">
        <v>11567</v>
      </c>
      <c r="T3276" s="3" t="s">
        <v>12819</v>
      </c>
      <c r="U3276" s="3" t="s">
        <v>12819</v>
      </c>
      <c r="V3276" s="3" t="s">
        <v>48</v>
      </c>
      <c r="W3276" s="3" t="s">
        <v>11567</v>
      </c>
      <c r="X3276" s="3" t="s">
        <v>48</v>
      </c>
      <c r="Y3276" s="3" t="s">
        <v>11567</v>
      </c>
      <c r="Z3276" s="3" t="s">
        <v>48</v>
      </c>
      <c r="AA3276" s="3" t="s">
        <v>11567</v>
      </c>
      <c r="AB3276" s="3" t="s">
        <v>48</v>
      </c>
      <c r="AC3276" s="3" t="s">
        <v>12819</v>
      </c>
      <c r="AD3276" s="3" t="s">
        <v>11567</v>
      </c>
      <c r="AE3276" s="3" t="s">
        <v>11567</v>
      </c>
      <c r="AF3276" s="3">
        <v>0</v>
      </c>
      <c r="AG3276" s="4">
        <v>0</v>
      </c>
      <c r="AH3276" s="3">
        <v>0</v>
      </c>
      <c r="AI3276" s="3" t="s">
        <v>11567</v>
      </c>
      <c r="AJ3276" s="3">
        <v>0</v>
      </c>
      <c r="AK3276" s="3" t="s">
        <v>11567</v>
      </c>
      <c r="AL3276" s="3">
        <v>0</v>
      </c>
      <c r="AM3276" s="3" t="s">
        <v>11567</v>
      </c>
      <c r="AN3276" s="3">
        <v>0</v>
      </c>
      <c r="AO3276" s="3" t="s">
        <v>11567</v>
      </c>
      <c r="AP3276" s="3">
        <v>0</v>
      </c>
      <c r="AQ3276" s="3" t="s">
        <v>11567</v>
      </c>
      <c r="AR3276" s="3">
        <v>0</v>
      </c>
      <c r="AS3276" s="3" t="s">
        <v>11567</v>
      </c>
    </row>
    <row r="3277" spans="1:45">
      <c r="A3277">
        <v>3274</v>
      </c>
      <c r="B3277" t="s">
        <v>5982</v>
      </c>
      <c r="C3277" t="s">
        <v>4664</v>
      </c>
      <c r="D3277" t="s">
        <v>45</v>
      </c>
      <c r="E3277" t="s">
        <v>77</v>
      </c>
      <c r="F3277" t="s">
        <v>7512</v>
      </c>
      <c r="G3277" t="s">
        <v>10051</v>
      </c>
      <c r="H3277" t="s">
        <v>7512</v>
      </c>
      <c r="I3277" t="s">
        <v>10051</v>
      </c>
      <c r="J3277" t="s">
        <v>48</v>
      </c>
      <c r="K3277" t="s">
        <v>48</v>
      </c>
      <c r="L3277" t="s">
        <v>5985</v>
      </c>
      <c r="M3277" t="s">
        <v>5986</v>
      </c>
      <c r="N3277" t="str">
        <f>VLOOKUP(O3277,index!$Q:$R,2,0)</f>
        <v>02. 이러닝 - 단과</v>
      </c>
      <c r="O3277" t="s">
        <v>5987</v>
      </c>
      <c r="P3277" t="s">
        <v>48</v>
      </c>
      <c r="Q3277" t="s">
        <v>20</v>
      </c>
      <c r="R3277" s="226" t="e">
        <f>VLOOKUP(C3277,'26년 databook(취합)'!$M:$M,2,0)</f>
        <v>#N/A</v>
      </c>
      <c r="S3277" s="3" t="s">
        <v>11570</v>
      </c>
      <c r="T3277" s="3" t="s">
        <v>48</v>
      </c>
      <c r="U3277" s="3" t="s">
        <v>11570</v>
      </c>
      <c r="V3277" s="3" t="s">
        <v>48</v>
      </c>
      <c r="W3277" s="3" t="s">
        <v>48</v>
      </c>
      <c r="X3277" s="3" t="s">
        <v>48</v>
      </c>
      <c r="Y3277" s="3" t="s">
        <v>48</v>
      </c>
      <c r="Z3277" s="3" t="s">
        <v>48</v>
      </c>
      <c r="AA3277" s="3" t="s">
        <v>48</v>
      </c>
      <c r="AB3277" s="3" t="s">
        <v>48</v>
      </c>
      <c r="AC3277" s="3" t="s">
        <v>48</v>
      </c>
      <c r="AD3277" s="3" t="s">
        <v>48</v>
      </c>
      <c r="AE3277" s="3" t="s">
        <v>48</v>
      </c>
      <c r="AG3277" s="3"/>
      <c r="AI3277" s="3" t="s">
        <v>48</v>
      </c>
      <c r="AK3277" s="3" t="s">
        <v>48</v>
      </c>
      <c r="AL3277" s="3">
        <v>3000000</v>
      </c>
      <c r="AM3277" s="3" t="s">
        <v>48</v>
      </c>
      <c r="AO3277" s="3" t="s">
        <v>48</v>
      </c>
      <c r="AQ3277" s="3" t="s">
        <v>48</v>
      </c>
      <c r="AS3277" s="3" t="s">
        <v>48</v>
      </c>
    </row>
    <row r="3278" spans="1:45">
      <c r="A3278">
        <v>3275</v>
      </c>
      <c r="B3278" t="s">
        <v>5982</v>
      </c>
      <c r="C3278" t="s">
        <v>4112</v>
      </c>
      <c r="D3278" t="s">
        <v>45</v>
      </c>
      <c r="E3278" t="s">
        <v>75</v>
      </c>
      <c r="F3278" t="s">
        <v>541</v>
      </c>
      <c r="G3278" t="s">
        <v>10052</v>
      </c>
      <c r="H3278" t="s">
        <v>541</v>
      </c>
      <c r="I3278" t="s">
        <v>10052</v>
      </c>
      <c r="J3278" t="s">
        <v>48</v>
      </c>
      <c r="K3278" t="s">
        <v>48</v>
      </c>
      <c r="L3278" t="s">
        <v>5985</v>
      </c>
      <c r="M3278" t="s">
        <v>5986</v>
      </c>
      <c r="N3278" t="str">
        <f>VLOOKUP(O3278,index!$Q:$R,2,0)</f>
        <v>02. 이러닝 - 단과</v>
      </c>
      <c r="O3278" t="s">
        <v>5987</v>
      </c>
      <c r="P3278" t="s">
        <v>48</v>
      </c>
      <c r="Q3278" t="s">
        <v>23</v>
      </c>
      <c r="R3278" s="226" t="e">
        <f>VLOOKUP(C3278,'26년 databook(취합)'!$M:$M,2,0)</f>
        <v>#N/A</v>
      </c>
      <c r="S3278" s="3" t="s">
        <v>11567</v>
      </c>
      <c r="T3278" s="3" t="s">
        <v>16409</v>
      </c>
      <c r="U3278" s="3" t="s">
        <v>16409</v>
      </c>
      <c r="V3278" s="3" t="s">
        <v>48</v>
      </c>
      <c r="W3278" s="3" t="s">
        <v>11567</v>
      </c>
      <c r="X3278" s="3" t="s">
        <v>48</v>
      </c>
      <c r="Y3278" s="3" t="s">
        <v>11567</v>
      </c>
      <c r="Z3278" s="3" t="s">
        <v>48</v>
      </c>
      <c r="AA3278" s="3" t="s">
        <v>11567</v>
      </c>
      <c r="AB3278" s="3" t="s">
        <v>48</v>
      </c>
      <c r="AC3278" s="3" t="s">
        <v>12820</v>
      </c>
      <c r="AD3278" s="3" t="s">
        <v>11567</v>
      </c>
      <c r="AE3278" s="3" t="s">
        <v>14435</v>
      </c>
      <c r="AF3278" s="3">
        <v>0</v>
      </c>
      <c r="AG3278" s="3">
        <v>640000</v>
      </c>
      <c r="AH3278" s="3">
        <v>0</v>
      </c>
      <c r="AI3278" s="3" t="s">
        <v>11567</v>
      </c>
      <c r="AJ3278" s="3">
        <v>0</v>
      </c>
      <c r="AK3278" s="3" t="s">
        <v>11567</v>
      </c>
      <c r="AL3278" s="3">
        <v>0</v>
      </c>
      <c r="AM3278" s="3" t="s">
        <v>11567</v>
      </c>
      <c r="AN3278" s="3">
        <v>0</v>
      </c>
      <c r="AO3278" s="3" t="s">
        <v>11567</v>
      </c>
      <c r="AP3278" s="3">
        <v>0</v>
      </c>
      <c r="AQ3278" s="3" t="s">
        <v>11567</v>
      </c>
      <c r="AR3278" s="3">
        <v>0</v>
      </c>
      <c r="AS3278" s="3" t="s">
        <v>11567</v>
      </c>
    </row>
    <row r="3279" spans="1:45">
      <c r="A3279">
        <v>3276</v>
      </c>
      <c r="B3279" t="s">
        <v>5982</v>
      </c>
      <c r="C3279" t="s">
        <v>5270</v>
      </c>
      <c r="D3279" t="s">
        <v>45</v>
      </c>
      <c r="E3279" t="s">
        <v>75</v>
      </c>
      <c r="F3279" t="s">
        <v>667</v>
      </c>
      <c r="G3279" t="s">
        <v>10053</v>
      </c>
      <c r="H3279" t="s">
        <v>667</v>
      </c>
      <c r="I3279" t="s">
        <v>10053</v>
      </c>
      <c r="J3279" t="s">
        <v>667</v>
      </c>
      <c r="K3279" t="s">
        <v>7513</v>
      </c>
      <c r="L3279" t="s">
        <v>5985</v>
      </c>
      <c r="M3279" t="s">
        <v>5986</v>
      </c>
      <c r="N3279" t="str">
        <f>VLOOKUP(O3279,index!$Q:$R,2,0)</f>
        <v>02. 이러닝 - 단과</v>
      </c>
      <c r="O3279" t="s">
        <v>5987</v>
      </c>
      <c r="P3279" t="s">
        <v>48</v>
      </c>
      <c r="Q3279" t="s">
        <v>20</v>
      </c>
      <c r="R3279" s="226" t="e">
        <f>VLOOKUP(C3279,'26년 databook(취합)'!$M:$M,2,0)</f>
        <v>#N/A</v>
      </c>
      <c r="S3279" s="3" t="s">
        <v>11567</v>
      </c>
      <c r="T3279" s="3" t="s">
        <v>14146</v>
      </c>
      <c r="U3279" s="3" t="s">
        <v>14146</v>
      </c>
      <c r="V3279" s="3" t="s">
        <v>48</v>
      </c>
      <c r="W3279" s="3" t="s">
        <v>11567</v>
      </c>
      <c r="X3279" s="3" t="s">
        <v>48</v>
      </c>
      <c r="Y3279" s="3" t="s">
        <v>11567</v>
      </c>
      <c r="Z3279" s="3" t="s">
        <v>48</v>
      </c>
      <c r="AA3279" s="3" t="s">
        <v>11567</v>
      </c>
      <c r="AB3279" s="3" t="s">
        <v>48</v>
      </c>
      <c r="AC3279" s="3" t="s">
        <v>11567</v>
      </c>
      <c r="AD3279" s="3" t="s">
        <v>48</v>
      </c>
      <c r="AE3279" s="3" t="s">
        <v>14146</v>
      </c>
      <c r="AG3279" s="3">
        <v>0</v>
      </c>
      <c r="AI3279" s="3" t="s">
        <v>11567</v>
      </c>
      <c r="AK3279" s="3" t="s">
        <v>11567</v>
      </c>
      <c r="AM3279" s="3" t="s">
        <v>11567</v>
      </c>
      <c r="AO3279" s="3" t="s">
        <v>11567</v>
      </c>
      <c r="AQ3279" s="3" t="s">
        <v>11567</v>
      </c>
      <c r="AS3279" s="3" t="s">
        <v>11567</v>
      </c>
    </row>
    <row r="3280" spans="1:45">
      <c r="A3280">
        <v>3277</v>
      </c>
      <c r="B3280" t="s">
        <v>5982</v>
      </c>
      <c r="C3280" t="s">
        <v>3952</v>
      </c>
      <c r="D3280" t="s">
        <v>45</v>
      </c>
      <c r="E3280" t="s">
        <v>75</v>
      </c>
      <c r="F3280" t="s">
        <v>419</v>
      </c>
      <c r="G3280" t="s">
        <v>10054</v>
      </c>
      <c r="H3280" t="s">
        <v>419</v>
      </c>
      <c r="I3280" t="s">
        <v>10054</v>
      </c>
      <c r="J3280" t="s">
        <v>419</v>
      </c>
      <c r="K3280" t="s">
        <v>7514</v>
      </c>
      <c r="L3280" t="s">
        <v>5985</v>
      </c>
      <c r="M3280" t="s">
        <v>5986</v>
      </c>
      <c r="N3280" t="str">
        <f>VLOOKUP(O3280,index!$Q:$R,2,0)</f>
        <v>02. 이러닝 - 단과</v>
      </c>
      <c r="O3280" t="s">
        <v>5987</v>
      </c>
      <c r="P3280" t="s">
        <v>48</v>
      </c>
      <c r="Q3280" t="s">
        <v>20</v>
      </c>
      <c r="R3280" s="226" t="e">
        <f>VLOOKUP(C3280,'26년 databook(취합)'!$M:$M,2,0)</f>
        <v>#N/A</v>
      </c>
      <c r="S3280" s="3" t="s">
        <v>11567</v>
      </c>
      <c r="T3280" s="3" t="s">
        <v>48</v>
      </c>
      <c r="U3280" s="3" t="s">
        <v>11567</v>
      </c>
      <c r="V3280" s="3" t="s">
        <v>48</v>
      </c>
      <c r="W3280" s="3" t="s">
        <v>48</v>
      </c>
      <c r="X3280" s="3" t="s">
        <v>48</v>
      </c>
      <c r="Y3280" s="3" t="s">
        <v>48</v>
      </c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G3280" s="3"/>
      <c r="AI3280" s="3" t="s">
        <v>48</v>
      </c>
      <c r="AK3280" s="3" t="s">
        <v>48</v>
      </c>
      <c r="AM3280" s="3" t="s">
        <v>48</v>
      </c>
      <c r="AO3280" s="3" t="s">
        <v>48</v>
      </c>
      <c r="AQ3280" s="3" t="s">
        <v>48</v>
      </c>
      <c r="AS3280" s="3" t="s">
        <v>48</v>
      </c>
    </row>
    <row r="3281" spans="1:45">
      <c r="A3281">
        <v>3278</v>
      </c>
      <c r="B3281" t="s">
        <v>5982</v>
      </c>
      <c r="C3281" t="s">
        <v>3709</v>
      </c>
      <c r="D3281" t="s">
        <v>45</v>
      </c>
      <c r="E3281" t="s">
        <v>73</v>
      </c>
      <c r="F3281" t="s">
        <v>2009</v>
      </c>
      <c r="G3281" t="s">
        <v>10055</v>
      </c>
      <c r="H3281" t="s">
        <v>2009</v>
      </c>
      <c r="I3281" t="s">
        <v>10055</v>
      </c>
      <c r="J3281" t="s">
        <v>2009</v>
      </c>
      <c r="K3281" t="s">
        <v>7515</v>
      </c>
      <c r="L3281" t="s">
        <v>5985</v>
      </c>
      <c r="M3281" t="s">
        <v>5986</v>
      </c>
      <c r="N3281" t="str">
        <f>VLOOKUP(O3281,index!$Q:$R,2,0)</f>
        <v>02. 이러닝 - 단과</v>
      </c>
      <c r="O3281" t="s">
        <v>5987</v>
      </c>
      <c r="P3281" t="s">
        <v>48</v>
      </c>
      <c r="Q3281" t="s">
        <v>20</v>
      </c>
      <c r="R3281" s="226" t="e">
        <f>VLOOKUP(C3281,'26년 databook(취합)'!$M:$M,2,0)</f>
        <v>#N/A</v>
      </c>
      <c r="S3281" s="3" t="s">
        <v>11572</v>
      </c>
      <c r="T3281" s="3" t="s">
        <v>11913</v>
      </c>
      <c r="U3281" s="3" t="s">
        <v>11913</v>
      </c>
      <c r="V3281" s="3" t="s">
        <v>11572</v>
      </c>
      <c r="W3281" s="3" t="s">
        <v>11567</v>
      </c>
      <c r="X3281" s="3" t="s">
        <v>48</v>
      </c>
      <c r="Y3281" s="3" t="s">
        <v>11567</v>
      </c>
      <c r="Z3281" s="3" t="s">
        <v>48</v>
      </c>
      <c r="AA3281" s="3" t="s">
        <v>11567</v>
      </c>
      <c r="AB3281" s="3" t="s">
        <v>48</v>
      </c>
      <c r="AC3281" s="3" t="s">
        <v>11913</v>
      </c>
      <c r="AD3281" s="3" t="s">
        <v>48</v>
      </c>
      <c r="AE3281" s="3" t="s">
        <v>11567</v>
      </c>
      <c r="AG3281" s="3">
        <v>0</v>
      </c>
      <c r="AI3281" s="3" t="s">
        <v>11567</v>
      </c>
      <c r="AK3281" s="3" t="s">
        <v>11567</v>
      </c>
      <c r="AM3281" s="3" t="s">
        <v>11567</v>
      </c>
      <c r="AO3281" s="3" t="s">
        <v>11567</v>
      </c>
      <c r="AQ3281" s="3" t="s">
        <v>11567</v>
      </c>
      <c r="AS3281" s="3" t="s">
        <v>11567</v>
      </c>
    </row>
    <row r="3282" spans="1:45">
      <c r="A3282">
        <v>3279</v>
      </c>
      <c r="B3282" t="s">
        <v>5982</v>
      </c>
      <c r="C3282" t="s">
        <v>3665</v>
      </c>
      <c r="D3282" t="s">
        <v>45</v>
      </c>
      <c r="E3282" t="s">
        <v>73</v>
      </c>
      <c r="F3282" t="s">
        <v>1974</v>
      </c>
      <c r="G3282" t="s">
        <v>10056</v>
      </c>
      <c r="H3282" t="s">
        <v>1974</v>
      </c>
      <c r="I3282" t="s">
        <v>10056</v>
      </c>
      <c r="J3282" t="s">
        <v>1974</v>
      </c>
      <c r="K3282" t="s">
        <v>7517</v>
      </c>
      <c r="L3282" t="s">
        <v>5985</v>
      </c>
      <c r="M3282" t="s">
        <v>5986</v>
      </c>
      <c r="N3282" t="str">
        <f>VLOOKUP(O3282,index!$Q:$R,2,0)</f>
        <v>02. 이러닝 - 단과</v>
      </c>
      <c r="O3282" t="s">
        <v>5987</v>
      </c>
      <c r="P3282" t="s">
        <v>48</v>
      </c>
      <c r="Q3282" t="s">
        <v>20</v>
      </c>
      <c r="R3282" s="226" t="e">
        <f>VLOOKUP(C3282,'26년 databook(취합)'!$M:$M,2,0)</f>
        <v>#N/A</v>
      </c>
      <c r="S3282" s="3" t="s">
        <v>11580</v>
      </c>
      <c r="T3282" s="3" t="s">
        <v>12194</v>
      </c>
      <c r="U3282" s="3" t="s">
        <v>12193</v>
      </c>
      <c r="V3282" s="3" t="s">
        <v>48</v>
      </c>
      <c r="W3282" s="3" t="s">
        <v>11567</v>
      </c>
      <c r="X3282" s="3" t="s">
        <v>48</v>
      </c>
      <c r="Y3282" s="3" t="s">
        <v>11567</v>
      </c>
      <c r="Z3282" s="3" t="s">
        <v>48</v>
      </c>
      <c r="AA3282" s="3" t="s">
        <v>12194</v>
      </c>
      <c r="AB3282" s="3" t="s">
        <v>48</v>
      </c>
      <c r="AC3282" s="3" t="s">
        <v>11567</v>
      </c>
      <c r="AD3282" s="3" t="s">
        <v>48</v>
      </c>
      <c r="AE3282" s="3" t="s">
        <v>11567</v>
      </c>
      <c r="AG3282" s="3">
        <v>0</v>
      </c>
      <c r="AI3282" s="3" t="s">
        <v>11567</v>
      </c>
      <c r="AK3282" s="3" t="s">
        <v>11567</v>
      </c>
      <c r="AM3282" s="3" t="s">
        <v>11567</v>
      </c>
      <c r="AO3282" s="3" t="s">
        <v>11567</v>
      </c>
      <c r="AQ3282" s="3" t="s">
        <v>11567</v>
      </c>
      <c r="AR3282" s="3">
        <v>4000000</v>
      </c>
      <c r="AS3282" s="3" t="s">
        <v>11567</v>
      </c>
    </row>
    <row r="3283" spans="1:45">
      <c r="A3283">
        <v>3280</v>
      </c>
      <c r="B3283" t="s">
        <v>5982</v>
      </c>
      <c r="C3283" t="s">
        <v>5451</v>
      </c>
      <c r="D3283" t="s">
        <v>45</v>
      </c>
      <c r="E3283" t="s">
        <v>79</v>
      </c>
      <c r="F3283" t="s">
        <v>7519</v>
      </c>
      <c r="G3283" t="s">
        <v>10058</v>
      </c>
      <c r="H3283" t="s">
        <v>7519</v>
      </c>
      <c r="I3283" t="s">
        <v>10058</v>
      </c>
      <c r="J3283" t="s">
        <v>48</v>
      </c>
      <c r="K3283" t="s">
        <v>48</v>
      </c>
      <c r="L3283" t="s">
        <v>5985</v>
      </c>
      <c r="M3283" t="s">
        <v>5986</v>
      </c>
      <c r="N3283" t="str">
        <f>VLOOKUP(O3283,index!$Q:$R,2,0)</f>
        <v>02. 이러닝 - 단과</v>
      </c>
      <c r="O3283" t="s">
        <v>5987</v>
      </c>
      <c r="P3283" t="s">
        <v>48</v>
      </c>
      <c r="Q3283" t="s">
        <v>20</v>
      </c>
      <c r="R3283" s="226" t="e">
        <f>VLOOKUP(C3283,'26년 databook(취합)'!$M:$M,2,0)</f>
        <v>#N/A</v>
      </c>
      <c r="S3283" s="3" t="s">
        <v>11567</v>
      </c>
      <c r="T3283" s="3" t="s">
        <v>11619</v>
      </c>
      <c r="U3283" s="3" t="s">
        <v>11619</v>
      </c>
      <c r="V3283" s="3" t="s">
        <v>48</v>
      </c>
      <c r="W3283" s="3" t="s">
        <v>11567</v>
      </c>
      <c r="X3283" s="3" t="s">
        <v>48</v>
      </c>
      <c r="Y3283" s="3" t="s">
        <v>11567</v>
      </c>
      <c r="Z3283" s="3" t="s">
        <v>48</v>
      </c>
      <c r="AA3283" s="3" t="s">
        <v>11567</v>
      </c>
      <c r="AB3283" s="3" t="s">
        <v>48</v>
      </c>
      <c r="AC3283" s="3" t="s">
        <v>11567</v>
      </c>
      <c r="AD3283" s="3" t="s">
        <v>48</v>
      </c>
      <c r="AE3283" s="3" t="s">
        <v>11567</v>
      </c>
      <c r="AG3283" s="3">
        <v>780000</v>
      </c>
      <c r="AI3283" s="3" t="s">
        <v>11567</v>
      </c>
      <c r="AK3283" s="3" t="s">
        <v>11567</v>
      </c>
      <c r="AM3283" s="3" t="s">
        <v>11567</v>
      </c>
      <c r="AO3283" s="3" t="s">
        <v>11567</v>
      </c>
      <c r="AQ3283" s="3" t="s">
        <v>11567</v>
      </c>
      <c r="AS3283" s="3" t="s">
        <v>11567</v>
      </c>
    </row>
    <row r="3284" spans="1:45">
      <c r="A3284">
        <v>3281</v>
      </c>
      <c r="B3284" t="s">
        <v>5982</v>
      </c>
      <c r="C3284" t="s">
        <v>3620</v>
      </c>
      <c r="D3284" t="s">
        <v>45</v>
      </c>
      <c r="E3284" t="s">
        <v>77</v>
      </c>
      <c r="F3284" t="s">
        <v>1937</v>
      </c>
      <c r="G3284" t="s">
        <v>10059</v>
      </c>
      <c r="H3284" t="s">
        <v>1937</v>
      </c>
      <c r="I3284" t="s">
        <v>10059</v>
      </c>
      <c r="J3284" t="s">
        <v>48</v>
      </c>
      <c r="K3284" t="s">
        <v>48</v>
      </c>
      <c r="L3284" t="s">
        <v>5985</v>
      </c>
      <c r="M3284" t="s">
        <v>5986</v>
      </c>
      <c r="N3284" t="str">
        <f>VLOOKUP(O3284,index!$Q:$R,2,0)</f>
        <v>02. 이러닝 - 단과</v>
      </c>
      <c r="O3284" t="s">
        <v>5987</v>
      </c>
      <c r="P3284" t="s">
        <v>48</v>
      </c>
      <c r="Q3284" t="s">
        <v>20</v>
      </c>
      <c r="R3284" s="226" t="e">
        <f>VLOOKUP(C3284,'26년 databook(취합)'!$M:$M,2,0)</f>
        <v>#N/A</v>
      </c>
      <c r="S3284" s="3" t="s">
        <v>11567</v>
      </c>
      <c r="T3284" s="3" t="s">
        <v>48</v>
      </c>
      <c r="U3284" s="3" t="s">
        <v>11567</v>
      </c>
      <c r="V3284" s="3" t="s">
        <v>48</v>
      </c>
      <c r="W3284" s="3" t="s">
        <v>48</v>
      </c>
      <c r="X3284" s="3" t="s">
        <v>48</v>
      </c>
      <c r="Y3284" s="3" t="s">
        <v>48</v>
      </c>
      <c r="Z3284" s="3" t="s">
        <v>48</v>
      </c>
      <c r="AA3284" s="3" t="s">
        <v>48</v>
      </c>
      <c r="AB3284" s="3" t="s">
        <v>48</v>
      </c>
      <c r="AC3284" s="3" t="s">
        <v>48</v>
      </c>
      <c r="AD3284" s="3" t="s">
        <v>48</v>
      </c>
      <c r="AE3284" s="3" t="s">
        <v>48</v>
      </c>
      <c r="AG3284" s="3"/>
      <c r="AI3284" s="3" t="s">
        <v>48</v>
      </c>
      <c r="AK3284" s="3" t="s">
        <v>48</v>
      </c>
      <c r="AM3284" s="3" t="s">
        <v>48</v>
      </c>
      <c r="AO3284" s="3" t="s">
        <v>48</v>
      </c>
      <c r="AQ3284" s="3" t="s">
        <v>48</v>
      </c>
      <c r="AS3284" s="3" t="s">
        <v>48</v>
      </c>
    </row>
    <row r="3285" spans="1:45">
      <c r="A3285">
        <v>3282</v>
      </c>
      <c r="B3285" t="s">
        <v>5982</v>
      </c>
      <c r="C3285" t="s">
        <v>5769</v>
      </c>
      <c r="D3285" t="s">
        <v>45</v>
      </c>
      <c r="E3285" t="s">
        <v>77</v>
      </c>
      <c r="F3285" t="s">
        <v>2796</v>
      </c>
      <c r="G3285" t="s">
        <v>9134</v>
      </c>
      <c r="H3285" t="s">
        <v>2524</v>
      </c>
      <c r="I3285" t="s">
        <v>16260</v>
      </c>
      <c r="J3285" t="s">
        <v>48</v>
      </c>
      <c r="K3285" t="s">
        <v>48</v>
      </c>
      <c r="L3285" t="s">
        <v>5985</v>
      </c>
      <c r="M3285" t="s">
        <v>5986</v>
      </c>
      <c r="N3285" t="str">
        <f>VLOOKUP(O3285,index!$Q:$R,2,0)</f>
        <v>02. 이러닝 - 단과</v>
      </c>
      <c r="O3285" t="s">
        <v>5987</v>
      </c>
      <c r="P3285" t="s">
        <v>48</v>
      </c>
      <c r="Q3285" t="s">
        <v>20</v>
      </c>
      <c r="R3285" s="226" t="e">
        <f>VLOOKUP(C3285,'26년 databook(취합)'!$M:$M,2,0)</f>
        <v>#N/A</v>
      </c>
      <c r="S3285" s="3" t="s">
        <v>11567</v>
      </c>
      <c r="T3285" s="3" t="s">
        <v>48</v>
      </c>
      <c r="U3285" s="3" t="s">
        <v>11567</v>
      </c>
      <c r="V3285" s="3" t="s">
        <v>48</v>
      </c>
      <c r="W3285" s="3" t="s">
        <v>48</v>
      </c>
      <c r="X3285" s="3" t="s">
        <v>48</v>
      </c>
      <c r="Y3285" s="3" t="s">
        <v>48</v>
      </c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48</v>
      </c>
      <c r="AG3285" s="3"/>
      <c r="AI3285" s="3" t="s">
        <v>48</v>
      </c>
      <c r="AK3285" s="3" t="s">
        <v>48</v>
      </c>
      <c r="AM3285" s="3" t="s">
        <v>48</v>
      </c>
      <c r="AO3285" s="3" t="s">
        <v>48</v>
      </c>
      <c r="AQ3285" s="3" t="s">
        <v>48</v>
      </c>
      <c r="AS3285" s="3" t="s">
        <v>48</v>
      </c>
    </row>
    <row r="3286" spans="1:45">
      <c r="A3286">
        <v>3283</v>
      </c>
      <c r="B3286" t="s">
        <v>5982</v>
      </c>
      <c r="C3286" t="s">
        <v>2886</v>
      </c>
      <c r="D3286" t="s">
        <v>45</v>
      </c>
      <c r="E3286" t="s">
        <v>73</v>
      </c>
      <c r="F3286" t="s">
        <v>2013</v>
      </c>
      <c r="G3286" t="s">
        <v>10061</v>
      </c>
      <c r="H3286" t="s">
        <v>2013</v>
      </c>
      <c r="I3286" t="s">
        <v>10061</v>
      </c>
      <c r="J3286" t="s">
        <v>2013</v>
      </c>
      <c r="K3286" t="s">
        <v>7526</v>
      </c>
      <c r="L3286" t="s">
        <v>5985</v>
      </c>
      <c r="M3286" t="s">
        <v>5986</v>
      </c>
      <c r="N3286" t="str">
        <f>VLOOKUP(O3286,index!$Q:$R,2,0)</f>
        <v>02. 이러닝 - 단과</v>
      </c>
      <c r="O3286" t="s">
        <v>5987</v>
      </c>
      <c r="P3286" t="s">
        <v>48</v>
      </c>
      <c r="Q3286" t="s">
        <v>23</v>
      </c>
      <c r="R3286" s="226" t="e">
        <f>VLOOKUP(C3286,'26년 databook(취합)'!$M:$M,2,0)</f>
        <v>#N/A</v>
      </c>
      <c r="S3286" s="3" t="s">
        <v>11932</v>
      </c>
      <c r="T3286" s="3" t="s">
        <v>14814</v>
      </c>
      <c r="U3286" s="3" t="s">
        <v>14815</v>
      </c>
      <c r="V3286" s="3" t="s">
        <v>48</v>
      </c>
      <c r="W3286" s="3" t="s">
        <v>12195</v>
      </c>
      <c r="X3286" s="3" t="s">
        <v>48</v>
      </c>
      <c r="Y3286" s="3" t="s">
        <v>12196</v>
      </c>
      <c r="Z3286" s="3" t="s">
        <v>48</v>
      </c>
      <c r="AA3286" s="3" t="s">
        <v>12197</v>
      </c>
      <c r="AB3286" s="3" t="s">
        <v>48</v>
      </c>
      <c r="AC3286" s="3" t="s">
        <v>11643</v>
      </c>
      <c r="AD3286" s="3" t="s">
        <v>48</v>
      </c>
      <c r="AE3286" s="3" t="s">
        <v>11672</v>
      </c>
      <c r="AG3286" s="3">
        <v>40000</v>
      </c>
      <c r="AI3286" s="3" t="s">
        <v>11567</v>
      </c>
      <c r="AK3286" s="3" t="s">
        <v>11567</v>
      </c>
      <c r="AM3286" s="3" t="s">
        <v>11567</v>
      </c>
      <c r="AO3286" s="3" t="s">
        <v>11567</v>
      </c>
      <c r="AQ3286" s="3" t="s">
        <v>11567</v>
      </c>
      <c r="AR3286" s="3">
        <v>9000000</v>
      </c>
      <c r="AS3286" s="3" t="s">
        <v>11567</v>
      </c>
    </row>
    <row r="3287" spans="1:45">
      <c r="A3287">
        <v>3284</v>
      </c>
      <c r="B3287" t="s">
        <v>5982</v>
      </c>
      <c r="C3287" t="s">
        <v>3716</v>
      </c>
      <c r="D3287" t="s">
        <v>45</v>
      </c>
      <c r="E3287" t="s">
        <v>73</v>
      </c>
      <c r="F3287" t="s">
        <v>2013</v>
      </c>
      <c r="G3287" t="s">
        <v>10061</v>
      </c>
      <c r="H3287" t="s">
        <v>2013</v>
      </c>
      <c r="I3287" t="s">
        <v>10061</v>
      </c>
      <c r="J3287" t="s">
        <v>2013</v>
      </c>
      <c r="K3287" t="s">
        <v>7526</v>
      </c>
      <c r="L3287" t="s">
        <v>5985</v>
      </c>
      <c r="M3287" t="s">
        <v>5986</v>
      </c>
      <c r="N3287" t="str">
        <f>VLOOKUP(O3287,index!$Q:$R,2,0)</f>
        <v>20. 기타 - 독서통신(제휴)</v>
      </c>
      <c r="O3287" t="s">
        <v>6246</v>
      </c>
      <c r="P3287" t="s">
        <v>48</v>
      </c>
      <c r="Q3287" t="s">
        <v>20</v>
      </c>
      <c r="R3287" s="226" t="e">
        <f>VLOOKUP(C3287,'26년 databook(취합)'!$M:$M,2,0)</f>
        <v>#N/A</v>
      </c>
      <c r="S3287" s="3" t="s">
        <v>11567</v>
      </c>
      <c r="T3287" s="3" t="s">
        <v>48</v>
      </c>
      <c r="U3287" s="3" t="s">
        <v>11567</v>
      </c>
      <c r="V3287" s="3" t="s">
        <v>48</v>
      </c>
      <c r="W3287" s="3" t="s">
        <v>48</v>
      </c>
      <c r="X3287" s="3" t="s">
        <v>11567</v>
      </c>
      <c r="Y3287" s="3" t="s">
        <v>48</v>
      </c>
      <c r="Z3287" s="3" t="s">
        <v>11567</v>
      </c>
      <c r="AA3287" s="3" t="s">
        <v>48</v>
      </c>
      <c r="AB3287" s="3" t="s">
        <v>11567</v>
      </c>
      <c r="AC3287" s="3" t="s">
        <v>48</v>
      </c>
      <c r="AD3287" s="3" t="s">
        <v>11567</v>
      </c>
      <c r="AE3287" s="3" t="s">
        <v>48</v>
      </c>
      <c r="AF3287" s="3">
        <v>0</v>
      </c>
      <c r="AG3287" s="3"/>
      <c r="AH3287" s="3">
        <v>0</v>
      </c>
      <c r="AI3287" s="3" t="s">
        <v>48</v>
      </c>
      <c r="AJ3287" s="3">
        <v>0</v>
      </c>
      <c r="AK3287" s="3" t="s">
        <v>48</v>
      </c>
      <c r="AL3287" s="3">
        <v>0</v>
      </c>
      <c r="AM3287" s="3" t="s">
        <v>48</v>
      </c>
      <c r="AN3287" s="3">
        <v>0</v>
      </c>
      <c r="AO3287" s="3" t="s">
        <v>48</v>
      </c>
      <c r="AP3287" s="3">
        <v>0</v>
      </c>
      <c r="AQ3287" s="3" t="s">
        <v>48</v>
      </c>
      <c r="AR3287" s="3">
        <v>0</v>
      </c>
      <c r="AS3287" s="3" t="s">
        <v>48</v>
      </c>
    </row>
    <row r="3288" spans="1:45">
      <c r="A3288">
        <v>3285</v>
      </c>
      <c r="B3288" t="s">
        <v>5982</v>
      </c>
      <c r="C3288" t="s">
        <v>3715</v>
      </c>
      <c r="D3288" t="s">
        <v>45</v>
      </c>
      <c r="E3288" t="s">
        <v>73</v>
      </c>
      <c r="F3288" t="s">
        <v>2013</v>
      </c>
      <c r="G3288" t="s">
        <v>10061</v>
      </c>
      <c r="H3288" t="s">
        <v>2013</v>
      </c>
      <c r="I3288" t="s">
        <v>10061</v>
      </c>
      <c r="J3288" t="s">
        <v>2013</v>
      </c>
      <c r="K3288" t="s">
        <v>7526</v>
      </c>
      <c r="L3288" t="s">
        <v>5985</v>
      </c>
      <c r="M3288" t="s">
        <v>5986</v>
      </c>
      <c r="N3288" t="str">
        <f>VLOOKUP(O3288,index!$Q:$R,2,0)</f>
        <v>08. 하이브리드러닝 - 하이브리드형 러닝</v>
      </c>
      <c r="O3288" t="s">
        <v>5988</v>
      </c>
      <c r="P3288" t="s">
        <v>48</v>
      </c>
      <c r="Q3288" t="s">
        <v>21</v>
      </c>
      <c r="R3288" s="226" t="e">
        <f>VLOOKUP(C3288,'26년 databook(취합)'!$M:$M,2,0)</f>
        <v>#N/A</v>
      </c>
      <c r="S3288" s="3" t="s">
        <v>11567</v>
      </c>
      <c r="T3288" s="3" t="s">
        <v>48</v>
      </c>
      <c r="U3288" s="3" t="s">
        <v>11567</v>
      </c>
      <c r="V3288" s="3" t="s">
        <v>48</v>
      </c>
      <c r="W3288" s="3" t="s">
        <v>48</v>
      </c>
      <c r="X3288" s="3" t="s">
        <v>48</v>
      </c>
      <c r="Y3288" s="3" t="s">
        <v>48</v>
      </c>
      <c r="Z3288" s="3" t="s">
        <v>48</v>
      </c>
      <c r="AA3288" s="3" t="s">
        <v>48</v>
      </c>
      <c r="AB3288" s="3" t="s">
        <v>48</v>
      </c>
      <c r="AC3288" s="3" t="s">
        <v>48</v>
      </c>
      <c r="AD3288" s="3" t="s">
        <v>48</v>
      </c>
      <c r="AE3288" s="3" t="s">
        <v>48</v>
      </c>
      <c r="AG3288" s="3"/>
      <c r="AI3288" s="3" t="s">
        <v>48</v>
      </c>
      <c r="AK3288" s="3" t="s">
        <v>48</v>
      </c>
      <c r="AM3288" s="3" t="s">
        <v>48</v>
      </c>
      <c r="AO3288" s="3" t="s">
        <v>48</v>
      </c>
      <c r="AQ3288" s="3" t="s">
        <v>48</v>
      </c>
      <c r="AS3288" s="3" t="s">
        <v>48</v>
      </c>
    </row>
    <row r="3289" spans="1:45">
      <c r="A3289">
        <v>3286</v>
      </c>
      <c r="B3289" t="s">
        <v>5982</v>
      </c>
      <c r="C3289" t="s">
        <v>3236</v>
      </c>
      <c r="D3289" t="s">
        <v>45</v>
      </c>
      <c r="E3289" t="s">
        <v>72</v>
      </c>
      <c r="F3289" t="s">
        <v>7529</v>
      </c>
      <c r="G3289" t="s">
        <v>10063</v>
      </c>
      <c r="H3289" t="s">
        <v>7529</v>
      </c>
      <c r="I3289" t="s">
        <v>10063</v>
      </c>
      <c r="J3289" t="s">
        <v>7529</v>
      </c>
      <c r="K3289" t="s">
        <v>7530</v>
      </c>
      <c r="L3289" t="s">
        <v>5985</v>
      </c>
      <c r="M3289" t="s">
        <v>5986</v>
      </c>
      <c r="N3289" t="str">
        <f>VLOOKUP(O3289,index!$Q:$R,2,0)</f>
        <v>03. 이러닝 - 법정</v>
      </c>
      <c r="O3289" t="s">
        <v>6002</v>
      </c>
      <c r="P3289" t="s">
        <v>48</v>
      </c>
      <c r="Q3289" t="s">
        <v>23</v>
      </c>
      <c r="R3289" s="226" t="e">
        <f>VLOOKUP(C3289,'26년 databook(취합)'!$M:$M,2,0)</f>
        <v>#N/A</v>
      </c>
      <c r="S3289" s="3" t="s">
        <v>11963</v>
      </c>
      <c r="T3289" s="3" t="s">
        <v>11912</v>
      </c>
      <c r="U3289" s="3" t="s">
        <v>16896</v>
      </c>
      <c r="V3289" s="3" t="s">
        <v>48</v>
      </c>
      <c r="W3289" s="3" t="s">
        <v>11567</v>
      </c>
      <c r="X3289" s="3" t="s">
        <v>48</v>
      </c>
      <c r="Y3289" s="3" t="s">
        <v>11567</v>
      </c>
      <c r="Z3289" s="3" t="s">
        <v>48</v>
      </c>
      <c r="AA3289" s="3" t="s">
        <v>11567</v>
      </c>
      <c r="AB3289" s="3" t="s">
        <v>48</v>
      </c>
      <c r="AC3289" s="3" t="s">
        <v>11567</v>
      </c>
      <c r="AD3289" s="3" t="s">
        <v>11567</v>
      </c>
      <c r="AE3289" s="3" t="s">
        <v>11567</v>
      </c>
      <c r="AF3289" s="3">
        <v>0</v>
      </c>
      <c r="AG3289" s="3">
        <v>0</v>
      </c>
      <c r="AH3289" s="3">
        <v>0</v>
      </c>
      <c r="AI3289" s="3" t="s">
        <v>11912</v>
      </c>
      <c r="AJ3289" s="3">
        <v>0</v>
      </c>
      <c r="AK3289" s="3" t="s">
        <v>11567</v>
      </c>
      <c r="AL3289" s="3">
        <v>0</v>
      </c>
      <c r="AM3289" s="3" t="s">
        <v>11567</v>
      </c>
      <c r="AN3289" s="3">
        <v>0</v>
      </c>
      <c r="AO3289" s="3" t="s">
        <v>11567</v>
      </c>
      <c r="AP3289" s="3">
        <v>0</v>
      </c>
      <c r="AQ3289" s="3" t="s">
        <v>11567</v>
      </c>
      <c r="AR3289" s="3">
        <v>11000000</v>
      </c>
      <c r="AS3289" s="3" t="s">
        <v>11567</v>
      </c>
    </row>
    <row r="3290" spans="1:45">
      <c r="A3290">
        <v>3287</v>
      </c>
      <c r="B3290" t="s">
        <v>5982</v>
      </c>
      <c r="C3290" t="s">
        <v>3235</v>
      </c>
      <c r="D3290" t="s">
        <v>45</v>
      </c>
      <c r="E3290" t="s">
        <v>72</v>
      </c>
      <c r="F3290" t="s">
        <v>7529</v>
      </c>
      <c r="G3290" t="s">
        <v>10063</v>
      </c>
      <c r="H3290" t="s">
        <v>7529</v>
      </c>
      <c r="I3290" t="s">
        <v>10063</v>
      </c>
      <c r="J3290" t="s">
        <v>7529</v>
      </c>
      <c r="K3290" t="s">
        <v>7530</v>
      </c>
      <c r="L3290" t="s">
        <v>5985</v>
      </c>
      <c r="M3290" t="s">
        <v>5986</v>
      </c>
      <c r="N3290" t="str">
        <f>VLOOKUP(O3290,index!$Q:$R,2,0)</f>
        <v>02. 이러닝 - 단과</v>
      </c>
      <c r="O3290" t="s">
        <v>5987</v>
      </c>
      <c r="P3290" t="s">
        <v>48</v>
      </c>
      <c r="Q3290" t="s">
        <v>23</v>
      </c>
      <c r="R3290" s="226" t="e">
        <f>VLOOKUP(C3290,'26년 databook(취합)'!$M:$M,2,0)</f>
        <v>#N/A</v>
      </c>
      <c r="S3290" s="3" t="s">
        <v>11567</v>
      </c>
      <c r="T3290" s="3" t="s">
        <v>48</v>
      </c>
      <c r="U3290" s="3" t="s">
        <v>11567</v>
      </c>
      <c r="V3290" s="3" t="s">
        <v>48</v>
      </c>
      <c r="W3290" s="3" t="s">
        <v>48</v>
      </c>
      <c r="X3290" s="3" t="s">
        <v>48</v>
      </c>
      <c r="Y3290" s="3" t="s">
        <v>48</v>
      </c>
      <c r="Z3290" s="3" t="s">
        <v>48</v>
      </c>
      <c r="AA3290" s="3" t="s">
        <v>48</v>
      </c>
      <c r="AB3290" s="3" t="s">
        <v>48</v>
      </c>
      <c r="AC3290" s="3" t="s">
        <v>48</v>
      </c>
      <c r="AD3290" s="3" t="s">
        <v>11567</v>
      </c>
      <c r="AE3290" s="3" t="s">
        <v>48</v>
      </c>
      <c r="AF3290" s="3">
        <v>0</v>
      </c>
      <c r="AG3290" s="3"/>
      <c r="AH3290" s="3">
        <v>0</v>
      </c>
      <c r="AI3290" s="3" t="s">
        <v>48</v>
      </c>
      <c r="AJ3290" s="3">
        <v>0</v>
      </c>
      <c r="AK3290" s="3" t="s">
        <v>48</v>
      </c>
      <c r="AL3290" s="3">
        <v>0</v>
      </c>
      <c r="AM3290" s="3" t="s">
        <v>48</v>
      </c>
      <c r="AN3290" s="3">
        <v>0</v>
      </c>
      <c r="AO3290" s="3" t="s">
        <v>48</v>
      </c>
      <c r="AP3290" s="3">
        <v>0</v>
      </c>
      <c r="AQ3290" s="3" t="s">
        <v>48</v>
      </c>
      <c r="AR3290" s="3">
        <v>0</v>
      </c>
      <c r="AS3290" s="3" t="s">
        <v>48</v>
      </c>
    </row>
    <row r="3291" spans="1:45">
      <c r="A3291">
        <v>3288</v>
      </c>
      <c r="B3291" t="s">
        <v>5982</v>
      </c>
      <c r="C3291" t="s">
        <v>3816</v>
      </c>
      <c r="D3291" t="s">
        <v>45</v>
      </c>
      <c r="E3291" t="s">
        <v>75</v>
      </c>
      <c r="F3291" t="s">
        <v>7531</v>
      </c>
      <c r="G3291" t="s">
        <v>10064</v>
      </c>
      <c r="H3291" t="s">
        <v>7531</v>
      </c>
      <c r="I3291" t="s">
        <v>10064</v>
      </c>
      <c r="J3291" t="s">
        <v>48</v>
      </c>
      <c r="K3291" t="s">
        <v>48</v>
      </c>
      <c r="L3291" t="s">
        <v>5985</v>
      </c>
      <c r="M3291" t="s">
        <v>5986</v>
      </c>
      <c r="N3291" t="str">
        <f>VLOOKUP(O3291,index!$Q:$R,2,0)</f>
        <v>02. 이러닝 - 단과</v>
      </c>
      <c r="O3291" t="s">
        <v>5987</v>
      </c>
      <c r="P3291" t="s">
        <v>48</v>
      </c>
      <c r="Q3291" t="s">
        <v>23</v>
      </c>
      <c r="R3291" s="226" t="e">
        <f>VLOOKUP(C3291,'26년 databook(취합)'!$M:$M,2,0)</f>
        <v>#N/A</v>
      </c>
      <c r="S3291" s="3" t="s">
        <v>11567</v>
      </c>
      <c r="T3291" s="3" t="s">
        <v>48</v>
      </c>
      <c r="U3291" s="3" t="s">
        <v>11567</v>
      </c>
      <c r="V3291" s="3" t="s">
        <v>48</v>
      </c>
      <c r="W3291" s="3" t="s">
        <v>48</v>
      </c>
      <c r="X3291" s="3" t="s">
        <v>48</v>
      </c>
      <c r="Y3291" s="3" t="s">
        <v>48</v>
      </c>
      <c r="Z3291" s="3" t="s">
        <v>48</v>
      </c>
      <c r="AA3291" s="3" t="s">
        <v>48</v>
      </c>
      <c r="AB3291" s="3" t="s">
        <v>48</v>
      </c>
      <c r="AC3291" s="3" t="s">
        <v>48</v>
      </c>
      <c r="AD3291" s="3" t="s">
        <v>48</v>
      </c>
      <c r="AE3291" s="3" t="s">
        <v>48</v>
      </c>
      <c r="AG3291" s="3"/>
      <c r="AI3291" s="3" t="s">
        <v>48</v>
      </c>
      <c r="AK3291" s="3" t="s">
        <v>48</v>
      </c>
      <c r="AM3291" s="3" t="s">
        <v>48</v>
      </c>
      <c r="AO3291" s="3" t="s">
        <v>48</v>
      </c>
      <c r="AQ3291" s="3" t="s">
        <v>48</v>
      </c>
      <c r="AS3291" s="3" t="s">
        <v>48</v>
      </c>
    </row>
    <row r="3292" spans="1:45">
      <c r="A3292">
        <v>3289</v>
      </c>
      <c r="B3292" t="s">
        <v>5982</v>
      </c>
      <c r="C3292" t="s">
        <v>7532</v>
      </c>
      <c r="D3292" t="s">
        <v>45</v>
      </c>
      <c r="E3292" t="s">
        <v>79</v>
      </c>
      <c r="F3292" t="s">
        <v>5947</v>
      </c>
      <c r="G3292" t="s">
        <v>10065</v>
      </c>
      <c r="H3292" t="s">
        <v>5947</v>
      </c>
      <c r="I3292" t="s">
        <v>10065</v>
      </c>
      <c r="J3292" t="s">
        <v>48</v>
      </c>
      <c r="K3292" t="s">
        <v>48</v>
      </c>
      <c r="L3292" t="s">
        <v>5985</v>
      </c>
      <c r="M3292" t="s">
        <v>5986</v>
      </c>
      <c r="N3292" t="str">
        <f>VLOOKUP(O3292,index!$Q:$R,2,0)</f>
        <v>02. 이러닝 - 단과</v>
      </c>
      <c r="O3292" t="s">
        <v>5987</v>
      </c>
      <c r="P3292" t="s">
        <v>48</v>
      </c>
      <c r="Q3292" t="s">
        <v>20</v>
      </c>
      <c r="R3292" s="226" t="e">
        <f>VLOOKUP(C3292,'26년 databook(취합)'!$M:$M,2,0)</f>
        <v>#N/A</v>
      </c>
      <c r="S3292" s="3" t="s">
        <v>11567</v>
      </c>
      <c r="T3292" s="3" t="s">
        <v>48</v>
      </c>
      <c r="U3292" s="3" t="s">
        <v>11567</v>
      </c>
      <c r="V3292" s="3" t="s">
        <v>48</v>
      </c>
      <c r="W3292" s="3" t="s">
        <v>48</v>
      </c>
      <c r="X3292" s="3" t="s">
        <v>48</v>
      </c>
      <c r="Y3292" s="3" t="s">
        <v>48</v>
      </c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G3292" s="3"/>
      <c r="AI3292" s="3" t="s">
        <v>48</v>
      </c>
      <c r="AK3292" s="3" t="s">
        <v>48</v>
      </c>
      <c r="AM3292" s="3" t="s">
        <v>48</v>
      </c>
      <c r="AO3292" s="3" t="s">
        <v>48</v>
      </c>
      <c r="AQ3292" s="3" t="s">
        <v>48</v>
      </c>
      <c r="AS3292" s="3" t="s">
        <v>48</v>
      </c>
    </row>
    <row r="3293" spans="1:45">
      <c r="A3293">
        <v>3290</v>
      </c>
      <c r="B3293" t="s">
        <v>5982</v>
      </c>
      <c r="C3293" t="s">
        <v>5469</v>
      </c>
      <c r="D3293" t="s">
        <v>45</v>
      </c>
      <c r="E3293" t="s">
        <v>214</v>
      </c>
      <c r="F3293" t="s">
        <v>2817</v>
      </c>
      <c r="G3293" t="s">
        <v>10066</v>
      </c>
      <c r="H3293" t="s">
        <v>2817</v>
      </c>
      <c r="I3293" t="s">
        <v>10066</v>
      </c>
      <c r="J3293" t="s">
        <v>7533</v>
      </c>
      <c r="K3293" t="s">
        <v>7534</v>
      </c>
      <c r="L3293" t="s">
        <v>5985</v>
      </c>
      <c r="M3293" t="s">
        <v>5986</v>
      </c>
      <c r="N3293" t="str">
        <f>VLOOKUP(O3293,index!$Q:$R,2,0)</f>
        <v>02. 이러닝 - 단과</v>
      </c>
      <c r="O3293" t="s">
        <v>5987</v>
      </c>
      <c r="P3293" t="s">
        <v>48</v>
      </c>
      <c r="Q3293" t="s">
        <v>20</v>
      </c>
      <c r="R3293" s="226" t="e">
        <f>VLOOKUP(C3293,'26년 databook(취합)'!$M:$M,2,0)</f>
        <v>#N/A</v>
      </c>
      <c r="S3293" s="3" t="s">
        <v>11567</v>
      </c>
      <c r="T3293" s="3" t="s">
        <v>48</v>
      </c>
      <c r="U3293" s="3" t="s">
        <v>11567</v>
      </c>
      <c r="V3293" s="3" t="s">
        <v>48</v>
      </c>
      <c r="W3293" s="3" t="s">
        <v>48</v>
      </c>
      <c r="X3293" s="3" t="s">
        <v>48</v>
      </c>
      <c r="Y3293" s="3" t="s">
        <v>48</v>
      </c>
      <c r="Z3293" s="3" t="s">
        <v>48</v>
      </c>
      <c r="AA3293" s="3" t="s">
        <v>48</v>
      </c>
      <c r="AB3293" s="3" t="s">
        <v>48</v>
      </c>
      <c r="AC3293" s="3" t="s">
        <v>48</v>
      </c>
      <c r="AD3293" s="3" t="s">
        <v>48</v>
      </c>
      <c r="AE3293" s="3" t="s">
        <v>48</v>
      </c>
      <c r="AG3293" s="3"/>
      <c r="AI3293" s="3" t="s">
        <v>48</v>
      </c>
      <c r="AK3293" s="3" t="s">
        <v>48</v>
      </c>
      <c r="AM3293" s="3" t="s">
        <v>48</v>
      </c>
      <c r="AO3293" s="3" t="s">
        <v>48</v>
      </c>
      <c r="AQ3293" s="3" t="s">
        <v>48</v>
      </c>
      <c r="AS3293" s="3" t="s">
        <v>48</v>
      </c>
    </row>
    <row r="3294" spans="1:45">
      <c r="A3294">
        <v>3291</v>
      </c>
      <c r="B3294" t="s">
        <v>5982</v>
      </c>
      <c r="C3294" t="s">
        <v>5657</v>
      </c>
      <c r="D3294" t="s">
        <v>45</v>
      </c>
      <c r="E3294" t="s">
        <v>214</v>
      </c>
      <c r="F3294" t="s">
        <v>2634</v>
      </c>
      <c r="G3294" t="s">
        <v>10068</v>
      </c>
      <c r="H3294" t="s">
        <v>2634</v>
      </c>
      <c r="I3294" t="s">
        <v>10068</v>
      </c>
      <c r="J3294" t="s">
        <v>7538</v>
      </c>
      <c r="K3294" t="s">
        <v>7539</v>
      </c>
      <c r="L3294" t="s">
        <v>5985</v>
      </c>
      <c r="M3294" t="s">
        <v>5986</v>
      </c>
      <c r="N3294" t="str">
        <f>VLOOKUP(O3294,index!$Q:$R,2,0)</f>
        <v>02. 이러닝 - 단과</v>
      </c>
      <c r="O3294" t="s">
        <v>5987</v>
      </c>
      <c r="P3294" t="s">
        <v>48</v>
      </c>
      <c r="Q3294" t="s">
        <v>20</v>
      </c>
      <c r="R3294" s="226" t="e">
        <f>VLOOKUP(C3294,'26년 databook(취합)'!$M:$M,2,0)</f>
        <v>#N/A</v>
      </c>
      <c r="S3294" s="3" t="s">
        <v>11567</v>
      </c>
      <c r="T3294" s="3" t="s">
        <v>48</v>
      </c>
      <c r="U3294" s="3" t="s">
        <v>11567</v>
      </c>
      <c r="V3294" s="3" t="s">
        <v>48</v>
      </c>
      <c r="W3294" s="3" t="s">
        <v>48</v>
      </c>
      <c r="X3294" s="3" t="s">
        <v>48</v>
      </c>
      <c r="Y3294" s="3" t="s">
        <v>48</v>
      </c>
      <c r="Z3294" s="3" t="s">
        <v>48</v>
      </c>
      <c r="AA3294" s="3" t="s">
        <v>48</v>
      </c>
      <c r="AB3294" s="3" t="s">
        <v>48</v>
      </c>
      <c r="AC3294" s="3" t="s">
        <v>48</v>
      </c>
      <c r="AD3294" s="3" t="s">
        <v>48</v>
      </c>
      <c r="AE3294" s="3" t="s">
        <v>48</v>
      </c>
      <c r="AG3294" s="3"/>
      <c r="AI3294" s="3" t="s">
        <v>48</v>
      </c>
      <c r="AK3294" s="3" t="s">
        <v>48</v>
      </c>
      <c r="AM3294" s="3" t="s">
        <v>48</v>
      </c>
      <c r="AO3294" s="3" t="s">
        <v>48</v>
      </c>
      <c r="AQ3294" s="3" t="s">
        <v>48</v>
      </c>
      <c r="AS3294" s="3" t="s">
        <v>48</v>
      </c>
    </row>
    <row r="3295" spans="1:45">
      <c r="A3295">
        <v>3292</v>
      </c>
      <c r="B3295" t="s">
        <v>5982</v>
      </c>
      <c r="C3295" t="s">
        <v>3418</v>
      </c>
      <c r="D3295" t="s">
        <v>45</v>
      </c>
      <c r="E3295" t="s">
        <v>72</v>
      </c>
      <c r="F3295" t="s">
        <v>1025</v>
      </c>
      <c r="G3295" t="s">
        <v>10069</v>
      </c>
      <c r="H3295" t="s">
        <v>1025</v>
      </c>
      <c r="I3295" t="s">
        <v>10069</v>
      </c>
      <c r="J3295" t="s">
        <v>1025</v>
      </c>
      <c r="K3295" t="s">
        <v>7542</v>
      </c>
      <c r="L3295" t="s">
        <v>5985</v>
      </c>
      <c r="M3295" t="s">
        <v>5986</v>
      </c>
      <c r="N3295" t="str">
        <f>VLOOKUP(O3295,index!$Q:$R,2,0)</f>
        <v>02. 이러닝 - 단과</v>
      </c>
      <c r="O3295" t="s">
        <v>5987</v>
      </c>
      <c r="P3295" t="s">
        <v>48</v>
      </c>
      <c r="Q3295" t="s">
        <v>20</v>
      </c>
      <c r="R3295" s="226" t="e">
        <f>VLOOKUP(C3295,'26년 databook(취합)'!$M:$M,2,0)</f>
        <v>#N/A</v>
      </c>
      <c r="S3295" s="3" t="s">
        <v>11567</v>
      </c>
      <c r="T3295" s="3" t="s">
        <v>48</v>
      </c>
      <c r="U3295" s="3" t="s">
        <v>11567</v>
      </c>
      <c r="V3295" s="3" t="s">
        <v>48</v>
      </c>
      <c r="W3295" s="3" t="s">
        <v>48</v>
      </c>
      <c r="X3295" s="3" t="s">
        <v>48</v>
      </c>
      <c r="Y3295" s="3" t="s">
        <v>48</v>
      </c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11567</v>
      </c>
      <c r="AE3295" s="3" t="s">
        <v>48</v>
      </c>
      <c r="AF3295" s="3">
        <v>0</v>
      </c>
      <c r="AH3295" s="3">
        <v>0</v>
      </c>
      <c r="AI3295" s="3" t="s">
        <v>48</v>
      </c>
      <c r="AJ3295" s="3">
        <v>0</v>
      </c>
      <c r="AK3295" s="3" t="s">
        <v>48</v>
      </c>
      <c r="AL3295" s="3">
        <v>0</v>
      </c>
      <c r="AM3295" s="3" t="s">
        <v>48</v>
      </c>
      <c r="AN3295" s="3">
        <v>0</v>
      </c>
      <c r="AO3295" s="3" t="s">
        <v>48</v>
      </c>
      <c r="AP3295" s="3">
        <v>0</v>
      </c>
      <c r="AQ3295" s="3" t="s">
        <v>48</v>
      </c>
      <c r="AR3295" s="3">
        <v>0</v>
      </c>
      <c r="AS3295" s="3" t="s">
        <v>48</v>
      </c>
    </row>
    <row r="3296" spans="1:45">
      <c r="A3296">
        <v>3293</v>
      </c>
      <c r="B3296" t="s">
        <v>5982</v>
      </c>
      <c r="C3296" t="s">
        <v>5700</v>
      </c>
      <c r="D3296" t="s">
        <v>45</v>
      </c>
      <c r="E3296" t="s">
        <v>214</v>
      </c>
      <c r="F3296" t="s">
        <v>2592</v>
      </c>
      <c r="G3296" t="s">
        <v>10070</v>
      </c>
      <c r="H3296" t="s">
        <v>2592</v>
      </c>
      <c r="I3296" t="s">
        <v>10070</v>
      </c>
      <c r="J3296" t="s">
        <v>2592</v>
      </c>
      <c r="K3296" t="s">
        <v>7544</v>
      </c>
      <c r="L3296" t="s">
        <v>5985</v>
      </c>
      <c r="M3296" t="s">
        <v>5986</v>
      </c>
      <c r="N3296" t="str">
        <f>VLOOKUP(O3296,index!$Q:$R,2,0)</f>
        <v>02. 이러닝 - 단과</v>
      </c>
      <c r="O3296" t="s">
        <v>5987</v>
      </c>
      <c r="P3296" t="s">
        <v>48</v>
      </c>
      <c r="Q3296" t="s">
        <v>20</v>
      </c>
      <c r="R3296" s="226" t="e">
        <f>VLOOKUP(C3296,'26년 databook(취합)'!$M:$M,2,0)</f>
        <v>#N/A</v>
      </c>
      <c r="S3296" s="3" t="s">
        <v>11567</v>
      </c>
      <c r="T3296" s="3" t="s">
        <v>11623</v>
      </c>
      <c r="U3296" s="3" t="s">
        <v>11623</v>
      </c>
      <c r="V3296" s="3" t="s">
        <v>48</v>
      </c>
      <c r="W3296" s="3" t="s">
        <v>11567</v>
      </c>
      <c r="X3296" s="3" t="s">
        <v>48</v>
      </c>
      <c r="Y3296" s="3" t="s">
        <v>11567</v>
      </c>
      <c r="Z3296" s="3" t="s">
        <v>48</v>
      </c>
      <c r="AA3296" s="3" t="s">
        <v>11567</v>
      </c>
      <c r="AB3296" s="3" t="s">
        <v>48</v>
      </c>
      <c r="AC3296" s="3" t="s">
        <v>11567</v>
      </c>
      <c r="AD3296" s="3" t="s">
        <v>48</v>
      </c>
      <c r="AE3296" s="3" t="s">
        <v>11567</v>
      </c>
      <c r="AG3296" s="3">
        <v>90000</v>
      </c>
      <c r="AI3296" s="3" t="s">
        <v>11567</v>
      </c>
      <c r="AK3296" s="3" t="s">
        <v>11567</v>
      </c>
      <c r="AM3296" s="3" t="s">
        <v>11567</v>
      </c>
      <c r="AO3296" s="3" t="s">
        <v>11567</v>
      </c>
      <c r="AQ3296" s="3" t="s">
        <v>11567</v>
      </c>
      <c r="AS3296" s="3" t="s">
        <v>11567</v>
      </c>
    </row>
    <row r="3297" spans="1:45">
      <c r="A3297">
        <v>3294</v>
      </c>
      <c r="B3297" t="s">
        <v>5982</v>
      </c>
      <c r="C3297" t="s">
        <v>4631</v>
      </c>
      <c r="D3297" t="s">
        <v>45</v>
      </c>
      <c r="E3297" t="s">
        <v>79</v>
      </c>
      <c r="F3297" t="s">
        <v>1376</v>
      </c>
      <c r="G3297" t="s">
        <v>10071</v>
      </c>
      <c r="H3297" t="s">
        <v>1376</v>
      </c>
      <c r="I3297" t="s">
        <v>10071</v>
      </c>
      <c r="J3297" t="s">
        <v>1376</v>
      </c>
      <c r="K3297" t="s">
        <v>7545</v>
      </c>
      <c r="L3297" t="s">
        <v>5985</v>
      </c>
      <c r="M3297" t="s">
        <v>5986</v>
      </c>
      <c r="N3297" t="str">
        <f>VLOOKUP(O3297,index!$Q:$R,2,0)</f>
        <v>02. 이러닝 - 단과</v>
      </c>
      <c r="O3297" t="s">
        <v>5987</v>
      </c>
      <c r="P3297" t="s">
        <v>48</v>
      </c>
      <c r="Q3297" t="s">
        <v>20</v>
      </c>
      <c r="R3297" s="226" t="e">
        <f>VLOOKUP(C3297,'26년 databook(취합)'!$M:$M,2,0)</f>
        <v>#N/A</v>
      </c>
      <c r="S3297" s="3" t="s">
        <v>11567</v>
      </c>
      <c r="T3297" s="3" t="s">
        <v>48</v>
      </c>
      <c r="U3297" s="3" t="s">
        <v>11567</v>
      </c>
      <c r="V3297" s="3" t="s">
        <v>48</v>
      </c>
      <c r="W3297" s="3" t="s">
        <v>48</v>
      </c>
      <c r="X3297" s="3" t="s">
        <v>48</v>
      </c>
      <c r="Y3297" s="3" t="s">
        <v>48</v>
      </c>
      <c r="Z3297" s="3" t="s">
        <v>48</v>
      </c>
      <c r="AA3297" s="3" t="s">
        <v>48</v>
      </c>
      <c r="AB3297" s="3" t="s">
        <v>48</v>
      </c>
      <c r="AC3297" s="3" t="s">
        <v>48</v>
      </c>
      <c r="AD3297" s="3" t="s">
        <v>48</v>
      </c>
      <c r="AE3297" s="3" t="s">
        <v>48</v>
      </c>
      <c r="AG3297" s="3"/>
      <c r="AI3297" s="3" t="s">
        <v>48</v>
      </c>
      <c r="AK3297" s="3" t="s">
        <v>48</v>
      </c>
      <c r="AM3297" s="3" t="s">
        <v>48</v>
      </c>
      <c r="AO3297" s="3" t="s">
        <v>48</v>
      </c>
      <c r="AQ3297" s="3" t="s">
        <v>48</v>
      </c>
      <c r="AS3297" s="3" t="s">
        <v>48</v>
      </c>
    </row>
    <row r="3298" spans="1:45">
      <c r="A3298">
        <v>3295</v>
      </c>
      <c r="B3298" t="s">
        <v>5982</v>
      </c>
      <c r="C3298" t="s">
        <v>3642</v>
      </c>
      <c r="D3298" t="s">
        <v>45</v>
      </c>
      <c r="E3298" t="s">
        <v>73</v>
      </c>
      <c r="F3298" t="s">
        <v>7547</v>
      </c>
      <c r="G3298" t="s">
        <v>10072</v>
      </c>
      <c r="H3298" t="s">
        <v>7547</v>
      </c>
      <c r="I3298" t="s">
        <v>10072</v>
      </c>
      <c r="J3298" t="s">
        <v>1122</v>
      </c>
      <c r="K3298" t="s">
        <v>7548</v>
      </c>
      <c r="L3298" t="s">
        <v>5985</v>
      </c>
      <c r="M3298" t="s">
        <v>5986</v>
      </c>
      <c r="N3298" t="str">
        <f>VLOOKUP(O3298,index!$Q:$R,2,0)</f>
        <v>02. 이러닝 - 단과</v>
      </c>
      <c r="O3298" t="s">
        <v>5987</v>
      </c>
      <c r="P3298" t="s">
        <v>48</v>
      </c>
      <c r="Q3298" t="s">
        <v>20</v>
      </c>
      <c r="R3298" s="226" t="e">
        <f>VLOOKUP(C3298,'26년 databook(취합)'!$M:$M,2,0)</f>
        <v>#N/A</v>
      </c>
      <c r="S3298" s="3" t="s">
        <v>11570</v>
      </c>
      <c r="T3298" s="3" t="s">
        <v>48</v>
      </c>
      <c r="U3298" s="3" t="s">
        <v>11570</v>
      </c>
      <c r="V3298" s="3" t="s">
        <v>48</v>
      </c>
      <c r="W3298" s="3" t="s">
        <v>48</v>
      </c>
      <c r="X3298" s="3" t="s">
        <v>48</v>
      </c>
      <c r="Y3298" s="3" t="s">
        <v>48</v>
      </c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48</v>
      </c>
      <c r="AG3298" s="3"/>
      <c r="AI3298" s="3" t="s">
        <v>48</v>
      </c>
      <c r="AK3298" s="3" t="s">
        <v>48</v>
      </c>
      <c r="AL3298" s="3">
        <v>3000000</v>
      </c>
      <c r="AM3298" s="3" t="s">
        <v>48</v>
      </c>
      <c r="AO3298" s="3" t="s">
        <v>48</v>
      </c>
      <c r="AQ3298" s="3" t="s">
        <v>48</v>
      </c>
      <c r="AS3298" s="3" t="s">
        <v>48</v>
      </c>
    </row>
    <row r="3299" spans="1:45">
      <c r="A3299">
        <v>3296</v>
      </c>
      <c r="B3299" t="s">
        <v>5982</v>
      </c>
      <c r="C3299" t="s">
        <v>5664</v>
      </c>
      <c r="D3299" t="s">
        <v>45</v>
      </c>
      <c r="E3299" t="s">
        <v>214</v>
      </c>
      <c r="F3299" t="s">
        <v>7549</v>
      </c>
      <c r="G3299" t="s">
        <v>10073</v>
      </c>
      <c r="H3299" t="s">
        <v>7549</v>
      </c>
      <c r="I3299" t="s">
        <v>10073</v>
      </c>
      <c r="J3299" t="s">
        <v>48</v>
      </c>
      <c r="K3299" t="s">
        <v>48</v>
      </c>
      <c r="L3299" t="s">
        <v>5985</v>
      </c>
      <c r="M3299" t="s">
        <v>5986</v>
      </c>
      <c r="N3299" t="str">
        <f>VLOOKUP(O3299,index!$Q:$R,2,0)</f>
        <v>02. 이러닝 - 단과</v>
      </c>
      <c r="O3299" t="s">
        <v>5987</v>
      </c>
      <c r="P3299" t="s">
        <v>48</v>
      </c>
      <c r="Q3299" t="s">
        <v>20</v>
      </c>
      <c r="R3299" s="226" t="e">
        <f>VLOOKUP(C3299,'26년 databook(취합)'!$M:$M,2,0)</f>
        <v>#N/A</v>
      </c>
      <c r="S3299" s="3" t="s">
        <v>11567</v>
      </c>
      <c r="T3299" s="3" t="s">
        <v>48</v>
      </c>
      <c r="U3299" s="3" t="s">
        <v>11567</v>
      </c>
      <c r="V3299" s="3" t="s">
        <v>48</v>
      </c>
      <c r="W3299" s="3" t="s">
        <v>48</v>
      </c>
      <c r="X3299" s="3" t="s">
        <v>48</v>
      </c>
      <c r="Y3299" s="3" t="s">
        <v>48</v>
      </c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I3299" s="3" t="s">
        <v>48</v>
      </c>
      <c r="AK3299" s="3" t="s">
        <v>48</v>
      </c>
      <c r="AM3299" s="3" t="s">
        <v>48</v>
      </c>
      <c r="AO3299" s="3" t="s">
        <v>48</v>
      </c>
      <c r="AQ3299" s="3" t="s">
        <v>48</v>
      </c>
      <c r="AS3299" s="3" t="s">
        <v>48</v>
      </c>
    </row>
    <row r="3300" spans="1:45">
      <c r="A3300">
        <v>3297</v>
      </c>
      <c r="B3300" t="s">
        <v>5982</v>
      </c>
      <c r="C3300" t="s">
        <v>5627</v>
      </c>
      <c r="D3300" t="s">
        <v>45</v>
      </c>
      <c r="E3300" t="s">
        <v>79</v>
      </c>
      <c r="F3300" t="s">
        <v>2663</v>
      </c>
      <c r="G3300" t="s">
        <v>9623</v>
      </c>
      <c r="H3300" t="s">
        <v>2663</v>
      </c>
      <c r="I3300" t="s">
        <v>9623</v>
      </c>
      <c r="J3300" t="s">
        <v>48</v>
      </c>
      <c r="K3300" t="s">
        <v>48</v>
      </c>
      <c r="L3300" t="s">
        <v>5985</v>
      </c>
      <c r="M3300" t="s">
        <v>5986</v>
      </c>
      <c r="N3300" t="str">
        <f>VLOOKUP(O3300,index!$Q:$R,2,0)</f>
        <v>02. 이러닝 - 단과</v>
      </c>
      <c r="O3300" t="s">
        <v>5987</v>
      </c>
      <c r="P3300" t="s">
        <v>48</v>
      </c>
      <c r="Q3300" t="s">
        <v>20</v>
      </c>
      <c r="R3300" s="226" t="e">
        <f>VLOOKUP(C3300,'26년 databook(취합)'!$M:$M,2,0)</f>
        <v>#N/A</v>
      </c>
      <c r="S3300" s="3" t="s">
        <v>11567</v>
      </c>
      <c r="T3300" s="3" t="s">
        <v>48</v>
      </c>
      <c r="U3300" s="3" t="s">
        <v>11567</v>
      </c>
      <c r="V3300" s="3" t="s">
        <v>48</v>
      </c>
      <c r="W3300" s="3" t="s">
        <v>48</v>
      </c>
      <c r="X3300" s="3" t="s">
        <v>48</v>
      </c>
      <c r="Y3300" s="3" t="s">
        <v>48</v>
      </c>
      <c r="Z3300" s="3" t="s">
        <v>48</v>
      </c>
      <c r="AA3300" s="3" t="s">
        <v>48</v>
      </c>
      <c r="AB3300" s="3" t="s">
        <v>48</v>
      </c>
      <c r="AC3300" s="3" t="s">
        <v>48</v>
      </c>
      <c r="AD3300" s="3" t="s">
        <v>48</v>
      </c>
      <c r="AE3300" s="3" t="s">
        <v>48</v>
      </c>
      <c r="AG3300" s="3"/>
      <c r="AI3300" s="3" t="s">
        <v>48</v>
      </c>
      <c r="AK3300" s="3" t="s">
        <v>48</v>
      </c>
      <c r="AM3300" s="3" t="s">
        <v>48</v>
      </c>
      <c r="AO3300" s="3" t="s">
        <v>48</v>
      </c>
      <c r="AQ3300" s="3" t="s">
        <v>48</v>
      </c>
      <c r="AS3300" s="3" t="s">
        <v>48</v>
      </c>
    </row>
    <row r="3301" spans="1:45">
      <c r="A3301">
        <v>3298</v>
      </c>
      <c r="B3301" t="s">
        <v>5982</v>
      </c>
      <c r="C3301" t="s">
        <v>3069</v>
      </c>
      <c r="D3301" t="s">
        <v>45</v>
      </c>
      <c r="E3301" t="s">
        <v>71</v>
      </c>
      <c r="F3301" t="s">
        <v>256</v>
      </c>
      <c r="G3301" t="s">
        <v>10074</v>
      </c>
      <c r="H3301" t="s">
        <v>256</v>
      </c>
      <c r="I3301" t="s">
        <v>10074</v>
      </c>
      <c r="J3301" t="s">
        <v>48</v>
      </c>
      <c r="K3301" t="s">
        <v>48</v>
      </c>
      <c r="L3301" t="s">
        <v>5985</v>
      </c>
      <c r="M3301" t="s">
        <v>5986</v>
      </c>
      <c r="N3301" t="str">
        <f>VLOOKUP(O3301,index!$Q:$R,2,0)</f>
        <v>02. 이러닝 - 단과</v>
      </c>
      <c r="O3301" t="s">
        <v>5987</v>
      </c>
      <c r="P3301" t="s">
        <v>48</v>
      </c>
      <c r="Q3301" t="s">
        <v>20</v>
      </c>
      <c r="R3301" s="226" t="e">
        <f>VLOOKUP(C3301,'26년 databook(취합)'!$M:$M,2,0)</f>
        <v>#N/A</v>
      </c>
      <c r="S3301" s="3" t="s">
        <v>11567</v>
      </c>
      <c r="T3301" s="3" t="s">
        <v>12119</v>
      </c>
      <c r="U3301" s="3" t="s">
        <v>12119</v>
      </c>
      <c r="V3301" s="3" t="s">
        <v>48</v>
      </c>
      <c r="W3301" s="3" t="s">
        <v>11567</v>
      </c>
      <c r="X3301" s="3" t="s">
        <v>48</v>
      </c>
      <c r="Y3301" s="3" t="s">
        <v>11567</v>
      </c>
      <c r="Z3301" s="3" t="s">
        <v>48</v>
      </c>
      <c r="AA3301" s="3" t="s">
        <v>11567</v>
      </c>
      <c r="AB3301" s="3" t="s">
        <v>48</v>
      </c>
      <c r="AC3301" s="3" t="s">
        <v>11567</v>
      </c>
      <c r="AD3301" s="3" t="s">
        <v>48</v>
      </c>
      <c r="AE3301" s="3" t="s">
        <v>11567</v>
      </c>
      <c r="AG3301" s="4">
        <v>955000</v>
      </c>
      <c r="AI3301" s="3" t="s">
        <v>11567</v>
      </c>
      <c r="AK3301" s="3" t="s">
        <v>11567</v>
      </c>
      <c r="AM3301" s="3" t="s">
        <v>11567</v>
      </c>
      <c r="AO3301" s="3" t="s">
        <v>11567</v>
      </c>
      <c r="AQ3301" s="3" t="s">
        <v>11567</v>
      </c>
      <c r="AS3301" s="3" t="s">
        <v>11567</v>
      </c>
    </row>
    <row r="3302" spans="1:45">
      <c r="A3302">
        <v>3299</v>
      </c>
      <c r="B3302" t="s">
        <v>5982</v>
      </c>
      <c r="C3302" t="s">
        <v>3989</v>
      </c>
      <c r="D3302" t="s">
        <v>45</v>
      </c>
      <c r="E3302" t="s">
        <v>75</v>
      </c>
      <c r="F3302" t="s">
        <v>448</v>
      </c>
      <c r="G3302" t="s">
        <v>10075</v>
      </c>
      <c r="H3302" t="s">
        <v>448</v>
      </c>
      <c r="I3302" t="s">
        <v>10075</v>
      </c>
      <c r="J3302" t="s">
        <v>48</v>
      </c>
      <c r="K3302" t="s">
        <v>48</v>
      </c>
      <c r="L3302" t="s">
        <v>5985</v>
      </c>
      <c r="M3302" t="s">
        <v>5986</v>
      </c>
      <c r="N3302" t="str">
        <f>VLOOKUP(O3302,index!$Q:$R,2,0)</f>
        <v>02. 이러닝 - 단과</v>
      </c>
      <c r="O3302" t="s">
        <v>5987</v>
      </c>
      <c r="P3302" t="s">
        <v>48</v>
      </c>
      <c r="Q3302" t="s">
        <v>20</v>
      </c>
      <c r="R3302" s="226" t="e">
        <f>VLOOKUP(C3302,'26년 databook(취합)'!$M:$M,2,0)</f>
        <v>#N/A</v>
      </c>
      <c r="S3302" s="3" t="s">
        <v>11567</v>
      </c>
      <c r="T3302" s="3" t="s">
        <v>48</v>
      </c>
      <c r="U3302" s="3" t="s">
        <v>11567</v>
      </c>
      <c r="V3302" s="3" t="s">
        <v>48</v>
      </c>
      <c r="W3302" s="3" t="s">
        <v>48</v>
      </c>
      <c r="X3302" s="3" t="s">
        <v>48</v>
      </c>
      <c r="Y3302" s="3" t="s">
        <v>48</v>
      </c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G3302" s="3"/>
      <c r="AI3302" s="3" t="s">
        <v>48</v>
      </c>
      <c r="AK3302" s="3" t="s">
        <v>48</v>
      </c>
      <c r="AM3302" s="3" t="s">
        <v>48</v>
      </c>
      <c r="AO3302" s="3" t="s">
        <v>48</v>
      </c>
      <c r="AQ3302" s="3" t="s">
        <v>48</v>
      </c>
      <c r="AS3302" s="3" t="s">
        <v>48</v>
      </c>
    </row>
    <row r="3303" spans="1:45">
      <c r="A3303">
        <v>3300</v>
      </c>
      <c r="B3303" t="s">
        <v>5982</v>
      </c>
      <c r="C3303" t="s">
        <v>3023</v>
      </c>
      <c r="D3303" t="s">
        <v>45</v>
      </c>
      <c r="E3303" t="s">
        <v>71</v>
      </c>
      <c r="F3303" t="s">
        <v>229</v>
      </c>
      <c r="G3303" t="s">
        <v>10076</v>
      </c>
      <c r="H3303" t="s">
        <v>229</v>
      </c>
      <c r="I3303" t="s">
        <v>10076</v>
      </c>
      <c r="J3303" t="s">
        <v>48</v>
      </c>
      <c r="K3303" t="s">
        <v>48</v>
      </c>
      <c r="L3303" t="s">
        <v>5985</v>
      </c>
      <c r="M3303" t="s">
        <v>5986</v>
      </c>
      <c r="N3303" t="str">
        <f>VLOOKUP(O3303,index!$Q:$R,2,0)</f>
        <v>02. 이러닝 - 단과</v>
      </c>
      <c r="O3303" t="s">
        <v>5987</v>
      </c>
      <c r="P3303" t="s">
        <v>48</v>
      </c>
      <c r="Q3303" t="s">
        <v>20</v>
      </c>
      <c r="R3303" s="226" t="e">
        <f>VLOOKUP(C3303,'26년 databook(취합)'!$M:$M,2,0)</f>
        <v>#N/A</v>
      </c>
      <c r="S3303" s="3" t="s">
        <v>11567</v>
      </c>
      <c r="T3303" s="3" t="s">
        <v>48</v>
      </c>
      <c r="U3303" s="3" t="s">
        <v>11567</v>
      </c>
      <c r="V3303" s="3" t="s">
        <v>48</v>
      </c>
      <c r="W3303" s="3" t="s">
        <v>48</v>
      </c>
      <c r="X3303" s="3" t="s">
        <v>48</v>
      </c>
      <c r="Y3303" s="3" t="s">
        <v>48</v>
      </c>
      <c r="Z3303" s="3" t="s">
        <v>48</v>
      </c>
      <c r="AA3303" s="3" t="s">
        <v>48</v>
      </c>
      <c r="AB3303" s="3" t="s">
        <v>48</v>
      </c>
      <c r="AC3303" s="3" t="s">
        <v>48</v>
      </c>
      <c r="AD3303" s="3" t="s">
        <v>48</v>
      </c>
      <c r="AE3303" s="3" t="s">
        <v>48</v>
      </c>
      <c r="AG3303" s="3"/>
      <c r="AI3303" s="3" t="s">
        <v>48</v>
      </c>
      <c r="AK3303" s="3" t="s">
        <v>48</v>
      </c>
      <c r="AM3303" s="3" t="s">
        <v>48</v>
      </c>
      <c r="AO3303" s="3" t="s">
        <v>48</v>
      </c>
      <c r="AQ3303" s="3" t="s">
        <v>48</v>
      </c>
      <c r="AS3303" s="3" t="s">
        <v>48</v>
      </c>
    </row>
    <row r="3304" spans="1:45">
      <c r="A3304">
        <v>3301</v>
      </c>
      <c r="B3304" t="s">
        <v>5982</v>
      </c>
      <c r="C3304" t="s">
        <v>4916</v>
      </c>
      <c r="D3304" t="s">
        <v>45</v>
      </c>
      <c r="E3304" t="s">
        <v>77</v>
      </c>
      <c r="F3304" t="s">
        <v>6029</v>
      </c>
      <c r="G3304" t="s">
        <v>8925</v>
      </c>
      <c r="H3304" t="s">
        <v>7550</v>
      </c>
      <c r="I3304" t="s">
        <v>16261</v>
      </c>
      <c r="J3304" t="s">
        <v>48</v>
      </c>
      <c r="K3304" t="s">
        <v>48</v>
      </c>
      <c r="L3304" t="s">
        <v>5985</v>
      </c>
      <c r="M3304" t="s">
        <v>5986</v>
      </c>
      <c r="N3304" t="str">
        <f>VLOOKUP(O3304,index!$Q:$R,2,0)</f>
        <v>02. 이러닝 - 단과</v>
      </c>
      <c r="O3304" t="s">
        <v>5987</v>
      </c>
      <c r="P3304" t="s">
        <v>48</v>
      </c>
      <c r="Q3304" t="s">
        <v>20</v>
      </c>
      <c r="R3304" s="226" t="e">
        <f>VLOOKUP(C3304,'26년 databook(취합)'!$M:$M,2,0)</f>
        <v>#N/A</v>
      </c>
      <c r="S3304" s="3" t="s">
        <v>11567</v>
      </c>
      <c r="T3304" s="3" t="s">
        <v>48</v>
      </c>
      <c r="U3304" s="3" t="s">
        <v>11567</v>
      </c>
      <c r="V3304" s="3" t="s">
        <v>48</v>
      </c>
      <c r="W3304" s="3" t="s">
        <v>48</v>
      </c>
      <c r="X3304" s="3" t="s">
        <v>48</v>
      </c>
      <c r="Y3304" s="3" t="s">
        <v>48</v>
      </c>
      <c r="Z3304" s="3" t="s">
        <v>48</v>
      </c>
      <c r="AA3304" s="3" t="s">
        <v>48</v>
      </c>
      <c r="AB3304" s="3" t="s">
        <v>48</v>
      </c>
      <c r="AC3304" s="3" t="s">
        <v>48</v>
      </c>
      <c r="AD3304" s="3" t="s">
        <v>48</v>
      </c>
      <c r="AE3304" s="3" t="s">
        <v>48</v>
      </c>
      <c r="AG3304" s="3"/>
      <c r="AI3304" s="3" t="s">
        <v>48</v>
      </c>
      <c r="AK3304" s="3" t="s">
        <v>48</v>
      </c>
      <c r="AM3304" s="3" t="s">
        <v>48</v>
      </c>
      <c r="AO3304" s="3" t="s">
        <v>48</v>
      </c>
      <c r="AQ3304" s="3" t="s">
        <v>48</v>
      </c>
      <c r="AS3304" s="3" t="s">
        <v>48</v>
      </c>
    </row>
    <row r="3305" spans="1:45">
      <c r="A3305">
        <v>3302</v>
      </c>
      <c r="B3305" t="s">
        <v>5982</v>
      </c>
      <c r="C3305" t="s">
        <v>4126</v>
      </c>
      <c r="D3305" t="s">
        <v>45</v>
      </c>
      <c r="E3305" t="s">
        <v>75</v>
      </c>
      <c r="F3305" t="s">
        <v>7551</v>
      </c>
      <c r="G3305" t="s">
        <v>10077</v>
      </c>
      <c r="H3305" t="s">
        <v>7551</v>
      </c>
      <c r="I3305" t="s">
        <v>10077</v>
      </c>
      <c r="J3305" t="s">
        <v>2353</v>
      </c>
      <c r="K3305" t="s">
        <v>7552</v>
      </c>
      <c r="L3305" t="s">
        <v>5985</v>
      </c>
      <c r="M3305" t="s">
        <v>5986</v>
      </c>
      <c r="N3305" t="str">
        <f>VLOOKUP(O3305,index!$Q:$R,2,0)</f>
        <v>02. 이러닝 - 단과</v>
      </c>
      <c r="O3305" t="s">
        <v>5987</v>
      </c>
      <c r="P3305" t="s">
        <v>48</v>
      </c>
      <c r="Q3305" t="s">
        <v>23</v>
      </c>
      <c r="R3305" s="226" t="e">
        <f>VLOOKUP(C3305,'26년 databook(취합)'!$M:$M,2,0)</f>
        <v>#N/A</v>
      </c>
      <c r="S3305" s="3" t="s">
        <v>12986</v>
      </c>
      <c r="T3305" s="3" t="s">
        <v>16691</v>
      </c>
      <c r="U3305" s="3" t="s">
        <v>16692</v>
      </c>
      <c r="V3305" s="3" t="s">
        <v>11590</v>
      </c>
      <c r="W3305" s="3" t="s">
        <v>12199</v>
      </c>
      <c r="X3305" s="3" t="s">
        <v>11590</v>
      </c>
      <c r="Y3305" s="3" t="s">
        <v>12200</v>
      </c>
      <c r="Z3305" s="3" t="s">
        <v>11590</v>
      </c>
      <c r="AA3305" s="3" t="s">
        <v>12201</v>
      </c>
      <c r="AB3305" s="3" t="s">
        <v>11590</v>
      </c>
      <c r="AC3305" s="3" t="s">
        <v>13719</v>
      </c>
      <c r="AD3305" s="3" t="s">
        <v>11590</v>
      </c>
      <c r="AE3305" s="3" t="s">
        <v>11567</v>
      </c>
      <c r="AF3305" s="3">
        <v>700000</v>
      </c>
      <c r="AG3305" s="3">
        <v>2996500</v>
      </c>
      <c r="AH3305" s="3">
        <v>700000</v>
      </c>
      <c r="AI3305" s="3" t="s">
        <v>11567</v>
      </c>
      <c r="AJ3305" s="3">
        <v>700000</v>
      </c>
      <c r="AK3305" s="3" t="s">
        <v>11567</v>
      </c>
      <c r="AL3305" s="3">
        <v>700000</v>
      </c>
      <c r="AM3305" s="3" t="s">
        <v>11567</v>
      </c>
      <c r="AN3305" s="3">
        <v>700000</v>
      </c>
      <c r="AO3305" s="3" t="s">
        <v>11567</v>
      </c>
      <c r="AP3305" s="3">
        <v>700000</v>
      </c>
      <c r="AQ3305" s="3" t="s">
        <v>11567</v>
      </c>
      <c r="AR3305" s="3">
        <v>700000</v>
      </c>
      <c r="AS3305" s="3" t="s">
        <v>11567</v>
      </c>
    </row>
    <row r="3306" spans="1:45">
      <c r="A3306">
        <v>3303</v>
      </c>
      <c r="B3306" t="s">
        <v>5982</v>
      </c>
      <c r="C3306" t="s">
        <v>4911</v>
      </c>
      <c r="D3306" t="s">
        <v>45</v>
      </c>
      <c r="E3306" t="s">
        <v>77</v>
      </c>
      <c r="F3306" t="s">
        <v>1664</v>
      </c>
      <c r="G3306" t="s">
        <v>10078</v>
      </c>
      <c r="H3306" t="s">
        <v>1664</v>
      </c>
      <c r="I3306" t="s">
        <v>10078</v>
      </c>
      <c r="J3306" t="s">
        <v>48</v>
      </c>
      <c r="K3306" t="s">
        <v>48</v>
      </c>
      <c r="L3306" t="s">
        <v>5985</v>
      </c>
      <c r="M3306" t="s">
        <v>5986</v>
      </c>
      <c r="N3306" t="str">
        <f>VLOOKUP(O3306,index!$Q:$R,2,0)</f>
        <v>03. 이러닝 - 법정</v>
      </c>
      <c r="O3306" t="s">
        <v>6002</v>
      </c>
      <c r="P3306" t="s">
        <v>48</v>
      </c>
      <c r="Q3306" t="s">
        <v>20</v>
      </c>
      <c r="R3306" s="226" t="e">
        <f>VLOOKUP(C3306,'26년 databook(취합)'!$M:$M,2,0)</f>
        <v>#N/A</v>
      </c>
      <c r="S3306" s="3" t="s">
        <v>11576</v>
      </c>
      <c r="T3306" s="3" t="s">
        <v>48</v>
      </c>
      <c r="U3306" s="3" t="s">
        <v>11576</v>
      </c>
      <c r="V3306" s="3" t="s">
        <v>48</v>
      </c>
      <c r="W3306" s="3" t="s">
        <v>48</v>
      </c>
      <c r="X3306" s="3" t="s">
        <v>48</v>
      </c>
      <c r="Y3306" s="3" t="s">
        <v>48</v>
      </c>
      <c r="Z3306" s="3" t="s">
        <v>48</v>
      </c>
      <c r="AA3306" s="3" t="s">
        <v>48</v>
      </c>
      <c r="AB3306" s="3" t="s">
        <v>48</v>
      </c>
      <c r="AC3306" s="3" t="s">
        <v>48</v>
      </c>
      <c r="AD3306" s="3" t="s">
        <v>48</v>
      </c>
      <c r="AE3306" s="3" t="s">
        <v>48</v>
      </c>
      <c r="AG3306" s="3"/>
      <c r="AI3306" s="3" t="s">
        <v>48</v>
      </c>
      <c r="AK3306" s="3" t="s">
        <v>48</v>
      </c>
      <c r="AM3306" s="3" t="s">
        <v>48</v>
      </c>
      <c r="AO3306" s="3" t="s">
        <v>48</v>
      </c>
      <c r="AQ3306" s="3" t="s">
        <v>48</v>
      </c>
      <c r="AR3306" s="3">
        <v>1000000</v>
      </c>
      <c r="AS3306" s="3" t="s">
        <v>48</v>
      </c>
    </row>
    <row r="3307" spans="1:45">
      <c r="A3307">
        <v>3304</v>
      </c>
      <c r="B3307" t="s">
        <v>5982</v>
      </c>
      <c r="C3307" t="s">
        <v>5114</v>
      </c>
      <c r="D3307" t="s">
        <v>45</v>
      </c>
      <c r="E3307" t="s">
        <v>79</v>
      </c>
      <c r="F3307" t="s">
        <v>6025</v>
      </c>
      <c r="G3307" t="s">
        <v>8922</v>
      </c>
      <c r="H3307" t="s">
        <v>7553</v>
      </c>
      <c r="I3307" t="s">
        <v>16262</v>
      </c>
      <c r="J3307" t="s">
        <v>48</v>
      </c>
      <c r="K3307" t="s">
        <v>48</v>
      </c>
      <c r="L3307" t="s">
        <v>5985</v>
      </c>
      <c r="M3307" t="s">
        <v>5986</v>
      </c>
      <c r="N3307" t="str">
        <f>VLOOKUP(O3307,index!$Q:$R,2,0)</f>
        <v>02. 이러닝 - 단과</v>
      </c>
      <c r="O3307" t="s">
        <v>5987</v>
      </c>
      <c r="P3307" t="s">
        <v>48</v>
      </c>
      <c r="Q3307" t="s">
        <v>20</v>
      </c>
      <c r="R3307" s="226" t="e">
        <f>VLOOKUP(C3307,'26년 databook(취합)'!$M:$M,2,0)</f>
        <v>#N/A</v>
      </c>
      <c r="S3307" s="3" t="s">
        <v>11567</v>
      </c>
      <c r="T3307" s="3" t="s">
        <v>48</v>
      </c>
      <c r="U3307" s="3" t="s">
        <v>11567</v>
      </c>
      <c r="V3307" s="3" t="s">
        <v>48</v>
      </c>
      <c r="W3307" s="3" t="s">
        <v>48</v>
      </c>
      <c r="X3307" s="3" t="s">
        <v>48</v>
      </c>
      <c r="Y3307" s="3" t="s">
        <v>48</v>
      </c>
      <c r="Z3307" s="3" t="s">
        <v>48</v>
      </c>
      <c r="AA3307" s="3" t="s">
        <v>48</v>
      </c>
      <c r="AB3307" s="3" t="s">
        <v>48</v>
      </c>
      <c r="AC3307" s="3" t="s">
        <v>48</v>
      </c>
      <c r="AD3307" s="3" t="s">
        <v>48</v>
      </c>
      <c r="AE3307" s="3" t="s">
        <v>48</v>
      </c>
      <c r="AG3307" s="3"/>
      <c r="AI3307" s="3" t="s">
        <v>48</v>
      </c>
      <c r="AK3307" s="3" t="s">
        <v>48</v>
      </c>
      <c r="AM3307" s="3" t="s">
        <v>48</v>
      </c>
      <c r="AO3307" s="3" t="s">
        <v>48</v>
      </c>
      <c r="AQ3307" s="3" t="s">
        <v>48</v>
      </c>
      <c r="AS3307" s="3" t="s">
        <v>48</v>
      </c>
    </row>
    <row r="3308" spans="1:45">
      <c r="A3308">
        <v>3305</v>
      </c>
      <c r="B3308" t="s">
        <v>5982</v>
      </c>
      <c r="C3308" t="s">
        <v>4294</v>
      </c>
      <c r="D3308" t="s">
        <v>45</v>
      </c>
      <c r="E3308" t="s">
        <v>76</v>
      </c>
      <c r="F3308" t="s">
        <v>7554</v>
      </c>
      <c r="G3308" t="s">
        <v>10079</v>
      </c>
      <c r="H3308" t="s">
        <v>7554</v>
      </c>
      <c r="I3308" t="s">
        <v>10079</v>
      </c>
      <c r="J3308" t="s">
        <v>48</v>
      </c>
      <c r="K3308" t="s">
        <v>48</v>
      </c>
      <c r="L3308" t="s">
        <v>5985</v>
      </c>
      <c r="M3308" t="s">
        <v>5986</v>
      </c>
      <c r="N3308" t="str">
        <f>VLOOKUP(O3308,index!$Q:$R,2,0)</f>
        <v>03. 이러닝 - 법정</v>
      </c>
      <c r="O3308" t="s">
        <v>6002</v>
      </c>
      <c r="P3308" t="s">
        <v>48</v>
      </c>
      <c r="Q3308" t="s">
        <v>20</v>
      </c>
      <c r="R3308" s="226" t="e">
        <f>VLOOKUP(C3308,'26년 databook(취합)'!$M:$M,2,0)</f>
        <v>#N/A</v>
      </c>
      <c r="S3308" s="3" t="s">
        <v>11567</v>
      </c>
      <c r="T3308" s="3" t="s">
        <v>11567</v>
      </c>
      <c r="U3308" s="3" t="s">
        <v>11567</v>
      </c>
      <c r="V3308" s="3" t="s">
        <v>48</v>
      </c>
      <c r="W3308" s="3" t="s">
        <v>11567</v>
      </c>
      <c r="X3308" s="3" t="s">
        <v>48</v>
      </c>
      <c r="Y3308" s="3" t="s">
        <v>11567</v>
      </c>
      <c r="Z3308" s="3" t="s">
        <v>48</v>
      </c>
      <c r="AA3308" s="3" t="s">
        <v>11567</v>
      </c>
      <c r="AB3308" s="3" t="s">
        <v>48</v>
      </c>
      <c r="AC3308" s="3" t="s">
        <v>11567</v>
      </c>
      <c r="AD3308" s="3" t="s">
        <v>48</v>
      </c>
      <c r="AE3308" s="3" t="s">
        <v>11567</v>
      </c>
      <c r="AG3308" s="3">
        <v>0</v>
      </c>
      <c r="AI3308" s="3" t="s">
        <v>11567</v>
      </c>
      <c r="AK3308" s="3" t="s">
        <v>11567</v>
      </c>
      <c r="AL3308" s="3">
        <v>0</v>
      </c>
      <c r="AM3308" s="3" t="s">
        <v>11567</v>
      </c>
      <c r="AO3308" s="3" t="s">
        <v>11567</v>
      </c>
      <c r="AQ3308" s="3" t="s">
        <v>11567</v>
      </c>
      <c r="AS3308" s="3" t="s">
        <v>11567</v>
      </c>
    </row>
    <row r="3309" spans="1:45">
      <c r="A3309">
        <v>3306</v>
      </c>
      <c r="B3309" t="s">
        <v>5982</v>
      </c>
      <c r="C3309" t="s">
        <v>4663</v>
      </c>
      <c r="D3309" t="s">
        <v>45</v>
      </c>
      <c r="E3309" t="s">
        <v>77</v>
      </c>
      <c r="F3309" t="s">
        <v>7555</v>
      </c>
      <c r="G3309" t="s">
        <v>10080</v>
      </c>
      <c r="H3309" t="s">
        <v>7555</v>
      </c>
      <c r="I3309" t="s">
        <v>10080</v>
      </c>
      <c r="J3309" t="s">
        <v>48</v>
      </c>
      <c r="K3309" t="s">
        <v>48</v>
      </c>
      <c r="L3309" t="s">
        <v>5985</v>
      </c>
      <c r="M3309" t="s">
        <v>5986</v>
      </c>
      <c r="N3309" t="str">
        <f>VLOOKUP(O3309,index!$Q:$R,2,0)</f>
        <v>02. 이러닝 - 단과</v>
      </c>
      <c r="O3309" t="s">
        <v>5987</v>
      </c>
      <c r="P3309" t="s">
        <v>48</v>
      </c>
      <c r="Q3309" t="s">
        <v>21</v>
      </c>
      <c r="R3309" s="226" t="e">
        <f>VLOOKUP(C3309,'26년 databook(취합)'!$M:$M,2,0)</f>
        <v>#N/A</v>
      </c>
      <c r="S3309" s="3" t="s">
        <v>11567</v>
      </c>
      <c r="T3309" s="3" t="s">
        <v>48</v>
      </c>
      <c r="U3309" s="3" t="s">
        <v>11567</v>
      </c>
      <c r="V3309" s="3" t="s">
        <v>48</v>
      </c>
      <c r="W3309" s="3" t="s">
        <v>48</v>
      </c>
      <c r="X3309" s="3" t="s">
        <v>48</v>
      </c>
      <c r="Y3309" s="3" t="s">
        <v>48</v>
      </c>
      <c r="Z3309" s="3" t="s">
        <v>48</v>
      </c>
      <c r="AA3309" s="3" t="s">
        <v>48</v>
      </c>
      <c r="AB3309" s="3" t="s">
        <v>48</v>
      </c>
      <c r="AC3309" s="3" t="s">
        <v>48</v>
      </c>
      <c r="AD3309" s="3" t="s">
        <v>48</v>
      </c>
      <c r="AE3309" s="3" t="s">
        <v>48</v>
      </c>
      <c r="AG3309" s="3"/>
      <c r="AI3309" s="3" t="s">
        <v>48</v>
      </c>
      <c r="AK3309" s="3" t="s">
        <v>48</v>
      </c>
      <c r="AM3309" s="3" t="s">
        <v>48</v>
      </c>
      <c r="AO3309" s="3" t="s">
        <v>48</v>
      </c>
      <c r="AQ3309" s="3" t="s">
        <v>48</v>
      </c>
      <c r="AS3309" s="3" t="s">
        <v>48</v>
      </c>
    </row>
    <row r="3310" spans="1:45">
      <c r="A3310">
        <v>3307</v>
      </c>
      <c r="B3310" t="s">
        <v>5982</v>
      </c>
      <c r="C3310" t="s">
        <v>2968</v>
      </c>
      <c r="D3310" t="s">
        <v>45</v>
      </c>
      <c r="E3310" t="s">
        <v>71</v>
      </c>
      <c r="F3310" t="s">
        <v>7556</v>
      </c>
      <c r="G3310" t="s">
        <v>10081</v>
      </c>
      <c r="H3310" t="s">
        <v>7556</v>
      </c>
      <c r="I3310" t="s">
        <v>10081</v>
      </c>
      <c r="J3310" t="s">
        <v>48</v>
      </c>
      <c r="K3310" t="s">
        <v>48</v>
      </c>
      <c r="L3310" t="s">
        <v>5985</v>
      </c>
      <c r="M3310" t="s">
        <v>5986</v>
      </c>
      <c r="N3310" t="str">
        <f>VLOOKUP(O3310,index!$Q:$R,2,0)</f>
        <v>17. 솔루션 - 기타</v>
      </c>
      <c r="O3310" t="s">
        <v>59</v>
      </c>
      <c r="P3310" t="s">
        <v>48</v>
      </c>
      <c r="Q3310" t="s">
        <v>20</v>
      </c>
      <c r="R3310" s="226" t="e">
        <f>VLOOKUP(C3310,'26년 databook(취합)'!$M:$M,2,0)</f>
        <v>#N/A</v>
      </c>
      <c r="S3310" s="3" t="s">
        <v>11572</v>
      </c>
      <c r="T3310" s="3" t="s">
        <v>48</v>
      </c>
      <c r="U3310" s="3" t="s">
        <v>11567</v>
      </c>
      <c r="V3310" s="3" t="s">
        <v>11572</v>
      </c>
      <c r="W3310" s="3" t="s">
        <v>48</v>
      </c>
      <c r="X3310" s="3" t="s">
        <v>48</v>
      </c>
      <c r="Y3310" s="3" t="s">
        <v>48</v>
      </c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G3310" s="3"/>
      <c r="AI3310" s="3" t="s">
        <v>48</v>
      </c>
      <c r="AK3310" s="3" t="s">
        <v>48</v>
      </c>
      <c r="AM3310" s="3" t="s">
        <v>48</v>
      </c>
      <c r="AO3310" s="3" t="s">
        <v>48</v>
      </c>
      <c r="AQ3310" s="3" t="s">
        <v>48</v>
      </c>
      <c r="AS3310" s="3" t="s">
        <v>48</v>
      </c>
    </row>
    <row r="3311" spans="1:45">
      <c r="A3311">
        <v>3308</v>
      </c>
      <c r="B3311" t="s">
        <v>5982</v>
      </c>
      <c r="C3311" t="s">
        <v>3756</v>
      </c>
      <c r="D3311" t="s">
        <v>45</v>
      </c>
      <c r="E3311" t="s">
        <v>73</v>
      </c>
      <c r="F3311" t="s">
        <v>7557</v>
      </c>
      <c r="G3311" t="s">
        <v>10083</v>
      </c>
      <c r="H3311" t="s">
        <v>7557</v>
      </c>
      <c r="I3311" t="s">
        <v>10083</v>
      </c>
      <c r="J3311" t="s">
        <v>2335</v>
      </c>
      <c r="K3311" t="s">
        <v>7558</v>
      </c>
      <c r="L3311" t="s">
        <v>5985</v>
      </c>
      <c r="M3311" t="s">
        <v>5986</v>
      </c>
      <c r="N3311" t="str">
        <f>VLOOKUP(O3311,index!$Q:$R,2,0)</f>
        <v>02. 이러닝 - 단과</v>
      </c>
      <c r="O3311" t="s">
        <v>5987</v>
      </c>
      <c r="P3311" t="s">
        <v>48</v>
      </c>
      <c r="Q3311" t="s">
        <v>20</v>
      </c>
      <c r="R3311" s="226" t="e">
        <f>VLOOKUP(C3311,'26년 databook(취합)'!$M:$M,2,0)</f>
        <v>#N/A</v>
      </c>
      <c r="S3311" s="3" t="s">
        <v>11567</v>
      </c>
      <c r="T3311" s="3" t="s">
        <v>48</v>
      </c>
      <c r="U3311" s="3" t="s">
        <v>11567</v>
      </c>
      <c r="V3311" s="3" t="s">
        <v>48</v>
      </c>
      <c r="W3311" s="3" t="s">
        <v>48</v>
      </c>
      <c r="X3311" s="3" t="s">
        <v>48</v>
      </c>
      <c r="Y3311" s="3" t="s">
        <v>48</v>
      </c>
      <c r="Z3311" s="3" t="s">
        <v>48</v>
      </c>
      <c r="AA3311" s="3" t="s">
        <v>48</v>
      </c>
      <c r="AB3311" s="3" t="s">
        <v>48</v>
      </c>
      <c r="AC3311" s="3" t="s">
        <v>48</v>
      </c>
      <c r="AD3311" s="3" t="s">
        <v>48</v>
      </c>
      <c r="AE3311" s="3" t="s">
        <v>48</v>
      </c>
      <c r="AF3311" s="3">
        <v>0</v>
      </c>
      <c r="AG3311" s="3"/>
      <c r="AH3311" s="3">
        <v>0</v>
      </c>
      <c r="AI3311" s="3" t="s">
        <v>48</v>
      </c>
      <c r="AJ3311" s="3">
        <v>0</v>
      </c>
      <c r="AK3311" s="3" t="s">
        <v>48</v>
      </c>
      <c r="AL3311" s="3">
        <v>0</v>
      </c>
      <c r="AM3311" s="3" t="s">
        <v>48</v>
      </c>
      <c r="AN3311" s="3">
        <v>0</v>
      </c>
      <c r="AO3311" s="3" t="s">
        <v>48</v>
      </c>
      <c r="AP3311" s="3">
        <v>0</v>
      </c>
      <c r="AQ3311" s="3" t="s">
        <v>48</v>
      </c>
      <c r="AR3311" s="3">
        <v>0</v>
      </c>
      <c r="AS3311" s="3" t="s">
        <v>48</v>
      </c>
    </row>
    <row r="3312" spans="1:45">
      <c r="A3312">
        <v>3309</v>
      </c>
      <c r="B3312" t="s">
        <v>5982</v>
      </c>
      <c r="C3312" t="s">
        <v>4345</v>
      </c>
      <c r="D3312" t="s">
        <v>45</v>
      </c>
      <c r="E3312" t="s">
        <v>76</v>
      </c>
      <c r="F3312" t="s">
        <v>2141</v>
      </c>
      <c r="G3312" t="s">
        <v>10084</v>
      </c>
      <c r="H3312" t="s">
        <v>2141</v>
      </c>
      <c r="I3312" t="s">
        <v>10084</v>
      </c>
      <c r="J3312" t="s">
        <v>48</v>
      </c>
      <c r="K3312" t="s">
        <v>48</v>
      </c>
      <c r="L3312" t="s">
        <v>5985</v>
      </c>
      <c r="M3312" t="s">
        <v>5986</v>
      </c>
      <c r="N3312" t="str">
        <f>VLOOKUP(O3312,index!$Q:$R,2,0)</f>
        <v>02. 이러닝 - 단과</v>
      </c>
      <c r="O3312" t="s">
        <v>5987</v>
      </c>
      <c r="P3312" t="s">
        <v>48</v>
      </c>
      <c r="Q3312" t="s">
        <v>20</v>
      </c>
      <c r="R3312" s="226" t="e">
        <f>VLOOKUP(C3312,'26년 databook(취합)'!$M:$M,2,0)</f>
        <v>#N/A</v>
      </c>
      <c r="S3312" s="3" t="s">
        <v>11567</v>
      </c>
      <c r="T3312" s="3" t="s">
        <v>48</v>
      </c>
      <c r="U3312" s="3" t="s">
        <v>11567</v>
      </c>
      <c r="V3312" s="3" t="s">
        <v>48</v>
      </c>
      <c r="W3312" s="3" t="s">
        <v>48</v>
      </c>
      <c r="X3312" s="3" t="s">
        <v>48</v>
      </c>
      <c r="Y3312" s="3" t="s">
        <v>48</v>
      </c>
      <c r="Z3312" s="3" t="s">
        <v>48</v>
      </c>
      <c r="AA3312" s="3" t="s">
        <v>48</v>
      </c>
      <c r="AB3312" s="3" t="s">
        <v>48</v>
      </c>
      <c r="AC3312" s="3" t="s">
        <v>48</v>
      </c>
      <c r="AD3312" s="3" t="s">
        <v>48</v>
      </c>
      <c r="AE3312" s="3" t="s">
        <v>48</v>
      </c>
      <c r="AI3312" s="3" t="s">
        <v>48</v>
      </c>
      <c r="AK3312" s="3" t="s">
        <v>48</v>
      </c>
      <c r="AM3312" s="3" t="s">
        <v>48</v>
      </c>
      <c r="AO3312" s="3" t="s">
        <v>48</v>
      </c>
      <c r="AQ3312" s="3" t="s">
        <v>48</v>
      </c>
      <c r="AR3312" s="3">
        <v>0</v>
      </c>
      <c r="AS3312" s="3" t="s">
        <v>48</v>
      </c>
    </row>
    <row r="3313" spans="1:45">
      <c r="A3313">
        <v>3310</v>
      </c>
      <c r="B3313" t="s">
        <v>5982</v>
      </c>
      <c r="C3313" t="s">
        <v>4360</v>
      </c>
      <c r="D3313" t="s">
        <v>45</v>
      </c>
      <c r="E3313" t="s">
        <v>76</v>
      </c>
      <c r="F3313" t="s">
        <v>7559</v>
      </c>
      <c r="G3313" t="s">
        <v>10085</v>
      </c>
      <c r="H3313" t="s">
        <v>7559</v>
      </c>
      <c r="I3313" t="s">
        <v>10085</v>
      </c>
      <c r="J3313" t="s">
        <v>7560</v>
      </c>
      <c r="K3313" t="s">
        <v>7561</v>
      </c>
      <c r="L3313" t="s">
        <v>5985</v>
      </c>
      <c r="M3313" t="s">
        <v>5986</v>
      </c>
      <c r="N3313" t="str">
        <f>VLOOKUP(O3313,index!$Q:$R,2,0)</f>
        <v>02. 이러닝 - 단과</v>
      </c>
      <c r="O3313" t="s">
        <v>5987</v>
      </c>
      <c r="P3313" t="s">
        <v>48</v>
      </c>
      <c r="Q3313" t="s">
        <v>20</v>
      </c>
      <c r="R3313" s="226" t="e">
        <f>VLOOKUP(C3313,'26년 databook(취합)'!$M:$M,2,0)</f>
        <v>#N/A</v>
      </c>
      <c r="S3313" s="3" t="s">
        <v>11567</v>
      </c>
      <c r="T3313" s="3" t="s">
        <v>12410</v>
      </c>
      <c r="U3313" s="3" t="s">
        <v>12410</v>
      </c>
      <c r="V3313" s="3" t="s">
        <v>48</v>
      </c>
      <c r="W3313" s="3" t="s">
        <v>11567</v>
      </c>
      <c r="X3313" s="3" t="s">
        <v>48</v>
      </c>
      <c r="Y3313" s="3" t="s">
        <v>11567</v>
      </c>
      <c r="Z3313" s="3" t="s">
        <v>48</v>
      </c>
      <c r="AA3313" s="3" t="s">
        <v>11567</v>
      </c>
      <c r="AB3313" s="3" t="s">
        <v>48</v>
      </c>
      <c r="AC3313" s="3" t="s">
        <v>11638</v>
      </c>
      <c r="AD3313" s="3" t="s">
        <v>48</v>
      </c>
      <c r="AE3313" s="3" t="s">
        <v>12081</v>
      </c>
      <c r="AG3313" s="3">
        <v>0</v>
      </c>
      <c r="AI3313" s="3" t="s">
        <v>11567</v>
      </c>
      <c r="AK3313" s="3" t="s">
        <v>11567</v>
      </c>
      <c r="AM3313" s="3" t="s">
        <v>11567</v>
      </c>
      <c r="AO3313" s="3" t="s">
        <v>11567</v>
      </c>
      <c r="AQ3313" s="3" t="s">
        <v>11567</v>
      </c>
      <c r="AS3313" s="3" t="s">
        <v>11567</v>
      </c>
    </row>
    <row r="3314" spans="1:45">
      <c r="A3314">
        <v>3311</v>
      </c>
      <c r="B3314" t="s">
        <v>5982</v>
      </c>
      <c r="C3314" t="s">
        <v>4200</v>
      </c>
      <c r="D3314" t="s">
        <v>45</v>
      </c>
      <c r="E3314" t="s">
        <v>76</v>
      </c>
      <c r="F3314" t="s">
        <v>7562</v>
      </c>
      <c r="G3314" t="s">
        <v>10086</v>
      </c>
      <c r="H3314" t="s">
        <v>7563</v>
      </c>
      <c r="I3314" t="s">
        <v>16263</v>
      </c>
      <c r="J3314" t="s">
        <v>48</v>
      </c>
      <c r="K3314" t="s">
        <v>48</v>
      </c>
      <c r="L3314" t="s">
        <v>5985</v>
      </c>
      <c r="M3314" t="s">
        <v>5986</v>
      </c>
      <c r="N3314" t="str">
        <f>VLOOKUP(O3314,index!$Q:$R,2,0)</f>
        <v>19. 운영 - 운영매출</v>
      </c>
      <c r="O3314" t="s">
        <v>6203</v>
      </c>
      <c r="P3314" t="s">
        <v>48</v>
      </c>
      <c r="Q3314" t="s">
        <v>23</v>
      </c>
      <c r="R3314" s="226" t="e">
        <f>VLOOKUP(C3314,'26년 databook(취합)'!$M:$M,2,0)</f>
        <v>#N/A</v>
      </c>
      <c r="S3314" s="3" t="s">
        <v>11567</v>
      </c>
      <c r="T3314" s="3" t="s">
        <v>48</v>
      </c>
      <c r="U3314" s="3" t="s">
        <v>11567</v>
      </c>
      <c r="V3314" s="3" t="s">
        <v>48</v>
      </c>
      <c r="W3314" s="3" t="s">
        <v>48</v>
      </c>
      <c r="X3314" s="3" t="s">
        <v>48</v>
      </c>
      <c r="Y3314" s="3" t="s">
        <v>48</v>
      </c>
      <c r="Z3314" s="3" t="s">
        <v>48</v>
      </c>
      <c r="AA3314" s="3" t="s">
        <v>48</v>
      </c>
      <c r="AB3314" s="3" t="s">
        <v>48</v>
      </c>
      <c r="AC3314" s="3" t="s">
        <v>48</v>
      </c>
      <c r="AD3314" s="3" t="s">
        <v>48</v>
      </c>
      <c r="AE3314" s="3" t="s">
        <v>48</v>
      </c>
      <c r="AI3314" s="3" t="s">
        <v>48</v>
      </c>
      <c r="AK3314" s="3" t="s">
        <v>48</v>
      </c>
      <c r="AM3314" s="3" t="s">
        <v>48</v>
      </c>
      <c r="AO3314" s="3" t="s">
        <v>48</v>
      </c>
      <c r="AQ3314" s="3" t="s">
        <v>48</v>
      </c>
      <c r="AS3314" s="3" t="s">
        <v>48</v>
      </c>
    </row>
    <row r="3315" spans="1:45">
      <c r="A3315">
        <v>3312</v>
      </c>
      <c r="B3315" t="s">
        <v>5982</v>
      </c>
      <c r="C3315" t="s">
        <v>3363</v>
      </c>
      <c r="D3315" t="s">
        <v>45</v>
      </c>
      <c r="E3315" t="s">
        <v>72</v>
      </c>
      <c r="F3315" t="s">
        <v>7564</v>
      </c>
      <c r="G3315" t="s">
        <v>10087</v>
      </c>
      <c r="H3315" t="s">
        <v>7564</v>
      </c>
      <c r="I3315" t="s">
        <v>10087</v>
      </c>
      <c r="J3315" t="s">
        <v>2315</v>
      </c>
      <c r="K3315" t="s">
        <v>7565</v>
      </c>
      <c r="L3315" t="s">
        <v>5985</v>
      </c>
      <c r="M3315" t="s">
        <v>5986</v>
      </c>
      <c r="N3315" t="str">
        <f>VLOOKUP(O3315,index!$Q:$R,2,0)</f>
        <v>02. 이러닝 - 단과</v>
      </c>
      <c r="O3315" t="s">
        <v>5987</v>
      </c>
      <c r="P3315" t="s">
        <v>48</v>
      </c>
      <c r="Q3315" t="s">
        <v>23</v>
      </c>
      <c r="R3315" s="226" t="e">
        <f>VLOOKUP(C3315,'26년 databook(취합)'!$M:$M,2,0)</f>
        <v>#N/A</v>
      </c>
      <c r="S3315" s="3" t="s">
        <v>11567</v>
      </c>
      <c r="T3315" s="3" t="s">
        <v>11909</v>
      </c>
      <c r="U3315" s="3" t="s">
        <v>11909</v>
      </c>
      <c r="V3315" s="3" t="s">
        <v>48</v>
      </c>
      <c r="W3315" s="3" t="s">
        <v>11567</v>
      </c>
      <c r="X3315" s="3" t="s">
        <v>48</v>
      </c>
      <c r="Y3315" s="3" t="s">
        <v>11567</v>
      </c>
      <c r="Z3315" s="3" t="s">
        <v>48</v>
      </c>
      <c r="AA3315" s="3" t="s">
        <v>11567</v>
      </c>
      <c r="AB3315" s="3" t="s">
        <v>48</v>
      </c>
      <c r="AC3315" s="3" t="s">
        <v>11938</v>
      </c>
      <c r="AD3315" s="3" t="s">
        <v>11567</v>
      </c>
      <c r="AE3315" s="3" t="s">
        <v>11567</v>
      </c>
      <c r="AF3315" s="3">
        <v>0</v>
      </c>
      <c r="AG3315" s="3">
        <v>50000</v>
      </c>
      <c r="AH3315" s="3">
        <v>0</v>
      </c>
      <c r="AI3315" s="3" t="s">
        <v>11567</v>
      </c>
      <c r="AJ3315" s="3">
        <v>0</v>
      </c>
      <c r="AK3315" s="3" t="s">
        <v>11567</v>
      </c>
      <c r="AL3315" s="3">
        <v>0</v>
      </c>
      <c r="AM3315" s="3" t="s">
        <v>11567</v>
      </c>
      <c r="AN3315" s="3">
        <v>0</v>
      </c>
      <c r="AO3315" s="3" t="s">
        <v>11567</v>
      </c>
      <c r="AP3315" s="3">
        <v>0</v>
      </c>
      <c r="AQ3315" s="3" t="s">
        <v>11567</v>
      </c>
      <c r="AR3315" s="3">
        <v>0</v>
      </c>
      <c r="AS3315" s="3" t="s">
        <v>11567</v>
      </c>
    </row>
    <row r="3316" spans="1:45">
      <c r="A3316">
        <v>3313</v>
      </c>
      <c r="B3316" t="s">
        <v>5982</v>
      </c>
      <c r="C3316" t="s">
        <v>3467</v>
      </c>
      <c r="D3316" t="s">
        <v>45</v>
      </c>
      <c r="E3316" t="s">
        <v>73</v>
      </c>
      <c r="F3316" t="s">
        <v>6351</v>
      </c>
      <c r="G3316" t="s">
        <v>9031</v>
      </c>
      <c r="H3316" t="s">
        <v>6351</v>
      </c>
      <c r="I3316" t="s">
        <v>9031</v>
      </c>
      <c r="J3316" t="s">
        <v>6351</v>
      </c>
      <c r="K3316" t="s">
        <v>6352</v>
      </c>
      <c r="L3316" t="s">
        <v>5985</v>
      </c>
      <c r="M3316" t="s">
        <v>5986</v>
      </c>
      <c r="N3316" t="str">
        <f>VLOOKUP(O3316,index!$Q:$R,2,0)</f>
        <v>08. 하이브리드러닝 - 하이브리드형 러닝</v>
      </c>
      <c r="O3316" t="s">
        <v>5988</v>
      </c>
      <c r="P3316" t="s">
        <v>48</v>
      </c>
      <c r="Q3316" t="s">
        <v>23</v>
      </c>
      <c r="R3316" s="226" t="e">
        <f>VLOOKUP(C3316,'26년 databook(취합)'!$M:$M,2,0)</f>
        <v>#N/A</v>
      </c>
      <c r="S3316" s="3" t="s">
        <v>11567</v>
      </c>
      <c r="T3316" s="3" t="s">
        <v>48</v>
      </c>
      <c r="U3316" s="3" t="s">
        <v>11567</v>
      </c>
      <c r="V3316" s="3" t="s">
        <v>48</v>
      </c>
      <c r="W3316" s="3" t="s">
        <v>48</v>
      </c>
      <c r="X3316" s="3" t="s">
        <v>48</v>
      </c>
      <c r="Y3316" s="3" t="s">
        <v>48</v>
      </c>
      <c r="Z3316" s="3" t="s">
        <v>48</v>
      </c>
      <c r="AA3316" s="3" t="s">
        <v>48</v>
      </c>
      <c r="AB3316" s="3" t="s">
        <v>48</v>
      </c>
      <c r="AC3316" s="3" t="s">
        <v>48</v>
      </c>
      <c r="AD3316" s="3" t="s">
        <v>48</v>
      </c>
      <c r="AE3316" s="3" t="s">
        <v>48</v>
      </c>
      <c r="AG3316" s="3"/>
      <c r="AI3316" s="3" t="s">
        <v>48</v>
      </c>
      <c r="AK3316" s="3" t="s">
        <v>48</v>
      </c>
      <c r="AM3316" s="3" t="s">
        <v>48</v>
      </c>
      <c r="AO3316" s="3" t="s">
        <v>48</v>
      </c>
      <c r="AQ3316" s="3" t="s">
        <v>48</v>
      </c>
      <c r="AS3316" s="3" t="s">
        <v>48</v>
      </c>
    </row>
    <row r="3317" spans="1:45">
      <c r="A3317">
        <v>3314</v>
      </c>
      <c r="B3317" t="s">
        <v>5982</v>
      </c>
      <c r="C3317" t="s">
        <v>7566</v>
      </c>
      <c r="D3317" t="s">
        <v>45</v>
      </c>
      <c r="E3317" t="s">
        <v>73</v>
      </c>
      <c r="F3317" t="s">
        <v>6351</v>
      </c>
      <c r="G3317" t="s">
        <v>9031</v>
      </c>
      <c r="H3317" t="s">
        <v>6351</v>
      </c>
      <c r="I3317" t="s">
        <v>9031</v>
      </c>
      <c r="J3317" t="s">
        <v>6351</v>
      </c>
      <c r="K3317" t="s">
        <v>6352</v>
      </c>
      <c r="L3317" t="s">
        <v>5985</v>
      </c>
      <c r="M3317" t="s">
        <v>5986</v>
      </c>
      <c r="N3317" t="str">
        <f>VLOOKUP(O3317,index!$Q:$R,2,0)</f>
        <v>02. 이러닝 - 단과</v>
      </c>
      <c r="O3317" t="s">
        <v>5987</v>
      </c>
      <c r="P3317" t="s">
        <v>48</v>
      </c>
      <c r="Q3317" t="s">
        <v>23</v>
      </c>
      <c r="R3317" s="226" t="e">
        <f>VLOOKUP(C3317,'26년 databook(취합)'!$M:$M,2,0)</f>
        <v>#N/A</v>
      </c>
      <c r="S3317" s="3" t="s">
        <v>11567</v>
      </c>
      <c r="T3317" s="3" t="s">
        <v>48</v>
      </c>
      <c r="U3317" s="3" t="s">
        <v>11567</v>
      </c>
      <c r="V3317" s="3" t="s">
        <v>48</v>
      </c>
      <c r="W3317" s="3" t="s">
        <v>48</v>
      </c>
      <c r="X3317" s="3" t="s">
        <v>48</v>
      </c>
      <c r="Y3317" s="3" t="s">
        <v>48</v>
      </c>
      <c r="Z3317" s="3" t="s">
        <v>48</v>
      </c>
      <c r="AA3317" s="3" t="s">
        <v>48</v>
      </c>
      <c r="AB3317" s="3" t="s">
        <v>48</v>
      </c>
      <c r="AC3317" s="3" t="s">
        <v>48</v>
      </c>
      <c r="AD3317" s="3" t="s">
        <v>48</v>
      </c>
      <c r="AE3317" s="3" t="s">
        <v>48</v>
      </c>
      <c r="AG3317" s="3"/>
      <c r="AI3317" s="3" t="s">
        <v>48</v>
      </c>
      <c r="AK3317" s="3" t="s">
        <v>48</v>
      </c>
      <c r="AM3317" s="3" t="s">
        <v>48</v>
      </c>
      <c r="AO3317" s="3" t="s">
        <v>48</v>
      </c>
      <c r="AQ3317" s="3" t="s">
        <v>48</v>
      </c>
      <c r="AS3317" s="3" t="s">
        <v>48</v>
      </c>
    </row>
    <row r="3318" spans="1:45">
      <c r="A3318">
        <v>3315</v>
      </c>
      <c r="B3318" t="s">
        <v>5982</v>
      </c>
      <c r="C3318" t="s">
        <v>2841</v>
      </c>
      <c r="D3318" t="s">
        <v>45</v>
      </c>
      <c r="E3318" t="s">
        <v>73</v>
      </c>
      <c r="F3318" t="s">
        <v>6351</v>
      </c>
      <c r="G3318" t="s">
        <v>9031</v>
      </c>
      <c r="H3318" t="s">
        <v>6351</v>
      </c>
      <c r="I3318" t="s">
        <v>9031</v>
      </c>
      <c r="J3318" t="s">
        <v>6351</v>
      </c>
      <c r="K3318" t="s">
        <v>6352</v>
      </c>
      <c r="L3318" t="s">
        <v>5985</v>
      </c>
      <c r="M3318" t="s">
        <v>5986</v>
      </c>
      <c r="N3318" t="str">
        <f>VLOOKUP(O3318,index!$Q:$R,2,0)</f>
        <v>02. 이러닝 - 단과</v>
      </c>
      <c r="O3318" t="s">
        <v>5987</v>
      </c>
      <c r="P3318" t="s">
        <v>48</v>
      </c>
      <c r="Q3318" t="s">
        <v>23</v>
      </c>
      <c r="R3318" s="226" t="e">
        <f>VLOOKUP(C3318,'26년 databook(취합)'!$M:$M,2,0)</f>
        <v>#N/A</v>
      </c>
      <c r="S3318" s="3" t="s">
        <v>11567</v>
      </c>
      <c r="T3318" s="3" t="s">
        <v>11577</v>
      </c>
      <c r="U3318" s="3" t="s">
        <v>11577</v>
      </c>
      <c r="V3318" s="3" t="s">
        <v>48</v>
      </c>
      <c r="W3318" s="3" t="s">
        <v>11577</v>
      </c>
      <c r="X3318" s="3" t="s">
        <v>48</v>
      </c>
      <c r="Y3318" s="3" t="s">
        <v>11567</v>
      </c>
      <c r="Z3318" s="3" t="s">
        <v>48</v>
      </c>
      <c r="AA3318" s="3" t="s">
        <v>11567</v>
      </c>
      <c r="AB3318" s="3" t="s">
        <v>48</v>
      </c>
      <c r="AC3318" s="3" t="s">
        <v>11567</v>
      </c>
      <c r="AD3318" s="3" t="s">
        <v>48</v>
      </c>
      <c r="AE3318" s="3" t="s">
        <v>11567</v>
      </c>
      <c r="AG3318" s="3">
        <v>0</v>
      </c>
      <c r="AI3318" s="3" t="s">
        <v>11567</v>
      </c>
      <c r="AK3318" s="3" t="s">
        <v>11567</v>
      </c>
      <c r="AM3318" s="3" t="s">
        <v>11567</v>
      </c>
      <c r="AO3318" s="3" t="s">
        <v>11567</v>
      </c>
      <c r="AQ3318" s="3" t="s">
        <v>11567</v>
      </c>
      <c r="AS3318" s="3" t="s">
        <v>11567</v>
      </c>
    </row>
    <row r="3319" spans="1:45">
      <c r="A3319">
        <v>3316</v>
      </c>
      <c r="B3319" t="s">
        <v>5982</v>
      </c>
      <c r="C3319" t="s">
        <v>3533</v>
      </c>
      <c r="D3319" t="s">
        <v>45</v>
      </c>
      <c r="E3319" t="s">
        <v>73</v>
      </c>
      <c r="F3319" t="s">
        <v>1860</v>
      </c>
      <c r="G3319" t="s">
        <v>10090</v>
      </c>
      <c r="H3319" t="s">
        <v>1860</v>
      </c>
      <c r="I3319" t="s">
        <v>10090</v>
      </c>
      <c r="J3319" t="s">
        <v>1860</v>
      </c>
      <c r="K3319" t="s">
        <v>7569</v>
      </c>
      <c r="L3319" t="s">
        <v>5985</v>
      </c>
      <c r="M3319" t="s">
        <v>5986</v>
      </c>
      <c r="N3319" t="str">
        <f>VLOOKUP(O3319,index!$Q:$R,2,0)</f>
        <v>02. 이러닝 - 단과</v>
      </c>
      <c r="O3319" t="s">
        <v>5987</v>
      </c>
      <c r="P3319" t="s">
        <v>48</v>
      </c>
      <c r="Q3319" t="s">
        <v>20</v>
      </c>
      <c r="R3319" s="226" t="e">
        <f>VLOOKUP(C3319,'26년 databook(취합)'!$M:$M,2,0)</f>
        <v>#N/A</v>
      </c>
      <c r="S3319" s="3" t="s">
        <v>11567</v>
      </c>
      <c r="T3319" s="3" t="s">
        <v>48</v>
      </c>
      <c r="U3319" s="3" t="s">
        <v>11567</v>
      </c>
      <c r="V3319" s="3" t="s">
        <v>48</v>
      </c>
      <c r="W3319" s="3" t="s">
        <v>48</v>
      </c>
      <c r="X3319" s="3" t="s">
        <v>48</v>
      </c>
      <c r="Y3319" s="3" t="s">
        <v>48</v>
      </c>
      <c r="Z3319" s="3" t="s">
        <v>48</v>
      </c>
      <c r="AA3319" s="3" t="s">
        <v>48</v>
      </c>
      <c r="AB3319" s="3" t="s">
        <v>48</v>
      </c>
      <c r="AC3319" s="3" t="s">
        <v>48</v>
      </c>
      <c r="AD3319" s="3" t="s">
        <v>48</v>
      </c>
      <c r="AE3319" s="3" t="s">
        <v>48</v>
      </c>
      <c r="AI3319" s="3" t="s">
        <v>48</v>
      </c>
      <c r="AK3319" s="3" t="s">
        <v>48</v>
      </c>
      <c r="AM3319" s="3" t="s">
        <v>48</v>
      </c>
      <c r="AO3319" s="3" t="s">
        <v>48</v>
      </c>
      <c r="AQ3319" s="3" t="s">
        <v>48</v>
      </c>
      <c r="AS3319" s="3" t="s">
        <v>48</v>
      </c>
    </row>
    <row r="3320" spans="1:45">
      <c r="A3320">
        <v>3317</v>
      </c>
      <c r="B3320" t="s">
        <v>5982</v>
      </c>
      <c r="C3320" t="s">
        <v>4199</v>
      </c>
      <c r="D3320" t="s">
        <v>45</v>
      </c>
      <c r="E3320" t="s">
        <v>76</v>
      </c>
      <c r="F3320" t="s">
        <v>7570</v>
      </c>
      <c r="G3320" t="s">
        <v>10091</v>
      </c>
      <c r="H3320" t="s">
        <v>7570</v>
      </c>
      <c r="I3320" t="s">
        <v>10091</v>
      </c>
      <c r="J3320" t="s">
        <v>7571</v>
      </c>
      <c r="K3320" t="s">
        <v>7572</v>
      </c>
      <c r="L3320" t="s">
        <v>5985</v>
      </c>
      <c r="M3320" t="s">
        <v>5986</v>
      </c>
      <c r="N3320" t="str">
        <f>VLOOKUP(O3320,index!$Q:$R,2,0)</f>
        <v>02. 이러닝 - 단과</v>
      </c>
      <c r="O3320" t="s">
        <v>5987</v>
      </c>
      <c r="P3320" t="s">
        <v>48</v>
      </c>
      <c r="Q3320" t="s">
        <v>20</v>
      </c>
      <c r="R3320" s="226" t="e">
        <f>VLOOKUP(C3320,'26년 databook(취합)'!$M:$M,2,0)</f>
        <v>#N/A</v>
      </c>
      <c r="S3320" s="3" t="s">
        <v>11932</v>
      </c>
      <c r="T3320" s="3" t="s">
        <v>11655</v>
      </c>
      <c r="U3320" s="3" t="s">
        <v>14424</v>
      </c>
      <c r="V3320" s="3" t="s">
        <v>48</v>
      </c>
      <c r="W3320" s="3" t="s">
        <v>12202</v>
      </c>
      <c r="X3320" s="3" t="s">
        <v>48</v>
      </c>
      <c r="Y3320" s="3" t="s">
        <v>11668</v>
      </c>
      <c r="Z3320" s="3" t="s">
        <v>48</v>
      </c>
      <c r="AA3320" s="3" t="s">
        <v>12203</v>
      </c>
      <c r="AB3320" s="3" t="s">
        <v>48</v>
      </c>
      <c r="AC3320" s="3" t="s">
        <v>11905</v>
      </c>
      <c r="AD3320" s="3" t="s">
        <v>48</v>
      </c>
      <c r="AE3320" s="3" t="s">
        <v>11636</v>
      </c>
      <c r="AG3320" s="3">
        <v>403000</v>
      </c>
      <c r="AI3320" s="3" t="s">
        <v>11567</v>
      </c>
      <c r="AK3320" s="3" t="s">
        <v>11567</v>
      </c>
      <c r="AM3320" s="3" t="s">
        <v>11567</v>
      </c>
      <c r="AO3320" s="3" t="s">
        <v>11567</v>
      </c>
      <c r="AQ3320" s="3" t="s">
        <v>11567</v>
      </c>
      <c r="AR3320" s="3">
        <v>9000000</v>
      </c>
      <c r="AS3320" s="3" t="s">
        <v>11567</v>
      </c>
    </row>
    <row r="3321" spans="1:45">
      <c r="A3321">
        <v>3318</v>
      </c>
      <c r="B3321" t="s">
        <v>5982</v>
      </c>
      <c r="C3321" t="s">
        <v>3537</v>
      </c>
      <c r="D3321" t="s">
        <v>45</v>
      </c>
      <c r="E3321" t="s">
        <v>73</v>
      </c>
      <c r="F3321" t="s">
        <v>12983</v>
      </c>
      <c r="G3321" t="s">
        <v>10092</v>
      </c>
      <c r="H3321" t="s">
        <v>12983</v>
      </c>
      <c r="I3321" t="s">
        <v>10092</v>
      </c>
      <c r="J3321" t="s">
        <v>1864</v>
      </c>
      <c r="K3321" t="s">
        <v>7573</v>
      </c>
      <c r="L3321" t="s">
        <v>5985</v>
      </c>
      <c r="M3321" t="s">
        <v>5986</v>
      </c>
      <c r="N3321" t="str">
        <f>VLOOKUP(O3321,index!$Q:$R,2,0)</f>
        <v>02. 이러닝 - 단과</v>
      </c>
      <c r="O3321" t="s">
        <v>5987</v>
      </c>
      <c r="P3321" t="s">
        <v>48</v>
      </c>
      <c r="Q3321" t="s">
        <v>20</v>
      </c>
      <c r="R3321" s="226" t="e">
        <f>VLOOKUP(C3321,'26년 databook(취합)'!$M:$M,2,0)</f>
        <v>#N/A</v>
      </c>
      <c r="S3321" s="3" t="s">
        <v>11580</v>
      </c>
      <c r="T3321" s="3" t="s">
        <v>48</v>
      </c>
      <c r="U3321" s="3" t="s">
        <v>11580</v>
      </c>
      <c r="V3321" s="3" t="s">
        <v>48</v>
      </c>
      <c r="W3321" s="3" t="s">
        <v>48</v>
      </c>
      <c r="X3321" s="3" t="s">
        <v>48</v>
      </c>
      <c r="Y3321" s="3" t="s">
        <v>48</v>
      </c>
      <c r="Z3321" s="3" t="s">
        <v>48</v>
      </c>
      <c r="AA3321" s="3" t="s">
        <v>48</v>
      </c>
      <c r="AB3321" s="3" t="s">
        <v>48</v>
      </c>
      <c r="AC3321" s="3" t="s">
        <v>48</v>
      </c>
      <c r="AD3321" s="3" t="s">
        <v>48</v>
      </c>
      <c r="AE3321" s="3" t="s">
        <v>48</v>
      </c>
      <c r="AI3321" s="3" t="s">
        <v>48</v>
      </c>
      <c r="AK3321" s="3" t="s">
        <v>48</v>
      </c>
      <c r="AM3321" s="3" t="s">
        <v>48</v>
      </c>
      <c r="AO3321" s="3" t="s">
        <v>48</v>
      </c>
      <c r="AQ3321" s="3" t="s">
        <v>48</v>
      </c>
      <c r="AR3321" s="3">
        <v>4000000</v>
      </c>
      <c r="AS3321" s="3" t="s">
        <v>48</v>
      </c>
    </row>
    <row r="3322" spans="1:45">
      <c r="A3322">
        <v>3319</v>
      </c>
      <c r="B3322" t="s">
        <v>5982</v>
      </c>
      <c r="C3322" t="s">
        <v>4363</v>
      </c>
      <c r="D3322" t="s">
        <v>45</v>
      </c>
      <c r="E3322" t="s">
        <v>76</v>
      </c>
      <c r="F3322" t="s">
        <v>7574</v>
      </c>
      <c r="G3322" t="s">
        <v>10093</v>
      </c>
      <c r="H3322" t="s">
        <v>7574</v>
      </c>
      <c r="I3322" t="s">
        <v>10093</v>
      </c>
      <c r="J3322" t="s">
        <v>2377</v>
      </c>
      <c r="K3322" t="s">
        <v>7575</v>
      </c>
      <c r="L3322" t="s">
        <v>5985</v>
      </c>
      <c r="M3322" t="s">
        <v>5986</v>
      </c>
      <c r="N3322" t="str">
        <f>VLOOKUP(O3322,index!$Q:$R,2,0)</f>
        <v>02. 이러닝 - 단과</v>
      </c>
      <c r="O3322" t="s">
        <v>5987</v>
      </c>
      <c r="P3322" t="s">
        <v>48</v>
      </c>
      <c r="Q3322" t="s">
        <v>20</v>
      </c>
      <c r="R3322" s="226" t="e">
        <f>VLOOKUP(C3322,'26년 databook(취합)'!$M:$M,2,0)</f>
        <v>#N/A</v>
      </c>
      <c r="S3322" s="3" t="s">
        <v>11567</v>
      </c>
      <c r="T3322" s="3" t="s">
        <v>12854</v>
      </c>
      <c r="U3322" s="3" t="s">
        <v>12854</v>
      </c>
      <c r="V3322" s="3" t="s">
        <v>48</v>
      </c>
      <c r="W3322" s="3" t="s">
        <v>11567</v>
      </c>
      <c r="X3322" s="3" t="s">
        <v>48</v>
      </c>
      <c r="Y3322" s="3" t="s">
        <v>11567</v>
      </c>
      <c r="Z3322" s="3" t="s">
        <v>48</v>
      </c>
      <c r="AA3322" s="3" t="s">
        <v>11567</v>
      </c>
      <c r="AB3322" s="3" t="s">
        <v>48</v>
      </c>
      <c r="AC3322" s="3" t="s">
        <v>12854</v>
      </c>
      <c r="AD3322" s="3" t="s">
        <v>48</v>
      </c>
      <c r="AE3322" s="3" t="s">
        <v>11567</v>
      </c>
      <c r="AG3322" s="3">
        <v>0</v>
      </c>
      <c r="AI3322" s="3" t="s">
        <v>11567</v>
      </c>
      <c r="AK3322" s="3" t="s">
        <v>11567</v>
      </c>
      <c r="AM3322" s="3" t="s">
        <v>11567</v>
      </c>
      <c r="AO3322" s="3" t="s">
        <v>11567</v>
      </c>
      <c r="AQ3322" s="3" t="s">
        <v>11567</v>
      </c>
      <c r="AR3322" s="3">
        <v>0</v>
      </c>
      <c r="AS3322" s="3" t="s">
        <v>11567</v>
      </c>
    </row>
    <row r="3323" spans="1:45">
      <c r="A3323">
        <v>3320</v>
      </c>
      <c r="B3323" t="s">
        <v>5982</v>
      </c>
      <c r="C3323" t="s">
        <v>4379</v>
      </c>
      <c r="D3323" t="s">
        <v>45</v>
      </c>
      <c r="E3323" t="s">
        <v>76</v>
      </c>
      <c r="F3323" t="s">
        <v>2170</v>
      </c>
      <c r="G3323" t="s">
        <v>10094</v>
      </c>
      <c r="H3323" t="s">
        <v>2170</v>
      </c>
      <c r="I3323" t="s">
        <v>10094</v>
      </c>
      <c r="J3323" t="s">
        <v>2170</v>
      </c>
      <c r="K3323" t="s">
        <v>7576</v>
      </c>
      <c r="L3323" t="s">
        <v>5985</v>
      </c>
      <c r="M3323" t="s">
        <v>5986</v>
      </c>
      <c r="N3323" t="str">
        <f>VLOOKUP(O3323,index!$Q:$R,2,0)</f>
        <v>02. 이러닝 - 단과</v>
      </c>
      <c r="O3323" t="s">
        <v>5987</v>
      </c>
      <c r="P3323" t="s">
        <v>48</v>
      </c>
      <c r="Q3323" t="s">
        <v>20</v>
      </c>
      <c r="R3323" s="226" t="e">
        <f>VLOOKUP(C3323,'26년 databook(취합)'!$M:$M,2,0)</f>
        <v>#N/A</v>
      </c>
      <c r="S3323" s="3" t="s">
        <v>11567</v>
      </c>
      <c r="T3323" s="3" t="s">
        <v>12225</v>
      </c>
      <c r="U3323" s="3" t="s">
        <v>12225</v>
      </c>
      <c r="V3323" s="3" t="s">
        <v>48</v>
      </c>
      <c r="W3323" s="3" t="s">
        <v>11567</v>
      </c>
      <c r="X3323" s="3" t="s">
        <v>48</v>
      </c>
      <c r="Y3323" s="3" t="s">
        <v>11567</v>
      </c>
      <c r="Z3323" s="3" t="s">
        <v>48</v>
      </c>
      <c r="AA3323" s="3" t="s">
        <v>11567</v>
      </c>
      <c r="AB3323" s="3" t="s">
        <v>48</v>
      </c>
      <c r="AC3323" s="3" t="s">
        <v>11567</v>
      </c>
      <c r="AD3323" s="3" t="s">
        <v>48</v>
      </c>
      <c r="AE3323" s="3" t="s">
        <v>11567</v>
      </c>
      <c r="AG3323" s="4">
        <v>546000</v>
      </c>
      <c r="AI3323" s="3" t="s">
        <v>11567</v>
      </c>
      <c r="AK3323" s="3" t="s">
        <v>11567</v>
      </c>
      <c r="AL3323" s="3">
        <v>0</v>
      </c>
      <c r="AM3323" s="3" t="s">
        <v>11567</v>
      </c>
      <c r="AO3323" s="3" t="s">
        <v>11567</v>
      </c>
      <c r="AQ3323" s="3" t="s">
        <v>11567</v>
      </c>
      <c r="AS3323" s="3" t="s">
        <v>11567</v>
      </c>
    </row>
    <row r="3324" spans="1:45">
      <c r="A3324">
        <v>3321</v>
      </c>
      <c r="B3324" t="s">
        <v>5982</v>
      </c>
      <c r="C3324" t="s">
        <v>3815</v>
      </c>
      <c r="D3324" t="s">
        <v>45</v>
      </c>
      <c r="E3324" t="s">
        <v>75</v>
      </c>
      <c r="F3324" t="s">
        <v>7577</v>
      </c>
      <c r="G3324" t="s">
        <v>10095</v>
      </c>
      <c r="H3324" t="s">
        <v>7577</v>
      </c>
      <c r="I3324" t="s">
        <v>10095</v>
      </c>
      <c r="J3324" t="s">
        <v>7578</v>
      </c>
      <c r="K3324" t="s">
        <v>7579</v>
      </c>
      <c r="L3324" t="s">
        <v>5985</v>
      </c>
      <c r="M3324" t="s">
        <v>5986</v>
      </c>
      <c r="N3324" t="str">
        <f>VLOOKUP(O3324,index!$Q:$R,2,0)</f>
        <v>08. 하이브리드러닝 - 하이브리드형 러닝</v>
      </c>
      <c r="O3324" t="s">
        <v>5988</v>
      </c>
      <c r="P3324" t="s">
        <v>48</v>
      </c>
      <c r="Q3324" t="s">
        <v>21</v>
      </c>
      <c r="R3324" s="226" t="e">
        <f>VLOOKUP(C3324,'26년 databook(취합)'!$M:$M,2,0)</f>
        <v>#N/A</v>
      </c>
      <c r="S3324" s="3" t="s">
        <v>11571</v>
      </c>
      <c r="T3324" s="3" t="s">
        <v>48</v>
      </c>
      <c r="U3324" s="3" t="s">
        <v>11567</v>
      </c>
      <c r="V3324" s="3" t="s">
        <v>48</v>
      </c>
      <c r="W3324" s="3" t="s">
        <v>48</v>
      </c>
      <c r="X3324" s="3" t="s">
        <v>48</v>
      </c>
      <c r="Y3324" s="3" t="s">
        <v>48</v>
      </c>
      <c r="Z3324" s="3" t="s">
        <v>48</v>
      </c>
      <c r="AA3324" s="3" t="s">
        <v>48</v>
      </c>
      <c r="AB3324" s="3" t="s">
        <v>48</v>
      </c>
      <c r="AC3324" s="3" t="s">
        <v>48</v>
      </c>
      <c r="AD3324" s="3" t="s">
        <v>11567</v>
      </c>
      <c r="AE3324" s="3" t="s">
        <v>48</v>
      </c>
      <c r="AF3324" s="3">
        <v>0</v>
      </c>
      <c r="AG3324" s="3"/>
      <c r="AH3324" s="3">
        <v>5000000</v>
      </c>
      <c r="AI3324" s="3" t="s">
        <v>48</v>
      </c>
      <c r="AJ3324" s="3">
        <v>0</v>
      </c>
      <c r="AK3324" s="3" t="s">
        <v>48</v>
      </c>
      <c r="AL3324" s="3">
        <v>0</v>
      </c>
      <c r="AM3324" s="3" t="s">
        <v>48</v>
      </c>
      <c r="AN3324" s="3">
        <v>0</v>
      </c>
      <c r="AO3324" s="3" t="s">
        <v>48</v>
      </c>
      <c r="AP3324" s="3">
        <v>0</v>
      </c>
      <c r="AQ3324" s="3" t="s">
        <v>48</v>
      </c>
      <c r="AR3324" s="3">
        <v>0</v>
      </c>
      <c r="AS3324" s="3" t="s">
        <v>48</v>
      </c>
    </row>
    <row r="3325" spans="1:45">
      <c r="A3325">
        <v>3322</v>
      </c>
      <c r="B3325" t="s">
        <v>5982</v>
      </c>
      <c r="C3325" t="s">
        <v>2888</v>
      </c>
      <c r="D3325" t="s">
        <v>45</v>
      </c>
      <c r="E3325" t="s">
        <v>75</v>
      </c>
      <c r="F3325" t="s">
        <v>7577</v>
      </c>
      <c r="G3325" t="s">
        <v>10095</v>
      </c>
      <c r="H3325" t="s">
        <v>7577</v>
      </c>
      <c r="I3325" t="s">
        <v>10095</v>
      </c>
      <c r="J3325" t="s">
        <v>7578</v>
      </c>
      <c r="K3325" t="s">
        <v>7579</v>
      </c>
      <c r="L3325" t="s">
        <v>5985</v>
      </c>
      <c r="M3325" t="s">
        <v>5986</v>
      </c>
      <c r="N3325" t="str">
        <f>VLOOKUP(O3325,index!$Q:$R,2,0)</f>
        <v>02. 이러닝 - 단과</v>
      </c>
      <c r="O3325" t="s">
        <v>5987</v>
      </c>
      <c r="P3325" t="s">
        <v>48</v>
      </c>
      <c r="Q3325" t="s">
        <v>23</v>
      </c>
      <c r="R3325" s="226" t="e">
        <f>VLOOKUP(C3325,'26년 databook(취합)'!$M:$M,2,0)</f>
        <v>#N/A</v>
      </c>
      <c r="S3325" s="3" t="s">
        <v>11571</v>
      </c>
      <c r="T3325" s="3" t="s">
        <v>16897</v>
      </c>
      <c r="U3325" s="3" t="s">
        <v>16897</v>
      </c>
      <c r="V3325" s="3" t="s">
        <v>48</v>
      </c>
      <c r="W3325" s="3" t="s">
        <v>12204</v>
      </c>
      <c r="X3325" s="3" t="s">
        <v>48</v>
      </c>
      <c r="Y3325" s="3" t="s">
        <v>12205</v>
      </c>
      <c r="Z3325" s="3" t="s">
        <v>48</v>
      </c>
      <c r="AA3325" s="3" t="s">
        <v>12031</v>
      </c>
      <c r="AB3325" s="3" t="s">
        <v>48</v>
      </c>
      <c r="AC3325" s="3" t="s">
        <v>13833</v>
      </c>
      <c r="AD3325" s="3" t="s">
        <v>11567</v>
      </c>
      <c r="AE3325" s="3" t="s">
        <v>11567</v>
      </c>
      <c r="AF3325" s="3">
        <v>0</v>
      </c>
      <c r="AG3325" s="4">
        <v>714000</v>
      </c>
      <c r="AH3325" s="3">
        <v>5000000</v>
      </c>
      <c r="AI3325" s="3" t="s">
        <v>11567</v>
      </c>
      <c r="AJ3325" s="3">
        <v>0</v>
      </c>
      <c r="AK3325" s="3" t="s">
        <v>11567</v>
      </c>
      <c r="AL3325" s="3">
        <v>0</v>
      </c>
      <c r="AM3325" s="3" t="s">
        <v>11567</v>
      </c>
      <c r="AN3325" s="3">
        <v>0</v>
      </c>
      <c r="AO3325" s="3" t="s">
        <v>11567</v>
      </c>
      <c r="AP3325" s="3">
        <v>0</v>
      </c>
      <c r="AQ3325" s="3" t="s">
        <v>11567</v>
      </c>
      <c r="AR3325" s="3">
        <v>0</v>
      </c>
      <c r="AS3325" s="3" t="s">
        <v>11567</v>
      </c>
    </row>
    <row r="3326" spans="1:45">
      <c r="A3326">
        <v>3323</v>
      </c>
      <c r="B3326" t="s">
        <v>5982</v>
      </c>
      <c r="C3326" t="s">
        <v>3071</v>
      </c>
      <c r="D3326" t="s">
        <v>45</v>
      </c>
      <c r="E3326" t="s">
        <v>71</v>
      </c>
      <c r="F3326" t="s">
        <v>699</v>
      </c>
      <c r="G3326" t="s">
        <v>10096</v>
      </c>
      <c r="H3326" t="s">
        <v>699</v>
      </c>
      <c r="I3326" t="s">
        <v>10096</v>
      </c>
      <c r="J3326" t="s">
        <v>699</v>
      </c>
      <c r="K3326" t="s">
        <v>7580</v>
      </c>
      <c r="L3326" t="s">
        <v>5985</v>
      </c>
      <c r="M3326" t="s">
        <v>5986</v>
      </c>
      <c r="N3326" t="str">
        <f>VLOOKUP(O3326,index!$Q:$R,2,0)</f>
        <v>02. 이러닝 - 단과</v>
      </c>
      <c r="O3326" t="s">
        <v>5987</v>
      </c>
      <c r="P3326" t="s">
        <v>48</v>
      </c>
      <c r="Q3326" t="s">
        <v>23</v>
      </c>
      <c r="R3326" s="226" t="e">
        <f>VLOOKUP(C3326,'26년 databook(취합)'!$M:$M,2,0)</f>
        <v>#N/A</v>
      </c>
      <c r="S3326" s="3" t="s">
        <v>11662</v>
      </c>
      <c r="T3326" s="3" t="s">
        <v>16898</v>
      </c>
      <c r="U3326" s="3" t="s">
        <v>16898</v>
      </c>
      <c r="V3326" s="3" t="s">
        <v>48</v>
      </c>
      <c r="W3326" s="3" t="s">
        <v>12206</v>
      </c>
      <c r="X3326" s="3" t="s">
        <v>48</v>
      </c>
      <c r="Y3326" s="3" t="s">
        <v>11567</v>
      </c>
      <c r="Z3326" s="3" t="s">
        <v>48</v>
      </c>
      <c r="AA3326" s="3" t="s">
        <v>11567</v>
      </c>
      <c r="AB3326" s="3" t="s">
        <v>48</v>
      </c>
      <c r="AC3326" s="3" t="s">
        <v>11567</v>
      </c>
      <c r="AD3326" s="3" t="s">
        <v>11662</v>
      </c>
      <c r="AE3326" s="3" t="s">
        <v>11662</v>
      </c>
      <c r="AF3326" s="3">
        <v>0</v>
      </c>
      <c r="AG3326" s="3">
        <v>0</v>
      </c>
      <c r="AH3326" s="3">
        <v>0</v>
      </c>
      <c r="AI3326" s="3" t="s">
        <v>14818</v>
      </c>
      <c r="AJ3326" s="3">
        <v>0</v>
      </c>
      <c r="AK3326" s="3" t="s">
        <v>11567</v>
      </c>
      <c r="AL3326" s="3">
        <v>0</v>
      </c>
      <c r="AM3326" s="3" t="s">
        <v>11567</v>
      </c>
      <c r="AN3326" s="3">
        <v>0</v>
      </c>
      <c r="AO3326" s="3" t="s">
        <v>11567</v>
      </c>
      <c r="AP3326" s="3">
        <v>0</v>
      </c>
      <c r="AQ3326" s="3" t="s">
        <v>11567</v>
      </c>
      <c r="AR3326" s="3">
        <v>0</v>
      </c>
      <c r="AS3326" s="3" t="s">
        <v>11567</v>
      </c>
    </row>
    <row r="3327" spans="1:45">
      <c r="A3327">
        <v>3324</v>
      </c>
      <c r="B3327" t="s">
        <v>5982</v>
      </c>
      <c r="C3327" t="s">
        <v>4426</v>
      </c>
      <c r="D3327" t="s">
        <v>45</v>
      </c>
      <c r="E3327" t="s">
        <v>76</v>
      </c>
      <c r="F3327" t="s">
        <v>2208</v>
      </c>
      <c r="G3327" t="s">
        <v>10099</v>
      </c>
      <c r="H3327" t="s">
        <v>2208</v>
      </c>
      <c r="I3327" t="s">
        <v>10099</v>
      </c>
      <c r="J3327" t="s">
        <v>7584</v>
      </c>
      <c r="K3327" t="s">
        <v>7585</v>
      </c>
      <c r="L3327" t="s">
        <v>5985</v>
      </c>
      <c r="M3327" t="s">
        <v>5986</v>
      </c>
      <c r="N3327" t="str">
        <f>VLOOKUP(O3327,index!$Q:$R,2,0)</f>
        <v>02. 이러닝 - 단과</v>
      </c>
      <c r="O3327" t="s">
        <v>5987</v>
      </c>
      <c r="P3327" t="s">
        <v>48</v>
      </c>
      <c r="Q3327" t="s">
        <v>23</v>
      </c>
      <c r="R3327" s="226" t="e">
        <f>VLOOKUP(C3327,'26년 databook(취합)'!$M:$M,2,0)</f>
        <v>#N/A</v>
      </c>
      <c r="S3327" s="3" t="s">
        <v>11567</v>
      </c>
      <c r="T3327" s="3" t="s">
        <v>11648</v>
      </c>
      <c r="U3327" s="3" t="s">
        <v>11648</v>
      </c>
      <c r="V3327" s="3" t="s">
        <v>48</v>
      </c>
      <c r="W3327" s="3" t="s">
        <v>11567</v>
      </c>
      <c r="X3327" s="3" t="s">
        <v>48</v>
      </c>
      <c r="Y3327" s="3" t="s">
        <v>11567</v>
      </c>
      <c r="Z3327" s="3" t="s">
        <v>48</v>
      </c>
      <c r="AA3327" s="3" t="s">
        <v>11567</v>
      </c>
      <c r="AB3327" s="3" t="s">
        <v>48</v>
      </c>
      <c r="AC3327" s="3" t="s">
        <v>11567</v>
      </c>
      <c r="AD3327" s="3" t="s">
        <v>48</v>
      </c>
      <c r="AE3327" s="3" t="s">
        <v>11643</v>
      </c>
      <c r="AG3327" s="3">
        <v>100000</v>
      </c>
      <c r="AI3327" s="3" t="s">
        <v>11567</v>
      </c>
      <c r="AK3327" s="3" t="s">
        <v>11567</v>
      </c>
      <c r="AM3327" s="3" t="s">
        <v>11567</v>
      </c>
      <c r="AO3327" s="3" t="s">
        <v>11567</v>
      </c>
      <c r="AQ3327" s="3" t="s">
        <v>11567</v>
      </c>
      <c r="AS3327" s="3" t="s">
        <v>11567</v>
      </c>
    </row>
    <row r="3328" spans="1:45">
      <c r="A3328">
        <v>3325</v>
      </c>
      <c r="B3328" t="s">
        <v>5982</v>
      </c>
      <c r="C3328" t="s">
        <v>7586</v>
      </c>
      <c r="D3328" t="s">
        <v>45</v>
      </c>
      <c r="E3328" t="s">
        <v>73</v>
      </c>
      <c r="F3328" t="s">
        <v>7587</v>
      </c>
      <c r="G3328" t="s">
        <v>10100</v>
      </c>
      <c r="H3328" t="s">
        <v>7587</v>
      </c>
      <c r="I3328" t="s">
        <v>10100</v>
      </c>
      <c r="J3328" t="s">
        <v>7588</v>
      </c>
      <c r="K3328" t="s">
        <v>7589</v>
      </c>
      <c r="L3328" t="s">
        <v>5985</v>
      </c>
      <c r="M3328" t="s">
        <v>5986</v>
      </c>
      <c r="N3328" t="str">
        <f>VLOOKUP(O3328,index!$Q:$R,2,0)</f>
        <v>08. 하이브리드러닝 - 하이브리드형 러닝</v>
      </c>
      <c r="O3328" t="s">
        <v>5988</v>
      </c>
      <c r="P3328" t="s">
        <v>48</v>
      </c>
      <c r="Q3328" t="s">
        <v>23</v>
      </c>
      <c r="R3328" s="226" t="e">
        <f>VLOOKUP(C3328,'26년 databook(취합)'!$M:$M,2,0)</f>
        <v>#N/A</v>
      </c>
      <c r="S3328" s="3" t="s">
        <v>11567</v>
      </c>
      <c r="T3328" s="3" t="s">
        <v>48</v>
      </c>
      <c r="U3328" s="3" t="s">
        <v>11567</v>
      </c>
      <c r="V3328" s="3" t="s">
        <v>48</v>
      </c>
      <c r="W3328" s="3" t="s">
        <v>48</v>
      </c>
      <c r="X3328" s="3" t="s">
        <v>48</v>
      </c>
      <c r="Y3328" s="3" t="s">
        <v>48</v>
      </c>
      <c r="Z3328" s="3" t="s">
        <v>48</v>
      </c>
      <c r="AA3328" s="3" t="s">
        <v>48</v>
      </c>
      <c r="AB3328" s="3" t="s">
        <v>48</v>
      </c>
      <c r="AC3328" s="3" t="s">
        <v>48</v>
      </c>
      <c r="AD3328" s="3" t="s">
        <v>48</v>
      </c>
      <c r="AE3328" s="3" t="s">
        <v>48</v>
      </c>
      <c r="AG3328" s="3"/>
      <c r="AI3328" s="3" t="s">
        <v>48</v>
      </c>
      <c r="AK3328" s="3" t="s">
        <v>48</v>
      </c>
      <c r="AM3328" s="3" t="s">
        <v>48</v>
      </c>
      <c r="AO3328" s="3" t="s">
        <v>48</v>
      </c>
      <c r="AQ3328" s="3" t="s">
        <v>48</v>
      </c>
      <c r="AS3328" s="3" t="s">
        <v>48</v>
      </c>
    </row>
    <row r="3329" spans="1:45">
      <c r="A3329">
        <v>3326</v>
      </c>
      <c r="B3329" t="s">
        <v>5982</v>
      </c>
      <c r="C3329" t="s">
        <v>3466</v>
      </c>
      <c r="D3329" t="s">
        <v>45</v>
      </c>
      <c r="E3329" t="s">
        <v>73</v>
      </c>
      <c r="F3329" t="s">
        <v>7587</v>
      </c>
      <c r="G3329" t="s">
        <v>10100</v>
      </c>
      <c r="H3329" t="s">
        <v>7587</v>
      </c>
      <c r="I3329" t="s">
        <v>10100</v>
      </c>
      <c r="J3329" t="s">
        <v>7588</v>
      </c>
      <c r="K3329" t="s">
        <v>7589</v>
      </c>
      <c r="L3329" t="s">
        <v>5985</v>
      </c>
      <c r="M3329" t="s">
        <v>5986</v>
      </c>
      <c r="N3329" t="str">
        <f>VLOOKUP(O3329,index!$Q:$R,2,0)</f>
        <v>08. 하이브리드러닝 - 하이브리드형 러닝</v>
      </c>
      <c r="O3329" t="s">
        <v>5988</v>
      </c>
      <c r="P3329" t="s">
        <v>48</v>
      </c>
      <c r="Q3329" t="s">
        <v>23</v>
      </c>
      <c r="R3329" s="226" t="e">
        <f>VLOOKUP(C3329,'26년 databook(취합)'!$M:$M,2,0)</f>
        <v>#N/A</v>
      </c>
      <c r="S3329" s="3" t="s">
        <v>11567</v>
      </c>
      <c r="T3329" s="3" t="s">
        <v>48</v>
      </c>
      <c r="U3329" s="3" t="s">
        <v>11567</v>
      </c>
      <c r="V3329" s="3" t="s">
        <v>48</v>
      </c>
      <c r="W3329" s="3" t="s">
        <v>48</v>
      </c>
      <c r="X3329" s="3" t="s">
        <v>48</v>
      </c>
      <c r="Y3329" s="3" t="s">
        <v>48</v>
      </c>
      <c r="Z3329" s="3" t="s">
        <v>48</v>
      </c>
      <c r="AA3329" s="3" t="s">
        <v>48</v>
      </c>
      <c r="AB3329" s="3" t="s">
        <v>48</v>
      </c>
      <c r="AC3329" s="3" t="s">
        <v>48</v>
      </c>
      <c r="AD3329" s="3" t="s">
        <v>48</v>
      </c>
      <c r="AE3329" s="3" t="s">
        <v>48</v>
      </c>
      <c r="AF3329" s="3">
        <v>0</v>
      </c>
      <c r="AG3329" s="3"/>
      <c r="AH3329" s="3">
        <v>0</v>
      </c>
      <c r="AI3329" s="3" t="s">
        <v>48</v>
      </c>
      <c r="AJ3329" s="3">
        <v>0</v>
      </c>
      <c r="AK3329" s="3" t="s">
        <v>48</v>
      </c>
      <c r="AL3329" s="3">
        <v>0</v>
      </c>
      <c r="AM3329" s="3" t="s">
        <v>48</v>
      </c>
      <c r="AN3329" s="3">
        <v>0</v>
      </c>
      <c r="AO3329" s="3" t="s">
        <v>48</v>
      </c>
      <c r="AP3329" s="3">
        <v>0</v>
      </c>
      <c r="AQ3329" s="3" t="s">
        <v>48</v>
      </c>
      <c r="AR3329" s="3">
        <v>0</v>
      </c>
      <c r="AS3329" s="3" t="s">
        <v>48</v>
      </c>
    </row>
    <row r="3330" spans="1:45">
      <c r="A3330">
        <v>3327</v>
      </c>
      <c r="B3330" t="s">
        <v>5982</v>
      </c>
      <c r="C3330" t="s">
        <v>7590</v>
      </c>
      <c r="D3330" t="s">
        <v>45</v>
      </c>
      <c r="E3330" t="s">
        <v>73</v>
      </c>
      <c r="F3330" t="s">
        <v>7587</v>
      </c>
      <c r="G3330" t="s">
        <v>10100</v>
      </c>
      <c r="H3330" t="s">
        <v>7587</v>
      </c>
      <c r="I3330" t="s">
        <v>10100</v>
      </c>
      <c r="J3330" t="s">
        <v>7588</v>
      </c>
      <c r="K3330" t="s">
        <v>7589</v>
      </c>
      <c r="L3330" t="s">
        <v>5985</v>
      </c>
      <c r="M3330" t="s">
        <v>5986</v>
      </c>
      <c r="N3330" t="str">
        <f>VLOOKUP(O3330,index!$Q:$R,2,0)</f>
        <v>01. 이러닝 - 통합위탁</v>
      </c>
      <c r="O3330" t="s">
        <v>40</v>
      </c>
      <c r="P3330" t="s">
        <v>48</v>
      </c>
      <c r="Q3330" t="s">
        <v>23</v>
      </c>
      <c r="R3330" s="226" t="e">
        <f>VLOOKUP(C3330,'26년 databook(취합)'!$M:$M,2,0)</f>
        <v>#N/A</v>
      </c>
      <c r="S3330" s="3" t="s">
        <v>11567</v>
      </c>
      <c r="T3330" s="3" t="s">
        <v>48</v>
      </c>
      <c r="U3330" s="3" t="s">
        <v>11567</v>
      </c>
      <c r="V3330" s="3" t="s">
        <v>48</v>
      </c>
      <c r="W3330" s="3" t="s">
        <v>48</v>
      </c>
      <c r="X3330" s="3" t="s">
        <v>48</v>
      </c>
      <c r="Y3330" s="3" t="s">
        <v>48</v>
      </c>
      <c r="Z3330" s="3" t="s">
        <v>48</v>
      </c>
      <c r="AA3330" s="3" t="s">
        <v>48</v>
      </c>
      <c r="AB3330" s="3" t="s">
        <v>48</v>
      </c>
      <c r="AC3330" s="3" t="s">
        <v>48</v>
      </c>
      <c r="AD3330" s="3" t="s">
        <v>48</v>
      </c>
      <c r="AE3330" s="3" t="s">
        <v>48</v>
      </c>
      <c r="AG3330" s="3"/>
      <c r="AI3330" s="3" t="s">
        <v>48</v>
      </c>
      <c r="AK3330" s="3" t="s">
        <v>48</v>
      </c>
      <c r="AM3330" s="3" t="s">
        <v>48</v>
      </c>
      <c r="AO3330" s="3" t="s">
        <v>48</v>
      </c>
      <c r="AQ3330" s="3" t="s">
        <v>48</v>
      </c>
      <c r="AS3330" s="3" t="s">
        <v>48</v>
      </c>
    </row>
    <row r="3331" spans="1:45">
      <c r="A3331">
        <v>3328</v>
      </c>
      <c r="B3331" t="s">
        <v>5982</v>
      </c>
      <c r="C3331" t="s">
        <v>3465</v>
      </c>
      <c r="D3331" t="s">
        <v>45</v>
      </c>
      <c r="E3331" t="s">
        <v>73</v>
      </c>
      <c r="F3331" t="s">
        <v>7587</v>
      </c>
      <c r="G3331" t="s">
        <v>10100</v>
      </c>
      <c r="H3331" t="s">
        <v>7587</v>
      </c>
      <c r="I3331" t="s">
        <v>10100</v>
      </c>
      <c r="J3331" t="s">
        <v>7588</v>
      </c>
      <c r="K3331" t="s">
        <v>7589</v>
      </c>
      <c r="L3331" t="s">
        <v>5985</v>
      </c>
      <c r="M3331" t="s">
        <v>5986</v>
      </c>
      <c r="N3331" t="str">
        <f>VLOOKUP(O3331,index!$Q:$R,2,0)</f>
        <v>02. 이러닝 - 단과</v>
      </c>
      <c r="O3331" t="s">
        <v>5987</v>
      </c>
      <c r="P3331" t="s">
        <v>48</v>
      </c>
      <c r="Q3331" t="s">
        <v>23</v>
      </c>
      <c r="R3331" s="226" t="e">
        <f>VLOOKUP(C3331,'26년 databook(취합)'!$M:$M,2,0)</f>
        <v>#N/A</v>
      </c>
      <c r="S3331" s="3" t="s">
        <v>11908</v>
      </c>
      <c r="T3331" s="3" t="s">
        <v>14816</v>
      </c>
      <c r="U3331" s="3" t="s">
        <v>16693</v>
      </c>
      <c r="V3331" s="3" t="s">
        <v>48</v>
      </c>
      <c r="W3331" s="3" t="s">
        <v>11567</v>
      </c>
      <c r="X3331" s="3" t="s">
        <v>48</v>
      </c>
      <c r="Y3331" s="3" t="s">
        <v>12207</v>
      </c>
      <c r="Z3331" s="3" t="s">
        <v>48</v>
      </c>
      <c r="AA3331" s="3" t="s">
        <v>12208</v>
      </c>
      <c r="AB3331" s="3" t="s">
        <v>48</v>
      </c>
      <c r="AC3331" s="3" t="s">
        <v>13720</v>
      </c>
      <c r="AD3331" s="3" t="s">
        <v>48</v>
      </c>
      <c r="AE3331" s="3" t="s">
        <v>14817</v>
      </c>
      <c r="AF3331" s="3">
        <v>500000</v>
      </c>
      <c r="AG3331" s="3">
        <v>897000</v>
      </c>
      <c r="AH3331" s="3">
        <v>500000</v>
      </c>
      <c r="AI3331" s="3" t="s">
        <v>11567</v>
      </c>
      <c r="AJ3331" s="3">
        <v>500000</v>
      </c>
      <c r="AK3331" s="3" t="s">
        <v>11567</v>
      </c>
      <c r="AL3331" s="3">
        <v>500000</v>
      </c>
      <c r="AM3331" s="3" t="s">
        <v>11567</v>
      </c>
      <c r="AN3331" s="3">
        <v>500000</v>
      </c>
      <c r="AO3331" s="3" t="s">
        <v>11567</v>
      </c>
      <c r="AP3331" s="3">
        <v>500000</v>
      </c>
      <c r="AQ3331" s="3" t="s">
        <v>11567</v>
      </c>
      <c r="AR3331" s="3">
        <v>500000</v>
      </c>
      <c r="AS3331" s="3" t="s">
        <v>11567</v>
      </c>
    </row>
    <row r="3332" spans="1:45">
      <c r="A3332">
        <v>3329</v>
      </c>
      <c r="B3332" t="s">
        <v>5982</v>
      </c>
      <c r="C3332" t="s">
        <v>4383</v>
      </c>
      <c r="D3332" t="s">
        <v>45</v>
      </c>
      <c r="E3332" t="s">
        <v>76</v>
      </c>
      <c r="F3332" t="s">
        <v>2174</v>
      </c>
      <c r="G3332" t="s">
        <v>10101</v>
      </c>
      <c r="H3332" t="s">
        <v>2174</v>
      </c>
      <c r="I3332" t="s">
        <v>10101</v>
      </c>
      <c r="J3332" t="s">
        <v>2174</v>
      </c>
      <c r="K3332" t="s">
        <v>7591</v>
      </c>
      <c r="L3332" t="s">
        <v>5985</v>
      </c>
      <c r="M3332" t="s">
        <v>5986</v>
      </c>
      <c r="N3332" t="str">
        <f>VLOOKUP(O3332,index!$Q:$R,2,0)</f>
        <v>02. 이러닝 - 단과</v>
      </c>
      <c r="O3332" t="s">
        <v>5987</v>
      </c>
      <c r="P3332" t="s">
        <v>48</v>
      </c>
      <c r="Q3332" t="s">
        <v>20</v>
      </c>
      <c r="R3332" s="226" t="e">
        <f>VLOOKUP(C3332,'26년 databook(취합)'!$M:$M,2,0)</f>
        <v>#N/A</v>
      </c>
      <c r="S3332" s="3" t="s">
        <v>11567</v>
      </c>
      <c r="T3332" s="3" t="s">
        <v>12821</v>
      </c>
      <c r="U3332" s="3" t="s">
        <v>12821</v>
      </c>
      <c r="V3332" s="3" t="s">
        <v>48</v>
      </c>
      <c r="W3332" s="3" t="s">
        <v>11653</v>
      </c>
      <c r="X3332" s="3" t="s">
        <v>48</v>
      </c>
      <c r="Y3332" s="3" t="s">
        <v>11567</v>
      </c>
      <c r="Z3332" s="3" t="s">
        <v>48</v>
      </c>
      <c r="AA3332" s="3" t="s">
        <v>11567</v>
      </c>
      <c r="AB3332" s="3" t="s">
        <v>48</v>
      </c>
      <c r="AC3332" s="3" t="s">
        <v>11688</v>
      </c>
      <c r="AD3332" s="3" t="s">
        <v>48</v>
      </c>
      <c r="AE3332" s="3" t="s">
        <v>11567</v>
      </c>
      <c r="AG3332" s="3">
        <v>0</v>
      </c>
      <c r="AI3332" s="3" t="s">
        <v>11567</v>
      </c>
      <c r="AK3332" s="3" t="s">
        <v>11567</v>
      </c>
      <c r="AL3332" s="3">
        <v>0</v>
      </c>
      <c r="AM3332" s="3" t="s">
        <v>11567</v>
      </c>
      <c r="AO3332" s="3" t="s">
        <v>11567</v>
      </c>
      <c r="AQ3332" s="3" t="s">
        <v>11567</v>
      </c>
      <c r="AS3332" s="3" t="s">
        <v>11567</v>
      </c>
    </row>
    <row r="3333" spans="1:45">
      <c r="A3333">
        <v>3330</v>
      </c>
      <c r="B3333" t="s">
        <v>5982</v>
      </c>
      <c r="C3333" t="s">
        <v>5428</v>
      </c>
      <c r="D3333" t="s">
        <v>45</v>
      </c>
      <c r="E3333" t="s">
        <v>77</v>
      </c>
      <c r="F3333" t="s">
        <v>831</v>
      </c>
      <c r="G3333" t="s">
        <v>10103</v>
      </c>
      <c r="H3333" t="s">
        <v>831</v>
      </c>
      <c r="I3333" t="s">
        <v>10103</v>
      </c>
      <c r="J3333" t="s">
        <v>831</v>
      </c>
      <c r="K3333" t="s">
        <v>7594</v>
      </c>
      <c r="L3333" t="s">
        <v>5985</v>
      </c>
      <c r="M3333" t="s">
        <v>5986</v>
      </c>
      <c r="N3333" t="str">
        <f>VLOOKUP(O3333,index!$Q:$R,2,0)</f>
        <v>02. 이러닝 - 단과</v>
      </c>
      <c r="O3333" t="s">
        <v>5987</v>
      </c>
      <c r="P3333" t="s">
        <v>48</v>
      </c>
      <c r="Q3333" t="s">
        <v>20</v>
      </c>
      <c r="R3333" s="226" t="e">
        <f>VLOOKUP(C3333,'26년 databook(취합)'!$M:$M,2,0)</f>
        <v>#N/A</v>
      </c>
      <c r="S3333" s="3" t="s">
        <v>11567</v>
      </c>
      <c r="T3333" s="3" t="s">
        <v>14147</v>
      </c>
      <c r="U3333" s="3" t="s">
        <v>14147</v>
      </c>
      <c r="V3333" s="3" t="s">
        <v>48</v>
      </c>
      <c r="W3333" s="3" t="s">
        <v>11567</v>
      </c>
      <c r="X3333" s="3" t="s">
        <v>48</v>
      </c>
      <c r="Y3333" s="3" t="s">
        <v>11567</v>
      </c>
      <c r="Z3333" s="3" t="s">
        <v>48</v>
      </c>
      <c r="AA3333" s="3" t="s">
        <v>11567</v>
      </c>
      <c r="AB3333" s="3" t="s">
        <v>48</v>
      </c>
      <c r="AC3333" s="3" t="s">
        <v>12362</v>
      </c>
      <c r="AD3333" s="3" t="s">
        <v>48</v>
      </c>
      <c r="AE3333" s="3" t="s">
        <v>14818</v>
      </c>
      <c r="AG3333" s="4">
        <v>0</v>
      </c>
      <c r="AI3333" s="3" t="s">
        <v>11567</v>
      </c>
      <c r="AK3333" s="3" t="s">
        <v>11567</v>
      </c>
      <c r="AM3333" s="3" t="s">
        <v>11567</v>
      </c>
      <c r="AO3333" s="3" t="s">
        <v>11567</v>
      </c>
      <c r="AQ3333" s="3" t="s">
        <v>11567</v>
      </c>
      <c r="AS3333" s="3" t="s">
        <v>11567</v>
      </c>
    </row>
    <row r="3334" spans="1:45">
      <c r="A3334">
        <v>3331</v>
      </c>
      <c r="B3334" t="s">
        <v>5982</v>
      </c>
      <c r="C3334" t="s">
        <v>4044</v>
      </c>
      <c r="D3334" t="s">
        <v>45</v>
      </c>
      <c r="E3334" t="s">
        <v>75</v>
      </c>
      <c r="F3334" t="s">
        <v>489</v>
      </c>
      <c r="G3334" t="s">
        <v>10105</v>
      </c>
      <c r="H3334" t="s">
        <v>489</v>
      </c>
      <c r="I3334" t="s">
        <v>10105</v>
      </c>
      <c r="J3334" t="s">
        <v>48</v>
      </c>
      <c r="K3334" t="s">
        <v>48</v>
      </c>
      <c r="L3334" t="s">
        <v>5985</v>
      </c>
      <c r="M3334" t="s">
        <v>5986</v>
      </c>
      <c r="N3334" t="str">
        <f>VLOOKUP(O3334,index!$Q:$R,2,0)</f>
        <v>02. 이러닝 - 단과</v>
      </c>
      <c r="O3334" t="s">
        <v>5987</v>
      </c>
      <c r="P3334" t="s">
        <v>48</v>
      </c>
      <c r="Q3334" t="s">
        <v>23</v>
      </c>
      <c r="R3334" s="226" t="e">
        <f>VLOOKUP(C3334,'26년 databook(취합)'!$M:$M,2,0)</f>
        <v>#N/A</v>
      </c>
      <c r="S3334" s="3" t="s">
        <v>11567</v>
      </c>
      <c r="T3334" s="3" t="s">
        <v>11661</v>
      </c>
      <c r="U3334" s="3" t="s">
        <v>11661</v>
      </c>
      <c r="V3334" s="3" t="s">
        <v>48</v>
      </c>
      <c r="W3334" s="3" t="s">
        <v>11567</v>
      </c>
      <c r="X3334" s="3" t="s">
        <v>48</v>
      </c>
      <c r="Y3334" s="3" t="s">
        <v>11567</v>
      </c>
      <c r="Z3334" s="3" t="s">
        <v>48</v>
      </c>
      <c r="AA3334" s="3" t="s">
        <v>11567</v>
      </c>
      <c r="AB3334" s="3" t="s">
        <v>48</v>
      </c>
      <c r="AC3334" s="3" t="s">
        <v>11661</v>
      </c>
      <c r="AD3334" s="3" t="s">
        <v>11567</v>
      </c>
      <c r="AE3334" s="3" t="s">
        <v>11567</v>
      </c>
      <c r="AF3334" s="3">
        <v>0</v>
      </c>
      <c r="AG3334" s="3">
        <v>0</v>
      </c>
      <c r="AH3334" s="3">
        <v>0</v>
      </c>
      <c r="AI3334" s="3" t="s">
        <v>11567</v>
      </c>
      <c r="AJ3334" s="3">
        <v>0</v>
      </c>
      <c r="AK3334" s="3" t="s">
        <v>11567</v>
      </c>
      <c r="AL3334" s="3">
        <v>0</v>
      </c>
      <c r="AM3334" s="3" t="s">
        <v>11567</v>
      </c>
      <c r="AN3334" s="3">
        <v>0</v>
      </c>
      <c r="AO3334" s="3" t="s">
        <v>11567</v>
      </c>
      <c r="AP3334" s="3">
        <v>0</v>
      </c>
      <c r="AQ3334" s="3" t="s">
        <v>11567</v>
      </c>
      <c r="AR3334" s="3">
        <v>0</v>
      </c>
      <c r="AS3334" s="3" t="s">
        <v>11567</v>
      </c>
    </row>
    <row r="3335" spans="1:45">
      <c r="A3335">
        <v>3332</v>
      </c>
      <c r="B3335" t="s">
        <v>5982</v>
      </c>
      <c r="C3335" t="s">
        <v>3369</v>
      </c>
      <c r="D3335" t="s">
        <v>45</v>
      </c>
      <c r="E3335" t="s">
        <v>72</v>
      </c>
      <c r="F3335" t="s">
        <v>7598</v>
      </c>
      <c r="G3335" t="s">
        <v>10107</v>
      </c>
      <c r="H3335" t="s">
        <v>7598</v>
      </c>
      <c r="I3335" t="s">
        <v>10107</v>
      </c>
      <c r="J3335" t="s">
        <v>2327</v>
      </c>
      <c r="K3335" t="s">
        <v>7599</v>
      </c>
      <c r="L3335" t="s">
        <v>5985</v>
      </c>
      <c r="M3335" t="s">
        <v>5986</v>
      </c>
      <c r="N3335" t="str">
        <f>VLOOKUP(O3335,index!$Q:$R,2,0)</f>
        <v>02. 이러닝 - 단과</v>
      </c>
      <c r="O3335" t="s">
        <v>5987</v>
      </c>
      <c r="P3335" t="s">
        <v>48</v>
      </c>
      <c r="Q3335" t="s">
        <v>20</v>
      </c>
      <c r="R3335" s="226" t="e">
        <f>VLOOKUP(C3335,'26년 databook(취합)'!$M:$M,2,0)</f>
        <v>#N/A</v>
      </c>
      <c r="S3335" s="3" t="s">
        <v>11567</v>
      </c>
      <c r="T3335" s="3" t="s">
        <v>14024</v>
      </c>
      <c r="U3335" s="3" t="s">
        <v>14024</v>
      </c>
      <c r="V3335" s="3" t="s">
        <v>48</v>
      </c>
      <c r="W3335" s="3" t="s">
        <v>11567</v>
      </c>
      <c r="X3335" s="3" t="s">
        <v>48</v>
      </c>
      <c r="Y3335" s="3" t="s">
        <v>11567</v>
      </c>
      <c r="Z3335" s="3" t="s">
        <v>48</v>
      </c>
      <c r="AA3335" s="3" t="s">
        <v>11567</v>
      </c>
      <c r="AB3335" s="3" t="s">
        <v>48</v>
      </c>
      <c r="AC3335" s="3" t="s">
        <v>11567</v>
      </c>
      <c r="AD3335" s="3" t="s">
        <v>11567</v>
      </c>
      <c r="AE3335" s="3" t="s">
        <v>14024</v>
      </c>
      <c r="AF3335" s="3">
        <v>0</v>
      </c>
      <c r="AG3335" s="4">
        <v>0</v>
      </c>
      <c r="AH3335" s="3">
        <v>0</v>
      </c>
      <c r="AI3335" s="3" t="s">
        <v>11567</v>
      </c>
      <c r="AJ3335" s="3">
        <v>0</v>
      </c>
      <c r="AK3335" s="3" t="s">
        <v>11567</v>
      </c>
      <c r="AL3335" s="3">
        <v>0</v>
      </c>
      <c r="AM3335" s="3" t="s">
        <v>11567</v>
      </c>
      <c r="AN3335" s="3">
        <v>0</v>
      </c>
      <c r="AO3335" s="3" t="s">
        <v>11567</v>
      </c>
      <c r="AP3335" s="3">
        <v>0</v>
      </c>
      <c r="AQ3335" s="3" t="s">
        <v>11567</v>
      </c>
      <c r="AR3335" s="3">
        <v>0</v>
      </c>
      <c r="AS3335" s="3" t="s">
        <v>11567</v>
      </c>
    </row>
    <row r="3336" spans="1:45">
      <c r="A3336">
        <v>3333</v>
      </c>
      <c r="B3336" t="s">
        <v>5982</v>
      </c>
      <c r="C3336" t="s">
        <v>3986</v>
      </c>
      <c r="D3336" t="s">
        <v>45</v>
      </c>
      <c r="E3336" t="s">
        <v>75</v>
      </c>
      <c r="F3336" t="s">
        <v>7600</v>
      </c>
      <c r="G3336" t="s">
        <v>10108</v>
      </c>
      <c r="H3336" t="s">
        <v>7600</v>
      </c>
      <c r="I3336" t="s">
        <v>10108</v>
      </c>
      <c r="J3336" t="s">
        <v>2344</v>
      </c>
      <c r="K3336" t="s">
        <v>7601</v>
      </c>
      <c r="L3336" t="s">
        <v>5985</v>
      </c>
      <c r="M3336" t="s">
        <v>5986</v>
      </c>
      <c r="N3336" t="str">
        <f>VLOOKUP(O3336,index!$Q:$R,2,0)</f>
        <v>02. 이러닝 - 단과</v>
      </c>
      <c r="O3336" t="s">
        <v>5987</v>
      </c>
      <c r="P3336" t="s">
        <v>48</v>
      </c>
      <c r="Q3336" t="s">
        <v>20</v>
      </c>
      <c r="R3336" s="226" t="e">
        <f>VLOOKUP(C3336,'26년 databook(취합)'!$M:$M,2,0)</f>
        <v>#N/A</v>
      </c>
      <c r="S3336" s="3" t="s">
        <v>11567</v>
      </c>
      <c r="T3336" s="3" t="s">
        <v>48</v>
      </c>
      <c r="U3336" s="3" t="s">
        <v>11567</v>
      </c>
      <c r="V3336" s="3" t="s">
        <v>48</v>
      </c>
      <c r="W3336" s="3" t="s">
        <v>48</v>
      </c>
      <c r="X3336" s="3" t="s">
        <v>48</v>
      </c>
      <c r="Y3336" s="3" t="s">
        <v>48</v>
      </c>
      <c r="Z3336" s="3" t="s">
        <v>48</v>
      </c>
      <c r="AA3336" s="3" t="s">
        <v>48</v>
      </c>
      <c r="AB3336" s="3" t="s">
        <v>48</v>
      </c>
      <c r="AC3336" s="3" t="s">
        <v>48</v>
      </c>
      <c r="AD3336" s="3" t="s">
        <v>48</v>
      </c>
      <c r="AE3336" s="3" t="s">
        <v>48</v>
      </c>
      <c r="AI3336" s="3" t="s">
        <v>48</v>
      </c>
      <c r="AK3336" s="3" t="s">
        <v>48</v>
      </c>
      <c r="AM3336" s="3" t="s">
        <v>48</v>
      </c>
      <c r="AO3336" s="3" t="s">
        <v>48</v>
      </c>
      <c r="AQ3336" s="3" t="s">
        <v>48</v>
      </c>
      <c r="AS3336" s="3" t="s">
        <v>48</v>
      </c>
    </row>
    <row r="3337" spans="1:45">
      <c r="A3337">
        <v>3334</v>
      </c>
      <c r="B3337" t="s">
        <v>5982</v>
      </c>
      <c r="C3337" t="s">
        <v>5778</v>
      </c>
      <c r="D3337" t="s">
        <v>45</v>
      </c>
      <c r="E3337" t="s">
        <v>79</v>
      </c>
      <c r="F3337" t="s">
        <v>2515</v>
      </c>
      <c r="G3337" t="s">
        <v>10110</v>
      </c>
      <c r="H3337" t="s">
        <v>2515</v>
      </c>
      <c r="I3337" t="s">
        <v>10110</v>
      </c>
      <c r="J3337" t="s">
        <v>48</v>
      </c>
      <c r="K3337" t="s">
        <v>48</v>
      </c>
      <c r="L3337" t="s">
        <v>5985</v>
      </c>
      <c r="M3337" t="s">
        <v>5986</v>
      </c>
      <c r="N3337" t="str">
        <f>VLOOKUP(O3337,index!$Q:$R,2,0)</f>
        <v>02. 이러닝 - 단과</v>
      </c>
      <c r="O3337" t="s">
        <v>5987</v>
      </c>
      <c r="P3337" t="s">
        <v>48</v>
      </c>
      <c r="Q3337" t="s">
        <v>20</v>
      </c>
      <c r="R3337" s="226" t="e">
        <f>VLOOKUP(C3337,'26년 databook(취합)'!$M:$M,2,0)</f>
        <v>#N/A</v>
      </c>
      <c r="S3337" s="3" t="s">
        <v>11567</v>
      </c>
      <c r="T3337" s="3" t="s">
        <v>48</v>
      </c>
      <c r="U3337" s="3" t="s">
        <v>11567</v>
      </c>
      <c r="V3337" s="3" t="s">
        <v>48</v>
      </c>
      <c r="W3337" s="3" t="s">
        <v>48</v>
      </c>
      <c r="X3337" s="3" t="s">
        <v>48</v>
      </c>
      <c r="Y3337" s="3" t="s">
        <v>48</v>
      </c>
      <c r="Z3337" s="3" t="s">
        <v>48</v>
      </c>
      <c r="AA3337" s="3" t="s">
        <v>48</v>
      </c>
      <c r="AB3337" s="3" t="s">
        <v>48</v>
      </c>
      <c r="AC3337" s="3" t="s">
        <v>48</v>
      </c>
      <c r="AD3337" s="3" t="s">
        <v>48</v>
      </c>
      <c r="AE3337" s="3" t="s">
        <v>48</v>
      </c>
      <c r="AG3337" s="3"/>
      <c r="AI3337" s="3" t="s">
        <v>48</v>
      </c>
      <c r="AK3337" s="3" t="s">
        <v>48</v>
      </c>
      <c r="AM3337" s="3" t="s">
        <v>48</v>
      </c>
      <c r="AO3337" s="3" t="s">
        <v>48</v>
      </c>
      <c r="AQ3337" s="3" t="s">
        <v>48</v>
      </c>
      <c r="AS3337" s="3" t="s">
        <v>48</v>
      </c>
    </row>
    <row r="3338" spans="1:45">
      <c r="A3338">
        <v>3335</v>
      </c>
      <c r="B3338" t="s">
        <v>5982</v>
      </c>
      <c r="C3338" t="s">
        <v>3814</v>
      </c>
      <c r="D3338" t="s">
        <v>45</v>
      </c>
      <c r="E3338" t="s">
        <v>75</v>
      </c>
      <c r="F3338" t="s">
        <v>2436</v>
      </c>
      <c r="G3338" t="s">
        <v>10111</v>
      </c>
      <c r="H3338" t="s">
        <v>2436</v>
      </c>
      <c r="I3338" t="s">
        <v>10111</v>
      </c>
      <c r="J3338" t="s">
        <v>48</v>
      </c>
      <c r="K3338" t="s">
        <v>48</v>
      </c>
      <c r="L3338" t="s">
        <v>5985</v>
      </c>
      <c r="M3338" t="s">
        <v>5986</v>
      </c>
      <c r="N3338" t="str">
        <f>VLOOKUP(O3338,index!$Q:$R,2,0)</f>
        <v>02. 이러닝 - 단과</v>
      </c>
      <c r="O3338" t="s">
        <v>5987</v>
      </c>
      <c r="P3338" t="s">
        <v>48</v>
      </c>
      <c r="Q3338" t="s">
        <v>23</v>
      </c>
      <c r="R3338" s="226" t="e">
        <f>VLOOKUP(C3338,'26년 databook(취합)'!$M:$M,2,0)</f>
        <v>#N/A</v>
      </c>
      <c r="S3338" s="3" t="s">
        <v>11576</v>
      </c>
      <c r="T3338" s="3" t="s">
        <v>11941</v>
      </c>
      <c r="U3338" s="3" t="s">
        <v>12209</v>
      </c>
      <c r="V3338" s="3" t="s">
        <v>48</v>
      </c>
      <c r="W3338" s="3" t="s">
        <v>11628</v>
      </c>
      <c r="X3338" s="3" t="s">
        <v>48</v>
      </c>
      <c r="Y3338" s="3" t="s">
        <v>11607</v>
      </c>
      <c r="Z3338" s="3" t="s">
        <v>48</v>
      </c>
      <c r="AA3338" s="3" t="s">
        <v>11567</v>
      </c>
      <c r="AB3338" s="3" t="s">
        <v>48</v>
      </c>
      <c r="AC3338" s="3" t="s">
        <v>11628</v>
      </c>
      <c r="AD3338" s="3" t="s">
        <v>11567</v>
      </c>
      <c r="AE3338" s="3" t="s">
        <v>11567</v>
      </c>
      <c r="AF3338" s="3">
        <v>0</v>
      </c>
      <c r="AG3338" s="3">
        <v>0</v>
      </c>
      <c r="AH3338" s="3">
        <v>0</v>
      </c>
      <c r="AI3338" s="3" t="s">
        <v>11567</v>
      </c>
      <c r="AJ3338" s="3">
        <v>0</v>
      </c>
      <c r="AK3338" s="3" t="s">
        <v>11567</v>
      </c>
      <c r="AL3338" s="3">
        <v>0</v>
      </c>
      <c r="AM3338" s="3" t="s">
        <v>11567</v>
      </c>
      <c r="AN3338" s="3">
        <v>1000000</v>
      </c>
      <c r="AO3338" s="3" t="s">
        <v>11567</v>
      </c>
      <c r="AP3338" s="3">
        <v>0</v>
      </c>
      <c r="AQ3338" s="3" t="s">
        <v>11567</v>
      </c>
      <c r="AR3338" s="3">
        <v>0</v>
      </c>
      <c r="AS3338" s="3" t="s">
        <v>11567</v>
      </c>
    </row>
    <row r="3339" spans="1:45">
      <c r="A3339">
        <v>3336</v>
      </c>
      <c r="B3339" t="s">
        <v>5982</v>
      </c>
      <c r="C3339" t="s">
        <v>3437</v>
      </c>
      <c r="D3339" t="s">
        <v>45</v>
      </c>
      <c r="E3339" t="s">
        <v>72</v>
      </c>
      <c r="F3339" t="s">
        <v>1045</v>
      </c>
      <c r="G3339" t="s">
        <v>10112</v>
      </c>
      <c r="H3339" t="s">
        <v>1045</v>
      </c>
      <c r="I3339" t="s">
        <v>10112</v>
      </c>
      <c r="J3339" t="s">
        <v>48</v>
      </c>
      <c r="K3339" t="s">
        <v>48</v>
      </c>
      <c r="L3339" t="s">
        <v>5985</v>
      </c>
      <c r="M3339" t="s">
        <v>5986</v>
      </c>
      <c r="N3339" t="str">
        <f>VLOOKUP(O3339,index!$Q:$R,2,0)</f>
        <v>02. 이러닝 - 단과</v>
      </c>
      <c r="O3339" t="s">
        <v>5987</v>
      </c>
      <c r="P3339" t="s">
        <v>48</v>
      </c>
      <c r="Q3339" t="s">
        <v>20</v>
      </c>
      <c r="R3339" s="226" t="e">
        <f>VLOOKUP(C3339,'26년 databook(취합)'!$M:$M,2,0)</f>
        <v>#N/A</v>
      </c>
      <c r="S3339" s="3" t="s">
        <v>11567</v>
      </c>
      <c r="T3339" s="3" t="s">
        <v>48</v>
      </c>
      <c r="U3339" s="3" t="s">
        <v>11567</v>
      </c>
      <c r="V3339" s="3" t="s">
        <v>48</v>
      </c>
      <c r="W3339" s="3" t="s">
        <v>48</v>
      </c>
      <c r="X3339" s="3" t="s">
        <v>48</v>
      </c>
      <c r="Y3339" s="3" t="s">
        <v>48</v>
      </c>
      <c r="Z3339" s="3" t="s">
        <v>48</v>
      </c>
      <c r="AA3339" s="3" t="s">
        <v>48</v>
      </c>
      <c r="AB3339" s="3" t="s">
        <v>48</v>
      </c>
      <c r="AC3339" s="3" t="s">
        <v>48</v>
      </c>
      <c r="AD3339" s="3" t="s">
        <v>11567</v>
      </c>
      <c r="AE3339" s="3" t="s">
        <v>48</v>
      </c>
      <c r="AF3339" s="3">
        <v>0</v>
      </c>
      <c r="AH3339" s="3">
        <v>0</v>
      </c>
      <c r="AI3339" s="3" t="s">
        <v>48</v>
      </c>
      <c r="AJ3339" s="3">
        <v>0</v>
      </c>
      <c r="AK3339" s="3" t="s">
        <v>48</v>
      </c>
      <c r="AL3339" s="3">
        <v>0</v>
      </c>
      <c r="AM3339" s="3" t="s">
        <v>48</v>
      </c>
      <c r="AN3339" s="3">
        <v>0</v>
      </c>
      <c r="AO3339" s="3" t="s">
        <v>48</v>
      </c>
      <c r="AP3339" s="3">
        <v>0</v>
      </c>
      <c r="AQ3339" s="3" t="s">
        <v>48</v>
      </c>
      <c r="AR3339" s="3">
        <v>0</v>
      </c>
      <c r="AS3339" s="3" t="s">
        <v>48</v>
      </c>
    </row>
    <row r="3340" spans="1:45">
      <c r="A3340">
        <v>3337</v>
      </c>
      <c r="B3340" t="s">
        <v>5982</v>
      </c>
      <c r="C3340" t="s">
        <v>3813</v>
      </c>
      <c r="D3340" t="s">
        <v>45</v>
      </c>
      <c r="E3340" t="s">
        <v>75</v>
      </c>
      <c r="F3340" t="s">
        <v>7605</v>
      </c>
      <c r="G3340" t="s">
        <v>10113</v>
      </c>
      <c r="H3340" t="s">
        <v>7605</v>
      </c>
      <c r="I3340" t="s">
        <v>10113</v>
      </c>
      <c r="J3340" t="s">
        <v>7606</v>
      </c>
      <c r="K3340" t="s">
        <v>7607</v>
      </c>
      <c r="L3340" t="s">
        <v>5985</v>
      </c>
      <c r="M3340" t="s">
        <v>5986</v>
      </c>
      <c r="N3340" t="str">
        <f>VLOOKUP(O3340,index!$Q:$R,2,0)</f>
        <v>02. 이러닝 - 단과</v>
      </c>
      <c r="O3340" t="s">
        <v>5987</v>
      </c>
      <c r="P3340" t="s">
        <v>48</v>
      </c>
      <c r="Q3340" t="s">
        <v>21</v>
      </c>
      <c r="R3340" s="226" t="e">
        <f>VLOOKUP(C3340,'26년 databook(취합)'!$M:$M,2,0)</f>
        <v>#N/A</v>
      </c>
      <c r="S3340" s="3" t="s">
        <v>11576</v>
      </c>
      <c r="T3340" s="3" t="s">
        <v>48</v>
      </c>
      <c r="U3340" s="3" t="s">
        <v>11567</v>
      </c>
      <c r="V3340" s="3" t="s">
        <v>48</v>
      </c>
      <c r="W3340" s="3" t="s">
        <v>48</v>
      </c>
      <c r="X3340" s="3" t="s">
        <v>48</v>
      </c>
      <c r="Y3340" s="3" t="s">
        <v>48</v>
      </c>
      <c r="Z3340" s="3" t="s">
        <v>11576</v>
      </c>
      <c r="AA3340" s="3" t="s">
        <v>48</v>
      </c>
      <c r="AB3340" s="3" t="s">
        <v>48</v>
      </c>
      <c r="AC3340" s="3" t="s">
        <v>48</v>
      </c>
      <c r="AD3340" s="3" t="s">
        <v>48</v>
      </c>
      <c r="AE3340" s="3" t="s">
        <v>48</v>
      </c>
      <c r="AG3340" s="3"/>
      <c r="AI3340" s="3" t="s">
        <v>48</v>
      </c>
      <c r="AK3340" s="3" t="s">
        <v>48</v>
      </c>
      <c r="AM3340" s="3" t="s">
        <v>48</v>
      </c>
      <c r="AO3340" s="3" t="s">
        <v>48</v>
      </c>
      <c r="AQ3340" s="3" t="s">
        <v>48</v>
      </c>
      <c r="AS3340" s="3" t="s">
        <v>48</v>
      </c>
    </row>
    <row r="3341" spans="1:45">
      <c r="A3341">
        <v>3338</v>
      </c>
      <c r="B3341" t="s">
        <v>5982</v>
      </c>
      <c r="C3341" t="s">
        <v>2967</v>
      </c>
      <c r="D3341" t="s">
        <v>45</v>
      </c>
      <c r="E3341" t="s">
        <v>71</v>
      </c>
      <c r="F3341" t="s">
        <v>7608</v>
      </c>
      <c r="G3341" t="s">
        <v>10114</v>
      </c>
      <c r="H3341" t="s">
        <v>7608</v>
      </c>
      <c r="I3341" t="s">
        <v>10114</v>
      </c>
      <c r="J3341" t="s">
        <v>48</v>
      </c>
      <c r="K3341" t="s">
        <v>48</v>
      </c>
      <c r="L3341" t="s">
        <v>5985</v>
      </c>
      <c r="M3341" t="s">
        <v>5986</v>
      </c>
      <c r="N3341" t="str">
        <f>VLOOKUP(O3341,index!$Q:$R,2,0)</f>
        <v>08. 하이브리드러닝 - 하이브리드형 러닝</v>
      </c>
      <c r="O3341" t="s">
        <v>5988</v>
      </c>
      <c r="P3341" t="s">
        <v>48</v>
      </c>
      <c r="Q3341" t="s">
        <v>21</v>
      </c>
      <c r="R3341" s="226" t="e">
        <f>VLOOKUP(C3341,'26년 databook(취합)'!$M:$M,2,0)</f>
        <v>#N/A</v>
      </c>
      <c r="S3341" s="3" t="s">
        <v>11572</v>
      </c>
      <c r="T3341" s="3" t="s">
        <v>48</v>
      </c>
      <c r="U3341" s="3" t="s">
        <v>11567</v>
      </c>
      <c r="V3341" s="3" t="s">
        <v>11572</v>
      </c>
      <c r="W3341" s="3" t="s">
        <v>48</v>
      </c>
      <c r="X3341" s="3" t="s">
        <v>48</v>
      </c>
      <c r="Y3341" s="3" t="s">
        <v>48</v>
      </c>
      <c r="Z3341" s="3" t="s">
        <v>48</v>
      </c>
      <c r="AA3341" s="3" t="s">
        <v>48</v>
      </c>
      <c r="AB3341" s="3" t="s">
        <v>48</v>
      </c>
      <c r="AC3341" s="3" t="s">
        <v>48</v>
      </c>
      <c r="AD3341" s="3" t="s">
        <v>48</v>
      </c>
      <c r="AE3341" s="3" t="s">
        <v>48</v>
      </c>
      <c r="AG3341" s="3"/>
      <c r="AI3341" s="3" t="s">
        <v>48</v>
      </c>
      <c r="AK3341" s="3" t="s">
        <v>48</v>
      </c>
      <c r="AM3341" s="3" t="s">
        <v>48</v>
      </c>
      <c r="AO3341" s="3" t="s">
        <v>48</v>
      </c>
      <c r="AQ3341" s="3" t="s">
        <v>48</v>
      </c>
      <c r="AS3341" s="3" t="s">
        <v>48</v>
      </c>
    </row>
    <row r="3342" spans="1:45">
      <c r="A3342">
        <v>3339</v>
      </c>
      <c r="B3342" t="s">
        <v>5982</v>
      </c>
      <c r="C3342" t="s">
        <v>3812</v>
      </c>
      <c r="D3342" t="s">
        <v>45</v>
      </c>
      <c r="E3342" t="s">
        <v>75</v>
      </c>
      <c r="F3342" t="s">
        <v>7609</v>
      </c>
      <c r="G3342" t="s">
        <v>10115</v>
      </c>
      <c r="H3342" t="s">
        <v>7609</v>
      </c>
      <c r="I3342" t="s">
        <v>10115</v>
      </c>
      <c r="J3342" t="s">
        <v>7609</v>
      </c>
      <c r="K3342" t="s">
        <v>7610</v>
      </c>
      <c r="L3342" t="s">
        <v>5985</v>
      </c>
      <c r="M3342" t="s">
        <v>5986</v>
      </c>
      <c r="N3342" t="str">
        <f>VLOOKUP(O3342,index!$Q:$R,2,0)</f>
        <v>14. 컨텐츠 - 컨텐츠 개발</v>
      </c>
      <c r="O3342" t="s">
        <v>6059</v>
      </c>
      <c r="P3342" t="s">
        <v>48</v>
      </c>
      <c r="Q3342" t="s">
        <v>21</v>
      </c>
      <c r="R3342" s="226" t="e">
        <f>VLOOKUP(C3342,'26년 databook(취합)'!$M:$M,2,0)</f>
        <v>#N/A</v>
      </c>
      <c r="S3342" s="3" t="s">
        <v>11570</v>
      </c>
      <c r="T3342" s="3" t="s">
        <v>48</v>
      </c>
      <c r="U3342" s="3" t="s">
        <v>11567</v>
      </c>
      <c r="V3342" s="3" t="s">
        <v>48</v>
      </c>
      <c r="W3342" s="3" t="s">
        <v>48</v>
      </c>
      <c r="X3342" s="3" t="s">
        <v>48</v>
      </c>
      <c r="Y3342" s="3" t="s">
        <v>48</v>
      </c>
      <c r="Z3342" s="3" t="s">
        <v>48</v>
      </c>
      <c r="AA3342" s="3" t="s">
        <v>48</v>
      </c>
      <c r="AB3342" s="3" t="s">
        <v>11570</v>
      </c>
      <c r="AC3342" s="3" t="s">
        <v>48</v>
      </c>
      <c r="AD3342" s="3" t="s">
        <v>48</v>
      </c>
      <c r="AE3342" s="3" t="s">
        <v>48</v>
      </c>
      <c r="AG3342" s="3"/>
      <c r="AI3342" s="3" t="s">
        <v>48</v>
      </c>
      <c r="AK3342" s="3" t="s">
        <v>48</v>
      </c>
      <c r="AM3342" s="3" t="s">
        <v>48</v>
      </c>
      <c r="AO3342" s="3" t="s">
        <v>48</v>
      </c>
      <c r="AQ3342" s="3" t="s">
        <v>48</v>
      </c>
      <c r="AS3342" s="3" t="s">
        <v>48</v>
      </c>
    </row>
    <row r="3343" spans="1:45">
      <c r="A3343">
        <v>3340</v>
      </c>
      <c r="B3343" t="s">
        <v>5982</v>
      </c>
      <c r="C3343" t="s">
        <v>3811</v>
      </c>
      <c r="D3343" t="s">
        <v>45</v>
      </c>
      <c r="E3343" t="s">
        <v>75</v>
      </c>
      <c r="F3343" t="s">
        <v>7609</v>
      </c>
      <c r="G3343" t="s">
        <v>10115</v>
      </c>
      <c r="H3343" t="s">
        <v>7609</v>
      </c>
      <c r="I3343" t="s">
        <v>10115</v>
      </c>
      <c r="J3343" t="s">
        <v>7609</v>
      </c>
      <c r="K3343" t="s">
        <v>7610</v>
      </c>
      <c r="L3343" t="s">
        <v>5985</v>
      </c>
      <c r="M3343" t="s">
        <v>5986</v>
      </c>
      <c r="N3343" t="str">
        <f>VLOOKUP(O3343,index!$Q:$R,2,0)</f>
        <v>08. 하이브리드러닝 - 하이브리드형 러닝</v>
      </c>
      <c r="O3343" t="s">
        <v>5988</v>
      </c>
      <c r="P3343" t="s">
        <v>48</v>
      </c>
      <c r="Q3343" t="s">
        <v>21</v>
      </c>
      <c r="R3343" s="226" t="e">
        <f>VLOOKUP(C3343,'26년 databook(취합)'!$M:$M,2,0)</f>
        <v>#N/A</v>
      </c>
      <c r="S3343" s="3" t="s">
        <v>11570</v>
      </c>
      <c r="T3343" s="3" t="s">
        <v>48</v>
      </c>
      <c r="U3343" s="3" t="s">
        <v>11570</v>
      </c>
      <c r="V3343" s="3" t="s">
        <v>48</v>
      </c>
      <c r="W3343" s="3" t="s">
        <v>48</v>
      </c>
      <c r="X3343" s="3" t="s">
        <v>48</v>
      </c>
      <c r="Y3343" s="3" t="s">
        <v>48</v>
      </c>
      <c r="Z3343" s="3" t="s">
        <v>48</v>
      </c>
      <c r="AA3343" s="3" t="s">
        <v>48</v>
      </c>
      <c r="AB3343" s="3" t="s">
        <v>48</v>
      </c>
      <c r="AC3343" s="3" t="s">
        <v>48</v>
      </c>
      <c r="AD3343" s="3" t="s">
        <v>11567</v>
      </c>
      <c r="AE3343" s="3" t="s">
        <v>48</v>
      </c>
      <c r="AF3343" s="3">
        <v>0</v>
      </c>
      <c r="AG3343" s="3"/>
      <c r="AH3343" s="3">
        <v>0</v>
      </c>
      <c r="AI3343" s="3" t="s">
        <v>48</v>
      </c>
      <c r="AJ3343" s="3">
        <v>0</v>
      </c>
      <c r="AK3343" s="3" t="s">
        <v>48</v>
      </c>
      <c r="AL3343" s="3">
        <v>3000000</v>
      </c>
      <c r="AM3343" s="3" t="s">
        <v>48</v>
      </c>
      <c r="AN3343" s="3">
        <v>0</v>
      </c>
      <c r="AO3343" s="3" t="s">
        <v>48</v>
      </c>
      <c r="AP3343" s="3">
        <v>0</v>
      </c>
      <c r="AQ3343" s="3" t="s">
        <v>48</v>
      </c>
      <c r="AR3343" s="3">
        <v>0</v>
      </c>
      <c r="AS3343" s="3" t="s">
        <v>48</v>
      </c>
    </row>
    <row r="3344" spans="1:45">
      <c r="A3344">
        <v>3341</v>
      </c>
      <c r="B3344" t="s">
        <v>5982</v>
      </c>
      <c r="C3344" t="s">
        <v>4198</v>
      </c>
      <c r="D3344" t="s">
        <v>45</v>
      </c>
      <c r="E3344" t="s">
        <v>76</v>
      </c>
      <c r="F3344" t="s">
        <v>7611</v>
      </c>
      <c r="G3344" t="s">
        <v>10116</v>
      </c>
      <c r="H3344" t="s">
        <v>7611</v>
      </c>
      <c r="I3344" t="s">
        <v>10116</v>
      </c>
      <c r="J3344" t="s">
        <v>7611</v>
      </c>
      <c r="K3344" t="s">
        <v>7612</v>
      </c>
      <c r="L3344" t="s">
        <v>5985</v>
      </c>
      <c r="M3344" t="s">
        <v>5986</v>
      </c>
      <c r="N3344" t="str">
        <f>VLOOKUP(O3344,index!$Q:$R,2,0)</f>
        <v>03. 이러닝 - 법정</v>
      </c>
      <c r="O3344" t="s">
        <v>6002</v>
      </c>
      <c r="P3344" t="s">
        <v>48</v>
      </c>
      <c r="Q3344" t="s">
        <v>20</v>
      </c>
      <c r="R3344" s="226" t="e">
        <f>VLOOKUP(C3344,'26년 databook(취합)'!$M:$M,2,0)</f>
        <v>#N/A</v>
      </c>
      <c r="S3344" s="3" t="s">
        <v>11932</v>
      </c>
      <c r="T3344" s="3" t="s">
        <v>48</v>
      </c>
      <c r="U3344" s="3" t="s">
        <v>11932</v>
      </c>
      <c r="V3344" s="3" t="s">
        <v>48</v>
      </c>
      <c r="W3344" s="3" t="s">
        <v>48</v>
      </c>
      <c r="X3344" s="3" t="s">
        <v>48</v>
      </c>
      <c r="Y3344" s="3" t="s">
        <v>48</v>
      </c>
      <c r="Z3344" s="3" t="s">
        <v>48</v>
      </c>
      <c r="AA3344" s="3" t="s">
        <v>48</v>
      </c>
      <c r="AB3344" s="3" t="s">
        <v>48</v>
      </c>
      <c r="AC3344" s="3" t="s">
        <v>48</v>
      </c>
      <c r="AD3344" s="3" t="s">
        <v>48</v>
      </c>
      <c r="AE3344" s="3" t="s">
        <v>48</v>
      </c>
      <c r="AI3344" s="3" t="s">
        <v>48</v>
      </c>
      <c r="AK3344" s="3" t="s">
        <v>48</v>
      </c>
      <c r="AM3344" s="3" t="s">
        <v>48</v>
      </c>
      <c r="AO3344" s="3" t="s">
        <v>48</v>
      </c>
      <c r="AQ3344" s="3" t="s">
        <v>48</v>
      </c>
      <c r="AR3344" s="3">
        <v>9000000</v>
      </c>
      <c r="AS3344" s="3" t="s">
        <v>48</v>
      </c>
    </row>
    <row r="3345" spans="1:45">
      <c r="A3345">
        <v>3342</v>
      </c>
      <c r="B3345" t="s">
        <v>5982</v>
      </c>
      <c r="C3345" t="s">
        <v>3810</v>
      </c>
      <c r="D3345" t="s">
        <v>45</v>
      </c>
      <c r="E3345" t="s">
        <v>75</v>
      </c>
      <c r="F3345" t="s">
        <v>7613</v>
      </c>
      <c r="G3345" t="s">
        <v>10117</v>
      </c>
      <c r="H3345" t="s">
        <v>7613</v>
      </c>
      <c r="I3345" t="s">
        <v>10117</v>
      </c>
      <c r="J3345" t="s">
        <v>7613</v>
      </c>
      <c r="K3345" t="s">
        <v>7614</v>
      </c>
      <c r="L3345" t="s">
        <v>5985</v>
      </c>
      <c r="M3345" t="s">
        <v>5986</v>
      </c>
      <c r="N3345" t="str">
        <f>VLOOKUP(O3345,index!$Q:$R,2,0)</f>
        <v>02. 이러닝 - 단과</v>
      </c>
      <c r="O3345" t="s">
        <v>5987</v>
      </c>
      <c r="P3345" t="s">
        <v>48</v>
      </c>
      <c r="Q3345" t="s">
        <v>20</v>
      </c>
      <c r="R3345" s="226" t="e">
        <f>VLOOKUP(C3345,'26년 databook(취합)'!$M:$M,2,0)</f>
        <v>#N/A</v>
      </c>
      <c r="S3345" s="3" t="s">
        <v>11576</v>
      </c>
      <c r="T3345" s="3" t="s">
        <v>48</v>
      </c>
      <c r="U3345" s="3" t="s">
        <v>11576</v>
      </c>
      <c r="V3345" s="3" t="s">
        <v>48</v>
      </c>
      <c r="W3345" s="3" t="s">
        <v>48</v>
      </c>
      <c r="X3345" s="3" t="s">
        <v>48</v>
      </c>
      <c r="Y3345" s="3" t="s">
        <v>48</v>
      </c>
      <c r="Z3345" s="3" t="s">
        <v>48</v>
      </c>
      <c r="AA3345" s="3" t="s">
        <v>48</v>
      </c>
      <c r="AB3345" s="3" t="s">
        <v>48</v>
      </c>
      <c r="AC3345" s="3" t="s">
        <v>48</v>
      </c>
      <c r="AD3345" s="3" t="s">
        <v>11567</v>
      </c>
      <c r="AE3345" s="3" t="s">
        <v>48</v>
      </c>
      <c r="AF3345" s="3">
        <v>0</v>
      </c>
      <c r="AG3345" s="3"/>
      <c r="AH3345" s="3">
        <v>0</v>
      </c>
      <c r="AI3345" s="3" t="s">
        <v>48</v>
      </c>
      <c r="AJ3345" s="3">
        <v>0</v>
      </c>
      <c r="AK3345" s="3" t="s">
        <v>48</v>
      </c>
      <c r="AL3345" s="3">
        <v>0</v>
      </c>
      <c r="AM3345" s="3" t="s">
        <v>48</v>
      </c>
      <c r="AN3345" s="3">
        <v>0</v>
      </c>
      <c r="AO3345" s="3" t="s">
        <v>48</v>
      </c>
      <c r="AP3345" s="3">
        <v>0</v>
      </c>
      <c r="AQ3345" s="3" t="s">
        <v>48</v>
      </c>
      <c r="AR3345" s="3">
        <v>1000000</v>
      </c>
      <c r="AS3345" s="3" t="s">
        <v>48</v>
      </c>
    </row>
    <row r="3346" spans="1:45">
      <c r="A3346">
        <v>3343</v>
      </c>
      <c r="B3346" t="s">
        <v>5982</v>
      </c>
      <c r="C3346" t="s">
        <v>3442</v>
      </c>
      <c r="D3346" t="s">
        <v>45</v>
      </c>
      <c r="E3346" t="s">
        <v>72</v>
      </c>
      <c r="F3346" t="s">
        <v>7615</v>
      </c>
      <c r="G3346" t="s">
        <v>10118</v>
      </c>
      <c r="H3346" t="s">
        <v>7615</v>
      </c>
      <c r="I3346" t="s">
        <v>10118</v>
      </c>
      <c r="J3346" t="s">
        <v>48</v>
      </c>
      <c r="K3346" t="s">
        <v>48</v>
      </c>
      <c r="L3346" t="s">
        <v>5985</v>
      </c>
      <c r="M3346" t="s">
        <v>5986</v>
      </c>
      <c r="N3346" t="str">
        <f>VLOOKUP(O3346,index!$Q:$R,2,0)</f>
        <v>02. 이러닝 - 단과</v>
      </c>
      <c r="O3346" t="s">
        <v>5987</v>
      </c>
      <c r="P3346" t="s">
        <v>48</v>
      </c>
      <c r="Q3346" t="s">
        <v>23</v>
      </c>
      <c r="R3346" s="226" t="e">
        <f>VLOOKUP(C3346,'26년 databook(취합)'!$M:$M,2,0)</f>
        <v>#N/A</v>
      </c>
      <c r="S3346" s="3" t="s">
        <v>11567</v>
      </c>
      <c r="T3346" s="3" t="s">
        <v>12797</v>
      </c>
      <c r="U3346" s="3" t="s">
        <v>12797</v>
      </c>
      <c r="V3346" s="3" t="s">
        <v>48</v>
      </c>
      <c r="W3346" s="3" t="s">
        <v>11567</v>
      </c>
      <c r="X3346" s="3" t="s">
        <v>48</v>
      </c>
      <c r="Y3346" s="3" t="s">
        <v>11567</v>
      </c>
      <c r="Z3346" s="3" t="s">
        <v>48</v>
      </c>
      <c r="AA3346" s="3" t="s">
        <v>11567</v>
      </c>
      <c r="AB3346" s="3" t="s">
        <v>48</v>
      </c>
      <c r="AC3346" s="3" t="s">
        <v>12797</v>
      </c>
      <c r="AD3346" s="3" t="s">
        <v>11567</v>
      </c>
      <c r="AE3346" s="3" t="s">
        <v>11567</v>
      </c>
      <c r="AF3346" s="3">
        <v>0</v>
      </c>
      <c r="AG3346" s="3">
        <v>0</v>
      </c>
      <c r="AH3346" s="3">
        <v>0</v>
      </c>
      <c r="AI3346" s="3" t="s">
        <v>11567</v>
      </c>
      <c r="AJ3346" s="3">
        <v>0</v>
      </c>
      <c r="AK3346" s="3" t="s">
        <v>11567</v>
      </c>
      <c r="AL3346" s="3">
        <v>0</v>
      </c>
      <c r="AM3346" s="3" t="s">
        <v>11567</v>
      </c>
      <c r="AN3346" s="3">
        <v>0</v>
      </c>
      <c r="AO3346" s="3" t="s">
        <v>11567</v>
      </c>
      <c r="AP3346" s="3">
        <v>0</v>
      </c>
      <c r="AQ3346" s="3" t="s">
        <v>11567</v>
      </c>
      <c r="AR3346" s="3">
        <v>0</v>
      </c>
      <c r="AS3346" s="3" t="s">
        <v>11567</v>
      </c>
    </row>
    <row r="3347" spans="1:45">
      <c r="A3347">
        <v>3344</v>
      </c>
      <c r="B3347" t="s">
        <v>5982</v>
      </c>
      <c r="C3347" t="s">
        <v>3881</v>
      </c>
      <c r="D3347" t="s">
        <v>45</v>
      </c>
      <c r="E3347" t="s">
        <v>75</v>
      </c>
      <c r="F3347" t="s">
        <v>7616</v>
      </c>
      <c r="G3347" t="s">
        <v>10119</v>
      </c>
      <c r="H3347" t="s">
        <v>7616</v>
      </c>
      <c r="I3347" t="s">
        <v>10119</v>
      </c>
      <c r="J3347" t="s">
        <v>48</v>
      </c>
      <c r="K3347" t="s">
        <v>48</v>
      </c>
      <c r="L3347" t="s">
        <v>5985</v>
      </c>
      <c r="M3347" t="s">
        <v>5986</v>
      </c>
      <c r="N3347" t="str">
        <f>VLOOKUP(O3347,index!$Q:$R,2,0)</f>
        <v>02. 이러닝 - 단과</v>
      </c>
      <c r="O3347" t="s">
        <v>5987</v>
      </c>
      <c r="P3347" t="s">
        <v>48</v>
      </c>
      <c r="Q3347" t="s">
        <v>21</v>
      </c>
      <c r="R3347" s="226" t="e">
        <f>VLOOKUP(C3347,'26년 databook(취합)'!$M:$M,2,0)</f>
        <v>#N/A</v>
      </c>
      <c r="S3347" s="3" t="s">
        <v>11576</v>
      </c>
      <c r="T3347" s="3" t="s">
        <v>48</v>
      </c>
      <c r="U3347" s="3" t="s">
        <v>11567</v>
      </c>
      <c r="V3347" s="3" t="s">
        <v>48</v>
      </c>
      <c r="W3347" s="3" t="s">
        <v>48</v>
      </c>
      <c r="X3347" s="3" t="s">
        <v>48</v>
      </c>
      <c r="Y3347" s="3" t="s">
        <v>48</v>
      </c>
      <c r="Z3347" s="3" t="s">
        <v>48</v>
      </c>
      <c r="AA3347" s="3" t="s">
        <v>48</v>
      </c>
      <c r="AB3347" s="3" t="s">
        <v>11576</v>
      </c>
      <c r="AC3347" s="3" t="s">
        <v>48</v>
      </c>
      <c r="AD3347" s="3" t="s">
        <v>48</v>
      </c>
      <c r="AE3347" s="3" t="s">
        <v>48</v>
      </c>
      <c r="AG3347" s="3"/>
      <c r="AI3347" s="3" t="s">
        <v>48</v>
      </c>
      <c r="AK3347" s="3" t="s">
        <v>48</v>
      </c>
      <c r="AM3347" s="3" t="s">
        <v>48</v>
      </c>
      <c r="AO3347" s="3" t="s">
        <v>48</v>
      </c>
      <c r="AQ3347" s="3" t="s">
        <v>48</v>
      </c>
      <c r="AS3347" s="3" t="s">
        <v>48</v>
      </c>
    </row>
    <row r="3348" spans="1:45">
      <c r="A3348">
        <v>3345</v>
      </c>
      <c r="B3348" t="s">
        <v>5982</v>
      </c>
      <c r="C3348" t="s">
        <v>3500</v>
      </c>
      <c r="D3348" t="s">
        <v>45</v>
      </c>
      <c r="E3348" t="s">
        <v>73</v>
      </c>
      <c r="F3348" t="s">
        <v>1831</v>
      </c>
      <c r="G3348" t="s">
        <v>10120</v>
      </c>
      <c r="H3348" t="s">
        <v>1831</v>
      </c>
      <c r="I3348" t="s">
        <v>10120</v>
      </c>
      <c r="J3348" t="s">
        <v>1831</v>
      </c>
      <c r="K3348" t="s">
        <v>7617</v>
      </c>
      <c r="L3348" t="s">
        <v>5985</v>
      </c>
      <c r="M3348" t="s">
        <v>5986</v>
      </c>
      <c r="N3348" t="str">
        <f>VLOOKUP(O3348,index!$Q:$R,2,0)</f>
        <v>02. 이러닝 - 단과</v>
      </c>
      <c r="O3348" t="s">
        <v>5987</v>
      </c>
      <c r="P3348" t="s">
        <v>48</v>
      </c>
      <c r="Q3348" t="s">
        <v>23</v>
      </c>
      <c r="R3348" s="226" t="e">
        <f>VLOOKUP(C3348,'26년 databook(취합)'!$M:$M,2,0)</f>
        <v>#N/A</v>
      </c>
      <c r="S3348" s="3" t="s">
        <v>11567</v>
      </c>
      <c r="T3348" s="3" t="s">
        <v>16899</v>
      </c>
      <c r="U3348" s="3" t="s">
        <v>16899</v>
      </c>
      <c r="V3348" s="3" t="s">
        <v>48</v>
      </c>
      <c r="W3348" s="3" t="s">
        <v>12210</v>
      </c>
      <c r="X3348" s="3" t="s">
        <v>48</v>
      </c>
      <c r="Y3348" s="3" t="s">
        <v>11567</v>
      </c>
      <c r="Z3348" s="3" t="s">
        <v>48</v>
      </c>
      <c r="AA3348" s="3" t="s">
        <v>11567</v>
      </c>
      <c r="AB3348" s="3" t="s">
        <v>48</v>
      </c>
      <c r="AC3348" s="3" t="s">
        <v>11567</v>
      </c>
      <c r="AD3348" s="3" t="s">
        <v>11567</v>
      </c>
      <c r="AE3348" s="3" t="s">
        <v>12008</v>
      </c>
      <c r="AF3348" s="3">
        <v>0</v>
      </c>
      <c r="AG3348" s="3">
        <v>296000</v>
      </c>
      <c r="AH3348" s="3">
        <v>0</v>
      </c>
      <c r="AI3348" s="3" t="s">
        <v>11567</v>
      </c>
      <c r="AJ3348" s="3">
        <v>0</v>
      </c>
      <c r="AK3348" s="3" t="s">
        <v>11567</v>
      </c>
      <c r="AL3348" s="3">
        <v>0</v>
      </c>
      <c r="AM3348" s="3" t="s">
        <v>11567</v>
      </c>
      <c r="AN3348" s="3">
        <v>0</v>
      </c>
      <c r="AO3348" s="3" t="s">
        <v>11567</v>
      </c>
      <c r="AP3348" s="3">
        <v>0</v>
      </c>
      <c r="AQ3348" s="3" t="s">
        <v>11567</v>
      </c>
      <c r="AR3348" s="3">
        <v>0</v>
      </c>
      <c r="AS3348" s="3" t="s">
        <v>11567</v>
      </c>
    </row>
    <row r="3349" spans="1:45">
      <c r="A3349">
        <v>3346</v>
      </c>
      <c r="B3349" t="s">
        <v>5982</v>
      </c>
      <c r="C3349" t="s">
        <v>5113</v>
      </c>
      <c r="D3349" t="s">
        <v>45</v>
      </c>
      <c r="E3349" t="s">
        <v>79</v>
      </c>
      <c r="F3349" t="s">
        <v>6852</v>
      </c>
      <c r="G3349" t="s">
        <v>9491</v>
      </c>
      <c r="H3349" t="s">
        <v>6852</v>
      </c>
      <c r="I3349" t="s">
        <v>9491</v>
      </c>
      <c r="J3349" t="s">
        <v>7618</v>
      </c>
      <c r="K3349" t="s">
        <v>7619</v>
      </c>
      <c r="L3349" t="s">
        <v>5985</v>
      </c>
      <c r="M3349" t="s">
        <v>5986</v>
      </c>
      <c r="N3349" t="str">
        <f>VLOOKUP(O3349,index!$Q:$R,2,0)</f>
        <v>02. 이러닝 - 단과</v>
      </c>
      <c r="O3349" t="s">
        <v>5987</v>
      </c>
      <c r="P3349" t="s">
        <v>48</v>
      </c>
      <c r="Q3349" t="s">
        <v>20</v>
      </c>
      <c r="R3349" s="226" t="e">
        <f>VLOOKUP(C3349,'26년 databook(취합)'!$M:$M,2,0)</f>
        <v>#N/A</v>
      </c>
      <c r="S3349" s="3" t="s">
        <v>11576</v>
      </c>
      <c r="T3349" s="3" t="s">
        <v>48</v>
      </c>
      <c r="U3349" s="3" t="s">
        <v>11576</v>
      </c>
      <c r="V3349" s="3" t="s">
        <v>48</v>
      </c>
      <c r="W3349" s="3" t="s">
        <v>48</v>
      </c>
      <c r="X3349" s="3" t="s">
        <v>48</v>
      </c>
      <c r="Y3349" s="3" t="s">
        <v>48</v>
      </c>
      <c r="Z3349" s="3" t="s">
        <v>48</v>
      </c>
      <c r="AA3349" s="3" t="s">
        <v>48</v>
      </c>
      <c r="AB3349" s="3" t="s">
        <v>48</v>
      </c>
      <c r="AC3349" s="3" t="s">
        <v>48</v>
      </c>
      <c r="AD3349" s="3" t="s">
        <v>48</v>
      </c>
      <c r="AE3349" s="3" t="s">
        <v>48</v>
      </c>
      <c r="AG3349" s="3"/>
      <c r="AI3349" s="3" t="s">
        <v>48</v>
      </c>
      <c r="AK3349" s="3" t="s">
        <v>48</v>
      </c>
      <c r="AM3349" s="3" t="s">
        <v>48</v>
      </c>
      <c r="AO3349" s="3" t="s">
        <v>48</v>
      </c>
      <c r="AQ3349" s="3" t="s">
        <v>48</v>
      </c>
      <c r="AR3349" s="3">
        <v>1000000</v>
      </c>
      <c r="AS3349" s="3" t="s">
        <v>48</v>
      </c>
    </row>
    <row r="3350" spans="1:45">
      <c r="A3350">
        <v>3347</v>
      </c>
      <c r="B3350" t="s">
        <v>5982</v>
      </c>
      <c r="C3350" t="s">
        <v>4197</v>
      </c>
      <c r="D3350" t="s">
        <v>45</v>
      </c>
      <c r="E3350" t="s">
        <v>76</v>
      </c>
      <c r="F3350" t="s">
        <v>7621</v>
      </c>
      <c r="G3350" t="s">
        <v>10122</v>
      </c>
      <c r="H3350" t="s">
        <v>7621</v>
      </c>
      <c r="I3350" t="s">
        <v>10122</v>
      </c>
      <c r="J3350" t="s">
        <v>7621</v>
      </c>
      <c r="K3350" t="s">
        <v>7622</v>
      </c>
      <c r="L3350" t="s">
        <v>5985</v>
      </c>
      <c r="M3350" t="s">
        <v>5986</v>
      </c>
      <c r="N3350" t="str">
        <f>VLOOKUP(O3350,index!$Q:$R,2,0)</f>
        <v>17. 솔루션 - 기타</v>
      </c>
      <c r="O3350" t="s">
        <v>59</v>
      </c>
      <c r="P3350" t="s">
        <v>48</v>
      </c>
      <c r="Q3350" t="s">
        <v>23</v>
      </c>
      <c r="R3350" s="226" t="e">
        <f>VLOOKUP(C3350,'26년 databook(취합)'!$M:$M,2,0)</f>
        <v>#N/A</v>
      </c>
      <c r="S3350" s="3" t="s">
        <v>11567</v>
      </c>
      <c r="T3350" s="3" t="s">
        <v>16900</v>
      </c>
      <c r="U3350" s="3" t="s">
        <v>16900</v>
      </c>
      <c r="V3350" s="3" t="s">
        <v>48</v>
      </c>
      <c r="W3350" s="3" t="s">
        <v>11567</v>
      </c>
      <c r="X3350" s="3" t="s">
        <v>48</v>
      </c>
      <c r="Y3350" s="3" t="s">
        <v>12212</v>
      </c>
      <c r="Z3350" s="3" t="s">
        <v>48</v>
      </c>
      <c r="AA3350" s="3" t="s">
        <v>11567</v>
      </c>
      <c r="AB3350" s="3" t="s">
        <v>48</v>
      </c>
      <c r="AC3350" s="3" t="s">
        <v>11567</v>
      </c>
      <c r="AD3350" s="3" t="s">
        <v>48</v>
      </c>
      <c r="AE3350" s="3" t="s">
        <v>11567</v>
      </c>
      <c r="AG3350" s="3">
        <v>1801800</v>
      </c>
      <c r="AI3350" s="3" t="s">
        <v>11567</v>
      </c>
      <c r="AK3350" s="3" t="s">
        <v>11567</v>
      </c>
      <c r="AM3350" s="3" t="s">
        <v>11567</v>
      </c>
      <c r="AO3350" s="3" t="s">
        <v>11567</v>
      </c>
      <c r="AQ3350" s="3" t="s">
        <v>11567</v>
      </c>
      <c r="AS3350" s="3" t="s">
        <v>11567</v>
      </c>
    </row>
    <row r="3351" spans="1:45">
      <c r="A3351">
        <v>3348</v>
      </c>
      <c r="B3351" t="s">
        <v>5982</v>
      </c>
      <c r="C3351" t="s">
        <v>4196</v>
      </c>
      <c r="D3351" t="s">
        <v>45</v>
      </c>
      <c r="E3351" t="s">
        <v>76</v>
      </c>
      <c r="F3351" t="s">
        <v>7621</v>
      </c>
      <c r="G3351" t="s">
        <v>10122</v>
      </c>
      <c r="H3351" t="s">
        <v>7621</v>
      </c>
      <c r="I3351" t="s">
        <v>10122</v>
      </c>
      <c r="J3351" t="s">
        <v>7621</v>
      </c>
      <c r="K3351" t="s">
        <v>7622</v>
      </c>
      <c r="L3351" t="s">
        <v>5985</v>
      </c>
      <c r="M3351" t="s">
        <v>5986</v>
      </c>
      <c r="N3351" t="str">
        <f>VLOOKUP(O3351,index!$Q:$R,2,0)</f>
        <v>02. 이러닝 - 단과</v>
      </c>
      <c r="O3351" t="s">
        <v>5987</v>
      </c>
      <c r="P3351" t="s">
        <v>48</v>
      </c>
      <c r="Q3351" t="s">
        <v>23</v>
      </c>
      <c r="R3351" s="226" t="e">
        <f>VLOOKUP(C3351,'26년 databook(취합)'!$M:$M,2,0)</f>
        <v>#N/A</v>
      </c>
      <c r="S3351" s="3" t="s">
        <v>11615</v>
      </c>
      <c r="T3351" s="3" t="s">
        <v>48</v>
      </c>
      <c r="U3351" s="3" t="s">
        <v>11615</v>
      </c>
      <c r="V3351" s="3" t="s">
        <v>48</v>
      </c>
      <c r="W3351" s="3" t="s">
        <v>48</v>
      </c>
      <c r="X3351" s="3" t="s">
        <v>48</v>
      </c>
      <c r="Y3351" s="3" t="s">
        <v>48</v>
      </c>
      <c r="Z3351" s="3" t="s">
        <v>48</v>
      </c>
      <c r="AA3351" s="3" t="s">
        <v>48</v>
      </c>
      <c r="AB3351" s="3" t="s">
        <v>48</v>
      </c>
      <c r="AC3351" s="3" t="s">
        <v>48</v>
      </c>
      <c r="AD3351" s="3" t="s">
        <v>48</v>
      </c>
      <c r="AE3351" s="3" t="s">
        <v>48</v>
      </c>
      <c r="AG3351" s="3"/>
      <c r="AI3351" s="3" t="s">
        <v>48</v>
      </c>
      <c r="AK3351" s="3" t="s">
        <v>48</v>
      </c>
      <c r="AM3351" s="3" t="s">
        <v>48</v>
      </c>
      <c r="AO3351" s="3" t="s">
        <v>48</v>
      </c>
      <c r="AQ3351" s="3" t="s">
        <v>48</v>
      </c>
      <c r="AR3351" s="3">
        <v>20000000</v>
      </c>
      <c r="AS3351" s="3" t="s">
        <v>48</v>
      </c>
    </row>
    <row r="3352" spans="1:45">
      <c r="A3352">
        <v>3349</v>
      </c>
      <c r="B3352" t="s">
        <v>5982</v>
      </c>
      <c r="C3352" t="s">
        <v>2966</v>
      </c>
      <c r="D3352" t="s">
        <v>45</v>
      </c>
      <c r="E3352" t="s">
        <v>71</v>
      </c>
      <c r="F3352" t="s">
        <v>7623</v>
      </c>
      <c r="G3352" t="s">
        <v>10123</v>
      </c>
      <c r="H3352" t="s">
        <v>7623</v>
      </c>
      <c r="I3352" t="s">
        <v>10123</v>
      </c>
      <c r="J3352" t="s">
        <v>48</v>
      </c>
      <c r="K3352" t="s">
        <v>48</v>
      </c>
      <c r="L3352" t="s">
        <v>5985</v>
      </c>
      <c r="M3352" t="s">
        <v>5986</v>
      </c>
      <c r="N3352" t="str">
        <f>VLOOKUP(O3352,index!$Q:$R,2,0)</f>
        <v>08. 하이브리드러닝 - 하이브리드형 러닝</v>
      </c>
      <c r="O3352" t="s">
        <v>5988</v>
      </c>
      <c r="P3352" t="s">
        <v>48</v>
      </c>
      <c r="Q3352" t="s">
        <v>23</v>
      </c>
      <c r="R3352" s="226" t="e">
        <f>VLOOKUP(C3352,'26년 databook(취합)'!$M:$M,2,0)</f>
        <v>#N/A</v>
      </c>
      <c r="S3352" s="3" t="s">
        <v>11567</v>
      </c>
      <c r="T3352" s="3" t="s">
        <v>48</v>
      </c>
      <c r="U3352" s="3" t="s">
        <v>11567</v>
      </c>
      <c r="V3352" s="3" t="s">
        <v>48</v>
      </c>
      <c r="W3352" s="3" t="s">
        <v>48</v>
      </c>
      <c r="X3352" s="3" t="s">
        <v>48</v>
      </c>
      <c r="Y3352" s="3" t="s">
        <v>48</v>
      </c>
      <c r="Z3352" s="3" t="s">
        <v>48</v>
      </c>
      <c r="AA3352" s="3" t="s">
        <v>48</v>
      </c>
      <c r="AB3352" s="3" t="s">
        <v>48</v>
      </c>
      <c r="AC3352" s="3" t="s">
        <v>48</v>
      </c>
      <c r="AD3352" s="3" t="s">
        <v>48</v>
      </c>
      <c r="AE3352" s="3" t="s">
        <v>48</v>
      </c>
      <c r="AG3352" s="3"/>
      <c r="AI3352" s="3" t="s">
        <v>48</v>
      </c>
      <c r="AK3352" s="3" t="s">
        <v>48</v>
      </c>
      <c r="AM3352" s="3" t="s">
        <v>48</v>
      </c>
      <c r="AO3352" s="3" t="s">
        <v>48</v>
      </c>
      <c r="AQ3352" s="3" t="s">
        <v>48</v>
      </c>
      <c r="AS3352" s="3" t="s">
        <v>48</v>
      </c>
    </row>
    <row r="3353" spans="1:45">
      <c r="A3353">
        <v>3350</v>
      </c>
      <c r="B3353" t="s">
        <v>5982</v>
      </c>
      <c r="C3353" t="s">
        <v>5697</v>
      </c>
      <c r="D3353" t="s">
        <v>45</v>
      </c>
      <c r="E3353" t="s">
        <v>214</v>
      </c>
      <c r="F3353" t="s">
        <v>2595</v>
      </c>
      <c r="G3353" t="s">
        <v>9545</v>
      </c>
      <c r="H3353" t="s">
        <v>2595</v>
      </c>
      <c r="I3353" t="s">
        <v>9545</v>
      </c>
      <c r="J3353" t="s">
        <v>48</v>
      </c>
      <c r="K3353" t="s">
        <v>48</v>
      </c>
      <c r="L3353" t="s">
        <v>5985</v>
      </c>
      <c r="M3353" t="s">
        <v>5986</v>
      </c>
      <c r="N3353" t="str">
        <f>VLOOKUP(O3353,index!$Q:$R,2,0)</f>
        <v>02. 이러닝 - 단과</v>
      </c>
      <c r="O3353" t="s">
        <v>5987</v>
      </c>
      <c r="P3353" t="s">
        <v>48</v>
      </c>
      <c r="Q3353" t="s">
        <v>20</v>
      </c>
      <c r="R3353" s="226" t="e">
        <f>VLOOKUP(C3353,'26년 databook(취합)'!$M:$M,2,0)</f>
        <v>#N/A</v>
      </c>
      <c r="S3353" s="3" t="s">
        <v>11567</v>
      </c>
      <c r="T3353" s="3" t="s">
        <v>12215</v>
      </c>
      <c r="U3353" s="3" t="s">
        <v>12215</v>
      </c>
      <c r="V3353" s="3" t="s">
        <v>48</v>
      </c>
      <c r="W3353" s="3" t="s">
        <v>11567</v>
      </c>
      <c r="X3353" s="3" t="s">
        <v>48</v>
      </c>
      <c r="Y3353" s="3" t="s">
        <v>12215</v>
      </c>
      <c r="Z3353" s="3" t="s">
        <v>48</v>
      </c>
      <c r="AA3353" s="3" t="s">
        <v>11567</v>
      </c>
      <c r="AB3353" s="3" t="s">
        <v>48</v>
      </c>
      <c r="AC3353" s="3" t="s">
        <v>11567</v>
      </c>
      <c r="AD3353" s="3" t="s">
        <v>48</v>
      </c>
      <c r="AE3353" s="3" t="s">
        <v>11567</v>
      </c>
      <c r="AG3353" s="3">
        <v>0</v>
      </c>
      <c r="AI3353" s="3" t="s">
        <v>11567</v>
      </c>
      <c r="AK3353" s="3" t="s">
        <v>11567</v>
      </c>
      <c r="AM3353" s="3" t="s">
        <v>11567</v>
      </c>
      <c r="AO3353" s="3" t="s">
        <v>11567</v>
      </c>
      <c r="AQ3353" s="3" t="s">
        <v>11567</v>
      </c>
      <c r="AS3353" s="3" t="s">
        <v>11567</v>
      </c>
    </row>
    <row r="3354" spans="1:45">
      <c r="A3354">
        <v>3351</v>
      </c>
      <c r="B3354" t="s">
        <v>5982</v>
      </c>
      <c r="C3354" t="s">
        <v>3016</v>
      </c>
      <c r="D3354" t="s">
        <v>45</v>
      </c>
      <c r="E3354" t="s">
        <v>71</v>
      </c>
      <c r="F3354" t="s">
        <v>225</v>
      </c>
      <c r="G3354" t="s">
        <v>10125</v>
      </c>
      <c r="H3354" t="s">
        <v>225</v>
      </c>
      <c r="I3354" t="s">
        <v>10125</v>
      </c>
      <c r="J3354" t="s">
        <v>48</v>
      </c>
      <c r="K3354" t="s">
        <v>48</v>
      </c>
      <c r="L3354" t="s">
        <v>5985</v>
      </c>
      <c r="M3354" t="s">
        <v>5986</v>
      </c>
      <c r="N3354" t="str">
        <f>VLOOKUP(O3354,index!$Q:$R,2,0)</f>
        <v>02. 이러닝 - 단과</v>
      </c>
      <c r="O3354" t="s">
        <v>5987</v>
      </c>
      <c r="P3354" t="s">
        <v>48</v>
      </c>
      <c r="Q3354" t="s">
        <v>20</v>
      </c>
      <c r="R3354" s="226" t="e">
        <f>VLOOKUP(C3354,'26년 databook(취합)'!$M:$M,2,0)</f>
        <v>#N/A</v>
      </c>
      <c r="S3354" s="3" t="s">
        <v>11572</v>
      </c>
      <c r="T3354" s="3" t="s">
        <v>14819</v>
      </c>
      <c r="U3354" s="3" t="s">
        <v>14819</v>
      </c>
      <c r="V3354" s="3" t="s">
        <v>11572</v>
      </c>
      <c r="W3354" s="3" t="s">
        <v>11567</v>
      </c>
      <c r="X3354" s="3" t="s">
        <v>48</v>
      </c>
      <c r="Y3354" s="3" t="s">
        <v>11567</v>
      </c>
      <c r="Z3354" s="3" t="s">
        <v>48</v>
      </c>
      <c r="AA3354" s="3" t="s">
        <v>11567</v>
      </c>
      <c r="AB3354" s="3" t="s">
        <v>48</v>
      </c>
      <c r="AC3354" s="3" t="s">
        <v>11567</v>
      </c>
      <c r="AD3354" s="3" t="s">
        <v>48</v>
      </c>
      <c r="AE3354" s="3" t="s">
        <v>11567</v>
      </c>
      <c r="AG3354" s="3">
        <v>2255000</v>
      </c>
      <c r="AI3354" s="3" t="s">
        <v>11567</v>
      </c>
      <c r="AK3354" s="3" t="s">
        <v>11567</v>
      </c>
      <c r="AM3354" s="3" t="s">
        <v>11567</v>
      </c>
      <c r="AO3354" s="3" t="s">
        <v>11567</v>
      </c>
      <c r="AQ3354" s="3" t="s">
        <v>11567</v>
      </c>
      <c r="AS3354" s="3" t="s">
        <v>11567</v>
      </c>
    </row>
    <row r="3355" spans="1:45">
      <c r="A3355">
        <v>3352</v>
      </c>
      <c r="B3355" t="s">
        <v>5982</v>
      </c>
      <c r="C3355" t="s">
        <v>3464</v>
      </c>
      <c r="D3355" t="s">
        <v>45</v>
      </c>
      <c r="E3355" t="s">
        <v>73</v>
      </c>
      <c r="F3355" t="s">
        <v>7627</v>
      </c>
      <c r="G3355" t="s">
        <v>10127</v>
      </c>
      <c r="H3355" t="s">
        <v>7627</v>
      </c>
      <c r="I3355" t="s">
        <v>10127</v>
      </c>
      <c r="J3355" t="s">
        <v>48</v>
      </c>
      <c r="K3355" t="s">
        <v>48</v>
      </c>
      <c r="L3355" t="s">
        <v>5985</v>
      </c>
      <c r="M3355" t="s">
        <v>5986</v>
      </c>
      <c r="N3355" t="str">
        <f>VLOOKUP(O3355,index!$Q:$R,2,0)</f>
        <v>15. 솔루션 - LABS</v>
      </c>
      <c r="O3355" t="s">
        <v>6010</v>
      </c>
      <c r="P3355" t="s">
        <v>48</v>
      </c>
      <c r="Q3355" t="s">
        <v>23</v>
      </c>
      <c r="R3355" s="226" t="e">
        <f>VLOOKUP(C3355,'26년 databook(취합)'!$M:$M,2,0)</f>
        <v>#N/A</v>
      </c>
      <c r="S3355" s="3" t="s">
        <v>11616</v>
      </c>
      <c r="T3355" s="3" t="s">
        <v>48</v>
      </c>
      <c r="U3355" s="3" t="s">
        <v>11567</v>
      </c>
      <c r="V3355" s="3" t="s">
        <v>48</v>
      </c>
      <c r="W3355" s="3" t="s">
        <v>48</v>
      </c>
      <c r="X3355" s="3" t="s">
        <v>48</v>
      </c>
      <c r="Y3355" s="3" t="s">
        <v>48</v>
      </c>
      <c r="Z3355" s="3" t="s">
        <v>48</v>
      </c>
      <c r="AA3355" s="3" t="s">
        <v>48</v>
      </c>
      <c r="AB3355" s="3" t="s">
        <v>11616</v>
      </c>
      <c r="AC3355" s="3" t="s">
        <v>48</v>
      </c>
      <c r="AD3355" s="3" t="s">
        <v>48</v>
      </c>
      <c r="AE3355" s="3" t="s">
        <v>48</v>
      </c>
      <c r="AI3355" s="3" t="s">
        <v>48</v>
      </c>
      <c r="AK3355" s="3" t="s">
        <v>48</v>
      </c>
      <c r="AM3355" s="3" t="s">
        <v>48</v>
      </c>
      <c r="AO3355" s="3" t="s">
        <v>48</v>
      </c>
      <c r="AQ3355" s="3" t="s">
        <v>48</v>
      </c>
      <c r="AS3355" s="3" t="s">
        <v>48</v>
      </c>
    </row>
    <row r="3356" spans="1:45">
      <c r="A3356">
        <v>3353</v>
      </c>
      <c r="B3356" t="s">
        <v>5982</v>
      </c>
      <c r="C3356" t="s">
        <v>3463</v>
      </c>
      <c r="D3356" t="s">
        <v>45</v>
      </c>
      <c r="E3356" t="s">
        <v>73</v>
      </c>
      <c r="F3356" t="s">
        <v>7627</v>
      </c>
      <c r="G3356" t="s">
        <v>10127</v>
      </c>
      <c r="H3356" t="s">
        <v>7627</v>
      </c>
      <c r="I3356" t="s">
        <v>10127</v>
      </c>
      <c r="J3356" t="s">
        <v>48</v>
      </c>
      <c r="K3356" t="s">
        <v>48</v>
      </c>
      <c r="L3356" t="s">
        <v>5985</v>
      </c>
      <c r="M3356" t="s">
        <v>5986</v>
      </c>
      <c r="N3356" t="str">
        <f>VLOOKUP(O3356,index!$Q:$R,2,0)</f>
        <v>08. 하이브리드러닝 - 하이브리드형 러닝</v>
      </c>
      <c r="O3356" t="s">
        <v>5988</v>
      </c>
      <c r="P3356" t="s">
        <v>48</v>
      </c>
      <c r="Q3356" t="s">
        <v>20</v>
      </c>
      <c r="R3356" s="226" t="e">
        <f>VLOOKUP(C3356,'26년 databook(취합)'!$M:$M,2,0)</f>
        <v>#N/A</v>
      </c>
      <c r="S3356" s="3" t="s">
        <v>11576</v>
      </c>
      <c r="T3356" s="3" t="s">
        <v>12216</v>
      </c>
      <c r="U3356" s="3" t="s">
        <v>12216</v>
      </c>
      <c r="V3356" s="3" t="s">
        <v>48</v>
      </c>
      <c r="W3356" s="3" t="s">
        <v>12216</v>
      </c>
      <c r="X3356" s="3" t="s">
        <v>48</v>
      </c>
      <c r="Y3356" s="3" t="s">
        <v>11567</v>
      </c>
      <c r="Z3356" s="3" t="s">
        <v>48</v>
      </c>
      <c r="AA3356" s="3" t="s">
        <v>11567</v>
      </c>
      <c r="AB3356" s="3" t="s">
        <v>48</v>
      </c>
      <c r="AC3356" s="3" t="s">
        <v>11567</v>
      </c>
      <c r="AD3356" s="3" t="s">
        <v>48</v>
      </c>
      <c r="AE3356" s="3" t="s">
        <v>11567</v>
      </c>
      <c r="AF3356" s="3">
        <v>1000000</v>
      </c>
      <c r="AG3356" s="3">
        <v>0</v>
      </c>
      <c r="AI3356" s="3" t="s">
        <v>11567</v>
      </c>
      <c r="AK3356" s="3" t="s">
        <v>11567</v>
      </c>
      <c r="AM3356" s="3" t="s">
        <v>11567</v>
      </c>
      <c r="AO3356" s="3" t="s">
        <v>11567</v>
      </c>
      <c r="AQ3356" s="3" t="s">
        <v>11567</v>
      </c>
      <c r="AS3356" s="3" t="s">
        <v>11567</v>
      </c>
    </row>
    <row r="3357" spans="1:45">
      <c r="A3357">
        <v>3354</v>
      </c>
      <c r="B3357" t="s">
        <v>5982</v>
      </c>
      <c r="C3357" t="s">
        <v>3580</v>
      </c>
      <c r="D3357" t="s">
        <v>45</v>
      </c>
      <c r="E3357" t="s">
        <v>73</v>
      </c>
      <c r="F3357" t="s">
        <v>1901</v>
      </c>
      <c r="G3357" t="s">
        <v>10128</v>
      </c>
      <c r="H3357" t="s">
        <v>1901</v>
      </c>
      <c r="I3357" t="s">
        <v>10128</v>
      </c>
      <c r="J3357" t="s">
        <v>48</v>
      </c>
      <c r="K3357" t="s">
        <v>48</v>
      </c>
      <c r="L3357" t="s">
        <v>5985</v>
      </c>
      <c r="M3357" t="s">
        <v>5986</v>
      </c>
      <c r="N3357" t="str">
        <f>VLOOKUP(O3357,index!$Q:$R,2,0)</f>
        <v>02. 이러닝 - 단과</v>
      </c>
      <c r="O3357" t="s">
        <v>5987</v>
      </c>
      <c r="P3357" t="s">
        <v>48</v>
      </c>
      <c r="Q3357" t="s">
        <v>20</v>
      </c>
      <c r="R3357" s="226" t="e">
        <f>VLOOKUP(C3357,'26년 databook(취합)'!$M:$M,2,0)</f>
        <v>#N/A</v>
      </c>
      <c r="S3357" s="3" t="s">
        <v>11612</v>
      </c>
      <c r="T3357" s="3" t="s">
        <v>48</v>
      </c>
      <c r="U3357" s="3" t="s">
        <v>11612</v>
      </c>
      <c r="V3357" s="3" t="s">
        <v>48</v>
      </c>
      <c r="W3357" s="3" t="s">
        <v>48</v>
      </c>
      <c r="X3357" s="3" t="s">
        <v>48</v>
      </c>
      <c r="Y3357" s="3" t="s">
        <v>48</v>
      </c>
      <c r="Z3357" s="3" t="s">
        <v>48</v>
      </c>
      <c r="AA3357" s="3" t="s">
        <v>48</v>
      </c>
      <c r="AB3357" s="3" t="s">
        <v>48</v>
      </c>
      <c r="AC3357" s="3" t="s">
        <v>48</v>
      </c>
      <c r="AD3357" s="3" t="s">
        <v>48</v>
      </c>
      <c r="AE3357" s="3" t="s">
        <v>48</v>
      </c>
      <c r="AG3357" s="3"/>
      <c r="AI3357" s="3" t="s">
        <v>48</v>
      </c>
      <c r="AK3357" s="3" t="s">
        <v>48</v>
      </c>
      <c r="AM3357" s="3" t="s">
        <v>48</v>
      </c>
      <c r="AO3357" s="3" t="s">
        <v>48</v>
      </c>
      <c r="AQ3357" s="3" t="s">
        <v>48</v>
      </c>
      <c r="AR3357" s="3">
        <v>12000000</v>
      </c>
      <c r="AS3357" s="3" t="s">
        <v>48</v>
      </c>
    </row>
    <row r="3358" spans="1:45">
      <c r="A3358">
        <v>3355</v>
      </c>
      <c r="B3358" t="s">
        <v>5982</v>
      </c>
      <c r="C3358" t="s">
        <v>4761</v>
      </c>
      <c r="D3358" t="s">
        <v>45</v>
      </c>
      <c r="E3358" t="s">
        <v>77</v>
      </c>
      <c r="F3358" t="s">
        <v>915</v>
      </c>
      <c r="G3358" t="s">
        <v>10131</v>
      </c>
      <c r="H3358" t="s">
        <v>915</v>
      </c>
      <c r="I3358" t="s">
        <v>10131</v>
      </c>
      <c r="J3358" t="s">
        <v>915</v>
      </c>
      <c r="K3358" t="s">
        <v>7629</v>
      </c>
      <c r="L3358" t="s">
        <v>5985</v>
      </c>
      <c r="M3358" t="s">
        <v>5986</v>
      </c>
      <c r="N3358" t="str">
        <f>VLOOKUP(O3358,index!$Q:$R,2,0)</f>
        <v>02. 이러닝 - 단과</v>
      </c>
      <c r="O3358" t="s">
        <v>5987</v>
      </c>
      <c r="P3358" t="s">
        <v>48</v>
      </c>
      <c r="Q3358" t="s">
        <v>20</v>
      </c>
      <c r="R3358" s="226" t="e">
        <f>VLOOKUP(C3358,'26년 databook(취합)'!$M:$M,2,0)</f>
        <v>#N/A</v>
      </c>
      <c r="S3358" s="3" t="s">
        <v>11567</v>
      </c>
      <c r="T3358" s="3" t="s">
        <v>48</v>
      </c>
      <c r="U3358" s="3" t="s">
        <v>11567</v>
      </c>
      <c r="V3358" s="3" t="s">
        <v>48</v>
      </c>
      <c r="W3358" s="3" t="s">
        <v>48</v>
      </c>
      <c r="X3358" s="3" t="s">
        <v>48</v>
      </c>
      <c r="Y3358" s="3" t="s">
        <v>48</v>
      </c>
      <c r="Z3358" s="3" t="s">
        <v>48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G3358" s="3"/>
      <c r="AI3358" s="3" t="s">
        <v>48</v>
      </c>
      <c r="AK3358" s="3" t="s">
        <v>48</v>
      </c>
      <c r="AM3358" s="3" t="s">
        <v>48</v>
      </c>
      <c r="AO3358" s="3" t="s">
        <v>48</v>
      </c>
      <c r="AQ3358" s="3" t="s">
        <v>48</v>
      </c>
      <c r="AS3358" s="3" t="s">
        <v>48</v>
      </c>
    </row>
    <row r="3359" spans="1:45">
      <c r="A3359">
        <v>3356</v>
      </c>
      <c r="B3359" t="s">
        <v>5982</v>
      </c>
      <c r="C3359" t="s">
        <v>3340</v>
      </c>
      <c r="D3359" t="s">
        <v>45</v>
      </c>
      <c r="E3359" t="s">
        <v>72</v>
      </c>
      <c r="F3359" t="s">
        <v>7630</v>
      </c>
      <c r="G3359" t="s">
        <v>10132</v>
      </c>
      <c r="H3359" t="s">
        <v>7630</v>
      </c>
      <c r="I3359" t="s">
        <v>10132</v>
      </c>
      <c r="J3359" t="s">
        <v>2314</v>
      </c>
      <c r="K3359" t="s">
        <v>7631</v>
      </c>
      <c r="L3359" t="s">
        <v>5985</v>
      </c>
      <c r="M3359" t="s">
        <v>5986</v>
      </c>
      <c r="N3359" t="str">
        <f>VLOOKUP(O3359,index!$Q:$R,2,0)</f>
        <v>02. 이러닝 - 단과</v>
      </c>
      <c r="O3359" t="s">
        <v>5987</v>
      </c>
      <c r="P3359" t="s">
        <v>48</v>
      </c>
      <c r="Q3359" t="s">
        <v>20</v>
      </c>
      <c r="R3359" s="226" t="e">
        <f>VLOOKUP(C3359,'26년 databook(취합)'!$M:$M,2,0)</f>
        <v>#N/A</v>
      </c>
      <c r="S3359" s="3" t="s">
        <v>11567</v>
      </c>
      <c r="T3359" s="3" t="s">
        <v>48</v>
      </c>
      <c r="U3359" s="3" t="s">
        <v>11567</v>
      </c>
      <c r="V3359" s="3" t="s">
        <v>48</v>
      </c>
      <c r="W3359" s="3" t="s">
        <v>48</v>
      </c>
      <c r="X3359" s="3" t="s">
        <v>48</v>
      </c>
      <c r="Y3359" s="3" t="s">
        <v>48</v>
      </c>
      <c r="Z3359" s="3" t="s">
        <v>48</v>
      </c>
      <c r="AA3359" s="3" t="s">
        <v>48</v>
      </c>
      <c r="AB3359" s="3" t="s">
        <v>48</v>
      </c>
      <c r="AC3359" s="3" t="s">
        <v>48</v>
      </c>
      <c r="AD3359" s="3" t="s">
        <v>11567</v>
      </c>
      <c r="AE3359" s="3" t="s">
        <v>48</v>
      </c>
      <c r="AF3359" s="3">
        <v>0</v>
      </c>
      <c r="AG3359" s="3"/>
      <c r="AH3359" s="3">
        <v>0</v>
      </c>
      <c r="AI3359" s="3" t="s">
        <v>48</v>
      </c>
      <c r="AJ3359" s="3">
        <v>0</v>
      </c>
      <c r="AK3359" s="3" t="s">
        <v>48</v>
      </c>
      <c r="AL3359" s="3">
        <v>0</v>
      </c>
      <c r="AM3359" s="3" t="s">
        <v>48</v>
      </c>
      <c r="AN3359" s="3">
        <v>0</v>
      </c>
      <c r="AO3359" s="3" t="s">
        <v>48</v>
      </c>
      <c r="AP3359" s="3">
        <v>0</v>
      </c>
      <c r="AQ3359" s="3" t="s">
        <v>48</v>
      </c>
      <c r="AR3359" s="3">
        <v>0</v>
      </c>
      <c r="AS3359" s="3" t="s">
        <v>48</v>
      </c>
    </row>
    <row r="3360" spans="1:45">
      <c r="A3360">
        <v>3357</v>
      </c>
      <c r="B3360" t="s">
        <v>5982</v>
      </c>
      <c r="C3360" t="s">
        <v>5468</v>
      </c>
      <c r="D3360" t="s">
        <v>45</v>
      </c>
      <c r="E3360" t="s">
        <v>214</v>
      </c>
      <c r="F3360" t="s">
        <v>2818</v>
      </c>
      <c r="G3360" t="s">
        <v>10133</v>
      </c>
      <c r="H3360" t="s">
        <v>2818</v>
      </c>
      <c r="I3360" t="s">
        <v>10133</v>
      </c>
      <c r="J3360" t="s">
        <v>7632</v>
      </c>
      <c r="K3360" t="s">
        <v>7633</v>
      </c>
      <c r="L3360" t="s">
        <v>5985</v>
      </c>
      <c r="M3360" t="s">
        <v>5986</v>
      </c>
      <c r="N3360" t="str">
        <f>VLOOKUP(O3360,index!$Q:$R,2,0)</f>
        <v>02. 이러닝 - 단과</v>
      </c>
      <c r="O3360" t="s">
        <v>5987</v>
      </c>
      <c r="P3360" t="s">
        <v>48</v>
      </c>
      <c r="Q3360" t="s">
        <v>20</v>
      </c>
      <c r="R3360" s="226" t="e">
        <f>VLOOKUP(C3360,'26년 databook(취합)'!$M:$M,2,0)</f>
        <v>#N/A</v>
      </c>
      <c r="S3360" s="3" t="s">
        <v>11567</v>
      </c>
      <c r="T3360" s="3" t="s">
        <v>48</v>
      </c>
      <c r="U3360" s="3" t="s">
        <v>11567</v>
      </c>
      <c r="V3360" s="3" t="s">
        <v>48</v>
      </c>
      <c r="W3360" s="3" t="s">
        <v>48</v>
      </c>
      <c r="X3360" s="3" t="s">
        <v>48</v>
      </c>
      <c r="Y3360" s="3" t="s">
        <v>48</v>
      </c>
      <c r="Z3360" s="3" t="s">
        <v>48</v>
      </c>
      <c r="AA3360" s="3" t="s">
        <v>48</v>
      </c>
      <c r="AB3360" s="3" t="s">
        <v>48</v>
      </c>
      <c r="AC3360" s="3" t="s">
        <v>48</v>
      </c>
      <c r="AD3360" s="3" t="s">
        <v>48</v>
      </c>
      <c r="AE3360" s="3" t="s">
        <v>48</v>
      </c>
      <c r="AI3360" s="3" t="s">
        <v>48</v>
      </c>
      <c r="AK3360" s="3" t="s">
        <v>48</v>
      </c>
      <c r="AM3360" s="3" t="s">
        <v>48</v>
      </c>
      <c r="AO3360" s="3" t="s">
        <v>48</v>
      </c>
      <c r="AQ3360" s="3" t="s">
        <v>48</v>
      </c>
      <c r="AS3360" s="3" t="s">
        <v>48</v>
      </c>
    </row>
    <row r="3361" spans="1:45">
      <c r="A3361">
        <v>3358</v>
      </c>
      <c r="B3361" t="s">
        <v>5982</v>
      </c>
      <c r="C3361" t="s">
        <v>5112</v>
      </c>
      <c r="D3361" t="s">
        <v>45</v>
      </c>
      <c r="E3361" t="s">
        <v>79</v>
      </c>
      <c r="F3361" t="s">
        <v>586</v>
      </c>
      <c r="G3361" t="s">
        <v>8923</v>
      </c>
      <c r="H3361" t="s">
        <v>7634</v>
      </c>
      <c r="I3361" t="s">
        <v>16264</v>
      </c>
      <c r="J3361" t="s">
        <v>48</v>
      </c>
      <c r="K3361" t="s">
        <v>48</v>
      </c>
      <c r="L3361" t="s">
        <v>5985</v>
      </c>
      <c r="M3361" t="s">
        <v>5986</v>
      </c>
      <c r="N3361" t="str">
        <f>VLOOKUP(O3361,index!$Q:$R,2,0)</f>
        <v>02. 이러닝 - 단과</v>
      </c>
      <c r="O3361" t="s">
        <v>5987</v>
      </c>
      <c r="P3361" t="s">
        <v>48</v>
      </c>
      <c r="Q3361" t="s">
        <v>20</v>
      </c>
      <c r="R3361" s="226" t="e">
        <f>VLOOKUP(C3361,'26년 databook(취합)'!$M:$M,2,0)</f>
        <v>#N/A</v>
      </c>
      <c r="S3361" s="3" t="s">
        <v>11567</v>
      </c>
      <c r="T3361" s="3" t="s">
        <v>48</v>
      </c>
      <c r="U3361" s="3" t="s">
        <v>11567</v>
      </c>
      <c r="V3361" s="3" t="s">
        <v>48</v>
      </c>
      <c r="W3361" s="3" t="s">
        <v>48</v>
      </c>
      <c r="X3361" s="3" t="s">
        <v>48</v>
      </c>
      <c r="Y3361" s="3" t="s">
        <v>48</v>
      </c>
      <c r="Z3361" s="3" t="s">
        <v>48</v>
      </c>
      <c r="AA3361" s="3" t="s">
        <v>48</v>
      </c>
      <c r="AB3361" s="3" t="s">
        <v>48</v>
      </c>
      <c r="AC3361" s="3" t="s">
        <v>48</v>
      </c>
      <c r="AD3361" s="3" t="s">
        <v>48</v>
      </c>
      <c r="AE3361" s="3" t="s">
        <v>48</v>
      </c>
      <c r="AG3361" s="3"/>
      <c r="AI3361" s="3" t="s">
        <v>48</v>
      </c>
      <c r="AK3361" s="3" t="s">
        <v>48</v>
      </c>
      <c r="AM3361" s="3" t="s">
        <v>48</v>
      </c>
      <c r="AO3361" s="3" t="s">
        <v>48</v>
      </c>
      <c r="AQ3361" s="3" t="s">
        <v>48</v>
      </c>
      <c r="AS3361" s="3" t="s">
        <v>48</v>
      </c>
    </row>
    <row r="3362" spans="1:45">
      <c r="A3362">
        <v>3359</v>
      </c>
      <c r="B3362" t="s">
        <v>5982</v>
      </c>
      <c r="C3362" t="s">
        <v>4195</v>
      </c>
      <c r="D3362" t="s">
        <v>45</v>
      </c>
      <c r="E3362" t="s">
        <v>76</v>
      </c>
      <c r="F3362" t="s">
        <v>7635</v>
      </c>
      <c r="G3362" t="s">
        <v>10134</v>
      </c>
      <c r="H3362" t="s">
        <v>7635</v>
      </c>
      <c r="I3362" t="s">
        <v>10134</v>
      </c>
      <c r="J3362" t="s">
        <v>48</v>
      </c>
      <c r="K3362" t="s">
        <v>48</v>
      </c>
      <c r="L3362" t="s">
        <v>5985</v>
      </c>
      <c r="M3362" t="s">
        <v>5986</v>
      </c>
      <c r="N3362" t="str">
        <f>VLOOKUP(O3362,index!$Q:$R,2,0)</f>
        <v>02. 이러닝 - 단과</v>
      </c>
      <c r="O3362" t="s">
        <v>5987</v>
      </c>
      <c r="P3362" t="s">
        <v>48</v>
      </c>
      <c r="Q3362" t="s">
        <v>20</v>
      </c>
      <c r="R3362" s="226" t="e">
        <f>VLOOKUP(C3362,'26년 databook(취합)'!$M:$M,2,0)</f>
        <v>#N/A</v>
      </c>
      <c r="S3362" s="3" t="s">
        <v>11567</v>
      </c>
      <c r="T3362" s="3" t="s">
        <v>48</v>
      </c>
      <c r="U3362" s="3" t="s">
        <v>11567</v>
      </c>
      <c r="V3362" s="3" t="s">
        <v>48</v>
      </c>
      <c r="W3362" s="3" t="s">
        <v>48</v>
      </c>
      <c r="X3362" s="3" t="s">
        <v>48</v>
      </c>
      <c r="Y3362" s="3" t="s">
        <v>48</v>
      </c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G3362" s="3"/>
      <c r="AI3362" s="3" t="s">
        <v>48</v>
      </c>
      <c r="AK3362" s="3" t="s">
        <v>48</v>
      </c>
      <c r="AM3362" s="3" t="s">
        <v>48</v>
      </c>
      <c r="AO3362" s="3" t="s">
        <v>48</v>
      </c>
      <c r="AQ3362" s="3" t="s">
        <v>48</v>
      </c>
      <c r="AS3362" s="3" t="s">
        <v>48</v>
      </c>
    </row>
    <row r="3363" spans="1:45">
      <c r="A3363">
        <v>3360</v>
      </c>
      <c r="B3363" t="s">
        <v>5982</v>
      </c>
      <c r="C3363" t="s">
        <v>4318</v>
      </c>
      <c r="D3363" t="s">
        <v>45</v>
      </c>
      <c r="E3363" t="s">
        <v>76</v>
      </c>
      <c r="F3363" t="s">
        <v>7636</v>
      </c>
      <c r="G3363" t="s">
        <v>10135</v>
      </c>
      <c r="H3363" t="s">
        <v>7636</v>
      </c>
      <c r="I3363" t="s">
        <v>10135</v>
      </c>
      <c r="J3363" t="s">
        <v>48</v>
      </c>
      <c r="K3363" t="s">
        <v>48</v>
      </c>
      <c r="L3363" t="s">
        <v>5985</v>
      </c>
      <c r="M3363" t="s">
        <v>5986</v>
      </c>
      <c r="N3363" t="str">
        <f>VLOOKUP(O3363,index!$Q:$R,2,0)</f>
        <v>02. 이러닝 - 단과</v>
      </c>
      <c r="O3363" t="s">
        <v>5987</v>
      </c>
      <c r="P3363" t="s">
        <v>48</v>
      </c>
      <c r="Q3363" t="s">
        <v>20</v>
      </c>
      <c r="R3363" s="226" t="e">
        <f>VLOOKUP(C3363,'26년 databook(취합)'!$M:$M,2,0)</f>
        <v>#N/A</v>
      </c>
      <c r="S3363" s="3" t="s">
        <v>11567</v>
      </c>
      <c r="T3363" s="3" t="s">
        <v>48</v>
      </c>
      <c r="U3363" s="3" t="s">
        <v>11567</v>
      </c>
      <c r="V3363" s="3" t="s">
        <v>48</v>
      </c>
      <c r="W3363" s="3" t="s">
        <v>48</v>
      </c>
      <c r="X3363" s="3" t="s">
        <v>48</v>
      </c>
      <c r="Y3363" s="3" t="s">
        <v>48</v>
      </c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G3363" s="3"/>
      <c r="AI3363" s="3" t="s">
        <v>48</v>
      </c>
      <c r="AK3363" s="3" t="s">
        <v>48</v>
      </c>
      <c r="AL3363" s="3">
        <v>0</v>
      </c>
      <c r="AM3363" s="3" t="s">
        <v>48</v>
      </c>
      <c r="AO3363" s="3" t="s">
        <v>48</v>
      </c>
      <c r="AQ3363" s="3" t="s">
        <v>48</v>
      </c>
      <c r="AS3363" s="3" t="s">
        <v>48</v>
      </c>
    </row>
    <row r="3364" spans="1:45">
      <c r="A3364">
        <v>3361</v>
      </c>
      <c r="B3364" t="s">
        <v>5982</v>
      </c>
      <c r="C3364" t="s">
        <v>3431</v>
      </c>
      <c r="D3364" t="s">
        <v>45</v>
      </c>
      <c r="E3364" t="s">
        <v>72</v>
      </c>
      <c r="F3364" t="s">
        <v>7637</v>
      </c>
      <c r="G3364" t="s">
        <v>10136</v>
      </c>
      <c r="H3364" t="s">
        <v>7637</v>
      </c>
      <c r="I3364" t="s">
        <v>10136</v>
      </c>
      <c r="J3364" t="s">
        <v>48</v>
      </c>
      <c r="K3364" t="s">
        <v>48</v>
      </c>
      <c r="L3364" t="s">
        <v>5985</v>
      </c>
      <c r="M3364" t="s">
        <v>5986</v>
      </c>
      <c r="N3364" t="str">
        <f>VLOOKUP(O3364,index!$Q:$R,2,0)</f>
        <v>02. 이러닝 - 단과</v>
      </c>
      <c r="O3364" t="s">
        <v>5987</v>
      </c>
      <c r="P3364" t="s">
        <v>48</v>
      </c>
      <c r="Q3364" t="s">
        <v>23</v>
      </c>
      <c r="R3364" s="226" t="e">
        <f>VLOOKUP(C3364,'26년 databook(취합)'!$M:$M,2,0)</f>
        <v>#N/A</v>
      </c>
      <c r="S3364" s="3" t="s">
        <v>11567</v>
      </c>
      <c r="T3364" s="3" t="s">
        <v>12217</v>
      </c>
      <c r="U3364" s="3" t="s">
        <v>12217</v>
      </c>
      <c r="V3364" s="3" t="s">
        <v>48</v>
      </c>
      <c r="W3364" s="3" t="s">
        <v>12218</v>
      </c>
      <c r="X3364" s="3" t="s">
        <v>48</v>
      </c>
      <c r="Y3364" s="3" t="s">
        <v>12219</v>
      </c>
      <c r="Z3364" s="3" t="s">
        <v>48</v>
      </c>
      <c r="AA3364" s="3" t="s">
        <v>12220</v>
      </c>
      <c r="AB3364" s="3" t="s">
        <v>48</v>
      </c>
      <c r="AC3364" s="3" t="s">
        <v>11567</v>
      </c>
      <c r="AD3364" s="3" t="s">
        <v>11567</v>
      </c>
      <c r="AE3364" s="3" t="s">
        <v>11567</v>
      </c>
      <c r="AF3364" s="3">
        <v>0</v>
      </c>
      <c r="AG3364" s="3">
        <v>0</v>
      </c>
      <c r="AH3364" s="3">
        <v>0</v>
      </c>
      <c r="AI3364" s="3" t="s">
        <v>11567</v>
      </c>
      <c r="AJ3364" s="3">
        <v>0</v>
      </c>
      <c r="AK3364" s="3" t="s">
        <v>11567</v>
      </c>
      <c r="AL3364" s="3">
        <v>0</v>
      </c>
      <c r="AM3364" s="3" t="s">
        <v>11567</v>
      </c>
      <c r="AN3364" s="3">
        <v>0</v>
      </c>
      <c r="AO3364" s="3" t="s">
        <v>11567</v>
      </c>
      <c r="AP3364" s="3">
        <v>0</v>
      </c>
      <c r="AQ3364" s="3" t="s">
        <v>11567</v>
      </c>
      <c r="AR3364" s="3">
        <v>0</v>
      </c>
      <c r="AS3364" s="3" t="s">
        <v>11567</v>
      </c>
    </row>
    <row r="3365" spans="1:45">
      <c r="A3365">
        <v>3362</v>
      </c>
      <c r="B3365" t="s">
        <v>5982</v>
      </c>
      <c r="C3365" t="s">
        <v>3100</v>
      </c>
      <c r="D3365" t="s">
        <v>45</v>
      </c>
      <c r="E3365" t="s">
        <v>77</v>
      </c>
      <c r="F3365" t="s">
        <v>7638</v>
      </c>
      <c r="G3365" t="s">
        <v>10137</v>
      </c>
      <c r="H3365" t="s">
        <v>7638</v>
      </c>
      <c r="I3365" t="s">
        <v>10137</v>
      </c>
      <c r="J3365" t="s">
        <v>48</v>
      </c>
      <c r="K3365" t="s">
        <v>48</v>
      </c>
      <c r="L3365" t="s">
        <v>5985</v>
      </c>
      <c r="M3365" t="s">
        <v>5986</v>
      </c>
      <c r="N3365" t="str">
        <f>VLOOKUP(O3365,index!$Q:$R,2,0)</f>
        <v>02. 이러닝 - 단과</v>
      </c>
      <c r="O3365" t="s">
        <v>5987</v>
      </c>
      <c r="P3365" t="s">
        <v>48</v>
      </c>
      <c r="Q3365" t="s">
        <v>20</v>
      </c>
      <c r="R3365" s="226" t="e">
        <f>VLOOKUP(C3365,'26년 databook(취합)'!$M:$M,2,0)</f>
        <v>#N/A</v>
      </c>
      <c r="S3365" s="3" t="s">
        <v>11567</v>
      </c>
      <c r="T3365" s="3" t="s">
        <v>48</v>
      </c>
      <c r="U3365" s="3" t="s">
        <v>11567</v>
      </c>
      <c r="V3365" s="3" t="s">
        <v>48</v>
      </c>
      <c r="W3365" s="3" t="s">
        <v>48</v>
      </c>
      <c r="X3365" s="3" t="s">
        <v>48</v>
      </c>
      <c r="Y3365" s="3" t="s">
        <v>48</v>
      </c>
      <c r="Z3365" s="3" t="s">
        <v>48</v>
      </c>
      <c r="AA3365" s="3" t="s">
        <v>48</v>
      </c>
      <c r="AB3365" s="3" t="s">
        <v>48</v>
      </c>
      <c r="AC3365" s="3" t="s">
        <v>48</v>
      </c>
      <c r="AD3365" s="3" t="s">
        <v>48</v>
      </c>
      <c r="AE3365" s="3" t="s">
        <v>48</v>
      </c>
      <c r="AG3365" s="3"/>
      <c r="AI3365" s="3" t="s">
        <v>48</v>
      </c>
      <c r="AK3365" s="3" t="s">
        <v>48</v>
      </c>
      <c r="AM3365" s="3" t="s">
        <v>48</v>
      </c>
      <c r="AO3365" s="3" t="s">
        <v>48</v>
      </c>
      <c r="AQ3365" s="3" t="s">
        <v>48</v>
      </c>
      <c r="AS3365" s="3" t="s">
        <v>48</v>
      </c>
    </row>
    <row r="3366" spans="1:45">
      <c r="A3366">
        <v>3363</v>
      </c>
      <c r="B3366" t="s">
        <v>5982</v>
      </c>
      <c r="C3366" t="s">
        <v>4194</v>
      </c>
      <c r="D3366" t="s">
        <v>45</v>
      </c>
      <c r="E3366" t="s">
        <v>76</v>
      </c>
      <c r="F3366" t="s">
        <v>7639</v>
      </c>
      <c r="G3366" t="s">
        <v>10138</v>
      </c>
      <c r="H3366" t="s">
        <v>7639</v>
      </c>
      <c r="I3366" t="s">
        <v>10138</v>
      </c>
      <c r="J3366" t="s">
        <v>48</v>
      </c>
      <c r="K3366" t="s">
        <v>48</v>
      </c>
      <c r="L3366" t="s">
        <v>5985</v>
      </c>
      <c r="M3366" t="s">
        <v>5986</v>
      </c>
      <c r="N3366" t="str">
        <f>VLOOKUP(O3366,index!$Q:$R,2,0)</f>
        <v>09. 하이브리드러닝 - 순수 오프라인</v>
      </c>
      <c r="O3366" t="s">
        <v>6019</v>
      </c>
      <c r="P3366" t="s">
        <v>48</v>
      </c>
      <c r="Q3366" t="s">
        <v>23</v>
      </c>
      <c r="R3366" s="226" t="e">
        <f>VLOOKUP(C3366,'26년 databook(취합)'!$M:$M,2,0)</f>
        <v>#N/A</v>
      </c>
      <c r="S3366" s="3" t="s">
        <v>11567</v>
      </c>
      <c r="T3366" s="3" t="s">
        <v>11961</v>
      </c>
      <c r="U3366" s="3" t="s">
        <v>11961</v>
      </c>
      <c r="V3366" s="3" t="s">
        <v>48</v>
      </c>
      <c r="W3366" s="3" t="s">
        <v>11567</v>
      </c>
      <c r="X3366" s="3" t="s">
        <v>48</v>
      </c>
      <c r="Y3366" s="3" t="s">
        <v>11567</v>
      </c>
      <c r="Z3366" s="3" t="s">
        <v>48</v>
      </c>
      <c r="AA3366" s="3" t="s">
        <v>11961</v>
      </c>
      <c r="AB3366" s="3" t="s">
        <v>48</v>
      </c>
      <c r="AC3366" s="3" t="s">
        <v>11567</v>
      </c>
      <c r="AD3366" s="3" t="s">
        <v>48</v>
      </c>
      <c r="AE3366" s="3" t="s">
        <v>11567</v>
      </c>
      <c r="AG3366" s="3">
        <v>0</v>
      </c>
      <c r="AI3366" s="3" t="s">
        <v>11567</v>
      </c>
      <c r="AK3366" s="3" t="s">
        <v>11567</v>
      </c>
      <c r="AM3366" s="3" t="s">
        <v>11567</v>
      </c>
      <c r="AO3366" s="3" t="s">
        <v>11567</v>
      </c>
      <c r="AQ3366" s="3" t="s">
        <v>11567</v>
      </c>
      <c r="AS3366" s="3" t="s">
        <v>11567</v>
      </c>
    </row>
    <row r="3367" spans="1:45">
      <c r="A3367">
        <v>3364</v>
      </c>
      <c r="B3367" t="s">
        <v>5982</v>
      </c>
      <c r="C3367" t="s">
        <v>2925</v>
      </c>
      <c r="D3367" t="s">
        <v>45</v>
      </c>
      <c r="E3367" t="s">
        <v>77</v>
      </c>
      <c r="F3367" t="s">
        <v>941</v>
      </c>
      <c r="G3367" t="s">
        <v>9029</v>
      </c>
      <c r="H3367" t="s">
        <v>941</v>
      </c>
      <c r="I3367" t="s">
        <v>9029</v>
      </c>
      <c r="J3367" t="s">
        <v>941</v>
      </c>
      <c r="K3367" t="s">
        <v>7642</v>
      </c>
      <c r="L3367" t="s">
        <v>5985</v>
      </c>
      <c r="M3367" t="s">
        <v>5986</v>
      </c>
      <c r="N3367" t="str">
        <f>VLOOKUP(O3367,index!$Q:$R,2,0)</f>
        <v>02. 이러닝 - 단과</v>
      </c>
      <c r="O3367" t="s">
        <v>5987</v>
      </c>
      <c r="P3367" t="s">
        <v>48</v>
      </c>
      <c r="Q3367" t="s">
        <v>23</v>
      </c>
      <c r="R3367" s="226" t="e">
        <f>VLOOKUP(C3367,'26년 databook(취합)'!$M:$M,2,0)</f>
        <v>#N/A</v>
      </c>
      <c r="S3367" s="3" t="s">
        <v>11567</v>
      </c>
      <c r="T3367" s="3" t="s">
        <v>12221</v>
      </c>
      <c r="U3367" s="3" t="s">
        <v>12221</v>
      </c>
      <c r="V3367" s="3" t="s">
        <v>48</v>
      </c>
      <c r="W3367" s="3" t="s">
        <v>12221</v>
      </c>
      <c r="X3367" s="3" t="s">
        <v>48</v>
      </c>
      <c r="Y3367" s="3" t="s">
        <v>11567</v>
      </c>
      <c r="Z3367" s="3" t="s">
        <v>48</v>
      </c>
      <c r="AA3367" s="3" t="s">
        <v>11567</v>
      </c>
      <c r="AB3367" s="3" t="s">
        <v>48</v>
      </c>
      <c r="AC3367" s="3" t="s">
        <v>11567</v>
      </c>
      <c r="AD3367" s="3" t="s">
        <v>48</v>
      </c>
      <c r="AE3367" s="3" t="s">
        <v>11567</v>
      </c>
      <c r="AG3367" s="3">
        <v>0</v>
      </c>
      <c r="AI3367" s="3" t="s">
        <v>11567</v>
      </c>
      <c r="AK3367" s="3" t="s">
        <v>11567</v>
      </c>
      <c r="AM3367" s="3" t="s">
        <v>11567</v>
      </c>
      <c r="AO3367" s="3" t="s">
        <v>11567</v>
      </c>
      <c r="AQ3367" s="3" t="s">
        <v>11567</v>
      </c>
      <c r="AS3367" s="3" t="s">
        <v>11567</v>
      </c>
    </row>
    <row r="3368" spans="1:45">
      <c r="A3368">
        <v>3365</v>
      </c>
      <c r="B3368" t="s">
        <v>5982</v>
      </c>
      <c r="C3368" t="s">
        <v>4930</v>
      </c>
      <c r="D3368" t="s">
        <v>45</v>
      </c>
      <c r="E3368" t="s">
        <v>77</v>
      </c>
      <c r="F3368" t="s">
        <v>7643</v>
      </c>
      <c r="G3368" t="s">
        <v>10140</v>
      </c>
      <c r="H3368" t="s">
        <v>7643</v>
      </c>
      <c r="I3368" t="s">
        <v>10140</v>
      </c>
      <c r="J3368" t="s">
        <v>2415</v>
      </c>
      <c r="K3368" t="s">
        <v>7644</v>
      </c>
      <c r="L3368" t="s">
        <v>5985</v>
      </c>
      <c r="M3368" t="s">
        <v>5986</v>
      </c>
      <c r="N3368" t="str">
        <f>VLOOKUP(O3368,index!$Q:$R,2,0)</f>
        <v>02. 이러닝 - 단과</v>
      </c>
      <c r="O3368" t="s">
        <v>5987</v>
      </c>
      <c r="P3368" t="s">
        <v>48</v>
      </c>
      <c r="Q3368" t="s">
        <v>20</v>
      </c>
      <c r="R3368" s="226" t="e">
        <f>VLOOKUP(C3368,'26년 databook(취합)'!$M:$M,2,0)</f>
        <v>#N/A</v>
      </c>
      <c r="S3368" s="3" t="s">
        <v>11576</v>
      </c>
      <c r="T3368" s="3" t="s">
        <v>48</v>
      </c>
      <c r="U3368" s="3" t="s">
        <v>11576</v>
      </c>
      <c r="V3368" s="3" t="s">
        <v>48</v>
      </c>
      <c r="W3368" s="3" t="s">
        <v>48</v>
      </c>
      <c r="X3368" s="3" t="s">
        <v>48</v>
      </c>
      <c r="Y3368" s="3" t="s">
        <v>48</v>
      </c>
      <c r="Z3368" s="3" t="s">
        <v>48</v>
      </c>
      <c r="AA3368" s="3" t="s">
        <v>48</v>
      </c>
      <c r="AB3368" s="3" t="s">
        <v>48</v>
      </c>
      <c r="AC3368" s="3" t="s">
        <v>48</v>
      </c>
      <c r="AD3368" s="3" t="s">
        <v>48</v>
      </c>
      <c r="AE3368" s="3" t="s">
        <v>48</v>
      </c>
      <c r="AG3368" s="3"/>
      <c r="AI3368" s="3" t="s">
        <v>48</v>
      </c>
      <c r="AK3368" s="3" t="s">
        <v>48</v>
      </c>
      <c r="AM3368" s="3" t="s">
        <v>48</v>
      </c>
      <c r="AO3368" s="3" t="s">
        <v>48</v>
      </c>
      <c r="AQ3368" s="3" t="s">
        <v>48</v>
      </c>
      <c r="AR3368" s="3">
        <v>1000000</v>
      </c>
      <c r="AS3368" s="3" t="s">
        <v>48</v>
      </c>
    </row>
    <row r="3369" spans="1:45">
      <c r="A3369">
        <v>3366</v>
      </c>
      <c r="B3369" t="s">
        <v>5982</v>
      </c>
      <c r="C3369" t="s">
        <v>5419</v>
      </c>
      <c r="D3369" t="s">
        <v>45</v>
      </c>
      <c r="E3369" t="s">
        <v>72</v>
      </c>
      <c r="F3369" t="s">
        <v>7645</v>
      </c>
      <c r="G3369" t="s">
        <v>10141</v>
      </c>
      <c r="H3369" t="s">
        <v>7645</v>
      </c>
      <c r="I3369" t="s">
        <v>10141</v>
      </c>
      <c r="J3369" t="s">
        <v>2439</v>
      </c>
      <c r="K3369" t="s">
        <v>7646</v>
      </c>
      <c r="L3369" t="s">
        <v>5985</v>
      </c>
      <c r="M3369" t="s">
        <v>5986</v>
      </c>
      <c r="N3369" t="str">
        <f>VLOOKUP(O3369,index!$Q:$R,2,0)</f>
        <v>02. 이러닝 - 단과</v>
      </c>
      <c r="O3369" t="s">
        <v>5987</v>
      </c>
      <c r="P3369" t="s">
        <v>48</v>
      </c>
      <c r="Q3369" t="s">
        <v>20</v>
      </c>
      <c r="R3369" s="226" t="e">
        <f>VLOOKUP(C3369,'26년 databook(취합)'!$M:$M,2,0)</f>
        <v>#N/A</v>
      </c>
      <c r="S3369" s="3" t="s">
        <v>11567</v>
      </c>
      <c r="T3369" s="3" t="s">
        <v>48</v>
      </c>
      <c r="U3369" s="3" t="s">
        <v>11567</v>
      </c>
      <c r="V3369" s="3" t="s">
        <v>48</v>
      </c>
      <c r="W3369" s="3" t="s">
        <v>48</v>
      </c>
      <c r="X3369" s="3" t="s">
        <v>48</v>
      </c>
      <c r="Y3369" s="3" t="s">
        <v>48</v>
      </c>
      <c r="Z3369" s="3" t="s">
        <v>48</v>
      </c>
      <c r="AA3369" s="3" t="s">
        <v>48</v>
      </c>
      <c r="AB3369" s="3" t="s">
        <v>48</v>
      </c>
      <c r="AC3369" s="3" t="s">
        <v>48</v>
      </c>
      <c r="AD3369" s="3" t="s">
        <v>11567</v>
      </c>
      <c r="AE3369" s="3" t="s">
        <v>48</v>
      </c>
      <c r="AF3369" s="3">
        <v>0</v>
      </c>
      <c r="AG3369" s="3"/>
      <c r="AH3369" s="3">
        <v>0</v>
      </c>
      <c r="AI3369" s="3" t="s">
        <v>48</v>
      </c>
      <c r="AJ3369" s="3">
        <v>0</v>
      </c>
      <c r="AK3369" s="3" t="s">
        <v>48</v>
      </c>
      <c r="AL3369" s="3">
        <v>0</v>
      </c>
      <c r="AM3369" s="3" t="s">
        <v>48</v>
      </c>
      <c r="AN3369" s="3">
        <v>0</v>
      </c>
      <c r="AO3369" s="3" t="s">
        <v>48</v>
      </c>
      <c r="AP3369" s="3">
        <v>0</v>
      </c>
      <c r="AQ3369" s="3" t="s">
        <v>48</v>
      </c>
      <c r="AR3369" s="3">
        <v>0</v>
      </c>
      <c r="AS3369" s="3" t="s">
        <v>48</v>
      </c>
    </row>
    <row r="3370" spans="1:45">
      <c r="A3370">
        <v>3367</v>
      </c>
      <c r="B3370" t="s">
        <v>5982</v>
      </c>
      <c r="C3370" t="s">
        <v>4359</v>
      </c>
      <c r="D3370" t="s">
        <v>45</v>
      </c>
      <c r="E3370" t="s">
        <v>76</v>
      </c>
      <c r="F3370" t="s">
        <v>2155</v>
      </c>
      <c r="G3370" t="s">
        <v>10142</v>
      </c>
      <c r="H3370" t="s">
        <v>2155</v>
      </c>
      <c r="I3370" t="s">
        <v>10142</v>
      </c>
      <c r="J3370" t="s">
        <v>48</v>
      </c>
      <c r="K3370" t="s">
        <v>48</v>
      </c>
      <c r="L3370" t="s">
        <v>5985</v>
      </c>
      <c r="M3370" t="s">
        <v>5986</v>
      </c>
      <c r="N3370" t="str">
        <f>VLOOKUP(O3370,index!$Q:$R,2,0)</f>
        <v>02. 이러닝 - 단과</v>
      </c>
      <c r="O3370" t="s">
        <v>5987</v>
      </c>
      <c r="P3370" t="s">
        <v>48</v>
      </c>
      <c r="Q3370" t="s">
        <v>23</v>
      </c>
      <c r="R3370" s="226" t="e">
        <f>VLOOKUP(C3370,'26년 databook(취합)'!$M:$M,2,0)</f>
        <v>#N/A</v>
      </c>
      <c r="S3370" s="3" t="s">
        <v>11887</v>
      </c>
      <c r="T3370" s="3" t="s">
        <v>12822</v>
      </c>
      <c r="U3370" s="3" t="s">
        <v>16694</v>
      </c>
      <c r="V3370" s="3" t="s">
        <v>48</v>
      </c>
      <c r="W3370" s="3" t="s">
        <v>11567</v>
      </c>
      <c r="X3370" s="3" t="s">
        <v>48</v>
      </c>
      <c r="Y3370" s="3" t="s">
        <v>11567</v>
      </c>
      <c r="Z3370" s="3" t="s">
        <v>48</v>
      </c>
      <c r="AA3370" s="3" t="s">
        <v>11567</v>
      </c>
      <c r="AB3370" s="3" t="s">
        <v>11578</v>
      </c>
      <c r="AC3370" s="3" t="s">
        <v>12822</v>
      </c>
      <c r="AD3370" s="3" t="s">
        <v>48</v>
      </c>
      <c r="AE3370" s="3" t="s">
        <v>11567</v>
      </c>
      <c r="AG3370" s="4">
        <v>0</v>
      </c>
      <c r="AH3370" s="3">
        <v>10000000</v>
      </c>
      <c r="AI3370" s="3" t="s">
        <v>11567</v>
      </c>
      <c r="AK3370" s="3" t="s">
        <v>11567</v>
      </c>
      <c r="AM3370" s="3" t="s">
        <v>11567</v>
      </c>
      <c r="AN3370" s="3">
        <v>10000000</v>
      </c>
      <c r="AO3370" s="3" t="s">
        <v>11567</v>
      </c>
      <c r="AQ3370" s="3" t="s">
        <v>11567</v>
      </c>
      <c r="AS3370" s="3" t="s">
        <v>11567</v>
      </c>
    </row>
    <row r="3371" spans="1:45">
      <c r="A3371">
        <v>3368</v>
      </c>
      <c r="B3371" t="s">
        <v>5982</v>
      </c>
      <c r="C3371" t="s">
        <v>3721</v>
      </c>
      <c r="D3371" t="s">
        <v>45</v>
      </c>
      <c r="E3371" t="s">
        <v>73</v>
      </c>
      <c r="F3371" t="s">
        <v>2015</v>
      </c>
      <c r="G3371" t="s">
        <v>10143</v>
      </c>
      <c r="H3371" t="s">
        <v>2015</v>
      </c>
      <c r="I3371" t="s">
        <v>10143</v>
      </c>
      <c r="J3371" t="s">
        <v>48</v>
      </c>
      <c r="K3371" t="s">
        <v>48</v>
      </c>
      <c r="L3371" t="s">
        <v>5985</v>
      </c>
      <c r="M3371" t="s">
        <v>5986</v>
      </c>
      <c r="N3371" t="str">
        <f>VLOOKUP(O3371,index!$Q:$R,2,0)</f>
        <v>02. 이러닝 - 단과</v>
      </c>
      <c r="O3371" t="s">
        <v>5987</v>
      </c>
      <c r="P3371" t="s">
        <v>48</v>
      </c>
      <c r="Q3371" t="s">
        <v>20</v>
      </c>
      <c r="R3371" s="226" t="e">
        <f>VLOOKUP(C3371,'26년 databook(취합)'!$M:$M,2,0)</f>
        <v>#N/A</v>
      </c>
      <c r="S3371" s="3" t="s">
        <v>11567</v>
      </c>
      <c r="T3371" s="3" t="s">
        <v>48</v>
      </c>
      <c r="U3371" s="3" t="s">
        <v>11567</v>
      </c>
      <c r="V3371" s="3" t="s">
        <v>48</v>
      </c>
      <c r="W3371" s="3" t="s">
        <v>48</v>
      </c>
      <c r="X3371" s="3" t="s">
        <v>48</v>
      </c>
      <c r="Y3371" s="3" t="s">
        <v>48</v>
      </c>
      <c r="Z3371" s="3" t="s">
        <v>48</v>
      </c>
      <c r="AA3371" s="3" t="s">
        <v>48</v>
      </c>
      <c r="AB3371" s="3" t="s">
        <v>48</v>
      </c>
      <c r="AC3371" s="3" t="s">
        <v>48</v>
      </c>
      <c r="AD3371" s="3" t="s">
        <v>48</v>
      </c>
      <c r="AE3371" s="3" t="s">
        <v>48</v>
      </c>
      <c r="AG3371" s="3"/>
      <c r="AI3371" s="3" t="s">
        <v>48</v>
      </c>
      <c r="AK3371" s="3" t="s">
        <v>48</v>
      </c>
      <c r="AM3371" s="3" t="s">
        <v>48</v>
      </c>
      <c r="AO3371" s="3" t="s">
        <v>48</v>
      </c>
      <c r="AQ3371" s="3" t="s">
        <v>48</v>
      </c>
      <c r="AS3371" s="3" t="s">
        <v>48</v>
      </c>
    </row>
    <row r="3372" spans="1:45">
      <c r="A3372">
        <v>3369</v>
      </c>
      <c r="B3372" t="s">
        <v>5982</v>
      </c>
      <c r="C3372" t="s">
        <v>4193</v>
      </c>
      <c r="D3372" t="s">
        <v>45</v>
      </c>
      <c r="E3372" t="s">
        <v>76</v>
      </c>
      <c r="F3372" t="s">
        <v>7647</v>
      </c>
      <c r="G3372" t="s">
        <v>10144</v>
      </c>
      <c r="H3372" t="s">
        <v>7647</v>
      </c>
      <c r="I3372" t="s">
        <v>10144</v>
      </c>
      <c r="J3372" t="s">
        <v>48</v>
      </c>
      <c r="K3372" t="s">
        <v>48</v>
      </c>
      <c r="L3372" t="s">
        <v>5985</v>
      </c>
      <c r="M3372" t="s">
        <v>5986</v>
      </c>
      <c r="N3372" t="str">
        <f>VLOOKUP(O3372,index!$Q:$R,2,0)</f>
        <v>02. 이러닝 - 단과</v>
      </c>
      <c r="O3372" t="s">
        <v>5987</v>
      </c>
      <c r="P3372" t="s">
        <v>48</v>
      </c>
      <c r="Q3372" t="s">
        <v>20</v>
      </c>
      <c r="R3372" s="226" t="e">
        <f>VLOOKUP(C3372,'26년 databook(취합)'!$M:$M,2,0)</f>
        <v>#N/A</v>
      </c>
      <c r="S3372" s="3" t="s">
        <v>11567</v>
      </c>
      <c r="T3372" s="3" t="s">
        <v>48</v>
      </c>
      <c r="U3372" s="3" t="s">
        <v>11567</v>
      </c>
      <c r="V3372" s="3" t="s">
        <v>11567</v>
      </c>
      <c r="W3372" s="3" t="s">
        <v>48</v>
      </c>
      <c r="X3372" s="3" t="s">
        <v>48</v>
      </c>
      <c r="Y3372" s="3" t="s">
        <v>48</v>
      </c>
      <c r="Z3372" s="3" t="s">
        <v>48</v>
      </c>
      <c r="AA3372" s="3" t="s">
        <v>48</v>
      </c>
      <c r="AB3372" s="3" t="s">
        <v>48</v>
      </c>
      <c r="AC3372" s="3" t="s">
        <v>48</v>
      </c>
      <c r="AD3372" s="3" t="s">
        <v>48</v>
      </c>
      <c r="AE3372" s="3" t="s">
        <v>48</v>
      </c>
      <c r="AG3372" s="3"/>
      <c r="AI3372" s="3" t="s">
        <v>48</v>
      </c>
      <c r="AK3372" s="3" t="s">
        <v>48</v>
      </c>
      <c r="AM3372" s="3" t="s">
        <v>48</v>
      </c>
      <c r="AO3372" s="3" t="s">
        <v>48</v>
      </c>
      <c r="AQ3372" s="3" t="s">
        <v>48</v>
      </c>
      <c r="AS3372" s="3" t="s">
        <v>48</v>
      </c>
    </row>
    <row r="3373" spans="1:45">
      <c r="A3373">
        <v>3370</v>
      </c>
      <c r="B3373" t="s">
        <v>5982</v>
      </c>
      <c r="C3373" t="s">
        <v>3462</v>
      </c>
      <c r="D3373" t="s">
        <v>45</v>
      </c>
      <c r="E3373" t="s">
        <v>73</v>
      </c>
      <c r="F3373" t="s">
        <v>7648</v>
      </c>
      <c r="G3373" t="s">
        <v>10145</v>
      </c>
      <c r="H3373" t="s">
        <v>7648</v>
      </c>
      <c r="I3373" t="s">
        <v>10145</v>
      </c>
      <c r="J3373" t="s">
        <v>7648</v>
      </c>
      <c r="K3373" t="s">
        <v>7649</v>
      </c>
      <c r="L3373" t="s">
        <v>5985</v>
      </c>
      <c r="M3373" t="s">
        <v>5986</v>
      </c>
      <c r="N3373" t="str">
        <f>VLOOKUP(O3373,index!$Q:$R,2,0)</f>
        <v>08. 하이브리드러닝 - 하이브리드형 러닝</v>
      </c>
      <c r="O3373" t="s">
        <v>5988</v>
      </c>
      <c r="P3373" t="s">
        <v>48</v>
      </c>
      <c r="Q3373" t="s">
        <v>21</v>
      </c>
      <c r="R3373" s="226" t="e">
        <f>VLOOKUP(C3373,'26년 databook(취합)'!$M:$M,2,0)</f>
        <v>#N/A</v>
      </c>
      <c r="S3373" s="3" t="s">
        <v>11578</v>
      </c>
      <c r="T3373" s="3" t="s">
        <v>48</v>
      </c>
      <c r="U3373" s="3" t="s">
        <v>11567</v>
      </c>
      <c r="V3373" s="3" t="s">
        <v>48</v>
      </c>
      <c r="W3373" s="3" t="s">
        <v>48</v>
      </c>
      <c r="X3373" s="3" t="s">
        <v>48</v>
      </c>
      <c r="Y3373" s="3" t="s">
        <v>48</v>
      </c>
      <c r="Z3373" s="3" t="s">
        <v>48</v>
      </c>
      <c r="AA3373" s="3" t="s">
        <v>48</v>
      </c>
      <c r="AB3373" s="3" t="s">
        <v>48</v>
      </c>
      <c r="AC3373" s="3" t="s">
        <v>48</v>
      </c>
      <c r="AD3373" s="3" t="s">
        <v>48</v>
      </c>
      <c r="AE3373" s="3" t="s">
        <v>48</v>
      </c>
      <c r="AF3373" s="3">
        <v>10000000</v>
      </c>
      <c r="AG3373" s="3"/>
      <c r="AI3373" s="3" t="s">
        <v>48</v>
      </c>
      <c r="AK3373" s="3" t="s">
        <v>48</v>
      </c>
      <c r="AM3373" s="3" t="s">
        <v>48</v>
      </c>
      <c r="AO3373" s="3" t="s">
        <v>48</v>
      </c>
      <c r="AQ3373" s="3" t="s">
        <v>48</v>
      </c>
      <c r="AS3373" s="3" t="s">
        <v>48</v>
      </c>
    </row>
    <row r="3374" spans="1:45">
      <c r="A3374">
        <v>3371</v>
      </c>
      <c r="B3374" t="s">
        <v>5982</v>
      </c>
      <c r="C3374" t="s">
        <v>3461</v>
      </c>
      <c r="D3374" t="s">
        <v>45</v>
      </c>
      <c r="E3374" t="s">
        <v>73</v>
      </c>
      <c r="F3374" t="s">
        <v>7648</v>
      </c>
      <c r="G3374" t="s">
        <v>10145</v>
      </c>
      <c r="H3374" t="s">
        <v>7648</v>
      </c>
      <c r="I3374" t="s">
        <v>10145</v>
      </c>
      <c r="J3374" t="s">
        <v>7648</v>
      </c>
      <c r="K3374" t="s">
        <v>7649</v>
      </c>
      <c r="L3374" t="s">
        <v>5985</v>
      </c>
      <c r="M3374" t="s">
        <v>5986</v>
      </c>
      <c r="N3374" t="str">
        <f>VLOOKUP(O3374,index!$Q:$R,2,0)</f>
        <v>03. 이러닝 - 법정</v>
      </c>
      <c r="O3374" t="s">
        <v>6002</v>
      </c>
      <c r="P3374" t="s">
        <v>48</v>
      </c>
      <c r="Q3374" t="s">
        <v>23</v>
      </c>
      <c r="R3374" s="226" t="e">
        <f>VLOOKUP(C3374,'26년 databook(취합)'!$M:$M,2,0)</f>
        <v>#N/A</v>
      </c>
      <c r="S3374" s="3" t="s">
        <v>11570</v>
      </c>
      <c r="T3374" s="3" t="s">
        <v>16695</v>
      </c>
      <c r="U3374" s="3" t="s">
        <v>16653</v>
      </c>
      <c r="V3374" s="3" t="s">
        <v>48</v>
      </c>
      <c r="W3374" s="3" t="s">
        <v>11567</v>
      </c>
      <c r="X3374" s="3" t="s">
        <v>48</v>
      </c>
      <c r="Y3374" s="3" t="s">
        <v>11567</v>
      </c>
      <c r="Z3374" s="3" t="s">
        <v>48</v>
      </c>
      <c r="AA3374" s="3" t="s">
        <v>11567</v>
      </c>
      <c r="AB3374" s="3" t="s">
        <v>48</v>
      </c>
      <c r="AC3374" s="3" t="s">
        <v>11567</v>
      </c>
      <c r="AD3374" s="3" t="s">
        <v>48</v>
      </c>
      <c r="AE3374" s="3" t="s">
        <v>14245</v>
      </c>
      <c r="AF3374" s="3">
        <v>1000000</v>
      </c>
      <c r="AG3374" s="4">
        <v>20000</v>
      </c>
      <c r="AI3374" s="3" t="s">
        <v>11567</v>
      </c>
      <c r="AK3374" s="3" t="s">
        <v>11567</v>
      </c>
      <c r="AM3374" s="3" t="s">
        <v>11567</v>
      </c>
      <c r="AO3374" s="3" t="s">
        <v>11567</v>
      </c>
      <c r="AQ3374" s="3" t="s">
        <v>11567</v>
      </c>
      <c r="AR3374" s="3">
        <v>2000000</v>
      </c>
      <c r="AS3374" s="3" t="s">
        <v>11567</v>
      </c>
    </row>
    <row r="3375" spans="1:45">
      <c r="A3375">
        <v>3372</v>
      </c>
      <c r="B3375" t="s">
        <v>5982</v>
      </c>
      <c r="C3375" t="s">
        <v>2965</v>
      </c>
      <c r="D3375" t="s">
        <v>45</v>
      </c>
      <c r="E3375" t="s">
        <v>71</v>
      </c>
      <c r="F3375" t="s">
        <v>7650</v>
      </c>
      <c r="G3375" t="s">
        <v>10146</v>
      </c>
      <c r="H3375" t="s">
        <v>7650</v>
      </c>
      <c r="I3375" t="s">
        <v>10146</v>
      </c>
      <c r="J3375" t="s">
        <v>48</v>
      </c>
      <c r="K3375" t="s">
        <v>48</v>
      </c>
      <c r="L3375" t="s">
        <v>5985</v>
      </c>
      <c r="M3375" t="s">
        <v>5986</v>
      </c>
      <c r="N3375" t="str">
        <f>VLOOKUP(O3375,index!$Q:$R,2,0)</f>
        <v>08. 하이브리드러닝 - 하이브리드형 러닝</v>
      </c>
      <c r="O3375" t="s">
        <v>5988</v>
      </c>
      <c r="P3375" t="s">
        <v>48</v>
      </c>
      <c r="Q3375" t="s">
        <v>21</v>
      </c>
      <c r="R3375" s="226" t="e">
        <f>VLOOKUP(C3375,'26년 databook(취합)'!$M:$M,2,0)</f>
        <v>#N/A</v>
      </c>
      <c r="S3375" s="3" t="s">
        <v>11572</v>
      </c>
      <c r="T3375" s="3" t="s">
        <v>48</v>
      </c>
      <c r="U3375" s="3" t="s">
        <v>11567</v>
      </c>
      <c r="V3375" s="3" t="s">
        <v>11572</v>
      </c>
      <c r="W3375" s="3" t="s">
        <v>48</v>
      </c>
      <c r="X3375" s="3" t="s">
        <v>48</v>
      </c>
      <c r="Y3375" s="3" t="s">
        <v>48</v>
      </c>
      <c r="Z3375" s="3" t="s">
        <v>48</v>
      </c>
      <c r="AA3375" s="3" t="s">
        <v>48</v>
      </c>
      <c r="AB3375" s="3" t="s">
        <v>48</v>
      </c>
      <c r="AC3375" s="3" t="s">
        <v>48</v>
      </c>
      <c r="AD3375" s="3" t="s">
        <v>48</v>
      </c>
      <c r="AE3375" s="3" t="s">
        <v>48</v>
      </c>
      <c r="AI3375" s="3" t="s">
        <v>48</v>
      </c>
      <c r="AK3375" s="3" t="s">
        <v>48</v>
      </c>
      <c r="AM3375" s="3" t="s">
        <v>48</v>
      </c>
      <c r="AO3375" s="3" t="s">
        <v>48</v>
      </c>
      <c r="AQ3375" s="3" t="s">
        <v>48</v>
      </c>
      <c r="AS3375" s="3" t="s">
        <v>48</v>
      </c>
    </row>
    <row r="3376" spans="1:45">
      <c r="A3376">
        <v>3373</v>
      </c>
      <c r="B3376" t="s">
        <v>5982</v>
      </c>
      <c r="C3376" t="s">
        <v>3755</v>
      </c>
      <c r="D3376" t="s">
        <v>45</v>
      </c>
      <c r="E3376" t="s">
        <v>73</v>
      </c>
      <c r="F3376" t="s">
        <v>2276</v>
      </c>
      <c r="G3376" t="s">
        <v>10147</v>
      </c>
      <c r="H3376" t="s">
        <v>2276</v>
      </c>
      <c r="I3376" t="s">
        <v>10147</v>
      </c>
      <c r="J3376" t="s">
        <v>48</v>
      </c>
      <c r="K3376" t="s">
        <v>48</v>
      </c>
      <c r="L3376" t="s">
        <v>5985</v>
      </c>
      <c r="M3376" t="s">
        <v>5986</v>
      </c>
      <c r="N3376" t="str">
        <f>VLOOKUP(O3376,index!$Q:$R,2,0)</f>
        <v>03. 이러닝 - 법정</v>
      </c>
      <c r="O3376" t="s">
        <v>6002</v>
      </c>
      <c r="P3376" t="s">
        <v>48</v>
      </c>
      <c r="Q3376" t="s">
        <v>23</v>
      </c>
      <c r="R3376" s="226" t="e">
        <f>VLOOKUP(C3376,'26년 databook(취합)'!$M:$M,2,0)</f>
        <v>#N/A</v>
      </c>
      <c r="S3376" s="3" t="s">
        <v>11576</v>
      </c>
      <c r="T3376" s="3" t="s">
        <v>12232</v>
      </c>
      <c r="U3376" s="3" t="s">
        <v>12232</v>
      </c>
      <c r="V3376" s="3" t="s">
        <v>48</v>
      </c>
      <c r="W3376" s="3" t="s">
        <v>11567</v>
      </c>
      <c r="X3376" s="3" t="s">
        <v>48</v>
      </c>
      <c r="Y3376" s="3" t="s">
        <v>11567</v>
      </c>
      <c r="Z3376" s="3" t="s">
        <v>48</v>
      </c>
      <c r="AA3376" s="3" t="s">
        <v>11567</v>
      </c>
      <c r="AB3376" s="3" t="s">
        <v>48</v>
      </c>
      <c r="AC3376" s="3" t="s">
        <v>11567</v>
      </c>
      <c r="AD3376" s="3" t="s">
        <v>48</v>
      </c>
      <c r="AE3376" s="3" t="s">
        <v>11567</v>
      </c>
      <c r="AF3376" s="3">
        <v>1000000</v>
      </c>
      <c r="AG3376" s="3">
        <v>490000</v>
      </c>
      <c r="AI3376" s="3" t="s">
        <v>11567</v>
      </c>
      <c r="AK3376" s="3" t="s">
        <v>11567</v>
      </c>
      <c r="AM3376" s="3" t="s">
        <v>11567</v>
      </c>
      <c r="AO3376" s="3" t="s">
        <v>11567</v>
      </c>
      <c r="AQ3376" s="3" t="s">
        <v>11567</v>
      </c>
      <c r="AS3376" s="3" t="s">
        <v>11567</v>
      </c>
    </row>
    <row r="3377" spans="1:45">
      <c r="A3377">
        <v>3374</v>
      </c>
      <c r="B3377" t="s">
        <v>5982</v>
      </c>
      <c r="C3377" t="s">
        <v>5164</v>
      </c>
      <c r="D3377" t="s">
        <v>45</v>
      </c>
      <c r="E3377" t="s">
        <v>79</v>
      </c>
      <c r="F3377" t="s">
        <v>7651</v>
      </c>
      <c r="G3377" t="s">
        <v>10148</v>
      </c>
      <c r="H3377" t="s">
        <v>7651</v>
      </c>
      <c r="I3377" t="s">
        <v>10148</v>
      </c>
      <c r="J3377" t="s">
        <v>2430</v>
      </c>
      <c r="K3377" t="s">
        <v>7652</v>
      </c>
      <c r="L3377" t="s">
        <v>5985</v>
      </c>
      <c r="M3377" t="s">
        <v>5986</v>
      </c>
      <c r="N3377" t="str">
        <f>VLOOKUP(O3377,index!$Q:$R,2,0)</f>
        <v>02. 이러닝 - 단과</v>
      </c>
      <c r="O3377" t="s">
        <v>5987</v>
      </c>
      <c r="P3377" t="s">
        <v>48</v>
      </c>
      <c r="Q3377" t="s">
        <v>20</v>
      </c>
      <c r="R3377" s="226" t="e">
        <f>VLOOKUP(C3377,'26년 databook(취합)'!$M:$M,2,0)</f>
        <v>#N/A</v>
      </c>
      <c r="S3377" s="3" t="s">
        <v>11567</v>
      </c>
      <c r="T3377" s="3" t="s">
        <v>14820</v>
      </c>
      <c r="U3377" s="3" t="s">
        <v>14820</v>
      </c>
      <c r="V3377" s="3" t="s">
        <v>48</v>
      </c>
      <c r="W3377" s="3" t="s">
        <v>11627</v>
      </c>
      <c r="X3377" s="3" t="s">
        <v>48</v>
      </c>
      <c r="Y3377" s="3" t="s">
        <v>12222</v>
      </c>
      <c r="Z3377" s="3" t="s">
        <v>48</v>
      </c>
      <c r="AA3377" s="3" t="s">
        <v>12223</v>
      </c>
      <c r="AB3377" s="3" t="s">
        <v>48</v>
      </c>
      <c r="AC3377" s="3" t="s">
        <v>13834</v>
      </c>
      <c r="AD3377" s="3" t="s">
        <v>48</v>
      </c>
      <c r="AE3377" s="3" t="s">
        <v>14821</v>
      </c>
      <c r="AG3377" s="3">
        <v>394000</v>
      </c>
      <c r="AI3377" s="3" t="s">
        <v>11567</v>
      </c>
      <c r="AK3377" s="3" t="s">
        <v>11567</v>
      </c>
      <c r="AM3377" s="3" t="s">
        <v>11567</v>
      </c>
      <c r="AO3377" s="3" t="s">
        <v>11567</v>
      </c>
      <c r="AQ3377" s="3" t="s">
        <v>11567</v>
      </c>
      <c r="AS3377" s="3" t="s">
        <v>11567</v>
      </c>
    </row>
    <row r="3378" spans="1:45">
      <c r="A3378">
        <v>3375</v>
      </c>
      <c r="B3378" t="s">
        <v>5982</v>
      </c>
      <c r="C3378" t="s">
        <v>3809</v>
      </c>
      <c r="D3378" t="s">
        <v>45</v>
      </c>
      <c r="E3378" t="s">
        <v>75</v>
      </c>
      <c r="F3378" t="s">
        <v>7654</v>
      </c>
      <c r="G3378" t="s">
        <v>10150</v>
      </c>
      <c r="H3378" t="s">
        <v>7654</v>
      </c>
      <c r="I3378" t="s">
        <v>10150</v>
      </c>
      <c r="J3378" t="s">
        <v>48</v>
      </c>
      <c r="K3378" t="s">
        <v>48</v>
      </c>
      <c r="L3378" t="s">
        <v>5985</v>
      </c>
      <c r="M3378" t="s">
        <v>5986</v>
      </c>
      <c r="N3378" t="str">
        <f>VLOOKUP(O3378,index!$Q:$R,2,0)</f>
        <v>02. 이러닝 - 단과</v>
      </c>
      <c r="O3378" t="s">
        <v>5987</v>
      </c>
      <c r="P3378" t="s">
        <v>48</v>
      </c>
      <c r="Q3378" t="s">
        <v>23</v>
      </c>
      <c r="R3378" s="226" t="e">
        <f>VLOOKUP(C3378,'26년 databook(취합)'!$M:$M,2,0)</f>
        <v>#N/A</v>
      </c>
      <c r="S3378" s="3" t="s">
        <v>11572</v>
      </c>
      <c r="T3378" s="3" t="s">
        <v>48</v>
      </c>
      <c r="U3378" s="3" t="s">
        <v>11576</v>
      </c>
      <c r="V3378" s="3" t="s">
        <v>48</v>
      </c>
      <c r="W3378" s="3" t="s">
        <v>48</v>
      </c>
      <c r="X3378" s="3" t="s">
        <v>48</v>
      </c>
      <c r="Y3378" s="3" t="s">
        <v>48</v>
      </c>
      <c r="Z3378" s="3" t="s">
        <v>48</v>
      </c>
      <c r="AA3378" s="3" t="s">
        <v>48</v>
      </c>
      <c r="AB3378" s="3" t="s">
        <v>11586</v>
      </c>
      <c r="AC3378" s="3" t="s">
        <v>48</v>
      </c>
      <c r="AD3378" s="3" t="s">
        <v>11567</v>
      </c>
      <c r="AE3378" s="3" t="s">
        <v>48</v>
      </c>
      <c r="AF3378" s="3">
        <v>0</v>
      </c>
      <c r="AG3378" s="3"/>
      <c r="AH3378" s="3">
        <v>500000</v>
      </c>
      <c r="AI3378" s="3" t="s">
        <v>48</v>
      </c>
      <c r="AJ3378" s="3">
        <v>0</v>
      </c>
      <c r="AK3378" s="3" t="s">
        <v>48</v>
      </c>
      <c r="AL3378" s="3">
        <v>0</v>
      </c>
      <c r="AM3378" s="3" t="s">
        <v>48</v>
      </c>
      <c r="AN3378" s="3">
        <v>500000</v>
      </c>
      <c r="AO3378" s="3" t="s">
        <v>48</v>
      </c>
      <c r="AP3378" s="3">
        <v>0</v>
      </c>
      <c r="AQ3378" s="3" t="s">
        <v>48</v>
      </c>
      <c r="AR3378" s="3">
        <v>500000</v>
      </c>
      <c r="AS3378" s="3" t="s">
        <v>48</v>
      </c>
    </row>
    <row r="3379" spans="1:45">
      <c r="A3379">
        <v>3376</v>
      </c>
      <c r="B3379" t="s">
        <v>5982</v>
      </c>
      <c r="C3379" t="s">
        <v>3460</v>
      </c>
      <c r="D3379" t="s">
        <v>45</v>
      </c>
      <c r="E3379" t="s">
        <v>73</v>
      </c>
      <c r="F3379" t="s">
        <v>7655</v>
      </c>
      <c r="G3379" t="s">
        <v>10151</v>
      </c>
      <c r="H3379" t="s">
        <v>7655</v>
      </c>
      <c r="I3379" t="s">
        <v>10151</v>
      </c>
      <c r="J3379" t="s">
        <v>48</v>
      </c>
      <c r="K3379" t="s">
        <v>48</v>
      </c>
      <c r="L3379" t="s">
        <v>5985</v>
      </c>
      <c r="M3379" t="s">
        <v>5986</v>
      </c>
      <c r="N3379" t="str">
        <f>VLOOKUP(O3379,index!$Q:$R,2,0)</f>
        <v>02. 이러닝 - 단과</v>
      </c>
      <c r="O3379" t="s">
        <v>5987</v>
      </c>
      <c r="P3379" t="s">
        <v>48</v>
      </c>
      <c r="Q3379" t="s">
        <v>20</v>
      </c>
      <c r="R3379" s="226" t="e">
        <f>VLOOKUP(C3379,'26년 databook(취합)'!$M:$M,2,0)</f>
        <v>#N/A</v>
      </c>
      <c r="S3379" s="3" t="s">
        <v>11567</v>
      </c>
      <c r="T3379" s="3" t="s">
        <v>48</v>
      </c>
      <c r="U3379" s="3" t="s">
        <v>11567</v>
      </c>
      <c r="V3379" s="3" t="s">
        <v>48</v>
      </c>
      <c r="W3379" s="3" t="s">
        <v>48</v>
      </c>
      <c r="X3379" s="3" t="s">
        <v>48</v>
      </c>
      <c r="Y3379" s="3" t="s">
        <v>48</v>
      </c>
      <c r="Z3379" s="3" t="s">
        <v>48</v>
      </c>
      <c r="AA3379" s="3" t="s">
        <v>48</v>
      </c>
      <c r="AB3379" s="3" t="s">
        <v>48</v>
      </c>
      <c r="AC3379" s="3" t="s">
        <v>48</v>
      </c>
      <c r="AD3379" s="3" t="s">
        <v>48</v>
      </c>
      <c r="AE3379" s="3" t="s">
        <v>48</v>
      </c>
      <c r="AG3379" s="3"/>
      <c r="AI3379" s="3" t="s">
        <v>48</v>
      </c>
      <c r="AK3379" s="3" t="s">
        <v>48</v>
      </c>
      <c r="AM3379" s="3" t="s">
        <v>48</v>
      </c>
      <c r="AO3379" s="3" t="s">
        <v>48</v>
      </c>
      <c r="AQ3379" s="3" t="s">
        <v>48</v>
      </c>
      <c r="AS3379" s="3" t="s">
        <v>48</v>
      </c>
    </row>
    <row r="3380" spans="1:45">
      <c r="A3380">
        <v>3377</v>
      </c>
      <c r="B3380" t="s">
        <v>5982</v>
      </c>
      <c r="C3380" t="s">
        <v>5528</v>
      </c>
      <c r="D3380" t="s">
        <v>45</v>
      </c>
      <c r="E3380" t="s">
        <v>214</v>
      </c>
      <c r="F3380" t="s">
        <v>2762</v>
      </c>
      <c r="G3380" t="s">
        <v>10152</v>
      </c>
      <c r="H3380" t="s">
        <v>2762</v>
      </c>
      <c r="I3380" t="s">
        <v>10152</v>
      </c>
      <c r="J3380" t="s">
        <v>2762</v>
      </c>
      <c r="K3380" t="s">
        <v>7656</v>
      </c>
      <c r="L3380" t="s">
        <v>5985</v>
      </c>
      <c r="M3380" t="s">
        <v>5986</v>
      </c>
      <c r="N3380" t="str">
        <f>VLOOKUP(O3380,index!$Q:$R,2,0)</f>
        <v>02. 이러닝 - 단과</v>
      </c>
      <c r="O3380" t="s">
        <v>5987</v>
      </c>
      <c r="P3380" t="s">
        <v>48</v>
      </c>
      <c r="Q3380" t="s">
        <v>20</v>
      </c>
      <c r="R3380" s="226" t="e">
        <f>VLOOKUP(C3380,'26년 databook(취합)'!$M:$M,2,0)</f>
        <v>#N/A</v>
      </c>
      <c r="S3380" s="3" t="s">
        <v>11567</v>
      </c>
      <c r="T3380" s="3" t="s">
        <v>48</v>
      </c>
      <c r="U3380" s="3" t="s">
        <v>11567</v>
      </c>
      <c r="V3380" s="3" t="s">
        <v>48</v>
      </c>
      <c r="W3380" s="3" t="s">
        <v>48</v>
      </c>
      <c r="X3380" s="3" t="s">
        <v>48</v>
      </c>
      <c r="Y3380" s="3" t="s">
        <v>48</v>
      </c>
      <c r="Z3380" s="3" t="s">
        <v>48</v>
      </c>
      <c r="AA3380" s="3" t="s">
        <v>48</v>
      </c>
      <c r="AB3380" s="3" t="s">
        <v>48</v>
      </c>
      <c r="AC3380" s="3" t="s">
        <v>48</v>
      </c>
      <c r="AD3380" s="3" t="s">
        <v>48</v>
      </c>
      <c r="AE3380" s="3" t="s">
        <v>48</v>
      </c>
      <c r="AG3380" s="3"/>
      <c r="AI3380" s="3" t="s">
        <v>48</v>
      </c>
      <c r="AK3380" s="3" t="s">
        <v>48</v>
      </c>
      <c r="AM3380" s="3" t="s">
        <v>48</v>
      </c>
      <c r="AO3380" s="3" t="s">
        <v>48</v>
      </c>
      <c r="AQ3380" s="3" t="s">
        <v>48</v>
      </c>
      <c r="AS3380" s="3" t="s">
        <v>48</v>
      </c>
    </row>
    <row r="3381" spans="1:45">
      <c r="A3381">
        <v>3378</v>
      </c>
      <c r="B3381" t="s">
        <v>5982</v>
      </c>
      <c r="C3381" t="s">
        <v>3504</v>
      </c>
      <c r="D3381" t="s">
        <v>45</v>
      </c>
      <c r="E3381" t="s">
        <v>73</v>
      </c>
      <c r="F3381" t="s">
        <v>2328</v>
      </c>
      <c r="G3381" t="s">
        <v>10153</v>
      </c>
      <c r="H3381" t="s">
        <v>2328</v>
      </c>
      <c r="I3381" t="s">
        <v>10153</v>
      </c>
      <c r="J3381" t="s">
        <v>48</v>
      </c>
      <c r="K3381" t="s">
        <v>48</v>
      </c>
      <c r="L3381" t="s">
        <v>5985</v>
      </c>
      <c r="M3381" t="s">
        <v>5986</v>
      </c>
      <c r="N3381" t="str">
        <f>VLOOKUP(O3381,index!$Q:$R,2,0)</f>
        <v>02. 이러닝 - 단과</v>
      </c>
      <c r="O3381" t="s">
        <v>5987</v>
      </c>
      <c r="P3381" t="s">
        <v>48</v>
      </c>
      <c r="Q3381" t="s">
        <v>20</v>
      </c>
      <c r="R3381" s="226" t="e">
        <f>VLOOKUP(C3381,'26년 databook(취합)'!$M:$M,2,0)</f>
        <v>#N/A</v>
      </c>
      <c r="S3381" s="3" t="s">
        <v>11567</v>
      </c>
      <c r="T3381" s="3" t="s">
        <v>48</v>
      </c>
      <c r="U3381" s="3" t="s">
        <v>11567</v>
      </c>
      <c r="V3381" s="3" t="s">
        <v>48</v>
      </c>
      <c r="W3381" s="3" t="s">
        <v>48</v>
      </c>
      <c r="X3381" s="3" t="s">
        <v>48</v>
      </c>
      <c r="Y3381" s="3" t="s">
        <v>48</v>
      </c>
      <c r="Z3381" s="3" t="s">
        <v>48</v>
      </c>
      <c r="AA3381" s="3" t="s">
        <v>48</v>
      </c>
      <c r="AB3381" s="3" t="s">
        <v>48</v>
      </c>
      <c r="AC3381" s="3" t="s">
        <v>48</v>
      </c>
      <c r="AD3381" s="3" t="s">
        <v>48</v>
      </c>
      <c r="AE3381" s="3" t="s">
        <v>48</v>
      </c>
      <c r="AG3381" s="3"/>
      <c r="AI3381" s="3" t="s">
        <v>48</v>
      </c>
      <c r="AK3381" s="3" t="s">
        <v>48</v>
      </c>
      <c r="AM3381" s="3" t="s">
        <v>48</v>
      </c>
      <c r="AO3381" s="3" t="s">
        <v>48</v>
      </c>
      <c r="AQ3381" s="3" t="s">
        <v>48</v>
      </c>
      <c r="AS3381" s="3" t="s">
        <v>48</v>
      </c>
    </row>
    <row r="3382" spans="1:45">
      <c r="A3382">
        <v>3379</v>
      </c>
      <c r="B3382" t="s">
        <v>5982</v>
      </c>
      <c r="C3382" t="s">
        <v>5017</v>
      </c>
      <c r="D3382" t="s">
        <v>45</v>
      </c>
      <c r="E3382" t="s">
        <v>77</v>
      </c>
      <c r="F3382" t="s">
        <v>1007</v>
      </c>
      <c r="G3382" t="s">
        <v>10154</v>
      </c>
      <c r="H3382" t="s">
        <v>1007</v>
      </c>
      <c r="I3382" t="s">
        <v>10154</v>
      </c>
      <c r="J3382" t="s">
        <v>7658</v>
      </c>
      <c r="K3382" t="s">
        <v>7659</v>
      </c>
      <c r="L3382" t="s">
        <v>5985</v>
      </c>
      <c r="M3382" t="s">
        <v>5986</v>
      </c>
      <c r="N3382" t="str">
        <f>VLOOKUP(O3382,index!$Q:$R,2,0)</f>
        <v>02. 이러닝 - 단과</v>
      </c>
      <c r="O3382" t="s">
        <v>5987</v>
      </c>
      <c r="P3382" t="s">
        <v>48</v>
      </c>
      <c r="Q3382" t="s">
        <v>23</v>
      </c>
      <c r="R3382" s="226" t="e">
        <f>VLOOKUP(C3382,'26년 databook(취합)'!$M:$M,2,0)</f>
        <v>#N/A</v>
      </c>
      <c r="S3382" s="3" t="s">
        <v>11570</v>
      </c>
      <c r="T3382" s="3" t="s">
        <v>16410</v>
      </c>
      <c r="U3382" s="3" t="s">
        <v>16411</v>
      </c>
      <c r="V3382" s="3" t="s">
        <v>48</v>
      </c>
      <c r="W3382" s="3" t="s">
        <v>11567</v>
      </c>
      <c r="X3382" s="3" t="s">
        <v>48</v>
      </c>
      <c r="Y3382" s="3" t="s">
        <v>11567</v>
      </c>
      <c r="Z3382" s="3" t="s">
        <v>48</v>
      </c>
      <c r="AA3382" s="3" t="s">
        <v>11567</v>
      </c>
      <c r="AB3382" s="3" t="s">
        <v>48</v>
      </c>
      <c r="AC3382" s="3" t="s">
        <v>11567</v>
      </c>
      <c r="AD3382" s="3" t="s">
        <v>48</v>
      </c>
      <c r="AE3382" s="3" t="s">
        <v>11567</v>
      </c>
      <c r="AG3382" s="3">
        <v>3100000</v>
      </c>
      <c r="AI3382" s="3" t="s">
        <v>11567</v>
      </c>
      <c r="AK3382" s="3" t="s">
        <v>11567</v>
      </c>
      <c r="AL3382" s="3">
        <v>3000000</v>
      </c>
      <c r="AM3382" s="3" t="s">
        <v>11567</v>
      </c>
      <c r="AO3382" s="3" t="s">
        <v>11567</v>
      </c>
      <c r="AQ3382" s="3" t="s">
        <v>11567</v>
      </c>
      <c r="AS3382" s="3" t="s">
        <v>11567</v>
      </c>
    </row>
    <row r="3383" spans="1:45">
      <c r="A3383">
        <v>3380</v>
      </c>
      <c r="B3383" t="s">
        <v>5982</v>
      </c>
      <c r="C3383" t="s">
        <v>5506</v>
      </c>
      <c r="D3383" t="s">
        <v>45</v>
      </c>
      <c r="E3383" t="s">
        <v>214</v>
      </c>
      <c r="F3383" t="s">
        <v>2784</v>
      </c>
      <c r="G3383" t="s">
        <v>10155</v>
      </c>
      <c r="H3383" t="s">
        <v>2784</v>
      </c>
      <c r="I3383" t="s">
        <v>10155</v>
      </c>
      <c r="J3383" t="s">
        <v>2784</v>
      </c>
      <c r="K3383" t="s">
        <v>7660</v>
      </c>
      <c r="L3383" t="s">
        <v>5985</v>
      </c>
      <c r="M3383" t="s">
        <v>5986</v>
      </c>
      <c r="N3383" t="str">
        <f>VLOOKUP(O3383,index!$Q:$R,2,0)</f>
        <v>02. 이러닝 - 단과</v>
      </c>
      <c r="O3383" t="s">
        <v>5987</v>
      </c>
      <c r="P3383" t="s">
        <v>48</v>
      </c>
      <c r="Q3383" t="s">
        <v>20</v>
      </c>
      <c r="R3383" s="226" t="e">
        <f>VLOOKUP(C3383,'26년 databook(취합)'!$M:$M,2,0)</f>
        <v>#N/A</v>
      </c>
      <c r="S3383" s="3" t="s">
        <v>11567</v>
      </c>
      <c r="T3383" s="3" t="s">
        <v>48</v>
      </c>
      <c r="U3383" s="3" t="s">
        <v>11567</v>
      </c>
      <c r="V3383" s="3" t="s">
        <v>48</v>
      </c>
      <c r="W3383" s="3" t="s">
        <v>48</v>
      </c>
      <c r="X3383" s="3" t="s">
        <v>48</v>
      </c>
      <c r="Y3383" s="3" t="s">
        <v>48</v>
      </c>
      <c r="Z3383" s="3" t="s">
        <v>48</v>
      </c>
      <c r="AA3383" s="3" t="s">
        <v>48</v>
      </c>
      <c r="AB3383" s="3" t="s">
        <v>48</v>
      </c>
      <c r="AC3383" s="3" t="s">
        <v>48</v>
      </c>
      <c r="AD3383" s="3" t="s">
        <v>48</v>
      </c>
      <c r="AE3383" s="3" t="s">
        <v>48</v>
      </c>
      <c r="AG3383" s="3"/>
      <c r="AI3383" s="3" t="s">
        <v>48</v>
      </c>
      <c r="AK3383" s="3" t="s">
        <v>48</v>
      </c>
      <c r="AM3383" s="3" t="s">
        <v>48</v>
      </c>
      <c r="AO3383" s="3" t="s">
        <v>48</v>
      </c>
      <c r="AQ3383" s="3" t="s">
        <v>48</v>
      </c>
      <c r="AS3383" s="3" t="s">
        <v>48</v>
      </c>
    </row>
    <row r="3384" spans="1:45">
      <c r="A3384">
        <v>3381</v>
      </c>
      <c r="B3384" t="s">
        <v>5982</v>
      </c>
      <c r="C3384" t="s">
        <v>3748</v>
      </c>
      <c r="D3384" t="s">
        <v>45</v>
      </c>
      <c r="E3384" t="s">
        <v>73</v>
      </c>
      <c r="F3384" t="s">
        <v>2040</v>
      </c>
      <c r="G3384" t="s">
        <v>10156</v>
      </c>
      <c r="H3384" t="s">
        <v>2040</v>
      </c>
      <c r="I3384" t="s">
        <v>10156</v>
      </c>
      <c r="J3384" t="s">
        <v>7661</v>
      </c>
      <c r="K3384" t="s">
        <v>7662</v>
      </c>
      <c r="L3384" t="s">
        <v>5985</v>
      </c>
      <c r="M3384" t="s">
        <v>5986</v>
      </c>
      <c r="N3384" t="str">
        <f>VLOOKUP(O3384,index!$Q:$R,2,0)</f>
        <v>02. 이러닝 - 단과</v>
      </c>
      <c r="O3384" t="s">
        <v>5987</v>
      </c>
      <c r="P3384" t="s">
        <v>48</v>
      </c>
      <c r="Q3384" t="s">
        <v>20</v>
      </c>
      <c r="R3384" s="226" t="e">
        <f>VLOOKUP(C3384,'26년 databook(취합)'!$M:$M,2,0)</f>
        <v>#N/A</v>
      </c>
      <c r="S3384" s="3" t="s">
        <v>11576</v>
      </c>
      <c r="T3384" s="3" t="s">
        <v>16412</v>
      </c>
      <c r="U3384" s="3" t="s">
        <v>16413</v>
      </c>
      <c r="V3384" s="3" t="s">
        <v>48</v>
      </c>
      <c r="W3384" s="3" t="s">
        <v>11567</v>
      </c>
      <c r="X3384" s="3" t="s">
        <v>48</v>
      </c>
      <c r="Y3384" s="3" t="s">
        <v>11567</v>
      </c>
      <c r="Z3384" s="3" t="s">
        <v>48</v>
      </c>
      <c r="AA3384" s="3" t="s">
        <v>11567</v>
      </c>
      <c r="AB3384" s="3" t="s">
        <v>48</v>
      </c>
      <c r="AC3384" s="3" t="s">
        <v>11567</v>
      </c>
      <c r="AD3384" s="3" t="s">
        <v>48</v>
      </c>
      <c r="AE3384" s="3" t="s">
        <v>11567</v>
      </c>
      <c r="AG3384" s="3">
        <v>890000</v>
      </c>
      <c r="AI3384" s="3" t="s">
        <v>11567</v>
      </c>
      <c r="AK3384" s="3" t="s">
        <v>11567</v>
      </c>
      <c r="AM3384" s="3" t="s">
        <v>11567</v>
      </c>
      <c r="AO3384" s="3" t="s">
        <v>11567</v>
      </c>
      <c r="AQ3384" s="3" t="s">
        <v>11567</v>
      </c>
      <c r="AR3384" s="3">
        <v>1000000</v>
      </c>
      <c r="AS3384" s="3" t="s">
        <v>11567</v>
      </c>
    </row>
    <row r="3385" spans="1:45">
      <c r="A3385">
        <v>3382</v>
      </c>
      <c r="B3385" t="s">
        <v>5982</v>
      </c>
      <c r="C3385" t="s">
        <v>4192</v>
      </c>
      <c r="D3385" t="s">
        <v>45</v>
      </c>
      <c r="E3385" t="s">
        <v>76</v>
      </c>
      <c r="F3385" t="s">
        <v>7663</v>
      </c>
      <c r="G3385" t="s">
        <v>10157</v>
      </c>
      <c r="H3385" t="s">
        <v>7663</v>
      </c>
      <c r="I3385" t="s">
        <v>10157</v>
      </c>
      <c r="J3385" t="s">
        <v>7664</v>
      </c>
      <c r="K3385" t="s">
        <v>7665</v>
      </c>
      <c r="L3385" t="s">
        <v>5985</v>
      </c>
      <c r="M3385" t="s">
        <v>5986</v>
      </c>
      <c r="N3385" t="str">
        <f>VLOOKUP(O3385,index!$Q:$R,2,0)</f>
        <v>08. 하이브리드러닝 - 하이브리드형 러닝</v>
      </c>
      <c r="O3385" t="s">
        <v>5988</v>
      </c>
      <c r="P3385" t="s">
        <v>48</v>
      </c>
      <c r="Q3385" t="s">
        <v>23</v>
      </c>
      <c r="R3385" s="226" t="e">
        <f>VLOOKUP(C3385,'26년 databook(취합)'!$M:$M,2,0)</f>
        <v>#N/A</v>
      </c>
      <c r="S3385" s="3" t="s">
        <v>11567</v>
      </c>
      <c r="T3385" s="3" t="s">
        <v>12823</v>
      </c>
      <c r="U3385" s="3" t="s">
        <v>12823</v>
      </c>
      <c r="V3385" s="3" t="s">
        <v>48</v>
      </c>
      <c r="W3385" s="3" t="s">
        <v>11567</v>
      </c>
      <c r="X3385" s="3" t="s">
        <v>48</v>
      </c>
      <c r="Y3385" s="3" t="s">
        <v>11567</v>
      </c>
      <c r="Z3385" s="3" t="s">
        <v>48</v>
      </c>
      <c r="AA3385" s="3" t="s">
        <v>11567</v>
      </c>
      <c r="AB3385" s="3" t="s">
        <v>48</v>
      </c>
      <c r="AC3385" s="3" t="s">
        <v>12823</v>
      </c>
      <c r="AD3385" s="3" t="s">
        <v>48</v>
      </c>
      <c r="AE3385" s="3" t="s">
        <v>11567</v>
      </c>
      <c r="AG3385" s="3">
        <v>0</v>
      </c>
      <c r="AI3385" s="3" t="s">
        <v>11567</v>
      </c>
      <c r="AK3385" s="3" t="s">
        <v>11567</v>
      </c>
      <c r="AM3385" s="3" t="s">
        <v>11567</v>
      </c>
      <c r="AO3385" s="3" t="s">
        <v>11567</v>
      </c>
      <c r="AQ3385" s="3" t="s">
        <v>11567</v>
      </c>
      <c r="AS3385" s="3" t="s">
        <v>11567</v>
      </c>
    </row>
    <row r="3386" spans="1:45">
      <c r="A3386">
        <v>3383</v>
      </c>
      <c r="B3386" t="s">
        <v>5982</v>
      </c>
      <c r="C3386" t="s">
        <v>2904</v>
      </c>
      <c r="D3386" t="s">
        <v>45</v>
      </c>
      <c r="E3386" t="s">
        <v>76</v>
      </c>
      <c r="F3386" t="s">
        <v>7663</v>
      </c>
      <c r="G3386" t="s">
        <v>10157</v>
      </c>
      <c r="H3386" t="s">
        <v>7663</v>
      </c>
      <c r="I3386" t="s">
        <v>10157</v>
      </c>
      <c r="J3386" t="s">
        <v>7664</v>
      </c>
      <c r="K3386" t="s">
        <v>7665</v>
      </c>
      <c r="L3386" t="s">
        <v>5985</v>
      </c>
      <c r="M3386" t="s">
        <v>5986</v>
      </c>
      <c r="N3386" t="str">
        <f>VLOOKUP(O3386,index!$Q:$R,2,0)</f>
        <v>02. 이러닝 - 단과</v>
      </c>
      <c r="O3386" t="s">
        <v>5987</v>
      </c>
      <c r="P3386" t="s">
        <v>48</v>
      </c>
      <c r="Q3386" t="s">
        <v>23</v>
      </c>
      <c r="R3386" s="226" t="e">
        <f>VLOOKUP(C3386,'26년 databook(취합)'!$M:$M,2,0)</f>
        <v>#N/A</v>
      </c>
      <c r="S3386" s="3" t="s">
        <v>11932</v>
      </c>
      <c r="T3386" s="3" t="s">
        <v>14822</v>
      </c>
      <c r="U3386" s="3" t="s">
        <v>14823</v>
      </c>
      <c r="V3386" s="3" t="s">
        <v>48</v>
      </c>
      <c r="W3386" s="3" t="s">
        <v>11647</v>
      </c>
      <c r="X3386" s="3" t="s">
        <v>48</v>
      </c>
      <c r="Y3386" s="3" t="s">
        <v>12125</v>
      </c>
      <c r="Z3386" s="3" t="s">
        <v>48</v>
      </c>
      <c r="AA3386" s="3" t="s">
        <v>11567</v>
      </c>
      <c r="AB3386" s="3" t="s">
        <v>48</v>
      </c>
      <c r="AC3386" s="3" t="s">
        <v>12161</v>
      </c>
      <c r="AD3386" s="3" t="s">
        <v>48</v>
      </c>
      <c r="AE3386" s="3" t="s">
        <v>11567</v>
      </c>
      <c r="AG3386" s="3">
        <v>1910000</v>
      </c>
      <c r="AI3386" s="3" t="s">
        <v>11567</v>
      </c>
      <c r="AK3386" s="3" t="s">
        <v>11567</v>
      </c>
      <c r="AM3386" s="3" t="s">
        <v>11567</v>
      </c>
      <c r="AO3386" s="3" t="s">
        <v>11567</v>
      </c>
      <c r="AQ3386" s="3" t="s">
        <v>11567</v>
      </c>
      <c r="AR3386" s="3">
        <v>9000000</v>
      </c>
      <c r="AS3386" s="3" t="s">
        <v>11567</v>
      </c>
    </row>
    <row r="3387" spans="1:45">
      <c r="A3387">
        <v>3384</v>
      </c>
      <c r="B3387" t="s">
        <v>5982</v>
      </c>
      <c r="C3387" t="s">
        <v>5734</v>
      </c>
      <c r="D3387" t="s">
        <v>45</v>
      </c>
      <c r="E3387" t="s">
        <v>214</v>
      </c>
      <c r="F3387" t="s">
        <v>2558</v>
      </c>
      <c r="G3387" t="s">
        <v>10159</v>
      </c>
      <c r="H3387" t="s">
        <v>2558</v>
      </c>
      <c r="I3387" t="s">
        <v>10159</v>
      </c>
      <c r="J3387" t="s">
        <v>7668</v>
      </c>
      <c r="K3387" t="s">
        <v>7669</v>
      </c>
      <c r="L3387" t="s">
        <v>5985</v>
      </c>
      <c r="M3387" t="s">
        <v>5986</v>
      </c>
      <c r="N3387" t="str">
        <f>VLOOKUP(O3387,index!$Q:$R,2,0)</f>
        <v>02. 이러닝 - 단과</v>
      </c>
      <c r="O3387" t="s">
        <v>5987</v>
      </c>
      <c r="P3387" t="s">
        <v>48</v>
      </c>
      <c r="Q3387" t="s">
        <v>20</v>
      </c>
      <c r="R3387" s="226" t="e">
        <f>VLOOKUP(C3387,'26년 databook(취합)'!$M:$M,2,0)</f>
        <v>#N/A</v>
      </c>
      <c r="S3387" s="3" t="s">
        <v>11567</v>
      </c>
      <c r="T3387" s="3" t="s">
        <v>48</v>
      </c>
      <c r="U3387" s="3" t="s">
        <v>11567</v>
      </c>
      <c r="V3387" s="3" t="s">
        <v>48</v>
      </c>
      <c r="W3387" s="3" t="s">
        <v>48</v>
      </c>
      <c r="X3387" s="3" t="s">
        <v>48</v>
      </c>
      <c r="Y3387" s="3" t="s">
        <v>48</v>
      </c>
      <c r="Z3387" s="3" t="s">
        <v>48</v>
      </c>
      <c r="AA3387" s="3" t="s">
        <v>48</v>
      </c>
      <c r="AB3387" s="3" t="s">
        <v>48</v>
      </c>
      <c r="AC3387" s="3" t="s">
        <v>48</v>
      </c>
      <c r="AD3387" s="3" t="s">
        <v>48</v>
      </c>
      <c r="AE3387" s="3" t="s">
        <v>48</v>
      </c>
      <c r="AI3387" s="3" t="s">
        <v>48</v>
      </c>
      <c r="AK3387" s="3" t="s">
        <v>48</v>
      </c>
      <c r="AM3387" s="3" t="s">
        <v>48</v>
      </c>
      <c r="AO3387" s="3" t="s">
        <v>48</v>
      </c>
      <c r="AQ3387" s="3" t="s">
        <v>48</v>
      </c>
      <c r="AS3387" s="3" t="s">
        <v>48</v>
      </c>
    </row>
    <row r="3388" spans="1:45">
      <c r="A3388">
        <v>3385</v>
      </c>
      <c r="B3388" t="s">
        <v>5982</v>
      </c>
      <c r="C3388" t="s">
        <v>5387</v>
      </c>
      <c r="D3388" t="s">
        <v>45</v>
      </c>
      <c r="E3388" t="s">
        <v>77</v>
      </c>
      <c r="F3388" t="s">
        <v>787</v>
      </c>
      <c r="G3388" t="s">
        <v>10160</v>
      </c>
      <c r="H3388" t="s">
        <v>787</v>
      </c>
      <c r="I3388" t="s">
        <v>10160</v>
      </c>
      <c r="J3388" t="s">
        <v>787</v>
      </c>
      <c r="K3388" t="s">
        <v>7676</v>
      </c>
      <c r="L3388" t="s">
        <v>5985</v>
      </c>
      <c r="M3388" t="s">
        <v>5986</v>
      </c>
      <c r="N3388" t="str">
        <f>VLOOKUP(O3388,index!$Q:$R,2,0)</f>
        <v>02. 이러닝 - 단과</v>
      </c>
      <c r="O3388" t="s">
        <v>5987</v>
      </c>
      <c r="P3388" t="s">
        <v>48</v>
      </c>
      <c r="Q3388" t="s">
        <v>20</v>
      </c>
      <c r="R3388" s="226" t="e">
        <f>VLOOKUP(C3388,'26년 databook(취합)'!$M:$M,2,0)</f>
        <v>#N/A</v>
      </c>
      <c r="S3388" s="3" t="s">
        <v>11567</v>
      </c>
      <c r="T3388" s="3" t="s">
        <v>14824</v>
      </c>
      <c r="U3388" s="3" t="s">
        <v>14824</v>
      </c>
      <c r="V3388" s="3" t="s">
        <v>48</v>
      </c>
      <c r="W3388" s="3" t="s">
        <v>11567</v>
      </c>
      <c r="X3388" s="3" t="s">
        <v>48</v>
      </c>
      <c r="Y3388" s="3" t="s">
        <v>11567</v>
      </c>
      <c r="Z3388" s="3" t="s">
        <v>48</v>
      </c>
      <c r="AA3388" s="3" t="s">
        <v>11567</v>
      </c>
      <c r="AB3388" s="3" t="s">
        <v>48</v>
      </c>
      <c r="AC3388" s="3" t="s">
        <v>11567</v>
      </c>
      <c r="AD3388" s="3" t="s">
        <v>48</v>
      </c>
      <c r="AE3388" s="3" t="s">
        <v>11567</v>
      </c>
      <c r="AG3388" s="3">
        <v>795000</v>
      </c>
      <c r="AI3388" s="3" t="s">
        <v>11567</v>
      </c>
      <c r="AK3388" s="3" t="s">
        <v>11567</v>
      </c>
      <c r="AM3388" s="3" t="s">
        <v>11567</v>
      </c>
      <c r="AO3388" s="3" t="s">
        <v>11567</v>
      </c>
      <c r="AQ3388" s="3" t="s">
        <v>11567</v>
      </c>
      <c r="AS3388" s="3" t="s">
        <v>11567</v>
      </c>
    </row>
    <row r="3389" spans="1:45">
      <c r="A3389">
        <v>3386</v>
      </c>
      <c r="B3389" t="s">
        <v>5982</v>
      </c>
      <c r="C3389" t="s">
        <v>4933</v>
      </c>
      <c r="D3389" t="s">
        <v>45</v>
      </c>
      <c r="E3389" t="s">
        <v>77</v>
      </c>
      <c r="F3389" t="s">
        <v>972</v>
      </c>
      <c r="G3389" t="s">
        <v>10161</v>
      </c>
      <c r="H3389" t="s">
        <v>972</v>
      </c>
      <c r="I3389" t="s">
        <v>10161</v>
      </c>
      <c r="J3389" t="s">
        <v>48</v>
      </c>
      <c r="K3389" t="s">
        <v>48</v>
      </c>
      <c r="L3389" t="s">
        <v>5985</v>
      </c>
      <c r="M3389" t="s">
        <v>5986</v>
      </c>
      <c r="N3389" t="str">
        <f>VLOOKUP(O3389,index!$Q:$R,2,0)</f>
        <v>02. 이러닝 - 단과</v>
      </c>
      <c r="O3389" t="s">
        <v>5987</v>
      </c>
      <c r="P3389" t="s">
        <v>48</v>
      </c>
      <c r="Q3389" t="s">
        <v>20</v>
      </c>
      <c r="R3389" s="226" t="e">
        <f>VLOOKUP(C3389,'26년 databook(취합)'!$M:$M,2,0)</f>
        <v>#N/A</v>
      </c>
      <c r="S3389" s="3" t="s">
        <v>11572</v>
      </c>
      <c r="T3389" s="3" t="s">
        <v>12427</v>
      </c>
      <c r="U3389" s="3" t="s">
        <v>12427</v>
      </c>
      <c r="V3389" s="3" t="s">
        <v>11572</v>
      </c>
      <c r="W3389" s="3" t="s">
        <v>11567</v>
      </c>
      <c r="X3389" s="3" t="s">
        <v>48</v>
      </c>
      <c r="Y3389" s="3" t="s">
        <v>11567</v>
      </c>
      <c r="Z3389" s="3" t="s">
        <v>48</v>
      </c>
      <c r="AA3389" s="3" t="s">
        <v>11567</v>
      </c>
      <c r="AB3389" s="3" t="s">
        <v>48</v>
      </c>
      <c r="AC3389" s="3" t="s">
        <v>11567</v>
      </c>
      <c r="AD3389" s="3" t="s">
        <v>48</v>
      </c>
      <c r="AE3389" s="3" t="s">
        <v>12427</v>
      </c>
      <c r="AG3389" s="3">
        <v>0</v>
      </c>
      <c r="AI3389" s="3" t="s">
        <v>11567</v>
      </c>
      <c r="AK3389" s="3" t="s">
        <v>11567</v>
      </c>
      <c r="AM3389" s="3" t="s">
        <v>11567</v>
      </c>
      <c r="AO3389" s="3" t="s">
        <v>11567</v>
      </c>
      <c r="AQ3389" s="3" t="s">
        <v>11567</v>
      </c>
      <c r="AS3389" s="3" t="s">
        <v>11567</v>
      </c>
    </row>
    <row r="3390" spans="1:45">
      <c r="A3390">
        <v>3387</v>
      </c>
      <c r="B3390" t="s">
        <v>5982</v>
      </c>
      <c r="C3390" t="s">
        <v>3932</v>
      </c>
      <c r="D3390" t="s">
        <v>45</v>
      </c>
      <c r="E3390" t="s">
        <v>75</v>
      </c>
      <c r="F3390" t="s">
        <v>405</v>
      </c>
      <c r="G3390" t="s">
        <v>10162</v>
      </c>
      <c r="H3390" t="s">
        <v>405</v>
      </c>
      <c r="I3390" t="s">
        <v>10162</v>
      </c>
      <c r="J3390" t="s">
        <v>7678</v>
      </c>
      <c r="K3390" t="s">
        <v>7679</v>
      </c>
      <c r="L3390" t="s">
        <v>5985</v>
      </c>
      <c r="M3390" t="s">
        <v>5986</v>
      </c>
      <c r="N3390" t="str">
        <f>VLOOKUP(O3390,index!$Q:$R,2,0)</f>
        <v>02. 이러닝 - 단과</v>
      </c>
      <c r="O3390" t="s">
        <v>5987</v>
      </c>
      <c r="P3390" t="s">
        <v>48</v>
      </c>
      <c r="Q3390" t="s">
        <v>23</v>
      </c>
      <c r="R3390" s="226" t="e">
        <f>VLOOKUP(C3390,'26년 databook(취합)'!$M:$M,2,0)</f>
        <v>#N/A</v>
      </c>
      <c r="S3390" s="3" t="s">
        <v>11567</v>
      </c>
      <c r="T3390" s="3" t="s">
        <v>14431</v>
      </c>
      <c r="U3390" s="3" t="s">
        <v>13049</v>
      </c>
      <c r="V3390" s="3" t="s">
        <v>48</v>
      </c>
      <c r="W3390" s="3" t="s">
        <v>11567</v>
      </c>
      <c r="X3390" s="3" t="s">
        <v>48</v>
      </c>
      <c r="Y3390" s="3" t="s">
        <v>12002</v>
      </c>
      <c r="Z3390" s="3" t="s">
        <v>48</v>
      </c>
      <c r="AA3390" s="3" t="s">
        <v>11711</v>
      </c>
      <c r="AB3390" s="3" t="s">
        <v>48</v>
      </c>
      <c r="AC3390" s="3" t="s">
        <v>13721</v>
      </c>
      <c r="AD3390" s="3" t="s">
        <v>11567</v>
      </c>
      <c r="AE3390" s="3" t="s">
        <v>11609</v>
      </c>
      <c r="AF3390" s="3">
        <v>0</v>
      </c>
      <c r="AG3390" s="3">
        <v>456000</v>
      </c>
      <c r="AH3390" s="3">
        <v>0</v>
      </c>
      <c r="AI3390" s="3" t="s">
        <v>11567</v>
      </c>
      <c r="AJ3390" s="3">
        <v>0</v>
      </c>
      <c r="AK3390" s="3" t="s">
        <v>11567</v>
      </c>
      <c r="AL3390" s="3">
        <v>0</v>
      </c>
      <c r="AM3390" s="3" t="s">
        <v>11567</v>
      </c>
      <c r="AN3390" s="3">
        <v>0</v>
      </c>
      <c r="AO3390" s="3" t="s">
        <v>11567</v>
      </c>
      <c r="AP3390" s="3">
        <v>0</v>
      </c>
      <c r="AQ3390" s="3" t="s">
        <v>11567</v>
      </c>
      <c r="AR3390" s="3">
        <v>0</v>
      </c>
      <c r="AS3390" s="3" t="s">
        <v>12224</v>
      </c>
    </row>
    <row r="3391" spans="1:45">
      <c r="A3391">
        <v>3388</v>
      </c>
      <c r="B3391" t="s">
        <v>5982</v>
      </c>
      <c r="C3391" t="s">
        <v>5472</v>
      </c>
      <c r="D3391" t="s">
        <v>45</v>
      </c>
      <c r="E3391" t="s">
        <v>75</v>
      </c>
      <c r="F3391" t="s">
        <v>2820</v>
      </c>
      <c r="G3391" t="s">
        <v>10163</v>
      </c>
      <c r="H3391" t="s">
        <v>7680</v>
      </c>
      <c r="I3391" t="s">
        <v>16265</v>
      </c>
      <c r="J3391" t="s">
        <v>7681</v>
      </c>
      <c r="K3391" t="s">
        <v>7682</v>
      </c>
      <c r="L3391" t="s">
        <v>5985</v>
      </c>
      <c r="M3391" t="s">
        <v>5986</v>
      </c>
      <c r="N3391" t="str">
        <f>VLOOKUP(O3391,index!$Q:$R,2,0)</f>
        <v>02. 이러닝 - 단과</v>
      </c>
      <c r="O3391" t="s">
        <v>5987</v>
      </c>
      <c r="P3391" t="s">
        <v>48</v>
      </c>
      <c r="Q3391" t="s">
        <v>20</v>
      </c>
      <c r="R3391" s="226" t="e">
        <f>VLOOKUP(C3391,'26년 databook(취합)'!$M:$M,2,0)</f>
        <v>#N/A</v>
      </c>
      <c r="S3391" s="3" t="s">
        <v>11567</v>
      </c>
      <c r="T3391" s="3" t="s">
        <v>48</v>
      </c>
      <c r="U3391" s="3" t="s">
        <v>11567</v>
      </c>
      <c r="V3391" s="3" t="s">
        <v>48</v>
      </c>
      <c r="W3391" s="3" t="s">
        <v>48</v>
      </c>
      <c r="X3391" s="3" t="s">
        <v>48</v>
      </c>
      <c r="Y3391" s="3" t="s">
        <v>48</v>
      </c>
      <c r="Z3391" s="3" t="s">
        <v>48</v>
      </c>
      <c r="AA3391" s="3" t="s">
        <v>48</v>
      </c>
      <c r="AB3391" s="3" t="s">
        <v>48</v>
      </c>
      <c r="AC3391" s="3" t="s">
        <v>48</v>
      </c>
      <c r="AD3391" s="3" t="s">
        <v>48</v>
      </c>
      <c r="AE3391" s="3" t="s">
        <v>48</v>
      </c>
      <c r="AG3391" s="3"/>
      <c r="AI3391" s="3" t="s">
        <v>48</v>
      </c>
      <c r="AK3391" s="3" t="s">
        <v>48</v>
      </c>
      <c r="AM3391" s="3" t="s">
        <v>48</v>
      </c>
      <c r="AO3391" s="3" t="s">
        <v>48</v>
      </c>
      <c r="AQ3391" s="3" t="s">
        <v>48</v>
      </c>
      <c r="AS3391" s="3" t="s">
        <v>48</v>
      </c>
    </row>
    <row r="3392" spans="1:45">
      <c r="A3392">
        <v>3389</v>
      </c>
      <c r="B3392" t="s">
        <v>5982</v>
      </c>
      <c r="C3392" t="s">
        <v>3318</v>
      </c>
      <c r="D3392" t="s">
        <v>45</v>
      </c>
      <c r="E3392" t="s">
        <v>72</v>
      </c>
      <c r="F3392" t="s">
        <v>925</v>
      </c>
      <c r="G3392" t="s">
        <v>10164</v>
      </c>
      <c r="H3392" t="s">
        <v>925</v>
      </c>
      <c r="I3392" t="s">
        <v>10164</v>
      </c>
      <c r="J3392" t="s">
        <v>925</v>
      </c>
      <c r="K3392" t="s">
        <v>7683</v>
      </c>
      <c r="L3392" t="s">
        <v>5985</v>
      </c>
      <c r="M3392" t="s">
        <v>5986</v>
      </c>
      <c r="N3392" t="str">
        <f>VLOOKUP(O3392,index!$Q:$R,2,0)</f>
        <v>02. 이러닝 - 단과</v>
      </c>
      <c r="O3392" t="s">
        <v>5987</v>
      </c>
      <c r="P3392" t="s">
        <v>48</v>
      </c>
      <c r="Q3392" t="s">
        <v>23</v>
      </c>
      <c r="R3392" s="226" t="e">
        <f>VLOOKUP(C3392,'26년 databook(취합)'!$M:$M,2,0)</f>
        <v>#N/A</v>
      </c>
      <c r="S3392" s="3" t="s">
        <v>11567</v>
      </c>
      <c r="T3392" s="3" t="s">
        <v>14148</v>
      </c>
      <c r="U3392" s="3" t="s">
        <v>14148</v>
      </c>
      <c r="V3392" s="3" t="s">
        <v>48</v>
      </c>
      <c r="W3392" s="3" t="s">
        <v>11567</v>
      </c>
      <c r="X3392" s="3" t="s">
        <v>48</v>
      </c>
      <c r="Y3392" s="3" t="s">
        <v>11567</v>
      </c>
      <c r="Z3392" s="3" t="s">
        <v>48</v>
      </c>
      <c r="AA3392" s="3" t="s">
        <v>11584</v>
      </c>
      <c r="AB3392" s="3" t="s">
        <v>48</v>
      </c>
      <c r="AC3392" s="3" t="s">
        <v>11567</v>
      </c>
      <c r="AD3392" s="3" t="s">
        <v>11567</v>
      </c>
      <c r="AE3392" s="3" t="s">
        <v>14825</v>
      </c>
      <c r="AF3392" s="3">
        <v>0</v>
      </c>
      <c r="AG3392" s="4">
        <v>0</v>
      </c>
      <c r="AH3392" s="3">
        <v>0</v>
      </c>
      <c r="AI3392" s="3" t="s">
        <v>11567</v>
      </c>
      <c r="AJ3392" s="3">
        <v>0</v>
      </c>
      <c r="AK3392" s="3" t="s">
        <v>11567</v>
      </c>
      <c r="AL3392" s="3">
        <v>0</v>
      </c>
      <c r="AM3392" s="3" t="s">
        <v>11567</v>
      </c>
      <c r="AN3392" s="3">
        <v>0</v>
      </c>
      <c r="AO3392" s="3" t="s">
        <v>11567</v>
      </c>
      <c r="AP3392" s="3">
        <v>0</v>
      </c>
      <c r="AQ3392" s="3" t="s">
        <v>11567</v>
      </c>
      <c r="AR3392" s="3">
        <v>0</v>
      </c>
      <c r="AS3392" s="3" t="s">
        <v>11567</v>
      </c>
    </row>
    <row r="3393" spans="1:45">
      <c r="A3393">
        <v>3390</v>
      </c>
      <c r="B3393" t="s">
        <v>5982</v>
      </c>
      <c r="C3393" t="s">
        <v>3030</v>
      </c>
      <c r="D3393" t="s">
        <v>45</v>
      </c>
      <c r="E3393" t="s">
        <v>71</v>
      </c>
      <c r="F3393" t="s">
        <v>234</v>
      </c>
      <c r="G3393" t="s">
        <v>10166</v>
      </c>
      <c r="H3393" t="s">
        <v>234</v>
      </c>
      <c r="I3393" t="s">
        <v>10166</v>
      </c>
      <c r="J3393" t="s">
        <v>7686</v>
      </c>
      <c r="K3393" t="s">
        <v>7687</v>
      </c>
      <c r="L3393" t="s">
        <v>5985</v>
      </c>
      <c r="M3393" t="s">
        <v>5986</v>
      </c>
      <c r="N3393" t="str">
        <f>VLOOKUP(O3393,index!$Q:$R,2,0)</f>
        <v>15. 솔루션 - LABS</v>
      </c>
      <c r="O3393" t="s">
        <v>6010</v>
      </c>
      <c r="P3393" t="s">
        <v>48</v>
      </c>
      <c r="Q3393" t="s">
        <v>20</v>
      </c>
      <c r="R3393" s="226" t="e">
        <f>VLOOKUP(C3393,'26년 databook(취합)'!$M:$M,2,0)</f>
        <v>#N/A</v>
      </c>
      <c r="S3393" s="3" t="s">
        <v>11572</v>
      </c>
      <c r="T3393" s="3" t="s">
        <v>48</v>
      </c>
      <c r="U3393" s="3" t="s">
        <v>11567</v>
      </c>
      <c r="V3393" s="3" t="s">
        <v>11572</v>
      </c>
      <c r="W3393" s="3" t="s">
        <v>48</v>
      </c>
      <c r="X3393" s="3" t="s">
        <v>48</v>
      </c>
      <c r="Y3393" s="3" t="s">
        <v>48</v>
      </c>
      <c r="Z3393" s="3" t="s">
        <v>48</v>
      </c>
      <c r="AA3393" s="3" t="s">
        <v>48</v>
      </c>
      <c r="AB3393" s="3" t="s">
        <v>48</v>
      </c>
      <c r="AC3393" s="3" t="s">
        <v>48</v>
      </c>
      <c r="AD3393" s="3" t="s">
        <v>48</v>
      </c>
      <c r="AE3393" s="3" t="s">
        <v>48</v>
      </c>
      <c r="AG3393" s="3"/>
      <c r="AI3393" s="3" t="s">
        <v>48</v>
      </c>
      <c r="AK3393" s="3" t="s">
        <v>48</v>
      </c>
      <c r="AM3393" s="3" t="s">
        <v>48</v>
      </c>
      <c r="AO3393" s="3" t="s">
        <v>48</v>
      </c>
      <c r="AQ3393" s="3" t="s">
        <v>48</v>
      </c>
      <c r="AS3393" s="3" t="s">
        <v>48</v>
      </c>
    </row>
    <row r="3394" spans="1:45">
      <c r="A3394">
        <v>3391</v>
      </c>
      <c r="B3394" t="s">
        <v>5982</v>
      </c>
      <c r="C3394" t="s">
        <v>4523</v>
      </c>
      <c r="D3394" t="s">
        <v>45</v>
      </c>
      <c r="E3394" t="s">
        <v>79</v>
      </c>
      <c r="F3394" t="s">
        <v>1066</v>
      </c>
      <c r="G3394" t="s">
        <v>10167</v>
      </c>
      <c r="H3394" t="s">
        <v>1066</v>
      </c>
      <c r="I3394" t="s">
        <v>10167</v>
      </c>
      <c r="J3394" t="s">
        <v>48</v>
      </c>
      <c r="K3394" t="s">
        <v>48</v>
      </c>
      <c r="L3394" t="s">
        <v>5985</v>
      </c>
      <c r="M3394" t="s">
        <v>5986</v>
      </c>
      <c r="N3394" t="str">
        <f>VLOOKUP(O3394,index!$Q:$R,2,0)</f>
        <v>02. 이러닝 - 단과</v>
      </c>
      <c r="O3394" t="s">
        <v>5987</v>
      </c>
      <c r="P3394" t="s">
        <v>48</v>
      </c>
      <c r="Q3394" t="s">
        <v>20</v>
      </c>
      <c r="R3394" s="226" t="e">
        <f>VLOOKUP(C3394,'26년 databook(취합)'!$M:$M,2,0)</f>
        <v>#N/A</v>
      </c>
      <c r="S3394" s="3" t="s">
        <v>11567</v>
      </c>
      <c r="T3394" s="3" t="s">
        <v>48</v>
      </c>
      <c r="U3394" s="3" t="s">
        <v>11567</v>
      </c>
      <c r="V3394" s="3" t="s">
        <v>48</v>
      </c>
      <c r="W3394" s="3" t="s">
        <v>48</v>
      </c>
      <c r="X3394" s="3" t="s">
        <v>48</v>
      </c>
      <c r="Y3394" s="3" t="s">
        <v>48</v>
      </c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G3394" s="3"/>
      <c r="AI3394" s="3" t="s">
        <v>48</v>
      </c>
      <c r="AK3394" s="3" t="s">
        <v>48</v>
      </c>
      <c r="AM3394" s="3" t="s">
        <v>48</v>
      </c>
      <c r="AO3394" s="3" t="s">
        <v>48</v>
      </c>
      <c r="AQ3394" s="3" t="s">
        <v>48</v>
      </c>
      <c r="AS3394" s="3" t="s">
        <v>48</v>
      </c>
    </row>
    <row r="3395" spans="1:45">
      <c r="A3395">
        <v>3392</v>
      </c>
      <c r="B3395" t="s">
        <v>5982</v>
      </c>
      <c r="C3395" t="s">
        <v>5334</v>
      </c>
      <c r="D3395" t="s">
        <v>45</v>
      </c>
      <c r="E3395" t="s">
        <v>77</v>
      </c>
      <c r="F3395" t="s">
        <v>743</v>
      </c>
      <c r="G3395" t="s">
        <v>10168</v>
      </c>
      <c r="H3395" t="s">
        <v>743</v>
      </c>
      <c r="I3395" t="s">
        <v>10168</v>
      </c>
      <c r="J3395" t="s">
        <v>743</v>
      </c>
      <c r="K3395" t="s">
        <v>7688</v>
      </c>
      <c r="L3395" t="s">
        <v>5985</v>
      </c>
      <c r="M3395" t="s">
        <v>5986</v>
      </c>
      <c r="N3395" t="str">
        <f>VLOOKUP(O3395,index!$Q:$R,2,0)</f>
        <v>02. 이러닝 - 단과</v>
      </c>
      <c r="O3395" t="s">
        <v>5987</v>
      </c>
      <c r="P3395" t="s">
        <v>48</v>
      </c>
      <c r="Q3395" t="s">
        <v>20</v>
      </c>
      <c r="R3395" s="226" t="e">
        <f>VLOOKUP(C3395,'26년 databook(취합)'!$M:$M,2,0)</f>
        <v>#N/A</v>
      </c>
      <c r="S3395" s="3" t="s">
        <v>11567</v>
      </c>
      <c r="T3395" s="3" t="s">
        <v>12276</v>
      </c>
      <c r="U3395" s="3" t="s">
        <v>12276</v>
      </c>
      <c r="V3395" s="3" t="s">
        <v>48</v>
      </c>
      <c r="W3395" s="3" t="s">
        <v>12226</v>
      </c>
      <c r="X3395" s="3" t="s">
        <v>48</v>
      </c>
      <c r="Y3395" s="3" t="s">
        <v>11567</v>
      </c>
      <c r="Z3395" s="3" t="s">
        <v>48</v>
      </c>
      <c r="AA3395" s="3" t="s">
        <v>11630</v>
      </c>
      <c r="AB3395" s="3" t="s">
        <v>48</v>
      </c>
      <c r="AC3395" s="3" t="s">
        <v>11567</v>
      </c>
      <c r="AD3395" s="3" t="s">
        <v>48</v>
      </c>
      <c r="AE3395" s="3" t="s">
        <v>11567</v>
      </c>
      <c r="AG3395" s="4">
        <v>1232000</v>
      </c>
      <c r="AI3395" s="3" t="s">
        <v>11567</v>
      </c>
      <c r="AK3395" s="3" t="s">
        <v>11567</v>
      </c>
      <c r="AM3395" s="3" t="s">
        <v>11567</v>
      </c>
      <c r="AO3395" s="3" t="s">
        <v>11567</v>
      </c>
      <c r="AQ3395" s="3" t="s">
        <v>11567</v>
      </c>
      <c r="AS3395" s="3" t="s">
        <v>11567</v>
      </c>
    </row>
    <row r="3396" spans="1:45">
      <c r="A3396">
        <v>3393</v>
      </c>
      <c r="B3396" t="s">
        <v>5982</v>
      </c>
      <c r="C3396" t="s">
        <v>4129</v>
      </c>
      <c r="D3396" t="s">
        <v>45</v>
      </c>
      <c r="E3396" t="s">
        <v>75</v>
      </c>
      <c r="F3396" t="s">
        <v>555</v>
      </c>
      <c r="G3396" t="s">
        <v>10169</v>
      </c>
      <c r="H3396" t="s">
        <v>555</v>
      </c>
      <c r="I3396" t="s">
        <v>10169</v>
      </c>
      <c r="J3396" t="s">
        <v>555</v>
      </c>
      <c r="K3396" t="s">
        <v>7693</v>
      </c>
      <c r="L3396" t="s">
        <v>5985</v>
      </c>
      <c r="M3396" t="s">
        <v>5986</v>
      </c>
      <c r="N3396" t="str">
        <f>VLOOKUP(O3396,index!$Q:$R,2,0)</f>
        <v>02. 이러닝 - 단과</v>
      </c>
      <c r="O3396" t="s">
        <v>5987</v>
      </c>
      <c r="P3396" t="s">
        <v>48</v>
      </c>
      <c r="Q3396" t="s">
        <v>23</v>
      </c>
      <c r="R3396" s="226" t="e">
        <f>VLOOKUP(C3396,'26년 databook(취합)'!$M:$M,2,0)</f>
        <v>#N/A</v>
      </c>
      <c r="S3396" s="3" t="s">
        <v>11567</v>
      </c>
      <c r="T3396" s="3" t="s">
        <v>14788</v>
      </c>
      <c r="U3396" s="3" t="s">
        <v>14788</v>
      </c>
      <c r="V3396" s="3" t="s">
        <v>48</v>
      </c>
      <c r="W3396" s="3" t="s">
        <v>11567</v>
      </c>
      <c r="X3396" s="3" t="s">
        <v>48</v>
      </c>
      <c r="Y3396" s="3" t="s">
        <v>11567</v>
      </c>
      <c r="Z3396" s="3" t="s">
        <v>48</v>
      </c>
      <c r="AA3396" s="3" t="s">
        <v>12227</v>
      </c>
      <c r="AB3396" s="3" t="s">
        <v>48</v>
      </c>
      <c r="AC3396" s="3" t="s">
        <v>11567</v>
      </c>
      <c r="AD3396" s="3" t="s">
        <v>11567</v>
      </c>
      <c r="AE3396" s="3" t="s">
        <v>11653</v>
      </c>
      <c r="AF3396" s="3">
        <v>0</v>
      </c>
      <c r="AG3396" s="3">
        <v>310000</v>
      </c>
      <c r="AH3396" s="3">
        <v>0</v>
      </c>
      <c r="AI3396" s="3" t="s">
        <v>11567</v>
      </c>
      <c r="AJ3396" s="3">
        <v>0</v>
      </c>
      <c r="AK3396" s="3" t="s">
        <v>11567</v>
      </c>
      <c r="AL3396" s="3">
        <v>0</v>
      </c>
      <c r="AM3396" s="3" t="s">
        <v>11567</v>
      </c>
      <c r="AN3396" s="3">
        <v>0</v>
      </c>
      <c r="AO3396" s="3" t="s">
        <v>11567</v>
      </c>
      <c r="AP3396" s="3">
        <v>0</v>
      </c>
      <c r="AQ3396" s="3" t="s">
        <v>11567</v>
      </c>
      <c r="AR3396" s="3">
        <v>0</v>
      </c>
      <c r="AS3396" s="3" t="s">
        <v>11567</v>
      </c>
    </row>
    <row r="3397" spans="1:45">
      <c r="A3397">
        <v>3394</v>
      </c>
      <c r="B3397" t="s">
        <v>5982</v>
      </c>
      <c r="C3397" t="s">
        <v>5165</v>
      </c>
      <c r="D3397" t="s">
        <v>45</v>
      </c>
      <c r="E3397" t="s">
        <v>79</v>
      </c>
      <c r="F3397" t="s">
        <v>772</v>
      </c>
      <c r="G3397" t="s">
        <v>10170</v>
      </c>
      <c r="H3397" t="s">
        <v>772</v>
      </c>
      <c r="I3397" t="s">
        <v>10170</v>
      </c>
      <c r="J3397" t="s">
        <v>7698</v>
      </c>
      <c r="K3397" t="s">
        <v>7699</v>
      </c>
      <c r="L3397" t="s">
        <v>5985</v>
      </c>
      <c r="M3397" t="s">
        <v>5986</v>
      </c>
      <c r="N3397" t="str">
        <f>VLOOKUP(O3397,index!$Q:$R,2,0)</f>
        <v>02. 이러닝 - 단과</v>
      </c>
      <c r="O3397" t="s">
        <v>5987</v>
      </c>
      <c r="P3397" t="s">
        <v>48</v>
      </c>
      <c r="Q3397" t="s">
        <v>20</v>
      </c>
      <c r="R3397" s="226" t="e">
        <f>VLOOKUP(C3397,'26년 databook(취합)'!$M:$M,2,0)</f>
        <v>#N/A</v>
      </c>
      <c r="S3397" s="3" t="s">
        <v>11567</v>
      </c>
      <c r="T3397" s="3" t="s">
        <v>48</v>
      </c>
      <c r="U3397" s="3" t="s">
        <v>11567</v>
      </c>
      <c r="V3397" s="3" t="s">
        <v>48</v>
      </c>
      <c r="W3397" s="3" t="s">
        <v>48</v>
      </c>
      <c r="X3397" s="3" t="s">
        <v>48</v>
      </c>
      <c r="Y3397" s="3" t="s">
        <v>48</v>
      </c>
      <c r="Z3397" s="3" t="s">
        <v>48</v>
      </c>
      <c r="AA3397" s="3" t="s">
        <v>48</v>
      </c>
      <c r="AB3397" s="3" t="s">
        <v>48</v>
      </c>
      <c r="AC3397" s="3" t="s">
        <v>48</v>
      </c>
      <c r="AD3397" s="3" t="s">
        <v>48</v>
      </c>
      <c r="AE3397" s="3" t="s">
        <v>48</v>
      </c>
      <c r="AG3397" s="3"/>
      <c r="AI3397" s="3" t="s">
        <v>48</v>
      </c>
      <c r="AK3397" s="3" t="s">
        <v>48</v>
      </c>
      <c r="AM3397" s="3" t="s">
        <v>48</v>
      </c>
      <c r="AO3397" s="3" t="s">
        <v>48</v>
      </c>
      <c r="AQ3397" s="3" t="s">
        <v>48</v>
      </c>
      <c r="AS3397" s="3" t="s">
        <v>48</v>
      </c>
    </row>
    <row r="3398" spans="1:45">
      <c r="A3398">
        <v>3395</v>
      </c>
      <c r="B3398" t="s">
        <v>5982</v>
      </c>
      <c r="C3398" t="s">
        <v>5729</v>
      </c>
      <c r="D3398" t="s">
        <v>45</v>
      </c>
      <c r="E3398" t="s">
        <v>214</v>
      </c>
      <c r="F3398" t="s">
        <v>2563</v>
      </c>
      <c r="G3398" t="s">
        <v>7089</v>
      </c>
      <c r="H3398" t="s">
        <v>2563</v>
      </c>
      <c r="I3398" t="s">
        <v>7089</v>
      </c>
      <c r="J3398" t="s">
        <v>7702</v>
      </c>
      <c r="K3398" t="s">
        <v>7703</v>
      </c>
      <c r="L3398" t="s">
        <v>5985</v>
      </c>
      <c r="M3398" t="s">
        <v>5986</v>
      </c>
      <c r="N3398" t="str">
        <f>VLOOKUP(O3398,index!$Q:$R,2,0)</f>
        <v>02. 이러닝 - 단과</v>
      </c>
      <c r="O3398" t="s">
        <v>5987</v>
      </c>
      <c r="P3398" t="s">
        <v>48</v>
      </c>
      <c r="Q3398" t="s">
        <v>20</v>
      </c>
      <c r="R3398" s="226" t="e">
        <f>VLOOKUP(C3398,'26년 databook(취합)'!$M:$M,2,0)</f>
        <v>#N/A</v>
      </c>
      <c r="S3398" s="3" t="s">
        <v>11567</v>
      </c>
      <c r="T3398" s="3" t="s">
        <v>48</v>
      </c>
      <c r="U3398" s="3" t="s">
        <v>11567</v>
      </c>
      <c r="V3398" s="3" t="s">
        <v>48</v>
      </c>
      <c r="W3398" s="3" t="s">
        <v>48</v>
      </c>
      <c r="X3398" s="3" t="s">
        <v>48</v>
      </c>
      <c r="Y3398" s="3" t="s">
        <v>48</v>
      </c>
      <c r="Z3398" s="3" t="s">
        <v>48</v>
      </c>
      <c r="AA3398" s="3" t="s">
        <v>48</v>
      </c>
      <c r="AB3398" s="3" t="s">
        <v>48</v>
      </c>
      <c r="AC3398" s="3" t="s">
        <v>48</v>
      </c>
      <c r="AD3398" s="3" t="s">
        <v>48</v>
      </c>
      <c r="AE3398" s="3" t="s">
        <v>48</v>
      </c>
      <c r="AG3398" s="3"/>
      <c r="AI3398" s="3" t="s">
        <v>48</v>
      </c>
      <c r="AK3398" s="3" t="s">
        <v>48</v>
      </c>
      <c r="AM3398" s="3" t="s">
        <v>48</v>
      </c>
      <c r="AO3398" s="3" t="s">
        <v>48</v>
      </c>
      <c r="AQ3398" s="3" t="s">
        <v>48</v>
      </c>
      <c r="AS3398" s="3" t="s">
        <v>48</v>
      </c>
    </row>
    <row r="3399" spans="1:45">
      <c r="A3399">
        <v>3396</v>
      </c>
      <c r="B3399" t="s">
        <v>5982</v>
      </c>
      <c r="C3399" t="s">
        <v>3419</v>
      </c>
      <c r="D3399" t="s">
        <v>45</v>
      </c>
      <c r="E3399" t="s">
        <v>72</v>
      </c>
      <c r="F3399" t="s">
        <v>1027</v>
      </c>
      <c r="G3399" t="s">
        <v>10172</v>
      </c>
      <c r="H3399" t="s">
        <v>1027</v>
      </c>
      <c r="I3399" t="s">
        <v>10172</v>
      </c>
      <c r="J3399" t="s">
        <v>7705</v>
      </c>
      <c r="K3399" t="s">
        <v>7706</v>
      </c>
      <c r="L3399" t="s">
        <v>5985</v>
      </c>
      <c r="M3399" t="s">
        <v>5986</v>
      </c>
      <c r="N3399" t="str">
        <f>VLOOKUP(O3399,index!$Q:$R,2,0)</f>
        <v>02. 이러닝 - 단과</v>
      </c>
      <c r="O3399" t="s">
        <v>5987</v>
      </c>
      <c r="P3399" t="s">
        <v>48</v>
      </c>
      <c r="Q3399" t="s">
        <v>20</v>
      </c>
      <c r="R3399" s="226" t="e">
        <f>VLOOKUP(C3399,'26년 databook(취합)'!$M:$M,2,0)</f>
        <v>#N/A</v>
      </c>
      <c r="S3399" s="3" t="s">
        <v>11567</v>
      </c>
      <c r="T3399" s="3" t="s">
        <v>48</v>
      </c>
      <c r="U3399" s="3" t="s">
        <v>11567</v>
      </c>
      <c r="V3399" s="3" t="s">
        <v>48</v>
      </c>
      <c r="W3399" s="3" t="s">
        <v>48</v>
      </c>
      <c r="X3399" s="3" t="s">
        <v>48</v>
      </c>
      <c r="Y3399" s="3" t="s">
        <v>48</v>
      </c>
      <c r="Z3399" s="3" t="s">
        <v>48</v>
      </c>
      <c r="AA3399" s="3" t="s">
        <v>48</v>
      </c>
      <c r="AB3399" s="3" t="s">
        <v>48</v>
      </c>
      <c r="AC3399" s="3" t="s">
        <v>48</v>
      </c>
      <c r="AD3399" s="3" t="s">
        <v>11567</v>
      </c>
      <c r="AE3399" s="3" t="s">
        <v>48</v>
      </c>
      <c r="AF3399" s="3">
        <v>0</v>
      </c>
      <c r="AG3399" s="3"/>
      <c r="AH3399" s="3">
        <v>0</v>
      </c>
      <c r="AI3399" s="3" t="s">
        <v>48</v>
      </c>
      <c r="AJ3399" s="3">
        <v>0</v>
      </c>
      <c r="AK3399" s="3" t="s">
        <v>48</v>
      </c>
      <c r="AL3399" s="3">
        <v>0</v>
      </c>
      <c r="AM3399" s="3" t="s">
        <v>48</v>
      </c>
      <c r="AN3399" s="3">
        <v>0</v>
      </c>
      <c r="AO3399" s="3" t="s">
        <v>48</v>
      </c>
      <c r="AP3399" s="3">
        <v>0</v>
      </c>
      <c r="AQ3399" s="3" t="s">
        <v>48</v>
      </c>
      <c r="AR3399" s="3">
        <v>0</v>
      </c>
      <c r="AS3399" s="3" t="s">
        <v>48</v>
      </c>
    </row>
    <row r="3400" spans="1:45">
      <c r="A3400">
        <v>3397</v>
      </c>
      <c r="B3400" t="s">
        <v>5982</v>
      </c>
      <c r="C3400" t="s">
        <v>3948</v>
      </c>
      <c r="D3400" t="s">
        <v>45</v>
      </c>
      <c r="E3400" t="s">
        <v>75</v>
      </c>
      <c r="F3400" t="s">
        <v>417</v>
      </c>
      <c r="G3400" t="s">
        <v>10173</v>
      </c>
      <c r="H3400" t="s">
        <v>417</v>
      </c>
      <c r="I3400" t="s">
        <v>10173</v>
      </c>
      <c r="J3400" t="s">
        <v>48</v>
      </c>
      <c r="K3400" t="s">
        <v>48</v>
      </c>
      <c r="L3400" t="s">
        <v>5985</v>
      </c>
      <c r="M3400" t="s">
        <v>5986</v>
      </c>
      <c r="N3400" t="str">
        <f>VLOOKUP(O3400,index!$Q:$R,2,0)</f>
        <v>08. 하이브리드러닝 - 하이브리드형 러닝</v>
      </c>
      <c r="O3400" t="s">
        <v>5988</v>
      </c>
      <c r="P3400" t="s">
        <v>48</v>
      </c>
      <c r="Q3400" t="s">
        <v>21</v>
      </c>
      <c r="R3400" s="226" t="e">
        <f>VLOOKUP(C3400,'26년 databook(취합)'!$M:$M,2,0)</f>
        <v>#N/A</v>
      </c>
      <c r="S3400" s="3" t="s">
        <v>11567</v>
      </c>
      <c r="T3400" s="3" t="s">
        <v>48</v>
      </c>
      <c r="U3400" s="3" t="s">
        <v>11567</v>
      </c>
      <c r="V3400" s="3" t="s">
        <v>48</v>
      </c>
      <c r="W3400" s="3" t="s">
        <v>48</v>
      </c>
      <c r="X3400" s="3" t="s">
        <v>48</v>
      </c>
      <c r="Y3400" s="3" t="s">
        <v>48</v>
      </c>
      <c r="Z3400" s="3" t="s">
        <v>48</v>
      </c>
      <c r="AA3400" s="3" t="s">
        <v>48</v>
      </c>
      <c r="AB3400" s="3" t="s">
        <v>48</v>
      </c>
      <c r="AC3400" s="3" t="s">
        <v>48</v>
      </c>
      <c r="AD3400" s="3" t="s">
        <v>48</v>
      </c>
      <c r="AE3400" s="3" t="s">
        <v>48</v>
      </c>
      <c r="AG3400" s="3"/>
      <c r="AI3400" s="3" t="s">
        <v>48</v>
      </c>
      <c r="AK3400" s="3" t="s">
        <v>48</v>
      </c>
      <c r="AM3400" s="3" t="s">
        <v>48</v>
      </c>
      <c r="AO3400" s="3" t="s">
        <v>48</v>
      </c>
      <c r="AQ3400" s="3" t="s">
        <v>48</v>
      </c>
      <c r="AS3400" s="3" t="s">
        <v>48</v>
      </c>
    </row>
    <row r="3401" spans="1:45">
      <c r="A3401">
        <v>3398</v>
      </c>
      <c r="B3401" t="s">
        <v>5982</v>
      </c>
      <c r="C3401" t="s">
        <v>2839</v>
      </c>
      <c r="D3401" t="s">
        <v>45</v>
      </c>
      <c r="E3401" t="s">
        <v>72</v>
      </c>
      <c r="F3401" t="s">
        <v>928</v>
      </c>
      <c r="G3401" t="s">
        <v>10174</v>
      </c>
      <c r="H3401" t="s">
        <v>928</v>
      </c>
      <c r="I3401" t="s">
        <v>10174</v>
      </c>
      <c r="J3401" t="s">
        <v>928</v>
      </c>
      <c r="K3401" t="s">
        <v>7708</v>
      </c>
      <c r="L3401" t="s">
        <v>5985</v>
      </c>
      <c r="M3401" t="s">
        <v>5986</v>
      </c>
      <c r="N3401" t="str">
        <f>VLOOKUP(O3401,index!$Q:$R,2,0)</f>
        <v>02. 이러닝 - 단과</v>
      </c>
      <c r="O3401" t="s">
        <v>5987</v>
      </c>
      <c r="P3401" t="s">
        <v>48</v>
      </c>
      <c r="Q3401" t="s">
        <v>20</v>
      </c>
      <c r="R3401" s="226" t="e">
        <f>VLOOKUP(C3401,'26년 databook(취합)'!$M:$M,2,0)</f>
        <v>#N/A</v>
      </c>
      <c r="S3401" s="3" t="s">
        <v>11567</v>
      </c>
      <c r="T3401" s="3" t="s">
        <v>16696</v>
      </c>
      <c r="U3401" s="3" t="s">
        <v>16696</v>
      </c>
      <c r="V3401" s="3" t="s">
        <v>48</v>
      </c>
      <c r="W3401" s="3" t="s">
        <v>11567</v>
      </c>
      <c r="X3401" s="3" t="s">
        <v>48</v>
      </c>
      <c r="Y3401" s="3" t="s">
        <v>11567</v>
      </c>
      <c r="Z3401" s="3" t="s">
        <v>48</v>
      </c>
      <c r="AA3401" s="3" t="s">
        <v>11567</v>
      </c>
      <c r="AB3401" s="3" t="s">
        <v>48</v>
      </c>
      <c r="AC3401" s="3" t="s">
        <v>11678</v>
      </c>
      <c r="AD3401" s="3" t="s">
        <v>11567</v>
      </c>
      <c r="AE3401" s="3" t="s">
        <v>11567</v>
      </c>
      <c r="AF3401" s="3">
        <v>0</v>
      </c>
      <c r="AG3401" s="3">
        <v>150000</v>
      </c>
      <c r="AH3401" s="3">
        <v>0</v>
      </c>
      <c r="AI3401" s="3" t="s">
        <v>11567</v>
      </c>
      <c r="AJ3401" s="3">
        <v>0</v>
      </c>
      <c r="AK3401" s="3" t="s">
        <v>11567</v>
      </c>
      <c r="AL3401" s="3">
        <v>0</v>
      </c>
      <c r="AM3401" s="3" t="s">
        <v>11567</v>
      </c>
      <c r="AN3401" s="3">
        <v>0</v>
      </c>
      <c r="AO3401" s="3" t="s">
        <v>11567</v>
      </c>
      <c r="AP3401" s="3">
        <v>0</v>
      </c>
      <c r="AQ3401" s="3" t="s">
        <v>11567</v>
      </c>
      <c r="AR3401" s="3">
        <v>0</v>
      </c>
      <c r="AS3401" s="3" t="s">
        <v>11567</v>
      </c>
    </row>
    <row r="3402" spans="1:45">
      <c r="A3402">
        <v>3399</v>
      </c>
      <c r="B3402" t="s">
        <v>5982</v>
      </c>
      <c r="C3402" t="s">
        <v>2840</v>
      </c>
      <c r="D3402" t="s">
        <v>45</v>
      </c>
      <c r="E3402" t="s">
        <v>72</v>
      </c>
      <c r="F3402" t="s">
        <v>928</v>
      </c>
      <c r="G3402" t="s">
        <v>10174</v>
      </c>
      <c r="H3402" t="s">
        <v>928</v>
      </c>
      <c r="I3402" t="s">
        <v>10174</v>
      </c>
      <c r="J3402" t="s">
        <v>928</v>
      </c>
      <c r="K3402" t="s">
        <v>7708</v>
      </c>
      <c r="L3402" t="s">
        <v>5985</v>
      </c>
      <c r="M3402" t="s">
        <v>5986</v>
      </c>
      <c r="N3402" t="str">
        <f>VLOOKUP(O3402,index!$Q:$R,2,0)</f>
        <v>02. 이러닝 - 단과</v>
      </c>
      <c r="O3402" t="s">
        <v>5987</v>
      </c>
      <c r="P3402" t="s">
        <v>48</v>
      </c>
      <c r="Q3402" t="s">
        <v>23</v>
      </c>
      <c r="R3402" s="226" t="e">
        <f>VLOOKUP(C3402,'26년 databook(취합)'!$M:$M,2,0)</f>
        <v>#N/A</v>
      </c>
      <c r="S3402" s="3" t="s">
        <v>11567</v>
      </c>
      <c r="T3402" s="3" t="s">
        <v>48</v>
      </c>
      <c r="U3402" s="3" t="s">
        <v>11567</v>
      </c>
      <c r="V3402" s="3" t="s">
        <v>48</v>
      </c>
      <c r="W3402" s="3" t="s">
        <v>48</v>
      </c>
      <c r="X3402" s="3" t="s">
        <v>48</v>
      </c>
      <c r="Y3402" s="3" t="s">
        <v>48</v>
      </c>
      <c r="Z3402" s="3" t="s">
        <v>48</v>
      </c>
      <c r="AA3402" s="3" t="s">
        <v>48</v>
      </c>
      <c r="AB3402" s="3" t="s">
        <v>48</v>
      </c>
      <c r="AC3402" s="3" t="s">
        <v>48</v>
      </c>
      <c r="AD3402" s="3" t="s">
        <v>11567</v>
      </c>
      <c r="AE3402" s="3" t="s">
        <v>48</v>
      </c>
      <c r="AF3402" s="3">
        <v>0</v>
      </c>
      <c r="AG3402" s="3"/>
      <c r="AH3402" s="3">
        <v>0</v>
      </c>
      <c r="AI3402" s="3" t="s">
        <v>48</v>
      </c>
      <c r="AJ3402" s="3">
        <v>0</v>
      </c>
      <c r="AK3402" s="3" t="s">
        <v>48</v>
      </c>
      <c r="AL3402" s="3">
        <v>0</v>
      </c>
      <c r="AM3402" s="3" t="s">
        <v>48</v>
      </c>
      <c r="AN3402" s="3">
        <v>0</v>
      </c>
      <c r="AO3402" s="3" t="s">
        <v>48</v>
      </c>
      <c r="AP3402" s="3">
        <v>0</v>
      </c>
      <c r="AQ3402" s="3" t="s">
        <v>48</v>
      </c>
      <c r="AR3402" s="3">
        <v>0</v>
      </c>
      <c r="AS3402" s="3" t="s">
        <v>48</v>
      </c>
    </row>
    <row r="3403" spans="1:45">
      <c r="A3403">
        <v>3400</v>
      </c>
      <c r="B3403" t="s">
        <v>5982</v>
      </c>
      <c r="C3403" t="s">
        <v>4990</v>
      </c>
      <c r="D3403" t="s">
        <v>45</v>
      </c>
      <c r="E3403" t="s">
        <v>77</v>
      </c>
      <c r="F3403" t="s">
        <v>7709</v>
      </c>
      <c r="G3403" t="s">
        <v>10175</v>
      </c>
      <c r="H3403" t="s">
        <v>7709</v>
      </c>
      <c r="I3403" t="s">
        <v>10175</v>
      </c>
      <c r="J3403" t="s">
        <v>1894</v>
      </c>
      <c r="K3403" t="s">
        <v>7710</v>
      </c>
      <c r="L3403" t="s">
        <v>5985</v>
      </c>
      <c r="M3403" t="s">
        <v>5986</v>
      </c>
      <c r="N3403" t="str">
        <f>VLOOKUP(O3403,index!$Q:$R,2,0)</f>
        <v>02. 이러닝 - 단과</v>
      </c>
      <c r="O3403" t="s">
        <v>5987</v>
      </c>
      <c r="P3403" t="s">
        <v>48</v>
      </c>
      <c r="Q3403" t="s">
        <v>20</v>
      </c>
      <c r="R3403" s="226" t="e">
        <f>VLOOKUP(C3403,'26년 databook(취합)'!$M:$M,2,0)</f>
        <v>#N/A</v>
      </c>
      <c r="S3403" s="3" t="s">
        <v>11567</v>
      </c>
      <c r="T3403" s="3" t="s">
        <v>48</v>
      </c>
      <c r="U3403" s="3" t="s">
        <v>11567</v>
      </c>
      <c r="V3403" s="3" t="s">
        <v>48</v>
      </c>
      <c r="W3403" s="3" t="s">
        <v>48</v>
      </c>
      <c r="X3403" s="3" t="s">
        <v>48</v>
      </c>
      <c r="Y3403" s="3" t="s">
        <v>48</v>
      </c>
      <c r="Z3403" s="3" t="s">
        <v>48</v>
      </c>
      <c r="AA3403" s="3" t="s">
        <v>48</v>
      </c>
      <c r="AB3403" s="3" t="s">
        <v>48</v>
      </c>
      <c r="AC3403" s="3" t="s">
        <v>48</v>
      </c>
      <c r="AD3403" s="3" t="s">
        <v>48</v>
      </c>
      <c r="AE3403" s="3" t="s">
        <v>48</v>
      </c>
      <c r="AG3403" s="3"/>
      <c r="AI3403" s="3" t="s">
        <v>48</v>
      </c>
      <c r="AK3403" s="3" t="s">
        <v>48</v>
      </c>
      <c r="AM3403" s="3" t="s">
        <v>48</v>
      </c>
      <c r="AO3403" s="3" t="s">
        <v>48</v>
      </c>
      <c r="AQ3403" s="3" t="s">
        <v>48</v>
      </c>
      <c r="AS3403" s="3" t="s">
        <v>48</v>
      </c>
    </row>
    <row r="3404" spans="1:45">
      <c r="A3404">
        <v>3401</v>
      </c>
      <c r="B3404" t="s">
        <v>5982</v>
      </c>
      <c r="C3404" t="s">
        <v>5550</v>
      </c>
      <c r="D3404" t="s">
        <v>45</v>
      </c>
      <c r="E3404" t="s">
        <v>77</v>
      </c>
      <c r="F3404" t="s">
        <v>2796</v>
      </c>
      <c r="G3404" t="s">
        <v>9134</v>
      </c>
      <c r="H3404" t="s">
        <v>2741</v>
      </c>
      <c r="I3404" t="s">
        <v>16266</v>
      </c>
      <c r="J3404" t="s">
        <v>48</v>
      </c>
      <c r="K3404" t="s">
        <v>48</v>
      </c>
      <c r="L3404" t="s">
        <v>5985</v>
      </c>
      <c r="M3404" t="s">
        <v>5986</v>
      </c>
      <c r="N3404" t="str">
        <f>VLOOKUP(O3404,index!$Q:$R,2,0)</f>
        <v>02. 이러닝 - 단과</v>
      </c>
      <c r="O3404" t="s">
        <v>5987</v>
      </c>
      <c r="P3404" t="s">
        <v>48</v>
      </c>
      <c r="Q3404" t="s">
        <v>20</v>
      </c>
      <c r="R3404" s="226" t="e">
        <f>VLOOKUP(C3404,'26년 databook(취합)'!$M:$M,2,0)</f>
        <v>#N/A</v>
      </c>
      <c r="S3404" s="3" t="s">
        <v>11567</v>
      </c>
      <c r="T3404" s="3" t="s">
        <v>48</v>
      </c>
      <c r="U3404" s="3" t="s">
        <v>11567</v>
      </c>
      <c r="V3404" s="3" t="s">
        <v>48</v>
      </c>
      <c r="W3404" s="3" t="s">
        <v>48</v>
      </c>
      <c r="X3404" s="3" t="s">
        <v>48</v>
      </c>
      <c r="Y3404" s="3" t="s">
        <v>48</v>
      </c>
      <c r="Z3404" s="3" t="s">
        <v>48</v>
      </c>
      <c r="AA3404" s="3" t="s">
        <v>48</v>
      </c>
      <c r="AB3404" s="3" t="s">
        <v>48</v>
      </c>
      <c r="AC3404" s="3" t="s">
        <v>48</v>
      </c>
      <c r="AD3404" s="3" t="s">
        <v>48</v>
      </c>
      <c r="AE3404" s="3" t="s">
        <v>48</v>
      </c>
      <c r="AG3404" s="3"/>
      <c r="AI3404" s="3" t="s">
        <v>48</v>
      </c>
      <c r="AK3404" s="3" t="s">
        <v>48</v>
      </c>
      <c r="AM3404" s="3" t="s">
        <v>48</v>
      </c>
      <c r="AO3404" s="3" t="s">
        <v>48</v>
      </c>
      <c r="AQ3404" s="3" t="s">
        <v>48</v>
      </c>
      <c r="AS3404" s="3" t="s">
        <v>48</v>
      </c>
    </row>
    <row r="3405" spans="1:45">
      <c r="A3405">
        <v>3402</v>
      </c>
      <c r="B3405" t="s">
        <v>5982</v>
      </c>
      <c r="C3405" t="s">
        <v>5739</v>
      </c>
      <c r="D3405" t="s">
        <v>45</v>
      </c>
      <c r="E3405" t="s">
        <v>77</v>
      </c>
      <c r="F3405" t="s">
        <v>2796</v>
      </c>
      <c r="G3405" t="s">
        <v>9134</v>
      </c>
      <c r="H3405" t="s">
        <v>2553</v>
      </c>
      <c r="I3405" t="s">
        <v>16267</v>
      </c>
      <c r="J3405" t="s">
        <v>2553</v>
      </c>
      <c r="K3405" t="s">
        <v>7714</v>
      </c>
      <c r="L3405" t="s">
        <v>5985</v>
      </c>
      <c r="M3405" t="s">
        <v>5986</v>
      </c>
      <c r="N3405" t="str">
        <f>VLOOKUP(O3405,index!$Q:$R,2,0)</f>
        <v>02. 이러닝 - 단과</v>
      </c>
      <c r="O3405" t="s">
        <v>5987</v>
      </c>
      <c r="P3405" t="s">
        <v>48</v>
      </c>
      <c r="Q3405" t="s">
        <v>20</v>
      </c>
      <c r="R3405" s="226" t="e">
        <f>VLOOKUP(C3405,'26년 databook(취합)'!$M:$M,2,0)</f>
        <v>#N/A</v>
      </c>
      <c r="S3405" s="3" t="s">
        <v>11567</v>
      </c>
      <c r="T3405" s="3" t="s">
        <v>48</v>
      </c>
      <c r="U3405" s="3" t="s">
        <v>11567</v>
      </c>
      <c r="V3405" s="3" t="s">
        <v>48</v>
      </c>
      <c r="W3405" s="3" t="s">
        <v>48</v>
      </c>
      <c r="X3405" s="3" t="s">
        <v>48</v>
      </c>
      <c r="Y3405" s="3" t="s">
        <v>48</v>
      </c>
      <c r="Z3405" s="3" t="s">
        <v>48</v>
      </c>
      <c r="AA3405" s="3" t="s">
        <v>48</v>
      </c>
      <c r="AB3405" s="3" t="s">
        <v>48</v>
      </c>
      <c r="AC3405" s="3" t="s">
        <v>48</v>
      </c>
      <c r="AD3405" s="3" t="s">
        <v>48</v>
      </c>
      <c r="AE3405" s="3" t="s">
        <v>48</v>
      </c>
      <c r="AG3405" s="3"/>
      <c r="AI3405" s="3" t="s">
        <v>48</v>
      </c>
      <c r="AK3405" s="3" t="s">
        <v>48</v>
      </c>
      <c r="AM3405" s="3" t="s">
        <v>48</v>
      </c>
      <c r="AO3405" s="3" t="s">
        <v>48</v>
      </c>
      <c r="AQ3405" s="3" t="s">
        <v>48</v>
      </c>
      <c r="AS3405" s="3" t="s">
        <v>48</v>
      </c>
    </row>
    <row r="3406" spans="1:45">
      <c r="A3406">
        <v>3403</v>
      </c>
      <c r="B3406" t="s">
        <v>5982</v>
      </c>
      <c r="C3406" t="s">
        <v>4603</v>
      </c>
      <c r="D3406" t="s">
        <v>45</v>
      </c>
      <c r="E3406" t="s">
        <v>77</v>
      </c>
      <c r="F3406" t="s">
        <v>1468</v>
      </c>
      <c r="G3406" t="s">
        <v>8914</v>
      </c>
      <c r="H3406" t="s">
        <v>7715</v>
      </c>
      <c r="I3406" t="s">
        <v>16268</v>
      </c>
      <c r="J3406" t="s">
        <v>48</v>
      </c>
      <c r="K3406" t="s">
        <v>48</v>
      </c>
      <c r="L3406" t="s">
        <v>5985</v>
      </c>
      <c r="M3406" t="s">
        <v>5986</v>
      </c>
      <c r="N3406" t="str">
        <f>VLOOKUP(O3406,index!$Q:$R,2,0)</f>
        <v>02. 이러닝 - 단과</v>
      </c>
      <c r="O3406" t="s">
        <v>5987</v>
      </c>
      <c r="P3406" t="s">
        <v>48</v>
      </c>
      <c r="Q3406" t="s">
        <v>20</v>
      </c>
      <c r="R3406" s="226" t="e">
        <f>VLOOKUP(C3406,'26년 databook(취합)'!$M:$M,2,0)</f>
        <v>#N/A</v>
      </c>
      <c r="S3406" s="3" t="s">
        <v>11570</v>
      </c>
      <c r="T3406" s="3" t="s">
        <v>48</v>
      </c>
      <c r="U3406" s="3" t="s">
        <v>11570</v>
      </c>
      <c r="V3406" s="3" t="s">
        <v>48</v>
      </c>
      <c r="W3406" s="3" t="s">
        <v>48</v>
      </c>
      <c r="X3406" s="3" t="s">
        <v>48</v>
      </c>
      <c r="Y3406" s="3" t="s">
        <v>48</v>
      </c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G3406" s="3"/>
      <c r="AI3406" s="3" t="s">
        <v>48</v>
      </c>
      <c r="AK3406" s="3" t="s">
        <v>48</v>
      </c>
      <c r="AL3406" s="3">
        <v>3000000</v>
      </c>
      <c r="AM3406" s="3" t="s">
        <v>48</v>
      </c>
      <c r="AO3406" s="3" t="s">
        <v>48</v>
      </c>
      <c r="AQ3406" s="3" t="s">
        <v>48</v>
      </c>
      <c r="AS3406" s="3" t="s">
        <v>48</v>
      </c>
    </row>
    <row r="3407" spans="1:45">
      <c r="A3407">
        <v>3404</v>
      </c>
      <c r="B3407" t="s">
        <v>5982</v>
      </c>
      <c r="C3407" t="s">
        <v>3583</v>
      </c>
      <c r="D3407" t="s">
        <v>45</v>
      </c>
      <c r="E3407" t="s">
        <v>73</v>
      </c>
      <c r="F3407" t="s">
        <v>1904</v>
      </c>
      <c r="G3407" t="s">
        <v>10179</v>
      </c>
      <c r="H3407" t="s">
        <v>1904</v>
      </c>
      <c r="I3407" t="s">
        <v>10179</v>
      </c>
      <c r="J3407" t="s">
        <v>1904</v>
      </c>
      <c r="K3407" t="s">
        <v>7716</v>
      </c>
      <c r="L3407" t="s">
        <v>5985</v>
      </c>
      <c r="M3407" t="s">
        <v>5986</v>
      </c>
      <c r="N3407" t="str">
        <f>VLOOKUP(O3407,index!$Q:$R,2,0)</f>
        <v>02. 이러닝 - 단과</v>
      </c>
      <c r="O3407" t="s">
        <v>5987</v>
      </c>
      <c r="P3407" t="s">
        <v>48</v>
      </c>
      <c r="Q3407" t="s">
        <v>20</v>
      </c>
      <c r="R3407" s="226" t="e">
        <f>VLOOKUP(C3407,'26년 databook(취합)'!$M:$M,2,0)</f>
        <v>#N/A</v>
      </c>
      <c r="S3407" s="3" t="s">
        <v>11616</v>
      </c>
      <c r="T3407" s="3" t="s">
        <v>16414</v>
      </c>
      <c r="U3407" s="3" t="s">
        <v>16415</v>
      </c>
      <c r="V3407" s="3" t="s">
        <v>48</v>
      </c>
      <c r="W3407" s="3" t="s">
        <v>11567</v>
      </c>
      <c r="X3407" s="3" t="s">
        <v>48</v>
      </c>
      <c r="Y3407" s="3" t="s">
        <v>11567</v>
      </c>
      <c r="Z3407" s="3" t="s">
        <v>48</v>
      </c>
      <c r="AA3407" s="3" t="s">
        <v>11567</v>
      </c>
      <c r="AB3407" s="3" t="s">
        <v>48</v>
      </c>
      <c r="AC3407" s="3" t="s">
        <v>11567</v>
      </c>
      <c r="AD3407" s="3" t="s">
        <v>48</v>
      </c>
      <c r="AE3407" s="3" t="s">
        <v>11567</v>
      </c>
      <c r="AG3407" s="4">
        <v>5577000</v>
      </c>
      <c r="AI3407" s="3" t="s">
        <v>11567</v>
      </c>
      <c r="AK3407" s="3" t="s">
        <v>11567</v>
      </c>
      <c r="AM3407" s="3" t="s">
        <v>11567</v>
      </c>
      <c r="AO3407" s="3" t="s">
        <v>11567</v>
      </c>
      <c r="AQ3407" s="3" t="s">
        <v>11567</v>
      </c>
      <c r="AR3407" s="3">
        <v>7000000</v>
      </c>
      <c r="AS3407" s="3" t="s">
        <v>11567</v>
      </c>
    </row>
    <row r="3408" spans="1:45">
      <c r="A3408">
        <v>3405</v>
      </c>
      <c r="B3408" t="s">
        <v>5982</v>
      </c>
      <c r="C3408" t="s">
        <v>2964</v>
      </c>
      <c r="D3408" t="s">
        <v>45</v>
      </c>
      <c r="E3408" t="s">
        <v>71</v>
      </c>
      <c r="F3408" t="s">
        <v>12491</v>
      </c>
      <c r="G3408" t="s">
        <v>10180</v>
      </c>
      <c r="H3408" t="s">
        <v>12491</v>
      </c>
      <c r="I3408" t="s">
        <v>10180</v>
      </c>
      <c r="J3408" t="s">
        <v>48</v>
      </c>
      <c r="K3408" t="s">
        <v>48</v>
      </c>
      <c r="L3408" t="s">
        <v>5985</v>
      </c>
      <c r="M3408" t="s">
        <v>5986</v>
      </c>
      <c r="N3408" t="str">
        <f>VLOOKUP(O3408,index!$Q:$R,2,0)</f>
        <v>02. 이러닝 - 단과</v>
      </c>
      <c r="O3408" t="s">
        <v>5987</v>
      </c>
      <c r="P3408" t="s">
        <v>48</v>
      </c>
      <c r="Q3408" t="s">
        <v>20</v>
      </c>
      <c r="R3408" s="226" t="e">
        <f>VLOOKUP(C3408,'26년 databook(취합)'!$M:$M,2,0)</f>
        <v>#N/A</v>
      </c>
      <c r="S3408" s="3" t="s">
        <v>11572</v>
      </c>
      <c r="T3408" s="3" t="s">
        <v>48</v>
      </c>
      <c r="U3408" s="3" t="s">
        <v>11567</v>
      </c>
      <c r="V3408" s="3" t="s">
        <v>11572</v>
      </c>
      <c r="W3408" s="3" t="s">
        <v>48</v>
      </c>
      <c r="X3408" s="3" t="s">
        <v>48</v>
      </c>
      <c r="Y3408" s="3" t="s">
        <v>48</v>
      </c>
      <c r="Z3408" s="3" t="s">
        <v>48</v>
      </c>
      <c r="AA3408" s="3" t="s">
        <v>48</v>
      </c>
      <c r="AB3408" s="3" t="s">
        <v>48</v>
      </c>
      <c r="AC3408" s="3" t="s">
        <v>48</v>
      </c>
      <c r="AD3408" s="3" t="s">
        <v>48</v>
      </c>
      <c r="AE3408" s="3" t="s">
        <v>48</v>
      </c>
      <c r="AG3408" s="3"/>
      <c r="AI3408" s="3" t="s">
        <v>48</v>
      </c>
      <c r="AK3408" s="3" t="s">
        <v>48</v>
      </c>
      <c r="AM3408" s="3" t="s">
        <v>48</v>
      </c>
      <c r="AO3408" s="3" t="s">
        <v>48</v>
      </c>
      <c r="AQ3408" s="3" t="s">
        <v>48</v>
      </c>
      <c r="AS3408" s="3" t="s">
        <v>48</v>
      </c>
    </row>
    <row r="3409" spans="1:45">
      <c r="A3409">
        <v>3406</v>
      </c>
      <c r="B3409" t="s">
        <v>5982</v>
      </c>
      <c r="C3409" t="s">
        <v>5413</v>
      </c>
      <c r="D3409" t="s">
        <v>45</v>
      </c>
      <c r="E3409" t="s">
        <v>77</v>
      </c>
      <c r="F3409" t="s">
        <v>814</v>
      </c>
      <c r="G3409" t="s">
        <v>10181</v>
      </c>
      <c r="H3409" t="s">
        <v>814</v>
      </c>
      <c r="I3409" t="s">
        <v>10181</v>
      </c>
      <c r="J3409" t="s">
        <v>814</v>
      </c>
      <c r="K3409" t="s">
        <v>7717</v>
      </c>
      <c r="L3409" t="s">
        <v>5985</v>
      </c>
      <c r="M3409" t="s">
        <v>5986</v>
      </c>
      <c r="N3409" t="str">
        <f>VLOOKUP(O3409,index!$Q:$R,2,0)</f>
        <v>02. 이러닝 - 단과</v>
      </c>
      <c r="O3409" t="s">
        <v>5987</v>
      </c>
      <c r="P3409" t="s">
        <v>48</v>
      </c>
      <c r="Q3409" t="s">
        <v>23</v>
      </c>
      <c r="R3409" s="226" t="e">
        <f>VLOOKUP(C3409,'26년 databook(취합)'!$M:$M,2,0)</f>
        <v>#N/A</v>
      </c>
      <c r="S3409" s="3" t="s">
        <v>11567</v>
      </c>
      <c r="T3409" s="3" t="s">
        <v>12343</v>
      </c>
      <c r="U3409" s="3" t="s">
        <v>12343</v>
      </c>
      <c r="V3409" s="3" t="s">
        <v>48</v>
      </c>
      <c r="W3409" s="3" t="s">
        <v>11567</v>
      </c>
      <c r="X3409" s="3" t="s">
        <v>48</v>
      </c>
      <c r="Y3409" s="3" t="s">
        <v>11567</v>
      </c>
      <c r="Z3409" s="3" t="s">
        <v>48</v>
      </c>
      <c r="AA3409" s="3" t="s">
        <v>11567</v>
      </c>
      <c r="AB3409" s="3" t="s">
        <v>48</v>
      </c>
      <c r="AC3409" s="3" t="s">
        <v>11567</v>
      </c>
      <c r="AD3409" s="3" t="s">
        <v>48</v>
      </c>
      <c r="AE3409" s="3" t="s">
        <v>11567</v>
      </c>
      <c r="AG3409" s="4">
        <v>336000</v>
      </c>
      <c r="AI3409" s="3" t="s">
        <v>11567</v>
      </c>
      <c r="AK3409" s="3" t="s">
        <v>11567</v>
      </c>
      <c r="AM3409" s="3" t="s">
        <v>11567</v>
      </c>
      <c r="AO3409" s="3" t="s">
        <v>11567</v>
      </c>
      <c r="AQ3409" s="3" t="s">
        <v>11567</v>
      </c>
      <c r="AS3409" s="3" t="s">
        <v>11567</v>
      </c>
    </row>
    <row r="3410" spans="1:45">
      <c r="A3410">
        <v>3407</v>
      </c>
      <c r="B3410" t="s">
        <v>5982</v>
      </c>
      <c r="C3410" t="s">
        <v>3678</v>
      </c>
      <c r="D3410" t="s">
        <v>45</v>
      </c>
      <c r="E3410" t="s">
        <v>73</v>
      </c>
      <c r="F3410" t="s">
        <v>1986</v>
      </c>
      <c r="G3410" t="s">
        <v>10182</v>
      </c>
      <c r="H3410" t="s">
        <v>1986</v>
      </c>
      <c r="I3410" t="s">
        <v>10182</v>
      </c>
      <c r="J3410" t="s">
        <v>7718</v>
      </c>
      <c r="K3410" t="s">
        <v>7719</v>
      </c>
      <c r="L3410" t="s">
        <v>5985</v>
      </c>
      <c r="M3410" t="s">
        <v>5986</v>
      </c>
      <c r="N3410" t="str">
        <f>VLOOKUP(O3410,index!$Q:$R,2,0)</f>
        <v>02. 이러닝 - 단과</v>
      </c>
      <c r="O3410" t="s">
        <v>5987</v>
      </c>
      <c r="P3410" t="s">
        <v>48</v>
      </c>
      <c r="Q3410" t="s">
        <v>20</v>
      </c>
      <c r="R3410" s="226" t="e">
        <f>VLOOKUP(C3410,'26년 databook(취합)'!$M:$M,2,0)</f>
        <v>#N/A</v>
      </c>
      <c r="S3410" s="3" t="s">
        <v>11570</v>
      </c>
      <c r="T3410" s="3" t="s">
        <v>16697</v>
      </c>
      <c r="U3410" s="3" t="s">
        <v>16698</v>
      </c>
      <c r="V3410" s="3" t="s">
        <v>48</v>
      </c>
      <c r="W3410" s="3" t="s">
        <v>11567</v>
      </c>
      <c r="X3410" s="3" t="s">
        <v>48</v>
      </c>
      <c r="Y3410" s="3" t="s">
        <v>11645</v>
      </c>
      <c r="Z3410" s="3" t="s">
        <v>48</v>
      </c>
      <c r="AA3410" s="3" t="s">
        <v>12227</v>
      </c>
      <c r="AB3410" s="3" t="s">
        <v>48</v>
      </c>
      <c r="AC3410" s="3" t="s">
        <v>13722</v>
      </c>
      <c r="AD3410" s="3" t="s">
        <v>48</v>
      </c>
      <c r="AE3410" s="3" t="s">
        <v>14813</v>
      </c>
      <c r="AG3410" s="3">
        <v>57000</v>
      </c>
      <c r="AI3410" s="3" t="s">
        <v>11567</v>
      </c>
      <c r="AK3410" s="3" t="s">
        <v>11567</v>
      </c>
      <c r="AL3410" s="3">
        <v>3000000</v>
      </c>
      <c r="AM3410" s="3" t="s">
        <v>11567</v>
      </c>
      <c r="AO3410" s="3" t="s">
        <v>11567</v>
      </c>
      <c r="AQ3410" s="3" t="s">
        <v>11567</v>
      </c>
      <c r="AS3410" s="3" t="s">
        <v>11567</v>
      </c>
    </row>
    <row r="3411" spans="1:45">
      <c r="A3411">
        <v>3408</v>
      </c>
      <c r="B3411" t="s">
        <v>5982</v>
      </c>
      <c r="C3411" t="s">
        <v>2963</v>
      </c>
      <c r="D3411" t="s">
        <v>45</v>
      </c>
      <c r="E3411" t="s">
        <v>71</v>
      </c>
      <c r="F3411" t="s">
        <v>7720</v>
      </c>
      <c r="G3411" t="s">
        <v>10183</v>
      </c>
      <c r="H3411" t="s">
        <v>7720</v>
      </c>
      <c r="I3411" t="s">
        <v>10183</v>
      </c>
      <c r="J3411" t="s">
        <v>6421</v>
      </c>
      <c r="K3411" t="s">
        <v>6422</v>
      </c>
      <c r="L3411" t="s">
        <v>5985</v>
      </c>
      <c r="M3411" t="s">
        <v>5986</v>
      </c>
      <c r="N3411" t="str">
        <f>VLOOKUP(O3411,index!$Q:$R,2,0)</f>
        <v>16. 솔루션 - 러닝메이커</v>
      </c>
      <c r="O3411" t="s">
        <v>7721</v>
      </c>
      <c r="P3411" t="s">
        <v>48</v>
      </c>
      <c r="Q3411" t="s">
        <v>23</v>
      </c>
      <c r="R3411" s="226" t="e">
        <f>VLOOKUP(C3411,'26년 databook(취합)'!$M:$M,2,0)</f>
        <v>#N/A</v>
      </c>
      <c r="S3411" s="3" t="s">
        <v>11602</v>
      </c>
      <c r="T3411" s="3" t="s">
        <v>16699</v>
      </c>
      <c r="U3411" s="3" t="s">
        <v>16700</v>
      </c>
      <c r="V3411" s="3" t="s">
        <v>11579</v>
      </c>
      <c r="W3411" s="3" t="s">
        <v>12228</v>
      </c>
      <c r="X3411" s="3" t="s">
        <v>11579</v>
      </c>
      <c r="Y3411" s="3" t="s">
        <v>12228</v>
      </c>
      <c r="Z3411" s="3" t="s">
        <v>11579</v>
      </c>
      <c r="AA3411" s="3" t="s">
        <v>12228</v>
      </c>
      <c r="AB3411" s="3" t="s">
        <v>11579</v>
      </c>
      <c r="AC3411" s="3" t="s">
        <v>12228</v>
      </c>
      <c r="AD3411" s="3" t="s">
        <v>11579</v>
      </c>
      <c r="AE3411" s="3" t="s">
        <v>12228</v>
      </c>
      <c r="AF3411" s="3">
        <v>2200000</v>
      </c>
      <c r="AG3411" s="3">
        <v>2420000</v>
      </c>
      <c r="AH3411" s="3">
        <v>2200000</v>
      </c>
      <c r="AI3411" s="3" t="s">
        <v>11567</v>
      </c>
      <c r="AJ3411" s="3">
        <v>2200000</v>
      </c>
      <c r="AK3411" s="3" t="s">
        <v>11567</v>
      </c>
      <c r="AL3411" s="3">
        <v>2200000</v>
      </c>
      <c r="AM3411" s="3" t="s">
        <v>11567</v>
      </c>
      <c r="AN3411" s="3">
        <v>2200000</v>
      </c>
      <c r="AO3411" s="3" t="s">
        <v>11567</v>
      </c>
      <c r="AP3411" s="3">
        <v>2800000</v>
      </c>
      <c r="AQ3411" s="3" t="s">
        <v>11567</v>
      </c>
      <c r="AR3411" s="3">
        <v>2200000</v>
      </c>
      <c r="AS3411" s="3" t="s">
        <v>11567</v>
      </c>
    </row>
    <row r="3412" spans="1:45">
      <c r="A3412">
        <v>3409</v>
      </c>
      <c r="B3412" t="s">
        <v>5982</v>
      </c>
      <c r="C3412" t="s">
        <v>4486</v>
      </c>
      <c r="D3412" t="s">
        <v>45</v>
      </c>
      <c r="E3412" t="s">
        <v>76</v>
      </c>
      <c r="F3412" t="s">
        <v>7722</v>
      </c>
      <c r="G3412" t="s">
        <v>10184</v>
      </c>
      <c r="H3412" t="s">
        <v>7722</v>
      </c>
      <c r="I3412" t="s">
        <v>10184</v>
      </c>
      <c r="J3412" t="s">
        <v>2252</v>
      </c>
      <c r="K3412" t="s">
        <v>7723</v>
      </c>
      <c r="L3412" t="s">
        <v>5985</v>
      </c>
      <c r="M3412" t="s">
        <v>5986</v>
      </c>
      <c r="N3412" t="str">
        <f>VLOOKUP(O3412,index!$Q:$R,2,0)</f>
        <v>02. 이러닝 - 단과</v>
      </c>
      <c r="O3412" t="s">
        <v>5987</v>
      </c>
      <c r="P3412" t="s">
        <v>48</v>
      </c>
      <c r="Q3412" t="s">
        <v>20</v>
      </c>
      <c r="R3412" s="226" t="e">
        <f>VLOOKUP(C3412,'26년 databook(취합)'!$M:$M,2,0)</f>
        <v>#N/A</v>
      </c>
      <c r="S3412" s="3" t="s">
        <v>11567</v>
      </c>
      <c r="T3412" s="3" t="s">
        <v>16701</v>
      </c>
      <c r="U3412" s="3" t="s">
        <v>16701</v>
      </c>
      <c r="V3412" s="3" t="s">
        <v>48</v>
      </c>
      <c r="W3412" s="3" t="s">
        <v>11567</v>
      </c>
      <c r="X3412" s="3" t="s">
        <v>48</v>
      </c>
      <c r="Y3412" s="3" t="s">
        <v>11567</v>
      </c>
      <c r="Z3412" s="3" t="s">
        <v>48</v>
      </c>
      <c r="AA3412" s="3" t="s">
        <v>11653</v>
      </c>
      <c r="AB3412" s="3" t="s">
        <v>48</v>
      </c>
      <c r="AC3412" s="3" t="s">
        <v>11653</v>
      </c>
      <c r="AD3412" s="3" t="s">
        <v>48</v>
      </c>
      <c r="AE3412" s="3" t="s">
        <v>11653</v>
      </c>
      <c r="AG3412" s="3">
        <v>666000</v>
      </c>
      <c r="AI3412" s="3" t="s">
        <v>11567</v>
      </c>
      <c r="AK3412" s="3" t="s">
        <v>11567</v>
      </c>
      <c r="AM3412" s="3" t="s">
        <v>11567</v>
      </c>
      <c r="AO3412" s="3" t="s">
        <v>11567</v>
      </c>
      <c r="AQ3412" s="3" t="s">
        <v>11567</v>
      </c>
      <c r="AR3412" s="3">
        <v>0</v>
      </c>
      <c r="AS3412" s="3" t="s">
        <v>11567</v>
      </c>
    </row>
    <row r="3413" spans="1:45">
      <c r="A3413">
        <v>3410</v>
      </c>
      <c r="B3413" t="s">
        <v>5982</v>
      </c>
      <c r="C3413" t="s">
        <v>3459</v>
      </c>
      <c r="D3413" t="s">
        <v>45</v>
      </c>
      <c r="E3413" t="s">
        <v>73</v>
      </c>
      <c r="F3413" t="s">
        <v>10185</v>
      </c>
      <c r="G3413" t="s">
        <v>10186</v>
      </c>
      <c r="H3413" t="s">
        <v>10185</v>
      </c>
      <c r="I3413" t="s">
        <v>10186</v>
      </c>
      <c r="J3413" t="s">
        <v>48</v>
      </c>
      <c r="K3413" t="s">
        <v>48</v>
      </c>
      <c r="L3413" t="s">
        <v>5985</v>
      </c>
      <c r="M3413" t="s">
        <v>5986</v>
      </c>
      <c r="N3413" t="str">
        <f>VLOOKUP(O3413,index!$Q:$R,2,0)</f>
        <v>02. 이러닝 - 단과</v>
      </c>
      <c r="O3413" t="s">
        <v>5987</v>
      </c>
      <c r="P3413" t="s">
        <v>48</v>
      </c>
      <c r="Q3413" t="s">
        <v>23</v>
      </c>
      <c r="R3413" s="226" t="e">
        <f>VLOOKUP(C3413,'26년 databook(취합)'!$M:$M,2,0)</f>
        <v>#N/A</v>
      </c>
      <c r="S3413" s="3" t="s">
        <v>11567</v>
      </c>
      <c r="T3413" s="3" t="s">
        <v>48</v>
      </c>
      <c r="U3413" s="3" t="s">
        <v>11567</v>
      </c>
      <c r="V3413" s="3" t="s">
        <v>48</v>
      </c>
      <c r="W3413" s="3" t="s">
        <v>48</v>
      </c>
      <c r="X3413" s="3" t="s">
        <v>48</v>
      </c>
      <c r="Y3413" s="3" t="s">
        <v>48</v>
      </c>
      <c r="Z3413" s="3" t="s">
        <v>48</v>
      </c>
      <c r="AA3413" s="3" t="s">
        <v>48</v>
      </c>
      <c r="AB3413" s="3" t="s">
        <v>48</v>
      </c>
      <c r="AC3413" s="3" t="s">
        <v>48</v>
      </c>
      <c r="AD3413" s="3" t="s">
        <v>48</v>
      </c>
      <c r="AE3413" s="3" t="s">
        <v>48</v>
      </c>
      <c r="AG3413" s="3"/>
      <c r="AI3413" s="3" t="s">
        <v>48</v>
      </c>
      <c r="AK3413" s="3" t="s">
        <v>48</v>
      </c>
      <c r="AM3413" s="3" t="s">
        <v>48</v>
      </c>
      <c r="AO3413" s="3" t="s">
        <v>48</v>
      </c>
      <c r="AQ3413" s="3" t="s">
        <v>48</v>
      </c>
      <c r="AS3413" s="3" t="s">
        <v>48</v>
      </c>
    </row>
    <row r="3414" spans="1:45">
      <c r="A3414">
        <v>3411</v>
      </c>
      <c r="B3414" t="s">
        <v>5982</v>
      </c>
      <c r="C3414" t="s">
        <v>4539</v>
      </c>
      <c r="D3414" t="s">
        <v>45</v>
      </c>
      <c r="E3414" t="s">
        <v>79</v>
      </c>
      <c r="F3414" t="s">
        <v>1097</v>
      </c>
      <c r="G3414" t="s">
        <v>10189</v>
      </c>
      <c r="H3414" t="s">
        <v>1097</v>
      </c>
      <c r="I3414" t="s">
        <v>10189</v>
      </c>
      <c r="J3414" t="s">
        <v>1097</v>
      </c>
      <c r="K3414" t="s">
        <v>7726</v>
      </c>
      <c r="L3414" t="s">
        <v>5985</v>
      </c>
      <c r="M3414" t="s">
        <v>5986</v>
      </c>
      <c r="N3414" t="str">
        <f>VLOOKUP(O3414,index!$Q:$R,2,0)</f>
        <v>02. 이러닝 - 단과</v>
      </c>
      <c r="O3414" t="s">
        <v>5987</v>
      </c>
      <c r="P3414" t="s">
        <v>48</v>
      </c>
      <c r="Q3414" t="s">
        <v>20</v>
      </c>
      <c r="R3414" s="226" t="e">
        <f>VLOOKUP(C3414,'26년 databook(취합)'!$M:$M,2,0)</f>
        <v>#N/A</v>
      </c>
      <c r="S3414" s="3" t="s">
        <v>11567</v>
      </c>
      <c r="T3414" s="3" t="s">
        <v>11623</v>
      </c>
      <c r="U3414" s="3" t="s">
        <v>11623</v>
      </c>
      <c r="V3414" s="3" t="s">
        <v>48</v>
      </c>
      <c r="W3414" s="3" t="s">
        <v>11567</v>
      </c>
      <c r="X3414" s="3" t="s">
        <v>48</v>
      </c>
      <c r="Y3414" s="3" t="s">
        <v>11623</v>
      </c>
      <c r="Z3414" s="3" t="s">
        <v>48</v>
      </c>
      <c r="AA3414" s="3" t="s">
        <v>11567</v>
      </c>
      <c r="AB3414" s="3" t="s">
        <v>48</v>
      </c>
      <c r="AC3414" s="3" t="s">
        <v>11567</v>
      </c>
      <c r="AD3414" s="3" t="s">
        <v>48</v>
      </c>
      <c r="AE3414" s="3" t="s">
        <v>11567</v>
      </c>
      <c r="AG3414" s="3">
        <v>0</v>
      </c>
      <c r="AI3414" s="3" t="s">
        <v>11567</v>
      </c>
      <c r="AK3414" s="3" t="s">
        <v>11567</v>
      </c>
      <c r="AM3414" s="3" t="s">
        <v>11567</v>
      </c>
      <c r="AO3414" s="3" t="s">
        <v>11567</v>
      </c>
      <c r="AQ3414" s="3" t="s">
        <v>11567</v>
      </c>
      <c r="AS3414" s="3" t="s">
        <v>11567</v>
      </c>
    </row>
    <row r="3415" spans="1:45">
      <c r="A3415">
        <v>3412</v>
      </c>
      <c r="B3415" t="s">
        <v>5982</v>
      </c>
      <c r="C3415" t="s">
        <v>4487</v>
      </c>
      <c r="D3415" t="s">
        <v>45</v>
      </c>
      <c r="E3415" t="s">
        <v>76</v>
      </c>
      <c r="F3415" t="s">
        <v>2253</v>
      </c>
      <c r="G3415" t="s">
        <v>10190</v>
      </c>
      <c r="H3415" t="s">
        <v>2253</v>
      </c>
      <c r="I3415" t="s">
        <v>10190</v>
      </c>
      <c r="J3415" t="s">
        <v>2253</v>
      </c>
      <c r="K3415" t="s">
        <v>7727</v>
      </c>
      <c r="L3415" t="s">
        <v>5985</v>
      </c>
      <c r="M3415" t="s">
        <v>5986</v>
      </c>
      <c r="N3415" t="str">
        <f>VLOOKUP(O3415,index!$Q:$R,2,0)</f>
        <v>02. 이러닝 - 단과</v>
      </c>
      <c r="O3415" t="s">
        <v>5987</v>
      </c>
      <c r="P3415" t="s">
        <v>48</v>
      </c>
      <c r="Q3415" t="s">
        <v>20</v>
      </c>
      <c r="R3415" s="226" t="e">
        <f>VLOOKUP(C3415,'26년 databook(취합)'!$M:$M,2,0)</f>
        <v>#N/A</v>
      </c>
      <c r="S3415" s="3" t="s">
        <v>11567</v>
      </c>
      <c r="T3415" s="3" t="s">
        <v>14826</v>
      </c>
      <c r="U3415" s="3" t="s">
        <v>14826</v>
      </c>
      <c r="V3415" s="3" t="s">
        <v>48</v>
      </c>
      <c r="W3415" s="3" t="s">
        <v>11567</v>
      </c>
      <c r="X3415" s="3" t="s">
        <v>48</v>
      </c>
      <c r="Y3415" s="3" t="s">
        <v>11567</v>
      </c>
      <c r="Z3415" s="3" t="s">
        <v>48</v>
      </c>
      <c r="AA3415" s="3" t="s">
        <v>11567</v>
      </c>
      <c r="AB3415" s="3" t="s">
        <v>48</v>
      </c>
      <c r="AC3415" s="3" t="s">
        <v>11567</v>
      </c>
      <c r="AD3415" s="3" t="s">
        <v>48</v>
      </c>
      <c r="AE3415" s="3" t="s">
        <v>14149</v>
      </c>
      <c r="AG3415" s="3">
        <v>1296000</v>
      </c>
      <c r="AI3415" s="3" t="s">
        <v>11567</v>
      </c>
      <c r="AK3415" s="3" t="s">
        <v>11567</v>
      </c>
      <c r="AM3415" s="3" t="s">
        <v>11567</v>
      </c>
      <c r="AO3415" s="3" t="s">
        <v>11567</v>
      </c>
      <c r="AQ3415" s="3" t="s">
        <v>11567</v>
      </c>
      <c r="AR3415" s="3">
        <v>0</v>
      </c>
      <c r="AS3415" s="3" t="s">
        <v>11567</v>
      </c>
    </row>
    <row r="3416" spans="1:45">
      <c r="A3416">
        <v>3413</v>
      </c>
      <c r="B3416" t="s">
        <v>5982</v>
      </c>
      <c r="C3416" t="s">
        <v>2838</v>
      </c>
      <c r="D3416" t="s">
        <v>45</v>
      </c>
      <c r="E3416" t="s">
        <v>72</v>
      </c>
      <c r="F3416" t="s">
        <v>6234</v>
      </c>
      <c r="G3416" t="s">
        <v>8985</v>
      </c>
      <c r="H3416" t="s">
        <v>6234</v>
      </c>
      <c r="I3416" t="s">
        <v>8985</v>
      </c>
      <c r="J3416" t="s">
        <v>48</v>
      </c>
      <c r="K3416" t="s">
        <v>48</v>
      </c>
      <c r="L3416" t="s">
        <v>5985</v>
      </c>
      <c r="M3416" t="s">
        <v>5986</v>
      </c>
      <c r="N3416" t="str">
        <f>VLOOKUP(O3416,index!$Q:$R,2,0)</f>
        <v>04. 이러닝 - 마이크로러닝</v>
      </c>
      <c r="O3416" t="s">
        <v>6247</v>
      </c>
      <c r="P3416" t="s">
        <v>48</v>
      </c>
      <c r="Q3416" t="s">
        <v>23</v>
      </c>
      <c r="R3416" s="226" t="e">
        <f>VLOOKUP(C3416,'26년 databook(취합)'!$M:$M,2,0)</f>
        <v>#N/A</v>
      </c>
      <c r="S3416" s="3" t="s">
        <v>11932</v>
      </c>
      <c r="T3416" s="3" t="s">
        <v>16416</v>
      </c>
      <c r="U3416" s="3" t="s">
        <v>16416</v>
      </c>
      <c r="V3416" s="3" t="s">
        <v>48</v>
      </c>
      <c r="W3416" s="3" t="s">
        <v>11567</v>
      </c>
      <c r="X3416" s="3" t="s">
        <v>48</v>
      </c>
      <c r="Y3416" s="3" t="s">
        <v>11567</v>
      </c>
      <c r="Z3416" s="3" t="s">
        <v>48</v>
      </c>
      <c r="AA3416" s="3" t="s">
        <v>11567</v>
      </c>
      <c r="AB3416" s="3" t="s">
        <v>48</v>
      </c>
      <c r="AC3416" s="3" t="s">
        <v>11567</v>
      </c>
      <c r="AD3416" s="3" t="s">
        <v>48</v>
      </c>
      <c r="AE3416" s="3" t="s">
        <v>11567</v>
      </c>
      <c r="AF3416" s="3">
        <v>9000000</v>
      </c>
      <c r="AG3416" s="3">
        <v>8730000</v>
      </c>
      <c r="AH3416" s="3">
        <v>0</v>
      </c>
      <c r="AI3416" s="3" t="s">
        <v>11567</v>
      </c>
      <c r="AJ3416" s="3">
        <v>0</v>
      </c>
      <c r="AK3416" s="3" t="s">
        <v>11567</v>
      </c>
      <c r="AL3416" s="3">
        <v>0</v>
      </c>
      <c r="AM3416" s="3" t="s">
        <v>11567</v>
      </c>
      <c r="AO3416" s="3" t="s">
        <v>11567</v>
      </c>
      <c r="AP3416" s="3">
        <v>0</v>
      </c>
      <c r="AQ3416" s="3" t="s">
        <v>11567</v>
      </c>
      <c r="AR3416" s="3">
        <v>0</v>
      </c>
      <c r="AS3416" s="3" t="s">
        <v>11567</v>
      </c>
    </row>
    <row r="3417" spans="1:45">
      <c r="A3417">
        <v>3414</v>
      </c>
      <c r="B3417" t="s">
        <v>5982</v>
      </c>
      <c r="C3417" t="s">
        <v>2837</v>
      </c>
      <c r="D3417" t="s">
        <v>45</v>
      </c>
      <c r="E3417" t="s">
        <v>72</v>
      </c>
      <c r="F3417" t="s">
        <v>6234</v>
      </c>
      <c r="G3417" t="s">
        <v>8985</v>
      </c>
      <c r="H3417" t="s">
        <v>6234</v>
      </c>
      <c r="I3417" t="s">
        <v>8985</v>
      </c>
      <c r="J3417" t="s">
        <v>48</v>
      </c>
      <c r="K3417" t="s">
        <v>48</v>
      </c>
      <c r="L3417" t="s">
        <v>5985</v>
      </c>
      <c r="M3417" t="s">
        <v>5986</v>
      </c>
      <c r="N3417" t="str">
        <f>VLOOKUP(O3417,index!$Q:$R,2,0)</f>
        <v>03. 이러닝 - 법정</v>
      </c>
      <c r="O3417" t="s">
        <v>6002</v>
      </c>
      <c r="P3417" t="s">
        <v>48</v>
      </c>
      <c r="Q3417" t="s">
        <v>23</v>
      </c>
      <c r="R3417" s="226" t="e">
        <f>VLOOKUP(C3417,'26년 databook(취합)'!$M:$M,2,0)</f>
        <v>#N/A</v>
      </c>
      <c r="S3417" s="3" t="s">
        <v>14432</v>
      </c>
      <c r="T3417" s="3" t="s">
        <v>12229</v>
      </c>
      <c r="U3417" s="3" t="s">
        <v>14433</v>
      </c>
      <c r="V3417" s="3" t="s">
        <v>48</v>
      </c>
      <c r="W3417" s="3" t="s">
        <v>12229</v>
      </c>
      <c r="X3417" s="3" t="s">
        <v>48</v>
      </c>
      <c r="Y3417" s="3" t="s">
        <v>11567</v>
      </c>
      <c r="Z3417" s="3" t="s">
        <v>48</v>
      </c>
      <c r="AA3417" s="3" t="s">
        <v>11567</v>
      </c>
      <c r="AB3417" s="3" t="s">
        <v>48</v>
      </c>
      <c r="AC3417" s="3" t="s">
        <v>11567</v>
      </c>
      <c r="AD3417" s="3" t="s">
        <v>11567</v>
      </c>
      <c r="AE3417" s="3" t="s">
        <v>11567</v>
      </c>
      <c r="AF3417" s="3">
        <v>4192500</v>
      </c>
      <c r="AG3417" s="3">
        <v>0</v>
      </c>
      <c r="AH3417" s="3">
        <v>0</v>
      </c>
      <c r="AI3417" s="3" t="s">
        <v>11567</v>
      </c>
      <c r="AJ3417" s="3">
        <v>0</v>
      </c>
      <c r="AK3417" s="3" t="s">
        <v>11567</v>
      </c>
      <c r="AL3417" s="3">
        <v>0</v>
      </c>
      <c r="AM3417" s="3" t="s">
        <v>11567</v>
      </c>
      <c r="AN3417" s="3">
        <v>0</v>
      </c>
      <c r="AO3417" s="3" t="s">
        <v>11567</v>
      </c>
      <c r="AP3417" s="3">
        <v>0</v>
      </c>
      <c r="AQ3417" s="3" t="s">
        <v>11567</v>
      </c>
      <c r="AR3417" s="3">
        <v>2473500</v>
      </c>
      <c r="AS3417" s="3" t="s">
        <v>11567</v>
      </c>
    </row>
    <row r="3418" spans="1:45">
      <c r="A3418">
        <v>3415</v>
      </c>
      <c r="B3418" t="s">
        <v>5982</v>
      </c>
      <c r="C3418" t="s">
        <v>5363</v>
      </c>
      <c r="D3418" t="s">
        <v>45</v>
      </c>
      <c r="E3418" t="s">
        <v>79</v>
      </c>
      <c r="F3418" t="s">
        <v>768</v>
      </c>
      <c r="G3418" t="s">
        <v>10192</v>
      </c>
      <c r="H3418" t="s">
        <v>768</v>
      </c>
      <c r="I3418" t="s">
        <v>10192</v>
      </c>
      <c r="J3418" t="s">
        <v>7730</v>
      </c>
      <c r="K3418" t="s">
        <v>7731</v>
      </c>
      <c r="L3418" t="s">
        <v>5985</v>
      </c>
      <c r="M3418" t="s">
        <v>5986</v>
      </c>
      <c r="N3418" t="str">
        <f>VLOOKUP(O3418,index!$Q:$R,2,0)</f>
        <v>02. 이러닝 - 단과</v>
      </c>
      <c r="O3418" t="s">
        <v>5987</v>
      </c>
      <c r="P3418" t="s">
        <v>48</v>
      </c>
      <c r="Q3418" t="s">
        <v>20</v>
      </c>
      <c r="R3418" s="226" t="e">
        <f>VLOOKUP(C3418,'26년 databook(취합)'!$M:$M,2,0)</f>
        <v>#N/A</v>
      </c>
      <c r="S3418" s="3" t="s">
        <v>11567</v>
      </c>
      <c r="T3418" s="3" t="s">
        <v>48</v>
      </c>
      <c r="U3418" s="3" t="s">
        <v>11567</v>
      </c>
      <c r="V3418" s="3" t="s">
        <v>48</v>
      </c>
      <c r="W3418" s="3" t="s">
        <v>48</v>
      </c>
      <c r="X3418" s="3" t="s">
        <v>48</v>
      </c>
      <c r="Y3418" s="3" t="s">
        <v>48</v>
      </c>
      <c r="Z3418" s="3" t="s">
        <v>48</v>
      </c>
      <c r="AA3418" s="3" t="s">
        <v>48</v>
      </c>
      <c r="AB3418" s="3" t="s">
        <v>48</v>
      </c>
      <c r="AC3418" s="3" t="s">
        <v>48</v>
      </c>
      <c r="AD3418" s="3" t="s">
        <v>48</v>
      </c>
      <c r="AE3418" s="3" t="s">
        <v>48</v>
      </c>
      <c r="AG3418" s="3"/>
      <c r="AI3418" s="3" t="s">
        <v>48</v>
      </c>
      <c r="AK3418" s="3" t="s">
        <v>48</v>
      </c>
      <c r="AM3418" s="3" t="s">
        <v>48</v>
      </c>
      <c r="AO3418" s="3" t="s">
        <v>48</v>
      </c>
      <c r="AQ3418" s="3" t="s">
        <v>48</v>
      </c>
      <c r="AS3418" s="3" t="s">
        <v>48</v>
      </c>
    </row>
    <row r="3419" spans="1:45">
      <c r="A3419">
        <v>3416</v>
      </c>
      <c r="B3419" t="s">
        <v>5982</v>
      </c>
      <c r="C3419" t="s">
        <v>4315</v>
      </c>
      <c r="D3419" t="s">
        <v>45</v>
      </c>
      <c r="E3419" t="s">
        <v>76</v>
      </c>
      <c r="F3419" t="s">
        <v>2117</v>
      </c>
      <c r="G3419" t="s">
        <v>10193</v>
      </c>
      <c r="H3419" t="s">
        <v>2117</v>
      </c>
      <c r="I3419" t="s">
        <v>10193</v>
      </c>
      <c r="J3419" t="s">
        <v>2117</v>
      </c>
      <c r="K3419" t="s">
        <v>7732</v>
      </c>
      <c r="L3419" t="s">
        <v>5985</v>
      </c>
      <c r="M3419" t="s">
        <v>5986</v>
      </c>
      <c r="N3419" t="str">
        <f>VLOOKUP(O3419,index!$Q:$R,2,0)</f>
        <v>02. 이러닝 - 단과</v>
      </c>
      <c r="O3419" t="s">
        <v>5987</v>
      </c>
      <c r="P3419" t="s">
        <v>48</v>
      </c>
      <c r="Q3419" t="s">
        <v>20</v>
      </c>
      <c r="R3419" s="226" t="e">
        <f>VLOOKUP(C3419,'26년 databook(취합)'!$M:$M,2,0)</f>
        <v>#N/A</v>
      </c>
      <c r="S3419" s="3" t="s">
        <v>11567</v>
      </c>
      <c r="T3419" s="3" t="s">
        <v>14434</v>
      </c>
      <c r="U3419" s="3" t="s">
        <v>14434</v>
      </c>
      <c r="V3419" s="3" t="s">
        <v>48</v>
      </c>
      <c r="W3419" s="3" t="s">
        <v>11567</v>
      </c>
      <c r="X3419" s="3" t="s">
        <v>48</v>
      </c>
      <c r="Y3419" s="3" t="s">
        <v>11668</v>
      </c>
      <c r="Z3419" s="3" t="s">
        <v>48</v>
      </c>
      <c r="AA3419" s="3" t="s">
        <v>11953</v>
      </c>
      <c r="AB3419" s="3" t="s">
        <v>48</v>
      </c>
      <c r="AC3419" s="3" t="s">
        <v>11978</v>
      </c>
      <c r="AD3419" s="3" t="s">
        <v>48</v>
      </c>
      <c r="AE3419" s="3" t="s">
        <v>13774</v>
      </c>
      <c r="AG3419" s="3">
        <v>10000</v>
      </c>
      <c r="AI3419" s="3" t="s">
        <v>11567</v>
      </c>
      <c r="AK3419" s="3" t="s">
        <v>11567</v>
      </c>
      <c r="AM3419" s="3" t="s">
        <v>11567</v>
      </c>
      <c r="AO3419" s="3" t="s">
        <v>11567</v>
      </c>
      <c r="AQ3419" s="3" t="s">
        <v>11567</v>
      </c>
      <c r="AR3419" s="3">
        <v>0</v>
      </c>
      <c r="AS3419" s="3" t="s">
        <v>11567</v>
      </c>
    </row>
    <row r="3420" spans="1:45">
      <c r="A3420">
        <v>3417</v>
      </c>
      <c r="B3420" t="s">
        <v>5982</v>
      </c>
      <c r="C3420" t="s">
        <v>3999</v>
      </c>
      <c r="D3420" t="s">
        <v>45</v>
      </c>
      <c r="E3420" t="s">
        <v>75</v>
      </c>
      <c r="F3420" t="s">
        <v>457</v>
      </c>
      <c r="G3420" t="s">
        <v>10194</v>
      </c>
      <c r="H3420" t="s">
        <v>457</v>
      </c>
      <c r="I3420" t="s">
        <v>10194</v>
      </c>
      <c r="J3420" t="s">
        <v>457</v>
      </c>
      <c r="K3420" t="s">
        <v>7734</v>
      </c>
      <c r="L3420" t="s">
        <v>5985</v>
      </c>
      <c r="M3420" t="s">
        <v>5986</v>
      </c>
      <c r="N3420" t="str">
        <f>VLOOKUP(O3420,index!$Q:$R,2,0)</f>
        <v>02. 이러닝 - 단과</v>
      </c>
      <c r="O3420" t="s">
        <v>5987</v>
      </c>
      <c r="P3420" t="s">
        <v>48</v>
      </c>
      <c r="Q3420" t="s">
        <v>23</v>
      </c>
      <c r="R3420" s="226" t="e">
        <f>VLOOKUP(C3420,'26년 databook(취합)'!$M:$M,2,0)</f>
        <v>#N/A</v>
      </c>
      <c r="S3420" s="3" t="s">
        <v>11567</v>
      </c>
      <c r="T3420" s="3" t="s">
        <v>11573</v>
      </c>
      <c r="U3420" s="3" t="s">
        <v>11573</v>
      </c>
      <c r="V3420" s="3" t="s">
        <v>48</v>
      </c>
      <c r="W3420" s="3" t="s">
        <v>11567</v>
      </c>
      <c r="X3420" s="3" t="s">
        <v>48</v>
      </c>
      <c r="Y3420" s="3" t="s">
        <v>11567</v>
      </c>
      <c r="Z3420" s="3" t="s">
        <v>48</v>
      </c>
      <c r="AA3420" s="3" t="s">
        <v>11567</v>
      </c>
      <c r="AB3420" s="3" t="s">
        <v>48</v>
      </c>
      <c r="AC3420" s="3" t="s">
        <v>11567</v>
      </c>
      <c r="AD3420" s="3" t="s">
        <v>48</v>
      </c>
      <c r="AE3420" s="3" t="s">
        <v>11567</v>
      </c>
      <c r="AG3420" s="3">
        <v>1100000</v>
      </c>
      <c r="AI3420" s="3" t="s">
        <v>11567</v>
      </c>
      <c r="AK3420" s="3" t="s">
        <v>11567</v>
      </c>
      <c r="AM3420" s="3" t="s">
        <v>11567</v>
      </c>
      <c r="AO3420" s="3" t="s">
        <v>11567</v>
      </c>
      <c r="AQ3420" s="3" t="s">
        <v>11567</v>
      </c>
      <c r="AS3420" s="3" t="s">
        <v>11567</v>
      </c>
    </row>
    <row r="3421" spans="1:45">
      <c r="A3421">
        <v>3418</v>
      </c>
      <c r="B3421" t="s">
        <v>5982</v>
      </c>
      <c r="C3421" t="s">
        <v>4358</v>
      </c>
      <c r="D3421" t="s">
        <v>45</v>
      </c>
      <c r="E3421" t="s">
        <v>76</v>
      </c>
      <c r="F3421" t="s">
        <v>2154</v>
      </c>
      <c r="G3421" t="s">
        <v>10195</v>
      </c>
      <c r="H3421" t="s">
        <v>2154</v>
      </c>
      <c r="I3421" t="s">
        <v>10195</v>
      </c>
      <c r="J3421" t="s">
        <v>48</v>
      </c>
      <c r="K3421" t="s">
        <v>48</v>
      </c>
      <c r="L3421" t="s">
        <v>5985</v>
      </c>
      <c r="M3421" t="s">
        <v>5986</v>
      </c>
      <c r="N3421" t="str">
        <f>VLOOKUP(O3421,index!$Q:$R,2,0)</f>
        <v>02. 이러닝 - 단과</v>
      </c>
      <c r="O3421" t="s">
        <v>5987</v>
      </c>
      <c r="P3421" t="s">
        <v>48</v>
      </c>
      <c r="Q3421" t="s">
        <v>20</v>
      </c>
      <c r="R3421" s="226" t="e">
        <f>VLOOKUP(C3421,'26년 databook(취합)'!$M:$M,2,0)</f>
        <v>#N/A</v>
      </c>
      <c r="S3421" s="3" t="s">
        <v>11567</v>
      </c>
      <c r="T3421" s="3" t="s">
        <v>14827</v>
      </c>
      <c r="U3421" s="3" t="s">
        <v>14827</v>
      </c>
      <c r="V3421" s="3" t="s">
        <v>48</v>
      </c>
      <c r="W3421" s="3" t="s">
        <v>11567</v>
      </c>
      <c r="X3421" s="3" t="s">
        <v>48</v>
      </c>
      <c r="Y3421" s="3" t="s">
        <v>11567</v>
      </c>
      <c r="Z3421" s="3" t="s">
        <v>48</v>
      </c>
      <c r="AA3421" s="3" t="s">
        <v>12230</v>
      </c>
      <c r="AB3421" s="3" t="s">
        <v>48</v>
      </c>
      <c r="AC3421" s="3" t="s">
        <v>11567</v>
      </c>
      <c r="AD3421" s="3" t="s">
        <v>48</v>
      </c>
      <c r="AE3421" s="3" t="s">
        <v>11567</v>
      </c>
      <c r="AG3421" s="3">
        <v>1910000</v>
      </c>
      <c r="AI3421" s="3" t="s">
        <v>11567</v>
      </c>
      <c r="AK3421" s="3" t="s">
        <v>11567</v>
      </c>
      <c r="AM3421" s="3" t="s">
        <v>11567</v>
      </c>
      <c r="AO3421" s="3" t="s">
        <v>11567</v>
      </c>
      <c r="AQ3421" s="3" t="s">
        <v>11567</v>
      </c>
      <c r="AR3421" s="3">
        <v>0</v>
      </c>
      <c r="AS3421" s="3" t="s">
        <v>11567</v>
      </c>
    </row>
    <row r="3422" spans="1:45">
      <c r="A3422">
        <v>3419</v>
      </c>
      <c r="B3422" t="s">
        <v>5982</v>
      </c>
      <c r="C3422" t="s">
        <v>3884</v>
      </c>
      <c r="D3422" t="s">
        <v>45</v>
      </c>
      <c r="E3422" t="s">
        <v>75</v>
      </c>
      <c r="F3422" t="s">
        <v>364</v>
      </c>
      <c r="G3422" t="s">
        <v>10198</v>
      </c>
      <c r="H3422" t="s">
        <v>364</v>
      </c>
      <c r="I3422" t="s">
        <v>10198</v>
      </c>
      <c r="J3422" t="s">
        <v>364</v>
      </c>
      <c r="K3422" t="s">
        <v>7737</v>
      </c>
      <c r="L3422" t="s">
        <v>5985</v>
      </c>
      <c r="M3422" t="s">
        <v>5986</v>
      </c>
      <c r="N3422" t="str">
        <f>VLOOKUP(O3422,index!$Q:$R,2,0)</f>
        <v>02. 이러닝 - 단과</v>
      </c>
      <c r="O3422" t="s">
        <v>5987</v>
      </c>
      <c r="P3422" t="s">
        <v>48</v>
      </c>
      <c r="Q3422" t="s">
        <v>20</v>
      </c>
      <c r="R3422" s="226" t="e">
        <f>VLOOKUP(C3422,'26년 databook(취합)'!$M:$M,2,0)</f>
        <v>#N/A</v>
      </c>
      <c r="S3422" s="3" t="s">
        <v>11567</v>
      </c>
      <c r="T3422" s="3" t="s">
        <v>48</v>
      </c>
      <c r="U3422" s="3" t="s">
        <v>11567</v>
      </c>
      <c r="V3422" s="3" t="s">
        <v>48</v>
      </c>
      <c r="W3422" s="3" t="s">
        <v>48</v>
      </c>
      <c r="X3422" s="3" t="s">
        <v>48</v>
      </c>
      <c r="Y3422" s="3" t="s">
        <v>48</v>
      </c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I3422" s="3" t="s">
        <v>48</v>
      </c>
      <c r="AK3422" s="3" t="s">
        <v>48</v>
      </c>
      <c r="AM3422" s="3" t="s">
        <v>48</v>
      </c>
      <c r="AO3422" s="3" t="s">
        <v>48</v>
      </c>
      <c r="AQ3422" s="3" t="s">
        <v>48</v>
      </c>
      <c r="AS3422" s="3" t="s">
        <v>48</v>
      </c>
    </row>
    <row r="3423" spans="1:45">
      <c r="A3423">
        <v>3420</v>
      </c>
      <c r="B3423" t="s">
        <v>5982</v>
      </c>
      <c r="C3423" t="s">
        <v>2880</v>
      </c>
      <c r="D3423" t="s">
        <v>45</v>
      </c>
      <c r="E3423" t="s">
        <v>77</v>
      </c>
      <c r="F3423" t="s">
        <v>1868</v>
      </c>
      <c r="G3423" t="s">
        <v>10199</v>
      </c>
      <c r="H3423" t="s">
        <v>1868</v>
      </c>
      <c r="I3423" t="s">
        <v>10199</v>
      </c>
      <c r="J3423" t="s">
        <v>1868</v>
      </c>
      <c r="K3423" t="s">
        <v>7739</v>
      </c>
      <c r="L3423" t="s">
        <v>5985</v>
      </c>
      <c r="M3423" t="s">
        <v>5986</v>
      </c>
      <c r="N3423" t="str">
        <f>VLOOKUP(O3423,index!$Q:$R,2,0)</f>
        <v>02. 이러닝 - 단과</v>
      </c>
      <c r="O3423" t="s">
        <v>5987</v>
      </c>
      <c r="P3423" t="s">
        <v>48</v>
      </c>
      <c r="Q3423" t="s">
        <v>23</v>
      </c>
      <c r="R3423" s="226" t="e">
        <f>VLOOKUP(C3423,'26년 databook(취합)'!$M:$M,2,0)</f>
        <v>#N/A</v>
      </c>
      <c r="S3423" s="3" t="s">
        <v>11567</v>
      </c>
      <c r="T3423" s="3" t="s">
        <v>16417</v>
      </c>
      <c r="U3423" s="3" t="s">
        <v>16417</v>
      </c>
      <c r="V3423" s="3" t="s">
        <v>48</v>
      </c>
      <c r="W3423" s="3" t="s">
        <v>11628</v>
      </c>
      <c r="X3423" s="3" t="s">
        <v>48</v>
      </c>
      <c r="Y3423" s="3" t="s">
        <v>11567</v>
      </c>
      <c r="Z3423" s="3" t="s">
        <v>48</v>
      </c>
      <c r="AA3423" s="3" t="s">
        <v>11567</v>
      </c>
      <c r="AB3423" s="3" t="s">
        <v>48</v>
      </c>
      <c r="AC3423" s="3" t="s">
        <v>11647</v>
      </c>
      <c r="AD3423" s="3" t="s">
        <v>48</v>
      </c>
      <c r="AE3423" s="3" t="s">
        <v>11567</v>
      </c>
      <c r="AG3423" s="3">
        <v>98000</v>
      </c>
      <c r="AI3423" s="3" t="s">
        <v>11567</v>
      </c>
      <c r="AK3423" s="3" t="s">
        <v>11567</v>
      </c>
      <c r="AM3423" s="3" t="s">
        <v>11567</v>
      </c>
      <c r="AO3423" s="3" t="s">
        <v>11567</v>
      </c>
      <c r="AQ3423" s="3" t="s">
        <v>11567</v>
      </c>
      <c r="AS3423" s="3" t="s">
        <v>11567</v>
      </c>
    </row>
    <row r="3424" spans="1:45">
      <c r="A3424">
        <v>3421</v>
      </c>
      <c r="B3424" t="s">
        <v>5982</v>
      </c>
      <c r="C3424" t="s">
        <v>3808</v>
      </c>
      <c r="D3424" t="s">
        <v>45</v>
      </c>
      <c r="E3424" t="s">
        <v>75</v>
      </c>
      <c r="F3424" t="s">
        <v>7740</v>
      </c>
      <c r="G3424" t="s">
        <v>10200</v>
      </c>
      <c r="H3424" t="s">
        <v>7740</v>
      </c>
      <c r="I3424" t="s">
        <v>10200</v>
      </c>
      <c r="J3424" t="s">
        <v>7740</v>
      </c>
      <c r="K3424" t="s">
        <v>7741</v>
      </c>
      <c r="L3424" t="s">
        <v>5985</v>
      </c>
      <c r="M3424" t="s">
        <v>5986</v>
      </c>
      <c r="N3424" t="str">
        <f>VLOOKUP(O3424,index!$Q:$R,2,0)</f>
        <v>02. 이러닝 - 단과</v>
      </c>
      <c r="O3424" t="s">
        <v>5987</v>
      </c>
      <c r="P3424" t="s">
        <v>48</v>
      </c>
      <c r="Q3424" t="s">
        <v>23</v>
      </c>
      <c r="R3424" s="226" t="e">
        <f>VLOOKUP(C3424,'26년 databook(취합)'!$M:$M,2,0)</f>
        <v>#N/A</v>
      </c>
      <c r="S3424" s="3" t="s">
        <v>11567</v>
      </c>
      <c r="T3424" s="3" t="s">
        <v>12824</v>
      </c>
      <c r="U3424" s="3" t="s">
        <v>12824</v>
      </c>
      <c r="V3424" s="3" t="s">
        <v>48</v>
      </c>
      <c r="W3424" s="3" t="s">
        <v>11567</v>
      </c>
      <c r="X3424" s="3" t="s">
        <v>48</v>
      </c>
      <c r="Y3424" s="3" t="s">
        <v>11567</v>
      </c>
      <c r="Z3424" s="3" t="s">
        <v>48</v>
      </c>
      <c r="AA3424" s="3" t="s">
        <v>11567</v>
      </c>
      <c r="AB3424" s="3" t="s">
        <v>48</v>
      </c>
      <c r="AC3424" s="3" t="s">
        <v>12824</v>
      </c>
      <c r="AD3424" s="3" t="s">
        <v>11567</v>
      </c>
      <c r="AE3424" s="3" t="s">
        <v>11567</v>
      </c>
      <c r="AF3424" s="3">
        <v>0</v>
      </c>
      <c r="AG3424" s="3">
        <v>0</v>
      </c>
      <c r="AH3424" s="3">
        <v>0</v>
      </c>
      <c r="AI3424" s="3" t="s">
        <v>11567</v>
      </c>
      <c r="AJ3424" s="3">
        <v>0</v>
      </c>
      <c r="AK3424" s="3" t="s">
        <v>11567</v>
      </c>
      <c r="AL3424" s="3">
        <v>0</v>
      </c>
      <c r="AM3424" s="3" t="s">
        <v>11567</v>
      </c>
      <c r="AN3424" s="3">
        <v>0</v>
      </c>
      <c r="AO3424" s="3" t="s">
        <v>11567</v>
      </c>
      <c r="AP3424" s="3">
        <v>0</v>
      </c>
      <c r="AQ3424" s="3" t="s">
        <v>11567</v>
      </c>
      <c r="AR3424" s="3">
        <v>0</v>
      </c>
      <c r="AS3424" s="3" t="s">
        <v>11567</v>
      </c>
    </row>
    <row r="3425" spans="1:45">
      <c r="A3425">
        <v>3422</v>
      </c>
      <c r="B3425" t="s">
        <v>5982</v>
      </c>
      <c r="C3425" t="s">
        <v>3649</v>
      </c>
      <c r="D3425" t="s">
        <v>45</v>
      </c>
      <c r="E3425" t="s">
        <v>73</v>
      </c>
      <c r="F3425" t="s">
        <v>1962</v>
      </c>
      <c r="G3425" t="s">
        <v>10202</v>
      </c>
      <c r="H3425" t="s">
        <v>1962</v>
      </c>
      <c r="I3425" t="s">
        <v>10202</v>
      </c>
      <c r="J3425" t="s">
        <v>1962</v>
      </c>
      <c r="K3425" t="s">
        <v>7742</v>
      </c>
      <c r="L3425" t="s">
        <v>5985</v>
      </c>
      <c r="M3425" t="s">
        <v>5986</v>
      </c>
      <c r="N3425" t="str">
        <f>VLOOKUP(O3425,index!$Q:$R,2,0)</f>
        <v>02. 이러닝 - 단과</v>
      </c>
      <c r="O3425" t="s">
        <v>5987</v>
      </c>
      <c r="P3425" t="s">
        <v>48</v>
      </c>
      <c r="Q3425" t="s">
        <v>23</v>
      </c>
      <c r="R3425" s="226" t="e">
        <f>VLOOKUP(C3425,'26년 databook(취합)'!$M:$M,2,0)</f>
        <v>#N/A</v>
      </c>
      <c r="S3425" s="3" t="s">
        <v>11576</v>
      </c>
      <c r="T3425" s="3" t="s">
        <v>12826</v>
      </c>
      <c r="U3425" s="3" t="s">
        <v>12825</v>
      </c>
      <c r="V3425" s="3" t="s">
        <v>48</v>
      </c>
      <c r="W3425" s="3" t="s">
        <v>11567</v>
      </c>
      <c r="X3425" s="3" t="s">
        <v>48</v>
      </c>
      <c r="Y3425" s="3" t="s">
        <v>11567</v>
      </c>
      <c r="Z3425" s="3" t="s">
        <v>48</v>
      </c>
      <c r="AA3425" s="3" t="s">
        <v>11567</v>
      </c>
      <c r="AB3425" s="3" t="s">
        <v>48</v>
      </c>
      <c r="AC3425" s="3" t="s">
        <v>12826</v>
      </c>
      <c r="AD3425" s="3" t="s">
        <v>48</v>
      </c>
      <c r="AE3425" s="3" t="s">
        <v>11567</v>
      </c>
      <c r="AG3425" s="3">
        <v>0</v>
      </c>
      <c r="AI3425" s="3" t="s">
        <v>11567</v>
      </c>
      <c r="AK3425" s="3" t="s">
        <v>11567</v>
      </c>
      <c r="AM3425" s="3" t="s">
        <v>11567</v>
      </c>
      <c r="AO3425" s="3" t="s">
        <v>11567</v>
      </c>
      <c r="AQ3425" s="3" t="s">
        <v>11567</v>
      </c>
      <c r="AR3425" s="3">
        <v>1000000</v>
      </c>
      <c r="AS3425" s="3" t="s">
        <v>11567</v>
      </c>
    </row>
    <row r="3426" spans="1:45">
      <c r="A3426">
        <v>3423</v>
      </c>
      <c r="B3426" t="s">
        <v>5982</v>
      </c>
      <c r="C3426" t="s">
        <v>4243</v>
      </c>
      <c r="D3426" t="s">
        <v>45</v>
      </c>
      <c r="E3426" t="s">
        <v>76</v>
      </c>
      <c r="F3426" t="s">
        <v>2060</v>
      </c>
      <c r="G3426" t="s">
        <v>10203</v>
      </c>
      <c r="H3426" t="s">
        <v>2060</v>
      </c>
      <c r="I3426" t="s">
        <v>10203</v>
      </c>
      <c r="J3426" t="s">
        <v>2060</v>
      </c>
      <c r="K3426" t="s">
        <v>7743</v>
      </c>
      <c r="L3426" t="s">
        <v>5985</v>
      </c>
      <c r="M3426" t="s">
        <v>5986</v>
      </c>
      <c r="N3426" t="str">
        <f>VLOOKUP(O3426,index!$Q:$R,2,0)</f>
        <v>02. 이러닝 - 단과</v>
      </c>
      <c r="O3426" t="s">
        <v>5987</v>
      </c>
      <c r="P3426" t="s">
        <v>48</v>
      </c>
      <c r="Q3426" t="s">
        <v>20</v>
      </c>
      <c r="R3426" s="226" t="e">
        <f>VLOOKUP(C3426,'26년 databook(취합)'!$M:$M,2,0)</f>
        <v>#N/A</v>
      </c>
      <c r="S3426" s="3" t="s">
        <v>11567</v>
      </c>
      <c r="T3426" s="3" t="s">
        <v>11648</v>
      </c>
      <c r="U3426" s="3" t="s">
        <v>11648</v>
      </c>
      <c r="V3426" s="3" t="s">
        <v>48</v>
      </c>
      <c r="W3426" s="3" t="s">
        <v>11567</v>
      </c>
      <c r="X3426" s="3" t="s">
        <v>48</v>
      </c>
      <c r="Y3426" s="3" t="s">
        <v>11567</v>
      </c>
      <c r="Z3426" s="3" t="s">
        <v>48</v>
      </c>
      <c r="AA3426" s="3" t="s">
        <v>11567</v>
      </c>
      <c r="AB3426" s="3" t="s">
        <v>48</v>
      </c>
      <c r="AC3426" s="3" t="s">
        <v>11567</v>
      </c>
      <c r="AD3426" s="3" t="s">
        <v>48</v>
      </c>
      <c r="AE3426" s="3" t="s">
        <v>11648</v>
      </c>
      <c r="AG3426" s="3">
        <v>0</v>
      </c>
      <c r="AI3426" s="3" t="s">
        <v>11567</v>
      </c>
      <c r="AK3426" s="3" t="s">
        <v>11567</v>
      </c>
      <c r="AM3426" s="3" t="s">
        <v>11567</v>
      </c>
      <c r="AO3426" s="3" t="s">
        <v>11567</v>
      </c>
      <c r="AQ3426" s="3" t="s">
        <v>11567</v>
      </c>
      <c r="AS3426" s="3" t="s">
        <v>11567</v>
      </c>
    </row>
    <row r="3427" spans="1:45">
      <c r="A3427">
        <v>3424</v>
      </c>
      <c r="B3427" t="s">
        <v>5982</v>
      </c>
      <c r="C3427" t="s">
        <v>4423</v>
      </c>
      <c r="D3427" t="s">
        <v>45</v>
      </c>
      <c r="E3427" t="s">
        <v>76</v>
      </c>
      <c r="F3427" t="s">
        <v>2205</v>
      </c>
      <c r="G3427" t="s">
        <v>10204</v>
      </c>
      <c r="H3427" t="s">
        <v>2205</v>
      </c>
      <c r="I3427" t="s">
        <v>10204</v>
      </c>
      <c r="J3427" t="s">
        <v>7744</v>
      </c>
      <c r="K3427" t="s">
        <v>7745</v>
      </c>
      <c r="L3427" t="s">
        <v>5985</v>
      </c>
      <c r="M3427" t="s">
        <v>5986</v>
      </c>
      <c r="N3427" t="str">
        <f>VLOOKUP(O3427,index!$Q:$R,2,0)</f>
        <v>02. 이러닝 - 단과</v>
      </c>
      <c r="O3427" t="s">
        <v>5987</v>
      </c>
      <c r="P3427" t="s">
        <v>48</v>
      </c>
      <c r="Q3427" t="s">
        <v>20</v>
      </c>
      <c r="R3427" s="226" t="e">
        <f>VLOOKUP(C3427,'26년 databook(취합)'!$M:$M,2,0)</f>
        <v>#N/A</v>
      </c>
      <c r="S3427" s="3" t="s">
        <v>11567</v>
      </c>
      <c r="T3427" s="3" t="s">
        <v>48</v>
      </c>
      <c r="U3427" s="3" t="s">
        <v>11567</v>
      </c>
      <c r="V3427" s="3" t="s">
        <v>48</v>
      </c>
      <c r="W3427" s="3" t="s">
        <v>48</v>
      </c>
      <c r="X3427" s="3" t="s">
        <v>48</v>
      </c>
      <c r="Y3427" s="3" t="s">
        <v>48</v>
      </c>
      <c r="Z3427" s="3" t="s">
        <v>48</v>
      </c>
      <c r="AA3427" s="3" t="s">
        <v>48</v>
      </c>
      <c r="AB3427" s="3" t="s">
        <v>48</v>
      </c>
      <c r="AC3427" s="3" t="s">
        <v>48</v>
      </c>
      <c r="AD3427" s="3" t="s">
        <v>48</v>
      </c>
      <c r="AE3427" s="3" t="s">
        <v>48</v>
      </c>
      <c r="AG3427" s="3"/>
      <c r="AI3427" s="3" t="s">
        <v>48</v>
      </c>
      <c r="AK3427" s="3" t="s">
        <v>48</v>
      </c>
      <c r="AM3427" s="3" t="s">
        <v>48</v>
      </c>
      <c r="AO3427" s="3" t="s">
        <v>48</v>
      </c>
      <c r="AQ3427" s="3" t="s">
        <v>48</v>
      </c>
      <c r="AS3427" s="3" t="s">
        <v>48</v>
      </c>
    </row>
    <row r="3428" spans="1:45">
      <c r="A3428">
        <v>3425</v>
      </c>
      <c r="B3428" t="s">
        <v>5982</v>
      </c>
      <c r="C3428" t="s">
        <v>3490</v>
      </c>
      <c r="D3428" t="s">
        <v>45</v>
      </c>
      <c r="E3428" t="s">
        <v>73</v>
      </c>
      <c r="F3428" t="s">
        <v>1822</v>
      </c>
      <c r="G3428" t="s">
        <v>8915</v>
      </c>
      <c r="H3428" t="s">
        <v>1822</v>
      </c>
      <c r="I3428" t="s">
        <v>8915</v>
      </c>
      <c r="J3428" t="s">
        <v>48</v>
      </c>
      <c r="K3428" t="s">
        <v>48</v>
      </c>
      <c r="L3428" t="s">
        <v>5985</v>
      </c>
      <c r="M3428" t="s">
        <v>5986</v>
      </c>
      <c r="N3428" t="str">
        <f>VLOOKUP(O3428,index!$Q:$R,2,0)</f>
        <v>01. 이러닝 - 통합위탁</v>
      </c>
      <c r="O3428" t="s">
        <v>40</v>
      </c>
      <c r="P3428" t="s">
        <v>48</v>
      </c>
      <c r="Q3428" t="s">
        <v>23</v>
      </c>
      <c r="R3428" s="226" t="e">
        <f>VLOOKUP(C3428,'26년 databook(취합)'!$M:$M,2,0)</f>
        <v>#N/A</v>
      </c>
      <c r="S3428" s="3" t="s">
        <v>11567</v>
      </c>
      <c r="T3428" s="3" t="s">
        <v>48</v>
      </c>
      <c r="U3428" s="3" t="s">
        <v>11567</v>
      </c>
      <c r="V3428" s="3" t="s">
        <v>48</v>
      </c>
      <c r="W3428" s="3" t="s">
        <v>48</v>
      </c>
      <c r="X3428" s="3" t="s">
        <v>48</v>
      </c>
      <c r="Y3428" s="3" t="s">
        <v>48</v>
      </c>
      <c r="Z3428" s="3" t="s">
        <v>11567</v>
      </c>
      <c r="AA3428" s="3" t="s">
        <v>48</v>
      </c>
      <c r="AB3428" s="3" t="s">
        <v>11567</v>
      </c>
      <c r="AC3428" s="3" t="s">
        <v>48</v>
      </c>
      <c r="AD3428" s="3" t="s">
        <v>11567</v>
      </c>
      <c r="AE3428" s="3" t="s">
        <v>48</v>
      </c>
      <c r="AF3428" s="3">
        <v>0</v>
      </c>
      <c r="AG3428" s="3"/>
      <c r="AH3428" s="3">
        <v>0</v>
      </c>
      <c r="AI3428" s="3" t="s">
        <v>48</v>
      </c>
      <c r="AJ3428" s="3">
        <v>0</v>
      </c>
      <c r="AK3428" s="3" t="s">
        <v>48</v>
      </c>
      <c r="AL3428" s="3">
        <v>0</v>
      </c>
      <c r="AM3428" s="3" t="s">
        <v>48</v>
      </c>
      <c r="AN3428" s="3">
        <v>0</v>
      </c>
      <c r="AO3428" s="3" t="s">
        <v>48</v>
      </c>
      <c r="AP3428" s="3">
        <v>0</v>
      </c>
      <c r="AQ3428" s="3" t="s">
        <v>48</v>
      </c>
      <c r="AR3428" s="3">
        <v>0</v>
      </c>
      <c r="AS3428" s="3" t="s">
        <v>48</v>
      </c>
    </row>
    <row r="3429" spans="1:45">
      <c r="A3429">
        <v>3426</v>
      </c>
      <c r="B3429" t="s">
        <v>5982</v>
      </c>
      <c r="C3429" t="s">
        <v>5155</v>
      </c>
      <c r="D3429" t="s">
        <v>45</v>
      </c>
      <c r="E3429" t="s">
        <v>79</v>
      </c>
      <c r="F3429" t="s">
        <v>668</v>
      </c>
      <c r="G3429" t="s">
        <v>10205</v>
      </c>
      <c r="H3429" t="s">
        <v>668</v>
      </c>
      <c r="I3429" t="s">
        <v>10205</v>
      </c>
      <c r="J3429" t="s">
        <v>668</v>
      </c>
      <c r="K3429" t="s">
        <v>7746</v>
      </c>
      <c r="L3429" t="s">
        <v>5985</v>
      </c>
      <c r="M3429" t="s">
        <v>5986</v>
      </c>
      <c r="N3429" t="str">
        <f>VLOOKUP(O3429,index!$Q:$R,2,0)</f>
        <v>02. 이러닝 - 단과</v>
      </c>
      <c r="O3429" t="s">
        <v>5987</v>
      </c>
      <c r="P3429" t="s">
        <v>48</v>
      </c>
      <c r="Q3429" t="s">
        <v>20</v>
      </c>
      <c r="R3429" s="226" t="e">
        <f>VLOOKUP(C3429,'26년 databook(취합)'!$M:$M,2,0)</f>
        <v>#N/A</v>
      </c>
      <c r="S3429" s="3" t="s">
        <v>11567</v>
      </c>
      <c r="T3429" s="3" t="s">
        <v>48</v>
      </c>
      <c r="U3429" s="3" t="s">
        <v>11567</v>
      </c>
      <c r="V3429" s="3" t="s">
        <v>48</v>
      </c>
      <c r="W3429" s="3" t="s">
        <v>48</v>
      </c>
      <c r="X3429" s="3" t="s">
        <v>48</v>
      </c>
      <c r="Y3429" s="3" t="s">
        <v>48</v>
      </c>
      <c r="Z3429" s="3" t="s">
        <v>48</v>
      </c>
      <c r="AA3429" s="3" t="s">
        <v>48</v>
      </c>
      <c r="AB3429" s="3" t="s">
        <v>48</v>
      </c>
      <c r="AC3429" s="3" t="s">
        <v>48</v>
      </c>
      <c r="AD3429" s="3" t="s">
        <v>48</v>
      </c>
      <c r="AE3429" s="3" t="s">
        <v>48</v>
      </c>
      <c r="AI3429" s="3" t="s">
        <v>48</v>
      </c>
      <c r="AK3429" s="3" t="s">
        <v>48</v>
      </c>
      <c r="AM3429" s="3" t="s">
        <v>48</v>
      </c>
      <c r="AO3429" s="3" t="s">
        <v>48</v>
      </c>
      <c r="AQ3429" s="3" t="s">
        <v>48</v>
      </c>
      <c r="AS3429" s="3" t="s">
        <v>48</v>
      </c>
    </row>
    <row r="3430" spans="1:45">
      <c r="A3430">
        <v>3427</v>
      </c>
      <c r="B3430" t="s">
        <v>5982</v>
      </c>
      <c r="C3430" t="s">
        <v>4250</v>
      </c>
      <c r="D3430" t="s">
        <v>45</v>
      </c>
      <c r="E3430" t="s">
        <v>76</v>
      </c>
      <c r="F3430" t="s">
        <v>2067</v>
      </c>
      <c r="G3430" t="s">
        <v>10206</v>
      </c>
      <c r="H3430" t="s">
        <v>2067</v>
      </c>
      <c r="I3430" t="s">
        <v>10206</v>
      </c>
      <c r="J3430" t="s">
        <v>2067</v>
      </c>
      <c r="K3430" t="s">
        <v>7749</v>
      </c>
      <c r="L3430" t="s">
        <v>5985</v>
      </c>
      <c r="M3430" t="s">
        <v>5986</v>
      </c>
      <c r="N3430" t="str">
        <f>VLOOKUP(O3430,index!$Q:$R,2,0)</f>
        <v>02. 이러닝 - 단과</v>
      </c>
      <c r="O3430" t="s">
        <v>5987</v>
      </c>
      <c r="P3430" t="s">
        <v>48</v>
      </c>
      <c r="Q3430" t="s">
        <v>20</v>
      </c>
      <c r="R3430" s="226" t="e">
        <f>VLOOKUP(C3430,'26년 databook(취합)'!$M:$M,2,0)</f>
        <v>#N/A</v>
      </c>
      <c r="S3430" s="3" t="s">
        <v>11567</v>
      </c>
      <c r="T3430" s="3" t="s">
        <v>48</v>
      </c>
      <c r="U3430" s="3" t="s">
        <v>11567</v>
      </c>
      <c r="V3430" s="3" t="s">
        <v>48</v>
      </c>
      <c r="W3430" s="3" t="s">
        <v>48</v>
      </c>
      <c r="X3430" s="3" t="s">
        <v>48</v>
      </c>
      <c r="Y3430" s="3" t="s">
        <v>48</v>
      </c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48</v>
      </c>
      <c r="AG3430" s="3"/>
      <c r="AI3430" s="3" t="s">
        <v>48</v>
      </c>
      <c r="AK3430" s="3" t="s">
        <v>48</v>
      </c>
      <c r="AM3430" s="3" t="s">
        <v>48</v>
      </c>
      <c r="AO3430" s="3" t="s">
        <v>48</v>
      </c>
      <c r="AQ3430" s="3" t="s">
        <v>48</v>
      </c>
      <c r="AR3430" s="3">
        <v>0</v>
      </c>
      <c r="AS3430" s="3" t="s">
        <v>48</v>
      </c>
    </row>
    <row r="3431" spans="1:45">
      <c r="A3431">
        <v>3428</v>
      </c>
      <c r="B3431" t="s">
        <v>5982</v>
      </c>
      <c r="C3431" t="s">
        <v>3807</v>
      </c>
      <c r="D3431" t="s">
        <v>45</v>
      </c>
      <c r="E3431" t="s">
        <v>75</v>
      </c>
      <c r="F3431" t="s">
        <v>7750</v>
      </c>
      <c r="G3431" t="s">
        <v>10207</v>
      </c>
      <c r="H3431" t="s">
        <v>7750</v>
      </c>
      <c r="I3431" t="s">
        <v>10207</v>
      </c>
      <c r="J3431" t="s">
        <v>7750</v>
      </c>
      <c r="K3431" t="s">
        <v>7751</v>
      </c>
      <c r="L3431" t="s">
        <v>5985</v>
      </c>
      <c r="M3431" t="s">
        <v>5986</v>
      </c>
      <c r="N3431" t="str">
        <f>VLOOKUP(O3431,index!$Q:$R,2,0)</f>
        <v>02. 이러닝 - 단과</v>
      </c>
      <c r="O3431" t="s">
        <v>5987</v>
      </c>
      <c r="P3431" t="s">
        <v>48</v>
      </c>
      <c r="Q3431" t="s">
        <v>20</v>
      </c>
      <c r="R3431" s="226" t="e">
        <f>VLOOKUP(C3431,'26년 databook(취합)'!$M:$M,2,0)</f>
        <v>#N/A</v>
      </c>
      <c r="S3431" s="3" t="s">
        <v>11567</v>
      </c>
      <c r="T3431" s="3" t="s">
        <v>48</v>
      </c>
      <c r="U3431" s="3" t="s">
        <v>11567</v>
      </c>
      <c r="V3431" s="3" t="s">
        <v>48</v>
      </c>
      <c r="W3431" s="3" t="s">
        <v>48</v>
      </c>
      <c r="X3431" s="3" t="s">
        <v>48</v>
      </c>
      <c r="Y3431" s="3" t="s">
        <v>48</v>
      </c>
      <c r="Z3431" s="3" t="s">
        <v>48</v>
      </c>
      <c r="AA3431" s="3" t="s">
        <v>48</v>
      </c>
      <c r="AB3431" s="3" t="s">
        <v>48</v>
      </c>
      <c r="AC3431" s="3" t="s">
        <v>48</v>
      </c>
      <c r="AD3431" s="3" t="s">
        <v>48</v>
      </c>
      <c r="AE3431" s="3" t="s">
        <v>48</v>
      </c>
      <c r="AG3431" s="3"/>
      <c r="AI3431" s="3" t="s">
        <v>48</v>
      </c>
      <c r="AK3431" s="3" t="s">
        <v>48</v>
      </c>
      <c r="AM3431" s="3" t="s">
        <v>48</v>
      </c>
      <c r="AO3431" s="3" t="s">
        <v>48</v>
      </c>
      <c r="AQ3431" s="3" t="s">
        <v>48</v>
      </c>
      <c r="AS3431" s="3" t="s">
        <v>48</v>
      </c>
    </row>
    <row r="3432" spans="1:45">
      <c r="A3432">
        <v>3429</v>
      </c>
      <c r="B3432" t="s">
        <v>5982</v>
      </c>
      <c r="C3432" t="s">
        <v>3903</v>
      </c>
      <c r="D3432" t="s">
        <v>45</v>
      </c>
      <c r="E3432" t="s">
        <v>75</v>
      </c>
      <c r="F3432" t="s">
        <v>7752</v>
      </c>
      <c r="G3432" t="s">
        <v>10208</v>
      </c>
      <c r="H3432" t="s">
        <v>7752</v>
      </c>
      <c r="I3432" t="s">
        <v>10208</v>
      </c>
      <c r="J3432" t="s">
        <v>2343</v>
      </c>
      <c r="K3432" t="s">
        <v>7753</v>
      </c>
      <c r="L3432" t="s">
        <v>5985</v>
      </c>
      <c r="M3432" t="s">
        <v>5986</v>
      </c>
      <c r="N3432" t="str">
        <f>VLOOKUP(O3432,index!$Q:$R,2,0)</f>
        <v>02. 이러닝 - 단과</v>
      </c>
      <c r="O3432" t="s">
        <v>5987</v>
      </c>
      <c r="P3432" t="s">
        <v>48</v>
      </c>
      <c r="Q3432" t="s">
        <v>20</v>
      </c>
      <c r="R3432" s="226" t="e">
        <f>VLOOKUP(C3432,'26년 databook(취합)'!$M:$M,2,0)</f>
        <v>#N/A</v>
      </c>
      <c r="S3432" s="3" t="s">
        <v>11567</v>
      </c>
      <c r="T3432" s="3" t="s">
        <v>11937</v>
      </c>
      <c r="U3432" s="3" t="s">
        <v>11937</v>
      </c>
      <c r="V3432" s="3" t="s">
        <v>48</v>
      </c>
      <c r="W3432" s="3" t="s">
        <v>11567</v>
      </c>
      <c r="X3432" s="3" t="s">
        <v>48</v>
      </c>
      <c r="Y3432" s="3" t="s">
        <v>11567</v>
      </c>
      <c r="Z3432" s="3" t="s">
        <v>48</v>
      </c>
      <c r="AA3432" s="3" t="s">
        <v>11567</v>
      </c>
      <c r="AB3432" s="3" t="s">
        <v>48</v>
      </c>
      <c r="AC3432" s="3" t="s">
        <v>11567</v>
      </c>
      <c r="AD3432" s="3" t="s">
        <v>48</v>
      </c>
      <c r="AE3432" s="3" t="s">
        <v>11567</v>
      </c>
      <c r="AG3432" s="3">
        <v>660000</v>
      </c>
      <c r="AI3432" s="3" t="s">
        <v>11567</v>
      </c>
      <c r="AK3432" s="3" t="s">
        <v>11567</v>
      </c>
      <c r="AM3432" s="3" t="s">
        <v>11567</v>
      </c>
      <c r="AO3432" s="3" t="s">
        <v>11567</v>
      </c>
      <c r="AQ3432" s="3" t="s">
        <v>11567</v>
      </c>
      <c r="AS3432" s="3" t="s">
        <v>11567</v>
      </c>
    </row>
    <row r="3433" spans="1:45">
      <c r="A3433">
        <v>3430</v>
      </c>
      <c r="B3433" t="s">
        <v>5982</v>
      </c>
      <c r="C3433" t="s">
        <v>4322</v>
      </c>
      <c r="D3433" t="s">
        <v>45</v>
      </c>
      <c r="E3433" t="s">
        <v>76</v>
      </c>
      <c r="F3433" t="s">
        <v>2123</v>
      </c>
      <c r="G3433" t="s">
        <v>10210</v>
      </c>
      <c r="H3433" t="s">
        <v>2123</v>
      </c>
      <c r="I3433" t="s">
        <v>10210</v>
      </c>
      <c r="J3433" t="s">
        <v>2123</v>
      </c>
      <c r="K3433" t="s">
        <v>7756</v>
      </c>
      <c r="L3433" t="s">
        <v>5985</v>
      </c>
      <c r="M3433" t="s">
        <v>5986</v>
      </c>
      <c r="N3433" t="str">
        <f>VLOOKUP(O3433,index!$Q:$R,2,0)</f>
        <v>02. 이러닝 - 단과</v>
      </c>
      <c r="O3433" t="s">
        <v>5987</v>
      </c>
      <c r="P3433" t="s">
        <v>48</v>
      </c>
      <c r="Q3433" t="s">
        <v>23</v>
      </c>
      <c r="R3433" s="226" t="e">
        <f>VLOOKUP(C3433,'26년 databook(취합)'!$M:$M,2,0)</f>
        <v>#N/A</v>
      </c>
      <c r="S3433" s="3" t="s">
        <v>11567</v>
      </c>
      <c r="T3433" s="3" t="s">
        <v>16702</v>
      </c>
      <c r="U3433" s="3" t="s">
        <v>16702</v>
      </c>
      <c r="V3433" s="3" t="s">
        <v>48</v>
      </c>
      <c r="W3433" s="3" t="s">
        <v>11624</v>
      </c>
      <c r="X3433" s="3" t="s">
        <v>48</v>
      </c>
      <c r="Y3433" s="3" t="s">
        <v>12231</v>
      </c>
      <c r="Z3433" s="3" t="s">
        <v>48</v>
      </c>
      <c r="AA3433" s="3" t="s">
        <v>11648</v>
      </c>
      <c r="AB3433" s="3" t="s">
        <v>48</v>
      </c>
      <c r="AC3433" s="3" t="s">
        <v>11567</v>
      </c>
      <c r="AD3433" s="3" t="s">
        <v>48</v>
      </c>
      <c r="AE3433" s="3" t="s">
        <v>11643</v>
      </c>
      <c r="AG3433" s="3">
        <v>1728000</v>
      </c>
      <c r="AI3433" s="3" t="s">
        <v>11567</v>
      </c>
      <c r="AK3433" s="3" t="s">
        <v>11567</v>
      </c>
      <c r="AM3433" s="3" t="s">
        <v>11567</v>
      </c>
      <c r="AO3433" s="3" t="s">
        <v>11567</v>
      </c>
      <c r="AQ3433" s="3" t="s">
        <v>11567</v>
      </c>
      <c r="AR3433" s="3">
        <v>0</v>
      </c>
      <c r="AS3433" s="3" t="s">
        <v>11567</v>
      </c>
    </row>
    <row r="3434" spans="1:45">
      <c r="A3434">
        <v>3431</v>
      </c>
      <c r="B3434" t="s">
        <v>5982</v>
      </c>
      <c r="C3434" t="s">
        <v>5228</v>
      </c>
      <c r="D3434" t="s">
        <v>45</v>
      </c>
      <c r="E3434" t="s">
        <v>77</v>
      </c>
      <c r="F3434" t="s">
        <v>623</v>
      </c>
      <c r="G3434" t="s">
        <v>10211</v>
      </c>
      <c r="H3434" t="s">
        <v>623</v>
      </c>
      <c r="I3434" t="s">
        <v>10211</v>
      </c>
      <c r="J3434" t="s">
        <v>623</v>
      </c>
      <c r="K3434" t="s">
        <v>7757</v>
      </c>
      <c r="L3434" t="s">
        <v>5985</v>
      </c>
      <c r="M3434" t="s">
        <v>5986</v>
      </c>
      <c r="N3434" t="str">
        <f>VLOOKUP(O3434,index!$Q:$R,2,0)</f>
        <v>02. 이러닝 - 단과</v>
      </c>
      <c r="O3434" t="s">
        <v>5987</v>
      </c>
      <c r="P3434" t="s">
        <v>48</v>
      </c>
      <c r="Q3434" t="s">
        <v>20</v>
      </c>
      <c r="R3434" s="226" t="e">
        <f>VLOOKUP(C3434,'26년 databook(취합)'!$M:$M,2,0)</f>
        <v>#N/A</v>
      </c>
      <c r="S3434" s="3" t="s">
        <v>11567</v>
      </c>
      <c r="T3434" s="3" t="s">
        <v>14436</v>
      </c>
      <c r="U3434" s="3" t="s">
        <v>14436</v>
      </c>
      <c r="V3434" s="3" t="s">
        <v>48</v>
      </c>
      <c r="W3434" s="3" t="s">
        <v>12232</v>
      </c>
      <c r="X3434" s="3" t="s">
        <v>48</v>
      </c>
      <c r="Y3434" s="3" t="s">
        <v>11567</v>
      </c>
      <c r="Z3434" s="3" t="s">
        <v>48</v>
      </c>
      <c r="AA3434" s="3" t="s">
        <v>11567</v>
      </c>
      <c r="AB3434" s="3" t="s">
        <v>48</v>
      </c>
      <c r="AC3434" s="3" t="s">
        <v>11567</v>
      </c>
      <c r="AD3434" s="3" t="s">
        <v>48</v>
      </c>
      <c r="AE3434" s="3" t="s">
        <v>11567</v>
      </c>
      <c r="AG3434" s="3">
        <v>5464000</v>
      </c>
      <c r="AI3434" s="3" t="s">
        <v>11567</v>
      </c>
      <c r="AK3434" s="3" t="s">
        <v>11567</v>
      </c>
      <c r="AM3434" s="3" t="s">
        <v>11567</v>
      </c>
      <c r="AO3434" s="3" t="s">
        <v>11567</v>
      </c>
      <c r="AQ3434" s="3" t="s">
        <v>11567</v>
      </c>
      <c r="AS3434" s="3" t="s">
        <v>11567</v>
      </c>
    </row>
    <row r="3435" spans="1:45">
      <c r="A3435">
        <v>3432</v>
      </c>
      <c r="B3435" t="s">
        <v>5982</v>
      </c>
      <c r="C3435" t="s">
        <v>5635</v>
      </c>
      <c r="D3435" t="s">
        <v>45</v>
      </c>
      <c r="E3435" t="s">
        <v>77</v>
      </c>
      <c r="F3435" t="s">
        <v>2655</v>
      </c>
      <c r="G3435" t="s">
        <v>10212</v>
      </c>
      <c r="H3435" t="s">
        <v>2655</v>
      </c>
      <c r="I3435" t="s">
        <v>10212</v>
      </c>
      <c r="J3435" t="s">
        <v>7758</v>
      </c>
      <c r="K3435" t="s">
        <v>7759</v>
      </c>
      <c r="L3435" t="s">
        <v>5985</v>
      </c>
      <c r="M3435" t="s">
        <v>5986</v>
      </c>
      <c r="N3435" t="str">
        <f>VLOOKUP(O3435,index!$Q:$R,2,0)</f>
        <v>02. 이러닝 - 단과</v>
      </c>
      <c r="O3435" t="s">
        <v>5987</v>
      </c>
      <c r="P3435" t="s">
        <v>48</v>
      </c>
      <c r="Q3435" t="s">
        <v>20</v>
      </c>
      <c r="R3435" s="226" t="e">
        <f>VLOOKUP(C3435,'26년 databook(취합)'!$M:$M,2,0)</f>
        <v>#N/A</v>
      </c>
      <c r="S3435" s="3" t="s">
        <v>11567</v>
      </c>
      <c r="T3435" s="3" t="s">
        <v>48</v>
      </c>
      <c r="U3435" s="3" t="s">
        <v>11567</v>
      </c>
      <c r="V3435" s="3" t="s">
        <v>48</v>
      </c>
      <c r="W3435" s="3" t="s">
        <v>48</v>
      </c>
      <c r="X3435" s="3" t="s">
        <v>48</v>
      </c>
      <c r="Y3435" s="3" t="s">
        <v>48</v>
      </c>
      <c r="Z3435" s="3" t="s">
        <v>48</v>
      </c>
      <c r="AA3435" s="3" t="s">
        <v>48</v>
      </c>
      <c r="AB3435" s="3" t="s">
        <v>48</v>
      </c>
      <c r="AC3435" s="3" t="s">
        <v>48</v>
      </c>
      <c r="AD3435" s="3" t="s">
        <v>48</v>
      </c>
      <c r="AE3435" s="3" t="s">
        <v>48</v>
      </c>
      <c r="AG3435" s="3"/>
      <c r="AI3435" s="3" t="s">
        <v>48</v>
      </c>
      <c r="AK3435" s="3" t="s">
        <v>48</v>
      </c>
      <c r="AM3435" s="3" t="s">
        <v>48</v>
      </c>
      <c r="AO3435" s="3" t="s">
        <v>48</v>
      </c>
      <c r="AQ3435" s="3" t="s">
        <v>48</v>
      </c>
      <c r="AS3435" s="3" t="s">
        <v>48</v>
      </c>
    </row>
    <row r="3436" spans="1:45">
      <c r="A3436">
        <v>3433</v>
      </c>
      <c r="B3436" t="s">
        <v>5982</v>
      </c>
      <c r="C3436" t="s">
        <v>3507</v>
      </c>
      <c r="D3436" t="s">
        <v>45</v>
      </c>
      <c r="E3436" t="s">
        <v>73</v>
      </c>
      <c r="F3436" t="s">
        <v>7763</v>
      </c>
      <c r="G3436" t="s">
        <v>10213</v>
      </c>
      <c r="H3436" t="s">
        <v>7763</v>
      </c>
      <c r="I3436" t="s">
        <v>10213</v>
      </c>
      <c r="J3436" t="s">
        <v>7764</v>
      </c>
      <c r="K3436" t="s">
        <v>7765</v>
      </c>
      <c r="L3436" t="s">
        <v>5985</v>
      </c>
      <c r="M3436" t="s">
        <v>5986</v>
      </c>
      <c r="N3436" t="str">
        <f>VLOOKUP(O3436,index!$Q:$R,2,0)</f>
        <v>17. 솔루션 - 기타</v>
      </c>
      <c r="O3436" t="s">
        <v>59</v>
      </c>
      <c r="P3436" t="s">
        <v>48</v>
      </c>
      <c r="Q3436" t="s">
        <v>20</v>
      </c>
      <c r="R3436" s="226" t="e">
        <f>VLOOKUP(C3436,'26년 databook(취합)'!$M:$M,2,0)</f>
        <v>#N/A</v>
      </c>
      <c r="S3436" s="3" t="s">
        <v>11576</v>
      </c>
      <c r="T3436" s="3" t="s">
        <v>48</v>
      </c>
      <c r="U3436" s="3" t="s">
        <v>11576</v>
      </c>
      <c r="V3436" s="3" t="s">
        <v>48</v>
      </c>
      <c r="W3436" s="3" t="s">
        <v>48</v>
      </c>
      <c r="X3436" s="3" t="s">
        <v>48</v>
      </c>
      <c r="Y3436" s="3" t="s">
        <v>48</v>
      </c>
      <c r="Z3436" s="3" t="s">
        <v>48</v>
      </c>
      <c r="AA3436" s="3" t="s">
        <v>48</v>
      </c>
      <c r="AB3436" s="3" t="s">
        <v>48</v>
      </c>
      <c r="AC3436" s="3" t="s">
        <v>48</v>
      </c>
      <c r="AD3436" s="3" t="s">
        <v>48</v>
      </c>
      <c r="AE3436" s="3" t="s">
        <v>48</v>
      </c>
      <c r="AG3436" s="3"/>
      <c r="AI3436" s="3" t="s">
        <v>48</v>
      </c>
      <c r="AK3436" s="3" t="s">
        <v>48</v>
      </c>
      <c r="AM3436" s="3" t="s">
        <v>48</v>
      </c>
      <c r="AO3436" s="3" t="s">
        <v>48</v>
      </c>
      <c r="AQ3436" s="3" t="s">
        <v>48</v>
      </c>
      <c r="AR3436" s="3">
        <v>1000000</v>
      </c>
      <c r="AS3436" s="3" t="s">
        <v>48</v>
      </c>
    </row>
    <row r="3437" spans="1:45">
      <c r="A3437">
        <v>3434</v>
      </c>
      <c r="B3437" t="s">
        <v>5982</v>
      </c>
      <c r="C3437" t="s">
        <v>4191</v>
      </c>
      <c r="D3437" t="s">
        <v>45</v>
      </c>
      <c r="E3437" t="s">
        <v>76</v>
      </c>
      <c r="F3437" t="s">
        <v>7766</v>
      </c>
      <c r="G3437" t="s">
        <v>10214</v>
      </c>
      <c r="H3437" t="s">
        <v>7766</v>
      </c>
      <c r="I3437" t="s">
        <v>10214</v>
      </c>
      <c r="J3437" t="s">
        <v>7767</v>
      </c>
      <c r="K3437" t="s">
        <v>7768</v>
      </c>
      <c r="L3437" t="s">
        <v>5985</v>
      </c>
      <c r="M3437" t="s">
        <v>5986</v>
      </c>
      <c r="N3437" t="str">
        <f>VLOOKUP(O3437,index!$Q:$R,2,0)</f>
        <v>08. 하이브리드러닝 - 하이브리드형 러닝</v>
      </c>
      <c r="O3437" t="s">
        <v>5988</v>
      </c>
      <c r="P3437" t="s">
        <v>48</v>
      </c>
      <c r="Q3437" t="s">
        <v>23</v>
      </c>
      <c r="R3437" s="226" t="e">
        <f>VLOOKUP(C3437,'26년 databook(취합)'!$M:$M,2,0)</f>
        <v>#N/A</v>
      </c>
      <c r="S3437" s="3" t="s">
        <v>11567</v>
      </c>
      <c r="T3437" s="3" t="s">
        <v>48</v>
      </c>
      <c r="U3437" s="3" t="s">
        <v>11567</v>
      </c>
      <c r="V3437" s="3" t="s">
        <v>48</v>
      </c>
      <c r="W3437" s="3" t="s">
        <v>48</v>
      </c>
      <c r="X3437" s="3" t="s">
        <v>48</v>
      </c>
      <c r="Y3437" s="3" t="s">
        <v>48</v>
      </c>
      <c r="Z3437" s="3" t="s">
        <v>48</v>
      </c>
      <c r="AA3437" s="3" t="s">
        <v>48</v>
      </c>
      <c r="AB3437" s="3" t="s">
        <v>48</v>
      </c>
      <c r="AC3437" s="3" t="s">
        <v>48</v>
      </c>
      <c r="AD3437" s="3" t="s">
        <v>48</v>
      </c>
      <c r="AE3437" s="3" t="s">
        <v>48</v>
      </c>
      <c r="AG3437" s="3"/>
      <c r="AI3437" s="3" t="s">
        <v>48</v>
      </c>
      <c r="AK3437" s="3" t="s">
        <v>48</v>
      </c>
      <c r="AM3437" s="3" t="s">
        <v>48</v>
      </c>
      <c r="AO3437" s="3" t="s">
        <v>48</v>
      </c>
      <c r="AQ3437" s="3" t="s">
        <v>48</v>
      </c>
      <c r="AS3437" s="3" t="s">
        <v>48</v>
      </c>
    </row>
    <row r="3438" spans="1:45">
      <c r="A3438">
        <v>3435</v>
      </c>
      <c r="B3438" t="s">
        <v>5982</v>
      </c>
      <c r="C3438" t="s">
        <v>4190</v>
      </c>
      <c r="D3438" t="s">
        <v>45</v>
      </c>
      <c r="E3438" t="s">
        <v>76</v>
      </c>
      <c r="F3438" t="s">
        <v>7766</v>
      </c>
      <c r="G3438" t="s">
        <v>10214</v>
      </c>
      <c r="H3438" t="s">
        <v>7766</v>
      </c>
      <c r="I3438" t="s">
        <v>10214</v>
      </c>
      <c r="J3438" t="s">
        <v>7767</v>
      </c>
      <c r="K3438" t="s">
        <v>7768</v>
      </c>
      <c r="L3438" t="s">
        <v>5985</v>
      </c>
      <c r="M3438" t="s">
        <v>5986</v>
      </c>
      <c r="N3438" t="str">
        <f>VLOOKUP(O3438,index!$Q:$R,2,0)</f>
        <v>01. 이러닝 - 통합위탁</v>
      </c>
      <c r="O3438" t="s">
        <v>40</v>
      </c>
      <c r="P3438" t="s">
        <v>48</v>
      </c>
      <c r="Q3438" t="s">
        <v>23</v>
      </c>
      <c r="R3438" s="226" t="e">
        <f>VLOOKUP(C3438,'26년 databook(취합)'!$M:$M,2,0)</f>
        <v>#N/A</v>
      </c>
      <c r="S3438" s="3" t="s">
        <v>13018</v>
      </c>
      <c r="T3438" s="3" t="s">
        <v>16703</v>
      </c>
      <c r="U3438" s="3" t="s">
        <v>16704</v>
      </c>
      <c r="V3438" s="3" t="s">
        <v>11572</v>
      </c>
      <c r="W3438" s="3" t="s">
        <v>12125</v>
      </c>
      <c r="X3438" s="3" t="s">
        <v>11572</v>
      </c>
      <c r="Y3438" s="3" t="s">
        <v>11590</v>
      </c>
      <c r="Z3438" s="3" t="s">
        <v>11572</v>
      </c>
      <c r="AA3438" s="3" t="s">
        <v>12233</v>
      </c>
      <c r="AB3438" s="3" t="s">
        <v>11572</v>
      </c>
      <c r="AC3438" s="3" t="s">
        <v>13723</v>
      </c>
      <c r="AD3438" s="3" t="s">
        <v>11572</v>
      </c>
      <c r="AE3438" s="3" t="s">
        <v>11567</v>
      </c>
      <c r="AF3438" s="3">
        <v>2000000</v>
      </c>
      <c r="AG3438" s="3">
        <v>4115800</v>
      </c>
      <c r="AH3438" s="3">
        <v>2000000</v>
      </c>
      <c r="AI3438" s="3" t="s">
        <v>11567</v>
      </c>
      <c r="AJ3438" s="3">
        <v>2000000</v>
      </c>
      <c r="AK3438" s="3" t="s">
        <v>11567</v>
      </c>
      <c r="AL3438" s="3">
        <v>2000000</v>
      </c>
      <c r="AM3438" s="3" t="s">
        <v>11567</v>
      </c>
      <c r="AN3438" s="3">
        <v>2000000</v>
      </c>
      <c r="AO3438" s="3" t="s">
        <v>11567</v>
      </c>
      <c r="AP3438" s="3">
        <v>2000000</v>
      </c>
      <c r="AQ3438" s="3" t="s">
        <v>11567</v>
      </c>
      <c r="AR3438" s="3">
        <v>2000000</v>
      </c>
      <c r="AS3438" s="3" t="s">
        <v>11567</v>
      </c>
    </row>
    <row r="3439" spans="1:45">
      <c r="A3439">
        <v>3436</v>
      </c>
      <c r="B3439" t="s">
        <v>5982</v>
      </c>
      <c r="C3439" t="s">
        <v>4153</v>
      </c>
      <c r="D3439" t="s">
        <v>45</v>
      </c>
      <c r="E3439" t="s">
        <v>75</v>
      </c>
      <c r="F3439" t="s">
        <v>571</v>
      </c>
      <c r="G3439" t="s">
        <v>10215</v>
      </c>
      <c r="H3439" t="s">
        <v>571</v>
      </c>
      <c r="I3439" t="s">
        <v>10215</v>
      </c>
      <c r="J3439" t="s">
        <v>48</v>
      </c>
      <c r="K3439" t="s">
        <v>48</v>
      </c>
      <c r="L3439" t="s">
        <v>5985</v>
      </c>
      <c r="M3439" t="s">
        <v>5986</v>
      </c>
      <c r="N3439" t="str">
        <f>VLOOKUP(O3439,index!$Q:$R,2,0)</f>
        <v>02. 이러닝 - 단과</v>
      </c>
      <c r="O3439" t="s">
        <v>5987</v>
      </c>
      <c r="P3439" t="s">
        <v>48</v>
      </c>
      <c r="Q3439" t="s">
        <v>23</v>
      </c>
      <c r="R3439" s="226" t="e">
        <f>VLOOKUP(C3439,'26년 databook(취합)'!$M:$M,2,0)</f>
        <v>#N/A</v>
      </c>
      <c r="S3439" s="3" t="s">
        <v>11567</v>
      </c>
      <c r="T3439" s="3" t="s">
        <v>14828</v>
      </c>
      <c r="U3439" s="3" t="s">
        <v>14828</v>
      </c>
      <c r="V3439" s="3" t="s">
        <v>48</v>
      </c>
      <c r="W3439" s="3" t="s">
        <v>12234</v>
      </c>
      <c r="X3439" s="3" t="s">
        <v>11567</v>
      </c>
      <c r="Y3439" s="3" t="s">
        <v>12235</v>
      </c>
      <c r="Z3439" s="3" t="s">
        <v>11567</v>
      </c>
      <c r="AA3439" s="3" t="s">
        <v>12236</v>
      </c>
      <c r="AB3439" s="3" t="s">
        <v>11567</v>
      </c>
      <c r="AC3439" s="3" t="s">
        <v>13724</v>
      </c>
      <c r="AD3439" s="3" t="s">
        <v>11567</v>
      </c>
      <c r="AE3439" s="3" t="s">
        <v>14829</v>
      </c>
      <c r="AF3439" s="3">
        <v>0</v>
      </c>
      <c r="AG3439" s="3">
        <v>513800</v>
      </c>
      <c r="AH3439" s="3">
        <v>0</v>
      </c>
      <c r="AI3439" s="3" t="s">
        <v>11567</v>
      </c>
      <c r="AJ3439" s="3">
        <v>0</v>
      </c>
      <c r="AK3439" s="3" t="s">
        <v>11567</v>
      </c>
      <c r="AL3439" s="3">
        <v>0</v>
      </c>
      <c r="AM3439" s="3" t="s">
        <v>11567</v>
      </c>
      <c r="AN3439" s="3">
        <v>0</v>
      </c>
      <c r="AO3439" s="3" t="s">
        <v>11567</v>
      </c>
      <c r="AP3439" s="3">
        <v>0</v>
      </c>
      <c r="AQ3439" s="3" t="s">
        <v>11567</v>
      </c>
      <c r="AR3439" s="3">
        <v>0</v>
      </c>
      <c r="AS3439" s="3" t="s">
        <v>11567</v>
      </c>
    </row>
    <row r="3440" spans="1:45">
      <c r="A3440">
        <v>3437</v>
      </c>
      <c r="B3440" t="s">
        <v>5982</v>
      </c>
      <c r="C3440" t="s">
        <v>2962</v>
      </c>
      <c r="D3440" t="s">
        <v>45</v>
      </c>
      <c r="E3440" t="s">
        <v>71</v>
      </c>
      <c r="F3440" t="s">
        <v>5890</v>
      </c>
      <c r="G3440" t="s">
        <v>9033</v>
      </c>
      <c r="H3440" t="s">
        <v>5890</v>
      </c>
      <c r="I3440" t="s">
        <v>9033</v>
      </c>
      <c r="J3440" t="s">
        <v>6358</v>
      </c>
      <c r="K3440" t="s">
        <v>6359</v>
      </c>
      <c r="L3440" t="s">
        <v>5985</v>
      </c>
      <c r="M3440" t="s">
        <v>5986</v>
      </c>
      <c r="N3440" t="str">
        <f>VLOOKUP(O3440,index!$Q:$R,2,0)</f>
        <v>08. 하이브리드러닝 - 하이브리드형 러닝</v>
      </c>
      <c r="O3440" t="s">
        <v>5988</v>
      </c>
      <c r="P3440" t="s">
        <v>48</v>
      </c>
      <c r="Q3440" t="s">
        <v>20</v>
      </c>
      <c r="R3440" s="226" t="e">
        <f>VLOOKUP(C3440,'26년 databook(취합)'!$M:$M,2,0)</f>
        <v>#N/A</v>
      </c>
      <c r="S3440" s="3" t="s">
        <v>11578</v>
      </c>
      <c r="T3440" s="3" t="s">
        <v>48</v>
      </c>
      <c r="U3440" s="3" t="s">
        <v>11567</v>
      </c>
      <c r="V3440" s="3" t="s">
        <v>48</v>
      </c>
      <c r="W3440" s="3" t="s">
        <v>48</v>
      </c>
      <c r="X3440" s="3" t="s">
        <v>48</v>
      </c>
      <c r="Y3440" s="3" t="s">
        <v>48</v>
      </c>
      <c r="Z3440" s="3" t="s">
        <v>48</v>
      </c>
      <c r="AA3440" s="3" t="s">
        <v>48</v>
      </c>
      <c r="AB3440" s="3" t="s">
        <v>48</v>
      </c>
      <c r="AC3440" s="3" t="s">
        <v>48</v>
      </c>
      <c r="AD3440" s="3" t="s">
        <v>48</v>
      </c>
      <c r="AE3440" s="3" t="s">
        <v>48</v>
      </c>
      <c r="AF3440" s="3">
        <v>10000000</v>
      </c>
      <c r="AG3440" s="3"/>
      <c r="AI3440" s="3" t="s">
        <v>48</v>
      </c>
      <c r="AK3440" s="3" t="s">
        <v>48</v>
      </c>
      <c r="AM3440" s="3" t="s">
        <v>48</v>
      </c>
      <c r="AO3440" s="3" t="s">
        <v>48</v>
      </c>
      <c r="AQ3440" s="3" t="s">
        <v>48</v>
      </c>
      <c r="AS3440" s="3" t="s">
        <v>48</v>
      </c>
    </row>
    <row r="3441" spans="1:45">
      <c r="A3441">
        <v>3438</v>
      </c>
      <c r="B3441" t="s">
        <v>5982</v>
      </c>
      <c r="C3441" t="s">
        <v>2961</v>
      </c>
      <c r="D3441" t="s">
        <v>45</v>
      </c>
      <c r="E3441" t="s">
        <v>71</v>
      </c>
      <c r="F3441" t="s">
        <v>5890</v>
      </c>
      <c r="G3441" t="s">
        <v>9033</v>
      </c>
      <c r="H3441" t="s">
        <v>5890</v>
      </c>
      <c r="I3441" t="s">
        <v>9033</v>
      </c>
      <c r="J3441" t="s">
        <v>6358</v>
      </c>
      <c r="K3441" t="s">
        <v>6359</v>
      </c>
      <c r="L3441" t="s">
        <v>5985</v>
      </c>
      <c r="M3441" t="s">
        <v>5986</v>
      </c>
      <c r="N3441" t="str">
        <f>VLOOKUP(O3441,index!$Q:$R,2,0)</f>
        <v>01. 이러닝 - 통합위탁</v>
      </c>
      <c r="O3441" t="s">
        <v>40</v>
      </c>
      <c r="P3441" t="s">
        <v>48</v>
      </c>
      <c r="Q3441" t="s">
        <v>23</v>
      </c>
      <c r="R3441" s="226" t="e">
        <f>VLOOKUP(C3441,'26년 databook(취합)'!$M:$M,2,0)</f>
        <v>#N/A</v>
      </c>
      <c r="S3441" s="3" t="s">
        <v>11887</v>
      </c>
      <c r="T3441" s="3" t="s">
        <v>14437</v>
      </c>
      <c r="U3441" s="3" t="s">
        <v>16705</v>
      </c>
      <c r="V3441" s="3" t="s">
        <v>11595</v>
      </c>
      <c r="W3441" s="3" t="s">
        <v>12237</v>
      </c>
      <c r="X3441" s="3" t="s">
        <v>11595</v>
      </c>
      <c r="Y3441" s="3" t="s">
        <v>12238</v>
      </c>
      <c r="Z3441" s="3" t="s">
        <v>11595</v>
      </c>
      <c r="AA3441" s="3" t="s">
        <v>12239</v>
      </c>
      <c r="AB3441" s="3" t="s">
        <v>11595</v>
      </c>
      <c r="AC3441" s="3" t="s">
        <v>13725</v>
      </c>
      <c r="AD3441" s="3" t="s">
        <v>11595</v>
      </c>
      <c r="AE3441" s="3" t="s">
        <v>14830</v>
      </c>
      <c r="AF3441" s="3">
        <v>2500000</v>
      </c>
      <c r="AG3441" s="3">
        <v>2897000</v>
      </c>
      <c r="AH3441" s="3">
        <v>2500000</v>
      </c>
      <c r="AI3441" s="3" t="s">
        <v>11567</v>
      </c>
      <c r="AJ3441" s="3">
        <v>2500000</v>
      </c>
      <c r="AK3441" s="3" t="s">
        <v>11567</v>
      </c>
      <c r="AL3441" s="3">
        <v>2500000</v>
      </c>
      <c r="AM3441" s="3" t="s">
        <v>11567</v>
      </c>
      <c r="AN3441" s="3">
        <v>2500000</v>
      </c>
      <c r="AO3441" s="3" t="s">
        <v>11567</v>
      </c>
      <c r="AP3441" s="3">
        <v>2500000</v>
      </c>
      <c r="AQ3441" s="3" t="s">
        <v>11567</v>
      </c>
      <c r="AR3441" s="3">
        <v>2500000</v>
      </c>
      <c r="AS3441" s="3" t="s">
        <v>11567</v>
      </c>
    </row>
    <row r="3442" spans="1:45">
      <c r="A3442">
        <v>3439</v>
      </c>
      <c r="B3442" t="s">
        <v>5982</v>
      </c>
      <c r="C3442" t="s">
        <v>3806</v>
      </c>
      <c r="D3442" t="s">
        <v>45</v>
      </c>
      <c r="E3442" t="s">
        <v>75</v>
      </c>
      <c r="F3442" t="s">
        <v>7772</v>
      </c>
      <c r="G3442" t="s">
        <v>10216</v>
      </c>
      <c r="H3442" t="s">
        <v>7772</v>
      </c>
      <c r="I3442" t="s">
        <v>10216</v>
      </c>
      <c r="J3442" t="s">
        <v>7772</v>
      </c>
      <c r="K3442" t="s">
        <v>7773</v>
      </c>
      <c r="L3442" t="s">
        <v>5985</v>
      </c>
      <c r="M3442" t="s">
        <v>5986</v>
      </c>
      <c r="N3442" t="str">
        <f>VLOOKUP(O3442,index!$Q:$R,2,0)</f>
        <v>02. 이러닝 - 단과</v>
      </c>
      <c r="O3442" t="s">
        <v>5987</v>
      </c>
      <c r="P3442" t="s">
        <v>48</v>
      </c>
      <c r="Q3442" t="s">
        <v>20</v>
      </c>
      <c r="R3442" s="226" t="e">
        <f>VLOOKUP(C3442,'26년 databook(취합)'!$M:$M,2,0)</f>
        <v>#N/A</v>
      </c>
      <c r="S3442" s="3" t="s">
        <v>11567</v>
      </c>
      <c r="T3442" s="3" t="s">
        <v>48</v>
      </c>
      <c r="U3442" s="3" t="s">
        <v>11567</v>
      </c>
      <c r="V3442" s="3" t="s">
        <v>48</v>
      </c>
      <c r="W3442" s="3" t="s">
        <v>48</v>
      </c>
      <c r="X3442" s="3" t="s">
        <v>48</v>
      </c>
      <c r="Y3442" s="3" t="s">
        <v>48</v>
      </c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G3442" s="3"/>
      <c r="AI3442" s="3" t="s">
        <v>48</v>
      </c>
      <c r="AK3442" s="3" t="s">
        <v>48</v>
      </c>
      <c r="AM3442" s="3" t="s">
        <v>48</v>
      </c>
      <c r="AO3442" s="3" t="s">
        <v>48</v>
      </c>
      <c r="AQ3442" s="3" t="s">
        <v>48</v>
      </c>
      <c r="AS3442" s="3" t="s">
        <v>48</v>
      </c>
    </row>
    <row r="3443" spans="1:45">
      <c r="A3443">
        <v>3440</v>
      </c>
      <c r="B3443" t="s">
        <v>5982</v>
      </c>
      <c r="C3443" t="s">
        <v>4189</v>
      </c>
      <c r="D3443" t="s">
        <v>45</v>
      </c>
      <c r="E3443" t="s">
        <v>76</v>
      </c>
      <c r="F3443" t="s">
        <v>7774</v>
      </c>
      <c r="G3443" t="s">
        <v>10217</v>
      </c>
      <c r="H3443" t="s">
        <v>7774</v>
      </c>
      <c r="I3443" t="s">
        <v>10217</v>
      </c>
      <c r="J3443" t="s">
        <v>7775</v>
      </c>
      <c r="K3443" t="s">
        <v>7776</v>
      </c>
      <c r="L3443" t="s">
        <v>5985</v>
      </c>
      <c r="M3443" t="s">
        <v>5986</v>
      </c>
      <c r="N3443" t="str">
        <f>VLOOKUP(O3443,index!$Q:$R,2,0)</f>
        <v>02. 이러닝 - 단과</v>
      </c>
      <c r="O3443" t="s">
        <v>5987</v>
      </c>
      <c r="P3443" t="s">
        <v>48</v>
      </c>
      <c r="Q3443" t="s">
        <v>20</v>
      </c>
      <c r="R3443" s="226" t="e">
        <f>VLOOKUP(C3443,'26년 databook(취합)'!$M:$M,2,0)</f>
        <v>#N/A</v>
      </c>
      <c r="S3443" s="3" t="s">
        <v>11567</v>
      </c>
      <c r="T3443" s="3" t="s">
        <v>14438</v>
      </c>
      <c r="U3443" s="3" t="s">
        <v>14438</v>
      </c>
      <c r="V3443" s="3" t="s">
        <v>11567</v>
      </c>
      <c r="W3443" s="3" t="s">
        <v>11567</v>
      </c>
      <c r="X3443" s="3" t="s">
        <v>48</v>
      </c>
      <c r="Y3443" s="3" t="s">
        <v>11567</v>
      </c>
      <c r="Z3443" s="3" t="s">
        <v>48</v>
      </c>
      <c r="AA3443" s="3" t="s">
        <v>11567</v>
      </c>
      <c r="AB3443" s="3" t="s">
        <v>48</v>
      </c>
      <c r="AC3443" s="3" t="s">
        <v>11567</v>
      </c>
      <c r="AD3443" s="3" t="s">
        <v>48</v>
      </c>
      <c r="AE3443" s="3" t="s">
        <v>11567</v>
      </c>
      <c r="AG3443" s="3">
        <v>1768000</v>
      </c>
      <c r="AI3443" s="3" t="s">
        <v>11567</v>
      </c>
      <c r="AK3443" s="3" t="s">
        <v>11567</v>
      </c>
      <c r="AM3443" s="3" t="s">
        <v>11567</v>
      </c>
      <c r="AO3443" s="3" t="s">
        <v>11567</v>
      </c>
      <c r="AQ3443" s="3" t="s">
        <v>11567</v>
      </c>
      <c r="AS3443" s="3" t="s">
        <v>11567</v>
      </c>
    </row>
    <row r="3444" spans="1:45">
      <c r="A3444">
        <v>3441</v>
      </c>
      <c r="B3444" t="s">
        <v>5982</v>
      </c>
      <c r="C3444" t="s">
        <v>5796</v>
      </c>
      <c r="D3444" t="s">
        <v>45</v>
      </c>
      <c r="E3444" t="s">
        <v>214</v>
      </c>
      <c r="F3444" t="s">
        <v>2496</v>
      </c>
      <c r="G3444" t="s">
        <v>10218</v>
      </c>
      <c r="H3444" t="s">
        <v>2497</v>
      </c>
      <c r="I3444" t="s">
        <v>16269</v>
      </c>
      <c r="J3444" t="s">
        <v>2496</v>
      </c>
      <c r="K3444" t="s">
        <v>7777</v>
      </c>
      <c r="L3444" t="s">
        <v>5985</v>
      </c>
      <c r="M3444" t="s">
        <v>5986</v>
      </c>
      <c r="N3444" t="str">
        <f>VLOOKUP(O3444,index!$Q:$R,2,0)</f>
        <v>02. 이러닝 - 단과</v>
      </c>
      <c r="O3444" t="s">
        <v>5987</v>
      </c>
      <c r="P3444" t="s">
        <v>48</v>
      </c>
      <c r="Q3444" t="s">
        <v>20</v>
      </c>
      <c r="R3444" s="226" t="e">
        <f>VLOOKUP(C3444,'26년 databook(취합)'!$M:$M,2,0)</f>
        <v>#N/A</v>
      </c>
      <c r="S3444" s="3" t="s">
        <v>11567</v>
      </c>
      <c r="T3444" s="3" t="s">
        <v>48</v>
      </c>
      <c r="U3444" s="3" t="s">
        <v>11567</v>
      </c>
      <c r="V3444" s="3" t="s">
        <v>48</v>
      </c>
      <c r="W3444" s="3" t="s">
        <v>48</v>
      </c>
      <c r="X3444" s="3" t="s">
        <v>48</v>
      </c>
      <c r="Y3444" s="3" t="s">
        <v>48</v>
      </c>
      <c r="Z3444" s="3" t="s">
        <v>48</v>
      </c>
      <c r="AA3444" s="3" t="s">
        <v>48</v>
      </c>
      <c r="AB3444" s="3" t="s">
        <v>48</v>
      </c>
      <c r="AC3444" s="3" t="s">
        <v>48</v>
      </c>
      <c r="AD3444" s="3" t="s">
        <v>48</v>
      </c>
      <c r="AE3444" s="3" t="s">
        <v>48</v>
      </c>
      <c r="AG3444" s="3"/>
      <c r="AI3444" s="3" t="s">
        <v>48</v>
      </c>
      <c r="AK3444" s="3" t="s">
        <v>48</v>
      </c>
      <c r="AM3444" s="3" t="s">
        <v>48</v>
      </c>
      <c r="AO3444" s="3" t="s">
        <v>48</v>
      </c>
      <c r="AQ3444" s="3" t="s">
        <v>48</v>
      </c>
      <c r="AS3444" s="3" t="s">
        <v>48</v>
      </c>
    </row>
    <row r="3445" spans="1:45">
      <c r="A3445">
        <v>3442</v>
      </c>
      <c r="B3445" t="s">
        <v>5982</v>
      </c>
      <c r="C3445" t="s">
        <v>4325</v>
      </c>
      <c r="D3445" t="s">
        <v>45</v>
      </c>
      <c r="E3445" t="s">
        <v>76</v>
      </c>
      <c r="F3445" t="s">
        <v>2126</v>
      </c>
      <c r="G3445" t="s">
        <v>10219</v>
      </c>
      <c r="H3445" t="s">
        <v>2126</v>
      </c>
      <c r="I3445" t="s">
        <v>10219</v>
      </c>
      <c r="J3445" t="s">
        <v>2126</v>
      </c>
      <c r="K3445" t="s">
        <v>7778</v>
      </c>
      <c r="L3445" t="s">
        <v>5985</v>
      </c>
      <c r="M3445" t="s">
        <v>5986</v>
      </c>
      <c r="N3445" t="str">
        <f>VLOOKUP(O3445,index!$Q:$R,2,0)</f>
        <v>02. 이러닝 - 단과</v>
      </c>
      <c r="O3445" t="s">
        <v>5987</v>
      </c>
      <c r="P3445" t="s">
        <v>48</v>
      </c>
      <c r="Q3445" t="s">
        <v>20</v>
      </c>
      <c r="R3445" s="226" t="e">
        <f>VLOOKUP(C3445,'26년 databook(취합)'!$M:$M,2,0)</f>
        <v>#N/A</v>
      </c>
      <c r="S3445" s="3" t="s">
        <v>11567</v>
      </c>
      <c r="T3445" s="3" t="s">
        <v>14831</v>
      </c>
      <c r="U3445" s="3" t="s">
        <v>14831</v>
      </c>
      <c r="V3445" s="3" t="s">
        <v>11567</v>
      </c>
      <c r="W3445" s="3" t="s">
        <v>11567</v>
      </c>
      <c r="X3445" s="3" t="s">
        <v>48</v>
      </c>
      <c r="Y3445" s="3" t="s">
        <v>11567</v>
      </c>
      <c r="Z3445" s="3" t="s">
        <v>48</v>
      </c>
      <c r="AA3445" s="3" t="s">
        <v>11567</v>
      </c>
      <c r="AB3445" s="3" t="s">
        <v>48</v>
      </c>
      <c r="AC3445" s="3" t="s">
        <v>12397</v>
      </c>
      <c r="AD3445" s="3" t="s">
        <v>48</v>
      </c>
      <c r="AE3445" s="3" t="s">
        <v>11567</v>
      </c>
      <c r="AG3445" s="3">
        <v>1302800</v>
      </c>
      <c r="AI3445" s="3" t="s">
        <v>11567</v>
      </c>
      <c r="AK3445" s="3" t="s">
        <v>11567</v>
      </c>
      <c r="AM3445" s="3" t="s">
        <v>11567</v>
      </c>
      <c r="AO3445" s="3" t="s">
        <v>11567</v>
      </c>
      <c r="AQ3445" s="3" t="s">
        <v>11567</v>
      </c>
      <c r="AS3445" s="3" t="s">
        <v>11567</v>
      </c>
    </row>
    <row r="3446" spans="1:45">
      <c r="A3446">
        <v>3443</v>
      </c>
      <c r="B3446" t="s">
        <v>5982</v>
      </c>
      <c r="C3446" t="s">
        <v>3682</v>
      </c>
      <c r="D3446" t="s">
        <v>45</v>
      </c>
      <c r="E3446" t="s">
        <v>73</v>
      </c>
      <c r="F3446" t="s">
        <v>1987</v>
      </c>
      <c r="G3446" t="s">
        <v>10221</v>
      </c>
      <c r="H3446" t="s">
        <v>1987</v>
      </c>
      <c r="I3446" t="s">
        <v>10221</v>
      </c>
      <c r="J3446" t="s">
        <v>7781</v>
      </c>
      <c r="K3446" t="s">
        <v>7782</v>
      </c>
      <c r="L3446" t="s">
        <v>5985</v>
      </c>
      <c r="M3446" t="s">
        <v>5986</v>
      </c>
      <c r="N3446" t="str">
        <f>VLOOKUP(O3446,index!$Q:$R,2,0)</f>
        <v>02. 이러닝 - 단과</v>
      </c>
      <c r="O3446" t="s">
        <v>5987</v>
      </c>
      <c r="P3446" t="s">
        <v>48</v>
      </c>
      <c r="Q3446" t="s">
        <v>23</v>
      </c>
      <c r="R3446" s="226" t="e">
        <f>VLOOKUP(C3446,'26년 databook(취합)'!$M:$M,2,0)</f>
        <v>#N/A</v>
      </c>
      <c r="S3446" s="3" t="s">
        <v>11567</v>
      </c>
      <c r="T3446" s="3" t="s">
        <v>12203</v>
      </c>
      <c r="U3446" s="3" t="s">
        <v>12203</v>
      </c>
      <c r="V3446" s="3" t="s">
        <v>48</v>
      </c>
      <c r="W3446" s="3" t="s">
        <v>11567</v>
      </c>
      <c r="X3446" s="3" t="s">
        <v>48</v>
      </c>
      <c r="Y3446" s="3" t="s">
        <v>11567</v>
      </c>
      <c r="Z3446" s="3" t="s">
        <v>48</v>
      </c>
      <c r="AA3446" s="3" t="s">
        <v>11567</v>
      </c>
      <c r="AB3446" s="3" t="s">
        <v>48</v>
      </c>
      <c r="AC3446" s="3" t="s">
        <v>11567</v>
      </c>
      <c r="AD3446" s="3" t="s">
        <v>48</v>
      </c>
      <c r="AE3446" s="3" t="s">
        <v>11567</v>
      </c>
      <c r="AG3446" s="3">
        <v>255000</v>
      </c>
      <c r="AI3446" s="3" t="s">
        <v>11567</v>
      </c>
      <c r="AK3446" s="3" t="s">
        <v>11567</v>
      </c>
      <c r="AM3446" s="3" t="s">
        <v>11567</v>
      </c>
      <c r="AO3446" s="3" t="s">
        <v>11567</v>
      </c>
      <c r="AQ3446" s="3" t="s">
        <v>11567</v>
      </c>
      <c r="AS3446" s="3" t="s">
        <v>11567</v>
      </c>
    </row>
    <row r="3447" spans="1:45">
      <c r="A3447">
        <v>3444</v>
      </c>
      <c r="B3447" t="s">
        <v>5982</v>
      </c>
      <c r="C3447" t="s">
        <v>5797</v>
      </c>
      <c r="D3447" t="s">
        <v>45</v>
      </c>
      <c r="E3447" t="s">
        <v>214</v>
      </c>
      <c r="F3447" t="s">
        <v>2496</v>
      </c>
      <c r="G3447" t="s">
        <v>10218</v>
      </c>
      <c r="H3447" t="s">
        <v>2496</v>
      </c>
      <c r="I3447" t="s">
        <v>10218</v>
      </c>
      <c r="J3447" t="s">
        <v>2496</v>
      </c>
      <c r="K3447" t="s">
        <v>7777</v>
      </c>
      <c r="L3447" t="s">
        <v>5985</v>
      </c>
      <c r="M3447" t="s">
        <v>5986</v>
      </c>
      <c r="N3447" t="str">
        <f>VLOOKUP(O3447,index!$Q:$R,2,0)</f>
        <v>02. 이러닝 - 단과</v>
      </c>
      <c r="O3447" t="s">
        <v>5987</v>
      </c>
      <c r="P3447" t="s">
        <v>48</v>
      </c>
      <c r="Q3447" t="s">
        <v>20</v>
      </c>
      <c r="R3447" s="226" t="e">
        <f>VLOOKUP(C3447,'26년 databook(취합)'!$M:$M,2,0)</f>
        <v>#N/A</v>
      </c>
      <c r="S3447" s="3" t="s">
        <v>11567</v>
      </c>
      <c r="T3447" s="3" t="s">
        <v>48</v>
      </c>
      <c r="U3447" s="3" t="s">
        <v>11567</v>
      </c>
      <c r="V3447" s="3" t="s">
        <v>48</v>
      </c>
      <c r="W3447" s="3" t="s">
        <v>48</v>
      </c>
      <c r="X3447" s="3" t="s">
        <v>48</v>
      </c>
      <c r="Y3447" s="3" t="s">
        <v>48</v>
      </c>
      <c r="Z3447" s="3" t="s">
        <v>48</v>
      </c>
      <c r="AA3447" s="3" t="s">
        <v>48</v>
      </c>
      <c r="AB3447" s="3" t="s">
        <v>48</v>
      </c>
      <c r="AC3447" s="3" t="s">
        <v>48</v>
      </c>
      <c r="AD3447" s="3" t="s">
        <v>48</v>
      </c>
      <c r="AE3447" s="3" t="s">
        <v>48</v>
      </c>
      <c r="AG3447" s="3"/>
      <c r="AI3447" s="3" t="s">
        <v>48</v>
      </c>
      <c r="AK3447" s="3" t="s">
        <v>48</v>
      </c>
      <c r="AM3447" s="3" t="s">
        <v>48</v>
      </c>
      <c r="AO3447" s="3" t="s">
        <v>48</v>
      </c>
      <c r="AQ3447" s="3" t="s">
        <v>48</v>
      </c>
      <c r="AS3447" s="3" t="s">
        <v>48</v>
      </c>
    </row>
    <row r="3448" spans="1:45">
      <c r="A3448">
        <v>3445</v>
      </c>
      <c r="B3448" t="s">
        <v>5982</v>
      </c>
      <c r="C3448" t="s">
        <v>3914</v>
      </c>
      <c r="D3448" t="s">
        <v>45</v>
      </c>
      <c r="E3448" t="s">
        <v>75</v>
      </c>
      <c r="F3448" t="s">
        <v>387</v>
      </c>
      <c r="G3448" t="s">
        <v>10222</v>
      </c>
      <c r="H3448" t="s">
        <v>387</v>
      </c>
      <c r="I3448" t="s">
        <v>10222</v>
      </c>
      <c r="J3448" t="s">
        <v>48</v>
      </c>
      <c r="K3448" t="s">
        <v>48</v>
      </c>
      <c r="L3448" t="s">
        <v>5985</v>
      </c>
      <c r="M3448" t="s">
        <v>5986</v>
      </c>
      <c r="N3448" t="str">
        <f>VLOOKUP(O3448,index!$Q:$R,2,0)</f>
        <v>02. 이러닝 - 단과</v>
      </c>
      <c r="O3448" t="s">
        <v>5987</v>
      </c>
      <c r="P3448" t="s">
        <v>48</v>
      </c>
      <c r="Q3448" t="s">
        <v>23</v>
      </c>
      <c r="R3448" s="226" t="e">
        <f>VLOOKUP(C3448,'26년 databook(취합)'!$M:$M,2,0)</f>
        <v>#N/A</v>
      </c>
      <c r="S3448" s="3" t="s">
        <v>11567</v>
      </c>
      <c r="T3448" s="3" t="s">
        <v>12240</v>
      </c>
      <c r="U3448" s="3" t="s">
        <v>12240</v>
      </c>
      <c r="V3448" s="3" t="s">
        <v>48</v>
      </c>
      <c r="W3448" s="3" t="s">
        <v>12240</v>
      </c>
      <c r="X3448" s="3" t="s">
        <v>48</v>
      </c>
      <c r="Y3448" s="3" t="s">
        <v>11567</v>
      </c>
      <c r="Z3448" s="3" t="s">
        <v>48</v>
      </c>
      <c r="AA3448" s="3" t="s">
        <v>11567</v>
      </c>
      <c r="AB3448" s="3" t="s">
        <v>48</v>
      </c>
      <c r="AC3448" s="3" t="s">
        <v>11567</v>
      </c>
      <c r="AD3448" s="3" t="s">
        <v>11567</v>
      </c>
      <c r="AE3448" s="3" t="s">
        <v>11567</v>
      </c>
      <c r="AF3448" s="3">
        <v>0</v>
      </c>
      <c r="AG3448" s="3">
        <v>0</v>
      </c>
      <c r="AH3448" s="3">
        <v>0</v>
      </c>
      <c r="AI3448" s="3" t="s">
        <v>11567</v>
      </c>
      <c r="AJ3448" s="3">
        <v>0</v>
      </c>
      <c r="AK3448" s="3" t="s">
        <v>11567</v>
      </c>
      <c r="AL3448" s="3">
        <v>0</v>
      </c>
      <c r="AM3448" s="3" t="s">
        <v>11567</v>
      </c>
      <c r="AN3448" s="3">
        <v>0</v>
      </c>
      <c r="AO3448" s="3" t="s">
        <v>11567</v>
      </c>
      <c r="AP3448" s="3">
        <v>0</v>
      </c>
      <c r="AQ3448" s="3" t="s">
        <v>11567</v>
      </c>
      <c r="AR3448" s="3">
        <v>0</v>
      </c>
      <c r="AS3448" s="3" t="s">
        <v>11567</v>
      </c>
    </row>
    <row r="3449" spans="1:45">
      <c r="A3449">
        <v>3446</v>
      </c>
      <c r="B3449" t="s">
        <v>5982</v>
      </c>
      <c r="C3449" t="s">
        <v>4433</v>
      </c>
      <c r="D3449" t="s">
        <v>45</v>
      </c>
      <c r="E3449" t="s">
        <v>76</v>
      </c>
      <c r="F3449" t="s">
        <v>2214</v>
      </c>
      <c r="G3449" t="s">
        <v>10223</v>
      </c>
      <c r="H3449" t="s">
        <v>2214</v>
      </c>
      <c r="I3449" t="s">
        <v>10223</v>
      </c>
      <c r="J3449" t="s">
        <v>48</v>
      </c>
      <c r="K3449" t="s">
        <v>48</v>
      </c>
      <c r="L3449" t="s">
        <v>5985</v>
      </c>
      <c r="M3449" t="s">
        <v>5986</v>
      </c>
      <c r="N3449" t="str">
        <f>VLOOKUP(O3449,index!$Q:$R,2,0)</f>
        <v>02. 이러닝 - 단과</v>
      </c>
      <c r="O3449" t="s">
        <v>5987</v>
      </c>
      <c r="P3449" t="s">
        <v>48</v>
      </c>
      <c r="Q3449" t="s">
        <v>20</v>
      </c>
      <c r="R3449" s="226" t="e">
        <f>VLOOKUP(C3449,'26년 databook(취합)'!$M:$M,2,0)</f>
        <v>#N/A</v>
      </c>
      <c r="S3449" s="3" t="s">
        <v>11567</v>
      </c>
      <c r="T3449" s="3" t="s">
        <v>48</v>
      </c>
      <c r="U3449" s="3" t="s">
        <v>11567</v>
      </c>
      <c r="V3449" s="3" t="s">
        <v>48</v>
      </c>
      <c r="W3449" s="3" t="s">
        <v>48</v>
      </c>
      <c r="X3449" s="3" t="s">
        <v>48</v>
      </c>
      <c r="Y3449" s="3" t="s">
        <v>48</v>
      </c>
      <c r="Z3449" s="3" t="s">
        <v>48</v>
      </c>
      <c r="AA3449" s="3" t="s">
        <v>48</v>
      </c>
      <c r="AB3449" s="3" t="s">
        <v>48</v>
      </c>
      <c r="AC3449" s="3" t="s">
        <v>48</v>
      </c>
      <c r="AD3449" s="3" t="s">
        <v>48</v>
      </c>
      <c r="AE3449" s="3" t="s">
        <v>48</v>
      </c>
      <c r="AG3449" s="3"/>
      <c r="AI3449" s="3" t="s">
        <v>48</v>
      </c>
      <c r="AK3449" s="3" t="s">
        <v>48</v>
      </c>
      <c r="AM3449" s="3" t="s">
        <v>48</v>
      </c>
      <c r="AO3449" s="3" t="s">
        <v>48</v>
      </c>
      <c r="AQ3449" s="3" t="s">
        <v>48</v>
      </c>
      <c r="AS3449" s="3" t="s">
        <v>48</v>
      </c>
    </row>
    <row r="3450" spans="1:45">
      <c r="A3450">
        <v>3447</v>
      </c>
      <c r="B3450" t="s">
        <v>5982</v>
      </c>
      <c r="C3450" t="s">
        <v>5577</v>
      </c>
      <c r="D3450" t="s">
        <v>45</v>
      </c>
      <c r="E3450" t="s">
        <v>214</v>
      </c>
      <c r="F3450" t="s">
        <v>2713</v>
      </c>
      <c r="G3450" t="s">
        <v>10225</v>
      </c>
      <c r="H3450" t="s">
        <v>2713</v>
      </c>
      <c r="I3450" t="s">
        <v>10225</v>
      </c>
      <c r="J3450" t="s">
        <v>2713</v>
      </c>
      <c r="K3450" t="s">
        <v>7786</v>
      </c>
      <c r="L3450" t="s">
        <v>5985</v>
      </c>
      <c r="M3450" t="s">
        <v>5986</v>
      </c>
      <c r="N3450" t="str">
        <f>VLOOKUP(O3450,index!$Q:$R,2,0)</f>
        <v>02. 이러닝 - 단과</v>
      </c>
      <c r="O3450" t="s">
        <v>5987</v>
      </c>
      <c r="P3450" t="s">
        <v>48</v>
      </c>
      <c r="Q3450" t="s">
        <v>20</v>
      </c>
      <c r="R3450" s="226" t="e">
        <f>VLOOKUP(C3450,'26년 databook(취합)'!$M:$M,2,0)</f>
        <v>#N/A</v>
      </c>
      <c r="S3450" s="3" t="s">
        <v>11567</v>
      </c>
      <c r="T3450" s="3" t="s">
        <v>48</v>
      </c>
      <c r="U3450" s="3" t="s">
        <v>11567</v>
      </c>
      <c r="V3450" s="3" t="s">
        <v>48</v>
      </c>
      <c r="W3450" s="3" t="s">
        <v>48</v>
      </c>
      <c r="X3450" s="3" t="s">
        <v>48</v>
      </c>
      <c r="Y3450" s="3" t="s">
        <v>48</v>
      </c>
      <c r="Z3450" s="3" t="s">
        <v>48</v>
      </c>
      <c r="AA3450" s="3" t="s">
        <v>48</v>
      </c>
      <c r="AB3450" s="3" t="s">
        <v>48</v>
      </c>
      <c r="AC3450" s="3" t="s">
        <v>48</v>
      </c>
      <c r="AD3450" s="3" t="s">
        <v>48</v>
      </c>
      <c r="AE3450" s="3" t="s">
        <v>48</v>
      </c>
      <c r="AG3450" s="3"/>
      <c r="AI3450" s="3" t="s">
        <v>48</v>
      </c>
      <c r="AK3450" s="3" t="s">
        <v>48</v>
      </c>
      <c r="AM3450" s="3" t="s">
        <v>48</v>
      </c>
      <c r="AO3450" s="3" t="s">
        <v>48</v>
      </c>
      <c r="AQ3450" s="3" t="s">
        <v>48</v>
      </c>
      <c r="AS3450" s="3" t="s">
        <v>48</v>
      </c>
    </row>
    <row r="3451" spans="1:45">
      <c r="A3451">
        <v>3448</v>
      </c>
      <c r="B3451" t="s">
        <v>5982</v>
      </c>
      <c r="C3451" t="s">
        <v>4914</v>
      </c>
      <c r="D3451" t="s">
        <v>45</v>
      </c>
      <c r="E3451" t="s">
        <v>77</v>
      </c>
      <c r="F3451" t="s">
        <v>1468</v>
      </c>
      <c r="G3451" t="s">
        <v>8914</v>
      </c>
      <c r="H3451" t="s">
        <v>1667</v>
      </c>
      <c r="I3451" t="s">
        <v>16270</v>
      </c>
      <c r="J3451" t="s">
        <v>48</v>
      </c>
      <c r="K3451" t="s">
        <v>48</v>
      </c>
      <c r="L3451" t="s">
        <v>5985</v>
      </c>
      <c r="M3451" t="s">
        <v>5986</v>
      </c>
      <c r="N3451" t="str">
        <f>VLOOKUP(O3451,index!$Q:$R,2,0)</f>
        <v>02. 이러닝 - 단과</v>
      </c>
      <c r="O3451" t="s">
        <v>5987</v>
      </c>
      <c r="P3451" t="s">
        <v>48</v>
      </c>
      <c r="Q3451" t="s">
        <v>20</v>
      </c>
      <c r="R3451" s="226" t="e">
        <f>VLOOKUP(C3451,'26년 databook(취합)'!$M:$M,2,0)</f>
        <v>#N/A</v>
      </c>
      <c r="S3451" s="3" t="s">
        <v>11567</v>
      </c>
      <c r="T3451" s="3" t="s">
        <v>11647</v>
      </c>
      <c r="U3451" s="3" t="s">
        <v>11647</v>
      </c>
      <c r="V3451" s="3" t="s">
        <v>48</v>
      </c>
      <c r="W3451" s="3" t="s">
        <v>11567</v>
      </c>
      <c r="X3451" s="3" t="s">
        <v>48</v>
      </c>
      <c r="Y3451" s="3" t="s">
        <v>11567</v>
      </c>
      <c r="Z3451" s="3" t="s">
        <v>48</v>
      </c>
      <c r="AA3451" s="3" t="s">
        <v>11567</v>
      </c>
      <c r="AB3451" s="3" t="s">
        <v>48</v>
      </c>
      <c r="AC3451" s="3" t="s">
        <v>11647</v>
      </c>
      <c r="AD3451" s="3" t="s">
        <v>48</v>
      </c>
      <c r="AE3451" s="3" t="s">
        <v>11567</v>
      </c>
      <c r="AG3451" s="3">
        <v>0</v>
      </c>
      <c r="AI3451" s="3" t="s">
        <v>11567</v>
      </c>
      <c r="AK3451" s="3" t="s">
        <v>11567</v>
      </c>
      <c r="AM3451" s="3" t="s">
        <v>11567</v>
      </c>
      <c r="AO3451" s="3" t="s">
        <v>11567</v>
      </c>
      <c r="AQ3451" s="3" t="s">
        <v>11567</v>
      </c>
      <c r="AS3451" s="3" t="s">
        <v>11567</v>
      </c>
    </row>
    <row r="3452" spans="1:45">
      <c r="A3452">
        <v>3449</v>
      </c>
      <c r="B3452" t="s">
        <v>5982</v>
      </c>
      <c r="C3452" t="s">
        <v>7787</v>
      </c>
      <c r="D3452" t="s">
        <v>45</v>
      </c>
      <c r="E3452" t="s">
        <v>77</v>
      </c>
      <c r="F3452" t="s">
        <v>635</v>
      </c>
      <c r="G3452" t="s">
        <v>10226</v>
      </c>
      <c r="H3452" t="s">
        <v>7788</v>
      </c>
      <c r="I3452" t="s">
        <v>16271</v>
      </c>
      <c r="J3452" t="s">
        <v>635</v>
      </c>
      <c r="K3452" t="s">
        <v>7789</v>
      </c>
      <c r="L3452" t="s">
        <v>5985</v>
      </c>
      <c r="M3452" t="s">
        <v>5986</v>
      </c>
      <c r="N3452" t="str">
        <f>VLOOKUP(O3452,index!$Q:$R,2,0)</f>
        <v>02. 이러닝 - 단과</v>
      </c>
      <c r="O3452" t="s">
        <v>5987</v>
      </c>
      <c r="P3452" t="s">
        <v>48</v>
      </c>
      <c r="Q3452" t="s">
        <v>20</v>
      </c>
      <c r="R3452" s="226" t="e">
        <f>VLOOKUP(C3452,'26년 databook(취합)'!$M:$M,2,0)</f>
        <v>#N/A</v>
      </c>
      <c r="S3452" s="3" t="s">
        <v>11567</v>
      </c>
      <c r="T3452" s="3" t="s">
        <v>48</v>
      </c>
      <c r="U3452" s="3" t="s">
        <v>11567</v>
      </c>
      <c r="V3452" s="3" t="s">
        <v>48</v>
      </c>
      <c r="W3452" s="3" t="s">
        <v>48</v>
      </c>
      <c r="X3452" s="3" t="s">
        <v>48</v>
      </c>
      <c r="Y3452" s="3" t="s">
        <v>48</v>
      </c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G3452" s="3"/>
      <c r="AI3452" s="3" t="s">
        <v>48</v>
      </c>
      <c r="AK3452" s="3" t="s">
        <v>48</v>
      </c>
      <c r="AM3452" s="3" t="s">
        <v>48</v>
      </c>
      <c r="AO3452" s="3" t="s">
        <v>48</v>
      </c>
      <c r="AQ3452" s="3" t="s">
        <v>48</v>
      </c>
      <c r="AS3452" s="3" t="s">
        <v>48</v>
      </c>
    </row>
    <row r="3453" spans="1:45">
      <c r="A3453">
        <v>3450</v>
      </c>
      <c r="B3453" t="s">
        <v>5982</v>
      </c>
      <c r="C3453" t="s">
        <v>4349</v>
      </c>
      <c r="D3453" t="s">
        <v>45</v>
      </c>
      <c r="E3453" t="s">
        <v>76</v>
      </c>
      <c r="F3453" t="s">
        <v>7790</v>
      </c>
      <c r="G3453" t="s">
        <v>10227</v>
      </c>
      <c r="H3453" t="s">
        <v>7790</v>
      </c>
      <c r="I3453" t="s">
        <v>10227</v>
      </c>
      <c r="J3453" t="s">
        <v>2368</v>
      </c>
      <c r="K3453" t="s">
        <v>7791</v>
      </c>
      <c r="L3453" t="s">
        <v>5985</v>
      </c>
      <c r="M3453" t="s">
        <v>5986</v>
      </c>
      <c r="N3453" t="str">
        <f>VLOOKUP(O3453,index!$Q:$R,2,0)</f>
        <v>03. 이러닝 - 법정</v>
      </c>
      <c r="O3453" t="s">
        <v>6002</v>
      </c>
      <c r="P3453" t="s">
        <v>48</v>
      </c>
      <c r="Q3453" t="s">
        <v>20</v>
      </c>
      <c r="R3453" s="226" t="e">
        <f>VLOOKUP(C3453,'26년 databook(취합)'!$M:$M,2,0)</f>
        <v>#N/A</v>
      </c>
      <c r="S3453" s="3" t="s">
        <v>11567</v>
      </c>
      <c r="T3453" s="3" t="s">
        <v>11640</v>
      </c>
      <c r="U3453" s="3" t="s">
        <v>11640</v>
      </c>
      <c r="V3453" s="3" t="s">
        <v>48</v>
      </c>
      <c r="W3453" s="3" t="s">
        <v>11567</v>
      </c>
      <c r="X3453" s="3" t="s">
        <v>48</v>
      </c>
      <c r="Y3453" s="3" t="s">
        <v>11567</v>
      </c>
      <c r="Z3453" s="3" t="s">
        <v>48</v>
      </c>
      <c r="AA3453" s="3" t="s">
        <v>11567</v>
      </c>
      <c r="AB3453" s="3" t="s">
        <v>48</v>
      </c>
      <c r="AC3453" s="3" t="s">
        <v>11567</v>
      </c>
      <c r="AD3453" s="3" t="s">
        <v>48</v>
      </c>
      <c r="AE3453" s="3" t="s">
        <v>11567</v>
      </c>
      <c r="AG3453" s="4">
        <v>10000</v>
      </c>
      <c r="AI3453" s="3" t="s">
        <v>11567</v>
      </c>
      <c r="AK3453" s="3" t="s">
        <v>11567</v>
      </c>
      <c r="AM3453" s="3" t="s">
        <v>11567</v>
      </c>
      <c r="AO3453" s="3" t="s">
        <v>11567</v>
      </c>
      <c r="AQ3453" s="3" t="s">
        <v>11567</v>
      </c>
      <c r="AS3453" s="3" t="s">
        <v>11567</v>
      </c>
    </row>
    <row r="3454" spans="1:45">
      <c r="A3454">
        <v>3451</v>
      </c>
      <c r="B3454" t="s">
        <v>5982</v>
      </c>
      <c r="C3454" t="s">
        <v>5448</v>
      </c>
      <c r="D3454" t="s">
        <v>45</v>
      </c>
      <c r="E3454" t="s">
        <v>76</v>
      </c>
      <c r="F3454" t="s">
        <v>858</v>
      </c>
      <c r="G3454" t="s">
        <v>10228</v>
      </c>
      <c r="H3454" t="s">
        <v>858</v>
      </c>
      <c r="I3454" t="s">
        <v>10228</v>
      </c>
      <c r="J3454" t="s">
        <v>48</v>
      </c>
      <c r="K3454" t="s">
        <v>48</v>
      </c>
      <c r="L3454" t="s">
        <v>5985</v>
      </c>
      <c r="M3454" t="s">
        <v>5986</v>
      </c>
      <c r="N3454" t="str">
        <f>VLOOKUP(O3454,index!$Q:$R,2,0)</f>
        <v>02. 이러닝 - 단과</v>
      </c>
      <c r="O3454" t="s">
        <v>5987</v>
      </c>
      <c r="P3454" t="s">
        <v>48</v>
      </c>
      <c r="Q3454" t="s">
        <v>20</v>
      </c>
      <c r="R3454" s="226" t="e">
        <f>VLOOKUP(C3454,'26년 databook(취합)'!$M:$M,2,0)</f>
        <v>#N/A</v>
      </c>
      <c r="S3454" s="3" t="s">
        <v>11567</v>
      </c>
      <c r="T3454" s="3" t="s">
        <v>48</v>
      </c>
      <c r="U3454" s="3" t="s">
        <v>11567</v>
      </c>
      <c r="V3454" s="3" t="s">
        <v>48</v>
      </c>
      <c r="W3454" s="3" t="s">
        <v>48</v>
      </c>
      <c r="X3454" s="3" t="s">
        <v>48</v>
      </c>
      <c r="Y3454" s="3" t="s">
        <v>48</v>
      </c>
      <c r="Z3454" s="3" t="s">
        <v>48</v>
      </c>
      <c r="AA3454" s="3" t="s">
        <v>48</v>
      </c>
      <c r="AB3454" s="3" t="s">
        <v>48</v>
      </c>
      <c r="AC3454" s="3" t="s">
        <v>48</v>
      </c>
      <c r="AD3454" s="3" t="s">
        <v>48</v>
      </c>
      <c r="AE3454" s="3" t="s">
        <v>48</v>
      </c>
      <c r="AG3454" s="3"/>
      <c r="AI3454" s="3" t="s">
        <v>48</v>
      </c>
      <c r="AK3454" s="3" t="s">
        <v>48</v>
      </c>
      <c r="AM3454" s="3" t="s">
        <v>48</v>
      </c>
      <c r="AO3454" s="3" t="s">
        <v>48</v>
      </c>
      <c r="AQ3454" s="3" t="s">
        <v>48</v>
      </c>
      <c r="AS3454" s="3" t="s">
        <v>48</v>
      </c>
    </row>
    <row r="3455" spans="1:45">
      <c r="A3455">
        <v>3452</v>
      </c>
      <c r="B3455" t="s">
        <v>5982</v>
      </c>
      <c r="C3455" t="s">
        <v>5194</v>
      </c>
      <c r="D3455" t="s">
        <v>45</v>
      </c>
      <c r="E3455" t="s">
        <v>77</v>
      </c>
      <c r="F3455" t="s">
        <v>2796</v>
      </c>
      <c r="G3455" t="s">
        <v>9134</v>
      </c>
      <c r="H3455" t="s">
        <v>590</v>
      </c>
      <c r="I3455" t="s">
        <v>16272</v>
      </c>
      <c r="J3455" t="s">
        <v>590</v>
      </c>
      <c r="K3455" t="s">
        <v>7792</v>
      </c>
      <c r="L3455" t="s">
        <v>5985</v>
      </c>
      <c r="M3455" t="s">
        <v>5986</v>
      </c>
      <c r="N3455" t="str">
        <f>VLOOKUP(O3455,index!$Q:$R,2,0)</f>
        <v>02. 이러닝 - 단과</v>
      </c>
      <c r="O3455" t="s">
        <v>5987</v>
      </c>
      <c r="P3455" t="s">
        <v>48</v>
      </c>
      <c r="Q3455" t="s">
        <v>20</v>
      </c>
      <c r="R3455" s="226" t="e">
        <f>VLOOKUP(C3455,'26년 databook(취합)'!$M:$M,2,0)</f>
        <v>#N/A</v>
      </c>
      <c r="S3455" s="3" t="s">
        <v>11567</v>
      </c>
      <c r="T3455" s="3" t="s">
        <v>14832</v>
      </c>
      <c r="U3455" s="3" t="s">
        <v>14832</v>
      </c>
      <c r="V3455" s="3" t="s">
        <v>48</v>
      </c>
      <c r="W3455" s="3" t="s">
        <v>11567</v>
      </c>
      <c r="X3455" s="3" t="s">
        <v>48</v>
      </c>
      <c r="Y3455" s="3" t="s">
        <v>11567</v>
      </c>
      <c r="Z3455" s="3" t="s">
        <v>48</v>
      </c>
      <c r="AA3455" s="3" t="s">
        <v>11567</v>
      </c>
      <c r="AB3455" s="3" t="s">
        <v>48</v>
      </c>
      <c r="AC3455" s="3" t="s">
        <v>11567</v>
      </c>
      <c r="AD3455" s="3" t="s">
        <v>48</v>
      </c>
      <c r="AE3455" s="3" t="s">
        <v>11567</v>
      </c>
      <c r="AG3455" s="3">
        <v>481000</v>
      </c>
      <c r="AI3455" s="3" t="s">
        <v>11567</v>
      </c>
      <c r="AK3455" s="3" t="s">
        <v>11567</v>
      </c>
      <c r="AM3455" s="3" t="s">
        <v>11567</v>
      </c>
      <c r="AO3455" s="3" t="s">
        <v>11567</v>
      </c>
      <c r="AQ3455" s="3" t="s">
        <v>11567</v>
      </c>
      <c r="AS3455" s="3" t="s">
        <v>11567</v>
      </c>
    </row>
    <row r="3456" spans="1:45">
      <c r="A3456">
        <v>3453</v>
      </c>
      <c r="B3456" t="s">
        <v>5982</v>
      </c>
      <c r="C3456" t="s">
        <v>4088</v>
      </c>
      <c r="D3456" t="s">
        <v>45</v>
      </c>
      <c r="E3456" t="s">
        <v>75</v>
      </c>
      <c r="F3456" t="s">
        <v>524</v>
      </c>
      <c r="G3456" t="s">
        <v>10230</v>
      </c>
      <c r="H3456" t="s">
        <v>524</v>
      </c>
      <c r="I3456" t="s">
        <v>10230</v>
      </c>
      <c r="J3456" t="s">
        <v>524</v>
      </c>
      <c r="K3456" t="s">
        <v>7795</v>
      </c>
      <c r="L3456" t="s">
        <v>5985</v>
      </c>
      <c r="M3456" t="s">
        <v>5986</v>
      </c>
      <c r="N3456" t="str">
        <f>VLOOKUP(O3456,index!$Q:$R,2,0)</f>
        <v>02. 이러닝 - 단과</v>
      </c>
      <c r="O3456" t="s">
        <v>5987</v>
      </c>
      <c r="P3456" t="s">
        <v>48</v>
      </c>
      <c r="Q3456" t="s">
        <v>20</v>
      </c>
      <c r="R3456" s="226" t="e">
        <f>VLOOKUP(C3456,'26년 databook(취합)'!$M:$M,2,0)</f>
        <v>#N/A</v>
      </c>
      <c r="S3456" s="3" t="s">
        <v>11567</v>
      </c>
      <c r="T3456" s="3" t="s">
        <v>14006</v>
      </c>
      <c r="U3456" s="3" t="s">
        <v>14006</v>
      </c>
      <c r="V3456" s="3" t="s">
        <v>48</v>
      </c>
      <c r="W3456" s="3" t="s">
        <v>11567</v>
      </c>
      <c r="X3456" s="3" t="s">
        <v>48</v>
      </c>
      <c r="Y3456" s="3" t="s">
        <v>11567</v>
      </c>
      <c r="Z3456" s="3" t="s">
        <v>48</v>
      </c>
      <c r="AA3456" s="3" t="s">
        <v>11567</v>
      </c>
      <c r="AB3456" s="3" t="s">
        <v>48</v>
      </c>
      <c r="AC3456" s="3" t="s">
        <v>11567</v>
      </c>
      <c r="AD3456" s="3" t="s">
        <v>48</v>
      </c>
      <c r="AE3456" s="3" t="s">
        <v>11567</v>
      </c>
      <c r="AG3456" s="3">
        <v>416000</v>
      </c>
      <c r="AI3456" s="3" t="s">
        <v>11567</v>
      </c>
      <c r="AK3456" s="3" t="s">
        <v>11567</v>
      </c>
      <c r="AM3456" s="3" t="s">
        <v>11567</v>
      </c>
      <c r="AO3456" s="3" t="s">
        <v>11567</v>
      </c>
      <c r="AQ3456" s="3" t="s">
        <v>11567</v>
      </c>
      <c r="AS3456" s="3" t="s">
        <v>11567</v>
      </c>
    </row>
    <row r="3457" spans="1:45">
      <c r="A3457">
        <v>3454</v>
      </c>
      <c r="B3457" t="s">
        <v>5982</v>
      </c>
      <c r="C3457" t="s">
        <v>4134</v>
      </c>
      <c r="D3457" t="s">
        <v>45</v>
      </c>
      <c r="E3457" t="s">
        <v>75</v>
      </c>
      <c r="F3457" t="s">
        <v>359</v>
      </c>
      <c r="G3457" t="s">
        <v>8916</v>
      </c>
      <c r="H3457" t="s">
        <v>560</v>
      </c>
      <c r="I3457" t="s">
        <v>16273</v>
      </c>
      <c r="J3457" t="s">
        <v>48</v>
      </c>
      <c r="K3457" t="s">
        <v>48</v>
      </c>
      <c r="L3457" t="s">
        <v>5985</v>
      </c>
      <c r="M3457" t="s">
        <v>5986</v>
      </c>
      <c r="N3457" t="str">
        <f>VLOOKUP(O3457,index!$Q:$R,2,0)</f>
        <v>08. 하이브리드러닝 - 하이브리드형 러닝</v>
      </c>
      <c r="O3457" t="s">
        <v>5988</v>
      </c>
      <c r="P3457" t="s">
        <v>48</v>
      </c>
      <c r="Q3457" t="s">
        <v>21</v>
      </c>
      <c r="R3457" s="226" t="e">
        <f>VLOOKUP(C3457,'26년 databook(취합)'!$M:$M,2,0)</f>
        <v>#N/A</v>
      </c>
      <c r="S3457" s="3" t="s">
        <v>11567</v>
      </c>
      <c r="T3457" s="3" t="s">
        <v>48</v>
      </c>
      <c r="U3457" s="3" t="s">
        <v>11567</v>
      </c>
      <c r="V3457" s="3" t="s">
        <v>48</v>
      </c>
      <c r="W3457" s="3" t="s">
        <v>48</v>
      </c>
      <c r="X3457" s="3" t="s">
        <v>48</v>
      </c>
      <c r="Y3457" s="3" t="s">
        <v>48</v>
      </c>
      <c r="Z3457" s="3" t="s">
        <v>48</v>
      </c>
      <c r="AA3457" s="3" t="s">
        <v>48</v>
      </c>
      <c r="AB3457" s="3" t="s">
        <v>48</v>
      </c>
      <c r="AC3457" s="3" t="s">
        <v>48</v>
      </c>
      <c r="AD3457" s="3" t="s">
        <v>48</v>
      </c>
      <c r="AE3457" s="3" t="s">
        <v>48</v>
      </c>
      <c r="AG3457" s="3"/>
      <c r="AI3457" s="3" t="s">
        <v>48</v>
      </c>
      <c r="AK3457" s="3" t="s">
        <v>48</v>
      </c>
      <c r="AM3457" s="3" t="s">
        <v>48</v>
      </c>
      <c r="AO3457" s="3" t="s">
        <v>48</v>
      </c>
      <c r="AQ3457" s="3" t="s">
        <v>48</v>
      </c>
      <c r="AS3457" s="3" t="s">
        <v>48</v>
      </c>
    </row>
    <row r="3458" spans="1:45">
      <c r="A3458">
        <v>3455</v>
      </c>
      <c r="B3458" t="s">
        <v>5982</v>
      </c>
      <c r="C3458" t="s">
        <v>2863</v>
      </c>
      <c r="D3458" t="s">
        <v>45</v>
      </c>
      <c r="E3458" t="s">
        <v>71</v>
      </c>
      <c r="F3458" t="s">
        <v>7796</v>
      </c>
      <c r="G3458" t="s">
        <v>10231</v>
      </c>
      <c r="H3458" t="s">
        <v>7796</v>
      </c>
      <c r="I3458" t="s">
        <v>10231</v>
      </c>
      <c r="J3458" t="s">
        <v>48</v>
      </c>
      <c r="K3458" t="s">
        <v>48</v>
      </c>
      <c r="L3458" t="s">
        <v>5985</v>
      </c>
      <c r="M3458" t="s">
        <v>5986</v>
      </c>
      <c r="N3458" t="str">
        <f>VLOOKUP(O3458,index!$Q:$R,2,0)</f>
        <v>02. 이러닝 - 단과</v>
      </c>
      <c r="O3458" t="s">
        <v>5987</v>
      </c>
      <c r="P3458" t="s">
        <v>48</v>
      </c>
      <c r="Q3458" t="s">
        <v>23</v>
      </c>
      <c r="R3458" s="226" t="e">
        <f>VLOOKUP(C3458,'26년 databook(취합)'!$M:$M,2,0)</f>
        <v>#N/A</v>
      </c>
      <c r="S3458" s="3" t="s">
        <v>11572</v>
      </c>
      <c r="T3458" s="3" t="s">
        <v>48</v>
      </c>
      <c r="U3458" s="3" t="s">
        <v>11572</v>
      </c>
      <c r="V3458" s="3" t="s">
        <v>48</v>
      </c>
      <c r="W3458" s="3" t="s">
        <v>48</v>
      </c>
      <c r="X3458" s="3" t="s">
        <v>48</v>
      </c>
      <c r="Y3458" s="3" t="s">
        <v>48</v>
      </c>
      <c r="Z3458" s="3" t="s">
        <v>48</v>
      </c>
      <c r="AA3458" s="3" t="s">
        <v>48</v>
      </c>
      <c r="AB3458" s="3" t="s">
        <v>48</v>
      </c>
      <c r="AC3458" s="3" t="s">
        <v>48</v>
      </c>
      <c r="AD3458" s="3" t="s">
        <v>48</v>
      </c>
      <c r="AE3458" s="3" t="s">
        <v>48</v>
      </c>
      <c r="AG3458" s="3"/>
      <c r="AH3458" s="3">
        <v>0</v>
      </c>
      <c r="AI3458" s="3" t="s">
        <v>48</v>
      </c>
      <c r="AJ3458" s="3">
        <v>0</v>
      </c>
      <c r="AK3458" s="3" t="s">
        <v>48</v>
      </c>
      <c r="AL3458" s="3">
        <v>0</v>
      </c>
      <c r="AM3458" s="3" t="s">
        <v>48</v>
      </c>
      <c r="AN3458" s="3">
        <v>0</v>
      </c>
      <c r="AO3458" s="3" t="s">
        <v>48</v>
      </c>
      <c r="AP3458" s="3">
        <v>0</v>
      </c>
      <c r="AQ3458" s="3" t="s">
        <v>48</v>
      </c>
      <c r="AR3458" s="3">
        <v>2000000</v>
      </c>
      <c r="AS3458" s="3" t="s">
        <v>48</v>
      </c>
    </row>
    <row r="3459" spans="1:45">
      <c r="A3459">
        <v>3456</v>
      </c>
      <c r="B3459" t="s">
        <v>5982</v>
      </c>
      <c r="C3459" t="s">
        <v>3639</v>
      </c>
      <c r="D3459" t="s">
        <v>45</v>
      </c>
      <c r="E3459" t="s">
        <v>73</v>
      </c>
      <c r="F3459" t="s">
        <v>1953</v>
      </c>
      <c r="G3459" t="s">
        <v>10232</v>
      </c>
      <c r="H3459" t="s">
        <v>1953</v>
      </c>
      <c r="I3459" t="s">
        <v>10232</v>
      </c>
      <c r="J3459" t="s">
        <v>1953</v>
      </c>
      <c r="K3459" t="s">
        <v>7797</v>
      </c>
      <c r="L3459" t="s">
        <v>5985</v>
      </c>
      <c r="M3459" t="s">
        <v>5986</v>
      </c>
      <c r="N3459" t="str">
        <f>VLOOKUP(O3459,index!$Q:$R,2,0)</f>
        <v>02. 이러닝 - 단과</v>
      </c>
      <c r="O3459" t="s">
        <v>5987</v>
      </c>
      <c r="P3459" t="s">
        <v>48</v>
      </c>
      <c r="Q3459" t="s">
        <v>20</v>
      </c>
      <c r="R3459" s="226" t="e">
        <f>VLOOKUP(C3459,'26년 databook(취합)'!$M:$M,2,0)</f>
        <v>#N/A</v>
      </c>
      <c r="S3459" s="3" t="s">
        <v>11568</v>
      </c>
      <c r="T3459" s="3" t="s">
        <v>14833</v>
      </c>
      <c r="U3459" s="3" t="s">
        <v>14834</v>
      </c>
      <c r="V3459" s="3" t="s">
        <v>48</v>
      </c>
      <c r="W3459" s="3" t="s">
        <v>11667</v>
      </c>
      <c r="X3459" s="3" t="s">
        <v>48</v>
      </c>
      <c r="Y3459" s="3" t="s">
        <v>11648</v>
      </c>
      <c r="Z3459" s="3" t="s">
        <v>48</v>
      </c>
      <c r="AA3459" s="3" t="s">
        <v>12241</v>
      </c>
      <c r="AB3459" s="3" t="s">
        <v>48</v>
      </c>
      <c r="AC3459" s="3" t="s">
        <v>13726</v>
      </c>
      <c r="AD3459" s="3" t="s">
        <v>48</v>
      </c>
      <c r="AE3459" s="3" t="s">
        <v>14835</v>
      </c>
      <c r="AG3459" s="3">
        <v>525000</v>
      </c>
      <c r="AI3459" s="3" t="s">
        <v>11567</v>
      </c>
      <c r="AK3459" s="3" t="s">
        <v>11567</v>
      </c>
      <c r="AM3459" s="3" t="s">
        <v>11567</v>
      </c>
      <c r="AO3459" s="3" t="s">
        <v>11567</v>
      </c>
      <c r="AQ3459" s="3" t="s">
        <v>11567</v>
      </c>
      <c r="AR3459" s="3">
        <v>6000000</v>
      </c>
      <c r="AS3459" s="3" t="s">
        <v>11567</v>
      </c>
    </row>
    <row r="3460" spans="1:45">
      <c r="A3460">
        <v>3457</v>
      </c>
      <c r="B3460" t="s">
        <v>5982</v>
      </c>
      <c r="C3460" t="s">
        <v>3959</v>
      </c>
      <c r="D3460" t="s">
        <v>45</v>
      </c>
      <c r="E3460" t="s">
        <v>75</v>
      </c>
      <c r="F3460" t="s">
        <v>7798</v>
      </c>
      <c r="G3460" t="s">
        <v>10233</v>
      </c>
      <c r="H3460" t="s">
        <v>7798</v>
      </c>
      <c r="I3460" t="s">
        <v>10233</v>
      </c>
      <c r="J3460" t="s">
        <v>48</v>
      </c>
      <c r="K3460" t="s">
        <v>48</v>
      </c>
      <c r="L3460" t="s">
        <v>5985</v>
      </c>
      <c r="M3460" t="s">
        <v>5986</v>
      </c>
      <c r="N3460" t="str">
        <f>VLOOKUP(O3460,index!$Q:$R,2,0)</f>
        <v>02. 이러닝 - 단과</v>
      </c>
      <c r="O3460" t="s">
        <v>5987</v>
      </c>
      <c r="P3460" t="s">
        <v>48</v>
      </c>
      <c r="Q3460" t="s">
        <v>20</v>
      </c>
      <c r="R3460" s="226" t="e">
        <f>VLOOKUP(C3460,'26년 databook(취합)'!$M:$M,2,0)</f>
        <v>#N/A</v>
      </c>
      <c r="S3460" s="3" t="s">
        <v>11567</v>
      </c>
      <c r="T3460" s="3" t="s">
        <v>48</v>
      </c>
      <c r="U3460" s="3" t="s">
        <v>11567</v>
      </c>
      <c r="V3460" s="3" t="s">
        <v>48</v>
      </c>
      <c r="W3460" s="3" t="s">
        <v>48</v>
      </c>
      <c r="X3460" s="3" t="s">
        <v>48</v>
      </c>
      <c r="Y3460" s="3" t="s">
        <v>48</v>
      </c>
      <c r="Z3460" s="3" t="s">
        <v>48</v>
      </c>
      <c r="AA3460" s="3" t="s">
        <v>48</v>
      </c>
      <c r="AB3460" s="3" t="s">
        <v>48</v>
      </c>
      <c r="AC3460" s="3" t="s">
        <v>48</v>
      </c>
      <c r="AD3460" s="3" t="s">
        <v>48</v>
      </c>
      <c r="AE3460" s="3" t="s">
        <v>48</v>
      </c>
      <c r="AG3460" s="3"/>
      <c r="AI3460" s="3" t="s">
        <v>48</v>
      </c>
      <c r="AK3460" s="3" t="s">
        <v>48</v>
      </c>
      <c r="AM3460" s="3" t="s">
        <v>48</v>
      </c>
      <c r="AO3460" s="3" t="s">
        <v>48</v>
      </c>
      <c r="AQ3460" s="3" t="s">
        <v>48</v>
      </c>
      <c r="AS3460" s="3" t="s">
        <v>48</v>
      </c>
    </row>
    <row r="3461" spans="1:45">
      <c r="A3461">
        <v>3458</v>
      </c>
      <c r="B3461" t="s">
        <v>5982</v>
      </c>
      <c r="C3461" t="s">
        <v>4397</v>
      </c>
      <c r="D3461" t="s">
        <v>45</v>
      </c>
      <c r="E3461" t="s">
        <v>76</v>
      </c>
      <c r="F3461" t="s">
        <v>7799</v>
      </c>
      <c r="G3461" t="s">
        <v>10234</v>
      </c>
      <c r="H3461" t="s">
        <v>7799</v>
      </c>
      <c r="I3461" t="s">
        <v>10234</v>
      </c>
      <c r="J3461" t="s">
        <v>2285</v>
      </c>
      <c r="K3461" t="s">
        <v>7800</v>
      </c>
      <c r="L3461" t="s">
        <v>5985</v>
      </c>
      <c r="M3461" t="s">
        <v>5986</v>
      </c>
      <c r="N3461" t="str">
        <f>VLOOKUP(O3461,index!$Q:$R,2,0)</f>
        <v>02. 이러닝 - 단과</v>
      </c>
      <c r="O3461" t="s">
        <v>5987</v>
      </c>
      <c r="P3461" t="s">
        <v>48</v>
      </c>
      <c r="Q3461" t="s">
        <v>20</v>
      </c>
      <c r="R3461" s="226" t="e">
        <f>VLOOKUP(C3461,'26년 databook(취합)'!$M:$M,2,0)</f>
        <v>#N/A</v>
      </c>
      <c r="S3461" s="3" t="s">
        <v>11567</v>
      </c>
      <c r="T3461" s="3" t="s">
        <v>48</v>
      </c>
      <c r="U3461" s="3" t="s">
        <v>11567</v>
      </c>
      <c r="V3461" s="3" t="s">
        <v>48</v>
      </c>
      <c r="W3461" s="3" t="s">
        <v>48</v>
      </c>
      <c r="X3461" s="3" t="s">
        <v>48</v>
      </c>
      <c r="Y3461" s="3" t="s">
        <v>48</v>
      </c>
      <c r="Z3461" s="3" t="s">
        <v>48</v>
      </c>
      <c r="AA3461" s="3" t="s">
        <v>48</v>
      </c>
      <c r="AB3461" s="3" t="s">
        <v>48</v>
      </c>
      <c r="AC3461" s="3" t="s">
        <v>48</v>
      </c>
      <c r="AD3461" s="3" t="s">
        <v>48</v>
      </c>
      <c r="AE3461" s="3" t="s">
        <v>48</v>
      </c>
      <c r="AG3461" s="3"/>
      <c r="AI3461" s="3" t="s">
        <v>48</v>
      </c>
      <c r="AK3461" s="3" t="s">
        <v>48</v>
      </c>
      <c r="AM3461" s="3" t="s">
        <v>48</v>
      </c>
      <c r="AO3461" s="3" t="s">
        <v>48</v>
      </c>
      <c r="AQ3461" s="3" t="s">
        <v>48</v>
      </c>
      <c r="AS3461" s="3" t="s">
        <v>48</v>
      </c>
    </row>
    <row r="3462" spans="1:45">
      <c r="A3462">
        <v>3459</v>
      </c>
      <c r="B3462" t="s">
        <v>5982</v>
      </c>
      <c r="C3462" t="s">
        <v>5747</v>
      </c>
      <c r="D3462" t="s">
        <v>45</v>
      </c>
      <c r="E3462" t="s">
        <v>214</v>
      </c>
      <c r="F3462" t="s">
        <v>2546</v>
      </c>
      <c r="G3462" t="s">
        <v>10235</v>
      </c>
      <c r="H3462" t="s">
        <v>2546</v>
      </c>
      <c r="I3462" t="s">
        <v>10235</v>
      </c>
      <c r="J3462" t="s">
        <v>48</v>
      </c>
      <c r="K3462" t="s">
        <v>48</v>
      </c>
      <c r="L3462" t="s">
        <v>5985</v>
      </c>
      <c r="M3462" t="s">
        <v>5986</v>
      </c>
      <c r="N3462" t="str">
        <f>VLOOKUP(O3462,index!$Q:$R,2,0)</f>
        <v>02. 이러닝 - 단과</v>
      </c>
      <c r="O3462" t="s">
        <v>5987</v>
      </c>
      <c r="P3462" t="s">
        <v>48</v>
      </c>
      <c r="Q3462" t="s">
        <v>20</v>
      </c>
      <c r="R3462" s="226" t="e">
        <f>VLOOKUP(C3462,'26년 databook(취합)'!$M:$M,2,0)</f>
        <v>#N/A</v>
      </c>
      <c r="S3462" s="3" t="s">
        <v>11567</v>
      </c>
      <c r="T3462" s="3" t="s">
        <v>48</v>
      </c>
      <c r="U3462" s="3" t="s">
        <v>11567</v>
      </c>
      <c r="V3462" s="3" t="s">
        <v>48</v>
      </c>
      <c r="W3462" s="3" t="s">
        <v>48</v>
      </c>
      <c r="X3462" s="3" t="s">
        <v>48</v>
      </c>
      <c r="Y3462" s="3" t="s">
        <v>48</v>
      </c>
      <c r="Z3462" s="3" t="s">
        <v>48</v>
      </c>
      <c r="AA3462" s="3" t="s">
        <v>48</v>
      </c>
      <c r="AB3462" s="3" t="s">
        <v>48</v>
      </c>
      <c r="AC3462" s="3" t="s">
        <v>48</v>
      </c>
      <c r="AD3462" s="3" t="s">
        <v>48</v>
      </c>
      <c r="AE3462" s="3" t="s">
        <v>48</v>
      </c>
      <c r="AG3462" s="3"/>
      <c r="AI3462" s="3" t="s">
        <v>48</v>
      </c>
      <c r="AK3462" s="3" t="s">
        <v>48</v>
      </c>
      <c r="AM3462" s="3" t="s">
        <v>48</v>
      </c>
      <c r="AO3462" s="3" t="s">
        <v>48</v>
      </c>
      <c r="AQ3462" s="3" t="s">
        <v>48</v>
      </c>
      <c r="AS3462" s="3" t="s">
        <v>48</v>
      </c>
    </row>
    <row r="3463" spans="1:45">
      <c r="A3463">
        <v>3460</v>
      </c>
      <c r="B3463" t="s">
        <v>5982</v>
      </c>
      <c r="C3463" t="s">
        <v>5670</v>
      </c>
      <c r="D3463" t="s">
        <v>45</v>
      </c>
      <c r="E3463" t="s">
        <v>214</v>
      </c>
      <c r="F3463" t="s">
        <v>7801</v>
      </c>
      <c r="G3463" t="s">
        <v>10236</v>
      </c>
      <c r="H3463" t="s">
        <v>2622</v>
      </c>
      <c r="I3463" t="s">
        <v>16274</v>
      </c>
      <c r="J3463" t="s">
        <v>7802</v>
      </c>
      <c r="K3463" t="s">
        <v>7803</v>
      </c>
      <c r="L3463" t="s">
        <v>5985</v>
      </c>
      <c r="M3463" t="s">
        <v>5986</v>
      </c>
      <c r="N3463" t="str">
        <f>VLOOKUP(O3463,index!$Q:$R,2,0)</f>
        <v>02. 이러닝 - 단과</v>
      </c>
      <c r="O3463" t="s">
        <v>5987</v>
      </c>
      <c r="P3463" t="s">
        <v>48</v>
      </c>
      <c r="Q3463" t="s">
        <v>20</v>
      </c>
      <c r="R3463" s="226" t="e">
        <f>VLOOKUP(C3463,'26년 databook(취합)'!$M:$M,2,0)</f>
        <v>#N/A</v>
      </c>
      <c r="S3463" s="3" t="s">
        <v>11567</v>
      </c>
      <c r="T3463" s="3" t="s">
        <v>48</v>
      </c>
      <c r="U3463" s="3" t="s">
        <v>11567</v>
      </c>
      <c r="V3463" s="3" t="s">
        <v>48</v>
      </c>
      <c r="W3463" s="3" t="s">
        <v>48</v>
      </c>
      <c r="X3463" s="3" t="s">
        <v>48</v>
      </c>
      <c r="Y3463" s="3" t="s">
        <v>48</v>
      </c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48</v>
      </c>
      <c r="AG3463" s="3"/>
      <c r="AI3463" s="3" t="s">
        <v>48</v>
      </c>
      <c r="AK3463" s="3" t="s">
        <v>48</v>
      </c>
      <c r="AM3463" s="3" t="s">
        <v>48</v>
      </c>
      <c r="AO3463" s="3" t="s">
        <v>48</v>
      </c>
      <c r="AQ3463" s="3" t="s">
        <v>48</v>
      </c>
      <c r="AS3463" s="3" t="s">
        <v>48</v>
      </c>
    </row>
    <row r="3464" spans="1:45">
      <c r="A3464">
        <v>3461</v>
      </c>
      <c r="B3464" t="s">
        <v>5982</v>
      </c>
      <c r="C3464" t="s">
        <v>3570</v>
      </c>
      <c r="D3464" t="s">
        <v>45</v>
      </c>
      <c r="E3464" t="s">
        <v>73</v>
      </c>
      <c r="F3464" t="s">
        <v>1894</v>
      </c>
      <c r="G3464" t="s">
        <v>10237</v>
      </c>
      <c r="H3464" t="s">
        <v>1894</v>
      </c>
      <c r="I3464" t="s">
        <v>10237</v>
      </c>
      <c r="J3464" t="s">
        <v>1894</v>
      </c>
      <c r="K3464" t="s">
        <v>7710</v>
      </c>
      <c r="L3464" t="s">
        <v>5985</v>
      </c>
      <c r="M3464" t="s">
        <v>5986</v>
      </c>
      <c r="N3464" t="str">
        <f>VLOOKUP(O3464,index!$Q:$R,2,0)</f>
        <v>01. 이러닝 - 통합위탁</v>
      </c>
      <c r="O3464" t="s">
        <v>40</v>
      </c>
      <c r="P3464" t="s">
        <v>48</v>
      </c>
      <c r="Q3464" t="s">
        <v>23</v>
      </c>
      <c r="R3464" s="226" t="e">
        <f>VLOOKUP(C3464,'26년 databook(취합)'!$M:$M,2,0)</f>
        <v>#N/A</v>
      </c>
      <c r="S3464" s="3" t="s">
        <v>11932</v>
      </c>
      <c r="T3464" s="3" t="s">
        <v>14836</v>
      </c>
      <c r="U3464" s="3" t="s">
        <v>14837</v>
      </c>
      <c r="V3464" s="3" t="s">
        <v>48</v>
      </c>
      <c r="W3464" s="3" t="s">
        <v>11636</v>
      </c>
      <c r="X3464" s="3" t="s">
        <v>48</v>
      </c>
      <c r="Y3464" s="3" t="s">
        <v>12242</v>
      </c>
      <c r="Z3464" s="3" t="s">
        <v>48</v>
      </c>
      <c r="AA3464" s="3" t="s">
        <v>11697</v>
      </c>
      <c r="AB3464" s="3" t="s">
        <v>48</v>
      </c>
      <c r="AC3464" s="3" t="s">
        <v>11628</v>
      </c>
      <c r="AD3464" s="3" t="s">
        <v>48</v>
      </c>
      <c r="AE3464" s="3" t="s">
        <v>13669</v>
      </c>
      <c r="AG3464" s="3">
        <v>85000</v>
      </c>
      <c r="AI3464" s="3" t="s">
        <v>11567</v>
      </c>
      <c r="AK3464" s="3" t="s">
        <v>11567</v>
      </c>
      <c r="AM3464" s="3" t="s">
        <v>11567</v>
      </c>
      <c r="AO3464" s="3" t="s">
        <v>11567</v>
      </c>
      <c r="AQ3464" s="3" t="s">
        <v>11567</v>
      </c>
      <c r="AR3464" s="3">
        <v>9000000</v>
      </c>
      <c r="AS3464" s="3" t="s">
        <v>11567</v>
      </c>
    </row>
    <row r="3465" spans="1:45">
      <c r="A3465">
        <v>3462</v>
      </c>
      <c r="B3465" t="s">
        <v>5982</v>
      </c>
      <c r="C3465" t="s">
        <v>4947</v>
      </c>
      <c r="D3465" t="s">
        <v>45</v>
      </c>
      <c r="E3465" t="s">
        <v>77</v>
      </c>
      <c r="F3465" t="s">
        <v>978</v>
      </c>
      <c r="G3465" t="s">
        <v>10238</v>
      </c>
      <c r="H3465" t="s">
        <v>978</v>
      </c>
      <c r="I3465" t="s">
        <v>10238</v>
      </c>
      <c r="J3465" t="s">
        <v>48</v>
      </c>
      <c r="K3465" t="s">
        <v>48</v>
      </c>
      <c r="L3465" t="s">
        <v>5985</v>
      </c>
      <c r="M3465" t="s">
        <v>5986</v>
      </c>
      <c r="N3465" t="str">
        <f>VLOOKUP(O3465,index!$Q:$R,2,0)</f>
        <v>02. 이러닝 - 단과</v>
      </c>
      <c r="O3465" t="s">
        <v>5987</v>
      </c>
      <c r="P3465" t="s">
        <v>48</v>
      </c>
      <c r="Q3465" t="s">
        <v>20</v>
      </c>
      <c r="R3465" s="226" t="e">
        <f>VLOOKUP(C3465,'26년 databook(취합)'!$M:$M,2,0)</f>
        <v>#N/A</v>
      </c>
      <c r="S3465" s="3" t="s">
        <v>11567</v>
      </c>
      <c r="T3465" s="3" t="s">
        <v>48</v>
      </c>
      <c r="U3465" s="3" t="s">
        <v>11567</v>
      </c>
      <c r="V3465" s="3" t="s">
        <v>48</v>
      </c>
      <c r="W3465" s="3" t="s">
        <v>48</v>
      </c>
      <c r="X3465" s="3" t="s">
        <v>48</v>
      </c>
      <c r="Y3465" s="3" t="s">
        <v>48</v>
      </c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48</v>
      </c>
      <c r="AG3465" s="3"/>
      <c r="AI3465" s="3" t="s">
        <v>48</v>
      </c>
      <c r="AK3465" s="3" t="s">
        <v>48</v>
      </c>
      <c r="AM3465" s="3" t="s">
        <v>48</v>
      </c>
      <c r="AO3465" s="3" t="s">
        <v>48</v>
      </c>
      <c r="AQ3465" s="3" t="s">
        <v>48</v>
      </c>
      <c r="AS3465" s="3" t="s">
        <v>48</v>
      </c>
    </row>
    <row r="3466" spans="1:45">
      <c r="A3466">
        <v>3463</v>
      </c>
      <c r="B3466" t="s">
        <v>5982</v>
      </c>
      <c r="C3466" t="s">
        <v>5591</v>
      </c>
      <c r="D3466" t="s">
        <v>45</v>
      </c>
      <c r="E3466" t="s">
        <v>77</v>
      </c>
      <c r="F3466" t="s">
        <v>2796</v>
      </c>
      <c r="G3466" t="s">
        <v>9134</v>
      </c>
      <c r="H3466" t="s">
        <v>2699</v>
      </c>
      <c r="I3466" t="s">
        <v>16275</v>
      </c>
      <c r="J3466" t="s">
        <v>2699</v>
      </c>
      <c r="K3466" t="s">
        <v>7804</v>
      </c>
      <c r="L3466" t="s">
        <v>5985</v>
      </c>
      <c r="M3466" t="s">
        <v>5986</v>
      </c>
      <c r="N3466" t="str">
        <f>VLOOKUP(O3466,index!$Q:$R,2,0)</f>
        <v>02. 이러닝 - 단과</v>
      </c>
      <c r="O3466" t="s">
        <v>5987</v>
      </c>
      <c r="P3466" t="s">
        <v>48</v>
      </c>
      <c r="Q3466" t="s">
        <v>20</v>
      </c>
      <c r="R3466" s="226" t="e">
        <f>VLOOKUP(C3466,'26년 databook(취합)'!$M:$M,2,0)</f>
        <v>#N/A</v>
      </c>
      <c r="S3466" s="3" t="s">
        <v>11567</v>
      </c>
      <c r="T3466" s="3" t="s">
        <v>13727</v>
      </c>
      <c r="U3466" s="3" t="s">
        <v>13727</v>
      </c>
      <c r="V3466" s="3" t="s">
        <v>48</v>
      </c>
      <c r="W3466" s="3" t="s">
        <v>11567</v>
      </c>
      <c r="X3466" s="3" t="s">
        <v>48</v>
      </c>
      <c r="Y3466" s="3" t="s">
        <v>11567</v>
      </c>
      <c r="Z3466" s="3" t="s">
        <v>48</v>
      </c>
      <c r="AA3466" s="3" t="s">
        <v>11567</v>
      </c>
      <c r="AB3466" s="3" t="s">
        <v>48</v>
      </c>
      <c r="AC3466" s="3" t="s">
        <v>11567</v>
      </c>
      <c r="AD3466" s="3" t="s">
        <v>48</v>
      </c>
      <c r="AE3466" s="3" t="s">
        <v>13727</v>
      </c>
      <c r="AG3466" s="3">
        <v>0</v>
      </c>
      <c r="AI3466" s="3" t="s">
        <v>11567</v>
      </c>
      <c r="AK3466" s="3" t="s">
        <v>11567</v>
      </c>
      <c r="AM3466" s="3" t="s">
        <v>11567</v>
      </c>
      <c r="AO3466" s="3" t="s">
        <v>11567</v>
      </c>
      <c r="AQ3466" s="3" t="s">
        <v>11567</v>
      </c>
      <c r="AS3466" s="3" t="s">
        <v>11567</v>
      </c>
    </row>
    <row r="3467" spans="1:45">
      <c r="A3467">
        <v>3464</v>
      </c>
      <c r="B3467" t="s">
        <v>5982</v>
      </c>
      <c r="C3467" t="s">
        <v>3696</v>
      </c>
      <c r="D3467" t="s">
        <v>45</v>
      </c>
      <c r="E3467" t="s">
        <v>73</v>
      </c>
      <c r="F3467" t="s">
        <v>1997</v>
      </c>
      <c r="G3467" t="s">
        <v>10239</v>
      </c>
      <c r="H3467" t="s">
        <v>1997</v>
      </c>
      <c r="I3467" t="s">
        <v>10239</v>
      </c>
      <c r="J3467" t="s">
        <v>1997</v>
      </c>
      <c r="K3467" t="s">
        <v>7805</v>
      </c>
      <c r="L3467" t="s">
        <v>5985</v>
      </c>
      <c r="M3467" t="s">
        <v>5986</v>
      </c>
      <c r="N3467" t="str">
        <f>VLOOKUP(O3467,index!$Q:$R,2,0)</f>
        <v>02. 이러닝 - 단과</v>
      </c>
      <c r="O3467" t="s">
        <v>5987</v>
      </c>
      <c r="P3467" t="s">
        <v>48</v>
      </c>
      <c r="Q3467" t="s">
        <v>20</v>
      </c>
      <c r="R3467" s="226" t="e">
        <f>VLOOKUP(C3467,'26년 databook(취합)'!$M:$M,2,0)</f>
        <v>#N/A</v>
      </c>
      <c r="S3467" s="3" t="s">
        <v>11576</v>
      </c>
      <c r="T3467" s="3" t="s">
        <v>11686</v>
      </c>
      <c r="U3467" s="3" t="s">
        <v>14025</v>
      </c>
      <c r="V3467" s="3" t="s">
        <v>48</v>
      </c>
      <c r="W3467" s="3" t="s">
        <v>11567</v>
      </c>
      <c r="X3467" s="3" t="s">
        <v>48</v>
      </c>
      <c r="Y3467" s="3" t="s">
        <v>11567</v>
      </c>
      <c r="Z3467" s="3" t="s">
        <v>48</v>
      </c>
      <c r="AA3467" s="3" t="s">
        <v>11567</v>
      </c>
      <c r="AB3467" s="3" t="s">
        <v>48</v>
      </c>
      <c r="AC3467" s="3" t="s">
        <v>11567</v>
      </c>
      <c r="AD3467" s="3" t="s">
        <v>48</v>
      </c>
      <c r="AE3467" s="3" t="s">
        <v>11686</v>
      </c>
      <c r="AG3467" s="3">
        <v>0</v>
      </c>
      <c r="AI3467" s="3" t="s">
        <v>11567</v>
      </c>
      <c r="AK3467" s="3" t="s">
        <v>11567</v>
      </c>
      <c r="AM3467" s="3" t="s">
        <v>11567</v>
      </c>
      <c r="AO3467" s="3" t="s">
        <v>11567</v>
      </c>
      <c r="AQ3467" s="3" t="s">
        <v>11567</v>
      </c>
      <c r="AR3467" s="3">
        <v>1000000</v>
      </c>
      <c r="AS3467" s="3" t="s">
        <v>11567</v>
      </c>
    </row>
    <row r="3468" spans="1:45">
      <c r="A3468">
        <v>3465</v>
      </c>
      <c r="B3468" t="s">
        <v>5982</v>
      </c>
      <c r="C3468" t="s">
        <v>7806</v>
      </c>
      <c r="D3468" t="s">
        <v>45</v>
      </c>
      <c r="E3468" t="s">
        <v>71</v>
      </c>
      <c r="F3468" t="s">
        <v>7807</v>
      </c>
      <c r="G3468" t="s">
        <v>10240</v>
      </c>
      <c r="H3468" t="s">
        <v>7807</v>
      </c>
      <c r="I3468" t="s">
        <v>10240</v>
      </c>
      <c r="J3468" t="s">
        <v>7808</v>
      </c>
      <c r="K3468" t="s">
        <v>7809</v>
      </c>
      <c r="L3468" t="s">
        <v>5985</v>
      </c>
      <c r="M3468" t="s">
        <v>5986</v>
      </c>
      <c r="N3468" t="str">
        <f>VLOOKUP(O3468,index!$Q:$R,2,0)</f>
        <v>02. 이러닝 - 단과</v>
      </c>
      <c r="O3468" t="s">
        <v>5987</v>
      </c>
      <c r="P3468" t="s">
        <v>48</v>
      </c>
      <c r="Q3468" t="s">
        <v>20</v>
      </c>
      <c r="R3468" s="226" t="e">
        <f>VLOOKUP(C3468,'26년 databook(취합)'!$M:$M,2,0)</f>
        <v>#N/A</v>
      </c>
      <c r="S3468" s="3" t="s">
        <v>11567</v>
      </c>
      <c r="T3468" s="3" t="s">
        <v>48</v>
      </c>
      <c r="U3468" s="3" t="s">
        <v>11567</v>
      </c>
      <c r="V3468" s="3" t="s">
        <v>48</v>
      </c>
      <c r="W3468" s="3" t="s">
        <v>48</v>
      </c>
      <c r="X3468" s="3" t="s">
        <v>48</v>
      </c>
      <c r="Y3468" s="3" t="s">
        <v>48</v>
      </c>
      <c r="Z3468" s="3" t="s">
        <v>48</v>
      </c>
      <c r="AA3468" s="3" t="s">
        <v>48</v>
      </c>
      <c r="AB3468" s="3" t="s">
        <v>48</v>
      </c>
      <c r="AC3468" s="3" t="s">
        <v>48</v>
      </c>
      <c r="AD3468" s="3" t="s">
        <v>48</v>
      </c>
      <c r="AE3468" s="3" t="s">
        <v>48</v>
      </c>
      <c r="AG3468" s="3"/>
      <c r="AI3468" s="3" t="s">
        <v>48</v>
      </c>
      <c r="AK3468" s="3" t="s">
        <v>48</v>
      </c>
      <c r="AM3468" s="3" t="s">
        <v>48</v>
      </c>
      <c r="AO3468" s="3" t="s">
        <v>48</v>
      </c>
      <c r="AQ3468" s="3" t="s">
        <v>48</v>
      </c>
      <c r="AS3468" s="3" t="s">
        <v>48</v>
      </c>
    </row>
    <row r="3469" spans="1:45">
      <c r="A3469">
        <v>3466</v>
      </c>
      <c r="B3469" t="s">
        <v>5982</v>
      </c>
      <c r="C3469" t="s">
        <v>5477</v>
      </c>
      <c r="D3469" t="s">
        <v>45</v>
      </c>
      <c r="E3469" t="s">
        <v>214</v>
      </c>
      <c r="F3469" t="s">
        <v>2810</v>
      </c>
      <c r="G3469" t="s">
        <v>10241</v>
      </c>
      <c r="H3469" t="s">
        <v>2810</v>
      </c>
      <c r="I3469" t="s">
        <v>10241</v>
      </c>
      <c r="J3469" t="s">
        <v>7810</v>
      </c>
      <c r="K3469" t="s">
        <v>7811</v>
      </c>
      <c r="L3469" t="s">
        <v>5985</v>
      </c>
      <c r="M3469" t="s">
        <v>5986</v>
      </c>
      <c r="N3469" t="str">
        <f>VLOOKUP(O3469,index!$Q:$R,2,0)</f>
        <v>02. 이러닝 - 단과</v>
      </c>
      <c r="O3469" t="s">
        <v>5987</v>
      </c>
      <c r="P3469" t="s">
        <v>48</v>
      </c>
      <c r="Q3469" t="s">
        <v>20</v>
      </c>
      <c r="R3469" s="226" t="e">
        <f>VLOOKUP(C3469,'26년 databook(취합)'!$M:$M,2,0)</f>
        <v>#N/A</v>
      </c>
      <c r="S3469" s="3" t="s">
        <v>11567</v>
      </c>
      <c r="T3469" s="3" t="s">
        <v>48</v>
      </c>
      <c r="U3469" s="3" t="s">
        <v>11567</v>
      </c>
      <c r="V3469" s="3" t="s">
        <v>48</v>
      </c>
      <c r="W3469" s="3" t="s">
        <v>48</v>
      </c>
      <c r="X3469" s="3" t="s">
        <v>48</v>
      </c>
      <c r="Y3469" s="3" t="s">
        <v>48</v>
      </c>
      <c r="Z3469" s="3" t="s">
        <v>48</v>
      </c>
      <c r="AA3469" s="3" t="s">
        <v>48</v>
      </c>
      <c r="AB3469" s="3" t="s">
        <v>48</v>
      </c>
      <c r="AC3469" s="3" t="s">
        <v>48</v>
      </c>
      <c r="AD3469" s="3" t="s">
        <v>48</v>
      </c>
      <c r="AE3469" s="3" t="s">
        <v>48</v>
      </c>
      <c r="AI3469" s="3" t="s">
        <v>48</v>
      </c>
      <c r="AK3469" s="3" t="s">
        <v>48</v>
      </c>
      <c r="AM3469" s="3" t="s">
        <v>48</v>
      </c>
      <c r="AO3469" s="3" t="s">
        <v>48</v>
      </c>
      <c r="AQ3469" s="3" t="s">
        <v>48</v>
      </c>
      <c r="AS3469" s="3" t="s">
        <v>48</v>
      </c>
    </row>
    <row r="3470" spans="1:45">
      <c r="A3470">
        <v>3467</v>
      </c>
      <c r="B3470" t="s">
        <v>5982</v>
      </c>
      <c r="C3470" t="s">
        <v>3805</v>
      </c>
      <c r="D3470" t="s">
        <v>45</v>
      </c>
      <c r="E3470" t="s">
        <v>75</v>
      </c>
      <c r="F3470" t="s">
        <v>7813</v>
      </c>
      <c r="G3470" t="s">
        <v>10243</v>
      </c>
      <c r="H3470" t="s">
        <v>7813</v>
      </c>
      <c r="I3470" t="s">
        <v>10243</v>
      </c>
      <c r="J3470" t="s">
        <v>7813</v>
      </c>
      <c r="K3470" t="s">
        <v>7814</v>
      </c>
      <c r="L3470" t="s">
        <v>5985</v>
      </c>
      <c r="M3470" t="s">
        <v>5986</v>
      </c>
      <c r="N3470" t="str">
        <f>VLOOKUP(O3470,index!$Q:$R,2,0)</f>
        <v>02. 이러닝 - 단과</v>
      </c>
      <c r="O3470" t="s">
        <v>5987</v>
      </c>
      <c r="P3470" t="s">
        <v>48</v>
      </c>
      <c r="Q3470" t="s">
        <v>20</v>
      </c>
      <c r="R3470" s="226" t="e">
        <f>VLOOKUP(C3470,'26년 databook(취합)'!$M:$M,2,0)</f>
        <v>#N/A</v>
      </c>
      <c r="S3470" s="3" t="s">
        <v>11567</v>
      </c>
      <c r="T3470" s="3" t="s">
        <v>48</v>
      </c>
      <c r="U3470" s="3" t="s">
        <v>11567</v>
      </c>
      <c r="V3470" s="3" t="s">
        <v>48</v>
      </c>
      <c r="W3470" s="3" t="s">
        <v>48</v>
      </c>
      <c r="X3470" s="3" t="s">
        <v>48</v>
      </c>
      <c r="Y3470" s="3" t="s">
        <v>48</v>
      </c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48</v>
      </c>
      <c r="AG3470" s="3"/>
      <c r="AI3470" s="3" t="s">
        <v>48</v>
      </c>
      <c r="AK3470" s="3" t="s">
        <v>48</v>
      </c>
      <c r="AM3470" s="3" t="s">
        <v>48</v>
      </c>
      <c r="AO3470" s="3" t="s">
        <v>48</v>
      </c>
      <c r="AQ3470" s="3" t="s">
        <v>48</v>
      </c>
      <c r="AS3470" s="3" t="s">
        <v>48</v>
      </c>
    </row>
    <row r="3471" spans="1:45">
      <c r="A3471">
        <v>3468</v>
      </c>
      <c r="B3471" t="s">
        <v>5982</v>
      </c>
      <c r="C3471" t="s">
        <v>3399</v>
      </c>
      <c r="D3471" t="s">
        <v>45</v>
      </c>
      <c r="E3471" t="s">
        <v>72</v>
      </c>
      <c r="F3471" t="s">
        <v>1010</v>
      </c>
      <c r="G3471" t="s">
        <v>10244</v>
      </c>
      <c r="H3471" t="s">
        <v>1010</v>
      </c>
      <c r="I3471" t="s">
        <v>10244</v>
      </c>
      <c r="J3471" t="s">
        <v>1010</v>
      </c>
      <c r="K3471" t="s">
        <v>7815</v>
      </c>
      <c r="L3471" t="s">
        <v>5985</v>
      </c>
      <c r="M3471" t="s">
        <v>5986</v>
      </c>
      <c r="N3471" t="str">
        <f>VLOOKUP(O3471,index!$Q:$R,2,0)</f>
        <v>02. 이러닝 - 단과</v>
      </c>
      <c r="O3471" t="s">
        <v>5987</v>
      </c>
      <c r="P3471" t="s">
        <v>48</v>
      </c>
      <c r="Q3471" t="s">
        <v>20</v>
      </c>
      <c r="R3471" s="226" t="e">
        <f>VLOOKUP(C3471,'26년 databook(취합)'!$M:$M,2,0)</f>
        <v>#N/A</v>
      </c>
      <c r="S3471" s="3" t="s">
        <v>11567</v>
      </c>
      <c r="T3471" s="3" t="s">
        <v>13728</v>
      </c>
      <c r="U3471" s="3" t="s">
        <v>13728</v>
      </c>
      <c r="V3471" s="3" t="s">
        <v>48</v>
      </c>
      <c r="W3471" s="3" t="s">
        <v>11567</v>
      </c>
      <c r="X3471" s="3" t="s">
        <v>48</v>
      </c>
      <c r="Y3471" s="3" t="s">
        <v>11567</v>
      </c>
      <c r="Z3471" s="3" t="s">
        <v>48</v>
      </c>
      <c r="AA3471" s="3" t="s">
        <v>11567</v>
      </c>
      <c r="AB3471" s="3" t="s">
        <v>48</v>
      </c>
      <c r="AC3471" s="3" t="s">
        <v>11567</v>
      </c>
      <c r="AD3471" s="3" t="s">
        <v>11567</v>
      </c>
      <c r="AE3471" s="3" t="s">
        <v>13728</v>
      </c>
      <c r="AF3471" s="3">
        <v>0</v>
      </c>
      <c r="AG3471" s="3">
        <v>0</v>
      </c>
      <c r="AH3471" s="3">
        <v>0</v>
      </c>
      <c r="AI3471" s="3" t="s">
        <v>11567</v>
      </c>
      <c r="AJ3471" s="3">
        <v>0</v>
      </c>
      <c r="AK3471" s="3" t="s">
        <v>11567</v>
      </c>
      <c r="AL3471" s="3">
        <v>0</v>
      </c>
      <c r="AM3471" s="3" t="s">
        <v>11567</v>
      </c>
      <c r="AN3471" s="3">
        <v>0</v>
      </c>
      <c r="AO3471" s="3" t="s">
        <v>11567</v>
      </c>
      <c r="AP3471" s="3">
        <v>0</v>
      </c>
      <c r="AQ3471" s="3" t="s">
        <v>11567</v>
      </c>
      <c r="AR3471" s="3">
        <v>0</v>
      </c>
      <c r="AS3471" s="3" t="s">
        <v>11567</v>
      </c>
    </row>
    <row r="3472" spans="1:45">
      <c r="A3472">
        <v>3469</v>
      </c>
      <c r="B3472" t="s">
        <v>5982</v>
      </c>
      <c r="C3472" t="s">
        <v>3880</v>
      </c>
      <c r="D3472" t="s">
        <v>45</v>
      </c>
      <c r="E3472" t="s">
        <v>75</v>
      </c>
      <c r="F3472" t="s">
        <v>591</v>
      </c>
      <c r="G3472" t="s">
        <v>10245</v>
      </c>
      <c r="H3472" t="s">
        <v>591</v>
      </c>
      <c r="I3472" t="s">
        <v>10245</v>
      </c>
      <c r="J3472" t="s">
        <v>48</v>
      </c>
      <c r="K3472" t="s">
        <v>48</v>
      </c>
      <c r="L3472" t="s">
        <v>5985</v>
      </c>
      <c r="M3472" t="s">
        <v>5986</v>
      </c>
      <c r="N3472" t="str">
        <f>VLOOKUP(O3472,index!$Q:$R,2,0)</f>
        <v>03. 이러닝 - 법정</v>
      </c>
      <c r="O3472" t="s">
        <v>6002</v>
      </c>
      <c r="P3472" t="s">
        <v>48</v>
      </c>
      <c r="Q3472" t="s">
        <v>23</v>
      </c>
      <c r="R3472" s="226" t="e">
        <f>VLOOKUP(C3472,'26년 databook(취합)'!$M:$M,2,0)</f>
        <v>#N/A</v>
      </c>
      <c r="S3472" s="3" t="s">
        <v>11567</v>
      </c>
      <c r="T3472" s="3" t="s">
        <v>48</v>
      </c>
      <c r="U3472" s="3" t="s">
        <v>11567</v>
      </c>
      <c r="V3472" s="3" t="s">
        <v>48</v>
      </c>
      <c r="W3472" s="3" t="s">
        <v>48</v>
      </c>
      <c r="X3472" s="3" t="s">
        <v>48</v>
      </c>
      <c r="Y3472" s="3" t="s">
        <v>48</v>
      </c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48</v>
      </c>
      <c r="AG3472" s="3"/>
      <c r="AI3472" s="3" t="s">
        <v>48</v>
      </c>
      <c r="AK3472" s="3" t="s">
        <v>48</v>
      </c>
      <c r="AM3472" s="3" t="s">
        <v>48</v>
      </c>
      <c r="AO3472" s="3" t="s">
        <v>48</v>
      </c>
      <c r="AQ3472" s="3" t="s">
        <v>48</v>
      </c>
      <c r="AS3472" s="3" t="s">
        <v>48</v>
      </c>
    </row>
    <row r="3473" spans="1:45">
      <c r="A3473">
        <v>3470</v>
      </c>
      <c r="B3473" t="s">
        <v>5982</v>
      </c>
      <c r="C3473" t="s">
        <v>3944</v>
      </c>
      <c r="D3473" t="s">
        <v>45</v>
      </c>
      <c r="E3473" t="s">
        <v>75</v>
      </c>
      <c r="F3473" t="s">
        <v>413</v>
      </c>
      <c r="G3473" t="s">
        <v>10246</v>
      </c>
      <c r="H3473" t="s">
        <v>413</v>
      </c>
      <c r="I3473" t="s">
        <v>10246</v>
      </c>
      <c r="J3473" t="s">
        <v>48</v>
      </c>
      <c r="K3473" t="s">
        <v>48</v>
      </c>
      <c r="L3473" t="s">
        <v>5985</v>
      </c>
      <c r="M3473" t="s">
        <v>5986</v>
      </c>
      <c r="N3473" t="str">
        <f>VLOOKUP(O3473,index!$Q:$R,2,0)</f>
        <v>02. 이러닝 - 단과</v>
      </c>
      <c r="O3473" t="s">
        <v>5987</v>
      </c>
      <c r="P3473" t="s">
        <v>48</v>
      </c>
      <c r="Q3473" t="s">
        <v>20</v>
      </c>
      <c r="R3473" s="226" t="e">
        <f>VLOOKUP(C3473,'26년 databook(취합)'!$M:$M,2,0)</f>
        <v>#N/A</v>
      </c>
      <c r="S3473" s="3" t="s">
        <v>11567</v>
      </c>
      <c r="T3473" s="3" t="s">
        <v>48</v>
      </c>
      <c r="U3473" s="3" t="s">
        <v>11567</v>
      </c>
      <c r="V3473" s="3" t="s">
        <v>48</v>
      </c>
      <c r="W3473" s="3" t="s">
        <v>48</v>
      </c>
      <c r="X3473" s="3" t="s">
        <v>48</v>
      </c>
      <c r="Y3473" s="3" t="s">
        <v>48</v>
      </c>
      <c r="Z3473" s="3" t="s">
        <v>48</v>
      </c>
      <c r="AA3473" s="3" t="s">
        <v>48</v>
      </c>
      <c r="AB3473" s="3" t="s">
        <v>48</v>
      </c>
      <c r="AC3473" s="3" t="s">
        <v>48</v>
      </c>
      <c r="AD3473" s="3" t="s">
        <v>48</v>
      </c>
      <c r="AE3473" s="3" t="s">
        <v>48</v>
      </c>
      <c r="AG3473" s="3"/>
      <c r="AI3473" s="3" t="s">
        <v>48</v>
      </c>
      <c r="AK3473" s="3" t="s">
        <v>48</v>
      </c>
      <c r="AM3473" s="3" t="s">
        <v>48</v>
      </c>
      <c r="AO3473" s="3" t="s">
        <v>48</v>
      </c>
      <c r="AQ3473" s="3" t="s">
        <v>48</v>
      </c>
      <c r="AS3473" s="3" t="s">
        <v>48</v>
      </c>
    </row>
    <row r="3474" spans="1:45">
      <c r="A3474">
        <v>3471</v>
      </c>
      <c r="B3474" t="s">
        <v>5982</v>
      </c>
      <c r="C3474" t="s">
        <v>5372</v>
      </c>
      <c r="D3474" t="s">
        <v>45</v>
      </c>
      <c r="E3474" t="s">
        <v>77</v>
      </c>
      <c r="F3474" t="s">
        <v>871</v>
      </c>
      <c r="G3474" t="s">
        <v>10247</v>
      </c>
      <c r="H3474" t="s">
        <v>778</v>
      </c>
      <c r="I3474" t="s">
        <v>16276</v>
      </c>
      <c r="J3474" t="s">
        <v>871</v>
      </c>
      <c r="K3474" t="s">
        <v>7817</v>
      </c>
      <c r="L3474" t="s">
        <v>5985</v>
      </c>
      <c r="M3474" t="s">
        <v>5986</v>
      </c>
      <c r="N3474" t="str">
        <f>VLOOKUP(O3474,index!$Q:$R,2,0)</f>
        <v>02. 이러닝 - 단과</v>
      </c>
      <c r="O3474" t="s">
        <v>5987</v>
      </c>
      <c r="P3474" t="s">
        <v>48</v>
      </c>
      <c r="Q3474" t="s">
        <v>20</v>
      </c>
      <c r="R3474" s="226" t="e">
        <f>VLOOKUP(C3474,'26년 databook(취합)'!$M:$M,2,0)</f>
        <v>#N/A</v>
      </c>
      <c r="S3474" s="3" t="s">
        <v>11567</v>
      </c>
      <c r="T3474" s="3" t="s">
        <v>48</v>
      </c>
      <c r="U3474" s="3" t="s">
        <v>11567</v>
      </c>
      <c r="V3474" s="3" t="s">
        <v>48</v>
      </c>
      <c r="W3474" s="3" t="s">
        <v>48</v>
      </c>
      <c r="X3474" s="3" t="s">
        <v>48</v>
      </c>
      <c r="Y3474" s="3" t="s">
        <v>48</v>
      </c>
      <c r="Z3474" s="3" t="s">
        <v>48</v>
      </c>
      <c r="AA3474" s="3" t="s">
        <v>48</v>
      </c>
      <c r="AB3474" s="3" t="s">
        <v>48</v>
      </c>
      <c r="AC3474" s="3" t="s">
        <v>48</v>
      </c>
      <c r="AD3474" s="3" t="s">
        <v>48</v>
      </c>
      <c r="AE3474" s="3" t="s">
        <v>48</v>
      </c>
      <c r="AG3474" s="3"/>
      <c r="AI3474" s="3" t="s">
        <v>48</v>
      </c>
      <c r="AK3474" s="3" t="s">
        <v>48</v>
      </c>
      <c r="AM3474" s="3" t="s">
        <v>48</v>
      </c>
      <c r="AO3474" s="3" t="s">
        <v>48</v>
      </c>
      <c r="AQ3474" s="3" t="s">
        <v>48</v>
      </c>
      <c r="AS3474" s="3" t="s">
        <v>48</v>
      </c>
    </row>
    <row r="3475" spans="1:45">
      <c r="A3475">
        <v>3472</v>
      </c>
      <c r="B3475" t="s">
        <v>5982</v>
      </c>
      <c r="C3475" t="s">
        <v>2903</v>
      </c>
      <c r="D3475" t="s">
        <v>45</v>
      </c>
      <c r="E3475" t="s">
        <v>76</v>
      </c>
      <c r="F3475" t="s">
        <v>7819</v>
      </c>
      <c r="G3475" t="s">
        <v>10249</v>
      </c>
      <c r="H3475" t="s">
        <v>7819</v>
      </c>
      <c r="I3475" t="s">
        <v>10249</v>
      </c>
      <c r="J3475" t="s">
        <v>48</v>
      </c>
      <c r="K3475" t="s">
        <v>48</v>
      </c>
      <c r="L3475" t="s">
        <v>5985</v>
      </c>
      <c r="M3475" t="s">
        <v>5986</v>
      </c>
      <c r="N3475" t="str">
        <f>VLOOKUP(O3475,index!$Q:$R,2,0)</f>
        <v>02. 이러닝 - 단과</v>
      </c>
      <c r="O3475" t="s">
        <v>5987</v>
      </c>
      <c r="P3475" t="s">
        <v>48</v>
      </c>
      <c r="Q3475" t="s">
        <v>23</v>
      </c>
      <c r="R3475" s="226" t="e">
        <f>VLOOKUP(C3475,'26년 databook(취합)'!$M:$M,2,0)</f>
        <v>#N/A</v>
      </c>
      <c r="S3475" s="3" t="s">
        <v>11567</v>
      </c>
      <c r="T3475" s="3" t="s">
        <v>12228</v>
      </c>
      <c r="U3475" s="3" t="s">
        <v>12228</v>
      </c>
      <c r="V3475" s="3" t="s">
        <v>48</v>
      </c>
      <c r="W3475" s="3" t="s">
        <v>11567</v>
      </c>
      <c r="X3475" s="3" t="s">
        <v>48</v>
      </c>
      <c r="Y3475" s="3" t="s">
        <v>11572</v>
      </c>
      <c r="Z3475" s="3" t="s">
        <v>48</v>
      </c>
      <c r="AA3475" s="3" t="s">
        <v>11567</v>
      </c>
      <c r="AB3475" s="3" t="s">
        <v>48</v>
      </c>
      <c r="AC3475" s="3" t="s">
        <v>11643</v>
      </c>
      <c r="AD3475" s="3" t="s">
        <v>48</v>
      </c>
      <c r="AE3475" s="3" t="s">
        <v>11666</v>
      </c>
      <c r="AG3475" s="3">
        <v>120000</v>
      </c>
      <c r="AI3475" s="3" t="s">
        <v>11567</v>
      </c>
      <c r="AK3475" s="3" t="s">
        <v>11567</v>
      </c>
      <c r="AM3475" s="3" t="s">
        <v>11567</v>
      </c>
      <c r="AO3475" s="3" t="s">
        <v>11567</v>
      </c>
      <c r="AQ3475" s="3" t="s">
        <v>11567</v>
      </c>
      <c r="AS3475" s="3" t="s">
        <v>11567</v>
      </c>
    </row>
    <row r="3476" spans="1:45">
      <c r="A3476">
        <v>3473</v>
      </c>
      <c r="B3476" t="s">
        <v>5982</v>
      </c>
      <c r="C3476" t="s">
        <v>5492</v>
      </c>
      <c r="D3476" t="s">
        <v>45</v>
      </c>
      <c r="E3476" t="s">
        <v>77</v>
      </c>
      <c r="F3476" t="s">
        <v>2796</v>
      </c>
      <c r="G3476" t="s">
        <v>9134</v>
      </c>
      <c r="H3476" t="s">
        <v>7820</v>
      </c>
      <c r="I3476" t="s">
        <v>16277</v>
      </c>
      <c r="J3476" t="s">
        <v>48</v>
      </c>
      <c r="K3476" t="s">
        <v>48</v>
      </c>
      <c r="L3476" t="s">
        <v>5985</v>
      </c>
      <c r="M3476" t="s">
        <v>5986</v>
      </c>
      <c r="N3476" t="str">
        <f>VLOOKUP(O3476,index!$Q:$R,2,0)</f>
        <v>02. 이러닝 - 단과</v>
      </c>
      <c r="O3476" t="s">
        <v>5987</v>
      </c>
      <c r="P3476" t="s">
        <v>48</v>
      </c>
      <c r="Q3476" t="s">
        <v>20</v>
      </c>
      <c r="R3476" s="226" t="e">
        <f>VLOOKUP(C3476,'26년 databook(취합)'!$M:$M,2,0)</f>
        <v>#N/A</v>
      </c>
      <c r="S3476" s="3" t="s">
        <v>11567</v>
      </c>
      <c r="T3476" s="3" t="s">
        <v>48</v>
      </c>
      <c r="U3476" s="3" t="s">
        <v>11567</v>
      </c>
      <c r="V3476" s="3" t="s">
        <v>48</v>
      </c>
      <c r="W3476" s="3" t="s">
        <v>48</v>
      </c>
      <c r="X3476" s="3" t="s">
        <v>48</v>
      </c>
      <c r="Y3476" s="3" t="s">
        <v>48</v>
      </c>
      <c r="Z3476" s="3" t="s">
        <v>48</v>
      </c>
      <c r="AA3476" s="3" t="s">
        <v>48</v>
      </c>
      <c r="AB3476" s="3" t="s">
        <v>48</v>
      </c>
      <c r="AC3476" s="3" t="s">
        <v>48</v>
      </c>
      <c r="AD3476" s="3" t="s">
        <v>48</v>
      </c>
      <c r="AE3476" s="3" t="s">
        <v>48</v>
      </c>
      <c r="AG3476" s="3"/>
      <c r="AI3476" s="3" t="s">
        <v>48</v>
      </c>
      <c r="AK3476" s="3" t="s">
        <v>48</v>
      </c>
      <c r="AM3476" s="3" t="s">
        <v>48</v>
      </c>
      <c r="AO3476" s="3" t="s">
        <v>48</v>
      </c>
      <c r="AQ3476" s="3" t="s">
        <v>48</v>
      </c>
      <c r="AS3476" s="3" t="s">
        <v>48</v>
      </c>
    </row>
    <row r="3477" spans="1:45">
      <c r="A3477">
        <v>3474</v>
      </c>
      <c r="B3477" t="s">
        <v>5982</v>
      </c>
      <c r="C3477" t="s">
        <v>4500</v>
      </c>
      <c r="D3477" t="s">
        <v>45</v>
      </c>
      <c r="E3477" t="s">
        <v>76</v>
      </c>
      <c r="F3477" t="s">
        <v>2262</v>
      </c>
      <c r="G3477" t="s">
        <v>10252</v>
      </c>
      <c r="H3477" t="s">
        <v>2262</v>
      </c>
      <c r="I3477" t="s">
        <v>10252</v>
      </c>
      <c r="J3477" t="s">
        <v>2262</v>
      </c>
      <c r="K3477" t="s">
        <v>7824</v>
      </c>
      <c r="L3477" t="s">
        <v>5985</v>
      </c>
      <c r="M3477" t="s">
        <v>5986</v>
      </c>
      <c r="N3477" t="str">
        <f>VLOOKUP(O3477,index!$Q:$R,2,0)</f>
        <v>02. 이러닝 - 단과</v>
      </c>
      <c r="O3477" t="s">
        <v>5987</v>
      </c>
      <c r="P3477" t="s">
        <v>48</v>
      </c>
      <c r="Q3477" t="s">
        <v>20</v>
      </c>
      <c r="R3477" s="226" t="e">
        <f>VLOOKUP(C3477,'26년 databook(취합)'!$M:$M,2,0)</f>
        <v>#N/A</v>
      </c>
      <c r="S3477" s="3" t="s">
        <v>11567</v>
      </c>
      <c r="T3477" s="3" t="s">
        <v>12243</v>
      </c>
      <c r="U3477" s="3" t="s">
        <v>12243</v>
      </c>
      <c r="V3477" s="3" t="s">
        <v>11567</v>
      </c>
      <c r="W3477" s="3" t="s">
        <v>12244</v>
      </c>
      <c r="X3477" s="3" t="s">
        <v>48</v>
      </c>
      <c r="Y3477" s="3" t="s">
        <v>11567</v>
      </c>
      <c r="Z3477" s="3" t="s">
        <v>48</v>
      </c>
      <c r="AA3477" s="3" t="s">
        <v>12245</v>
      </c>
      <c r="AB3477" s="3" t="s">
        <v>48</v>
      </c>
      <c r="AC3477" s="3" t="s">
        <v>11567</v>
      </c>
      <c r="AD3477" s="3" t="s">
        <v>48</v>
      </c>
      <c r="AE3477" s="3" t="s">
        <v>11567</v>
      </c>
      <c r="AG3477" s="3">
        <v>0</v>
      </c>
      <c r="AI3477" s="3" t="s">
        <v>11567</v>
      </c>
      <c r="AK3477" s="3" t="s">
        <v>11567</v>
      </c>
      <c r="AM3477" s="3" t="s">
        <v>11567</v>
      </c>
      <c r="AO3477" s="3" t="s">
        <v>11567</v>
      </c>
      <c r="AQ3477" s="3" t="s">
        <v>11567</v>
      </c>
      <c r="AS3477" s="3" t="s">
        <v>11567</v>
      </c>
    </row>
    <row r="3478" spans="1:45">
      <c r="A3478">
        <v>3475</v>
      </c>
      <c r="B3478" t="s">
        <v>5982</v>
      </c>
      <c r="C3478" t="s">
        <v>3729</v>
      </c>
      <c r="D3478" t="s">
        <v>45</v>
      </c>
      <c r="E3478" t="s">
        <v>73</v>
      </c>
      <c r="F3478" t="s">
        <v>2022</v>
      </c>
      <c r="G3478" t="s">
        <v>10253</v>
      </c>
      <c r="H3478" t="s">
        <v>2022</v>
      </c>
      <c r="I3478" t="s">
        <v>10253</v>
      </c>
      <c r="J3478" t="s">
        <v>48</v>
      </c>
      <c r="K3478" t="s">
        <v>48</v>
      </c>
      <c r="L3478" t="s">
        <v>5985</v>
      </c>
      <c r="M3478" t="s">
        <v>5986</v>
      </c>
      <c r="N3478" t="str">
        <f>VLOOKUP(O3478,index!$Q:$R,2,0)</f>
        <v>01. 이러닝 - 통합위탁</v>
      </c>
      <c r="O3478" t="s">
        <v>40</v>
      </c>
      <c r="P3478" t="s">
        <v>48</v>
      </c>
      <c r="Q3478" t="s">
        <v>23</v>
      </c>
      <c r="R3478" s="226" t="e">
        <f>VLOOKUP(C3478,'26년 databook(취합)'!$M:$M,2,0)</f>
        <v>#N/A</v>
      </c>
      <c r="S3478" s="3" t="s">
        <v>11937</v>
      </c>
      <c r="T3478" s="3" t="s">
        <v>11937</v>
      </c>
      <c r="U3478" s="3" t="s">
        <v>11937</v>
      </c>
      <c r="V3478" s="3" t="s">
        <v>48</v>
      </c>
      <c r="W3478" s="3" t="s">
        <v>11567</v>
      </c>
      <c r="X3478" s="3" t="s">
        <v>11937</v>
      </c>
      <c r="Y3478" s="3" t="s">
        <v>11937</v>
      </c>
      <c r="Z3478" s="3" t="s">
        <v>11567</v>
      </c>
      <c r="AA3478" s="3" t="s">
        <v>11567</v>
      </c>
      <c r="AB3478" s="3" t="s">
        <v>11567</v>
      </c>
      <c r="AC3478" s="3" t="s">
        <v>11567</v>
      </c>
      <c r="AD3478" s="3" t="s">
        <v>11567</v>
      </c>
      <c r="AE3478" s="3" t="s">
        <v>11567</v>
      </c>
      <c r="AF3478" s="3">
        <v>0</v>
      </c>
      <c r="AG3478" s="3">
        <v>0</v>
      </c>
      <c r="AH3478" s="3">
        <v>0</v>
      </c>
      <c r="AI3478" s="3" t="s">
        <v>11567</v>
      </c>
      <c r="AJ3478" s="3">
        <v>0</v>
      </c>
      <c r="AK3478" s="3" t="s">
        <v>11567</v>
      </c>
      <c r="AL3478" s="3">
        <v>0</v>
      </c>
      <c r="AM3478" s="3" t="s">
        <v>11567</v>
      </c>
      <c r="AN3478" s="3">
        <v>0</v>
      </c>
      <c r="AO3478" s="3" t="s">
        <v>11567</v>
      </c>
      <c r="AP3478" s="3">
        <v>0</v>
      </c>
      <c r="AQ3478" s="3" t="s">
        <v>11567</v>
      </c>
      <c r="AR3478" s="3">
        <v>0</v>
      </c>
      <c r="AS3478" s="3" t="s">
        <v>11567</v>
      </c>
    </row>
    <row r="3479" spans="1:45">
      <c r="A3479">
        <v>3476</v>
      </c>
      <c r="B3479" t="s">
        <v>5982</v>
      </c>
      <c r="C3479" t="s">
        <v>3940</v>
      </c>
      <c r="D3479" t="s">
        <v>45</v>
      </c>
      <c r="E3479" t="s">
        <v>75</v>
      </c>
      <c r="F3479" t="s">
        <v>411</v>
      </c>
      <c r="G3479" t="s">
        <v>10254</v>
      </c>
      <c r="H3479" t="s">
        <v>411</v>
      </c>
      <c r="I3479" t="s">
        <v>10254</v>
      </c>
      <c r="J3479" t="s">
        <v>48</v>
      </c>
      <c r="K3479" t="s">
        <v>48</v>
      </c>
      <c r="L3479" t="s">
        <v>5985</v>
      </c>
      <c r="M3479" t="s">
        <v>5986</v>
      </c>
      <c r="N3479" t="str">
        <f>VLOOKUP(O3479,index!$Q:$R,2,0)</f>
        <v>17. 솔루션 - 기타</v>
      </c>
      <c r="O3479" t="s">
        <v>59</v>
      </c>
      <c r="P3479" t="s">
        <v>48</v>
      </c>
      <c r="Q3479" t="s">
        <v>20</v>
      </c>
      <c r="R3479" s="226" t="e">
        <f>VLOOKUP(C3479,'26년 databook(취합)'!$M:$M,2,0)</f>
        <v>#N/A</v>
      </c>
      <c r="S3479" s="3" t="s">
        <v>11567</v>
      </c>
      <c r="T3479" s="3" t="s">
        <v>48</v>
      </c>
      <c r="U3479" s="3" t="s">
        <v>11567</v>
      </c>
      <c r="V3479" s="3" t="s">
        <v>48</v>
      </c>
      <c r="W3479" s="3" t="s">
        <v>48</v>
      </c>
      <c r="X3479" s="3" t="s">
        <v>48</v>
      </c>
      <c r="Y3479" s="3" t="s">
        <v>48</v>
      </c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48</v>
      </c>
      <c r="AG3479" s="3"/>
      <c r="AI3479" s="3" t="s">
        <v>48</v>
      </c>
      <c r="AK3479" s="3" t="s">
        <v>48</v>
      </c>
      <c r="AM3479" s="3" t="s">
        <v>48</v>
      </c>
      <c r="AO3479" s="3" t="s">
        <v>48</v>
      </c>
      <c r="AQ3479" s="3" t="s">
        <v>48</v>
      </c>
      <c r="AS3479" s="3" t="s">
        <v>48</v>
      </c>
    </row>
    <row r="3480" spans="1:45">
      <c r="A3480">
        <v>3477</v>
      </c>
      <c r="B3480" t="s">
        <v>5982</v>
      </c>
      <c r="C3480" t="s">
        <v>4033</v>
      </c>
      <c r="D3480" t="s">
        <v>45</v>
      </c>
      <c r="E3480" t="s">
        <v>75</v>
      </c>
      <c r="F3480" t="s">
        <v>483</v>
      </c>
      <c r="G3480" t="s">
        <v>10255</v>
      </c>
      <c r="H3480" t="s">
        <v>483</v>
      </c>
      <c r="I3480" t="s">
        <v>10255</v>
      </c>
      <c r="J3480" t="s">
        <v>483</v>
      </c>
      <c r="K3480" t="s">
        <v>7825</v>
      </c>
      <c r="L3480" t="s">
        <v>5985</v>
      </c>
      <c r="M3480" t="s">
        <v>5986</v>
      </c>
      <c r="N3480" t="str">
        <f>VLOOKUP(O3480,index!$Q:$R,2,0)</f>
        <v>02. 이러닝 - 단과</v>
      </c>
      <c r="O3480" t="s">
        <v>5987</v>
      </c>
      <c r="P3480" t="s">
        <v>48</v>
      </c>
      <c r="Q3480" t="s">
        <v>23</v>
      </c>
      <c r="R3480" s="226" t="e">
        <f>VLOOKUP(C3480,'26년 databook(취합)'!$M:$M,2,0)</f>
        <v>#N/A</v>
      </c>
      <c r="S3480" s="3" t="s">
        <v>11567</v>
      </c>
      <c r="T3480" s="3" t="s">
        <v>14838</v>
      </c>
      <c r="U3480" s="3" t="s">
        <v>14838</v>
      </c>
      <c r="V3480" s="3" t="s">
        <v>48</v>
      </c>
      <c r="W3480" s="3" t="s">
        <v>12246</v>
      </c>
      <c r="X3480" s="3" t="s">
        <v>48</v>
      </c>
      <c r="Y3480" s="3" t="s">
        <v>12247</v>
      </c>
      <c r="Z3480" s="3" t="s">
        <v>48</v>
      </c>
      <c r="AA3480" s="3" t="s">
        <v>12248</v>
      </c>
      <c r="AB3480" s="3" t="s">
        <v>48</v>
      </c>
      <c r="AC3480" s="3" t="s">
        <v>11588</v>
      </c>
      <c r="AD3480" s="3" t="s">
        <v>11567</v>
      </c>
      <c r="AE3480" s="3" t="s">
        <v>14839</v>
      </c>
      <c r="AF3480" s="3">
        <v>0</v>
      </c>
      <c r="AG3480" s="3">
        <v>379000</v>
      </c>
      <c r="AH3480" s="3">
        <v>0</v>
      </c>
      <c r="AI3480" s="3" t="s">
        <v>11567</v>
      </c>
      <c r="AJ3480" s="3">
        <v>0</v>
      </c>
      <c r="AK3480" s="3" t="s">
        <v>11567</v>
      </c>
      <c r="AL3480" s="3">
        <v>0</v>
      </c>
      <c r="AM3480" s="3" t="s">
        <v>11567</v>
      </c>
      <c r="AN3480" s="3">
        <v>0</v>
      </c>
      <c r="AO3480" s="3" t="s">
        <v>11567</v>
      </c>
      <c r="AP3480" s="3">
        <v>0</v>
      </c>
      <c r="AQ3480" s="3" t="s">
        <v>11567</v>
      </c>
      <c r="AR3480" s="3">
        <v>0</v>
      </c>
      <c r="AS3480" s="3" t="s">
        <v>11567</v>
      </c>
    </row>
    <row r="3481" spans="1:45">
      <c r="A3481">
        <v>3478</v>
      </c>
      <c r="B3481" t="s">
        <v>5982</v>
      </c>
      <c r="C3481" t="s">
        <v>3527</v>
      </c>
      <c r="D3481" t="s">
        <v>45</v>
      </c>
      <c r="E3481" t="s">
        <v>73</v>
      </c>
      <c r="F3481" t="s">
        <v>1854</v>
      </c>
      <c r="G3481" t="s">
        <v>10256</v>
      </c>
      <c r="H3481" t="s">
        <v>1854</v>
      </c>
      <c r="I3481" t="s">
        <v>10256</v>
      </c>
      <c r="J3481" t="s">
        <v>1854</v>
      </c>
      <c r="K3481" t="s">
        <v>7826</v>
      </c>
      <c r="L3481" t="s">
        <v>5985</v>
      </c>
      <c r="M3481" t="s">
        <v>5986</v>
      </c>
      <c r="N3481" t="str">
        <f>VLOOKUP(O3481,index!$Q:$R,2,0)</f>
        <v>02. 이러닝 - 단과</v>
      </c>
      <c r="O3481" t="s">
        <v>5987</v>
      </c>
      <c r="P3481" t="s">
        <v>48</v>
      </c>
      <c r="Q3481" t="s">
        <v>20</v>
      </c>
      <c r="R3481" s="226" t="e">
        <f>VLOOKUP(C3481,'26년 databook(취합)'!$M:$M,2,0)</f>
        <v>#N/A</v>
      </c>
      <c r="S3481" s="3" t="s">
        <v>11567</v>
      </c>
      <c r="T3481" s="3" t="s">
        <v>48</v>
      </c>
      <c r="U3481" s="3" t="s">
        <v>11567</v>
      </c>
      <c r="V3481" s="3" t="s">
        <v>48</v>
      </c>
      <c r="W3481" s="3" t="s">
        <v>48</v>
      </c>
      <c r="X3481" s="3" t="s">
        <v>48</v>
      </c>
      <c r="Y3481" s="3" t="s">
        <v>48</v>
      </c>
      <c r="Z3481" s="3" t="s">
        <v>48</v>
      </c>
      <c r="AA3481" s="3" t="s">
        <v>48</v>
      </c>
      <c r="AB3481" s="3" t="s">
        <v>48</v>
      </c>
      <c r="AC3481" s="3" t="s">
        <v>48</v>
      </c>
      <c r="AD3481" s="3" t="s">
        <v>48</v>
      </c>
      <c r="AE3481" s="3" t="s">
        <v>48</v>
      </c>
      <c r="AI3481" s="3" t="s">
        <v>48</v>
      </c>
      <c r="AK3481" s="3" t="s">
        <v>48</v>
      </c>
      <c r="AM3481" s="3" t="s">
        <v>48</v>
      </c>
      <c r="AO3481" s="3" t="s">
        <v>48</v>
      </c>
      <c r="AQ3481" s="3" t="s">
        <v>48</v>
      </c>
      <c r="AS3481" s="3" t="s">
        <v>48</v>
      </c>
    </row>
    <row r="3482" spans="1:45">
      <c r="A3482">
        <v>3479</v>
      </c>
      <c r="B3482" t="s">
        <v>5982</v>
      </c>
      <c r="C3482" t="s">
        <v>3439</v>
      </c>
      <c r="D3482" t="s">
        <v>45</v>
      </c>
      <c r="E3482" t="s">
        <v>77</v>
      </c>
      <c r="F3482" t="s">
        <v>1047</v>
      </c>
      <c r="G3482" t="s">
        <v>10257</v>
      </c>
      <c r="H3482" t="s">
        <v>1047</v>
      </c>
      <c r="I3482" t="s">
        <v>10257</v>
      </c>
      <c r="J3482" t="s">
        <v>1047</v>
      </c>
      <c r="K3482" t="s">
        <v>7827</v>
      </c>
      <c r="L3482" t="s">
        <v>5985</v>
      </c>
      <c r="M3482" t="s">
        <v>5986</v>
      </c>
      <c r="N3482" t="str">
        <f>VLOOKUP(O3482,index!$Q:$R,2,0)</f>
        <v>03. 이러닝 - 법정</v>
      </c>
      <c r="O3482" t="s">
        <v>6002</v>
      </c>
      <c r="P3482" t="s">
        <v>48</v>
      </c>
      <c r="Q3482" t="s">
        <v>23</v>
      </c>
      <c r="R3482" s="226" t="e">
        <f>VLOOKUP(C3482,'26년 databook(취합)'!$M:$M,2,0)</f>
        <v>#N/A</v>
      </c>
      <c r="S3482" s="3" t="s">
        <v>11567</v>
      </c>
      <c r="T3482" s="3" t="s">
        <v>11586</v>
      </c>
      <c r="U3482" s="3" t="s">
        <v>11586</v>
      </c>
      <c r="V3482" s="3" t="s">
        <v>48</v>
      </c>
      <c r="W3482" s="3" t="s">
        <v>11567</v>
      </c>
      <c r="X3482" s="3" t="s">
        <v>48</v>
      </c>
      <c r="Y3482" s="3" t="s">
        <v>11567</v>
      </c>
      <c r="Z3482" s="3" t="s">
        <v>48</v>
      </c>
      <c r="AA3482" s="3" t="s">
        <v>11567</v>
      </c>
      <c r="AB3482" s="3" t="s">
        <v>48</v>
      </c>
      <c r="AC3482" s="3" t="s">
        <v>11567</v>
      </c>
      <c r="AD3482" s="3" t="s">
        <v>48</v>
      </c>
      <c r="AE3482" s="3" t="s">
        <v>11567</v>
      </c>
      <c r="AG3482" s="3">
        <v>0</v>
      </c>
      <c r="AI3482" s="3" t="s">
        <v>11586</v>
      </c>
      <c r="AK3482" s="3" t="s">
        <v>11567</v>
      </c>
      <c r="AM3482" s="3" t="s">
        <v>11567</v>
      </c>
      <c r="AO3482" s="3" t="s">
        <v>11567</v>
      </c>
      <c r="AQ3482" s="3" t="s">
        <v>11567</v>
      </c>
      <c r="AS3482" s="3" t="s">
        <v>11567</v>
      </c>
    </row>
    <row r="3483" spans="1:45">
      <c r="A3483">
        <v>3480</v>
      </c>
      <c r="B3483" t="s">
        <v>5982</v>
      </c>
      <c r="C3483" t="s">
        <v>5779</v>
      </c>
      <c r="D3483" t="s">
        <v>45</v>
      </c>
      <c r="E3483" t="s">
        <v>75</v>
      </c>
      <c r="F3483" t="s">
        <v>2514</v>
      </c>
      <c r="G3483" t="s">
        <v>10258</v>
      </c>
      <c r="H3483" t="s">
        <v>2514</v>
      </c>
      <c r="I3483" t="s">
        <v>10258</v>
      </c>
      <c r="J3483" t="s">
        <v>7828</v>
      </c>
      <c r="K3483" t="s">
        <v>7829</v>
      </c>
      <c r="L3483" t="s">
        <v>5985</v>
      </c>
      <c r="M3483" t="s">
        <v>5986</v>
      </c>
      <c r="N3483" t="str">
        <f>VLOOKUP(O3483,index!$Q:$R,2,0)</f>
        <v>02. 이러닝 - 단과</v>
      </c>
      <c r="O3483" t="s">
        <v>5987</v>
      </c>
      <c r="P3483" t="s">
        <v>48</v>
      </c>
      <c r="Q3483" t="s">
        <v>23</v>
      </c>
      <c r="R3483" s="226" t="e">
        <f>VLOOKUP(C3483,'26년 databook(취합)'!$M:$M,2,0)</f>
        <v>#N/A</v>
      </c>
      <c r="S3483" s="3" t="s">
        <v>11567</v>
      </c>
      <c r="T3483" s="3" t="s">
        <v>12381</v>
      </c>
      <c r="U3483" s="3" t="s">
        <v>12381</v>
      </c>
      <c r="V3483" s="3" t="s">
        <v>48</v>
      </c>
      <c r="W3483" s="3" t="s">
        <v>11697</v>
      </c>
      <c r="X3483" s="3" t="s">
        <v>48</v>
      </c>
      <c r="Y3483" s="3" t="s">
        <v>11697</v>
      </c>
      <c r="Z3483" s="3" t="s">
        <v>48</v>
      </c>
      <c r="AA3483" s="3" t="s">
        <v>11567</v>
      </c>
      <c r="AB3483" s="3" t="s">
        <v>48</v>
      </c>
      <c r="AC3483" s="3" t="s">
        <v>11567</v>
      </c>
      <c r="AD3483" s="3" t="s">
        <v>11567</v>
      </c>
      <c r="AE3483" s="3" t="s">
        <v>11567</v>
      </c>
      <c r="AF3483" s="3">
        <v>0</v>
      </c>
      <c r="AG3483" s="3">
        <v>100000</v>
      </c>
      <c r="AH3483" s="3">
        <v>0</v>
      </c>
      <c r="AI3483" s="3" t="s">
        <v>11567</v>
      </c>
      <c r="AJ3483" s="3">
        <v>0</v>
      </c>
      <c r="AK3483" s="3" t="s">
        <v>11567</v>
      </c>
      <c r="AL3483" s="3">
        <v>0</v>
      </c>
      <c r="AM3483" s="3" t="s">
        <v>11567</v>
      </c>
      <c r="AN3483" s="3">
        <v>0</v>
      </c>
      <c r="AO3483" s="3" t="s">
        <v>11567</v>
      </c>
      <c r="AP3483" s="3">
        <v>0</v>
      </c>
      <c r="AQ3483" s="3" t="s">
        <v>11567</v>
      </c>
      <c r="AR3483" s="3">
        <v>0</v>
      </c>
      <c r="AS3483" s="3" t="s">
        <v>11567</v>
      </c>
    </row>
    <row r="3484" spans="1:45">
      <c r="A3484">
        <v>3481</v>
      </c>
      <c r="B3484" t="s">
        <v>5982</v>
      </c>
      <c r="C3484" t="s">
        <v>5391</v>
      </c>
      <c r="D3484" t="s">
        <v>45</v>
      </c>
      <c r="E3484" t="s">
        <v>214</v>
      </c>
      <c r="F3484" t="s">
        <v>790</v>
      </c>
      <c r="G3484" t="s">
        <v>10259</v>
      </c>
      <c r="H3484" t="s">
        <v>790</v>
      </c>
      <c r="I3484" t="s">
        <v>10259</v>
      </c>
      <c r="J3484" t="s">
        <v>790</v>
      </c>
      <c r="K3484" t="s">
        <v>7830</v>
      </c>
      <c r="L3484" t="s">
        <v>5985</v>
      </c>
      <c r="M3484" t="s">
        <v>5986</v>
      </c>
      <c r="N3484" t="str">
        <f>VLOOKUP(O3484,index!$Q:$R,2,0)</f>
        <v>02. 이러닝 - 단과</v>
      </c>
      <c r="O3484" t="s">
        <v>5987</v>
      </c>
      <c r="P3484" t="s">
        <v>48</v>
      </c>
      <c r="Q3484" t="s">
        <v>20</v>
      </c>
      <c r="R3484" s="226" t="e">
        <f>VLOOKUP(C3484,'26년 databook(취합)'!$M:$M,2,0)</f>
        <v>#N/A</v>
      </c>
      <c r="S3484" s="3" t="s">
        <v>11567</v>
      </c>
      <c r="T3484" s="3" t="s">
        <v>48</v>
      </c>
      <c r="U3484" s="3" t="s">
        <v>11567</v>
      </c>
      <c r="V3484" s="3" t="s">
        <v>48</v>
      </c>
      <c r="W3484" s="3" t="s">
        <v>48</v>
      </c>
      <c r="X3484" s="3" t="s">
        <v>48</v>
      </c>
      <c r="Y3484" s="3" t="s">
        <v>48</v>
      </c>
      <c r="Z3484" s="3" t="s">
        <v>48</v>
      </c>
      <c r="AA3484" s="3" t="s">
        <v>48</v>
      </c>
      <c r="AB3484" s="3" t="s">
        <v>48</v>
      </c>
      <c r="AC3484" s="3" t="s">
        <v>48</v>
      </c>
      <c r="AD3484" s="3" t="s">
        <v>48</v>
      </c>
      <c r="AE3484" s="3" t="s">
        <v>48</v>
      </c>
      <c r="AG3484" s="3"/>
      <c r="AI3484" s="3" t="s">
        <v>48</v>
      </c>
      <c r="AK3484" s="3" t="s">
        <v>48</v>
      </c>
      <c r="AM3484" s="3" t="s">
        <v>48</v>
      </c>
      <c r="AO3484" s="3" t="s">
        <v>48</v>
      </c>
      <c r="AQ3484" s="3" t="s">
        <v>48</v>
      </c>
      <c r="AS3484" s="3" t="s">
        <v>48</v>
      </c>
    </row>
    <row r="3485" spans="1:45">
      <c r="A3485">
        <v>3482</v>
      </c>
      <c r="B3485" t="s">
        <v>5982</v>
      </c>
      <c r="C3485" t="s">
        <v>7831</v>
      </c>
      <c r="D3485" t="s">
        <v>45</v>
      </c>
      <c r="E3485" t="s">
        <v>79</v>
      </c>
      <c r="F3485" t="s">
        <v>5934</v>
      </c>
      <c r="G3485" t="s">
        <v>8946</v>
      </c>
      <c r="H3485" t="s">
        <v>5934</v>
      </c>
      <c r="I3485" t="s">
        <v>8946</v>
      </c>
      <c r="J3485" t="s">
        <v>48</v>
      </c>
      <c r="K3485" t="s">
        <v>48</v>
      </c>
      <c r="L3485" t="s">
        <v>5985</v>
      </c>
      <c r="M3485" t="s">
        <v>5986</v>
      </c>
      <c r="N3485" t="str">
        <f>VLOOKUP(O3485,index!$Q:$R,2,0)</f>
        <v>01. 이러닝 - 통합위탁</v>
      </c>
      <c r="O3485" t="s">
        <v>40</v>
      </c>
      <c r="P3485" t="s">
        <v>48</v>
      </c>
      <c r="Q3485" t="s">
        <v>23</v>
      </c>
      <c r="R3485" s="226" t="e">
        <f>VLOOKUP(C3485,'26년 databook(취합)'!$M:$M,2,0)</f>
        <v>#N/A</v>
      </c>
      <c r="S3485" s="3" t="s">
        <v>11567</v>
      </c>
      <c r="T3485" s="3" t="s">
        <v>11912</v>
      </c>
      <c r="U3485" s="3" t="s">
        <v>11912</v>
      </c>
      <c r="V3485" s="3" t="s">
        <v>48</v>
      </c>
      <c r="W3485" s="3" t="s">
        <v>11567</v>
      </c>
      <c r="X3485" s="3" t="s">
        <v>48</v>
      </c>
      <c r="Y3485" s="3" t="s">
        <v>11567</v>
      </c>
      <c r="Z3485" s="3" t="s">
        <v>48</v>
      </c>
      <c r="AA3485" s="3" t="s">
        <v>11912</v>
      </c>
      <c r="AB3485" s="3" t="s">
        <v>48</v>
      </c>
      <c r="AC3485" s="3" t="s">
        <v>11567</v>
      </c>
      <c r="AD3485" s="3" t="s">
        <v>48</v>
      </c>
      <c r="AE3485" s="3" t="s">
        <v>11567</v>
      </c>
      <c r="AG3485" s="3">
        <v>0</v>
      </c>
      <c r="AI3485" s="3" t="s">
        <v>11567</v>
      </c>
      <c r="AK3485" s="3" t="s">
        <v>11567</v>
      </c>
      <c r="AM3485" s="3" t="s">
        <v>11567</v>
      </c>
      <c r="AO3485" s="3" t="s">
        <v>11567</v>
      </c>
      <c r="AQ3485" s="3" t="s">
        <v>11567</v>
      </c>
      <c r="AS3485" s="3" t="s">
        <v>11567</v>
      </c>
    </row>
    <row r="3486" spans="1:45">
      <c r="A3486">
        <v>3483</v>
      </c>
      <c r="B3486" t="s">
        <v>5982</v>
      </c>
      <c r="C3486" t="s">
        <v>7832</v>
      </c>
      <c r="D3486" t="s">
        <v>45</v>
      </c>
      <c r="E3486" t="s">
        <v>72</v>
      </c>
      <c r="F3486" t="s">
        <v>926</v>
      </c>
      <c r="G3486" t="s">
        <v>10260</v>
      </c>
      <c r="H3486" t="s">
        <v>926</v>
      </c>
      <c r="I3486" t="s">
        <v>10260</v>
      </c>
      <c r="J3486" t="s">
        <v>48</v>
      </c>
      <c r="K3486" t="s">
        <v>48</v>
      </c>
      <c r="L3486" t="s">
        <v>5985</v>
      </c>
      <c r="M3486" t="s">
        <v>5986</v>
      </c>
      <c r="N3486" t="str">
        <f>VLOOKUP(O3486,index!$Q:$R,2,0)</f>
        <v>02. 이러닝 - 단과</v>
      </c>
      <c r="O3486" t="s">
        <v>5987</v>
      </c>
      <c r="P3486" t="s">
        <v>48</v>
      </c>
      <c r="Q3486" t="s">
        <v>20</v>
      </c>
      <c r="R3486" s="226" t="e">
        <f>VLOOKUP(C3486,'26년 databook(취합)'!$M:$M,2,0)</f>
        <v>#N/A</v>
      </c>
      <c r="S3486" s="3" t="s">
        <v>11576</v>
      </c>
      <c r="T3486" s="3" t="s">
        <v>48</v>
      </c>
      <c r="U3486" s="3" t="s">
        <v>11567</v>
      </c>
      <c r="V3486" s="3" t="s">
        <v>11576</v>
      </c>
      <c r="W3486" s="3" t="s">
        <v>48</v>
      </c>
      <c r="X3486" s="3" t="s">
        <v>48</v>
      </c>
      <c r="Y3486" s="3" t="s">
        <v>48</v>
      </c>
      <c r="Z3486" s="3" t="s">
        <v>48</v>
      </c>
      <c r="AA3486" s="3" t="s">
        <v>48</v>
      </c>
      <c r="AB3486" s="3" t="s">
        <v>48</v>
      </c>
      <c r="AC3486" s="3" t="s">
        <v>48</v>
      </c>
      <c r="AD3486" s="3" t="s">
        <v>11567</v>
      </c>
      <c r="AE3486" s="3" t="s">
        <v>48</v>
      </c>
      <c r="AF3486" s="3">
        <v>0</v>
      </c>
      <c r="AG3486" s="3"/>
      <c r="AH3486" s="3">
        <v>0</v>
      </c>
      <c r="AI3486" s="3" t="s">
        <v>48</v>
      </c>
      <c r="AJ3486" s="3">
        <v>0</v>
      </c>
      <c r="AK3486" s="3" t="s">
        <v>48</v>
      </c>
      <c r="AL3486" s="3">
        <v>0</v>
      </c>
      <c r="AM3486" s="3" t="s">
        <v>48</v>
      </c>
      <c r="AN3486" s="3">
        <v>0</v>
      </c>
      <c r="AO3486" s="3" t="s">
        <v>48</v>
      </c>
      <c r="AP3486" s="3">
        <v>0</v>
      </c>
      <c r="AQ3486" s="3" t="s">
        <v>48</v>
      </c>
      <c r="AR3486" s="3">
        <v>0</v>
      </c>
      <c r="AS3486" s="3" t="s">
        <v>48</v>
      </c>
    </row>
    <row r="3487" spans="1:45">
      <c r="A3487">
        <v>3484</v>
      </c>
      <c r="B3487" t="s">
        <v>5982</v>
      </c>
      <c r="C3487" t="s">
        <v>3323</v>
      </c>
      <c r="D3487" t="s">
        <v>45</v>
      </c>
      <c r="E3487" t="s">
        <v>72</v>
      </c>
      <c r="F3487" t="s">
        <v>926</v>
      </c>
      <c r="G3487" t="s">
        <v>10260</v>
      </c>
      <c r="H3487" t="s">
        <v>926</v>
      </c>
      <c r="I3487" t="s">
        <v>10260</v>
      </c>
      <c r="J3487" t="s">
        <v>48</v>
      </c>
      <c r="K3487" t="s">
        <v>48</v>
      </c>
      <c r="L3487" t="s">
        <v>5985</v>
      </c>
      <c r="M3487" t="s">
        <v>5986</v>
      </c>
      <c r="N3487" t="str">
        <f>VLOOKUP(O3487,index!$Q:$R,2,0)</f>
        <v>02. 이러닝 - 단과</v>
      </c>
      <c r="O3487" t="s">
        <v>5987</v>
      </c>
      <c r="P3487" t="s">
        <v>48</v>
      </c>
      <c r="Q3487" t="s">
        <v>20</v>
      </c>
      <c r="R3487" s="226" t="e">
        <f>VLOOKUP(C3487,'26년 databook(취합)'!$M:$M,2,0)</f>
        <v>#N/A</v>
      </c>
      <c r="S3487" s="3" t="s">
        <v>11567</v>
      </c>
      <c r="T3487" s="3" t="s">
        <v>48</v>
      </c>
      <c r="U3487" s="3" t="s">
        <v>11567</v>
      </c>
      <c r="V3487" s="3" t="s">
        <v>48</v>
      </c>
      <c r="W3487" s="3" t="s">
        <v>48</v>
      </c>
      <c r="X3487" s="3" t="s">
        <v>48</v>
      </c>
      <c r="Y3487" s="3" t="s">
        <v>48</v>
      </c>
      <c r="Z3487" s="3" t="s">
        <v>48</v>
      </c>
      <c r="AA3487" s="3" t="s">
        <v>48</v>
      </c>
      <c r="AB3487" s="3" t="s">
        <v>48</v>
      </c>
      <c r="AC3487" s="3" t="s">
        <v>48</v>
      </c>
      <c r="AD3487" s="3" t="s">
        <v>11567</v>
      </c>
      <c r="AE3487" s="3" t="s">
        <v>48</v>
      </c>
      <c r="AF3487" s="3">
        <v>0</v>
      </c>
      <c r="AG3487" s="3"/>
      <c r="AH3487" s="3">
        <v>0</v>
      </c>
      <c r="AI3487" s="3" t="s">
        <v>48</v>
      </c>
      <c r="AJ3487" s="3">
        <v>0</v>
      </c>
      <c r="AK3487" s="3" t="s">
        <v>48</v>
      </c>
      <c r="AL3487" s="3">
        <v>0</v>
      </c>
      <c r="AM3487" s="3" t="s">
        <v>48</v>
      </c>
      <c r="AN3487" s="3">
        <v>0</v>
      </c>
      <c r="AO3487" s="3" t="s">
        <v>48</v>
      </c>
      <c r="AP3487" s="3">
        <v>0</v>
      </c>
      <c r="AQ3487" s="3" t="s">
        <v>48</v>
      </c>
      <c r="AR3487" s="3">
        <v>0</v>
      </c>
      <c r="AS3487" s="3" t="s">
        <v>48</v>
      </c>
    </row>
    <row r="3488" spans="1:45">
      <c r="A3488">
        <v>3485</v>
      </c>
      <c r="B3488" t="s">
        <v>5982</v>
      </c>
      <c r="C3488" t="s">
        <v>3458</v>
      </c>
      <c r="D3488" t="s">
        <v>45</v>
      </c>
      <c r="E3488" t="s">
        <v>73</v>
      </c>
      <c r="F3488" t="s">
        <v>7833</v>
      </c>
      <c r="G3488" t="s">
        <v>10261</v>
      </c>
      <c r="H3488" t="s">
        <v>7833</v>
      </c>
      <c r="I3488" t="s">
        <v>10261</v>
      </c>
      <c r="J3488" t="s">
        <v>7833</v>
      </c>
      <c r="K3488" t="s">
        <v>7834</v>
      </c>
      <c r="L3488" t="s">
        <v>5985</v>
      </c>
      <c r="M3488" t="s">
        <v>5986</v>
      </c>
      <c r="N3488" t="str">
        <f>VLOOKUP(O3488,index!$Q:$R,2,0)</f>
        <v>02. 이러닝 - 단과</v>
      </c>
      <c r="O3488" t="s">
        <v>5987</v>
      </c>
      <c r="P3488" t="s">
        <v>48</v>
      </c>
      <c r="Q3488" t="s">
        <v>20</v>
      </c>
      <c r="R3488" s="226" t="e">
        <f>VLOOKUP(C3488,'26년 databook(취합)'!$M:$M,2,0)</f>
        <v>#N/A</v>
      </c>
      <c r="S3488" s="3" t="s">
        <v>11572</v>
      </c>
      <c r="T3488" s="3" t="s">
        <v>48</v>
      </c>
      <c r="U3488" s="3" t="s">
        <v>11567</v>
      </c>
      <c r="V3488" s="3" t="s">
        <v>11572</v>
      </c>
      <c r="W3488" s="3" t="s">
        <v>48</v>
      </c>
      <c r="X3488" s="3" t="s">
        <v>48</v>
      </c>
      <c r="Y3488" s="3" t="s">
        <v>48</v>
      </c>
      <c r="Z3488" s="3" t="s">
        <v>48</v>
      </c>
      <c r="AA3488" s="3" t="s">
        <v>48</v>
      </c>
      <c r="AB3488" s="3" t="s">
        <v>48</v>
      </c>
      <c r="AC3488" s="3" t="s">
        <v>48</v>
      </c>
      <c r="AD3488" s="3" t="s">
        <v>48</v>
      </c>
      <c r="AE3488" s="3" t="s">
        <v>48</v>
      </c>
      <c r="AG3488" s="3"/>
      <c r="AI3488" s="3" t="s">
        <v>48</v>
      </c>
      <c r="AK3488" s="3" t="s">
        <v>48</v>
      </c>
      <c r="AM3488" s="3" t="s">
        <v>48</v>
      </c>
      <c r="AO3488" s="3" t="s">
        <v>48</v>
      </c>
      <c r="AQ3488" s="3" t="s">
        <v>48</v>
      </c>
      <c r="AS3488" s="3" t="s">
        <v>48</v>
      </c>
    </row>
    <row r="3489" spans="1:45">
      <c r="A3489">
        <v>3486</v>
      </c>
      <c r="B3489" t="s">
        <v>5982</v>
      </c>
      <c r="C3489" t="s">
        <v>5199</v>
      </c>
      <c r="D3489" t="s">
        <v>45</v>
      </c>
      <c r="E3489" t="s">
        <v>79</v>
      </c>
      <c r="F3489" t="s">
        <v>596</v>
      </c>
      <c r="G3489" t="s">
        <v>10262</v>
      </c>
      <c r="H3489" t="s">
        <v>596</v>
      </c>
      <c r="I3489" t="s">
        <v>10262</v>
      </c>
      <c r="J3489" t="s">
        <v>596</v>
      </c>
      <c r="K3489" t="s">
        <v>7835</v>
      </c>
      <c r="L3489" t="s">
        <v>5985</v>
      </c>
      <c r="M3489" t="s">
        <v>5986</v>
      </c>
      <c r="N3489" t="str">
        <f>VLOOKUP(O3489,index!$Q:$R,2,0)</f>
        <v>02. 이러닝 - 단과</v>
      </c>
      <c r="O3489" t="s">
        <v>5987</v>
      </c>
      <c r="P3489" t="s">
        <v>48</v>
      </c>
      <c r="Q3489" t="s">
        <v>20</v>
      </c>
      <c r="R3489" s="226" t="e">
        <f>VLOOKUP(C3489,'26년 databook(취합)'!$M:$M,2,0)</f>
        <v>#N/A</v>
      </c>
      <c r="S3489" s="3" t="s">
        <v>11567</v>
      </c>
      <c r="T3489" s="3" t="s">
        <v>12314</v>
      </c>
      <c r="U3489" s="3" t="s">
        <v>12314</v>
      </c>
      <c r="V3489" s="3" t="s">
        <v>48</v>
      </c>
      <c r="W3489" s="3" t="s">
        <v>11567</v>
      </c>
      <c r="X3489" s="3" t="s">
        <v>48</v>
      </c>
      <c r="Y3489" s="3" t="s">
        <v>11567</v>
      </c>
      <c r="Z3489" s="3" t="s">
        <v>48</v>
      </c>
      <c r="AA3489" s="3" t="s">
        <v>11567</v>
      </c>
      <c r="AB3489" s="3" t="s">
        <v>48</v>
      </c>
      <c r="AC3489" s="3" t="s">
        <v>11633</v>
      </c>
      <c r="AD3489" s="3" t="s">
        <v>48</v>
      </c>
      <c r="AE3489" s="3" t="s">
        <v>11640</v>
      </c>
      <c r="AG3489" s="3">
        <v>0</v>
      </c>
      <c r="AI3489" s="3" t="s">
        <v>11567</v>
      </c>
      <c r="AK3489" s="3" t="s">
        <v>11567</v>
      </c>
      <c r="AM3489" s="3" t="s">
        <v>11567</v>
      </c>
      <c r="AO3489" s="3" t="s">
        <v>11567</v>
      </c>
      <c r="AQ3489" s="3" t="s">
        <v>11567</v>
      </c>
      <c r="AS3489" s="3" t="s">
        <v>11567</v>
      </c>
    </row>
    <row r="3490" spans="1:45">
      <c r="A3490">
        <v>3487</v>
      </c>
      <c r="B3490" t="s">
        <v>5982</v>
      </c>
      <c r="C3490" t="s">
        <v>3148</v>
      </c>
      <c r="D3490" t="s">
        <v>45</v>
      </c>
      <c r="E3490" t="s">
        <v>71</v>
      </c>
      <c r="F3490" t="s">
        <v>317</v>
      </c>
      <c r="G3490" t="s">
        <v>10263</v>
      </c>
      <c r="H3490" t="s">
        <v>317</v>
      </c>
      <c r="I3490" t="s">
        <v>10263</v>
      </c>
      <c r="J3490" t="s">
        <v>317</v>
      </c>
      <c r="K3490" t="s">
        <v>7836</v>
      </c>
      <c r="L3490" t="s">
        <v>5985</v>
      </c>
      <c r="M3490" t="s">
        <v>5986</v>
      </c>
      <c r="N3490" t="str">
        <f>VLOOKUP(O3490,index!$Q:$R,2,0)</f>
        <v>02. 이러닝 - 단과</v>
      </c>
      <c r="O3490" t="s">
        <v>5987</v>
      </c>
      <c r="P3490" t="s">
        <v>48</v>
      </c>
      <c r="Q3490" t="s">
        <v>20</v>
      </c>
      <c r="R3490" s="226" t="e">
        <f>VLOOKUP(C3490,'26년 databook(취합)'!$M:$M,2,0)</f>
        <v>#N/A</v>
      </c>
      <c r="S3490" s="3" t="s">
        <v>11580</v>
      </c>
      <c r="T3490" s="3" t="s">
        <v>11671</v>
      </c>
      <c r="U3490" s="3" t="s">
        <v>14840</v>
      </c>
      <c r="V3490" s="3" t="s">
        <v>48</v>
      </c>
      <c r="W3490" s="3" t="s">
        <v>11567</v>
      </c>
      <c r="X3490" s="3" t="s">
        <v>48</v>
      </c>
      <c r="Y3490" s="3" t="s">
        <v>11691</v>
      </c>
      <c r="Z3490" s="3" t="s">
        <v>48</v>
      </c>
      <c r="AA3490" s="3" t="s">
        <v>11567</v>
      </c>
      <c r="AB3490" s="3" t="s">
        <v>48</v>
      </c>
      <c r="AC3490" s="3" t="s">
        <v>11567</v>
      </c>
      <c r="AD3490" s="3" t="s">
        <v>48</v>
      </c>
      <c r="AE3490" s="3" t="s">
        <v>11567</v>
      </c>
      <c r="AG3490" s="3">
        <v>270000</v>
      </c>
      <c r="AI3490" s="3" t="s">
        <v>11567</v>
      </c>
      <c r="AK3490" s="3" t="s">
        <v>11567</v>
      </c>
      <c r="AM3490" s="3" t="s">
        <v>11567</v>
      </c>
      <c r="AO3490" s="3" t="s">
        <v>11567</v>
      </c>
      <c r="AQ3490" s="3" t="s">
        <v>11567</v>
      </c>
      <c r="AR3490" s="3">
        <v>4000000</v>
      </c>
      <c r="AS3490" s="3" t="s">
        <v>11567</v>
      </c>
    </row>
    <row r="3491" spans="1:45">
      <c r="A3491">
        <v>3488</v>
      </c>
      <c r="B3491" t="s">
        <v>5982</v>
      </c>
      <c r="C3491" t="s">
        <v>5486</v>
      </c>
      <c r="D3491" t="s">
        <v>45</v>
      </c>
      <c r="E3491" t="s">
        <v>77</v>
      </c>
      <c r="F3491" t="s">
        <v>2796</v>
      </c>
      <c r="G3491" t="s">
        <v>9134</v>
      </c>
      <c r="H3491" t="s">
        <v>2801</v>
      </c>
      <c r="I3491" t="s">
        <v>16278</v>
      </c>
      <c r="J3491" t="s">
        <v>7838</v>
      </c>
      <c r="K3491" t="s">
        <v>7839</v>
      </c>
      <c r="L3491" t="s">
        <v>5985</v>
      </c>
      <c r="M3491" t="s">
        <v>5986</v>
      </c>
      <c r="N3491" t="str">
        <f>VLOOKUP(O3491,index!$Q:$R,2,0)</f>
        <v>02. 이러닝 - 단과</v>
      </c>
      <c r="O3491" t="s">
        <v>5987</v>
      </c>
      <c r="P3491" t="s">
        <v>48</v>
      </c>
      <c r="Q3491" t="s">
        <v>20</v>
      </c>
      <c r="R3491" s="226" t="e">
        <f>VLOOKUP(C3491,'26년 databook(취합)'!$M:$M,2,0)</f>
        <v>#N/A</v>
      </c>
      <c r="S3491" s="3" t="s">
        <v>11567</v>
      </c>
      <c r="T3491" s="3" t="s">
        <v>48</v>
      </c>
      <c r="U3491" s="3" t="s">
        <v>11567</v>
      </c>
      <c r="V3491" s="3" t="s">
        <v>48</v>
      </c>
      <c r="W3491" s="3" t="s">
        <v>48</v>
      </c>
      <c r="X3491" s="3" t="s">
        <v>48</v>
      </c>
      <c r="Y3491" s="3" t="s">
        <v>48</v>
      </c>
      <c r="Z3491" s="3" t="s">
        <v>48</v>
      </c>
      <c r="AA3491" s="3" t="s">
        <v>48</v>
      </c>
      <c r="AB3491" s="3" t="s">
        <v>48</v>
      </c>
      <c r="AC3491" s="3" t="s">
        <v>48</v>
      </c>
      <c r="AD3491" s="3" t="s">
        <v>48</v>
      </c>
      <c r="AE3491" s="3" t="s">
        <v>48</v>
      </c>
      <c r="AG3491" s="3"/>
      <c r="AI3491" s="3" t="s">
        <v>48</v>
      </c>
      <c r="AK3491" s="3" t="s">
        <v>48</v>
      </c>
      <c r="AM3491" s="3" t="s">
        <v>48</v>
      </c>
      <c r="AO3491" s="3" t="s">
        <v>48</v>
      </c>
      <c r="AQ3491" s="3" t="s">
        <v>48</v>
      </c>
      <c r="AS3491" s="3" t="s">
        <v>48</v>
      </c>
    </row>
    <row r="3492" spans="1:45">
      <c r="A3492">
        <v>3489</v>
      </c>
      <c r="B3492" t="s">
        <v>5982</v>
      </c>
      <c r="C3492" t="s">
        <v>5646</v>
      </c>
      <c r="D3492" t="s">
        <v>45</v>
      </c>
      <c r="E3492" t="s">
        <v>79</v>
      </c>
      <c r="F3492" t="s">
        <v>2645</v>
      </c>
      <c r="G3492" t="s">
        <v>10264</v>
      </c>
      <c r="H3492" t="s">
        <v>2645</v>
      </c>
      <c r="I3492" t="s">
        <v>10264</v>
      </c>
      <c r="J3492" t="s">
        <v>48</v>
      </c>
      <c r="K3492" t="s">
        <v>48</v>
      </c>
      <c r="L3492" t="s">
        <v>5985</v>
      </c>
      <c r="M3492" t="s">
        <v>5986</v>
      </c>
      <c r="N3492" t="str">
        <f>VLOOKUP(O3492,index!$Q:$R,2,0)</f>
        <v>02. 이러닝 - 단과</v>
      </c>
      <c r="O3492" t="s">
        <v>5987</v>
      </c>
      <c r="P3492" t="s">
        <v>48</v>
      </c>
      <c r="Q3492" t="s">
        <v>20</v>
      </c>
      <c r="R3492" s="226" t="e">
        <f>VLOOKUP(C3492,'26년 databook(취합)'!$M:$M,2,0)</f>
        <v>#N/A</v>
      </c>
      <c r="S3492" s="3" t="s">
        <v>11567</v>
      </c>
      <c r="T3492" s="3" t="s">
        <v>48</v>
      </c>
      <c r="U3492" s="3" t="s">
        <v>11567</v>
      </c>
      <c r="V3492" s="3" t="s">
        <v>48</v>
      </c>
      <c r="W3492" s="3" t="s">
        <v>48</v>
      </c>
      <c r="X3492" s="3" t="s">
        <v>48</v>
      </c>
      <c r="Y3492" s="3" t="s">
        <v>48</v>
      </c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48</v>
      </c>
      <c r="AG3492" s="3"/>
      <c r="AI3492" s="3" t="s">
        <v>48</v>
      </c>
      <c r="AK3492" s="3" t="s">
        <v>48</v>
      </c>
      <c r="AM3492" s="3" t="s">
        <v>48</v>
      </c>
      <c r="AO3492" s="3" t="s">
        <v>48</v>
      </c>
      <c r="AQ3492" s="3" t="s">
        <v>48</v>
      </c>
      <c r="AS3492" s="3" t="s">
        <v>48</v>
      </c>
    </row>
    <row r="3493" spans="1:45">
      <c r="A3493">
        <v>3490</v>
      </c>
      <c r="B3493" t="s">
        <v>5982</v>
      </c>
      <c r="C3493" t="s">
        <v>3581</v>
      </c>
      <c r="D3493" t="s">
        <v>45</v>
      </c>
      <c r="E3493" t="s">
        <v>73</v>
      </c>
      <c r="F3493" t="s">
        <v>1902</v>
      </c>
      <c r="G3493" t="s">
        <v>10265</v>
      </c>
      <c r="H3493" t="s">
        <v>1902</v>
      </c>
      <c r="I3493" t="s">
        <v>10265</v>
      </c>
      <c r="J3493" t="s">
        <v>1902</v>
      </c>
      <c r="K3493" t="s">
        <v>7840</v>
      </c>
      <c r="L3493" t="s">
        <v>5985</v>
      </c>
      <c r="M3493" t="s">
        <v>5986</v>
      </c>
      <c r="N3493" t="str">
        <f>VLOOKUP(O3493,index!$Q:$R,2,0)</f>
        <v>02. 이러닝 - 단과</v>
      </c>
      <c r="O3493" t="s">
        <v>5987</v>
      </c>
      <c r="P3493" t="s">
        <v>48</v>
      </c>
      <c r="Q3493" t="s">
        <v>20</v>
      </c>
      <c r="R3493" s="226" t="e">
        <f>VLOOKUP(C3493,'26년 databook(취합)'!$M:$M,2,0)</f>
        <v>#N/A</v>
      </c>
      <c r="S3493" s="3" t="s">
        <v>11572</v>
      </c>
      <c r="T3493" s="3" t="s">
        <v>16418</v>
      </c>
      <c r="U3493" s="3" t="s">
        <v>16418</v>
      </c>
      <c r="V3493" s="3" t="s">
        <v>11572</v>
      </c>
      <c r="W3493" s="3" t="s">
        <v>11567</v>
      </c>
      <c r="X3493" s="3" t="s">
        <v>48</v>
      </c>
      <c r="Y3493" s="3" t="s">
        <v>11567</v>
      </c>
      <c r="Z3493" s="3" t="s">
        <v>48</v>
      </c>
      <c r="AA3493" s="3" t="s">
        <v>11567</v>
      </c>
      <c r="AB3493" s="3" t="s">
        <v>48</v>
      </c>
      <c r="AC3493" s="3" t="s">
        <v>11567</v>
      </c>
      <c r="AD3493" s="3" t="s">
        <v>48</v>
      </c>
      <c r="AE3493" s="3" t="s">
        <v>11567</v>
      </c>
      <c r="AG3493" s="3">
        <v>1476000</v>
      </c>
      <c r="AI3493" s="3" t="s">
        <v>11567</v>
      </c>
      <c r="AK3493" s="3" t="s">
        <v>11567</v>
      </c>
      <c r="AM3493" s="3" t="s">
        <v>11567</v>
      </c>
      <c r="AO3493" s="3" t="s">
        <v>11567</v>
      </c>
      <c r="AQ3493" s="3" t="s">
        <v>11567</v>
      </c>
      <c r="AS3493" s="3" t="s">
        <v>11567</v>
      </c>
    </row>
    <row r="3494" spans="1:45">
      <c r="A3494">
        <v>3491</v>
      </c>
      <c r="B3494" t="s">
        <v>5982</v>
      </c>
      <c r="C3494" t="s">
        <v>4331</v>
      </c>
      <c r="D3494" t="s">
        <v>45</v>
      </c>
      <c r="E3494" t="s">
        <v>76</v>
      </c>
      <c r="F3494" t="s">
        <v>2129</v>
      </c>
      <c r="G3494" t="s">
        <v>10267</v>
      </c>
      <c r="H3494" t="s">
        <v>2129</v>
      </c>
      <c r="I3494" t="s">
        <v>10267</v>
      </c>
      <c r="J3494" t="s">
        <v>2129</v>
      </c>
      <c r="K3494" t="s">
        <v>7844</v>
      </c>
      <c r="L3494" t="s">
        <v>5985</v>
      </c>
      <c r="M3494" t="s">
        <v>5986</v>
      </c>
      <c r="N3494" t="str">
        <f>VLOOKUP(O3494,index!$Q:$R,2,0)</f>
        <v>03. 이러닝 - 법정</v>
      </c>
      <c r="O3494" t="s">
        <v>6002</v>
      </c>
      <c r="P3494" t="s">
        <v>48</v>
      </c>
      <c r="Q3494" t="s">
        <v>23</v>
      </c>
      <c r="R3494" s="226" t="e">
        <f>VLOOKUP(C3494,'26년 databook(취합)'!$M:$M,2,0)</f>
        <v>#N/A</v>
      </c>
      <c r="S3494" s="3" t="s">
        <v>11567</v>
      </c>
      <c r="T3494" s="3" t="s">
        <v>16706</v>
      </c>
      <c r="U3494" s="3" t="s">
        <v>16706</v>
      </c>
      <c r="V3494" s="3" t="s">
        <v>48</v>
      </c>
      <c r="W3494" s="3" t="s">
        <v>11567</v>
      </c>
      <c r="X3494" s="3" t="s">
        <v>48</v>
      </c>
      <c r="Y3494" s="3" t="s">
        <v>11653</v>
      </c>
      <c r="Z3494" s="3" t="s">
        <v>48</v>
      </c>
      <c r="AA3494" s="3" t="s">
        <v>11636</v>
      </c>
      <c r="AB3494" s="3" t="s">
        <v>48</v>
      </c>
      <c r="AC3494" s="3" t="s">
        <v>11624</v>
      </c>
      <c r="AD3494" s="3" t="s">
        <v>48</v>
      </c>
      <c r="AE3494" s="3" t="s">
        <v>11567</v>
      </c>
      <c r="AG3494" s="4">
        <v>1240000</v>
      </c>
      <c r="AI3494" s="3" t="s">
        <v>11567</v>
      </c>
      <c r="AK3494" s="3" t="s">
        <v>11567</v>
      </c>
      <c r="AM3494" s="3" t="s">
        <v>11567</v>
      </c>
      <c r="AO3494" s="3" t="s">
        <v>11567</v>
      </c>
      <c r="AQ3494" s="3" t="s">
        <v>11567</v>
      </c>
      <c r="AR3494" s="3">
        <v>0</v>
      </c>
      <c r="AS3494" s="3" t="s">
        <v>11567</v>
      </c>
    </row>
    <row r="3495" spans="1:45">
      <c r="A3495">
        <v>3492</v>
      </c>
      <c r="B3495" t="s">
        <v>5982</v>
      </c>
      <c r="C3495" t="s">
        <v>3656</v>
      </c>
      <c r="D3495" t="s">
        <v>45</v>
      </c>
      <c r="E3495" t="s">
        <v>73</v>
      </c>
      <c r="F3495" t="s">
        <v>7846</v>
      </c>
      <c r="G3495" t="s">
        <v>10269</v>
      </c>
      <c r="H3495" t="s">
        <v>7846</v>
      </c>
      <c r="I3495" t="s">
        <v>10269</v>
      </c>
      <c r="J3495" t="s">
        <v>2339</v>
      </c>
      <c r="K3495" t="s">
        <v>7847</v>
      </c>
      <c r="L3495" t="s">
        <v>5985</v>
      </c>
      <c r="M3495" t="s">
        <v>5986</v>
      </c>
      <c r="N3495" t="str">
        <f>VLOOKUP(O3495,index!$Q:$R,2,0)</f>
        <v>02. 이러닝 - 단과</v>
      </c>
      <c r="O3495" t="s">
        <v>5987</v>
      </c>
      <c r="P3495" t="s">
        <v>48</v>
      </c>
      <c r="Q3495" t="s">
        <v>23</v>
      </c>
      <c r="R3495" s="226" t="e">
        <f>VLOOKUP(C3495,'26년 databook(취합)'!$M:$M,2,0)</f>
        <v>#N/A</v>
      </c>
      <c r="S3495" s="3" t="s">
        <v>11572</v>
      </c>
      <c r="T3495" s="3" t="s">
        <v>14841</v>
      </c>
      <c r="U3495" s="3" t="s">
        <v>14841</v>
      </c>
      <c r="V3495" s="3" t="s">
        <v>11572</v>
      </c>
      <c r="W3495" s="3" t="s">
        <v>11567</v>
      </c>
      <c r="X3495" s="3" t="s">
        <v>48</v>
      </c>
      <c r="Y3495" s="3" t="s">
        <v>11567</v>
      </c>
      <c r="Z3495" s="3" t="s">
        <v>48</v>
      </c>
      <c r="AA3495" s="3" t="s">
        <v>11567</v>
      </c>
      <c r="AB3495" s="3" t="s">
        <v>48</v>
      </c>
      <c r="AC3495" s="3" t="s">
        <v>11567</v>
      </c>
      <c r="AD3495" s="3" t="s">
        <v>48</v>
      </c>
      <c r="AE3495" s="3" t="s">
        <v>11567</v>
      </c>
      <c r="AG3495" s="3">
        <v>1316000</v>
      </c>
      <c r="AI3495" s="3" t="s">
        <v>11567</v>
      </c>
      <c r="AK3495" s="3" t="s">
        <v>11567</v>
      </c>
      <c r="AM3495" s="3" t="s">
        <v>11567</v>
      </c>
      <c r="AO3495" s="3" t="s">
        <v>11567</v>
      </c>
      <c r="AQ3495" s="3" t="s">
        <v>11567</v>
      </c>
      <c r="AS3495" s="3" t="s">
        <v>11567</v>
      </c>
    </row>
    <row r="3496" spans="1:45">
      <c r="A3496">
        <v>3493</v>
      </c>
      <c r="B3496" t="s">
        <v>5982</v>
      </c>
      <c r="C3496" t="s">
        <v>3757</v>
      </c>
      <c r="D3496" t="s">
        <v>45</v>
      </c>
      <c r="E3496" t="s">
        <v>73</v>
      </c>
      <c r="F3496" t="s">
        <v>2047</v>
      </c>
      <c r="G3496" t="s">
        <v>10270</v>
      </c>
      <c r="H3496" t="s">
        <v>2047</v>
      </c>
      <c r="I3496" t="s">
        <v>10270</v>
      </c>
      <c r="J3496" t="s">
        <v>7848</v>
      </c>
      <c r="K3496" t="s">
        <v>7849</v>
      </c>
      <c r="L3496" t="s">
        <v>5985</v>
      </c>
      <c r="M3496" t="s">
        <v>5986</v>
      </c>
      <c r="N3496" t="str">
        <f>VLOOKUP(O3496,index!$Q:$R,2,0)</f>
        <v>02. 이러닝 - 단과</v>
      </c>
      <c r="O3496" t="s">
        <v>5987</v>
      </c>
      <c r="P3496" t="s">
        <v>48</v>
      </c>
      <c r="Q3496" t="s">
        <v>23</v>
      </c>
      <c r="R3496" s="226" t="e">
        <f>VLOOKUP(C3496,'26년 databook(취합)'!$M:$M,2,0)</f>
        <v>#N/A</v>
      </c>
      <c r="S3496" s="3" t="s">
        <v>11578</v>
      </c>
      <c r="T3496" s="3" t="s">
        <v>16707</v>
      </c>
      <c r="U3496" s="3" t="s">
        <v>16708</v>
      </c>
      <c r="V3496" s="3" t="s">
        <v>48</v>
      </c>
      <c r="W3496" s="3" t="s">
        <v>11628</v>
      </c>
      <c r="X3496" s="3" t="s">
        <v>48</v>
      </c>
      <c r="Y3496" s="3" t="s">
        <v>12124</v>
      </c>
      <c r="Z3496" s="3" t="s">
        <v>48</v>
      </c>
      <c r="AA3496" s="3" t="s">
        <v>12249</v>
      </c>
      <c r="AB3496" s="3" t="s">
        <v>48</v>
      </c>
      <c r="AC3496" s="3" t="s">
        <v>11567</v>
      </c>
      <c r="AD3496" s="3" t="s">
        <v>48</v>
      </c>
      <c r="AE3496" s="3" t="s">
        <v>11622</v>
      </c>
      <c r="AG3496" s="4">
        <v>2050000</v>
      </c>
      <c r="AI3496" s="3" t="s">
        <v>11567</v>
      </c>
      <c r="AK3496" s="3" t="s">
        <v>11567</v>
      </c>
      <c r="AM3496" s="3" t="s">
        <v>11567</v>
      </c>
      <c r="AO3496" s="3" t="s">
        <v>11567</v>
      </c>
      <c r="AQ3496" s="3" t="s">
        <v>11567</v>
      </c>
      <c r="AR3496" s="3">
        <v>10000000</v>
      </c>
      <c r="AS3496" s="3" t="s">
        <v>11567</v>
      </c>
    </row>
    <row r="3497" spans="1:45">
      <c r="A3497">
        <v>3494</v>
      </c>
      <c r="B3497" t="s">
        <v>5982</v>
      </c>
      <c r="C3497" t="s">
        <v>3168</v>
      </c>
      <c r="D3497" t="s">
        <v>45</v>
      </c>
      <c r="E3497" t="s">
        <v>71</v>
      </c>
      <c r="F3497" t="s">
        <v>331</v>
      </c>
      <c r="G3497" t="s">
        <v>10271</v>
      </c>
      <c r="H3497" t="s">
        <v>331</v>
      </c>
      <c r="I3497" t="s">
        <v>10271</v>
      </c>
      <c r="J3497" t="s">
        <v>48</v>
      </c>
      <c r="K3497" t="s">
        <v>48</v>
      </c>
      <c r="L3497" t="s">
        <v>5985</v>
      </c>
      <c r="M3497" t="s">
        <v>5986</v>
      </c>
      <c r="N3497" t="str">
        <f>VLOOKUP(O3497,index!$Q:$R,2,0)</f>
        <v>03. 이러닝 - 법정</v>
      </c>
      <c r="O3497" t="s">
        <v>6002</v>
      </c>
      <c r="P3497" t="s">
        <v>48</v>
      </c>
      <c r="Q3497" t="s">
        <v>20</v>
      </c>
      <c r="R3497" s="226" t="e">
        <f>VLOOKUP(C3497,'26년 databook(취합)'!$M:$M,2,0)</f>
        <v>#N/A</v>
      </c>
      <c r="S3497" s="3" t="s">
        <v>11591</v>
      </c>
      <c r="T3497" s="3" t="s">
        <v>14768</v>
      </c>
      <c r="U3497" s="3" t="s">
        <v>16709</v>
      </c>
      <c r="V3497" s="3" t="s">
        <v>48</v>
      </c>
      <c r="W3497" s="3" t="s">
        <v>11567</v>
      </c>
      <c r="X3497" s="3" t="s">
        <v>48</v>
      </c>
      <c r="Y3497" s="3" t="s">
        <v>11567</v>
      </c>
      <c r="Z3497" s="3" t="s">
        <v>48</v>
      </c>
      <c r="AA3497" s="3" t="s">
        <v>11567</v>
      </c>
      <c r="AB3497" s="3" t="s">
        <v>48</v>
      </c>
      <c r="AC3497" s="3" t="s">
        <v>11567</v>
      </c>
      <c r="AD3497" s="3" t="s">
        <v>48</v>
      </c>
      <c r="AE3497" s="3" t="s">
        <v>11567</v>
      </c>
      <c r="AG3497" s="3">
        <v>3090000</v>
      </c>
      <c r="AI3497" s="3" t="s">
        <v>11567</v>
      </c>
      <c r="AK3497" s="3" t="s">
        <v>11567</v>
      </c>
      <c r="AM3497" s="3" t="s">
        <v>11567</v>
      </c>
      <c r="AO3497" s="3" t="s">
        <v>11567</v>
      </c>
      <c r="AQ3497" s="3" t="s">
        <v>11567</v>
      </c>
      <c r="AR3497" s="3">
        <v>8000000</v>
      </c>
      <c r="AS3497" s="3" t="s">
        <v>11567</v>
      </c>
    </row>
    <row r="3498" spans="1:45">
      <c r="A3498">
        <v>3495</v>
      </c>
      <c r="B3498" t="s">
        <v>5982</v>
      </c>
      <c r="C3498" t="s">
        <v>7850</v>
      </c>
      <c r="D3498" t="s">
        <v>45</v>
      </c>
      <c r="E3498" t="s">
        <v>71</v>
      </c>
      <c r="F3498" t="s">
        <v>6786</v>
      </c>
      <c r="G3498" t="s">
        <v>9403</v>
      </c>
      <c r="H3498" t="s">
        <v>6786</v>
      </c>
      <c r="I3498" t="s">
        <v>9403</v>
      </c>
      <c r="J3498" t="s">
        <v>6479</v>
      </c>
      <c r="K3498" t="s">
        <v>6480</v>
      </c>
      <c r="L3498" t="s">
        <v>5985</v>
      </c>
      <c r="M3498" t="s">
        <v>5986</v>
      </c>
      <c r="N3498" t="str">
        <f>VLOOKUP(O3498,index!$Q:$R,2,0)</f>
        <v>08. 하이브리드러닝 - 하이브리드형 러닝</v>
      </c>
      <c r="O3498" t="s">
        <v>5988</v>
      </c>
      <c r="P3498" t="s">
        <v>48</v>
      </c>
      <c r="Q3498" t="s">
        <v>23</v>
      </c>
      <c r="R3498" s="226" t="e">
        <f>VLOOKUP(C3498,'26년 databook(취합)'!$M:$M,2,0)</f>
        <v>#N/A</v>
      </c>
      <c r="S3498" s="3" t="s">
        <v>11567</v>
      </c>
      <c r="T3498" s="3" t="s">
        <v>48</v>
      </c>
      <c r="U3498" s="3" t="s">
        <v>11567</v>
      </c>
      <c r="V3498" s="3" t="s">
        <v>48</v>
      </c>
      <c r="W3498" s="3" t="s">
        <v>48</v>
      </c>
      <c r="X3498" s="3" t="s">
        <v>48</v>
      </c>
      <c r="Y3498" s="3" t="s">
        <v>48</v>
      </c>
      <c r="Z3498" s="3" t="s">
        <v>48</v>
      </c>
      <c r="AA3498" s="3" t="s">
        <v>48</v>
      </c>
      <c r="AB3498" s="3" t="s">
        <v>48</v>
      </c>
      <c r="AC3498" s="3" t="s">
        <v>48</v>
      </c>
      <c r="AD3498" s="3" t="s">
        <v>48</v>
      </c>
      <c r="AE3498" s="3" t="s">
        <v>48</v>
      </c>
      <c r="AG3498" s="3"/>
      <c r="AI3498" s="3" t="s">
        <v>48</v>
      </c>
      <c r="AK3498" s="3" t="s">
        <v>48</v>
      </c>
      <c r="AM3498" s="3" t="s">
        <v>48</v>
      </c>
      <c r="AO3498" s="3" t="s">
        <v>48</v>
      </c>
      <c r="AQ3498" s="3" t="s">
        <v>48</v>
      </c>
      <c r="AS3498" s="3" t="s">
        <v>48</v>
      </c>
    </row>
    <row r="3499" spans="1:45">
      <c r="A3499">
        <v>3496</v>
      </c>
      <c r="B3499" t="s">
        <v>5982</v>
      </c>
      <c r="C3499" t="s">
        <v>2960</v>
      </c>
      <c r="D3499" t="s">
        <v>45</v>
      </c>
      <c r="E3499" t="s">
        <v>71</v>
      </c>
      <c r="F3499" t="s">
        <v>6786</v>
      </c>
      <c r="G3499" t="s">
        <v>9403</v>
      </c>
      <c r="H3499" t="s">
        <v>6786</v>
      </c>
      <c r="I3499" t="s">
        <v>9403</v>
      </c>
      <c r="J3499" t="s">
        <v>6479</v>
      </c>
      <c r="K3499" t="s">
        <v>6480</v>
      </c>
      <c r="L3499" t="s">
        <v>5985</v>
      </c>
      <c r="M3499" t="s">
        <v>5986</v>
      </c>
      <c r="N3499" t="str">
        <f>VLOOKUP(O3499,index!$Q:$R,2,0)</f>
        <v>08. 하이브리드러닝 - 하이브리드형 러닝</v>
      </c>
      <c r="O3499" t="s">
        <v>5988</v>
      </c>
      <c r="P3499" t="s">
        <v>48</v>
      </c>
      <c r="Q3499" t="s">
        <v>20</v>
      </c>
      <c r="R3499" s="226" t="e">
        <f>VLOOKUP(C3499,'26년 databook(취합)'!$M:$M,2,0)</f>
        <v>#N/A</v>
      </c>
      <c r="S3499" s="3" t="s">
        <v>11615</v>
      </c>
      <c r="T3499" s="3" t="s">
        <v>48</v>
      </c>
      <c r="U3499" s="3" t="s">
        <v>11578</v>
      </c>
      <c r="V3499" s="3" t="s">
        <v>48</v>
      </c>
      <c r="W3499" s="3" t="s">
        <v>48</v>
      </c>
      <c r="X3499" s="3" t="s">
        <v>48</v>
      </c>
      <c r="Y3499" s="3" t="s">
        <v>48</v>
      </c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11578</v>
      </c>
      <c r="AE3499" s="3" t="s">
        <v>48</v>
      </c>
      <c r="AG3499" s="3"/>
      <c r="AI3499" s="3" t="s">
        <v>48</v>
      </c>
      <c r="AK3499" s="3" t="s">
        <v>48</v>
      </c>
      <c r="AL3499" s="3">
        <v>10000000</v>
      </c>
      <c r="AM3499" s="3" t="s">
        <v>48</v>
      </c>
      <c r="AO3499" s="3" t="s">
        <v>48</v>
      </c>
      <c r="AQ3499" s="3" t="s">
        <v>48</v>
      </c>
      <c r="AS3499" s="3" t="s">
        <v>48</v>
      </c>
    </row>
    <row r="3500" spans="1:45">
      <c r="A3500">
        <v>3497</v>
      </c>
      <c r="B3500" t="s">
        <v>5982</v>
      </c>
      <c r="C3500" t="s">
        <v>2959</v>
      </c>
      <c r="D3500" t="s">
        <v>45</v>
      </c>
      <c r="E3500" t="s">
        <v>71</v>
      </c>
      <c r="F3500" t="s">
        <v>6786</v>
      </c>
      <c r="G3500" t="s">
        <v>9403</v>
      </c>
      <c r="H3500" t="s">
        <v>6786</v>
      </c>
      <c r="I3500" t="s">
        <v>9403</v>
      </c>
      <c r="J3500" t="s">
        <v>6479</v>
      </c>
      <c r="K3500" t="s">
        <v>6480</v>
      </c>
      <c r="L3500" t="s">
        <v>5985</v>
      </c>
      <c r="M3500" t="s">
        <v>5986</v>
      </c>
      <c r="N3500" t="str">
        <f>VLOOKUP(O3500,index!$Q:$R,2,0)</f>
        <v>03. 이러닝 - 법정</v>
      </c>
      <c r="O3500" t="s">
        <v>6002</v>
      </c>
      <c r="P3500" t="s">
        <v>48</v>
      </c>
      <c r="Q3500" t="s">
        <v>23</v>
      </c>
      <c r="R3500" s="226" t="e">
        <f>VLOOKUP(C3500,'26년 databook(취합)'!$M:$M,2,0)</f>
        <v>#N/A</v>
      </c>
      <c r="S3500" s="3" t="s">
        <v>11572</v>
      </c>
      <c r="T3500" s="3" t="s">
        <v>48</v>
      </c>
      <c r="U3500" s="3" t="s">
        <v>11572</v>
      </c>
      <c r="V3500" s="3" t="s">
        <v>48</v>
      </c>
      <c r="W3500" s="3" t="s">
        <v>48</v>
      </c>
      <c r="X3500" s="3" t="s">
        <v>48</v>
      </c>
      <c r="Y3500" s="3" t="s">
        <v>48</v>
      </c>
      <c r="Z3500" s="3" t="s">
        <v>48</v>
      </c>
      <c r="AA3500" s="3" t="s">
        <v>48</v>
      </c>
      <c r="AB3500" s="3" t="s">
        <v>48</v>
      </c>
      <c r="AC3500" s="3" t="s">
        <v>48</v>
      </c>
      <c r="AD3500" s="3" t="s">
        <v>48</v>
      </c>
      <c r="AE3500" s="3" t="s">
        <v>48</v>
      </c>
      <c r="AG3500" s="3"/>
      <c r="AI3500" s="3" t="s">
        <v>48</v>
      </c>
      <c r="AK3500" s="3" t="s">
        <v>48</v>
      </c>
      <c r="AM3500" s="3" t="s">
        <v>48</v>
      </c>
      <c r="AO3500" s="3" t="s">
        <v>48</v>
      </c>
      <c r="AP3500" s="3">
        <v>2000000</v>
      </c>
      <c r="AQ3500" s="3" t="s">
        <v>48</v>
      </c>
      <c r="AS3500" s="3" t="s">
        <v>48</v>
      </c>
    </row>
    <row r="3501" spans="1:45">
      <c r="A3501">
        <v>3498</v>
      </c>
      <c r="B3501" t="s">
        <v>5982</v>
      </c>
      <c r="C3501" t="s">
        <v>4254</v>
      </c>
      <c r="D3501" t="s">
        <v>45</v>
      </c>
      <c r="E3501" t="s">
        <v>76</v>
      </c>
      <c r="F3501" t="s">
        <v>2071</v>
      </c>
      <c r="G3501" t="s">
        <v>10272</v>
      </c>
      <c r="H3501" t="s">
        <v>2071</v>
      </c>
      <c r="I3501" t="s">
        <v>10272</v>
      </c>
      <c r="J3501" t="s">
        <v>48</v>
      </c>
      <c r="K3501" t="s">
        <v>48</v>
      </c>
      <c r="L3501" t="s">
        <v>5985</v>
      </c>
      <c r="M3501" t="s">
        <v>5986</v>
      </c>
      <c r="N3501" t="str">
        <f>VLOOKUP(O3501,index!$Q:$R,2,0)</f>
        <v>02. 이러닝 - 단과</v>
      </c>
      <c r="O3501" t="s">
        <v>5987</v>
      </c>
      <c r="P3501" t="s">
        <v>48</v>
      </c>
      <c r="Q3501" t="s">
        <v>20</v>
      </c>
      <c r="R3501" s="226" t="e">
        <f>VLOOKUP(C3501,'26년 databook(취합)'!$M:$M,2,0)</f>
        <v>#N/A</v>
      </c>
      <c r="S3501" s="3" t="s">
        <v>11567</v>
      </c>
      <c r="T3501" s="3" t="s">
        <v>11646</v>
      </c>
      <c r="U3501" s="3" t="s">
        <v>11646</v>
      </c>
      <c r="V3501" s="3" t="s">
        <v>48</v>
      </c>
      <c r="W3501" s="3" t="s">
        <v>11567</v>
      </c>
      <c r="X3501" s="3" t="s">
        <v>48</v>
      </c>
      <c r="Y3501" s="3" t="s">
        <v>11567</v>
      </c>
      <c r="Z3501" s="3" t="s">
        <v>48</v>
      </c>
      <c r="AA3501" s="3" t="s">
        <v>11567</v>
      </c>
      <c r="AB3501" s="3" t="s">
        <v>48</v>
      </c>
      <c r="AC3501" s="3" t="s">
        <v>11567</v>
      </c>
      <c r="AD3501" s="3" t="s">
        <v>48</v>
      </c>
      <c r="AE3501" s="3" t="s">
        <v>11646</v>
      </c>
      <c r="AG3501" s="3">
        <v>0</v>
      </c>
      <c r="AI3501" s="3" t="s">
        <v>11567</v>
      </c>
      <c r="AK3501" s="3" t="s">
        <v>11567</v>
      </c>
      <c r="AM3501" s="3" t="s">
        <v>11567</v>
      </c>
      <c r="AO3501" s="3" t="s">
        <v>11567</v>
      </c>
      <c r="AQ3501" s="3" t="s">
        <v>11567</v>
      </c>
      <c r="AR3501" s="3">
        <v>0</v>
      </c>
      <c r="AS3501" s="3" t="s">
        <v>11567</v>
      </c>
    </row>
    <row r="3502" spans="1:45">
      <c r="A3502">
        <v>3499</v>
      </c>
      <c r="B3502" t="s">
        <v>5982</v>
      </c>
      <c r="C3502" t="s">
        <v>5028</v>
      </c>
      <c r="D3502" t="s">
        <v>45</v>
      </c>
      <c r="E3502" t="s">
        <v>77</v>
      </c>
      <c r="F3502" t="s">
        <v>6029</v>
      </c>
      <c r="G3502" t="s">
        <v>8925</v>
      </c>
      <c r="H3502" t="s">
        <v>1756</v>
      </c>
      <c r="I3502" t="s">
        <v>16279</v>
      </c>
      <c r="J3502" t="s">
        <v>48</v>
      </c>
      <c r="K3502" t="s">
        <v>48</v>
      </c>
      <c r="L3502" t="s">
        <v>5985</v>
      </c>
      <c r="M3502" t="s">
        <v>5986</v>
      </c>
      <c r="N3502" t="str">
        <f>VLOOKUP(O3502,index!$Q:$R,2,0)</f>
        <v>02. 이러닝 - 단과</v>
      </c>
      <c r="O3502" t="s">
        <v>5987</v>
      </c>
      <c r="P3502" t="s">
        <v>48</v>
      </c>
      <c r="Q3502" t="s">
        <v>20</v>
      </c>
      <c r="R3502" s="226" t="e">
        <f>VLOOKUP(C3502,'26년 databook(취합)'!$M:$M,2,0)</f>
        <v>#N/A</v>
      </c>
      <c r="S3502" s="3" t="s">
        <v>11567</v>
      </c>
      <c r="T3502" s="3" t="s">
        <v>48</v>
      </c>
      <c r="U3502" s="3" t="s">
        <v>11567</v>
      </c>
      <c r="V3502" s="3" t="s">
        <v>48</v>
      </c>
      <c r="W3502" s="3" t="s">
        <v>48</v>
      </c>
      <c r="X3502" s="3" t="s">
        <v>48</v>
      </c>
      <c r="Y3502" s="3" t="s">
        <v>48</v>
      </c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G3502" s="3"/>
      <c r="AI3502" s="3" t="s">
        <v>48</v>
      </c>
      <c r="AK3502" s="3" t="s">
        <v>48</v>
      </c>
      <c r="AM3502" s="3" t="s">
        <v>48</v>
      </c>
      <c r="AO3502" s="3" t="s">
        <v>48</v>
      </c>
      <c r="AQ3502" s="3" t="s">
        <v>48</v>
      </c>
      <c r="AS3502" s="3" t="s">
        <v>48</v>
      </c>
    </row>
    <row r="3503" spans="1:45">
      <c r="A3503">
        <v>3500</v>
      </c>
      <c r="B3503" t="s">
        <v>5982</v>
      </c>
      <c r="C3503" t="s">
        <v>4474</v>
      </c>
      <c r="D3503" t="s">
        <v>45</v>
      </c>
      <c r="E3503" t="s">
        <v>76</v>
      </c>
      <c r="F3503" t="s">
        <v>7851</v>
      </c>
      <c r="G3503" t="s">
        <v>10273</v>
      </c>
      <c r="H3503" t="s">
        <v>7851</v>
      </c>
      <c r="I3503" t="s">
        <v>10273</v>
      </c>
      <c r="J3503" t="s">
        <v>2371</v>
      </c>
      <c r="K3503" t="s">
        <v>7852</v>
      </c>
      <c r="L3503" t="s">
        <v>5985</v>
      </c>
      <c r="M3503" t="s">
        <v>5986</v>
      </c>
      <c r="N3503" t="str">
        <f>VLOOKUP(O3503,index!$Q:$R,2,0)</f>
        <v>02. 이러닝 - 단과</v>
      </c>
      <c r="O3503" t="s">
        <v>5987</v>
      </c>
      <c r="P3503" t="s">
        <v>48</v>
      </c>
      <c r="Q3503" t="s">
        <v>20</v>
      </c>
      <c r="R3503" s="226" t="e">
        <f>VLOOKUP(C3503,'26년 databook(취합)'!$M:$M,2,0)</f>
        <v>#N/A</v>
      </c>
      <c r="S3503" s="3" t="s">
        <v>11567</v>
      </c>
      <c r="T3503" s="3" t="s">
        <v>16419</v>
      </c>
      <c r="U3503" s="3" t="s">
        <v>16419</v>
      </c>
      <c r="V3503" s="3" t="s">
        <v>11567</v>
      </c>
      <c r="W3503" s="3" t="s">
        <v>11567</v>
      </c>
      <c r="X3503" s="3" t="s">
        <v>48</v>
      </c>
      <c r="Y3503" s="3" t="s">
        <v>11941</v>
      </c>
      <c r="Z3503" s="3" t="s">
        <v>48</v>
      </c>
      <c r="AA3503" s="3" t="s">
        <v>12250</v>
      </c>
      <c r="AB3503" s="3" t="s">
        <v>48</v>
      </c>
      <c r="AC3503" s="3" t="s">
        <v>11567</v>
      </c>
      <c r="AD3503" s="3" t="s">
        <v>48</v>
      </c>
      <c r="AE3503" s="3" t="s">
        <v>11567</v>
      </c>
      <c r="AG3503" s="3">
        <v>387500</v>
      </c>
      <c r="AI3503" s="3" t="s">
        <v>11567</v>
      </c>
      <c r="AK3503" s="3" t="s">
        <v>11567</v>
      </c>
      <c r="AM3503" s="3" t="s">
        <v>11567</v>
      </c>
      <c r="AO3503" s="3" t="s">
        <v>11567</v>
      </c>
      <c r="AQ3503" s="3" t="s">
        <v>11567</v>
      </c>
      <c r="AS3503" s="3" t="s">
        <v>11567</v>
      </c>
    </row>
    <row r="3504" spans="1:45">
      <c r="A3504">
        <v>3501</v>
      </c>
      <c r="B3504" t="s">
        <v>5982</v>
      </c>
      <c r="C3504" t="s">
        <v>2895</v>
      </c>
      <c r="D3504" t="s">
        <v>45</v>
      </c>
      <c r="E3504" t="s">
        <v>75</v>
      </c>
      <c r="F3504" t="s">
        <v>404</v>
      </c>
      <c r="G3504" t="s">
        <v>10274</v>
      </c>
      <c r="H3504" t="s">
        <v>404</v>
      </c>
      <c r="I3504" t="s">
        <v>10274</v>
      </c>
      <c r="J3504" t="s">
        <v>404</v>
      </c>
      <c r="K3504" t="s">
        <v>7853</v>
      </c>
      <c r="L3504" t="s">
        <v>5985</v>
      </c>
      <c r="M3504" t="s">
        <v>5986</v>
      </c>
      <c r="N3504" t="str">
        <f>VLOOKUP(O3504,index!$Q:$R,2,0)</f>
        <v>02. 이러닝 - 단과</v>
      </c>
      <c r="O3504" t="s">
        <v>5987</v>
      </c>
      <c r="P3504" t="s">
        <v>48</v>
      </c>
      <c r="Q3504" t="s">
        <v>23</v>
      </c>
      <c r="R3504" s="226" t="e">
        <f>VLOOKUP(C3504,'26년 databook(취합)'!$M:$M,2,0)</f>
        <v>#N/A</v>
      </c>
      <c r="S3504" s="3" t="s">
        <v>11567</v>
      </c>
      <c r="T3504" s="3" t="s">
        <v>12251</v>
      </c>
      <c r="U3504" s="3" t="s">
        <v>11567</v>
      </c>
      <c r="V3504" s="3" t="s">
        <v>48</v>
      </c>
      <c r="W3504" s="3" t="s">
        <v>11567</v>
      </c>
      <c r="X3504" s="3" t="s">
        <v>48</v>
      </c>
      <c r="Y3504" s="3" t="s">
        <v>11567</v>
      </c>
      <c r="Z3504" s="3" t="s">
        <v>48</v>
      </c>
      <c r="AA3504" s="3" t="s">
        <v>11567</v>
      </c>
      <c r="AB3504" s="3" t="s">
        <v>48</v>
      </c>
      <c r="AC3504" s="3" t="s">
        <v>11567</v>
      </c>
      <c r="AD3504" s="3" t="s">
        <v>48</v>
      </c>
      <c r="AE3504" s="3" t="s">
        <v>11567</v>
      </c>
      <c r="AG3504" s="3">
        <v>0</v>
      </c>
      <c r="AI3504" s="3" t="s">
        <v>11567</v>
      </c>
      <c r="AK3504" s="3" t="s">
        <v>11567</v>
      </c>
      <c r="AM3504" s="3" t="s">
        <v>11567</v>
      </c>
      <c r="AO3504" s="3" t="s">
        <v>11567</v>
      </c>
      <c r="AQ3504" s="3" t="s">
        <v>11567</v>
      </c>
      <c r="AS3504" s="3" t="s">
        <v>12251</v>
      </c>
    </row>
    <row r="3505" spans="1:45">
      <c r="A3505">
        <v>3502</v>
      </c>
      <c r="B3505" t="s">
        <v>5982</v>
      </c>
      <c r="C3505" t="s">
        <v>5482</v>
      </c>
      <c r="D3505" t="s">
        <v>45</v>
      </c>
      <c r="E3505" t="s">
        <v>214</v>
      </c>
      <c r="F3505" t="s">
        <v>2805</v>
      </c>
      <c r="G3505" t="s">
        <v>10275</v>
      </c>
      <c r="H3505" t="s">
        <v>2805</v>
      </c>
      <c r="I3505" t="s">
        <v>10275</v>
      </c>
      <c r="J3505" t="s">
        <v>7854</v>
      </c>
      <c r="K3505" t="s">
        <v>7855</v>
      </c>
      <c r="L3505" t="s">
        <v>5985</v>
      </c>
      <c r="M3505" t="s">
        <v>5986</v>
      </c>
      <c r="N3505" t="str">
        <f>VLOOKUP(O3505,index!$Q:$R,2,0)</f>
        <v>02. 이러닝 - 단과</v>
      </c>
      <c r="O3505" t="s">
        <v>5987</v>
      </c>
      <c r="P3505" t="s">
        <v>48</v>
      </c>
      <c r="Q3505" t="s">
        <v>20</v>
      </c>
      <c r="R3505" s="226" t="e">
        <f>VLOOKUP(C3505,'26년 databook(취합)'!$M:$M,2,0)</f>
        <v>#N/A</v>
      </c>
      <c r="S3505" s="3" t="s">
        <v>11567</v>
      </c>
      <c r="T3505" s="3" t="s">
        <v>48</v>
      </c>
      <c r="U3505" s="3" t="s">
        <v>11567</v>
      </c>
      <c r="V3505" s="3" t="s">
        <v>48</v>
      </c>
      <c r="W3505" s="3" t="s">
        <v>48</v>
      </c>
      <c r="X3505" s="3" t="s">
        <v>48</v>
      </c>
      <c r="Y3505" s="3" t="s">
        <v>48</v>
      </c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G3505" s="3"/>
      <c r="AI3505" s="3" t="s">
        <v>48</v>
      </c>
      <c r="AK3505" s="3" t="s">
        <v>48</v>
      </c>
      <c r="AM3505" s="3" t="s">
        <v>48</v>
      </c>
      <c r="AO3505" s="3" t="s">
        <v>48</v>
      </c>
      <c r="AQ3505" s="3" t="s">
        <v>48</v>
      </c>
      <c r="AS3505" s="3" t="s">
        <v>48</v>
      </c>
    </row>
    <row r="3506" spans="1:45">
      <c r="A3506">
        <v>3503</v>
      </c>
      <c r="B3506" t="s">
        <v>5982</v>
      </c>
      <c r="C3506" t="s">
        <v>4032</v>
      </c>
      <c r="D3506" t="s">
        <v>45</v>
      </c>
      <c r="E3506" t="s">
        <v>75</v>
      </c>
      <c r="F3506" t="s">
        <v>482</v>
      </c>
      <c r="G3506" t="s">
        <v>10276</v>
      </c>
      <c r="H3506" t="s">
        <v>482</v>
      </c>
      <c r="I3506" t="s">
        <v>10276</v>
      </c>
      <c r="J3506" t="s">
        <v>7856</v>
      </c>
      <c r="K3506" t="s">
        <v>7857</v>
      </c>
      <c r="L3506" t="s">
        <v>5985</v>
      </c>
      <c r="M3506" t="s">
        <v>5986</v>
      </c>
      <c r="N3506" t="str">
        <f>VLOOKUP(O3506,index!$Q:$R,2,0)</f>
        <v>02. 이러닝 - 단과</v>
      </c>
      <c r="O3506" t="s">
        <v>5987</v>
      </c>
      <c r="P3506" t="s">
        <v>48</v>
      </c>
      <c r="Q3506" t="s">
        <v>23</v>
      </c>
      <c r="R3506" s="226" t="e">
        <f>VLOOKUP(C3506,'26년 databook(취합)'!$M:$M,2,0)</f>
        <v>#N/A</v>
      </c>
      <c r="S3506" s="3" t="s">
        <v>13032</v>
      </c>
      <c r="T3506" s="3" t="s">
        <v>12257</v>
      </c>
      <c r="U3506" s="3" t="s">
        <v>16710</v>
      </c>
      <c r="V3506" s="3" t="s">
        <v>48</v>
      </c>
      <c r="W3506" s="3" t="s">
        <v>11567</v>
      </c>
      <c r="X3506" s="3" t="s">
        <v>48</v>
      </c>
      <c r="Y3506" s="3" t="s">
        <v>11567</v>
      </c>
      <c r="Z3506" s="3" t="s">
        <v>11567</v>
      </c>
      <c r="AA3506" s="3" t="s">
        <v>11567</v>
      </c>
      <c r="AB3506" s="3" t="s">
        <v>11567</v>
      </c>
      <c r="AC3506" s="3" t="s">
        <v>12798</v>
      </c>
      <c r="AD3506" s="3" t="s">
        <v>11567</v>
      </c>
      <c r="AE3506" s="3" t="s">
        <v>11567</v>
      </c>
      <c r="AF3506" s="3">
        <v>0</v>
      </c>
      <c r="AG3506" s="3">
        <v>40000</v>
      </c>
      <c r="AH3506" s="3">
        <v>0</v>
      </c>
      <c r="AI3506" s="3" t="s">
        <v>11567</v>
      </c>
      <c r="AJ3506" s="3">
        <v>0</v>
      </c>
      <c r="AK3506" s="3" t="s">
        <v>11567</v>
      </c>
      <c r="AL3506" s="3">
        <v>0</v>
      </c>
      <c r="AM3506" s="3" t="s">
        <v>11567</v>
      </c>
      <c r="AN3506" s="3">
        <v>0</v>
      </c>
      <c r="AO3506" s="3" t="s">
        <v>11567</v>
      </c>
      <c r="AP3506" s="3">
        <v>0</v>
      </c>
      <c r="AQ3506" s="3" t="s">
        <v>11567</v>
      </c>
      <c r="AR3506" s="3">
        <v>16500000</v>
      </c>
      <c r="AS3506" s="3" t="s">
        <v>11567</v>
      </c>
    </row>
    <row r="3507" spans="1:45">
      <c r="A3507">
        <v>3504</v>
      </c>
      <c r="B3507" t="s">
        <v>5982</v>
      </c>
      <c r="C3507" t="s">
        <v>4064</v>
      </c>
      <c r="D3507" t="s">
        <v>45</v>
      </c>
      <c r="E3507" t="s">
        <v>75</v>
      </c>
      <c r="F3507" t="s">
        <v>504</v>
      </c>
      <c r="G3507" t="s">
        <v>10277</v>
      </c>
      <c r="H3507" t="s">
        <v>504</v>
      </c>
      <c r="I3507" t="s">
        <v>10277</v>
      </c>
      <c r="J3507" t="s">
        <v>48</v>
      </c>
      <c r="K3507" t="s">
        <v>48</v>
      </c>
      <c r="L3507" t="s">
        <v>5985</v>
      </c>
      <c r="M3507" t="s">
        <v>5986</v>
      </c>
      <c r="N3507" t="str">
        <f>VLOOKUP(O3507,index!$Q:$R,2,0)</f>
        <v>02. 이러닝 - 단과</v>
      </c>
      <c r="O3507" t="s">
        <v>5987</v>
      </c>
      <c r="P3507" t="s">
        <v>48</v>
      </c>
      <c r="Q3507" t="s">
        <v>23</v>
      </c>
      <c r="R3507" s="226" t="e">
        <f>VLOOKUP(C3507,'26년 databook(취합)'!$M:$M,2,0)</f>
        <v>#N/A</v>
      </c>
      <c r="S3507" s="3" t="s">
        <v>11567</v>
      </c>
      <c r="T3507" s="3" t="s">
        <v>14800</v>
      </c>
      <c r="U3507" s="3" t="s">
        <v>14800</v>
      </c>
      <c r="V3507" s="3" t="s">
        <v>48</v>
      </c>
      <c r="W3507" s="3" t="s">
        <v>11567</v>
      </c>
      <c r="X3507" s="3" t="s">
        <v>48</v>
      </c>
      <c r="Y3507" s="3" t="s">
        <v>11567</v>
      </c>
      <c r="Z3507" s="3" t="s">
        <v>48</v>
      </c>
      <c r="AA3507" s="3" t="s">
        <v>11567</v>
      </c>
      <c r="AB3507" s="3" t="s">
        <v>48</v>
      </c>
      <c r="AC3507" s="3" t="s">
        <v>11567</v>
      </c>
      <c r="AD3507" s="3" t="s">
        <v>48</v>
      </c>
      <c r="AE3507" s="3" t="s">
        <v>11567</v>
      </c>
      <c r="AG3507" s="3">
        <v>735000</v>
      </c>
      <c r="AI3507" s="3" t="s">
        <v>11567</v>
      </c>
      <c r="AK3507" s="3" t="s">
        <v>11567</v>
      </c>
      <c r="AM3507" s="3" t="s">
        <v>11567</v>
      </c>
      <c r="AO3507" s="3" t="s">
        <v>11567</v>
      </c>
      <c r="AQ3507" s="3" t="s">
        <v>11567</v>
      </c>
      <c r="AS3507" s="3" t="s">
        <v>11567</v>
      </c>
    </row>
    <row r="3508" spans="1:45">
      <c r="A3508">
        <v>3505</v>
      </c>
      <c r="B3508" t="s">
        <v>5982</v>
      </c>
      <c r="C3508" t="s">
        <v>4188</v>
      </c>
      <c r="D3508" t="s">
        <v>45</v>
      </c>
      <c r="E3508" t="s">
        <v>76</v>
      </c>
      <c r="F3508" t="s">
        <v>7858</v>
      </c>
      <c r="G3508" t="s">
        <v>10278</v>
      </c>
      <c r="H3508" t="s">
        <v>7858</v>
      </c>
      <c r="I3508" t="s">
        <v>10278</v>
      </c>
      <c r="J3508" t="s">
        <v>48</v>
      </c>
      <c r="K3508" t="s">
        <v>48</v>
      </c>
      <c r="L3508" t="s">
        <v>5985</v>
      </c>
      <c r="M3508" t="s">
        <v>5986</v>
      </c>
      <c r="N3508" t="str">
        <f>VLOOKUP(O3508,index!$Q:$R,2,0)</f>
        <v>02. 이러닝 - 단과</v>
      </c>
      <c r="O3508" t="s">
        <v>5987</v>
      </c>
      <c r="P3508" t="s">
        <v>48</v>
      </c>
      <c r="Q3508" t="s">
        <v>20</v>
      </c>
      <c r="R3508" s="226" t="e">
        <f>VLOOKUP(C3508,'26년 databook(취합)'!$M:$M,2,0)</f>
        <v>#N/A</v>
      </c>
      <c r="S3508" s="3" t="s">
        <v>11567</v>
      </c>
      <c r="T3508" s="3" t="s">
        <v>48</v>
      </c>
      <c r="U3508" s="3" t="s">
        <v>11567</v>
      </c>
      <c r="V3508" s="3" t="s">
        <v>11567</v>
      </c>
      <c r="W3508" s="3" t="s">
        <v>48</v>
      </c>
      <c r="X3508" s="3" t="s">
        <v>48</v>
      </c>
      <c r="Y3508" s="3" t="s">
        <v>48</v>
      </c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48</v>
      </c>
      <c r="AG3508" s="3"/>
      <c r="AI3508" s="3" t="s">
        <v>48</v>
      </c>
      <c r="AK3508" s="3" t="s">
        <v>48</v>
      </c>
      <c r="AM3508" s="3" t="s">
        <v>48</v>
      </c>
      <c r="AO3508" s="3" t="s">
        <v>48</v>
      </c>
      <c r="AQ3508" s="3" t="s">
        <v>48</v>
      </c>
      <c r="AS3508" s="3" t="s">
        <v>48</v>
      </c>
    </row>
    <row r="3509" spans="1:45">
      <c r="A3509">
        <v>3506</v>
      </c>
      <c r="B3509" t="s">
        <v>5982</v>
      </c>
      <c r="C3509" t="s">
        <v>4367</v>
      </c>
      <c r="D3509" t="s">
        <v>45</v>
      </c>
      <c r="E3509" t="s">
        <v>76</v>
      </c>
      <c r="F3509" t="s">
        <v>2161</v>
      </c>
      <c r="G3509" t="s">
        <v>10280</v>
      </c>
      <c r="H3509" t="s">
        <v>2161</v>
      </c>
      <c r="I3509" t="s">
        <v>10280</v>
      </c>
      <c r="J3509" t="s">
        <v>48</v>
      </c>
      <c r="K3509" t="s">
        <v>48</v>
      </c>
      <c r="L3509" t="s">
        <v>5985</v>
      </c>
      <c r="M3509" t="s">
        <v>5986</v>
      </c>
      <c r="N3509" t="str">
        <f>VLOOKUP(O3509,index!$Q:$R,2,0)</f>
        <v>02. 이러닝 - 단과</v>
      </c>
      <c r="O3509" t="s">
        <v>5987</v>
      </c>
      <c r="P3509" t="s">
        <v>48</v>
      </c>
      <c r="Q3509" t="s">
        <v>20</v>
      </c>
      <c r="R3509" s="226" t="e">
        <f>VLOOKUP(C3509,'26년 databook(취합)'!$M:$M,2,0)</f>
        <v>#N/A</v>
      </c>
      <c r="S3509" s="3" t="s">
        <v>11567</v>
      </c>
      <c r="T3509" s="3" t="s">
        <v>48</v>
      </c>
      <c r="U3509" s="3" t="s">
        <v>11567</v>
      </c>
      <c r="V3509" s="3" t="s">
        <v>48</v>
      </c>
      <c r="W3509" s="3" t="s">
        <v>48</v>
      </c>
      <c r="X3509" s="3" t="s">
        <v>48</v>
      </c>
      <c r="Y3509" s="3" t="s">
        <v>48</v>
      </c>
      <c r="Z3509" s="3" t="s">
        <v>48</v>
      </c>
      <c r="AA3509" s="3" t="s">
        <v>48</v>
      </c>
      <c r="AB3509" s="3" t="s">
        <v>48</v>
      </c>
      <c r="AC3509" s="3" t="s">
        <v>48</v>
      </c>
      <c r="AD3509" s="3" t="s">
        <v>48</v>
      </c>
      <c r="AE3509" s="3" t="s">
        <v>48</v>
      </c>
      <c r="AG3509" s="3"/>
      <c r="AI3509" s="3" t="s">
        <v>48</v>
      </c>
      <c r="AK3509" s="3" t="s">
        <v>48</v>
      </c>
      <c r="AM3509" s="3" t="s">
        <v>48</v>
      </c>
      <c r="AO3509" s="3" t="s">
        <v>48</v>
      </c>
      <c r="AQ3509" s="3" t="s">
        <v>48</v>
      </c>
      <c r="AR3509" s="3">
        <v>0</v>
      </c>
      <c r="AS3509" s="3" t="s">
        <v>48</v>
      </c>
    </row>
    <row r="3510" spans="1:45">
      <c r="A3510">
        <v>3507</v>
      </c>
      <c r="B3510" t="s">
        <v>5982</v>
      </c>
      <c r="C3510" t="s">
        <v>4274</v>
      </c>
      <c r="D3510" t="s">
        <v>45</v>
      </c>
      <c r="E3510" t="s">
        <v>76</v>
      </c>
      <c r="F3510" t="s">
        <v>2089</v>
      </c>
      <c r="G3510" t="s">
        <v>10281</v>
      </c>
      <c r="H3510" t="s">
        <v>2089</v>
      </c>
      <c r="I3510" t="s">
        <v>10281</v>
      </c>
      <c r="J3510" t="s">
        <v>2089</v>
      </c>
      <c r="K3510" t="s">
        <v>7860</v>
      </c>
      <c r="L3510" t="s">
        <v>5985</v>
      </c>
      <c r="M3510" t="s">
        <v>5986</v>
      </c>
      <c r="N3510" t="str">
        <f>VLOOKUP(O3510,index!$Q:$R,2,0)</f>
        <v>02. 이러닝 - 단과</v>
      </c>
      <c r="O3510" t="s">
        <v>5987</v>
      </c>
      <c r="P3510" t="s">
        <v>48</v>
      </c>
      <c r="Q3510" t="s">
        <v>20</v>
      </c>
      <c r="R3510" s="226" t="e">
        <f>VLOOKUP(C3510,'26년 databook(취합)'!$M:$M,2,0)</f>
        <v>#N/A</v>
      </c>
      <c r="S3510" s="3" t="s">
        <v>11567</v>
      </c>
      <c r="T3510" s="3" t="s">
        <v>12058</v>
      </c>
      <c r="U3510" s="3" t="s">
        <v>12058</v>
      </c>
      <c r="V3510" s="3" t="s">
        <v>48</v>
      </c>
      <c r="W3510" s="3" t="s">
        <v>11567</v>
      </c>
      <c r="X3510" s="3" t="s">
        <v>48</v>
      </c>
      <c r="Y3510" s="3" t="s">
        <v>11567</v>
      </c>
      <c r="Z3510" s="3" t="s">
        <v>48</v>
      </c>
      <c r="AA3510" s="3" t="s">
        <v>11567</v>
      </c>
      <c r="AB3510" s="3" t="s">
        <v>48</v>
      </c>
      <c r="AC3510" s="3" t="s">
        <v>11567</v>
      </c>
      <c r="AD3510" s="3" t="s">
        <v>48</v>
      </c>
      <c r="AE3510" s="3" t="s">
        <v>11567</v>
      </c>
      <c r="AG3510" s="3">
        <v>530000</v>
      </c>
      <c r="AI3510" s="3" t="s">
        <v>11567</v>
      </c>
      <c r="AK3510" s="3" t="s">
        <v>11567</v>
      </c>
      <c r="AM3510" s="3" t="s">
        <v>11567</v>
      </c>
      <c r="AO3510" s="3" t="s">
        <v>11567</v>
      </c>
      <c r="AQ3510" s="3" t="s">
        <v>11567</v>
      </c>
      <c r="AR3510" s="3">
        <v>0</v>
      </c>
      <c r="AS3510" s="3" t="s">
        <v>11567</v>
      </c>
    </row>
    <row r="3511" spans="1:45">
      <c r="A3511">
        <v>3508</v>
      </c>
      <c r="B3511" t="s">
        <v>5982</v>
      </c>
      <c r="C3511" t="s">
        <v>7862</v>
      </c>
      <c r="D3511" t="s">
        <v>45</v>
      </c>
      <c r="E3511" t="s">
        <v>77</v>
      </c>
      <c r="F3511" t="s">
        <v>635</v>
      </c>
      <c r="G3511" t="s">
        <v>10226</v>
      </c>
      <c r="H3511" t="s">
        <v>7863</v>
      </c>
      <c r="I3511" t="s">
        <v>16280</v>
      </c>
      <c r="J3511" t="s">
        <v>635</v>
      </c>
      <c r="K3511" t="s">
        <v>7789</v>
      </c>
      <c r="L3511" t="s">
        <v>5985</v>
      </c>
      <c r="M3511" t="s">
        <v>5986</v>
      </c>
      <c r="N3511" t="str">
        <f>VLOOKUP(O3511,index!$Q:$R,2,0)</f>
        <v>02. 이러닝 - 단과</v>
      </c>
      <c r="O3511" t="s">
        <v>5987</v>
      </c>
      <c r="P3511" t="s">
        <v>48</v>
      </c>
      <c r="Q3511" t="s">
        <v>20</v>
      </c>
      <c r="R3511" s="226" t="e">
        <f>VLOOKUP(C3511,'26년 databook(취합)'!$M:$M,2,0)</f>
        <v>#N/A</v>
      </c>
      <c r="S3511" s="3" t="s">
        <v>11567</v>
      </c>
      <c r="T3511" s="3" t="s">
        <v>48</v>
      </c>
      <c r="U3511" s="3" t="s">
        <v>11567</v>
      </c>
      <c r="V3511" s="3" t="s">
        <v>48</v>
      </c>
      <c r="W3511" s="3" t="s">
        <v>48</v>
      </c>
      <c r="X3511" s="3" t="s">
        <v>48</v>
      </c>
      <c r="Y3511" s="3" t="s">
        <v>48</v>
      </c>
      <c r="Z3511" s="3" t="s">
        <v>48</v>
      </c>
      <c r="AA3511" s="3" t="s">
        <v>48</v>
      </c>
      <c r="AB3511" s="3" t="s">
        <v>48</v>
      </c>
      <c r="AC3511" s="3" t="s">
        <v>48</v>
      </c>
      <c r="AD3511" s="3" t="s">
        <v>48</v>
      </c>
      <c r="AE3511" s="3" t="s">
        <v>48</v>
      </c>
      <c r="AG3511" s="3"/>
      <c r="AI3511" s="3" t="s">
        <v>48</v>
      </c>
      <c r="AK3511" s="3" t="s">
        <v>48</v>
      </c>
      <c r="AM3511" s="3" t="s">
        <v>48</v>
      </c>
      <c r="AO3511" s="3" t="s">
        <v>48</v>
      </c>
      <c r="AQ3511" s="3" t="s">
        <v>48</v>
      </c>
      <c r="AS3511" s="3" t="s">
        <v>48</v>
      </c>
    </row>
    <row r="3512" spans="1:45">
      <c r="A3512">
        <v>3509</v>
      </c>
      <c r="B3512" t="s">
        <v>5982</v>
      </c>
      <c r="C3512" t="s">
        <v>3297</v>
      </c>
      <c r="D3512" t="s">
        <v>45</v>
      </c>
      <c r="E3512" t="s">
        <v>72</v>
      </c>
      <c r="F3512" t="s">
        <v>908</v>
      </c>
      <c r="G3512" t="s">
        <v>10283</v>
      </c>
      <c r="H3512" t="s">
        <v>908</v>
      </c>
      <c r="I3512" t="s">
        <v>10283</v>
      </c>
      <c r="J3512" t="s">
        <v>908</v>
      </c>
      <c r="K3512" t="s">
        <v>7864</v>
      </c>
      <c r="L3512" t="s">
        <v>5985</v>
      </c>
      <c r="M3512" t="s">
        <v>5986</v>
      </c>
      <c r="N3512" t="str">
        <f>VLOOKUP(O3512,index!$Q:$R,2,0)</f>
        <v>02. 이러닝 - 단과</v>
      </c>
      <c r="O3512" t="s">
        <v>5987</v>
      </c>
      <c r="P3512" t="s">
        <v>48</v>
      </c>
      <c r="Q3512" t="s">
        <v>20</v>
      </c>
      <c r="R3512" s="226" t="e">
        <f>VLOOKUP(C3512,'26년 databook(취합)'!$M:$M,2,0)</f>
        <v>#N/A</v>
      </c>
      <c r="S3512" s="3" t="s">
        <v>11567</v>
      </c>
      <c r="T3512" s="3" t="s">
        <v>14842</v>
      </c>
      <c r="U3512" s="3" t="s">
        <v>14842</v>
      </c>
      <c r="V3512" s="3" t="s">
        <v>48</v>
      </c>
      <c r="W3512" s="3" t="s">
        <v>11567</v>
      </c>
      <c r="X3512" s="3" t="s">
        <v>48</v>
      </c>
      <c r="Y3512" s="3" t="s">
        <v>11567</v>
      </c>
      <c r="Z3512" s="3" t="s">
        <v>48</v>
      </c>
      <c r="AA3512" s="3" t="s">
        <v>11567</v>
      </c>
      <c r="AB3512" s="3" t="s">
        <v>48</v>
      </c>
      <c r="AC3512" s="3" t="s">
        <v>11567</v>
      </c>
      <c r="AD3512" s="3" t="s">
        <v>11567</v>
      </c>
      <c r="AE3512" s="3" t="s">
        <v>11567</v>
      </c>
      <c r="AF3512" s="3">
        <v>0</v>
      </c>
      <c r="AG3512" s="3">
        <v>696000</v>
      </c>
      <c r="AH3512" s="3">
        <v>0</v>
      </c>
      <c r="AI3512" s="3" t="s">
        <v>11567</v>
      </c>
      <c r="AJ3512" s="3">
        <v>0</v>
      </c>
      <c r="AK3512" s="3" t="s">
        <v>11567</v>
      </c>
      <c r="AL3512" s="3">
        <v>0</v>
      </c>
      <c r="AM3512" s="3" t="s">
        <v>11567</v>
      </c>
      <c r="AN3512" s="3">
        <v>0</v>
      </c>
      <c r="AO3512" s="3" t="s">
        <v>11567</v>
      </c>
      <c r="AP3512" s="3">
        <v>0</v>
      </c>
      <c r="AQ3512" s="3" t="s">
        <v>11567</v>
      </c>
      <c r="AR3512" s="3">
        <v>0</v>
      </c>
      <c r="AS3512" s="3" t="s">
        <v>11567</v>
      </c>
    </row>
    <row r="3513" spans="1:45">
      <c r="A3513">
        <v>3510</v>
      </c>
      <c r="B3513" t="s">
        <v>5982</v>
      </c>
      <c r="C3513" t="s">
        <v>5111</v>
      </c>
      <c r="D3513" t="s">
        <v>45</v>
      </c>
      <c r="E3513" t="s">
        <v>79</v>
      </c>
      <c r="F3513" t="s">
        <v>7865</v>
      </c>
      <c r="G3513" t="s">
        <v>10284</v>
      </c>
      <c r="H3513" t="s">
        <v>7865</v>
      </c>
      <c r="I3513" t="s">
        <v>10284</v>
      </c>
      <c r="J3513" t="s">
        <v>7866</v>
      </c>
      <c r="K3513" t="s">
        <v>7867</v>
      </c>
      <c r="L3513" t="s">
        <v>5985</v>
      </c>
      <c r="M3513" t="s">
        <v>5986</v>
      </c>
      <c r="N3513" t="str">
        <f>VLOOKUP(O3513,index!$Q:$R,2,0)</f>
        <v>02. 이러닝 - 단과</v>
      </c>
      <c r="O3513" t="s">
        <v>5987</v>
      </c>
      <c r="P3513" t="s">
        <v>48</v>
      </c>
      <c r="Q3513" t="s">
        <v>20</v>
      </c>
      <c r="R3513" s="226" t="e">
        <f>VLOOKUP(C3513,'26년 databook(취합)'!$M:$M,2,0)</f>
        <v>#N/A</v>
      </c>
      <c r="S3513" s="3" t="s">
        <v>11567</v>
      </c>
      <c r="T3513" s="3" t="s">
        <v>48</v>
      </c>
      <c r="U3513" s="3" t="s">
        <v>11567</v>
      </c>
      <c r="V3513" s="3" t="s">
        <v>48</v>
      </c>
      <c r="W3513" s="3" t="s">
        <v>48</v>
      </c>
      <c r="X3513" s="3" t="s">
        <v>48</v>
      </c>
      <c r="Y3513" s="3" t="s">
        <v>48</v>
      </c>
      <c r="Z3513" s="3" t="s">
        <v>48</v>
      </c>
      <c r="AA3513" s="3" t="s">
        <v>48</v>
      </c>
      <c r="AB3513" s="3" t="s">
        <v>48</v>
      </c>
      <c r="AC3513" s="3" t="s">
        <v>48</v>
      </c>
      <c r="AD3513" s="3" t="s">
        <v>48</v>
      </c>
      <c r="AE3513" s="3" t="s">
        <v>48</v>
      </c>
      <c r="AG3513" s="3"/>
      <c r="AI3513" s="3" t="s">
        <v>48</v>
      </c>
      <c r="AK3513" s="3" t="s">
        <v>48</v>
      </c>
      <c r="AM3513" s="3" t="s">
        <v>48</v>
      </c>
      <c r="AO3513" s="3" t="s">
        <v>48</v>
      </c>
      <c r="AQ3513" s="3" t="s">
        <v>48</v>
      </c>
      <c r="AS3513" s="3" t="s">
        <v>48</v>
      </c>
    </row>
    <row r="3514" spans="1:45">
      <c r="A3514">
        <v>3511</v>
      </c>
      <c r="B3514" t="s">
        <v>5982</v>
      </c>
      <c r="C3514" t="s">
        <v>5268</v>
      </c>
      <c r="D3514" t="s">
        <v>45</v>
      </c>
      <c r="E3514" t="s">
        <v>71</v>
      </c>
      <c r="F3514" t="s">
        <v>665</v>
      </c>
      <c r="G3514" t="s">
        <v>10285</v>
      </c>
      <c r="H3514" t="s">
        <v>665</v>
      </c>
      <c r="I3514" t="s">
        <v>10285</v>
      </c>
      <c r="J3514" t="s">
        <v>665</v>
      </c>
      <c r="K3514" t="s">
        <v>7868</v>
      </c>
      <c r="L3514" t="s">
        <v>5985</v>
      </c>
      <c r="M3514" t="s">
        <v>5986</v>
      </c>
      <c r="N3514" t="str">
        <f>VLOOKUP(O3514,index!$Q:$R,2,0)</f>
        <v>02. 이러닝 - 단과</v>
      </c>
      <c r="O3514" t="s">
        <v>5987</v>
      </c>
      <c r="P3514" t="s">
        <v>48</v>
      </c>
      <c r="Q3514" t="s">
        <v>20</v>
      </c>
      <c r="R3514" s="226" t="e">
        <f>VLOOKUP(C3514,'26년 databook(취합)'!$M:$M,2,0)</f>
        <v>#N/A</v>
      </c>
      <c r="S3514" s="3" t="s">
        <v>11567</v>
      </c>
      <c r="T3514" s="3" t="s">
        <v>48</v>
      </c>
      <c r="U3514" s="3" t="s">
        <v>11567</v>
      </c>
      <c r="V3514" s="3" t="s">
        <v>48</v>
      </c>
      <c r="W3514" s="3" t="s">
        <v>48</v>
      </c>
      <c r="X3514" s="3" t="s">
        <v>48</v>
      </c>
      <c r="Y3514" s="3" t="s">
        <v>48</v>
      </c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48</v>
      </c>
      <c r="AG3514" s="3"/>
      <c r="AI3514" s="3" t="s">
        <v>48</v>
      </c>
      <c r="AK3514" s="3" t="s">
        <v>48</v>
      </c>
      <c r="AM3514" s="3" t="s">
        <v>48</v>
      </c>
      <c r="AO3514" s="3" t="s">
        <v>48</v>
      </c>
      <c r="AQ3514" s="3" t="s">
        <v>48</v>
      </c>
      <c r="AS3514" s="3" t="s">
        <v>48</v>
      </c>
    </row>
    <row r="3515" spans="1:45">
      <c r="A3515">
        <v>3512</v>
      </c>
      <c r="B3515" t="s">
        <v>5982</v>
      </c>
      <c r="C3515" t="s">
        <v>3338</v>
      </c>
      <c r="D3515" t="s">
        <v>45</v>
      </c>
      <c r="E3515" t="s">
        <v>72</v>
      </c>
      <c r="F3515" t="s">
        <v>944</v>
      </c>
      <c r="G3515" t="s">
        <v>10286</v>
      </c>
      <c r="H3515" t="s">
        <v>944</v>
      </c>
      <c r="I3515" t="s">
        <v>10286</v>
      </c>
      <c r="J3515" t="s">
        <v>48</v>
      </c>
      <c r="K3515" t="s">
        <v>48</v>
      </c>
      <c r="L3515" t="s">
        <v>5985</v>
      </c>
      <c r="M3515" t="s">
        <v>5986</v>
      </c>
      <c r="N3515" t="str">
        <f>VLOOKUP(O3515,index!$Q:$R,2,0)</f>
        <v>02. 이러닝 - 단과</v>
      </c>
      <c r="O3515" t="s">
        <v>5987</v>
      </c>
      <c r="P3515" t="s">
        <v>48</v>
      </c>
      <c r="Q3515" t="s">
        <v>23</v>
      </c>
      <c r="R3515" s="226" t="e">
        <f>VLOOKUP(C3515,'26년 databook(취합)'!$M:$M,2,0)</f>
        <v>#N/A</v>
      </c>
      <c r="S3515" s="3" t="s">
        <v>11567</v>
      </c>
      <c r="T3515" s="3" t="s">
        <v>11881</v>
      </c>
      <c r="U3515" s="3" t="s">
        <v>11881</v>
      </c>
      <c r="V3515" s="3" t="s">
        <v>48</v>
      </c>
      <c r="W3515" s="3" t="s">
        <v>11630</v>
      </c>
      <c r="X3515" s="3" t="s">
        <v>48</v>
      </c>
      <c r="Y3515" s="3" t="s">
        <v>12252</v>
      </c>
      <c r="Z3515" s="3" t="s">
        <v>48</v>
      </c>
      <c r="AA3515" s="3" t="s">
        <v>11668</v>
      </c>
      <c r="AB3515" s="3" t="s">
        <v>48</v>
      </c>
      <c r="AC3515" s="3" t="s">
        <v>11665</v>
      </c>
      <c r="AD3515" s="3" t="s">
        <v>11567</v>
      </c>
      <c r="AE3515" s="3" t="s">
        <v>11567</v>
      </c>
      <c r="AF3515" s="3">
        <v>0</v>
      </c>
      <c r="AG3515" s="3">
        <v>125000</v>
      </c>
      <c r="AH3515" s="3">
        <v>0</v>
      </c>
      <c r="AI3515" s="3" t="s">
        <v>11567</v>
      </c>
      <c r="AJ3515" s="3">
        <v>0</v>
      </c>
      <c r="AK3515" s="3" t="s">
        <v>11567</v>
      </c>
      <c r="AL3515" s="3">
        <v>0</v>
      </c>
      <c r="AM3515" s="3" t="s">
        <v>11567</v>
      </c>
      <c r="AN3515" s="3">
        <v>0</v>
      </c>
      <c r="AO3515" s="3" t="s">
        <v>11567</v>
      </c>
      <c r="AP3515" s="3">
        <v>0</v>
      </c>
      <c r="AQ3515" s="3" t="s">
        <v>11567</v>
      </c>
      <c r="AR3515" s="3">
        <v>0</v>
      </c>
      <c r="AS3515" s="3" t="s">
        <v>11567</v>
      </c>
    </row>
    <row r="3516" spans="1:45">
      <c r="A3516">
        <v>3513</v>
      </c>
      <c r="B3516" t="s">
        <v>5982</v>
      </c>
      <c r="C3516" t="s">
        <v>4530</v>
      </c>
      <c r="D3516" t="s">
        <v>45</v>
      </c>
      <c r="E3516" t="s">
        <v>79</v>
      </c>
      <c r="F3516" t="s">
        <v>1077</v>
      </c>
      <c r="G3516" t="s">
        <v>10288</v>
      </c>
      <c r="H3516" t="s">
        <v>1077</v>
      </c>
      <c r="I3516" t="s">
        <v>10288</v>
      </c>
      <c r="J3516" t="s">
        <v>7869</v>
      </c>
      <c r="K3516" t="s">
        <v>7870</v>
      </c>
      <c r="L3516" t="s">
        <v>5985</v>
      </c>
      <c r="M3516" t="s">
        <v>5986</v>
      </c>
      <c r="N3516" t="str">
        <f>VLOOKUP(O3516,index!$Q:$R,2,0)</f>
        <v>02. 이러닝 - 단과</v>
      </c>
      <c r="O3516" t="s">
        <v>5987</v>
      </c>
      <c r="P3516" t="s">
        <v>48</v>
      </c>
      <c r="Q3516" t="s">
        <v>20</v>
      </c>
      <c r="R3516" s="226" t="e">
        <f>VLOOKUP(C3516,'26년 databook(취합)'!$M:$M,2,0)</f>
        <v>#N/A</v>
      </c>
      <c r="S3516" s="3" t="s">
        <v>11567</v>
      </c>
      <c r="T3516" s="3" t="s">
        <v>12827</v>
      </c>
      <c r="U3516" s="3" t="s">
        <v>12827</v>
      </c>
      <c r="V3516" s="3" t="s">
        <v>48</v>
      </c>
      <c r="W3516" s="3" t="s">
        <v>11567</v>
      </c>
      <c r="X3516" s="3" t="s">
        <v>48</v>
      </c>
      <c r="Y3516" s="3" t="s">
        <v>11567</v>
      </c>
      <c r="Z3516" s="3" t="s">
        <v>48</v>
      </c>
      <c r="AA3516" s="3" t="s">
        <v>11567</v>
      </c>
      <c r="AB3516" s="3" t="s">
        <v>48</v>
      </c>
      <c r="AC3516" s="3" t="s">
        <v>12827</v>
      </c>
      <c r="AD3516" s="3" t="s">
        <v>48</v>
      </c>
      <c r="AE3516" s="3" t="s">
        <v>11567</v>
      </c>
      <c r="AG3516" s="3">
        <v>0</v>
      </c>
      <c r="AI3516" s="3" t="s">
        <v>11567</v>
      </c>
      <c r="AK3516" s="3" t="s">
        <v>11567</v>
      </c>
      <c r="AM3516" s="3" t="s">
        <v>11567</v>
      </c>
      <c r="AO3516" s="3" t="s">
        <v>11567</v>
      </c>
      <c r="AQ3516" s="3" t="s">
        <v>11567</v>
      </c>
      <c r="AS3516" s="3" t="s">
        <v>11567</v>
      </c>
    </row>
    <row r="3517" spans="1:45">
      <c r="A3517">
        <v>3514</v>
      </c>
      <c r="B3517" t="s">
        <v>5982</v>
      </c>
      <c r="C3517" t="s">
        <v>3804</v>
      </c>
      <c r="D3517" t="s">
        <v>45</v>
      </c>
      <c r="E3517" t="s">
        <v>75</v>
      </c>
      <c r="F3517" t="s">
        <v>7871</v>
      </c>
      <c r="G3517" t="s">
        <v>10289</v>
      </c>
      <c r="H3517" t="s">
        <v>7871</v>
      </c>
      <c r="I3517" t="s">
        <v>10289</v>
      </c>
      <c r="J3517" t="s">
        <v>48</v>
      </c>
      <c r="K3517" t="s">
        <v>48</v>
      </c>
      <c r="L3517" t="s">
        <v>5985</v>
      </c>
      <c r="M3517" t="s">
        <v>5986</v>
      </c>
      <c r="N3517" t="str">
        <f>VLOOKUP(O3517,index!$Q:$R,2,0)</f>
        <v>08. 하이브리드러닝 - 하이브리드형 러닝</v>
      </c>
      <c r="O3517" t="s">
        <v>5988</v>
      </c>
      <c r="P3517" t="s">
        <v>48</v>
      </c>
      <c r="Q3517" t="s">
        <v>21</v>
      </c>
      <c r="R3517" s="226" t="e">
        <f>VLOOKUP(C3517,'26년 databook(취합)'!$M:$M,2,0)</f>
        <v>#N/A</v>
      </c>
      <c r="S3517" s="3" t="s">
        <v>11570</v>
      </c>
      <c r="T3517" s="3" t="s">
        <v>48</v>
      </c>
      <c r="U3517" s="3" t="s">
        <v>11567</v>
      </c>
      <c r="V3517" s="3" t="s">
        <v>48</v>
      </c>
      <c r="W3517" s="3" t="s">
        <v>48</v>
      </c>
      <c r="X3517" s="3" t="s">
        <v>48</v>
      </c>
      <c r="Y3517" s="3" t="s">
        <v>48</v>
      </c>
      <c r="Z3517" s="3" t="s">
        <v>48</v>
      </c>
      <c r="AA3517" s="3" t="s">
        <v>48</v>
      </c>
      <c r="AB3517" s="3" t="s">
        <v>48</v>
      </c>
      <c r="AC3517" s="3" t="s">
        <v>48</v>
      </c>
      <c r="AD3517" s="3" t="s">
        <v>11570</v>
      </c>
      <c r="AE3517" s="3" t="s">
        <v>48</v>
      </c>
      <c r="AF3517" s="3">
        <v>0</v>
      </c>
      <c r="AG3517" s="3"/>
      <c r="AH3517" s="3">
        <v>0</v>
      </c>
      <c r="AI3517" s="3" t="s">
        <v>48</v>
      </c>
      <c r="AJ3517" s="3">
        <v>0</v>
      </c>
      <c r="AK3517" s="3" t="s">
        <v>48</v>
      </c>
      <c r="AL3517" s="3">
        <v>0</v>
      </c>
      <c r="AM3517" s="3" t="s">
        <v>48</v>
      </c>
      <c r="AN3517" s="3">
        <v>0</v>
      </c>
      <c r="AO3517" s="3" t="s">
        <v>48</v>
      </c>
      <c r="AP3517" s="3">
        <v>0</v>
      </c>
      <c r="AQ3517" s="3" t="s">
        <v>48</v>
      </c>
      <c r="AR3517" s="3">
        <v>0</v>
      </c>
      <c r="AS3517" s="3" t="s">
        <v>48</v>
      </c>
    </row>
    <row r="3518" spans="1:45">
      <c r="A3518">
        <v>3515</v>
      </c>
      <c r="B3518" t="s">
        <v>5982</v>
      </c>
      <c r="C3518" t="s">
        <v>3803</v>
      </c>
      <c r="D3518" t="s">
        <v>45</v>
      </c>
      <c r="E3518" t="s">
        <v>75</v>
      </c>
      <c r="F3518" t="s">
        <v>7871</v>
      </c>
      <c r="G3518" t="s">
        <v>10289</v>
      </c>
      <c r="H3518" t="s">
        <v>7871</v>
      </c>
      <c r="I3518" t="s">
        <v>10289</v>
      </c>
      <c r="J3518" t="s">
        <v>48</v>
      </c>
      <c r="K3518" t="s">
        <v>48</v>
      </c>
      <c r="L3518" t="s">
        <v>5985</v>
      </c>
      <c r="M3518" t="s">
        <v>5986</v>
      </c>
      <c r="N3518" t="str">
        <f>VLOOKUP(O3518,index!$Q:$R,2,0)</f>
        <v>02. 이러닝 - 단과</v>
      </c>
      <c r="O3518" t="s">
        <v>5987</v>
      </c>
      <c r="P3518" t="s">
        <v>48</v>
      </c>
      <c r="Q3518" t="s">
        <v>23</v>
      </c>
      <c r="R3518" s="226" t="e">
        <f>VLOOKUP(C3518,'26년 databook(취합)'!$M:$M,2,0)</f>
        <v>#N/A</v>
      </c>
      <c r="S3518" s="3" t="s">
        <v>11572</v>
      </c>
      <c r="T3518" s="3" t="s">
        <v>48</v>
      </c>
      <c r="U3518" s="3" t="s">
        <v>11572</v>
      </c>
      <c r="V3518" s="3" t="s">
        <v>48</v>
      </c>
      <c r="W3518" s="3" t="s">
        <v>48</v>
      </c>
      <c r="X3518" s="3" t="s">
        <v>48</v>
      </c>
      <c r="Y3518" s="3" t="s">
        <v>48</v>
      </c>
      <c r="Z3518" s="3" t="s">
        <v>48</v>
      </c>
      <c r="AA3518" s="3" t="s">
        <v>48</v>
      </c>
      <c r="AB3518" s="3" t="s">
        <v>48</v>
      </c>
      <c r="AC3518" s="3" t="s">
        <v>48</v>
      </c>
      <c r="AD3518" s="3" t="s">
        <v>11567</v>
      </c>
      <c r="AE3518" s="3" t="s">
        <v>48</v>
      </c>
      <c r="AF3518" s="3">
        <v>0</v>
      </c>
      <c r="AH3518" s="3">
        <v>0</v>
      </c>
      <c r="AI3518" s="3" t="s">
        <v>48</v>
      </c>
      <c r="AJ3518" s="3">
        <v>0</v>
      </c>
      <c r="AK3518" s="3" t="s">
        <v>48</v>
      </c>
      <c r="AL3518" s="3">
        <v>2000000</v>
      </c>
      <c r="AM3518" s="3" t="s">
        <v>48</v>
      </c>
      <c r="AN3518" s="3">
        <v>0</v>
      </c>
      <c r="AO3518" s="3" t="s">
        <v>48</v>
      </c>
      <c r="AP3518" s="3">
        <v>0</v>
      </c>
      <c r="AQ3518" s="3" t="s">
        <v>48</v>
      </c>
      <c r="AR3518" s="3">
        <v>0</v>
      </c>
      <c r="AS3518" s="3" t="s">
        <v>48</v>
      </c>
    </row>
    <row r="3519" spans="1:45">
      <c r="A3519">
        <v>3516</v>
      </c>
      <c r="B3519" t="s">
        <v>5982</v>
      </c>
      <c r="C3519" t="s">
        <v>3802</v>
      </c>
      <c r="D3519" t="s">
        <v>45</v>
      </c>
      <c r="E3519" t="s">
        <v>75</v>
      </c>
      <c r="F3519" t="s">
        <v>7871</v>
      </c>
      <c r="G3519" t="s">
        <v>10289</v>
      </c>
      <c r="H3519" t="s">
        <v>7871</v>
      </c>
      <c r="I3519" t="s">
        <v>10289</v>
      </c>
      <c r="J3519" t="s">
        <v>48</v>
      </c>
      <c r="K3519" t="s">
        <v>48</v>
      </c>
      <c r="L3519" t="s">
        <v>5985</v>
      </c>
      <c r="M3519" t="s">
        <v>5986</v>
      </c>
      <c r="N3519" t="str">
        <f>VLOOKUP(O3519,index!$Q:$R,2,0)</f>
        <v>02. 이러닝 - 단과</v>
      </c>
      <c r="O3519" t="s">
        <v>5987</v>
      </c>
      <c r="P3519" t="s">
        <v>48</v>
      </c>
      <c r="Q3519" t="s">
        <v>20</v>
      </c>
      <c r="R3519" s="226" t="e">
        <f>VLOOKUP(C3519,'26년 databook(취합)'!$M:$M,2,0)</f>
        <v>#N/A</v>
      </c>
      <c r="S3519" s="3" t="s">
        <v>11576</v>
      </c>
      <c r="T3519" s="3" t="s">
        <v>48</v>
      </c>
      <c r="U3519" s="3" t="s">
        <v>11576</v>
      </c>
      <c r="V3519" s="3" t="s">
        <v>48</v>
      </c>
      <c r="W3519" s="3" t="s">
        <v>48</v>
      </c>
      <c r="X3519" s="3" t="s">
        <v>48</v>
      </c>
      <c r="Y3519" s="3" t="s">
        <v>48</v>
      </c>
      <c r="Z3519" s="3" t="s">
        <v>48</v>
      </c>
      <c r="AA3519" s="3" t="s">
        <v>48</v>
      </c>
      <c r="AB3519" s="3" t="s">
        <v>48</v>
      </c>
      <c r="AC3519" s="3" t="s">
        <v>48</v>
      </c>
      <c r="AD3519" s="3" t="s">
        <v>11567</v>
      </c>
      <c r="AE3519" s="3" t="s">
        <v>48</v>
      </c>
      <c r="AF3519" s="3">
        <v>0</v>
      </c>
      <c r="AG3519" s="3"/>
      <c r="AH3519" s="3">
        <v>0</v>
      </c>
      <c r="AI3519" s="3" t="s">
        <v>48</v>
      </c>
      <c r="AJ3519" s="3">
        <v>0</v>
      </c>
      <c r="AK3519" s="3" t="s">
        <v>48</v>
      </c>
      <c r="AL3519" s="3">
        <v>0</v>
      </c>
      <c r="AM3519" s="3" t="s">
        <v>48</v>
      </c>
      <c r="AN3519" s="3">
        <v>0</v>
      </c>
      <c r="AO3519" s="3" t="s">
        <v>48</v>
      </c>
      <c r="AP3519" s="3">
        <v>0</v>
      </c>
      <c r="AQ3519" s="3" t="s">
        <v>48</v>
      </c>
      <c r="AR3519" s="3">
        <v>1000000</v>
      </c>
      <c r="AS3519" s="3" t="s">
        <v>48</v>
      </c>
    </row>
    <row r="3520" spans="1:45">
      <c r="A3520">
        <v>3517</v>
      </c>
      <c r="B3520" t="s">
        <v>5982</v>
      </c>
      <c r="C3520" t="s">
        <v>3552</v>
      </c>
      <c r="D3520" t="s">
        <v>45</v>
      </c>
      <c r="E3520" t="s">
        <v>73</v>
      </c>
      <c r="F3520" t="s">
        <v>1879</v>
      </c>
      <c r="G3520" t="s">
        <v>10290</v>
      </c>
      <c r="H3520" t="s">
        <v>1879</v>
      </c>
      <c r="I3520" t="s">
        <v>10290</v>
      </c>
      <c r="J3520" t="s">
        <v>48</v>
      </c>
      <c r="K3520" t="s">
        <v>48</v>
      </c>
      <c r="L3520" t="s">
        <v>5985</v>
      </c>
      <c r="M3520" t="s">
        <v>5986</v>
      </c>
      <c r="N3520" t="str">
        <f>VLOOKUP(O3520,index!$Q:$R,2,0)</f>
        <v>02. 이러닝 - 단과</v>
      </c>
      <c r="O3520" t="s">
        <v>5987</v>
      </c>
      <c r="P3520" t="s">
        <v>48</v>
      </c>
      <c r="Q3520" t="s">
        <v>11243</v>
      </c>
      <c r="R3520" s="226" t="e">
        <f>VLOOKUP(C3520,'26년 databook(취합)'!$M:$M,2,0)</f>
        <v>#N/A</v>
      </c>
      <c r="S3520" s="3" t="s">
        <v>11572</v>
      </c>
      <c r="T3520" s="3" t="s">
        <v>48</v>
      </c>
      <c r="U3520" s="3" t="s">
        <v>11567</v>
      </c>
      <c r="V3520" s="3" t="s">
        <v>11572</v>
      </c>
      <c r="W3520" s="3" t="s">
        <v>48</v>
      </c>
      <c r="X3520" s="3" t="s">
        <v>48</v>
      </c>
      <c r="Y3520" s="3" t="s">
        <v>48</v>
      </c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48</v>
      </c>
      <c r="AG3520" s="3"/>
      <c r="AI3520" s="3" t="s">
        <v>48</v>
      </c>
      <c r="AK3520" s="3" t="s">
        <v>48</v>
      </c>
      <c r="AM3520" s="3" t="s">
        <v>48</v>
      </c>
      <c r="AO3520" s="3" t="s">
        <v>48</v>
      </c>
      <c r="AQ3520" s="3" t="s">
        <v>48</v>
      </c>
      <c r="AS3520" s="3" t="s">
        <v>48</v>
      </c>
    </row>
    <row r="3521" spans="1:45">
      <c r="A3521">
        <v>3518</v>
      </c>
      <c r="B3521" t="s">
        <v>5982</v>
      </c>
      <c r="C3521" t="s">
        <v>2958</v>
      </c>
      <c r="D3521" t="s">
        <v>45</v>
      </c>
      <c r="E3521" t="s">
        <v>71</v>
      </c>
      <c r="F3521" t="s">
        <v>6786</v>
      </c>
      <c r="G3521" t="s">
        <v>9403</v>
      </c>
      <c r="H3521" t="s">
        <v>7874</v>
      </c>
      <c r="I3521" t="s">
        <v>16281</v>
      </c>
      <c r="J3521" t="s">
        <v>6479</v>
      </c>
      <c r="K3521" t="s">
        <v>6480</v>
      </c>
      <c r="L3521" t="s">
        <v>5985</v>
      </c>
      <c r="M3521" t="s">
        <v>5986</v>
      </c>
      <c r="N3521" t="str">
        <f>VLOOKUP(O3521,index!$Q:$R,2,0)</f>
        <v>08. 하이브리드러닝 - 하이브리드형 러닝</v>
      </c>
      <c r="O3521" t="s">
        <v>5988</v>
      </c>
      <c r="P3521" t="s">
        <v>48</v>
      </c>
      <c r="Q3521" t="s">
        <v>23</v>
      </c>
      <c r="R3521" s="226" t="e">
        <f>VLOOKUP(C3521,'26년 databook(취합)'!$M:$M,2,0)</f>
        <v>#N/A</v>
      </c>
      <c r="S3521" s="3" t="s">
        <v>11567</v>
      </c>
      <c r="T3521" s="3" t="s">
        <v>48</v>
      </c>
      <c r="U3521" s="3" t="s">
        <v>11567</v>
      </c>
      <c r="V3521" s="3" t="s">
        <v>48</v>
      </c>
      <c r="W3521" s="3" t="s">
        <v>48</v>
      </c>
      <c r="X3521" s="3" t="s">
        <v>48</v>
      </c>
      <c r="Y3521" s="3" t="s">
        <v>48</v>
      </c>
      <c r="Z3521" s="3" t="s">
        <v>48</v>
      </c>
      <c r="AA3521" s="3" t="s">
        <v>48</v>
      </c>
      <c r="AB3521" s="3" t="s">
        <v>48</v>
      </c>
      <c r="AC3521" s="3" t="s">
        <v>48</v>
      </c>
      <c r="AD3521" s="3" t="s">
        <v>48</v>
      </c>
      <c r="AE3521" s="3" t="s">
        <v>48</v>
      </c>
      <c r="AI3521" s="3" t="s">
        <v>48</v>
      </c>
      <c r="AK3521" s="3" t="s">
        <v>48</v>
      </c>
      <c r="AM3521" s="3" t="s">
        <v>48</v>
      </c>
      <c r="AO3521" s="3" t="s">
        <v>48</v>
      </c>
      <c r="AQ3521" s="3" t="s">
        <v>48</v>
      </c>
      <c r="AS3521" s="3" t="s">
        <v>48</v>
      </c>
    </row>
    <row r="3522" spans="1:45">
      <c r="A3522">
        <v>3519</v>
      </c>
      <c r="B3522" t="s">
        <v>5982</v>
      </c>
      <c r="C3522" t="s">
        <v>4948</v>
      </c>
      <c r="D3522" t="s">
        <v>45</v>
      </c>
      <c r="E3522" t="s">
        <v>77</v>
      </c>
      <c r="F3522" t="s">
        <v>979</v>
      </c>
      <c r="G3522" t="s">
        <v>9802</v>
      </c>
      <c r="H3522" t="s">
        <v>979</v>
      </c>
      <c r="I3522" t="s">
        <v>9802</v>
      </c>
      <c r="J3522" t="s">
        <v>48</v>
      </c>
      <c r="K3522" t="s">
        <v>48</v>
      </c>
      <c r="L3522" t="s">
        <v>5985</v>
      </c>
      <c r="M3522" t="s">
        <v>5986</v>
      </c>
      <c r="N3522" t="str">
        <f>VLOOKUP(O3522,index!$Q:$R,2,0)</f>
        <v>02. 이러닝 - 단과</v>
      </c>
      <c r="O3522" t="s">
        <v>5987</v>
      </c>
      <c r="P3522" t="s">
        <v>48</v>
      </c>
      <c r="Q3522" t="s">
        <v>20</v>
      </c>
      <c r="R3522" s="226" t="e">
        <f>VLOOKUP(C3522,'26년 databook(취합)'!$M:$M,2,0)</f>
        <v>#N/A</v>
      </c>
      <c r="S3522" s="3" t="s">
        <v>11567</v>
      </c>
      <c r="T3522" s="3" t="s">
        <v>48</v>
      </c>
      <c r="U3522" s="3" t="s">
        <v>11567</v>
      </c>
      <c r="V3522" s="3" t="s">
        <v>48</v>
      </c>
      <c r="W3522" s="3" t="s">
        <v>48</v>
      </c>
      <c r="X3522" s="3" t="s">
        <v>48</v>
      </c>
      <c r="Y3522" s="3" t="s">
        <v>48</v>
      </c>
      <c r="Z3522" s="3" t="s">
        <v>48</v>
      </c>
      <c r="AA3522" s="3" t="s">
        <v>48</v>
      </c>
      <c r="AB3522" s="3" t="s">
        <v>48</v>
      </c>
      <c r="AC3522" s="3" t="s">
        <v>48</v>
      </c>
      <c r="AD3522" s="3" t="s">
        <v>48</v>
      </c>
      <c r="AE3522" s="3" t="s">
        <v>48</v>
      </c>
      <c r="AG3522" s="3"/>
      <c r="AI3522" s="3" t="s">
        <v>48</v>
      </c>
      <c r="AK3522" s="3" t="s">
        <v>48</v>
      </c>
      <c r="AM3522" s="3" t="s">
        <v>48</v>
      </c>
      <c r="AO3522" s="3" t="s">
        <v>48</v>
      </c>
      <c r="AQ3522" s="3" t="s">
        <v>48</v>
      </c>
      <c r="AS3522" s="3" t="s">
        <v>48</v>
      </c>
    </row>
    <row r="3523" spans="1:45">
      <c r="A3523">
        <v>3520</v>
      </c>
      <c r="B3523" t="s">
        <v>5982</v>
      </c>
      <c r="C3523" t="s">
        <v>2835</v>
      </c>
      <c r="D3523" t="s">
        <v>45</v>
      </c>
      <c r="E3523" t="s">
        <v>72</v>
      </c>
      <c r="F3523" t="s">
        <v>7875</v>
      </c>
      <c r="G3523" t="s">
        <v>10292</v>
      </c>
      <c r="H3523" t="s">
        <v>7875</v>
      </c>
      <c r="I3523" t="s">
        <v>10292</v>
      </c>
      <c r="J3523" t="s">
        <v>48</v>
      </c>
      <c r="K3523" t="s">
        <v>48</v>
      </c>
      <c r="L3523" t="s">
        <v>5985</v>
      </c>
      <c r="M3523" t="s">
        <v>5986</v>
      </c>
      <c r="N3523" t="str">
        <f>VLOOKUP(O3523,index!$Q:$R,2,0)</f>
        <v>02. 이러닝 - 단과</v>
      </c>
      <c r="O3523" t="s">
        <v>5987</v>
      </c>
      <c r="P3523" t="s">
        <v>48</v>
      </c>
      <c r="Q3523" t="s">
        <v>11243</v>
      </c>
      <c r="R3523" s="226" t="e">
        <f>VLOOKUP(C3523,'26년 databook(취합)'!$M:$M,2,0)</f>
        <v>#N/A</v>
      </c>
      <c r="S3523" s="3" t="s">
        <v>11892</v>
      </c>
      <c r="T3523" s="3" t="s">
        <v>48</v>
      </c>
      <c r="U3523" s="3" t="s">
        <v>11892</v>
      </c>
      <c r="V3523" s="3" t="s">
        <v>48</v>
      </c>
      <c r="W3523" s="3" t="s">
        <v>48</v>
      </c>
      <c r="X3523" s="3" t="s">
        <v>48</v>
      </c>
      <c r="Y3523" s="3" t="s">
        <v>48</v>
      </c>
      <c r="Z3523" s="3" t="s">
        <v>48</v>
      </c>
      <c r="AA3523" s="3" t="s">
        <v>48</v>
      </c>
      <c r="AB3523" s="3" t="s">
        <v>48</v>
      </c>
      <c r="AC3523" s="3" t="s">
        <v>48</v>
      </c>
      <c r="AD3523" s="3" t="s">
        <v>11567</v>
      </c>
      <c r="AE3523" s="3" t="s">
        <v>48</v>
      </c>
      <c r="AF3523" s="3">
        <v>0</v>
      </c>
      <c r="AG3523" s="3"/>
      <c r="AH3523" s="3">
        <v>0</v>
      </c>
      <c r="AI3523" s="3" t="s">
        <v>48</v>
      </c>
      <c r="AJ3523" s="3">
        <v>0</v>
      </c>
      <c r="AK3523" s="3" t="s">
        <v>48</v>
      </c>
      <c r="AL3523" s="3">
        <v>0</v>
      </c>
      <c r="AM3523" s="3" t="s">
        <v>48</v>
      </c>
      <c r="AN3523" s="3">
        <v>0</v>
      </c>
      <c r="AO3523" s="3" t="s">
        <v>48</v>
      </c>
      <c r="AP3523" s="3">
        <v>0</v>
      </c>
      <c r="AQ3523" s="3" t="s">
        <v>48</v>
      </c>
      <c r="AR3523" s="3">
        <v>14000000</v>
      </c>
      <c r="AS3523" s="3" t="s">
        <v>48</v>
      </c>
    </row>
    <row r="3524" spans="1:45">
      <c r="A3524">
        <v>3521</v>
      </c>
      <c r="B3524" t="s">
        <v>5982</v>
      </c>
      <c r="C3524" t="s">
        <v>3234</v>
      </c>
      <c r="D3524" t="s">
        <v>45</v>
      </c>
      <c r="E3524" t="s">
        <v>72</v>
      </c>
      <c r="F3524" t="s">
        <v>7875</v>
      </c>
      <c r="G3524" t="s">
        <v>10292</v>
      </c>
      <c r="H3524" t="s">
        <v>7875</v>
      </c>
      <c r="I3524" t="s">
        <v>10292</v>
      </c>
      <c r="J3524" t="s">
        <v>48</v>
      </c>
      <c r="K3524" t="s">
        <v>48</v>
      </c>
      <c r="L3524" t="s">
        <v>5985</v>
      </c>
      <c r="M3524" t="s">
        <v>5986</v>
      </c>
      <c r="N3524" t="str">
        <f>VLOOKUP(O3524,index!$Q:$R,2,0)</f>
        <v>08. 하이브리드러닝 - 하이브리드형 러닝</v>
      </c>
      <c r="O3524" t="s">
        <v>5988</v>
      </c>
      <c r="P3524" t="s">
        <v>48</v>
      </c>
      <c r="Q3524" t="s">
        <v>21</v>
      </c>
      <c r="R3524" s="226" t="e">
        <f>VLOOKUP(C3524,'26년 databook(취합)'!$M:$M,2,0)</f>
        <v>#N/A</v>
      </c>
      <c r="S3524" s="3" t="s">
        <v>11578</v>
      </c>
      <c r="T3524" s="3" t="s">
        <v>48</v>
      </c>
      <c r="U3524" s="3" t="s">
        <v>11578</v>
      </c>
      <c r="V3524" s="3" t="s">
        <v>48</v>
      </c>
      <c r="W3524" s="3" t="s">
        <v>48</v>
      </c>
      <c r="X3524" s="3" t="s">
        <v>48</v>
      </c>
      <c r="Y3524" s="3" t="s">
        <v>48</v>
      </c>
      <c r="Z3524" s="3" t="s">
        <v>48</v>
      </c>
      <c r="AA3524" s="3" t="s">
        <v>48</v>
      </c>
      <c r="AB3524" s="3" t="s">
        <v>48</v>
      </c>
      <c r="AC3524" s="3" t="s">
        <v>48</v>
      </c>
      <c r="AD3524" s="3" t="s">
        <v>48</v>
      </c>
      <c r="AE3524" s="3" t="s">
        <v>48</v>
      </c>
      <c r="AG3524" s="3"/>
      <c r="AI3524" s="3" t="s">
        <v>48</v>
      </c>
      <c r="AK3524" s="3" t="s">
        <v>48</v>
      </c>
      <c r="AM3524" s="3" t="s">
        <v>48</v>
      </c>
      <c r="AO3524" s="3" t="s">
        <v>48</v>
      </c>
      <c r="AQ3524" s="3" t="s">
        <v>48</v>
      </c>
      <c r="AR3524" s="3">
        <v>10000000</v>
      </c>
      <c r="AS3524" s="3" t="s">
        <v>48</v>
      </c>
    </row>
    <row r="3525" spans="1:45">
      <c r="A3525">
        <v>3522</v>
      </c>
      <c r="B3525" t="s">
        <v>5982</v>
      </c>
      <c r="C3525" t="s">
        <v>2836</v>
      </c>
      <c r="D3525" t="s">
        <v>45</v>
      </c>
      <c r="E3525" t="s">
        <v>72</v>
      </c>
      <c r="F3525" t="s">
        <v>7875</v>
      </c>
      <c r="G3525" t="s">
        <v>10292</v>
      </c>
      <c r="H3525" t="s">
        <v>7875</v>
      </c>
      <c r="I3525" t="s">
        <v>10292</v>
      </c>
      <c r="J3525" t="s">
        <v>48</v>
      </c>
      <c r="K3525" t="s">
        <v>48</v>
      </c>
      <c r="L3525" t="s">
        <v>5985</v>
      </c>
      <c r="M3525" t="s">
        <v>5986</v>
      </c>
      <c r="N3525" t="str">
        <f>VLOOKUP(O3525,index!$Q:$R,2,0)</f>
        <v>03. 이러닝 - 법정</v>
      </c>
      <c r="O3525" t="s">
        <v>6002</v>
      </c>
      <c r="P3525" t="s">
        <v>48</v>
      </c>
      <c r="Q3525" t="s">
        <v>23</v>
      </c>
      <c r="R3525" s="226" t="e">
        <f>VLOOKUP(C3525,'26년 databook(취합)'!$M:$M,2,0)</f>
        <v>#N/A</v>
      </c>
      <c r="S3525" s="3" t="s">
        <v>11611</v>
      </c>
      <c r="T3525" s="3" t="s">
        <v>11708</v>
      </c>
      <c r="U3525" s="3" t="s">
        <v>16901</v>
      </c>
      <c r="V3525" s="3" t="s">
        <v>48</v>
      </c>
      <c r="W3525" s="3" t="s">
        <v>11567</v>
      </c>
      <c r="X3525" s="3" t="s">
        <v>48</v>
      </c>
      <c r="Y3525" s="3" t="s">
        <v>11567</v>
      </c>
      <c r="Z3525" s="3" t="s">
        <v>48</v>
      </c>
      <c r="AA3525" s="3" t="s">
        <v>11567</v>
      </c>
      <c r="AB3525" s="3" t="s">
        <v>48</v>
      </c>
      <c r="AC3525" s="3" t="s">
        <v>11567</v>
      </c>
      <c r="AD3525" s="3" t="s">
        <v>11567</v>
      </c>
      <c r="AE3525" s="3" t="s">
        <v>11567</v>
      </c>
      <c r="AF3525" s="3">
        <v>5000000</v>
      </c>
      <c r="AG3525" s="3">
        <v>335000</v>
      </c>
      <c r="AH3525" s="3">
        <v>0</v>
      </c>
      <c r="AI3525" s="3" t="s">
        <v>11567</v>
      </c>
      <c r="AJ3525" s="3">
        <v>0</v>
      </c>
      <c r="AK3525" s="3" t="s">
        <v>11567</v>
      </c>
      <c r="AL3525" s="3">
        <v>0</v>
      </c>
      <c r="AM3525" s="3" t="s">
        <v>11567</v>
      </c>
      <c r="AN3525" s="3">
        <v>0</v>
      </c>
      <c r="AO3525" s="3" t="s">
        <v>11567</v>
      </c>
      <c r="AP3525" s="3">
        <v>0</v>
      </c>
      <c r="AQ3525" s="3" t="s">
        <v>11567</v>
      </c>
      <c r="AS3525" s="3" t="s">
        <v>11567</v>
      </c>
    </row>
    <row r="3526" spans="1:45">
      <c r="A3526">
        <v>3523</v>
      </c>
      <c r="B3526" t="s">
        <v>5982</v>
      </c>
      <c r="C3526" t="s">
        <v>5196</v>
      </c>
      <c r="D3526" t="s">
        <v>45</v>
      </c>
      <c r="E3526" t="s">
        <v>79</v>
      </c>
      <c r="F3526" t="s">
        <v>7006</v>
      </c>
      <c r="G3526" t="s">
        <v>9757</v>
      </c>
      <c r="H3526" t="s">
        <v>7006</v>
      </c>
      <c r="I3526" t="s">
        <v>9757</v>
      </c>
      <c r="J3526" t="s">
        <v>48</v>
      </c>
      <c r="K3526" t="s">
        <v>48</v>
      </c>
      <c r="L3526" t="s">
        <v>5985</v>
      </c>
      <c r="M3526" t="s">
        <v>5986</v>
      </c>
      <c r="N3526" t="str">
        <f>VLOOKUP(O3526,index!$Q:$R,2,0)</f>
        <v>02. 이러닝 - 단과</v>
      </c>
      <c r="O3526" t="s">
        <v>5987</v>
      </c>
      <c r="P3526" t="s">
        <v>48</v>
      </c>
      <c r="Q3526" t="s">
        <v>20</v>
      </c>
      <c r="R3526" s="226" t="e">
        <f>VLOOKUP(C3526,'26년 databook(취합)'!$M:$M,2,0)</f>
        <v>#N/A</v>
      </c>
      <c r="S3526" s="3" t="s">
        <v>11567</v>
      </c>
      <c r="T3526" s="3" t="s">
        <v>12362</v>
      </c>
      <c r="U3526" s="3" t="s">
        <v>12362</v>
      </c>
      <c r="V3526" s="3" t="s">
        <v>48</v>
      </c>
      <c r="W3526" s="3" t="s">
        <v>11567</v>
      </c>
      <c r="X3526" s="3" t="s">
        <v>48</v>
      </c>
      <c r="Y3526" s="3" t="s">
        <v>11567</v>
      </c>
      <c r="Z3526" s="3" t="s">
        <v>48</v>
      </c>
      <c r="AA3526" s="3" t="s">
        <v>11567</v>
      </c>
      <c r="AB3526" s="3" t="s">
        <v>48</v>
      </c>
      <c r="AC3526" s="3" t="s">
        <v>12362</v>
      </c>
      <c r="AD3526" s="3" t="s">
        <v>48</v>
      </c>
      <c r="AE3526" s="3" t="s">
        <v>11567</v>
      </c>
      <c r="AG3526" s="3">
        <v>0</v>
      </c>
      <c r="AI3526" s="3" t="s">
        <v>11567</v>
      </c>
      <c r="AK3526" s="3" t="s">
        <v>11567</v>
      </c>
      <c r="AM3526" s="3" t="s">
        <v>11567</v>
      </c>
      <c r="AO3526" s="3" t="s">
        <v>11567</v>
      </c>
      <c r="AQ3526" s="3" t="s">
        <v>11567</v>
      </c>
      <c r="AS3526" s="3" t="s">
        <v>11567</v>
      </c>
    </row>
    <row r="3527" spans="1:45">
      <c r="A3527">
        <v>3524</v>
      </c>
      <c r="B3527" t="s">
        <v>5982</v>
      </c>
      <c r="C3527" t="s">
        <v>4160</v>
      </c>
      <c r="D3527" t="s">
        <v>45</v>
      </c>
      <c r="E3527" t="s">
        <v>75</v>
      </c>
      <c r="F3527" t="s">
        <v>576</v>
      </c>
      <c r="G3527" t="s">
        <v>10293</v>
      </c>
      <c r="H3527" t="s">
        <v>576</v>
      </c>
      <c r="I3527" t="s">
        <v>10293</v>
      </c>
      <c r="J3527" t="s">
        <v>48</v>
      </c>
      <c r="K3527" t="s">
        <v>48</v>
      </c>
      <c r="L3527" t="s">
        <v>5985</v>
      </c>
      <c r="M3527" t="s">
        <v>5986</v>
      </c>
      <c r="N3527" t="str">
        <f>VLOOKUP(O3527,index!$Q:$R,2,0)</f>
        <v>02. 이러닝 - 단과</v>
      </c>
      <c r="O3527" t="s">
        <v>5987</v>
      </c>
      <c r="P3527" t="s">
        <v>48</v>
      </c>
      <c r="Q3527" t="s">
        <v>23</v>
      </c>
      <c r="R3527" s="226" t="e">
        <f>VLOOKUP(C3527,'26년 databook(취합)'!$M:$M,2,0)</f>
        <v>#N/A</v>
      </c>
      <c r="S3527" s="3" t="s">
        <v>11567</v>
      </c>
      <c r="T3527" s="3" t="s">
        <v>16420</v>
      </c>
      <c r="U3527" s="3" t="s">
        <v>16420</v>
      </c>
      <c r="V3527" s="3" t="s">
        <v>48</v>
      </c>
      <c r="W3527" s="3" t="s">
        <v>11638</v>
      </c>
      <c r="X3527" s="3" t="s">
        <v>48</v>
      </c>
      <c r="Y3527" s="3" t="s">
        <v>11567</v>
      </c>
      <c r="Z3527" s="3" t="s">
        <v>48</v>
      </c>
      <c r="AA3527" s="3" t="s">
        <v>12255</v>
      </c>
      <c r="AB3527" s="3" t="s">
        <v>48</v>
      </c>
      <c r="AC3527" s="3" t="s">
        <v>13728</v>
      </c>
      <c r="AD3527" s="3" t="s">
        <v>11567</v>
      </c>
      <c r="AE3527" s="3" t="s">
        <v>11567</v>
      </c>
      <c r="AF3527" s="3">
        <v>0</v>
      </c>
      <c r="AG3527" s="3">
        <v>255000</v>
      </c>
      <c r="AH3527" s="3">
        <v>0</v>
      </c>
      <c r="AI3527" s="3" t="s">
        <v>11567</v>
      </c>
      <c r="AJ3527" s="3">
        <v>0</v>
      </c>
      <c r="AK3527" s="3" t="s">
        <v>11567</v>
      </c>
      <c r="AL3527" s="3">
        <v>0</v>
      </c>
      <c r="AM3527" s="3" t="s">
        <v>11567</v>
      </c>
      <c r="AN3527" s="3">
        <v>0</v>
      </c>
      <c r="AO3527" s="3" t="s">
        <v>11567</v>
      </c>
      <c r="AP3527" s="3">
        <v>0</v>
      </c>
      <c r="AQ3527" s="3" t="s">
        <v>11567</v>
      </c>
      <c r="AR3527" s="3">
        <v>0</v>
      </c>
      <c r="AS3527" s="3" t="s">
        <v>11567</v>
      </c>
    </row>
    <row r="3528" spans="1:45">
      <c r="A3528">
        <v>3525</v>
      </c>
      <c r="B3528" t="s">
        <v>5982</v>
      </c>
      <c r="C3528" t="s">
        <v>4391</v>
      </c>
      <c r="D3528" t="s">
        <v>45</v>
      </c>
      <c r="E3528" t="s">
        <v>76</v>
      </c>
      <c r="F3528" t="s">
        <v>2180</v>
      </c>
      <c r="G3528" t="s">
        <v>10295</v>
      </c>
      <c r="H3528" t="s">
        <v>2180</v>
      </c>
      <c r="I3528" t="s">
        <v>10295</v>
      </c>
      <c r="J3528" t="s">
        <v>48</v>
      </c>
      <c r="K3528" t="s">
        <v>48</v>
      </c>
      <c r="L3528" t="s">
        <v>5985</v>
      </c>
      <c r="M3528" t="s">
        <v>5986</v>
      </c>
      <c r="N3528" t="str">
        <f>VLOOKUP(O3528,index!$Q:$R,2,0)</f>
        <v>01. 이러닝 - 통합위탁</v>
      </c>
      <c r="O3528" t="s">
        <v>40</v>
      </c>
      <c r="P3528" t="s">
        <v>48</v>
      </c>
      <c r="Q3528" t="s">
        <v>23</v>
      </c>
      <c r="R3528" s="226" t="e">
        <f>VLOOKUP(C3528,'26년 databook(취합)'!$M:$M,2,0)</f>
        <v>#N/A</v>
      </c>
      <c r="S3528" s="3" t="s">
        <v>11567</v>
      </c>
      <c r="T3528" s="3" t="s">
        <v>48</v>
      </c>
      <c r="U3528" s="3" t="s">
        <v>11567</v>
      </c>
      <c r="V3528" s="3" t="s">
        <v>48</v>
      </c>
      <c r="W3528" s="3" t="s">
        <v>48</v>
      </c>
      <c r="X3528" s="3" t="s">
        <v>48</v>
      </c>
      <c r="Y3528" s="3" t="s">
        <v>48</v>
      </c>
      <c r="Z3528" s="3" t="s">
        <v>48</v>
      </c>
      <c r="AA3528" s="3" t="s">
        <v>48</v>
      </c>
      <c r="AB3528" s="3" t="s">
        <v>48</v>
      </c>
      <c r="AC3528" s="3" t="s">
        <v>48</v>
      </c>
      <c r="AD3528" s="3" t="s">
        <v>48</v>
      </c>
      <c r="AE3528" s="3" t="s">
        <v>48</v>
      </c>
      <c r="AI3528" s="3" t="s">
        <v>48</v>
      </c>
      <c r="AK3528" s="3" t="s">
        <v>48</v>
      </c>
      <c r="AM3528" s="3" t="s">
        <v>48</v>
      </c>
      <c r="AO3528" s="3" t="s">
        <v>48</v>
      </c>
      <c r="AQ3528" s="3" t="s">
        <v>48</v>
      </c>
      <c r="AR3528" s="3">
        <v>0</v>
      </c>
      <c r="AS3528" s="3" t="s">
        <v>48</v>
      </c>
    </row>
    <row r="3529" spans="1:45">
      <c r="A3529">
        <v>3526</v>
      </c>
      <c r="B3529" t="s">
        <v>5982</v>
      </c>
      <c r="C3529" t="s">
        <v>3206</v>
      </c>
      <c r="D3529" t="s">
        <v>45</v>
      </c>
      <c r="E3529" t="s">
        <v>77</v>
      </c>
      <c r="F3529" t="s">
        <v>871</v>
      </c>
      <c r="G3529" t="s">
        <v>10247</v>
      </c>
      <c r="H3529" t="s">
        <v>871</v>
      </c>
      <c r="I3529" t="s">
        <v>10247</v>
      </c>
      <c r="J3529" t="s">
        <v>871</v>
      </c>
      <c r="K3529" t="s">
        <v>7817</v>
      </c>
      <c r="L3529" t="s">
        <v>5985</v>
      </c>
      <c r="M3529" t="s">
        <v>5986</v>
      </c>
      <c r="N3529" t="str">
        <f>VLOOKUP(O3529,index!$Q:$R,2,0)</f>
        <v>02. 이러닝 - 단과</v>
      </c>
      <c r="O3529" t="s">
        <v>5987</v>
      </c>
      <c r="P3529" t="s">
        <v>48</v>
      </c>
      <c r="Q3529" t="s">
        <v>23</v>
      </c>
      <c r="R3529" s="226" t="e">
        <f>VLOOKUP(C3529,'26년 databook(취합)'!$M:$M,2,0)</f>
        <v>#N/A</v>
      </c>
      <c r="S3529" s="3" t="s">
        <v>11567</v>
      </c>
      <c r="T3529" s="3" t="s">
        <v>16711</v>
      </c>
      <c r="U3529" s="3" t="s">
        <v>16711</v>
      </c>
      <c r="V3529" s="3" t="s">
        <v>48</v>
      </c>
      <c r="W3529" s="3" t="s">
        <v>11646</v>
      </c>
      <c r="X3529" s="3" t="s">
        <v>48</v>
      </c>
      <c r="Y3529" s="3" t="s">
        <v>11575</v>
      </c>
      <c r="Z3529" s="3" t="s">
        <v>48</v>
      </c>
      <c r="AA3529" s="3" t="s">
        <v>12256</v>
      </c>
      <c r="AB3529" s="3" t="s">
        <v>48</v>
      </c>
      <c r="AC3529" s="3" t="s">
        <v>11891</v>
      </c>
      <c r="AD3529" s="3" t="s">
        <v>48</v>
      </c>
      <c r="AE3529" s="3" t="s">
        <v>14843</v>
      </c>
      <c r="AG3529" s="3">
        <v>2300300</v>
      </c>
      <c r="AI3529" s="3" t="s">
        <v>11567</v>
      </c>
      <c r="AK3529" s="3" t="s">
        <v>11567</v>
      </c>
      <c r="AM3529" s="3" t="s">
        <v>11567</v>
      </c>
      <c r="AO3529" s="3" t="s">
        <v>11567</v>
      </c>
      <c r="AQ3529" s="3" t="s">
        <v>11567</v>
      </c>
      <c r="AS3529" s="3" t="s">
        <v>11567</v>
      </c>
    </row>
    <row r="3530" spans="1:45">
      <c r="A3530">
        <v>3527</v>
      </c>
      <c r="B3530" t="s">
        <v>5982</v>
      </c>
      <c r="C3530" t="s">
        <v>5445</v>
      </c>
      <c r="D3530" t="s">
        <v>45</v>
      </c>
      <c r="E3530" t="s">
        <v>79</v>
      </c>
      <c r="F3530" t="s">
        <v>854</v>
      </c>
      <c r="G3530" t="s">
        <v>9313</v>
      </c>
      <c r="H3530" t="s">
        <v>854</v>
      </c>
      <c r="I3530" t="s">
        <v>9313</v>
      </c>
      <c r="J3530" t="s">
        <v>48</v>
      </c>
      <c r="K3530" t="s">
        <v>48</v>
      </c>
      <c r="L3530" t="s">
        <v>5985</v>
      </c>
      <c r="M3530" t="s">
        <v>5986</v>
      </c>
      <c r="N3530" t="str">
        <f>VLOOKUP(O3530,index!$Q:$R,2,0)</f>
        <v>02. 이러닝 - 단과</v>
      </c>
      <c r="O3530" t="s">
        <v>5987</v>
      </c>
      <c r="P3530" t="s">
        <v>48</v>
      </c>
      <c r="Q3530" t="s">
        <v>23</v>
      </c>
      <c r="R3530" s="226" t="e">
        <f>VLOOKUP(C3530,'26년 databook(취합)'!$M:$M,2,0)</f>
        <v>#N/A</v>
      </c>
      <c r="S3530" s="3" t="s">
        <v>11567</v>
      </c>
      <c r="T3530" s="3" t="s">
        <v>11703</v>
      </c>
      <c r="U3530" s="3" t="s">
        <v>11703</v>
      </c>
      <c r="V3530" s="3" t="s">
        <v>48</v>
      </c>
      <c r="W3530" s="3" t="s">
        <v>11567</v>
      </c>
      <c r="X3530" s="3" t="s">
        <v>48</v>
      </c>
      <c r="Y3530" s="3" t="s">
        <v>11567</v>
      </c>
      <c r="Z3530" s="3" t="s">
        <v>48</v>
      </c>
      <c r="AA3530" s="3" t="s">
        <v>11567</v>
      </c>
      <c r="AB3530" s="3" t="s">
        <v>48</v>
      </c>
      <c r="AC3530" s="3" t="s">
        <v>11703</v>
      </c>
      <c r="AD3530" s="3" t="s">
        <v>48</v>
      </c>
      <c r="AE3530" s="3" t="s">
        <v>11567</v>
      </c>
      <c r="AG3530" s="4">
        <v>0</v>
      </c>
      <c r="AI3530" s="3" t="s">
        <v>11567</v>
      </c>
      <c r="AK3530" s="3" t="s">
        <v>11567</v>
      </c>
      <c r="AM3530" s="3" t="s">
        <v>11567</v>
      </c>
      <c r="AO3530" s="3" t="s">
        <v>11567</v>
      </c>
      <c r="AQ3530" s="3" t="s">
        <v>11567</v>
      </c>
      <c r="AS3530" s="3" t="s">
        <v>11567</v>
      </c>
    </row>
    <row r="3531" spans="1:45">
      <c r="A3531">
        <v>3528</v>
      </c>
      <c r="B3531" t="s">
        <v>5982</v>
      </c>
      <c r="C3531" t="s">
        <v>3801</v>
      </c>
      <c r="D3531" t="s">
        <v>45</v>
      </c>
      <c r="E3531" t="s">
        <v>75</v>
      </c>
      <c r="F3531" t="s">
        <v>7877</v>
      </c>
      <c r="G3531" t="s">
        <v>10296</v>
      </c>
      <c r="H3531" t="s">
        <v>7877</v>
      </c>
      <c r="I3531" t="s">
        <v>10296</v>
      </c>
      <c r="J3531" t="s">
        <v>7877</v>
      </c>
      <c r="K3531" t="s">
        <v>7878</v>
      </c>
      <c r="L3531" t="s">
        <v>5985</v>
      </c>
      <c r="M3531" t="s">
        <v>5986</v>
      </c>
      <c r="N3531" t="str">
        <f>VLOOKUP(O3531,index!$Q:$R,2,0)</f>
        <v>02. 이러닝 - 단과</v>
      </c>
      <c r="O3531" t="s">
        <v>5987</v>
      </c>
      <c r="P3531" t="s">
        <v>48</v>
      </c>
      <c r="Q3531" t="s">
        <v>23</v>
      </c>
      <c r="R3531" s="226" t="e">
        <f>VLOOKUP(C3531,'26년 databook(취합)'!$M:$M,2,0)</f>
        <v>#N/A</v>
      </c>
      <c r="S3531" s="3" t="s">
        <v>11576</v>
      </c>
      <c r="T3531" s="3" t="s">
        <v>48</v>
      </c>
      <c r="U3531" s="3" t="s">
        <v>11576</v>
      </c>
      <c r="V3531" s="3" t="s">
        <v>48</v>
      </c>
      <c r="W3531" s="3" t="s">
        <v>48</v>
      </c>
      <c r="X3531" s="3" t="s">
        <v>48</v>
      </c>
      <c r="Y3531" s="3" t="s">
        <v>48</v>
      </c>
      <c r="Z3531" s="3" t="s">
        <v>48</v>
      </c>
      <c r="AA3531" s="3" t="s">
        <v>48</v>
      </c>
      <c r="AB3531" s="3" t="s">
        <v>48</v>
      </c>
      <c r="AC3531" s="3" t="s">
        <v>48</v>
      </c>
      <c r="AD3531" s="3" t="s">
        <v>11567</v>
      </c>
      <c r="AE3531" s="3" t="s">
        <v>48</v>
      </c>
      <c r="AF3531" s="3">
        <v>0</v>
      </c>
      <c r="AG3531" s="3"/>
      <c r="AH3531" s="3">
        <v>0</v>
      </c>
      <c r="AI3531" s="3" t="s">
        <v>48</v>
      </c>
      <c r="AJ3531" s="3">
        <v>0</v>
      </c>
      <c r="AK3531" s="3" t="s">
        <v>48</v>
      </c>
      <c r="AL3531" s="3">
        <v>0</v>
      </c>
      <c r="AM3531" s="3" t="s">
        <v>48</v>
      </c>
      <c r="AN3531" s="3">
        <v>0</v>
      </c>
      <c r="AO3531" s="3" t="s">
        <v>48</v>
      </c>
      <c r="AP3531" s="3">
        <v>0</v>
      </c>
      <c r="AQ3531" s="3" t="s">
        <v>48</v>
      </c>
      <c r="AR3531" s="3">
        <v>1000000</v>
      </c>
      <c r="AS3531" s="3" t="s">
        <v>48</v>
      </c>
    </row>
    <row r="3532" spans="1:45">
      <c r="A3532">
        <v>3529</v>
      </c>
      <c r="B3532" t="s">
        <v>5982</v>
      </c>
      <c r="C3532" t="s">
        <v>3643</v>
      </c>
      <c r="D3532" t="s">
        <v>45</v>
      </c>
      <c r="E3532" t="s">
        <v>73</v>
      </c>
      <c r="F3532" t="s">
        <v>2331</v>
      </c>
      <c r="G3532" t="s">
        <v>10297</v>
      </c>
      <c r="H3532" t="s">
        <v>2331</v>
      </c>
      <c r="I3532" t="s">
        <v>10297</v>
      </c>
      <c r="J3532" t="s">
        <v>7879</v>
      </c>
      <c r="K3532" t="s">
        <v>7880</v>
      </c>
      <c r="L3532" t="s">
        <v>5985</v>
      </c>
      <c r="M3532" t="s">
        <v>5986</v>
      </c>
      <c r="N3532" t="str">
        <f>VLOOKUP(O3532,index!$Q:$R,2,0)</f>
        <v>02. 이러닝 - 단과</v>
      </c>
      <c r="O3532" t="s">
        <v>5987</v>
      </c>
      <c r="P3532" t="s">
        <v>48</v>
      </c>
      <c r="Q3532" t="s">
        <v>20</v>
      </c>
      <c r="R3532" s="226" t="e">
        <f>VLOOKUP(C3532,'26년 databook(취합)'!$M:$M,2,0)</f>
        <v>#N/A</v>
      </c>
      <c r="S3532" s="3" t="s">
        <v>11571</v>
      </c>
      <c r="T3532" s="3" t="s">
        <v>48</v>
      </c>
      <c r="U3532" s="3" t="s">
        <v>11571</v>
      </c>
      <c r="V3532" s="3" t="s">
        <v>48</v>
      </c>
      <c r="W3532" s="3" t="s">
        <v>48</v>
      </c>
      <c r="X3532" s="3" t="s">
        <v>48</v>
      </c>
      <c r="Y3532" s="3" t="s">
        <v>48</v>
      </c>
      <c r="Z3532" s="3" t="s">
        <v>48</v>
      </c>
      <c r="AA3532" s="3" t="s">
        <v>48</v>
      </c>
      <c r="AB3532" s="3" t="s">
        <v>48</v>
      </c>
      <c r="AC3532" s="3" t="s">
        <v>48</v>
      </c>
      <c r="AD3532" s="3" t="s">
        <v>48</v>
      </c>
      <c r="AE3532" s="3" t="s">
        <v>48</v>
      </c>
      <c r="AI3532" s="3" t="s">
        <v>48</v>
      </c>
      <c r="AK3532" s="3" t="s">
        <v>48</v>
      </c>
      <c r="AM3532" s="3" t="s">
        <v>48</v>
      </c>
      <c r="AO3532" s="3" t="s">
        <v>48</v>
      </c>
      <c r="AQ3532" s="3" t="s">
        <v>48</v>
      </c>
      <c r="AR3532" s="3">
        <v>5000000</v>
      </c>
      <c r="AS3532" s="3" t="s">
        <v>48</v>
      </c>
    </row>
    <row r="3533" spans="1:45">
      <c r="A3533">
        <v>3530</v>
      </c>
      <c r="B3533" t="s">
        <v>5982</v>
      </c>
      <c r="C3533" t="s">
        <v>3065</v>
      </c>
      <c r="D3533" t="s">
        <v>45</v>
      </c>
      <c r="E3533" t="s">
        <v>71</v>
      </c>
      <c r="F3533" t="s">
        <v>12734</v>
      </c>
      <c r="G3533" t="s">
        <v>10298</v>
      </c>
      <c r="H3533" t="s">
        <v>12734</v>
      </c>
      <c r="I3533" t="s">
        <v>10298</v>
      </c>
      <c r="J3533" t="s">
        <v>48</v>
      </c>
      <c r="K3533" t="s">
        <v>48</v>
      </c>
      <c r="L3533" t="s">
        <v>5985</v>
      </c>
      <c r="M3533" t="s">
        <v>5986</v>
      </c>
      <c r="N3533" t="str">
        <f>VLOOKUP(O3533,index!$Q:$R,2,0)</f>
        <v>02. 이러닝 - 단과</v>
      </c>
      <c r="O3533" t="s">
        <v>5987</v>
      </c>
      <c r="P3533" t="s">
        <v>48</v>
      </c>
      <c r="Q3533" t="s">
        <v>20</v>
      </c>
      <c r="R3533" s="226" t="e">
        <f>VLOOKUP(C3533,'26년 databook(취합)'!$M:$M,2,0)</f>
        <v>#N/A</v>
      </c>
      <c r="S3533" s="3" t="s">
        <v>11567</v>
      </c>
      <c r="T3533" s="3" t="s">
        <v>48</v>
      </c>
      <c r="U3533" s="3" t="s">
        <v>11567</v>
      </c>
      <c r="V3533" s="3" t="s">
        <v>48</v>
      </c>
      <c r="W3533" s="3" t="s">
        <v>48</v>
      </c>
      <c r="X3533" s="3" t="s">
        <v>48</v>
      </c>
      <c r="Y3533" s="3" t="s">
        <v>48</v>
      </c>
      <c r="Z3533" s="3" t="s">
        <v>48</v>
      </c>
      <c r="AA3533" s="3" t="s">
        <v>48</v>
      </c>
      <c r="AB3533" s="3" t="s">
        <v>48</v>
      </c>
      <c r="AC3533" s="3" t="s">
        <v>48</v>
      </c>
      <c r="AD3533" s="3" t="s">
        <v>48</v>
      </c>
      <c r="AE3533" s="3" t="s">
        <v>48</v>
      </c>
      <c r="AG3533" s="3"/>
      <c r="AI3533" s="3" t="s">
        <v>48</v>
      </c>
      <c r="AK3533" s="3" t="s">
        <v>48</v>
      </c>
      <c r="AM3533" s="3" t="s">
        <v>48</v>
      </c>
      <c r="AO3533" s="3" t="s">
        <v>48</v>
      </c>
      <c r="AQ3533" s="3" t="s">
        <v>48</v>
      </c>
      <c r="AS3533" s="3" t="s">
        <v>48</v>
      </c>
    </row>
    <row r="3534" spans="1:45">
      <c r="A3534">
        <v>3531</v>
      </c>
      <c r="B3534" t="s">
        <v>5982</v>
      </c>
      <c r="C3534" t="s">
        <v>3906</v>
      </c>
      <c r="D3534" t="s">
        <v>45</v>
      </c>
      <c r="E3534" t="s">
        <v>75</v>
      </c>
      <c r="F3534" t="s">
        <v>381</v>
      </c>
      <c r="G3534" t="s">
        <v>10299</v>
      </c>
      <c r="H3534" t="s">
        <v>381</v>
      </c>
      <c r="I3534" t="s">
        <v>10299</v>
      </c>
      <c r="J3534" t="s">
        <v>381</v>
      </c>
      <c r="K3534" t="s">
        <v>7881</v>
      </c>
      <c r="L3534" t="s">
        <v>5985</v>
      </c>
      <c r="M3534" t="s">
        <v>5986</v>
      </c>
      <c r="N3534" t="str">
        <f>VLOOKUP(O3534,index!$Q:$R,2,0)</f>
        <v>02. 이러닝 - 단과</v>
      </c>
      <c r="O3534" t="s">
        <v>5987</v>
      </c>
      <c r="P3534" t="s">
        <v>48</v>
      </c>
      <c r="Q3534" t="s">
        <v>23</v>
      </c>
      <c r="R3534" s="226" t="e">
        <f>VLOOKUP(C3534,'26년 databook(취합)'!$M:$M,2,0)</f>
        <v>#N/A</v>
      </c>
      <c r="S3534" s="3" t="s">
        <v>11567</v>
      </c>
      <c r="T3534" s="3" t="s">
        <v>12198</v>
      </c>
      <c r="U3534" s="3" t="s">
        <v>12198</v>
      </c>
      <c r="V3534" s="3" t="s">
        <v>48</v>
      </c>
      <c r="W3534" s="3" t="s">
        <v>11567</v>
      </c>
      <c r="X3534" s="3" t="s">
        <v>48</v>
      </c>
      <c r="Y3534" s="3" t="s">
        <v>11567</v>
      </c>
      <c r="Z3534" s="3" t="s">
        <v>48</v>
      </c>
      <c r="AA3534" s="3" t="s">
        <v>11567</v>
      </c>
      <c r="AB3534" s="3" t="s">
        <v>48</v>
      </c>
      <c r="AC3534" s="3" t="s">
        <v>11567</v>
      </c>
      <c r="AD3534" s="3" t="s">
        <v>48</v>
      </c>
      <c r="AE3534" s="3" t="s">
        <v>11567</v>
      </c>
      <c r="AG3534" s="3">
        <v>0</v>
      </c>
      <c r="AI3534" s="3" t="s">
        <v>12198</v>
      </c>
      <c r="AK3534" s="3" t="s">
        <v>11567</v>
      </c>
      <c r="AM3534" s="3" t="s">
        <v>11567</v>
      </c>
      <c r="AO3534" s="3" t="s">
        <v>11567</v>
      </c>
      <c r="AQ3534" s="3" t="s">
        <v>11567</v>
      </c>
      <c r="AS3534" s="3" t="s">
        <v>11567</v>
      </c>
    </row>
    <row r="3535" spans="1:45">
      <c r="A3535">
        <v>3532</v>
      </c>
      <c r="B3535" t="s">
        <v>5982</v>
      </c>
      <c r="C3535" t="s">
        <v>3233</v>
      </c>
      <c r="D3535" t="s">
        <v>45</v>
      </c>
      <c r="E3535" t="s">
        <v>72</v>
      </c>
      <c r="F3535" t="s">
        <v>6694</v>
      </c>
      <c r="G3535" t="s">
        <v>9268</v>
      </c>
      <c r="H3535" t="s">
        <v>5944</v>
      </c>
      <c r="I3535" t="s">
        <v>16282</v>
      </c>
      <c r="J3535" t="s">
        <v>48</v>
      </c>
      <c r="K3535" t="s">
        <v>48</v>
      </c>
      <c r="L3535" t="s">
        <v>5985</v>
      </c>
      <c r="M3535" t="s">
        <v>5986</v>
      </c>
      <c r="N3535" t="str">
        <f>VLOOKUP(O3535,index!$Q:$R,2,0)</f>
        <v>28.구독 - 휴넷FLEX</v>
      </c>
      <c r="O3535" t="s">
        <v>6013</v>
      </c>
      <c r="P3535" t="s">
        <v>48</v>
      </c>
      <c r="Q3535" t="s">
        <v>20</v>
      </c>
      <c r="R3535" s="226" t="e">
        <f>VLOOKUP(C3535,'26년 databook(취합)'!$M:$M,2,0)</f>
        <v>#N/A</v>
      </c>
      <c r="S3535" s="3" t="s">
        <v>11567</v>
      </c>
      <c r="T3535" s="3" t="s">
        <v>48</v>
      </c>
      <c r="U3535" s="3" t="s">
        <v>11567</v>
      </c>
      <c r="V3535" s="3" t="s">
        <v>48</v>
      </c>
      <c r="W3535" s="3" t="s">
        <v>48</v>
      </c>
      <c r="X3535" s="3" t="s">
        <v>48</v>
      </c>
      <c r="Y3535" s="3" t="s">
        <v>48</v>
      </c>
      <c r="Z3535" s="3" t="s">
        <v>48</v>
      </c>
      <c r="AA3535" s="3" t="s">
        <v>48</v>
      </c>
      <c r="AB3535" s="3" t="s">
        <v>48</v>
      </c>
      <c r="AC3535" s="3" t="s">
        <v>48</v>
      </c>
      <c r="AD3535" s="3" t="s">
        <v>11567</v>
      </c>
      <c r="AE3535" s="3" t="s">
        <v>48</v>
      </c>
      <c r="AF3535" s="3">
        <v>0</v>
      </c>
      <c r="AG3535" s="3"/>
      <c r="AH3535" s="3">
        <v>0</v>
      </c>
      <c r="AI3535" s="3" t="s">
        <v>48</v>
      </c>
      <c r="AJ3535" s="3">
        <v>0</v>
      </c>
      <c r="AK3535" s="3" t="s">
        <v>48</v>
      </c>
      <c r="AL3535" s="3">
        <v>0</v>
      </c>
      <c r="AM3535" s="3" t="s">
        <v>48</v>
      </c>
      <c r="AN3535" s="3">
        <v>0</v>
      </c>
      <c r="AO3535" s="3" t="s">
        <v>48</v>
      </c>
      <c r="AP3535" s="3">
        <v>0</v>
      </c>
      <c r="AQ3535" s="3" t="s">
        <v>48</v>
      </c>
      <c r="AS3535" s="3" t="s">
        <v>48</v>
      </c>
    </row>
    <row r="3536" spans="1:45">
      <c r="A3536">
        <v>3533</v>
      </c>
      <c r="B3536" t="s">
        <v>5982</v>
      </c>
      <c r="C3536" t="s">
        <v>3800</v>
      </c>
      <c r="D3536" t="s">
        <v>45</v>
      </c>
      <c r="E3536" t="s">
        <v>75</v>
      </c>
      <c r="F3536" t="s">
        <v>7882</v>
      </c>
      <c r="G3536" t="s">
        <v>10300</v>
      </c>
      <c r="H3536" t="s">
        <v>7882</v>
      </c>
      <c r="I3536" t="s">
        <v>10300</v>
      </c>
      <c r="J3536" t="s">
        <v>48</v>
      </c>
      <c r="K3536" t="s">
        <v>48</v>
      </c>
      <c r="L3536" t="s">
        <v>5985</v>
      </c>
      <c r="M3536" t="s">
        <v>5986</v>
      </c>
      <c r="N3536" t="str">
        <f>VLOOKUP(O3536,index!$Q:$R,2,0)</f>
        <v>02. 이러닝 - 단과</v>
      </c>
      <c r="O3536" t="s">
        <v>5987</v>
      </c>
      <c r="P3536" t="s">
        <v>48</v>
      </c>
      <c r="Q3536" t="s">
        <v>21</v>
      </c>
      <c r="R3536" s="226" t="e">
        <f>VLOOKUP(C3536,'26년 databook(취합)'!$M:$M,2,0)</f>
        <v>#N/A</v>
      </c>
      <c r="S3536" s="3" t="s">
        <v>11580</v>
      </c>
      <c r="T3536" s="3" t="s">
        <v>48</v>
      </c>
      <c r="U3536" s="3" t="s">
        <v>11580</v>
      </c>
      <c r="V3536" s="3" t="s">
        <v>48</v>
      </c>
      <c r="W3536" s="3" t="s">
        <v>48</v>
      </c>
      <c r="X3536" s="3" t="s">
        <v>48</v>
      </c>
      <c r="Y3536" s="3" t="s">
        <v>48</v>
      </c>
      <c r="Z3536" s="3" t="s">
        <v>48</v>
      </c>
      <c r="AA3536" s="3" t="s">
        <v>48</v>
      </c>
      <c r="AB3536" s="3" t="s">
        <v>48</v>
      </c>
      <c r="AC3536" s="3" t="s">
        <v>48</v>
      </c>
      <c r="AD3536" s="3" t="s">
        <v>11567</v>
      </c>
      <c r="AE3536" s="3" t="s">
        <v>48</v>
      </c>
      <c r="AF3536" s="3">
        <v>0</v>
      </c>
      <c r="AG3536" s="3"/>
      <c r="AH3536" s="3">
        <v>0</v>
      </c>
      <c r="AI3536" s="3" t="s">
        <v>48</v>
      </c>
      <c r="AJ3536" s="3">
        <v>0</v>
      </c>
      <c r="AK3536" s="3" t="s">
        <v>48</v>
      </c>
      <c r="AL3536" s="3">
        <v>4000000</v>
      </c>
      <c r="AM3536" s="3" t="s">
        <v>48</v>
      </c>
      <c r="AN3536" s="3">
        <v>0</v>
      </c>
      <c r="AO3536" s="3" t="s">
        <v>48</v>
      </c>
      <c r="AP3536" s="3">
        <v>0</v>
      </c>
      <c r="AQ3536" s="3" t="s">
        <v>48</v>
      </c>
      <c r="AR3536" s="3">
        <v>0</v>
      </c>
      <c r="AS3536" s="3" t="s">
        <v>48</v>
      </c>
    </row>
    <row r="3537" spans="1:45">
      <c r="A3537">
        <v>3534</v>
      </c>
      <c r="B3537" t="s">
        <v>5982</v>
      </c>
      <c r="C3537" t="s">
        <v>5559</v>
      </c>
      <c r="D3537" t="s">
        <v>45</v>
      </c>
      <c r="E3537" t="s">
        <v>77</v>
      </c>
      <c r="F3537" t="s">
        <v>2796</v>
      </c>
      <c r="G3537" t="s">
        <v>9134</v>
      </c>
      <c r="H3537" t="s">
        <v>2731</v>
      </c>
      <c r="I3537" t="s">
        <v>16283</v>
      </c>
      <c r="J3537" t="s">
        <v>2731</v>
      </c>
      <c r="K3537" t="s">
        <v>7883</v>
      </c>
      <c r="L3537" t="s">
        <v>5985</v>
      </c>
      <c r="M3537" t="s">
        <v>5986</v>
      </c>
      <c r="N3537" t="str">
        <f>VLOOKUP(O3537,index!$Q:$R,2,0)</f>
        <v>02. 이러닝 - 단과</v>
      </c>
      <c r="O3537" t="s">
        <v>5987</v>
      </c>
      <c r="P3537" t="s">
        <v>48</v>
      </c>
      <c r="Q3537" t="s">
        <v>20</v>
      </c>
      <c r="R3537" s="226" t="e">
        <f>VLOOKUP(C3537,'26년 databook(취합)'!$M:$M,2,0)</f>
        <v>#N/A</v>
      </c>
      <c r="S3537" s="3" t="s">
        <v>11567</v>
      </c>
      <c r="T3537" s="3" t="s">
        <v>48</v>
      </c>
      <c r="U3537" s="3" t="s">
        <v>11567</v>
      </c>
      <c r="V3537" s="3" t="s">
        <v>48</v>
      </c>
      <c r="W3537" s="3" t="s">
        <v>48</v>
      </c>
      <c r="X3537" s="3" t="s">
        <v>48</v>
      </c>
      <c r="Y3537" s="3" t="s">
        <v>48</v>
      </c>
      <c r="Z3537" s="3" t="s">
        <v>48</v>
      </c>
      <c r="AA3537" s="3" t="s">
        <v>48</v>
      </c>
      <c r="AB3537" s="3" t="s">
        <v>48</v>
      </c>
      <c r="AC3537" s="3" t="s">
        <v>48</v>
      </c>
      <c r="AD3537" s="3" t="s">
        <v>48</v>
      </c>
      <c r="AE3537" s="3" t="s">
        <v>48</v>
      </c>
      <c r="AG3537" s="3"/>
      <c r="AI3537" s="3" t="s">
        <v>48</v>
      </c>
      <c r="AK3537" s="3" t="s">
        <v>48</v>
      </c>
      <c r="AM3537" s="3" t="s">
        <v>48</v>
      </c>
      <c r="AO3537" s="3" t="s">
        <v>48</v>
      </c>
      <c r="AQ3537" s="3" t="s">
        <v>48</v>
      </c>
      <c r="AS3537" s="3" t="s">
        <v>48</v>
      </c>
    </row>
    <row r="3538" spans="1:45">
      <c r="A3538">
        <v>3535</v>
      </c>
      <c r="B3538" t="s">
        <v>5982</v>
      </c>
      <c r="C3538" t="s">
        <v>5516</v>
      </c>
      <c r="D3538" t="s">
        <v>45</v>
      </c>
      <c r="E3538" t="s">
        <v>214</v>
      </c>
      <c r="F3538" t="s">
        <v>2774</v>
      </c>
      <c r="G3538" t="s">
        <v>10302</v>
      </c>
      <c r="H3538" t="s">
        <v>2774</v>
      </c>
      <c r="I3538" t="s">
        <v>10302</v>
      </c>
      <c r="J3538" t="s">
        <v>2774</v>
      </c>
      <c r="K3538" t="s">
        <v>7884</v>
      </c>
      <c r="L3538" t="s">
        <v>5985</v>
      </c>
      <c r="M3538" t="s">
        <v>5986</v>
      </c>
      <c r="N3538" t="str">
        <f>VLOOKUP(O3538,index!$Q:$R,2,0)</f>
        <v>02. 이러닝 - 단과</v>
      </c>
      <c r="O3538" t="s">
        <v>5987</v>
      </c>
      <c r="P3538" t="s">
        <v>48</v>
      </c>
      <c r="Q3538" t="s">
        <v>20</v>
      </c>
      <c r="R3538" s="226" t="e">
        <f>VLOOKUP(C3538,'26년 databook(취합)'!$M:$M,2,0)</f>
        <v>#N/A</v>
      </c>
      <c r="S3538" s="3" t="s">
        <v>11567</v>
      </c>
      <c r="T3538" s="3" t="s">
        <v>48</v>
      </c>
      <c r="U3538" s="3" t="s">
        <v>11567</v>
      </c>
      <c r="V3538" s="3" t="s">
        <v>48</v>
      </c>
      <c r="W3538" s="3" t="s">
        <v>48</v>
      </c>
      <c r="X3538" s="3" t="s">
        <v>48</v>
      </c>
      <c r="Y3538" s="3" t="s">
        <v>48</v>
      </c>
      <c r="Z3538" s="3" t="s">
        <v>48</v>
      </c>
      <c r="AA3538" s="3" t="s">
        <v>48</v>
      </c>
      <c r="AB3538" s="3" t="s">
        <v>48</v>
      </c>
      <c r="AC3538" s="3" t="s">
        <v>48</v>
      </c>
      <c r="AD3538" s="3" t="s">
        <v>48</v>
      </c>
      <c r="AE3538" s="3" t="s">
        <v>48</v>
      </c>
      <c r="AI3538" s="3" t="s">
        <v>48</v>
      </c>
      <c r="AK3538" s="3" t="s">
        <v>48</v>
      </c>
      <c r="AM3538" s="3" t="s">
        <v>48</v>
      </c>
      <c r="AO3538" s="3" t="s">
        <v>48</v>
      </c>
      <c r="AQ3538" s="3" t="s">
        <v>48</v>
      </c>
      <c r="AS3538" s="3" t="s">
        <v>48</v>
      </c>
    </row>
    <row r="3539" spans="1:45">
      <c r="A3539">
        <v>3536</v>
      </c>
      <c r="B3539" t="s">
        <v>5982</v>
      </c>
      <c r="C3539" t="s">
        <v>4370</v>
      </c>
      <c r="D3539" t="s">
        <v>45</v>
      </c>
      <c r="E3539" t="s">
        <v>76</v>
      </c>
      <c r="F3539" t="s">
        <v>2164</v>
      </c>
      <c r="G3539" t="s">
        <v>10303</v>
      </c>
      <c r="H3539" t="s">
        <v>2164</v>
      </c>
      <c r="I3539" t="s">
        <v>10303</v>
      </c>
      <c r="J3539" t="s">
        <v>2164</v>
      </c>
      <c r="K3539" t="s">
        <v>7885</v>
      </c>
      <c r="L3539" t="s">
        <v>5985</v>
      </c>
      <c r="M3539" t="s">
        <v>5986</v>
      </c>
      <c r="N3539" t="str">
        <f>VLOOKUP(O3539,index!$Q:$R,2,0)</f>
        <v>02. 이러닝 - 단과</v>
      </c>
      <c r="O3539" t="s">
        <v>5987</v>
      </c>
      <c r="P3539" t="s">
        <v>48</v>
      </c>
      <c r="Q3539" t="s">
        <v>20</v>
      </c>
      <c r="R3539" s="226" t="e">
        <f>VLOOKUP(C3539,'26년 databook(취합)'!$M:$M,2,0)</f>
        <v>#N/A</v>
      </c>
      <c r="S3539" s="3" t="s">
        <v>11567</v>
      </c>
      <c r="T3539" s="3" t="s">
        <v>13650</v>
      </c>
      <c r="U3539" s="3" t="s">
        <v>13650</v>
      </c>
      <c r="V3539" s="3" t="s">
        <v>48</v>
      </c>
      <c r="W3539" s="3" t="s">
        <v>11567</v>
      </c>
      <c r="X3539" s="3" t="s">
        <v>48</v>
      </c>
      <c r="Y3539" s="3" t="s">
        <v>11567</v>
      </c>
      <c r="Z3539" s="3" t="s">
        <v>48</v>
      </c>
      <c r="AA3539" s="3" t="s">
        <v>11567</v>
      </c>
      <c r="AB3539" s="3" t="s">
        <v>48</v>
      </c>
      <c r="AC3539" s="3" t="s">
        <v>12257</v>
      </c>
      <c r="AD3539" s="3" t="s">
        <v>48</v>
      </c>
      <c r="AE3539" s="3" t="s">
        <v>11567</v>
      </c>
      <c r="AG3539" s="3">
        <v>0</v>
      </c>
      <c r="AI3539" s="3" t="s">
        <v>11607</v>
      </c>
      <c r="AK3539" s="3" t="s">
        <v>11567</v>
      </c>
      <c r="AM3539" s="3" t="s">
        <v>11567</v>
      </c>
      <c r="AO3539" s="3" t="s">
        <v>11567</v>
      </c>
      <c r="AQ3539" s="3" t="s">
        <v>11567</v>
      </c>
      <c r="AR3539" s="3">
        <v>0</v>
      </c>
      <c r="AS3539" s="3" t="s">
        <v>11567</v>
      </c>
    </row>
    <row r="3540" spans="1:45">
      <c r="A3540">
        <v>3537</v>
      </c>
      <c r="B3540" t="s">
        <v>5982</v>
      </c>
      <c r="C3540" t="s">
        <v>5254</v>
      </c>
      <c r="D3540" t="s">
        <v>45</v>
      </c>
      <c r="E3540" t="s">
        <v>77</v>
      </c>
      <c r="F3540" t="s">
        <v>649</v>
      </c>
      <c r="G3540" t="s">
        <v>10304</v>
      </c>
      <c r="H3540" t="s">
        <v>649</v>
      </c>
      <c r="I3540" t="s">
        <v>10304</v>
      </c>
      <c r="J3540" t="s">
        <v>649</v>
      </c>
      <c r="K3540" t="s">
        <v>7886</v>
      </c>
      <c r="L3540" t="s">
        <v>5985</v>
      </c>
      <c r="M3540" t="s">
        <v>5986</v>
      </c>
      <c r="N3540" t="str">
        <f>VLOOKUP(O3540,index!$Q:$R,2,0)</f>
        <v>08. 하이브리드러닝 - 하이브리드형 러닝</v>
      </c>
      <c r="O3540" t="s">
        <v>5988</v>
      </c>
      <c r="P3540" t="s">
        <v>48</v>
      </c>
      <c r="Q3540" t="s">
        <v>20</v>
      </c>
      <c r="R3540" s="226" t="e">
        <f>VLOOKUP(C3540,'26년 databook(취합)'!$M:$M,2,0)</f>
        <v>#N/A</v>
      </c>
      <c r="S3540" s="3" t="s">
        <v>11567</v>
      </c>
      <c r="T3540" s="3" t="s">
        <v>48</v>
      </c>
      <c r="U3540" s="3" t="s">
        <v>11567</v>
      </c>
      <c r="V3540" s="3" t="s">
        <v>48</v>
      </c>
      <c r="W3540" s="3" t="s">
        <v>48</v>
      </c>
      <c r="X3540" s="3" t="s">
        <v>48</v>
      </c>
      <c r="Y3540" s="3" t="s">
        <v>48</v>
      </c>
      <c r="Z3540" s="3" t="s">
        <v>48</v>
      </c>
      <c r="AA3540" s="3" t="s">
        <v>48</v>
      </c>
      <c r="AB3540" s="3" t="s">
        <v>48</v>
      </c>
      <c r="AC3540" s="3" t="s">
        <v>48</v>
      </c>
      <c r="AD3540" s="3" t="s">
        <v>48</v>
      </c>
      <c r="AE3540" s="3" t="s">
        <v>48</v>
      </c>
      <c r="AG3540" s="3"/>
      <c r="AI3540" s="3" t="s">
        <v>48</v>
      </c>
      <c r="AK3540" s="3" t="s">
        <v>48</v>
      </c>
      <c r="AM3540" s="3" t="s">
        <v>48</v>
      </c>
      <c r="AO3540" s="3" t="s">
        <v>48</v>
      </c>
      <c r="AQ3540" s="3" t="s">
        <v>48</v>
      </c>
      <c r="AS3540" s="3" t="s">
        <v>48</v>
      </c>
    </row>
    <row r="3541" spans="1:45">
      <c r="A3541">
        <v>3538</v>
      </c>
      <c r="B3541" t="s">
        <v>5982</v>
      </c>
      <c r="C3541" t="s">
        <v>5253</v>
      </c>
      <c r="D3541" t="s">
        <v>45</v>
      </c>
      <c r="E3541" t="s">
        <v>77</v>
      </c>
      <c r="F3541" t="s">
        <v>649</v>
      </c>
      <c r="G3541" t="s">
        <v>10304</v>
      </c>
      <c r="H3541" t="s">
        <v>649</v>
      </c>
      <c r="I3541" t="s">
        <v>10304</v>
      </c>
      <c r="J3541" t="s">
        <v>649</v>
      </c>
      <c r="K3541" t="s">
        <v>7886</v>
      </c>
      <c r="L3541" t="s">
        <v>5985</v>
      </c>
      <c r="M3541" t="s">
        <v>5986</v>
      </c>
      <c r="N3541" t="str">
        <f>VLOOKUP(O3541,index!$Q:$R,2,0)</f>
        <v>02. 이러닝 - 단과</v>
      </c>
      <c r="O3541" t="s">
        <v>5987</v>
      </c>
      <c r="P3541" t="s">
        <v>48</v>
      </c>
      <c r="Q3541" t="s">
        <v>20</v>
      </c>
      <c r="R3541" s="226" t="e">
        <f>VLOOKUP(C3541,'26년 databook(취합)'!$M:$M,2,0)</f>
        <v>#N/A</v>
      </c>
      <c r="S3541" s="3" t="s">
        <v>11567</v>
      </c>
      <c r="T3541" s="3" t="s">
        <v>48</v>
      </c>
      <c r="U3541" s="3" t="s">
        <v>11567</v>
      </c>
      <c r="V3541" s="3" t="s">
        <v>48</v>
      </c>
      <c r="W3541" s="3" t="s">
        <v>48</v>
      </c>
      <c r="X3541" s="3" t="s">
        <v>48</v>
      </c>
      <c r="Y3541" s="3" t="s">
        <v>48</v>
      </c>
      <c r="Z3541" s="3" t="s">
        <v>48</v>
      </c>
      <c r="AA3541" s="3" t="s">
        <v>48</v>
      </c>
      <c r="AB3541" s="3" t="s">
        <v>48</v>
      </c>
      <c r="AC3541" s="3" t="s">
        <v>48</v>
      </c>
      <c r="AD3541" s="3" t="s">
        <v>48</v>
      </c>
      <c r="AE3541" s="3" t="s">
        <v>48</v>
      </c>
      <c r="AG3541" s="3"/>
      <c r="AI3541" s="3" t="s">
        <v>48</v>
      </c>
      <c r="AK3541" s="3" t="s">
        <v>48</v>
      </c>
      <c r="AM3541" s="3" t="s">
        <v>48</v>
      </c>
      <c r="AO3541" s="3" t="s">
        <v>48</v>
      </c>
      <c r="AQ3541" s="3" t="s">
        <v>48</v>
      </c>
      <c r="AS3541" s="3" t="s">
        <v>48</v>
      </c>
    </row>
    <row r="3542" spans="1:45">
      <c r="A3542">
        <v>3539</v>
      </c>
      <c r="B3542" t="s">
        <v>5982</v>
      </c>
      <c r="C3542" t="s">
        <v>4147</v>
      </c>
      <c r="D3542" t="s">
        <v>45</v>
      </c>
      <c r="E3542" t="s">
        <v>75</v>
      </c>
      <c r="F3542" t="s">
        <v>568</v>
      </c>
      <c r="G3542" t="s">
        <v>10305</v>
      </c>
      <c r="H3542" t="s">
        <v>568</v>
      </c>
      <c r="I3542" t="s">
        <v>10305</v>
      </c>
      <c r="J3542" t="s">
        <v>48</v>
      </c>
      <c r="K3542" t="s">
        <v>48</v>
      </c>
      <c r="L3542" t="s">
        <v>5985</v>
      </c>
      <c r="M3542" t="s">
        <v>5986</v>
      </c>
      <c r="N3542" t="str">
        <f>VLOOKUP(O3542,index!$Q:$R,2,0)</f>
        <v>02. 이러닝 - 단과</v>
      </c>
      <c r="O3542" t="s">
        <v>5987</v>
      </c>
      <c r="P3542" t="s">
        <v>48</v>
      </c>
      <c r="Q3542" t="s">
        <v>23</v>
      </c>
      <c r="R3542" s="226" t="e">
        <f>VLOOKUP(C3542,'26년 databook(취합)'!$M:$M,2,0)</f>
        <v>#N/A</v>
      </c>
      <c r="S3542" s="3" t="s">
        <v>11567</v>
      </c>
      <c r="T3542" s="3" t="s">
        <v>14844</v>
      </c>
      <c r="U3542" s="3" t="s">
        <v>14844</v>
      </c>
      <c r="V3542" s="3" t="s">
        <v>48</v>
      </c>
      <c r="W3542" s="3" t="s">
        <v>11567</v>
      </c>
      <c r="X3542" s="3" t="s">
        <v>48</v>
      </c>
      <c r="Y3542" s="3" t="s">
        <v>11567</v>
      </c>
      <c r="Z3542" s="3" t="s">
        <v>48</v>
      </c>
      <c r="AA3542" s="3" t="s">
        <v>12258</v>
      </c>
      <c r="AB3542" s="3" t="s">
        <v>48</v>
      </c>
      <c r="AC3542" s="3" t="s">
        <v>11567</v>
      </c>
      <c r="AD3542" s="3" t="s">
        <v>11567</v>
      </c>
      <c r="AE3542" s="3" t="s">
        <v>11567</v>
      </c>
      <c r="AF3542" s="3">
        <v>0</v>
      </c>
      <c r="AG3542" s="3">
        <v>35000</v>
      </c>
      <c r="AH3542" s="3">
        <v>0</v>
      </c>
      <c r="AI3542" s="3" t="s">
        <v>11567</v>
      </c>
      <c r="AJ3542" s="3">
        <v>0</v>
      </c>
      <c r="AK3542" s="3" t="s">
        <v>11567</v>
      </c>
      <c r="AL3542" s="3">
        <v>0</v>
      </c>
      <c r="AM3542" s="3" t="s">
        <v>11567</v>
      </c>
      <c r="AN3542" s="3">
        <v>0</v>
      </c>
      <c r="AO3542" s="3" t="s">
        <v>11567</v>
      </c>
      <c r="AP3542" s="3">
        <v>0</v>
      </c>
      <c r="AQ3542" s="3" t="s">
        <v>11567</v>
      </c>
      <c r="AR3542" s="3">
        <v>0</v>
      </c>
      <c r="AS3542" s="3" t="s">
        <v>11567</v>
      </c>
    </row>
    <row r="3543" spans="1:45">
      <c r="A3543">
        <v>3540</v>
      </c>
      <c r="B3543" t="s">
        <v>5982</v>
      </c>
      <c r="C3543" t="s">
        <v>4912</v>
      </c>
      <c r="D3543" t="s">
        <v>45</v>
      </c>
      <c r="E3543" t="s">
        <v>77</v>
      </c>
      <c r="F3543" t="s">
        <v>6029</v>
      </c>
      <c r="G3543" t="s">
        <v>8925</v>
      </c>
      <c r="H3543" t="s">
        <v>1665</v>
      </c>
      <c r="I3543" t="s">
        <v>16284</v>
      </c>
      <c r="J3543" t="s">
        <v>48</v>
      </c>
      <c r="K3543" t="s">
        <v>48</v>
      </c>
      <c r="L3543" t="s">
        <v>5985</v>
      </c>
      <c r="M3543" t="s">
        <v>5986</v>
      </c>
      <c r="N3543" t="str">
        <f>VLOOKUP(O3543,index!$Q:$R,2,0)</f>
        <v>02. 이러닝 - 단과</v>
      </c>
      <c r="O3543" t="s">
        <v>5987</v>
      </c>
      <c r="P3543" t="s">
        <v>48</v>
      </c>
      <c r="Q3543" t="s">
        <v>23</v>
      </c>
      <c r="R3543" s="226" t="e">
        <f>VLOOKUP(C3543,'26년 databook(취합)'!$M:$M,2,0)</f>
        <v>#N/A</v>
      </c>
      <c r="S3543" s="3" t="s">
        <v>11576</v>
      </c>
      <c r="T3543" s="3" t="s">
        <v>16902</v>
      </c>
      <c r="U3543" s="3" t="s">
        <v>16903</v>
      </c>
      <c r="V3543" s="3" t="s">
        <v>48</v>
      </c>
      <c r="W3543" s="3" t="s">
        <v>11567</v>
      </c>
      <c r="X3543" s="3" t="s">
        <v>48</v>
      </c>
      <c r="Y3543" s="3" t="s">
        <v>11567</v>
      </c>
      <c r="Z3543" s="3" t="s">
        <v>48</v>
      </c>
      <c r="AA3543" s="3" t="s">
        <v>11567</v>
      </c>
      <c r="AB3543" s="3" t="s">
        <v>48</v>
      </c>
      <c r="AC3543" s="3" t="s">
        <v>11567</v>
      </c>
      <c r="AD3543" s="3" t="s">
        <v>48</v>
      </c>
      <c r="AE3543" s="3" t="s">
        <v>11567</v>
      </c>
      <c r="AG3543" s="3">
        <v>0</v>
      </c>
      <c r="AI3543" s="3" t="s">
        <v>16902</v>
      </c>
      <c r="AK3543" s="3" t="s">
        <v>11567</v>
      </c>
      <c r="AM3543" s="3" t="s">
        <v>11567</v>
      </c>
      <c r="AO3543" s="3" t="s">
        <v>11567</v>
      </c>
      <c r="AQ3543" s="3" t="s">
        <v>11567</v>
      </c>
      <c r="AR3543" s="3">
        <v>1000000</v>
      </c>
      <c r="AS3543" s="3" t="s">
        <v>11567</v>
      </c>
    </row>
    <row r="3544" spans="1:45">
      <c r="A3544">
        <v>3541</v>
      </c>
      <c r="B3544" t="s">
        <v>5982</v>
      </c>
      <c r="C3544" t="s">
        <v>4943</v>
      </c>
      <c r="D3544" t="s">
        <v>45</v>
      </c>
      <c r="E3544" t="s">
        <v>77</v>
      </c>
      <c r="F3544" t="s">
        <v>6029</v>
      </c>
      <c r="G3544" t="s">
        <v>8925</v>
      </c>
      <c r="H3544" t="s">
        <v>1690</v>
      </c>
      <c r="I3544" t="s">
        <v>16285</v>
      </c>
      <c r="J3544" t="s">
        <v>48</v>
      </c>
      <c r="K3544" t="s">
        <v>48</v>
      </c>
      <c r="L3544" t="s">
        <v>5985</v>
      </c>
      <c r="M3544" t="s">
        <v>5986</v>
      </c>
      <c r="N3544" t="str">
        <f>VLOOKUP(O3544,index!$Q:$R,2,0)</f>
        <v>02. 이러닝 - 단과</v>
      </c>
      <c r="O3544" t="s">
        <v>5987</v>
      </c>
      <c r="P3544" t="s">
        <v>48</v>
      </c>
      <c r="Q3544" t="s">
        <v>20</v>
      </c>
      <c r="R3544" s="226" t="e">
        <f>VLOOKUP(C3544,'26년 databook(취합)'!$M:$M,2,0)</f>
        <v>#N/A</v>
      </c>
      <c r="S3544" s="3" t="s">
        <v>11567</v>
      </c>
      <c r="T3544" s="3" t="s">
        <v>48</v>
      </c>
      <c r="U3544" s="3" t="s">
        <v>11567</v>
      </c>
      <c r="V3544" s="3" t="s">
        <v>48</v>
      </c>
      <c r="W3544" s="3" t="s">
        <v>48</v>
      </c>
      <c r="X3544" s="3" t="s">
        <v>48</v>
      </c>
      <c r="Y3544" s="3" t="s">
        <v>48</v>
      </c>
      <c r="Z3544" s="3" t="s">
        <v>48</v>
      </c>
      <c r="AA3544" s="3" t="s">
        <v>48</v>
      </c>
      <c r="AB3544" s="3" t="s">
        <v>48</v>
      </c>
      <c r="AC3544" s="3" t="s">
        <v>48</v>
      </c>
      <c r="AD3544" s="3" t="s">
        <v>48</v>
      </c>
      <c r="AE3544" s="3" t="s">
        <v>48</v>
      </c>
      <c r="AG3544" s="3"/>
      <c r="AI3544" s="3" t="s">
        <v>48</v>
      </c>
      <c r="AK3544" s="3" t="s">
        <v>48</v>
      </c>
      <c r="AM3544" s="3" t="s">
        <v>48</v>
      </c>
      <c r="AO3544" s="3" t="s">
        <v>48</v>
      </c>
      <c r="AQ3544" s="3" t="s">
        <v>48</v>
      </c>
      <c r="AS3544" s="3" t="s">
        <v>48</v>
      </c>
    </row>
    <row r="3545" spans="1:45">
      <c r="A3545">
        <v>3542</v>
      </c>
      <c r="B3545" t="s">
        <v>5982</v>
      </c>
      <c r="C3545" t="s">
        <v>3408</v>
      </c>
      <c r="D3545" t="s">
        <v>45</v>
      </c>
      <c r="E3545" t="s">
        <v>72</v>
      </c>
      <c r="F3545" t="s">
        <v>1018</v>
      </c>
      <c r="G3545" t="s">
        <v>10307</v>
      </c>
      <c r="H3545" t="s">
        <v>1018</v>
      </c>
      <c r="I3545" t="s">
        <v>10307</v>
      </c>
      <c r="J3545" t="s">
        <v>48</v>
      </c>
      <c r="K3545" t="s">
        <v>48</v>
      </c>
      <c r="L3545" t="s">
        <v>5985</v>
      </c>
      <c r="M3545" t="s">
        <v>5986</v>
      </c>
      <c r="N3545" t="str">
        <f>VLOOKUP(O3545,index!$Q:$R,2,0)</f>
        <v>02. 이러닝 - 단과</v>
      </c>
      <c r="O3545" t="s">
        <v>5987</v>
      </c>
      <c r="P3545" t="s">
        <v>48</v>
      </c>
      <c r="Q3545" t="s">
        <v>23</v>
      </c>
      <c r="R3545" s="226" t="e">
        <f>VLOOKUP(C3545,'26년 databook(취합)'!$M:$M,2,0)</f>
        <v>#N/A</v>
      </c>
      <c r="S3545" s="3" t="s">
        <v>11567</v>
      </c>
      <c r="T3545" s="3" t="s">
        <v>12259</v>
      </c>
      <c r="U3545" s="3" t="s">
        <v>12259</v>
      </c>
      <c r="V3545" s="3" t="s">
        <v>48</v>
      </c>
      <c r="W3545" s="3" t="s">
        <v>11567</v>
      </c>
      <c r="X3545" s="3" t="s">
        <v>48</v>
      </c>
      <c r="Y3545" s="3" t="s">
        <v>11874</v>
      </c>
      <c r="Z3545" s="3" t="s">
        <v>48</v>
      </c>
      <c r="AA3545" s="3" t="s">
        <v>12131</v>
      </c>
      <c r="AB3545" s="3" t="s">
        <v>48</v>
      </c>
      <c r="AC3545" s="3" t="s">
        <v>11567</v>
      </c>
      <c r="AD3545" s="3" t="s">
        <v>11567</v>
      </c>
      <c r="AE3545" s="3" t="s">
        <v>11567</v>
      </c>
      <c r="AF3545" s="3">
        <v>0</v>
      </c>
      <c r="AG3545" s="4">
        <v>0</v>
      </c>
      <c r="AH3545" s="3">
        <v>0</v>
      </c>
      <c r="AI3545" s="3" t="s">
        <v>11567</v>
      </c>
      <c r="AJ3545" s="3">
        <v>0</v>
      </c>
      <c r="AK3545" s="3" t="s">
        <v>11567</v>
      </c>
      <c r="AL3545" s="3">
        <v>0</v>
      </c>
      <c r="AM3545" s="3" t="s">
        <v>11567</v>
      </c>
      <c r="AN3545" s="3">
        <v>0</v>
      </c>
      <c r="AO3545" s="3" t="s">
        <v>11567</v>
      </c>
      <c r="AP3545" s="3">
        <v>0</v>
      </c>
      <c r="AQ3545" s="3" t="s">
        <v>11567</v>
      </c>
      <c r="AR3545" s="3">
        <v>0</v>
      </c>
      <c r="AS3545" s="3" t="s">
        <v>11567</v>
      </c>
    </row>
    <row r="3546" spans="1:45">
      <c r="A3546">
        <v>3543</v>
      </c>
      <c r="B3546" t="s">
        <v>5982</v>
      </c>
      <c r="C3546" t="s">
        <v>3428</v>
      </c>
      <c r="D3546" t="s">
        <v>45</v>
      </c>
      <c r="E3546" t="s">
        <v>72</v>
      </c>
      <c r="F3546" t="s">
        <v>1036</v>
      </c>
      <c r="G3546" t="s">
        <v>10308</v>
      </c>
      <c r="H3546" t="s">
        <v>1036</v>
      </c>
      <c r="I3546" t="s">
        <v>10308</v>
      </c>
      <c r="J3546" t="s">
        <v>1036</v>
      </c>
      <c r="K3546" t="s">
        <v>7887</v>
      </c>
      <c r="L3546" t="s">
        <v>5985</v>
      </c>
      <c r="M3546" t="s">
        <v>5986</v>
      </c>
      <c r="N3546" t="str">
        <f>VLOOKUP(O3546,index!$Q:$R,2,0)</f>
        <v>02. 이러닝 - 단과</v>
      </c>
      <c r="O3546" t="s">
        <v>5987</v>
      </c>
      <c r="P3546" t="s">
        <v>48</v>
      </c>
      <c r="Q3546" t="s">
        <v>23</v>
      </c>
      <c r="R3546" s="226" t="e">
        <f>VLOOKUP(C3546,'26년 databook(취합)'!$M:$M,2,0)</f>
        <v>#N/A</v>
      </c>
      <c r="S3546" s="3" t="s">
        <v>11567</v>
      </c>
      <c r="T3546" s="3" t="s">
        <v>11630</v>
      </c>
      <c r="U3546" s="3" t="s">
        <v>11630</v>
      </c>
      <c r="V3546" s="3" t="s">
        <v>48</v>
      </c>
      <c r="W3546" s="3" t="s">
        <v>11630</v>
      </c>
      <c r="X3546" s="3" t="s">
        <v>48</v>
      </c>
      <c r="Y3546" s="3" t="s">
        <v>11567</v>
      </c>
      <c r="Z3546" s="3" t="s">
        <v>48</v>
      </c>
      <c r="AA3546" s="3" t="s">
        <v>11567</v>
      </c>
      <c r="AB3546" s="3" t="s">
        <v>48</v>
      </c>
      <c r="AC3546" s="3" t="s">
        <v>11567</v>
      </c>
      <c r="AD3546" s="3" t="s">
        <v>11567</v>
      </c>
      <c r="AE3546" s="3" t="s">
        <v>11567</v>
      </c>
      <c r="AF3546" s="3">
        <v>0</v>
      </c>
      <c r="AG3546" s="3">
        <v>0</v>
      </c>
      <c r="AH3546" s="3">
        <v>0</v>
      </c>
      <c r="AI3546" s="3" t="s">
        <v>11567</v>
      </c>
      <c r="AJ3546" s="3">
        <v>0</v>
      </c>
      <c r="AK3546" s="3" t="s">
        <v>11567</v>
      </c>
      <c r="AL3546" s="3">
        <v>0</v>
      </c>
      <c r="AM3546" s="3" t="s">
        <v>11567</v>
      </c>
      <c r="AN3546" s="3">
        <v>0</v>
      </c>
      <c r="AO3546" s="3" t="s">
        <v>11567</v>
      </c>
      <c r="AP3546" s="3">
        <v>0</v>
      </c>
      <c r="AQ3546" s="3" t="s">
        <v>11567</v>
      </c>
      <c r="AR3546" s="3">
        <v>0</v>
      </c>
      <c r="AS3546" s="3" t="s">
        <v>11567</v>
      </c>
    </row>
    <row r="3547" spans="1:45">
      <c r="A3547">
        <v>3544</v>
      </c>
      <c r="B3547" t="s">
        <v>5982</v>
      </c>
      <c r="C3547" t="s">
        <v>5232</v>
      </c>
      <c r="D3547" t="s">
        <v>45</v>
      </c>
      <c r="E3547" t="s">
        <v>75</v>
      </c>
      <c r="F3547" t="s">
        <v>628</v>
      </c>
      <c r="G3547" t="s">
        <v>10309</v>
      </c>
      <c r="H3547" t="s">
        <v>628</v>
      </c>
      <c r="I3547" t="s">
        <v>10309</v>
      </c>
      <c r="J3547" t="s">
        <v>7888</v>
      </c>
      <c r="K3547" t="s">
        <v>7889</v>
      </c>
      <c r="L3547" t="s">
        <v>5985</v>
      </c>
      <c r="M3547" t="s">
        <v>5986</v>
      </c>
      <c r="N3547" t="str">
        <f>VLOOKUP(O3547,index!$Q:$R,2,0)</f>
        <v>02. 이러닝 - 단과</v>
      </c>
      <c r="O3547" t="s">
        <v>5987</v>
      </c>
      <c r="P3547" t="s">
        <v>48</v>
      </c>
      <c r="Q3547" t="s">
        <v>23</v>
      </c>
      <c r="R3547" s="226" t="e">
        <f>VLOOKUP(C3547,'26년 databook(취합)'!$M:$M,2,0)</f>
        <v>#N/A</v>
      </c>
      <c r="S3547" s="3" t="s">
        <v>11567</v>
      </c>
      <c r="T3547" s="3" t="s">
        <v>16904</v>
      </c>
      <c r="U3547" s="3" t="s">
        <v>16904</v>
      </c>
      <c r="V3547" s="3" t="s">
        <v>48</v>
      </c>
      <c r="W3547" s="3" t="s">
        <v>11567</v>
      </c>
      <c r="X3547" s="3" t="s">
        <v>48</v>
      </c>
      <c r="Y3547" s="3" t="s">
        <v>11567</v>
      </c>
      <c r="Z3547" s="3" t="s">
        <v>48</v>
      </c>
      <c r="AA3547" s="3" t="s">
        <v>12260</v>
      </c>
      <c r="AB3547" s="3" t="s">
        <v>48</v>
      </c>
      <c r="AC3547" s="3" t="s">
        <v>11567</v>
      </c>
      <c r="AD3547" s="3" t="s">
        <v>11567</v>
      </c>
      <c r="AE3547" s="3" t="s">
        <v>14737</v>
      </c>
      <c r="AF3547" s="3">
        <v>0</v>
      </c>
      <c r="AG3547" s="3">
        <v>0</v>
      </c>
      <c r="AH3547" s="3">
        <v>0</v>
      </c>
      <c r="AI3547" s="3" t="s">
        <v>12797</v>
      </c>
      <c r="AJ3547" s="3">
        <v>0</v>
      </c>
      <c r="AK3547" s="3" t="s">
        <v>11567</v>
      </c>
      <c r="AL3547" s="3">
        <v>0</v>
      </c>
      <c r="AM3547" s="3" t="s">
        <v>11567</v>
      </c>
      <c r="AN3547" s="3">
        <v>0</v>
      </c>
      <c r="AO3547" s="3" t="s">
        <v>11567</v>
      </c>
      <c r="AP3547" s="3">
        <v>0</v>
      </c>
      <c r="AQ3547" s="3" t="s">
        <v>11567</v>
      </c>
      <c r="AR3547" s="3">
        <v>0</v>
      </c>
      <c r="AS3547" s="3" t="s">
        <v>11567</v>
      </c>
    </row>
    <row r="3548" spans="1:45">
      <c r="A3548">
        <v>3545</v>
      </c>
      <c r="B3548" t="s">
        <v>5982</v>
      </c>
      <c r="C3548" t="s">
        <v>3232</v>
      </c>
      <c r="D3548" t="s">
        <v>45</v>
      </c>
      <c r="E3548" t="s">
        <v>72</v>
      </c>
      <c r="F3548" t="s">
        <v>7890</v>
      </c>
      <c r="G3548" t="s">
        <v>10310</v>
      </c>
      <c r="H3548" t="s">
        <v>7890</v>
      </c>
      <c r="I3548" t="s">
        <v>10310</v>
      </c>
      <c r="J3548" t="s">
        <v>48</v>
      </c>
      <c r="K3548" t="s">
        <v>48</v>
      </c>
      <c r="L3548" t="s">
        <v>5985</v>
      </c>
      <c r="M3548" t="s">
        <v>5986</v>
      </c>
      <c r="N3548" t="str">
        <f>VLOOKUP(O3548,index!$Q:$R,2,0)</f>
        <v>02. 이러닝 - 단과</v>
      </c>
      <c r="O3548" t="s">
        <v>5987</v>
      </c>
      <c r="P3548" t="s">
        <v>48</v>
      </c>
      <c r="Q3548" t="s">
        <v>20</v>
      </c>
      <c r="R3548" s="226" t="e">
        <f>VLOOKUP(C3548,'26년 databook(취합)'!$M:$M,2,0)</f>
        <v>#N/A</v>
      </c>
      <c r="S3548" s="3" t="s">
        <v>11567</v>
      </c>
      <c r="T3548" s="3" t="s">
        <v>48</v>
      </c>
      <c r="U3548" s="3" t="s">
        <v>11567</v>
      </c>
      <c r="V3548" s="3" t="s">
        <v>48</v>
      </c>
      <c r="W3548" s="3" t="s">
        <v>48</v>
      </c>
      <c r="X3548" s="3" t="s">
        <v>48</v>
      </c>
      <c r="Y3548" s="3" t="s">
        <v>48</v>
      </c>
      <c r="Z3548" s="3" t="s">
        <v>48</v>
      </c>
      <c r="AA3548" s="3" t="s">
        <v>48</v>
      </c>
      <c r="AB3548" s="3" t="s">
        <v>48</v>
      </c>
      <c r="AC3548" s="3" t="s">
        <v>48</v>
      </c>
      <c r="AD3548" s="3" t="s">
        <v>11567</v>
      </c>
      <c r="AE3548" s="3" t="s">
        <v>48</v>
      </c>
      <c r="AF3548" s="3">
        <v>0</v>
      </c>
      <c r="AG3548" s="3"/>
      <c r="AH3548" s="3">
        <v>0</v>
      </c>
      <c r="AI3548" s="3" t="s">
        <v>48</v>
      </c>
      <c r="AJ3548" s="3">
        <v>0</v>
      </c>
      <c r="AK3548" s="3" t="s">
        <v>48</v>
      </c>
      <c r="AL3548" s="3">
        <v>0</v>
      </c>
      <c r="AM3548" s="3" t="s">
        <v>48</v>
      </c>
      <c r="AN3548" s="3">
        <v>0</v>
      </c>
      <c r="AO3548" s="3" t="s">
        <v>48</v>
      </c>
      <c r="AP3548" s="3">
        <v>0</v>
      </c>
      <c r="AQ3548" s="3" t="s">
        <v>48</v>
      </c>
      <c r="AR3548" s="3">
        <v>0</v>
      </c>
      <c r="AS3548" s="3" t="s">
        <v>48</v>
      </c>
    </row>
    <row r="3549" spans="1:45">
      <c r="A3549">
        <v>3546</v>
      </c>
      <c r="B3549" t="s">
        <v>5982</v>
      </c>
      <c r="C3549" t="s">
        <v>5340</v>
      </c>
      <c r="D3549" t="s">
        <v>45</v>
      </c>
      <c r="E3549" t="s">
        <v>77</v>
      </c>
      <c r="F3549" t="s">
        <v>7189</v>
      </c>
      <c r="G3549" t="s">
        <v>9876</v>
      </c>
      <c r="H3549" t="s">
        <v>7893</v>
      </c>
      <c r="I3549" t="s">
        <v>16286</v>
      </c>
      <c r="J3549" t="s">
        <v>7190</v>
      </c>
      <c r="K3549" t="s">
        <v>7191</v>
      </c>
      <c r="L3549" t="s">
        <v>5985</v>
      </c>
      <c r="M3549" t="s">
        <v>5986</v>
      </c>
      <c r="N3549" t="str">
        <f>VLOOKUP(O3549,index!$Q:$R,2,0)</f>
        <v>02. 이러닝 - 단과</v>
      </c>
      <c r="O3549" t="s">
        <v>5987</v>
      </c>
      <c r="P3549" t="s">
        <v>48</v>
      </c>
      <c r="Q3549" t="s">
        <v>20</v>
      </c>
      <c r="R3549" s="226" t="e">
        <f>VLOOKUP(C3549,'26년 databook(취합)'!$M:$M,2,0)</f>
        <v>#N/A</v>
      </c>
      <c r="S3549" s="3" t="s">
        <v>11567</v>
      </c>
      <c r="T3549" s="3" t="s">
        <v>11586</v>
      </c>
      <c r="U3549" s="3" t="s">
        <v>11586</v>
      </c>
      <c r="V3549" s="3" t="s">
        <v>48</v>
      </c>
      <c r="W3549" s="3" t="s">
        <v>11567</v>
      </c>
      <c r="X3549" s="3" t="s">
        <v>48</v>
      </c>
      <c r="Y3549" s="3" t="s">
        <v>11567</v>
      </c>
      <c r="Z3549" s="3" t="s">
        <v>48</v>
      </c>
      <c r="AA3549" s="3" t="s">
        <v>11567</v>
      </c>
      <c r="AB3549" s="3" t="s">
        <v>48</v>
      </c>
      <c r="AC3549" s="3" t="s">
        <v>11567</v>
      </c>
      <c r="AD3549" s="3" t="s">
        <v>48</v>
      </c>
      <c r="AE3549" s="3" t="s">
        <v>11588</v>
      </c>
      <c r="AG3549" s="3">
        <v>100000</v>
      </c>
      <c r="AI3549" s="3" t="s">
        <v>11567</v>
      </c>
      <c r="AK3549" s="3" t="s">
        <v>11567</v>
      </c>
      <c r="AM3549" s="3" t="s">
        <v>11567</v>
      </c>
      <c r="AO3549" s="3" t="s">
        <v>11567</v>
      </c>
      <c r="AQ3549" s="3" t="s">
        <v>11567</v>
      </c>
      <c r="AS3549" s="3" t="s">
        <v>11567</v>
      </c>
    </row>
    <row r="3550" spans="1:45">
      <c r="A3550">
        <v>3547</v>
      </c>
      <c r="B3550" t="s">
        <v>5982</v>
      </c>
      <c r="C3550" t="s">
        <v>5339</v>
      </c>
      <c r="D3550" t="s">
        <v>45</v>
      </c>
      <c r="E3550" t="s">
        <v>77</v>
      </c>
      <c r="F3550" t="s">
        <v>7189</v>
      </c>
      <c r="G3550" t="s">
        <v>9876</v>
      </c>
      <c r="H3550" t="s">
        <v>7894</v>
      </c>
      <c r="I3550" t="s">
        <v>16287</v>
      </c>
      <c r="J3550" t="s">
        <v>7190</v>
      </c>
      <c r="K3550" t="s">
        <v>7191</v>
      </c>
      <c r="L3550" t="s">
        <v>5985</v>
      </c>
      <c r="M3550" t="s">
        <v>5986</v>
      </c>
      <c r="N3550" t="str">
        <f>VLOOKUP(O3550,index!$Q:$R,2,0)</f>
        <v>02. 이러닝 - 단과</v>
      </c>
      <c r="O3550" t="s">
        <v>5987</v>
      </c>
      <c r="P3550" t="s">
        <v>48</v>
      </c>
      <c r="Q3550" t="s">
        <v>20</v>
      </c>
      <c r="R3550" s="226" t="e">
        <f>VLOOKUP(C3550,'26년 databook(취합)'!$M:$M,2,0)</f>
        <v>#N/A</v>
      </c>
      <c r="S3550" s="3" t="s">
        <v>11567</v>
      </c>
      <c r="T3550" s="3" t="s">
        <v>48</v>
      </c>
      <c r="U3550" s="3" t="s">
        <v>11567</v>
      </c>
      <c r="V3550" s="3" t="s">
        <v>48</v>
      </c>
      <c r="W3550" s="3" t="s">
        <v>48</v>
      </c>
      <c r="X3550" s="3" t="s">
        <v>48</v>
      </c>
      <c r="Y3550" s="3" t="s">
        <v>48</v>
      </c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G3550" s="3"/>
      <c r="AI3550" s="3" t="s">
        <v>48</v>
      </c>
      <c r="AK3550" s="3" t="s">
        <v>48</v>
      </c>
      <c r="AM3550" s="3" t="s">
        <v>48</v>
      </c>
      <c r="AO3550" s="3" t="s">
        <v>48</v>
      </c>
      <c r="AQ3550" s="3" t="s">
        <v>48</v>
      </c>
      <c r="AS3550" s="3" t="s">
        <v>48</v>
      </c>
    </row>
    <row r="3551" spans="1:45">
      <c r="A3551">
        <v>3548</v>
      </c>
      <c r="B3551" t="s">
        <v>5982</v>
      </c>
      <c r="C3551" t="s">
        <v>5341</v>
      </c>
      <c r="D3551" t="s">
        <v>45</v>
      </c>
      <c r="E3551" t="s">
        <v>77</v>
      </c>
      <c r="F3551" t="s">
        <v>7189</v>
      </c>
      <c r="G3551" t="s">
        <v>9876</v>
      </c>
      <c r="H3551" t="s">
        <v>7895</v>
      </c>
      <c r="I3551" t="s">
        <v>16288</v>
      </c>
      <c r="J3551" t="s">
        <v>7190</v>
      </c>
      <c r="K3551" t="s">
        <v>7191</v>
      </c>
      <c r="L3551" t="s">
        <v>5985</v>
      </c>
      <c r="M3551" t="s">
        <v>5986</v>
      </c>
      <c r="N3551" t="str">
        <f>VLOOKUP(O3551,index!$Q:$R,2,0)</f>
        <v>02. 이러닝 - 단과</v>
      </c>
      <c r="O3551" t="s">
        <v>5987</v>
      </c>
      <c r="P3551" t="s">
        <v>48</v>
      </c>
      <c r="Q3551" t="s">
        <v>20</v>
      </c>
      <c r="R3551" s="226" t="e">
        <f>VLOOKUP(C3551,'26년 databook(취합)'!$M:$M,2,0)</f>
        <v>#N/A</v>
      </c>
      <c r="S3551" s="3" t="s">
        <v>11567</v>
      </c>
      <c r="T3551" s="3" t="s">
        <v>48</v>
      </c>
      <c r="U3551" s="3" t="s">
        <v>11567</v>
      </c>
      <c r="V3551" s="3" t="s">
        <v>48</v>
      </c>
      <c r="W3551" s="3" t="s">
        <v>48</v>
      </c>
      <c r="X3551" s="3" t="s">
        <v>48</v>
      </c>
      <c r="Y3551" s="3" t="s">
        <v>48</v>
      </c>
      <c r="Z3551" s="3" t="s">
        <v>48</v>
      </c>
      <c r="AA3551" s="3" t="s">
        <v>48</v>
      </c>
      <c r="AB3551" s="3" t="s">
        <v>48</v>
      </c>
      <c r="AC3551" s="3" t="s">
        <v>48</v>
      </c>
      <c r="AD3551" s="3" t="s">
        <v>48</v>
      </c>
      <c r="AE3551" s="3" t="s">
        <v>48</v>
      </c>
      <c r="AG3551" s="3"/>
      <c r="AI3551" s="3" t="s">
        <v>48</v>
      </c>
      <c r="AK3551" s="3" t="s">
        <v>48</v>
      </c>
      <c r="AM3551" s="3" t="s">
        <v>48</v>
      </c>
      <c r="AO3551" s="3" t="s">
        <v>48</v>
      </c>
      <c r="AQ3551" s="3" t="s">
        <v>48</v>
      </c>
      <c r="AS3551" s="3" t="s">
        <v>48</v>
      </c>
    </row>
    <row r="3552" spans="1:45">
      <c r="A3552">
        <v>3549</v>
      </c>
      <c r="B3552" t="s">
        <v>5982</v>
      </c>
      <c r="C3552" t="s">
        <v>5459</v>
      </c>
      <c r="D3552" t="s">
        <v>45</v>
      </c>
      <c r="E3552" t="s">
        <v>214</v>
      </c>
      <c r="F3552" t="s">
        <v>2828</v>
      </c>
      <c r="G3552" t="s">
        <v>10311</v>
      </c>
      <c r="H3552" t="s">
        <v>2828</v>
      </c>
      <c r="I3552" t="s">
        <v>10311</v>
      </c>
      <c r="J3552" t="s">
        <v>7896</v>
      </c>
      <c r="K3552" t="s">
        <v>7897</v>
      </c>
      <c r="L3552" t="s">
        <v>5985</v>
      </c>
      <c r="M3552" t="s">
        <v>5986</v>
      </c>
      <c r="N3552" t="str">
        <f>VLOOKUP(O3552,index!$Q:$R,2,0)</f>
        <v>02. 이러닝 - 단과</v>
      </c>
      <c r="O3552" t="s">
        <v>5987</v>
      </c>
      <c r="P3552" t="s">
        <v>48</v>
      </c>
      <c r="Q3552" t="s">
        <v>20</v>
      </c>
      <c r="R3552" s="226" t="e">
        <f>VLOOKUP(C3552,'26년 databook(취합)'!$M:$M,2,0)</f>
        <v>#N/A</v>
      </c>
      <c r="S3552" s="3" t="s">
        <v>11567</v>
      </c>
      <c r="T3552" s="3" t="s">
        <v>48</v>
      </c>
      <c r="U3552" s="3" t="s">
        <v>11567</v>
      </c>
      <c r="V3552" s="3" t="s">
        <v>48</v>
      </c>
      <c r="W3552" s="3" t="s">
        <v>48</v>
      </c>
      <c r="X3552" s="3" t="s">
        <v>48</v>
      </c>
      <c r="Y3552" s="3" t="s">
        <v>48</v>
      </c>
      <c r="Z3552" s="3" t="s">
        <v>48</v>
      </c>
      <c r="AA3552" s="3" t="s">
        <v>48</v>
      </c>
      <c r="AB3552" s="3" t="s">
        <v>48</v>
      </c>
      <c r="AC3552" s="3" t="s">
        <v>48</v>
      </c>
      <c r="AD3552" s="3" t="s">
        <v>48</v>
      </c>
      <c r="AE3552" s="3" t="s">
        <v>48</v>
      </c>
      <c r="AG3552" s="3"/>
      <c r="AI3552" s="3" t="s">
        <v>48</v>
      </c>
      <c r="AK3552" s="3" t="s">
        <v>48</v>
      </c>
      <c r="AM3552" s="3" t="s">
        <v>48</v>
      </c>
      <c r="AO3552" s="3" t="s">
        <v>48</v>
      </c>
      <c r="AQ3552" s="3" t="s">
        <v>48</v>
      </c>
      <c r="AS3552" s="3" t="s">
        <v>48</v>
      </c>
    </row>
    <row r="3553" spans="1:45">
      <c r="A3553">
        <v>3550</v>
      </c>
      <c r="B3553" t="s">
        <v>5982</v>
      </c>
      <c r="C3553" t="s">
        <v>4693</v>
      </c>
      <c r="D3553" t="s">
        <v>45</v>
      </c>
      <c r="E3553" t="s">
        <v>77</v>
      </c>
      <c r="F3553" t="s">
        <v>879</v>
      </c>
      <c r="G3553" t="s">
        <v>10312</v>
      </c>
      <c r="H3553" t="s">
        <v>879</v>
      </c>
      <c r="I3553" t="s">
        <v>10312</v>
      </c>
      <c r="J3553" t="s">
        <v>879</v>
      </c>
      <c r="K3553" t="s">
        <v>7898</v>
      </c>
      <c r="L3553" t="s">
        <v>5985</v>
      </c>
      <c r="M3553" t="s">
        <v>5986</v>
      </c>
      <c r="N3553" t="str">
        <f>VLOOKUP(O3553,index!$Q:$R,2,0)</f>
        <v>02. 이러닝 - 단과</v>
      </c>
      <c r="O3553" t="s">
        <v>5987</v>
      </c>
      <c r="P3553" t="s">
        <v>48</v>
      </c>
      <c r="Q3553" t="s">
        <v>20</v>
      </c>
      <c r="R3553" s="226" t="e">
        <f>VLOOKUP(C3553,'26년 databook(취합)'!$M:$M,2,0)</f>
        <v>#N/A</v>
      </c>
      <c r="S3553" s="3" t="s">
        <v>11567</v>
      </c>
      <c r="T3553" s="3" t="s">
        <v>48</v>
      </c>
      <c r="U3553" s="3" t="s">
        <v>11567</v>
      </c>
      <c r="V3553" s="3" t="s">
        <v>48</v>
      </c>
      <c r="W3553" s="3" t="s">
        <v>48</v>
      </c>
      <c r="X3553" s="3" t="s">
        <v>48</v>
      </c>
      <c r="Y3553" s="3" t="s">
        <v>48</v>
      </c>
      <c r="Z3553" s="3" t="s">
        <v>48</v>
      </c>
      <c r="AA3553" s="3" t="s">
        <v>48</v>
      </c>
      <c r="AB3553" s="3" t="s">
        <v>48</v>
      </c>
      <c r="AC3553" s="3" t="s">
        <v>48</v>
      </c>
      <c r="AD3553" s="3" t="s">
        <v>48</v>
      </c>
      <c r="AE3553" s="3" t="s">
        <v>48</v>
      </c>
      <c r="AI3553" s="3" t="s">
        <v>48</v>
      </c>
      <c r="AK3553" s="3" t="s">
        <v>48</v>
      </c>
      <c r="AM3553" s="3" t="s">
        <v>48</v>
      </c>
      <c r="AO3553" s="3" t="s">
        <v>48</v>
      </c>
      <c r="AQ3553" s="3" t="s">
        <v>48</v>
      </c>
      <c r="AS3553" s="3" t="s">
        <v>48</v>
      </c>
    </row>
    <row r="3554" spans="1:45">
      <c r="A3554">
        <v>3551</v>
      </c>
      <c r="B3554" t="s">
        <v>5982</v>
      </c>
      <c r="C3554" t="s">
        <v>5320</v>
      </c>
      <c r="D3554" t="s">
        <v>45</v>
      </c>
      <c r="E3554" t="s">
        <v>77</v>
      </c>
      <c r="F3554" t="s">
        <v>728</v>
      </c>
      <c r="G3554" t="s">
        <v>10313</v>
      </c>
      <c r="H3554" t="s">
        <v>728</v>
      </c>
      <c r="I3554" t="s">
        <v>10313</v>
      </c>
      <c r="J3554" t="s">
        <v>728</v>
      </c>
      <c r="K3554" t="s">
        <v>7900</v>
      </c>
      <c r="L3554" t="s">
        <v>5985</v>
      </c>
      <c r="M3554" t="s">
        <v>5986</v>
      </c>
      <c r="N3554" t="str">
        <f>VLOOKUP(O3554,index!$Q:$R,2,0)</f>
        <v>03. 이러닝 - 법정</v>
      </c>
      <c r="O3554" t="s">
        <v>6002</v>
      </c>
      <c r="P3554" t="s">
        <v>48</v>
      </c>
      <c r="Q3554" t="s">
        <v>20</v>
      </c>
      <c r="R3554" s="226" t="e">
        <f>VLOOKUP(C3554,'26년 databook(취합)'!$M:$M,2,0)</f>
        <v>#N/A</v>
      </c>
      <c r="S3554" s="3" t="s">
        <v>11567</v>
      </c>
      <c r="T3554" s="3" t="s">
        <v>16712</v>
      </c>
      <c r="U3554" s="3" t="s">
        <v>16712</v>
      </c>
      <c r="V3554" s="3" t="s">
        <v>48</v>
      </c>
      <c r="W3554" s="3" t="s">
        <v>12261</v>
      </c>
      <c r="X3554" s="3" t="s">
        <v>48</v>
      </c>
      <c r="Y3554" s="3" t="s">
        <v>12262</v>
      </c>
      <c r="Z3554" s="3" t="s">
        <v>48</v>
      </c>
      <c r="AA3554" s="3" t="s">
        <v>12263</v>
      </c>
      <c r="AB3554" s="3" t="s">
        <v>48</v>
      </c>
      <c r="AC3554" s="3" t="s">
        <v>12262</v>
      </c>
      <c r="AD3554" s="3" t="s">
        <v>48</v>
      </c>
      <c r="AE3554" s="3" t="s">
        <v>11644</v>
      </c>
      <c r="AG3554" s="3">
        <v>623000</v>
      </c>
      <c r="AI3554" s="3" t="s">
        <v>11567</v>
      </c>
      <c r="AK3554" s="3" t="s">
        <v>11567</v>
      </c>
      <c r="AM3554" s="3" t="s">
        <v>11567</v>
      </c>
      <c r="AO3554" s="3" t="s">
        <v>11567</v>
      </c>
      <c r="AQ3554" s="3" t="s">
        <v>11567</v>
      </c>
      <c r="AS3554" s="3" t="s">
        <v>11567</v>
      </c>
    </row>
    <row r="3555" spans="1:45">
      <c r="A3555">
        <v>3552</v>
      </c>
      <c r="B3555" t="s">
        <v>5982</v>
      </c>
      <c r="C3555" t="s">
        <v>4281</v>
      </c>
      <c r="D3555" t="s">
        <v>45</v>
      </c>
      <c r="E3555" t="s">
        <v>76</v>
      </c>
      <c r="F3555" t="s">
        <v>7901</v>
      </c>
      <c r="G3555" t="s">
        <v>10314</v>
      </c>
      <c r="H3555" t="s">
        <v>7901</v>
      </c>
      <c r="I3555" t="s">
        <v>10314</v>
      </c>
      <c r="J3555" t="s">
        <v>48</v>
      </c>
      <c r="K3555" t="s">
        <v>48</v>
      </c>
      <c r="L3555" t="s">
        <v>5985</v>
      </c>
      <c r="M3555" t="s">
        <v>5986</v>
      </c>
      <c r="N3555" t="str">
        <f>VLOOKUP(O3555,index!$Q:$R,2,0)</f>
        <v>02. 이러닝 - 단과</v>
      </c>
      <c r="O3555" t="s">
        <v>5987</v>
      </c>
      <c r="P3555" t="s">
        <v>48</v>
      </c>
      <c r="Q3555" t="s">
        <v>23</v>
      </c>
      <c r="R3555" s="226" t="e">
        <f>VLOOKUP(C3555,'26년 databook(취합)'!$M:$M,2,0)</f>
        <v>#N/A</v>
      </c>
      <c r="S3555" s="3" t="s">
        <v>11567</v>
      </c>
      <c r="T3555" s="3" t="s">
        <v>14150</v>
      </c>
      <c r="U3555" s="3" t="s">
        <v>14150</v>
      </c>
      <c r="V3555" s="3" t="s">
        <v>11567</v>
      </c>
      <c r="W3555" s="3" t="s">
        <v>11567</v>
      </c>
      <c r="X3555" s="3" t="s">
        <v>48</v>
      </c>
      <c r="Y3555" s="3" t="s">
        <v>11567</v>
      </c>
      <c r="Z3555" s="3" t="s">
        <v>48</v>
      </c>
      <c r="AA3555" s="3" t="s">
        <v>11567</v>
      </c>
      <c r="AB3555" s="3" t="s">
        <v>48</v>
      </c>
      <c r="AC3555" s="3" t="s">
        <v>12828</v>
      </c>
      <c r="AD3555" s="3" t="s">
        <v>48</v>
      </c>
      <c r="AE3555" s="3" t="s">
        <v>12046</v>
      </c>
      <c r="AG3555" s="3">
        <v>0</v>
      </c>
      <c r="AI3555" s="3" t="s">
        <v>11567</v>
      </c>
      <c r="AK3555" s="3" t="s">
        <v>11567</v>
      </c>
      <c r="AM3555" s="3" t="s">
        <v>11567</v>
      </c>
      <c r="AO3555" s="3" t="s">
        <v>11567</v>
      </c>
      <c r="AQ3555" s="3" t="s">
        <v>11567</v>
      </c>
      <c r="AS3555" s="3" t="s">
        <v>11567</v>
      </c>
    </row>
    <row r="3556" spans="1:45">
      <c r="A3556">
        <v>3553</v>
      </c>
      <c r="B3556" t="s">
        <v>5982</v>
      </c>
      <c r="C3556" t="s">
        <v>3320</v>
      </c>
      <c r="D3556" t="s">
        <v>45</v>
      </c>
      <c r="E3556" t="s">
        <v>72</v>
      </c>
      <c r="F3556" t="s">
        <v>7902</v>
      </c>
      <c r="G3556" t="s">
        <v>10315</v>
      </c>
      <c r="H3556" t="s">
        <v>7902</v>
      </c>
      <c r="I3556" t="s">
        <v>10315</v>
      </c>
      <c r="J3556" t="s">
        <v>653</v>
      </c>
      <c r="K3556" t="s">
        <v>7903</v>
      </c>
      <c r="L3556" t="s">
        <v>5985</v>
      </c>
      <c r="M3556" t="s">
        <v>5986</v>
      </c>
      <c r="N3556" t="str">
        <f>VLOOKUP(O3556,index!$Q:$R,2,0)</f>
        <v>03. 이러닝 - 법정</v>
      </c>
      <c r="O3556" t="s">
        <v>6002</v>
      </c>
      <c r="P3556" t="s">
        <v>48</v>
      </c>
      <c r="Q3556" t="s">
        <v>23</v>
      </c>
      <c r="R3556" s="226" t="e">
        <f>VLOOKUP(C3556,'26년 databook(취합)'!$M:$M,2,0)</f>
        <v>#N/A</v>
      </c>
      <c r="S3556" s="3" t="s">
        <v>11616</v>
      </c>
      <c r="T3556" s="3" t="s">
        <v>48</v>
      </c>
      <c r="U3556" s="3" t="s">
        <v>11572</v>
      </c>
      <c r="V3556" s="3" t="s">
        <v>48</v>
      </c>
      <c r="W3556" s="3" t="s">
        <v>48</v>
      </c>
      <c r="X3556" s="3" t="s">
        <v>48</v>
      </c>
      <c r="Y3556" s="3" t="s">
        <v>48</v>
      </c>
      <c r="Z3556" s="3" t="s">
        <v>48</v>
      </c>
      <c r="AA3556" s="3" t="s">
        <v>48</v>
      </c>
      <c r="AB3556" s="3" t="s">
        <v>48</v>
      </c>
      <c r="AC3556" s="3" t="s">
        <v>48</v>
      </c>
      <c r="AD3556" s="3" t="s">
        <v>11567</v>
      </c>
      <c r="AE3556" s="3" t="s">
        <v>48</v>
      </c>
      <c r="AF3556" s="3">
        <v>0</v>
      </c>
      <c r="AG3556" s="3"/>
      <c r="AH3556" s="3">
        <v>5000000</v>
      </c>
      <c r="AI3556" s="3" t="s">
        <v>48</v>
      </c>
      <c r="AJ3556" s="3">
        <v>0</v>
      </c>
      <c r="AK3556" s="3" t="s">
        <v>48</v>
      </c>
      <c r="AL3556" s="3">
        <v>0</v>
      </c>
      <c r="AM3556" s="3" t="s">
        <v>48</v>
      </c>
      <c r="AN3556" s="3">
        <v>2000000</v>
      </c>
      <c r="AO3556" s="3" t="s">
        <v>48</v>
      </c>
      <c r="AP3556" s="3">
        <v>0</v>
      </c>
      <c r="AQ3556" s="3" t="s">
        <v>48</v>
      </c>
      <c r="AR3556" s="3">
        <v>0</v>
      </c>
      <c r="AS3556" s="3" t="s">
        <v>48</v>
      </c>
    </row>
    <row r="3557" spans="1:45">
      <c r="A3557">
        <v>3554</v>
      </c>
      <c r="B3557" t="s">
        <v>5982</v>
      </c>
      <c r="C3557" t="s">
        <v>5203</v>
      </c>
      <c r="D3557" t="s">
        <v>45</v>
      </c>
      <c r="E3557" t="s">
        <v>79</v>
      </c>
      <c r="F3557" t="s">
        <v>7904</v>
      </c>
      <c r="G3557" t="s">
        <v>10316</v>
      </c>
      <c r="H3557" t="s">
        <v>7904</v>
      </c>
      <c r="I3557" t="s">
        <v>10316</v>
      </c>
      <c r="J3557" t="s">
        <v>2442</v>
      </c>
      <c r="K3557" t="s">
        <v>7905</v>
      </c>
      <c r="L3557" t="s">
        <v>5985</v>
      </c>
      <c r="M3557" t="s">
        <v>5986</v>
      </c>
      <c r="N3557" t="str">
        <f>VLOOKUP(O3557,index!$Q:$R,2,0)</f>
        <v>02. 이러닝 - 단과</v>
      </c>
      <c r="O3557" t="s">
        <v>5987</v>
      </c>
      <c r="P3557" t="s">
        <v>48</v>
      </c>
      <c r="Q3557" t="s">
        <v>20</v>
      </c>
      <c r="R3557" s="226" t="e">
        <f>VLOOKUP(C3557,'26년 databook(취합)'!$M:$M,2,0)</f>
        <v>#N/A</v>
      </c>
      <c r="S3557" s="3" t="s">
        <v>11567</v>
      </c>
      <c r="T3557" s="3" t="s">
        <v>12124</v>
      </c>
      <c r="U3557" s="3" t="s">
        <v>12124</v>
      </c>
      <c r="V3557" s="3" t="s">
        <v>48</v>
      </c>
      <c r="W3557" s="3" t="s">
        <v>11567</v>
      </c>
      <c r="X3557" s="3" t="s">
        <v>48</v>
      </c>
      <c r="Y3557" s="3" t="s">
        <v>11567</v>
      </c>
      <c r="Z3557" s="3" t="s">
        <v>48</v>
      </c>
      <c r="AA3557" s="3" t="s">
        <v>11567</v>
      </c>
      <c r="AB3557" s="3" t="s">
        <v>48</v>
      </c>
      <c r="AC3557" s="3" t="s">
        <v>11567</v>
      </c>
      <c r="AD3557" s="3" t="s">
        <v>48</v>
      </c>
      <c r="AE3557" s="3" t="s">
        <v>11567</v>
      </c>
      <c r="AG3557" s="3">
        <v>45000</v>
      </c>
      <c r="AI3557" s="3" t="s">
        <v>11567</v>
      </c>
      <c r="AK3557" s="3" t="s">
        <v>11567</v>
      </c>
      <c r="AM3557" s="3" t="s">
        <v>11567</v>
      </c>
      <c r="AO3557" s="3" t="s">
        <v>11567</v>
      </c>
      <c r="AQ3557" s="3" t="s">
        <v>11567</v>
      </c>
      <c r="AS3557" s="3" t="s">
        <v>11567</v>
      </c>
    </row>
    <row r="3558" spans="1:45">
      <c r="A3558">
        <v>3555</v>
      </c>
      <c r="B3558" t="s">
        <v>5982</v>
      </c>
      <c r="C3558" t="s">
        <v>5609</v>
      </c>
      <c r="D3558" t="s">
        <v>45</v>
      </c>
      <c r="E3558" t="s">
        <v>214</v>
      </c>
      <c r="F3558" t="s">
        <v>2681</v>
      </c>
      <c r="G3558" t="s">
        <v>10317</v>
      </c>
      <c r="H3558" t="s">
        <v>2681</v>
      </c>
      <c r="I3558" t="s">
        <v>10317</v>
      </c>
      <c r="J3558" t="s">
        <v>48</v>
      </c>
      <c r="K3558" t="s">
        <v>48</v>
      </c>
      <c r="L3558" t="s">
        <v>5985</v>
      </c>
      <c r="M3558" t="s">
        <v>5986</v>
      </c>
      <c r="N3558" t="str">
        <f>VLOOKUP(O3558,index!$Q:$R,2,0)</f>
        <v>02. 이러닝 - 단과</v>
      </c>
      <c r="O3558" t="s">
        <v>5987</v>
      </c>
      <c r="P3558" t="s">
        <v>48</v>
      </c>
      <c r="Q3558" t="s">
        <v>20</v>
      </c>
      <c r="R3558" s="226" t="e">
        <f>VLOOKUP(C3558,'26년 databook(취합)'!$M:$M,2,0)</f>
        <v>#N/A</v>
      </c>
      <c r="S3558" s="3" t="s">
        <v>11567</v>
      </c>
      <c r="T3558" s="3" t="s">
        <v>48</v>
      </c>
      <c r="U3558" s="3" t="s">
        <v>11567</v>
      </c>
      <c r="V3558" s="3" t="s">
        <v>48</v>
      </c>
      <c r="W3558" s="3" t="s">
        <v>48</v>
      </c>
      <c r="X3558" s="3" t="s">
        <v>48</v>
      </c>
      <c r="Y3558" s="3" t="s">
        <v>48</v>
      </c>
      <c r="Z3558" s="3" t="s">
        <v>48</v>
      </c>
      <c r="AA3558" s="3" t="s">
        <v>48</v>
      </c>
      <c r="AB3558" s="3" t="s">
        <v>48</v>
      </c>
      <c r="AC3558" s="3" t="s">
        <v>48</v>
      </c>
      <c r="AD3558" s="3" t="s">
        <v>48</v>
      </c>
      <c r="AE3558" s="3" t="s">
        <v>48</v>
      </c>
      <c r="AG3558" s="3"/>
      <c r="AI3558" s="3" t="s">
        <v>48</v>
      </c>
      <c r="AK3558" s="3" t="s">
        <v>48</v>
      </c>
      <c r="AM3558" s="3" t="s">
        <v>48</v>
      </c>
      <c r="AO3558" s="3" t="s">
        <v>48</v>
      </c>
      <c r="AQ3558" s="3" t="s">
        <v>48</v>
      </c>
      <c r="AS3558" s="3" t="s">
        <v>48</v>
      </c>
    </row>
    <row r="3559" spans="1:45">
      <c r="A3559">
        <v>3556</v>
      </c>
      <c r="B3559" t="s">
        <v>5982</v>
      </c>
      <c r="C3559" t="s">
        <v>3519</v>
      </c>
      <c r="D3559" t="s">
        <v>45</v>
      </c>
      <c r="E3559" t="s">
        <v>73</v>
      </c>
      <c r="F3559" t="s">
        <v>1847</v>
      </c>
      <c r="G3559" t="s">
        <v>10318</v>
      </c>
      <c r="H3559" t="s">
        <v>1847</v>
      </c>
      <c r="I3559" t="s">
        <v>10318</v>
      </c>
      <c r="J3559" t="s">
        <v>48</v>
      </c>
      <c r="K3559" t="s">
        <v>48</v>
      </c>
      <c r="L3559" t="s">
        <v>5985</v>
      </c>
      <c r="M3559" t="s">
        <v>5986</v>
      </c>
      <c r="N3559" t="str">
        <f>VLOOKUP(O3559,index!$Q:$R,2,0)</f>
        <v>02. 이러닝 - 단과</v>
      </c>
      <c r="O3559" t="s">
        <v>5987</v>
      </c>
      <c r="P3559" t="s">
        <v>48</v>
      </c>
      <c r="Q3559" t="s">
        <v>23</v>
      </c>
      <c r="R3559" s="226" t="e">
        <f>VLOOKUP(C3559,'26년 databook(취합)'!$M:$M,2,0)</f>
        <v>#N/A</v>
      </c>
      <c r="S3559" s="3" t="s">
        <v>14427</v>
      </c>
      <c r="T3559" s="3" t="s">
        <v>16713</v>
      </c>
      <c r="U3559" s="3" t="s">
        <v>16714</v>
      </c>
      <c r="V3559" s="3" t="s">
        <v>48</v>
      </c>
      <c r="W3559" s="3" t="s">
        <v>12264</v>
      </c>
      <c r="X3559" s="3" t="s">
        <v>48</v>
      </c>
      <c r="Y3559" s="3" t="s">
        <v>12265</v>
      </c>
      <c r="Z3559" s="3" t="s">
        <v>11567</v>
      </c>
      <c r="AA3559" s="3" t="s">
        <v>12266</v>
      </c>
      <c r="AB3559" s="3" t="s">
        <v>11567</v>
      </c>
      <c r="AC3559" s="3" t="s">
        <v>13730</v>
      </c>
      <c r="AD3559" s="3" t="s">
        <v>48</v>
      </c>
      <c r="AE3559" s="3" t="s">
        <v>14845</v>
      </c>
      <c r="AF3559" s="3">
        <v>3000000</v>
      </c>
      <c r="AG3559" s="3">
        <v>5859800</v>
      </c>
      <c r="AH3559" s="3">
        <v>3000000</v>
      </c>
      <c r="AI3559" s="3" t="s">
        <v>11567</v>
      </c>
      <c r="AJ3559" s="3">
        <v>3000000</v>
      </c>
      <c r="AK3559" s="3" t="s">
        <v>11567</v>
      </c>
      <c r="AL3559" s="3">
        <v>3000000</v>
      </c>
      <c r="AM3559" s="3" t="s">
        <v>11567</v>
      </c>
      <c r="AN3559" s="3">
        <v>3000000</v>
      </c>
      <c r="AO3559" s="3" t="s">
        <v>11567</v>
      </c>
      <c r="AP3559" s="3">
        <v>3000000</v>
      </c>
      <c r="AQ3559" s="3" t="s">
        <v>11567</v>
      </c>
      <c r="AR3559" s="3">
        <v>3000000</v>
      </c>
      <c r="AS3559" s="3" t="s">
        <v>11567</v>
      </c>
    </row>
    <row r="3560" spans="1:45">
      <c r="A3560">
        <v>3557</v>
      </c>
      <c r="B3560" t="s">
        <v>5982</v>
      </c>
      <c r="C3560" t="s">
        <v>4187</v>
      </c>
      <c r="D3560" t="s">
        <v>45</v>
      </c>
      <c r="E3560" t="s">
        <v>77</v>
      </c>
      <c r="F3560" t="s">
        <v>7908</v>
      </c>
      <c r="G3560" t="s">
        <v>10319</v>
      </c>
      <c r="H3560" t="s">
        <v>7908</v>
      </c>
      <c r="I3560" t="s">
        <v>10319</v>
      </c>
      <c r="J3560" t="s">
        <v>7908</v>
      </c>
      <c r="K3560" t="s">
        <v>7909</v>
      </c>
      <c r="L3560" t="s">
        <v>5985</v>
      </c>
      <c r="M3560" t="s">
        <v>5986</v>
      </c>
      <c r="N3560" t="str">
        <f>VLOOKUP(O3560,index!$Q:$R,2,0)</f>
        <v>02. 이러닝 - 단과</v>
      </c>
      <c r="O3560" t="s">
        <v>5987</v>
      </c>
      <c r="P3560" t="s">
        <v>48</v>
      </c>
      <c r="Q3560" t="s">
        <v>20</v>
      </c>
      <c r="R3560" s="226" t="e">
        <f>VLOOKUP(C3560,'26년 databook(취합)'!$M:$M,2,0)</f>
        <v>#N/A</v>
      </c>
      <c r="S3560" s="3" t="s">
        <v>11567</v>
      </c>
      <c r="T3560" s="3" t="s">
        <v>48</v>
      </c>
      <c r="U3560" s="3" t="s">
        <v>11567</v>
      </c>
      <c r="V3560" s="3" t="s">
        <v>48</v>
      </c>
      <c r="W3560" s="3" t="s">
        <v>48</v>
      </c>
      <c r="X3560" s="3" t="s">
        <v>48</v>
      </c>
      <c r="Y3560" s="3" t="s">
        <v>48</v>
      </c>
      <c r="Z3560" s="3" t="s">
        <v>48</v>
      </c>
      <c r="AA3560" s="3" t="s">
        <v>48</v>
      </c>
      <c r="AB3560" s="3" t="s">
        <v>48</v>
      </c>
      <c r="AC3560" s="3" t="s">
        <v>48</v>
      </c>
      <c r="AD3560" s="3" t="s">
        <v>48</v>
      </c>
      <c r="AE3560" s="3" t="s">
        <v>48</v>
      </c>
      <c r="AG3560" s="3"/>
      <c r="AI3560" s="3" t="s">
        <v>48</v>
      </c>
      <c r="AK3560" s="3" t="s">
        <v>48</v>
      </c>
      <c r="AM3560" s="3" t="s">
        <v>48</v>
      </c>
      <c r="AO3560" s="3" t="s">
        <v>48</v>
      </c>
      <c r="AQ3560" s="3" t="s">
        <v>48</v>
      </c>
      <c r="AS3560" s="3" t="s">
        <v>48</v>
      </c>
    </row>
    <row r="3561" spans="1:45">
      <c r="A3561">
        <v>3558</v>
      </c>
      <c r="B3561" t="s">
        <v>5982</v>
      </c>
      <c r="C3561" t="s">
        <v>5458</v>
      </c>
      <c r="D3561" t="s">
        <v>45</v>
      </c>
      <c r="E3561" t="s">
        <v>77</v>
      </c>
      <c r="F3561" t="s">
        <v>2796</v>
      </c>
      <c r="G3561" t="s">
        <v>9134</v>
      </c>
      <c r="H3561" t="s">
        <v>870</v>
      </c>
      <c r="I3561" t="s">
        <v>16289</v>
      </c>
      <c r="J3561" t="s">
        <v>870</v>
      </c>
      <c r="K3561" t="s">
        <v>7910</v>
      </c>
      <c r="L3561" t="s">
        <v>5985</v>
      </c>
      <c r="M3561" t="s">
        <v>5986</v>
      </c>
      <c r="N3561" t="str">
        <f>VLOOKUP(O3561,index!$Q:$R,2,0)</f>
        <v>02. 이러닝 - 단과</v>
      </c>
      <c r="O3561" t="s">
        <v>5987</v>
      </c>
      <c r="P3561" t="s">
        <v>48</v>
      </c>
      <c r="Q3561" t="s">
        <v>20</v>
      </c>
      <c r="R3561" s="226" t="e">
        <f>VLOOKUP(C3561,'26년 databook(취합)'!$M:$M,2,0)</f>
        <v>#N/A</v>
      </c>
      <c r="S3561" s="3" t="s">
        <v>11567</v>
      </c>
      <c r="T3561" s="3" t="s">
        <v>48</v>
      </c>
      <c r="U3561" s="3" t="s">
        <v>11567</v>
      </c>
      <c r="V3561" s="3" t="s">
        <v>48</v>
      </c>
      <c r="W3561" s="3" t="s">
        <v>48</v>
      </c>
      <c r="X3561" s="3" t="s">
        <v>48</v>
      </c>
      <c r="Y3561" s="3" t="s">
        <v>48</v>
      </c>
      <c r="Z3561" s="3" t="s">
        <v>48</v>
      </c>
      <c r="AA3561" s="3" t="s">
        <v>48</v>
      </c>
      <c r="AB3561" s="3" t="s">
        <v>48</v>
      </c>
      <c r="AC3561" s="3" t="s">
        <v>48</v>
      </c>
      <c r="AD3561" s="3" t="s">
        <v>48</v>
      </c>
      <c r="AE3561" s="3" t="s">
        <v>48</v>
      </c>
      <c r="AG3561" s="3"/>
      <c r="AI3561" s="3" t="s">
        <v>48</v>
      </c>
      <c r="AK3561" s="3" t="s">
        <v>48</v>
      </c>
      <c r="AM3561" s="3" t="s">
        <v>48</v>
      </c>
      <c r="AO3561" s="3" t="s">
        <v>48</v>
      </c>
      <c r="AQ3561" s="3" t="s">
        <v>48</v>
      </c>
      <c r="AS3561" s="3" t="s">
        <v>48</v>
      </c>
    </row>
    <row r="3562" spans="1:45">
      <c r="A3562">
        <v>3559</v>
      </c>
      <c r="B3562" t="s">
        <v>5982</v>
      </c>
      <c r="C3562" t="s">
        <v>4937</v>
      </c>
      <c r="D3562" t="s">
        <v>45</v>
      </c>
      <c r="E3562" t="s">
        <v>77</v>
      </c>
      <c r="F3562" t="s">
        <v>1468</v>
      </c>
      <c r="G3562" t="s">
        <v>8914</v>
      </c>
      <c r="H3562" t="s">
        <v>1684</v>
      </c>
      <c r="I3562" t="s">
        <v>16290</v>
      </c>
      <c r="J3562" t="s">
        <v>48</v>
      </c>
      <c r="K3562" t="s">
        <v>48</v>
      </c>
      <c r="L3562" t="s">
        <v>5985</v>
      </c>
      <c r="M3562" t="s">
        <v>5986</v>
      </c>
      <c r="N3562" t="str">
        <f>VLOOKUP(O3562,index!$Q:$R,2,0)</f>
        <v>02. 이러닝 - 단과</v>
      </c>
      <c r="O3562" t="s">
        <v>5987</v>
      </c>
      <c r="P3562" t="s">
        <v>48</v>
      </c>
      <c r="Q3562" t="s">
        <v>20</v>
      </c>
      <c r="R3562" s="226" t="e">
        <f>VLOOKUP(C3562,'26년 databook(취합)'!$M:$M,2,0)</f>
        <v>#N/A</v>
      </c>
      <c r="S3562" s="3" t="s">
        <v>11567</v>
      </c>
      <c r="T3562" s="3" t="s">
        <v>48</v>
      </c>
      <c r="U3562" s="3" t="s">
        <v>11567</v>
      </c>
      <c r="V3562" s="3" t="s">
        <v>48</v>
      </c>
      <c r="W3562" s="3" t="s">
        <v>48</v>
      </c>
      <c r="X3562" s="3" t="s">
        <v>48</v>
      </c>
      <c r="Y3562" s="3" t="s">
        <v>48</v>
      </c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G3562" s="3"/>
      <c r="AI3562" s="3" t="s">
        <v>48</v>
      </c>
      <c r="AK3562" s="3" t="s">
        <v>48</v>
      </c>
      <c r="AM3562" s="3" t="s">
        <v>48</v>
      </c>
      <c r="AO3562" s="3" t="s">
        <v>48</v>
      </c>
      <c r="AQ3562" s="3" t="s">
        <v>48</v>
      </c>
      <c r="AS3562" s="3" t="s">
        <v>48</v>
      </c>
    </row>
    <row r="3563" spans="1:45">
      <c r="A3563">
        <v>3560</v>
      </c>
      <c r="B3563" t="s">
        <v>5982</v>
      </c>
      <c r="C3563" t="s">
        <v>5243</v>
      </c>
      <c r="D3563" t="s">
        <v>45</v>
      </c>
      <c r="E3563" t="s">
        <v>77</v>
      </c>
      <c r="F3563" t="s">
        <v>637</v>
      </c>
      <c r="G3563" t="s">
        <v>10320</v>
      </c>
      <c r="H3563" t="s">
        <v>637</v>
      </c>
      <c r="I3563" t="s">
        <v>10320</v>
      </c>
      <c r="J3563" t="s">
        <v>637</v>
      </c>
      <c r="K3563" t="s">
        <v>7911</v>
      </c>
      <c r="L3563" t="s">
        <v>5985</v>
      </c>
      <c r="M3563" t="s">
        <v>5986</v>
      </c>
      <c r="N3563" t="str">
        <f>VLOOKUP(O3563,index!$Q:$R,2,0)</f>
        <v>02. 이러닝 - 단과</v>
      </c>
      <c r="O3563" t="s">
        <v>5987</v>
      </c>
      <c r="P3563" t="s">
        <v>48</v>
      </c>
      <c r="Q3563" t="s">
        <v>20</v>
      </c>
      <c r="R3563" s="226" t="e">
        <f>VLOOKUP(C3563,'26년 databook(취합)'!$M:$M,2,0)</f>
        <v>#N/A</v>
      </c>
      <c r="S3563" s="3" t="s">
        <v>11567</v>
      </c>
      <c r="T3563" s="3" t="s">
        <v>14155</v>
      </c>
      <c r="U3563" s="3" t="s">
        <v>14155</v>
      </c>
      <c r="V3563" s="3" t="s">
        <v>48</v>
      </c>
      <c r="W3563" s="3" t="s">
        <v>11567</v>
      </c>
      <c r="X3563" s="3" t="s">
        <v>48</v>
      </c>
      <c r="Y3563" s="3" t="s">
        <v>11567</v>
      </c>
      <c r="Z3563" s="3" t="s">
        <v>48</v>
      </c>
      <c r="AA3563" s="3" t="s">
        <v>11567</v>
      </c>
      <c r="AB3563" s="3" t="s">
        <v>48</v>
      </c>
      <c r="AC3563" s="3" t="s">
        <v>11567</v>
      </c>
      <c r="AD3563" s="3" t="s">
        <v>48</v>
      </c>
      <c r="AE3563" s="3" t="s">
        <v>14151</v>
      </c>
      <c r="AG3563" s="4">
        <v>60000</v>
      </c>
      <c r="AI3563" s="3" t="s">
        <v>11567</v>
      </c>
      <c r="AK3563" s="3" t="s">
        <v>11567</v>
      </c>
      <c r="AM3563" s="3" t="s">
        <v>11567</v>
      </c>
      <c r="AO3563" s="3" t="s">
        <v>11567</v>
      </c>
      <c r="AQ3563" s="3" t="s">
        <v>11567</v>
      </c>
      <c r="AS3563" s="3" t="s">
        <v>11567</v>
      </c>
    </row>
    <row r="3564" spans="1:45">
      <c r="A3564">
        <v>3561</v>
      </c>
      <c r="B3564" t="s">
        <v>5982</v>
      </c>
      <c r="C3564" t="s">
        <v>7912</v>
      </c>
      <c r="D3564" t="s">
        <v>45</v>
      </c>
      <c r="E3564" t="s">
        <v>79</v>
      </c>
      <c r="F3564" t="s">
        <v>5927</v>
      </c>
      <c r="G3564" t="s">
        <v>10321</v>
      </c>
      <c r="H3564" t="s">
        <v>5927</v>
      </c>
      <c r="I3564" t="s">
        <v>10321</v>
      </c>
      <c r="J3564" t="s">
        <v>48</v>
      </c>
      <c r="K3564" t="s">
        <v>48</v>
      </c>
      <c r="L3564" t="s">
        <v>5985</v>
      </c>
      <c r="M3564" t="s">
        <v>5986</v>
      </c>
      <c r="N3564" t="str">
        <f>VLOOKUP(O3564,index!$Q:$R,2,0)</f>
        <v>02. 이러닝 - 단과</v>
      </c>
      <c r="O3564" t="s">
        <v>5987</v>
      </c>
      <c r="P3564" t="s">
        <v>48</v>
      </c>
      <c r="Q3564" t="s">
        <v>20</v>
      </c>
      <c r="R3564" s="226" t="e">
        <f>VLOOKUP(C3564,'26년 databook(취합)'!$M:$M,2,0)</f>
        <v>#N/A</v>
      </c>
      <c r="S3564" s="3" t="s">
        <v>11567</v>
      </c>
      <c r="T3564" s="3" t="s">
        <v>48</v>
      </c>
      <c r="U3564" s="3" t="s">
        <v>11567</v>
      </c>
      <c r="V3564" s="3" t="s">
        <v>48</v>
      </c>
      <c r="W3564" s="3" t="s">
        <v>48</v>
      </c>
      <c r="X3564" s="3" t="s">
        <v>48</v>
      </c>
      <c r="Y3564" s="3" t="s">
        <v>48</v>
      </c>
      <c r="Z3564" s="3" t="s">
        <v>48</v>
      </c>
      <c r="AA3564" s="3" t="s">
        <v>48</v>
      </c>
      <c r="AB3564" s="3" t="s">
        <v>48</v>
      </c>
      <c r="AC3564" s="3" t="s">
        <v>48</v>
      </c>
      <c r="AD3564" s="3" t="s">
        <v>48</v>
      </c>
      <c r="AE3564" s="3" t="s">
        <v>48</v>
      </c>
      <c r="AG3564" s="3"/>
      <c r="AI3564" s="3" t="s">
        <v>48</v>
      </c>
      <c r="AK3564" s="3" t="s">
        <v>48</v>
      </c>
      <c r="AM3564" s="3" t="s">
        <v>48</v>
      </c>
      <c r="AO3564" s="3" t="s">
        <v>48</v>
      </c>
      <c r="AQ3564" s="3" t="s">
        <v>48</v>
      </c>
      <c r="AS3564" s="3" t="s">
        <v>48</v>
      </c>
    </row>
    <row r="3565" spans="1:45">
      <c r="A3565">
        <v>3562</v>
      </c>
      <c r="B3565" t="s">
        <v>5982</v>
      </c>
      <c r="C3565" t="s">
        <v>4269</v>
      </c>
      <c r="D3565" t="s">
        <v>45</v>
      </c>
      <c r="E3565" t="s">
        <v>76</v>
      </c>
      <c r="F3565" t="s">
        <v>2085</v>
      </c>
      <c r="G3565" t="s">
        <v>10322</v>
      </c>
      <c r="H3565" t="s">
        <v>2085</v>
      </c>
      <c r="I3565" t="s">
        <v>10322</v>
      </c>
      <c r="J3565" t="s">
        <v>48</v>
      </c>
      <c r="K3565" t="s">
        <v>48</v>
      </c>
      <c r="L3565" t="s">
        <v>5985</v>
      </c>
      <c r="M3565" t="s">
        <v>5986</v>
      </c>
      <c r="N3565" t="str">
        <f>VLOOKUP(O3565,index!$Q:$R,2,0)</f>
        <v>02. 이러닝 - 단과</v>
      </c>
      <c r="O3565" t="s">
        <v>5987</v>
      </c>
      <c r="P3565" t="s">
        <v>48</v>
      </c>
      <c r="Q3565" t="s">
        <v>20</v>
      </c>
      <c r="R3565" s="226" t="e">
        <f>VLOOKUP(C3565,'26년 databook(취합)'!$M:$M,2,0)</f>
        <v>#N/A</v>
      </c>
      <c r="S3565" s="3" t="s">
        <v>11567</v>
      </c>
      <c r="T3565" s="3" t="s">
        <v>48</v>
      </c>
      <c r="U3565" s="3" t="s">
        <v>11567</v>
      </c>
      <c r="V3565" s="3" t="s">
        <v>48</v>
      </c>
      <c r="W3565" s="3" t="s">
        <v>48</v>
      </c>
      <c r="X3565" s="3" t="s">
        <v>48</v>
      </c>
      <c r="Y3565" s="3" t="s">
        <v>48</v>
      </c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G3565" s="3"/>
      <c r="AI3565" s="3" t="s">
        <v>48</v>
      </c>
      <c r="AK3565" s="3" t="s">
        <v>48</v>
      </c>
      <c r="AM3565" s="3" t="s">
        <v>48</v>
      </c>
      <c r="AO3565" s="3" t="s">
        <v>48</v>
      </c>
      <c r="AQ3565" s="3" t="s">
        <v>48</v>
      </c>
      <c r="AR3565" s="3">
        <v>0</v>
      </c>
      <c r="AS3565" s="3" t="s">
        <v>48</v>
      </c>
    </row>
    <row r="3566" spans="1:45">
      <c r="A3566">
        <v>3563</v>
      </c>
      <c r="B3566" t="s">
        <v>5982</v>
      </c>
      <c r="C3566" t="s">
        <v>3180</v>
      </c>
      <c r="D3566" t="s">
        <v>45</v>
      </c>
      <c r="E3566" t="s">
        <v>73</v>
      </c>
      <c r="F3566" t="s">
        <v>340</v>
      </c>
      <c r="G3566" t="s">
        <v>10323</v>
      </c>
      <c r="H3566" t="s">
        <v>340</v>
      </c>
      <c r="I3566" t="s">
        <v>10323</v>
      </c>
      <c r="J3566" t="s">
        <v>340</v>
      </c>
      <c r="K3566" t="s">
        <v>7913</v>
      </c>
      <c r="L3566" t="s">
        <v>5985</v>
      </c>
      <c r="M3566" t="s">
        <v>5986</v>
      </c>
      <c r="N3566" t="str">
        <f>VLOOKUP(O3566,index!$Q:$R,2,0)</f>
        <v>08. 하이브리드러닝 - 하이브리드형 러닝</v>
      </c>
      <c r="O3566" t="s">
        <v>5988</v>
      </c>
      <c r="P3566" t="s">
        <v>48</v>
      </c>
      <c r="Q3566" t="s">
        <v>23</v>
      </c>
      <c r="R3566" s="226" t="e">
        <f>VLOOKUP(C3566,'26년 databook(취합)'!$M:$M,2,0)</f>
        <v>#N/A</v>
      </c>
      <c r="S3566" s="3" t="s">
        <v>13033</v>
      </c>
      <c r="T3566" s="3" t="s">
        <v>13033</v>
      </c>
      <c r="U3566" s="3" t="s">
        <v>13033</v>
      </c>
      <c r="V3566" s="3" t="s">
        <v>48</v>
      </c>
      <c r="W3566" s="3" t="s">
        <v>11567</v>
      </c>
      <c r="X3566" s="3" t="s">
        <v>48</v>
      </c>
      <c r="Y3566" s="3" t="s">
        <v>11567</v>
      </c>
      <c r="Z3566" s="3" t="s">
        <v>48</v>
      </c>
      <c r="AA3566" s="3" t="s">
        <v>11567</v>
      </c>
      <c r="AB3566" s="3" t="s">
        <v>13033</v>
      </c>
      <c r="AC3566" s="3" t="s">
        <v>13033</v>
      </c>
      <c r="AD3566" s="3" t="s">
        <v>11567</v>
      </c>
      <c r="AE3566" s="3" t="s">
        <v>11567</v>
      </c>
      <c r="AF3566" s="3">
        <v>0</v>
      </c>
      <c r="AG3566" s="3">
        <v>0</v>
      </c>
      <c r="AH3566" s="3">
        <v>0</v>
      </c>
      <c r="AI3566" s="3" t="s">
        <v>11567</v>
      </c>
      <c r="AJ3566" s="3">
        <v>0</v>
      </c>
      <c r="AK3566" s="3" t="s">
        <v>11567</v>
      </c>
      <c r="AL3566" s="3">
        <v>0</v>
      </c>
      <c r="AM3566" s="3" t="s">
        <v>11567</v>
      </c>
      <c r="AN3566" s="3">
        <v>0</v>
      </c>
      <c r="AO3566" s="3" t="s">
        <v>11567</v>
      </c>
      <c r="AP3566" s="3">
        <v>0</v>
      </c>
      <c r="AQ3566" s="3" t="s">
        <v>11567</v>
      </c>
      <c r="AR3566" s="3">
        <v>0</v>
      </c>
      <c r="AS3566" s="3" t="s">
        <v>11567</v>
      </c>
    </row>
    <row r="3567" spans="1:45">
      <c r="A3567">
        <v>3564</v>
      </c>
      <c r="B3567" t="s">
        <v>5982</v>
      </c>
      <c r="C3567" t="s">
        <v>3179</v>
      </c>
      <c r="D3567" t="s">
        <v>45</v>
      </c>
      <c r="E3567" t="s">
        <v>73</v>
      </c>
      <c r="F3567" t="s">
        <v>340</v>
      </c>
      <c r="G3567" t="s">
        <v>10323</v>
      </c>
      <c r="H3567" t="s">
        <v>340</v>
      </c>
      <c r="I3567" t="s">
        <v>10323</v>
      </c>
      <c r="J3567" t="s">
        <v>340</v>
      </c>
      <c r="K3567" t="s">
        <v>7913</v>
      </c>
      <c r="L3567" t="s">
        <v>5985</v>
      </c>
      <c r="M3567" t="s">
        <v>5986</v>
      </c>
      <c r="N3567" t="str">
        <f>VLOOKUP(O3567,index!$Q:$R,2,0)</f>
        <v>03. 이러닝 - 법정</v>
      </c>
      <c r="O3567" t="s">
        <v>6002</v>
      </c>
      <c r="P3567" t="s">
        <v>48</v>
      </c>
      <c r="Q3567" t="s">
        <v>11243</v>
      </c>
      <c r="R3567" s="226" t="e">
        <f>VLOOKUP(C3567,'26년 databook(취합)'!$M:$M,2,0)</f>
        <v>#N/A</v>
      </c>
      <c r="S3567" s="3" t="s">
        <v>11567</v>
      </c>
      <c r="T3567" s="3" t="s">
        <v>48</v>
      </c>
      <c r="U3567" s="3" t="s">
        <v>11567</v>
      </c>
      <c r="V3567" s="3" t="s">
        <v>48</v>
      </c>
      <c r="W3567" s="3" t="s">
        <v>48</v>
      </c>
      <c r="X3567" s="3" t="s">
        <v>48</v>
      </c>
      <c r="Y3567" s="3" t="s">
        <v>48</v>
      </c>
      <c r="Z3567" s="3" t="s">
        <v>48</v>
      </c>
      <c r="AA3567" s="3" t="s">
        <v>48</v>
      </c>
      <c r="AB3567" s="3" t="s">
        <v>11567</v>
      </c>
      <c r="AC3567" s="3" t="s">
        <v>48</v>
      </c>
      <c r="AD3567" s="3" t="s">
        <v>11567</v>
      </c>
      <c r="AE3567" s="3" t="s">
        <v>48</v>
      </c>
      <c r="AF3567" s="3">
        <v>0</v>
      </c>
      <c r="AH3567" s="3">
        <v>0</v>
      </c>
      <c r="AI3567" s="3" t="s">
        <v>48</v>
      </c>
      <c r="AJ3567" s="3">
        <v>0</v>
      </c>
      <c r="AK3567" s="3" t="s">
        <v>48</v>
      </c>
      <c r="AL3567" s="3">
        <v>0</v>
      </c>
      <c r="AM3567" s="3" t="s">
        <v>48</v>
      </c>
      <c r="AN3567" s="3">
        <v>0</v>
      </c>
      <c r="AO3567" s="3" t="s">
        <v>48</v>
      </c>
      <c r="AP3567" s="3">
        <v>0</v>
      </c>
      <c r="AQ3567" s="3" t="s">
        <v>48</v>
      </c>
      <c r="AR3567" s="3">
        <v>0</v>
      </c>
      <c r="AS3567" s="3" t="s">
        <v>48</v>
      </c>
    </row>
    <row r="3568" spans="1:45">
      <c r="A3568">
        <v>3565</v>
      </c>
      <c r="B3568" t="s">
        <v>5982</v>
      </c>
      <c r="C3568" t="s">
        <v>4695</v>
      </c>
      <c r="D3568" t="s">
        <v>45</v>
      </c>
      <c r="E3568" t="s">
        <v>77</v>
      </c>
      <c r="F3568" t="s">
        <v>881</v>
      </c>
      <c r="G3568" t="s">
        <v>10324</v>
      </c>
      <c r="H3568" t="s">
        <v>881</v>
      </c>
      <c r="I3568" t="s">
        <v>10324</v>
      </c>
      <c r="J3568" t="s">
        <v>881</v>
      </c>
      <c r="K3568" t="s">
        <v>7914</v>
      </c>
      <c r="L3568" t="s">
        <v>5985</v>
      </c>
      <c r="M3568" t="s">
        <v>5986</v>
      </c>
      <c r="N3568" t="str">
        <f>VLOOKUP(O3568,index!$Q:$R,2,0)</f>
        <v>02. 이러닝 - 단과</v>
      </c>
      <c r="O3568" t="s">
        <v>5987</v>
      </c>
      <c r="P3568" t="s">
        <v>48</v>
      </c>
      <c r="Q3568" t="s">
        <v>20</v>
      </c>
      <c r="R3568" s="226" t="e">
        <f>VLOOKUP(C3568,'26년 databook(취합)'!$M:$M,2,0)</f>
        <v>#N/A</v>
      </c>
      <c r="S3568" s="3" t="s">
        <v>11567</v>
      </c>
      <c r="T3568" s="3" t="s">
        <v>48</v>
      </c>
      <c r="U3568" s="3" t="s">
        <v>11567</v>
      </c>
      <c r="V3568" s="3" t="s">
        <v>48</v>
      </c>
      <c r="W3568" s="3" t="s">
        <v>48</v>
      </c>
      <c r="X3568" s="3" t="s">
        <v>48</v>
      </c>
      <c r="Y3568" s="3" t="s">
        <v>48</v>
      </c>
      <c r="Z3568" s="3" t="s">
        <v>48</v>
      </c>
      <c r="AA3568" s="3" t="s">
        <v>48</v>
      </c>
      <c r="AB3568" s="3" t="s">
        <v>48</v>
      </c>
      <c r="AC3568" s="3" t="s">
        <v>48</v>
      </c>
      <c r="AD3568" s="3" t="s">
        <v>48</v>
      </c>
      <c r="AE3568" s="3" t="s">
        <v>48</v>
      </c>
      <c r="AG3568" s="3"/>
      <c r="AI3568" s="3" t="s">
        <v>48</v>
      </c>
      <c r="AK3568" s="3" t="s">
        <v>48</v>
      </c>
      <c r="AM3568" s="3" t="s">
        <v>48</v>
      </c>
      <c r="AO3568" s="3" t="s">
        <v>48</v>
      </c>
      <c r="AQ3568" s="3" t="s">
        <v>48</v>
      </c>
      <c r="AS3568" s="3" t="s">
        <v>48</v>
      </c>
    </row>
    <row r="3569" spans="1:45">
      <c r="A3569">
        <v>3566</v>
      </c>
      <c r="B3569" t="s">
        <v>5982</v>
      </c>
      <c r="C3569" t="s">
        <v>4648</v>
      </c>
      <c r="D3569" t="s">
        <v>45</v>
      </c>
      <c r="E3569" t="s">
        <v>79</v>
      </c>
      <c r="F3569" t="s">
        <v>1431</v>
      </c>
      <c r="G3569" t="s">
        <v>10325</v>
      </c>
      <c r="H3569" t="s">
        <v>1431</v>
      </c>
      <c r="I3569" t="s">
        <v>10325</v>
      </c>
      <c r="J3569" t="s">
        <v>7915</v>
      </c>
      <c r="K3569" t="s">
        <v>7916</v>
      </c>
      <c r="L3569" t="s">
        <v>5985</v>
      </c>
      <c r="M3569" t="s">
        <v>5986</v>
      </c>
      <c r="N3569" t="str">
        <f>VLOOKUP(O3569,index!$Q:$R,2,0)</f>
        <v>02. 이러닝 - 단과</v>
      </c>
      <c r="O3569" t="s">
        <v>5987</v>
      </c>
      <c r="P3569" t="s">
        <v>48</v>
      </c>
      <c r="Q3569" t="s">
        <v>20</v>
      </c>
      <c r="R3569" s="226" t="e">
        <f>VLOOKUP(C3569,'26년 databook(취합)'!$M:$M,2,0)</f>
        <v>#N/A</v>
      </c>
      <c r="S3569" s="3" t="s">
        <v>11567</v>
      </c>
      <c r="T3569" s="3" t="s">
        <v>48</v>
      </c>
      <c r="U3569" s="3" t="s">
        <v>11567</v>
      </c>
      <c r="V3569" s="3" t="s">
        <v>48</v>
      </c>
      <c r="W3569" s="3" t="s">
        <v>48</v>
      </c>
      <c r="X3569" s="3" t="s">
        <v>48</v>
      </c>
      <c r="Y3569" s="3" t="s">
        <v>48</v>
      </c>
      <c r="Z3569" s="3" t="s">
        <v>48</v>
      </c>
      <c r="AA3569" s="3" t="s">
        <v>48</v>
      </c>
      <c r="AB3569" s="3" t="s">
        <v>48</v>
      </c>
      <c r="AC3569" s="3" t="s">
        <v>48</v>
      </c>
      <c r="AD3569" s="3" t="s">
        <v>48</v>
      </c>
      <c r="AE3569" s="3" t="s">
        <v>48</v>
      </c>
      <c r="AG3569" s="3"/>
      <c r="AI3569" s="3" t="s">
        <v>48</v>
      </c>
      <c r="AK3569" s="3" t="s">
        <v>48</v>
      </c>
      <c r="AM3569" s="3" t="s">
        <v>48</v>
      </c>
      <c r="AO3569" s="3" t="s">
        <v>48</v>
      </c>
      <c r="AQ3569" s="3" t="s">
        <v>48</v>
      </c>
      <c r="AS3569" s="3" t="s">
        <v>48</v>
      </c>
    </row>
    <row r="3570" spans="1:45">
      <c r="A3570">
        <v>3567</v>
      </c>
      <c r="B3570" t="s">
        <v>5982</v>
      </c>
      <c r="C3570" t="s">
        <v>5456</v>
      </c>
      <c r="D3570" t="s">
        <v>45</v>
      </c>
      <c r="E3570" t="s">
        <v>77</v>
      </c>
      <c r="F3570" t="s">
        <v>866</v>
      </c>
      <c r="G3570" t="s">
        <v>10326</v>
      </c>
      <c r="H3570" t="s">
        <v>866</v>
      </c>
      <c r="I3570" t="s">
        <v>10326</v>
      </c>
      <c r="J3570" t="s">
        <v>48</v>
      </c>
      <c r="K3570" t="s">
        <v>48</v>
      </c>
      <c r="L3570" t="s">
        <v>5985</v>
      </c>
      <c r="M3570" t="s">
        <v>5986</v>
      </c>
      <c r="N3570" t="str">
        <f>VLOOKUP(O3570,index!$Q:$R,2,0)</f>
        <v>02. 이러닝 - 단과</v>
      </c>
      <c r="O3570" t="s">
        <v>5987</v>
      </c>
      <c r="P3570" t="s">
        <v>48</v>
      </c>
      <c r="Q3570" t="s">
        <v>20</v>
      </c>
      <c r="R3570" s="226" t="e">
        <f>VLOOKUP(C3570,'26년 databook(취합)'!$M:$M,2,0)</f>
        <v>#N/A</v>
      </c>
      <c r="S3570" s="3" t="s">
        <v>11567</v>
      </c>
      <c r="T3570" s="3" t="s">
        <v>48</v>
      </c>
      <c r="U3570" s="3" t="s">
        <v>11567</v>
      </c>
      <c r="V3570" s="3" t="s">
        <v>48</v>
      </c>
      <c r="W3570" s="3" t="s">
        <v>48</v>
      </c>
      <c r="X3570" s="3" t="s">
        <v>48</v>
      </c>
      <c r="Y3570" s="3" t="s">
        <v>48</v>
      </c>
      <c r="Z3570" s="3" t="s">
        <v>48</v>
      </c>
      <c r="AA3570" s="3" t="s">
        <v>48</v>
      </c>
      <c r="AB3570" s="3" t="s">
        <v>48</v>
      </c>
      <c r="AC3570" s="3" t="s">
        <v>48</v>
      </c>
      <c r="AD3570" s="3" t="s">
        <v>48</v>
      </c>
      <c r="AE3570" s="3" t="s">
        <v>48</v>
      </c>
      <c r="AG3570" s="3"/>
      <c r="AI3570" s="3" t="s">
        <v>48</v>
      </c>
      <c r="AK3570" s="3" t="s">
        <v>48</v>
      </c>
      <c r="AM3570" s="3" t="s">
        <v>48</v>
      </c>
      <c r="AO3570" s="3" t="s">
        <v>48</v>
      </c>
      <c r="AQ3570" s="3" t="s">
        <v>48</v>
      </c>
      <c r="AS3570" s="3" t="s">
        <v>48</v>
      </c>
    </row>
    <row r="3571" spans="1:45">
      <c r="A3571">
        <v>3568</v>
      </c>
      <c r="B3571" t="s">
        <v>5982</v>
      </c>
      <c r="C3571" t="s">
        <v>3066</v>
      </c>
      <c r="D3571" t="s">
        <v>45</v>
      </c>
      <c r="E3571" t="s">
        <v>71</v>
      </c>
      <c r="F3571" t="s">
        <v>253</v>
      </c>
      <c r="G3571" t="s">
        <v>10328</v>
      </c>
      <c r="H3571" t="s">
        <v>253</v>
      </c>
      <c r="I3571" t="s">
        <v>10328</v>
      </c>
      <c r="J3571" t="s">
        <v>48</v>
      </c>
      <c r="K3571" t="s">
        <v>48</v>
      </c>
      <c r="L3571" t="s">
        <v>5985</v>
      </c>
      <c r="M3571" t="s">
        <v>5986</v>
      </c>
      <c r="N3571" t="str">
        <f>VLOOKUP(O3571,index!$Q:$R,2,0)</f>
        <v>03. 이러닝 - 법정</v>
      </c>
      <c r="O3571" t="s">
        <v>6002</v>
      </c>
      <c r="P3571" t="s">
        <v>48</v>
      </c>
      <c r="Q3571" t="s">
        <v>20</v>
      </c>
      <c r="R3571" s="226" t="e">
        <f>VLOOKUP(C3571,'26년 databook(취합)'!$M:$M,2,0)</f>
        <v>#N/A</v>
      </c>
      <c r="S3571" s="3" t="s">
        <v>11963</v>
      </c>
      <c r="T3571" s="3" t="s">
        <v>12867</v>
      </c>
      <c r="U3571" s="3" t="s">
        <v>13034</v>
      </c>
      <c r="V3571" s="3" t="s">
        <v>48</v>
      </c>
      <c r="W3571" s="3" t="s">
        <v>11567</v>
      </c>
      <c r="X3571" s="3" t="s">
        <v>48</v>
      </c>
      <c r="Y3571" s="3" t="s">
        <v>11567</v>
      </c>
      <c r="Z3571" s="3" t="s">
        <v>48</v>
      </c>
      <c r="AA3571" s="3" t="s">
        <v>11567</v>
      </c>
      <c r="AB3571" s="3" t="s">
        <v>48</v>
      </c>
      <c r="AC3571" s="3" t="s">
        <v>12867</v>
      </c>
      <c r="AD3571" s="3" t="s">
        <v>48</v>
      </c>
      <c r="AE3571" s="3" t="s">
        <v>11567</v>
      </c>
      <c r="AG3571" s="3">
        <v>0</v>
      </c>
      <c r="AI3571" s="3" t="s">
        <v>11567</v>
      </c>
      <c r="AK3571" s="3" t="s">
        <v>11567</v>
      </c>
      <c r="AM3571" s="3" t="s">
        <v>11567</v>
      </c>
      <c r="AO3571" s="3" t="s">
        <v>11567</v>
      </c>
      <c r="AQ3571" s="3" t="s">
        <v>11567</v>
      </c>
      <c r="AR3571" s="3">
        <v>11000000</v>
      </c>
      <c r="AS3571" s="3" t="s">
        <v>11567</v>
      </c>
    </row>
    <row r="3572" spans="1:45">
      <c r="A3572">
        <v>3569</v>
      </c>
      <c r="B3572" t="s">
        <v>5982</v>
      </c>
      <c r="C3572" t="s">
        <v>4411</v>
      </c>
      <c r="D3572" t="s">
        <v>45</v>
      </c>
      <c r="E3572" t="s">
        <v>76</v>
      </c>
      <c r="F3572" t="s">
        <v>2195</v>
      </c>
      <c r="G3572" t="s">
        <v>10329</v>
      </c>
      <c r="H3572" t="s">
        <v>2195</v>
      </c>
      <c r="I3572" t="s">
        <v>10329</v>
      </c>
      <c r="J3572" t="s">
        <v>2195</v>
      </c>
      <c r="K3572" t="s">
        <v>7917</v>
      </c>
      <c r="L3572" t="s">
        <v>5985</v>
      </c>
      <c r="M3572" t="s">
        <v>5986</v>
      </c>
      <c r="N3572" t="str">
        <f>VLOOKUP(O3572,index!$Q:$R,2,0)</f>
        <v>01. 이러닝 - 통합위탁</v>
      </c>
      <c r="O3572" t="s">
        <v>40</v>
      </c>
      <c r="P3572" t="s">
        <v>48</v>
      </c>
      <c r="Q3572" t="s">
        <v>23</v>
      </c>
      <c r="R3572" s="226" t="e">
        <f>VLOOKUP(C3572,'26년 databook(취합)'!$M:$M,2,0)</f>
        <v>#N/A</v>
      </c>
      <c r="S3572" s="3" t="s">
        <v>11567</v>
      </c>
      <c r="T3572" s="3" t="s">
        <v>12829</v>
      </c>
      <c r="U3572" s="3" t="s">
        <v>12829</v>
      </c>
      <c r="V3572" s="3" t="s">
        <v>48</v>
      </c>
      <c r="W3572" s="3" t="s">
        <v>11567</v>
      </c>
      <c r="X3572" s="3" t="s">
        <v>48</v>
      </c>
      <c r="Y3572" s="3" t="s">
        <v>11567</v>
      </c>
      <c r="Z3572" s="3" t="s">
        <v>48</v>
      </c>
      <c r="AA3572" s="3" t="s">
        <v>11567</v>
      </c>
      <c r="AB3572" s="3" t="s">
        <v>48</v>
      </c>
      <c r="AC3572" s="3" t="s">
        <v>12829</v>
      </c>
      <c r="AD3572" s="3" t="s">
        <v>48</v>
      </c>
      <c r="AE3572" s="3" t="s">
        <v>11567</v>
      </c>
      <c r="AG3572" s="3">
        <v>0</v>
      </c>
      <c r="AI3572" s="3" t="s">
        <v>11567</v>
      </c>
      <c r="AK3572" s="3" t="s">
        <v>11567</v>
      </c>
      <c r="AM3572" s="3" t="s">
        <v>11567</v>
      </c>
      <c r="AO3572" s="3" t="s">
        <v>11567</v>
      </c>
      <c r="AQ3572" s="3" t="s">
        <v>11567</v>
      </c>
      <c r="AR3572" s="3">
        <v>0</v>
      </c>
      <c r="AS3572" s="3" t="s">
        <v>11567</v>
      </c>
    </row>
    <row r="3573" spans="1:45">
      <c r="A3573">
        <v>3570</v>
      </c>
      <c r="B3573" t="s">
        <v>5982</v>
      </c>
      <c r="C3573" t="s">
        <v>4159</v>
      </c>
      <c r="D3573" t="s">
        <v>45</v>
      </c>
      <c r="E3573" t="s">
        <v>75</v>
      </c>
      <c r="F3573" t="s">
        <v>575</v>
      </c>
      <c r="G3573" t="s">
        <v>10330</v>
      </c>
      <c r="H3573" t="s">
        <v>575</v>
      </c>
      <c r="I3573" t="s">
        <v>10330</v>
      </c>
      <c r="J3573" t="s">
        <v>575</v>
      </c>
      <c r="K3573" t="s">
        <v>7918</v>
      </c>
      <c r="L3573" t="s">
        <v>5985</v>
      </c>
      <c r="M3573" t="s">
        <v>5986</v>
      </c>
      <c r="N3573" t="str">
        <f>VLOOKUP(O3573,index!$Q:$R,2,0)</f>
        <v>02. 이러닝 - 단과</v>
      </c>
      <c r="O3573" t="s">
        <v>5987</v>
      </c>
      <c r="P3573" t="s">
        <v>48</v>
      </c>
      <c r="Q3573" t="s">
        <v>20</v>
      </c>
      <c r="R3573" s="226" t="e">
        <f>VLOOKUP(C3573,'26년 databook(취합)'!$M:$M,2,0)</f>
        <v>#N/A</v>
      </c>
      <c r="S3573" s="3" t="s">
        <v>11567</v>
      </c>
      <c r="T3573" s="3" t="s">
        <v>12254</v>
      </c>
      <c r="U3573" s="3" t="s">
        <v>12254</v>
      </c>
      <c r="V3573" s="3" t="s">
        <v>48</v>
      </c>
      <c r="W3573" s="3" t="s">
        <v>11567</v>
      </c>
      <c r="X3573" s="3" t="s">
        <v>48</v>
      </c>
      <c r="Y3573" s="3" t="s">
        <v>11567</v>
      </c>
      <c r="Z3573" s="3" t="s">
        <v>48</v>
      </c>
      <c r="AA3573" s="3" t="s">
        <v>11567</v>
      </c>
      <c r="AB3573" s="3" t="s">
        <v>48</v>
      </c>
      <c r="AC3573" s="3" t="s">
        <v>11567</v>
      </c>
      <c r="AD3573" s="3" t="s">
        <v>48</v>
      </c>
      <c r="AE3573" s="3" t="s">
        <v>11567</v>
      </c>
      <c r="AG3573" s="3">
        <v>790000</v>
      </c>
      <c r="AI3573" s="3" t="s">
        <v>11567</v>
      </c>
      <c r="AK3573" s="3" t="s">
        <v>11567</v>
      </c>
      <c r="AM3573" s="3" t="s">
        <v>11567</v>
      </c>
      <c r="AO3573" s="3" t="s">
        <v>11567</v>
      </c>
      <c r="AQ3573" s="3" t="s">
        <v>11567</v>
      </c>
      <c r="AS3573" s="3" t="s">
        <v>11567</v>
      </c>
    </row>
    <row r="3574" spans="1:45">
      <c r="A3574">
        <v>3571</v>
      </c>
      <c r="B3574" t="s">
        <v>5982</v>
      </c>
      <c r="C3574" t="s">
        <v>5156</v>
      </c>
      <c r="D3574" t="s">
        <v>45</v>
      </c>
      <c r="E3574" t="s">
        <v>79</v>
      </c>
      <c r="F3574" t="s">
        <v>586</v>
      </c>
      <c r="G3574" t="s">
        <v>8923</v>
      </c>
      <c r="H3574" t="s">
        <v>451</v>
      </c>
      <c r="I3574" t="s">
        <v>16291</v>
      </c>
      <c r="J3574" t="s">
        <v>48</v>
      </c>
      <c r="K3574" t="s">
        <v>48</v>
      </c>
      <c r="L3574" t="s">
        <v>5985</v>
      </c>
      <c r="M3574" t="s">
        <v>5986</v>
      </c>
      <c r="N3574" t="str">
        <f>VLOOKUP(O3574,index!$Q:$R,2,0)</f>
        <v>08. 하이브리드러닝 - 하이브리드형 러닝</v>
      </c>
      <c r="O3574" t="s">
        <v>5988</v>
      </c>
      <c r="P3574" t="s">
        <v>48</v>
      </c>
      <c r="Q3574" t="s">
        <v>20</v>
      </c>
      <c r="R3574" s="226" t="e">
        <f>VLOOKUP(C3574,'26년 databook(취합)'!$M:$M,2,0)</f>
        <v>#N/A</v>
      </c>
      <c r="S3574" s="3" t="s">
        <v>11567</v>
      </c>
      <c r="T3574" s="3" t="s">
        <v>48</v>
      </c>
      <c r="U3574" s="3" t="s">
        <v>11567</v>
      </c>
      <c r="V3574" s="3" t="s">
        <v>48</v>
      </c>
      <c r="W3574" s="3" t="s">
        <v>48</v>
      </c>
      <c r="X3574" s="3" t="s">
        <v>48</v>
      </c>
      <c r="Y3574" s="3" t="s">
        <v>48</v>
      </c>
      <c r="Z3574" s="3" t="s">
        <v>48</v>
      </c>
      <c r="AA3574" s="3" t="s">
        <v>48</v>
      </c>
      <c r="AB3574" s="3" t="s">
        <v>48</v>
      </c>
      <c r="AC3574" s="3" t="s">
        <v>48</v>
      </c>
      <c r="AD3574" s="3" t="s">
        <v>48</v>
      </c>
      <c r="AE3574" s="3" t="s">
        <v>48</v>
      </c>
      <c r="AG3574" s="3"/>
      <c r="AI3574" s="3" t="s">
        <v>48</v>
      </c>
      <c r="AK3574" s="3" t="s">
        <v>48</v>
      </c>
      <c r="AM3574" s="3" t="s">
        <v>48</v>
      </c>
      <c r="AO3574" s="3" t="s">
        <v>48</v>
      </c>
      <c r="AQ3574" s="3" t="s">
        <v>48</v>
      </c>
      <c r="AS3574" s="3" t="s">
        <v>48</v>
      </c>
    </row>
    <row r="3575" spans="1:45">
      <c r="A3575">
        <v>3572</v>
      </c>
      <c r="B3575" t="s">
        <v>5982</v>
      </c>
      <c r="C3575" t="s">
        <v>3588</v>
      </c>
      <c r="D3575" t="s">
        <v>45</v>
      </c>
      <c r="E3575" t="s">
        <v>73</v>
      </c>
      <c r="F3575" t="s">
        <v>1908</v>
      </c>
      <c r="G3575" t="s">
        <v>10331</v>
      </c>
      <c r="H3575" t="s">
        <v>1908</v>
      </c>
      <c r="I3575" t="s">
        <v>10331</v>
      </c>
      <c r="J3575" t="s">
        <v>1908</v>
      </c>
      <c r="K3575" t="s">
        <v>7921</v>
      </c>
      <c r="L3575" t="s">
        <v>5985</v>
      </c>
      <c r="M3575" t="s">
        <v>5986</v>
      </c>
      <c r="N3575" t="str">
        <f>VLOOKUP(O3575,index!$Q:$R,2,0)</f>
        <v>02. 이러닝 - 단과</v>
      </c>
      <c r="O3575" t="s">
        <v>5987</v>
      </c>
      <c r="P3575" t="s">
        <v>48</v>
      </c>
      <c r="Q3575" t="s">
        <v>20</v>
      </c>
      <c r="R3575" s="226" t="e">
        <f>VLOOKUP(C3575,'26년 databook(취합)'!$M:$M,2,0)</f>
        <v>#N/A</v>
      </c>
      <c r="S3575" s="3" t="s">
        <v>11567</v>
      </c>
      <c r="T3575" s="3" t="s">
        <v>48</v>
      </c>
      <c r="U3575" s="3" t="s">
        <v>11567</v>
      </c>
      <c r="V3575" s="3" t="s">
        <v>48</v>
      </c>
      <c r="W3575" s="3" t="s">
        <v>48</v>
      </c>
      <c r="X3575" s="3" t="s">
        <v>48</v>
      </c>
      <c r="Y3575" s="3" t="s">
        <v>48</v>
      </c>
      <c r="Z3575" s="3" t="s">
        <v>48</v>
      </c>
      <c r="AA3575" s="3" t="s">
        <v>48</v>
      </c>
      <c r="AB3575" s="3" t="s">
        <v>48</v>
      </c>
      <c r="AC3575" s="3" t="s">
        <v>48</v>
      </c>
      <c r="AD3575" s="3" t="s">
        <v>48</v>
      </c>
      <c r="AE3575" s="3" t="s">
        <v>48</v>
      </c>
      <c r="AG3575" s="3"/>
      <c r="AI3575" s="3" t="s">
        <v>48</v>
      </c>
      <c r="AK3575" s="3" t="s">
        <v>48</v>
      </c>
      <c r="AM3575" s="3" t="s">
        <v>48</v>
      </c>
      <c r="AO3575" s="3" t="s">
        <v>48</v>
      </c>
      <c r="AQ3575" s="3" t="s">
        <v>48</v>
      </c>
      <c r="AS3575" s="3" t="s">
        <v>48</v>
      </c>
    </row>
    <row r="3576" spans="1:45">
      <c r="A3576">
        <v>3573</v>
      </c>
      <c r="B3576" t="s">
        <v>5982</v>
      </c>
      <c r="C3576" t="s">
        <v>5309</v>
      </c>
      <c r="D3576" t="s">
        <v>45</v>
      </c>
      <c r="E3576" t="s">
        <v>79</v>
      </c>
      <c r="F3576" t="s">
        <v>712</v>
      </c>
      <c r="G3576" t="s">
        <v>10332</v>
      </c>
      <c r="H3576" t="s">
        <v>712</v>
      </c>
      <c r="I3576" t="s">
        <v>10332</v>
      </c>
      <c r="J3576" t="s">
        <v>48</v>
      </c>
      <c r="K3576" t="s">
        <v>48</v>
      </c>
      <c r="L3576" t="s">
        <v>5985</v>
      </c>
      <c r="M3576" t="s">
        <v>5986</v>
      </c>
      <c r="N3576" t="str">
        <f>VLOOKUP(O3576,index!$Q:$R,2,0)</f>
        <v>02. 이러닝 - 단과</v>
      </c>
      <c r="O3576" t="s">
        <v>5987</v>
      </c>
      <c r="P3576" t="s">
        <v>48</v>
      </c>
      <c r="Q3576" t="s">
        <v>20</v>
      </c>
      <c r="R3576" s="226" t="e">
        <f>VLOOKUP(C3576,'26년 databook(취합)'!$M:$M,2,0)</f>
        <v>#N/A</v>
      </c>
      <c r="S3576" s="3" t="s">
        <v>11567</v>
      </c>
      <c r="T3576" s="3" t="s">
        <v>11666</v>
      </c>
      <c r="U3576" s="3" t="s">
        <v>11666</v>
      </c>
      <c r="V3576" s="3" t="s">
        <v>48</v>
      </c>
      <c r="W3576" s="3" t="s">
        <v>11567</v>
      </c>
      <c r="X3576" s="3" t="s">
        <v>48</v>
      </c>
      <c r="Y3576" s="3" t="s">
        <v>11567</v>
      </c>
      <c r="Z3576" s="3" t="s">
        <v>48</v>
      </c>
      <c r="AA3576" s="3" t="s">
        <v>11567</v>
      </c>
      <c r="AB3576" s="3" t="s">
        <v>48</v>
      </c>
      <c r="AC3576" s="3" t="s">
        <v>11567</v>
      </c>
      <c r="AD3576" s="3" t="s">
        <v>48</v>
      </c>
      <c r="AE3576" s="3" t="s">
        <v>11666</v>
      </c>
      <c r="AG3576" s="3">
        <v>0</v>
      </c>
      <c r="AI3576" s="3" t="s">
        <v>11567</v>
      </c>
      <c r="AK3576" s="3" t="s">
        <v>11567</v>
      </c>
      <c r="AM3576" s="3" t="s">
        <v>11567</v>
      </c>
      <c r="AO3576" s="3" t="s">
        <v>11567</v>
      </c>
      <c r="AQ3576" s="3" t="s">
        <v>11567</v>
      </c>
      <c r="AS3576" s="3" t="s">
        <v>11567</v>
      </c>
    </row>
    <row r="3577" spans="1:45">
      <c r="A3577">
        <v>3574</v>
      </c>
      <c r="B3577" t="s">
        <v>5982</v>
      </c>
      <c r="C3577" t="s">
        <v>3730</v>
      </c>
      <c r="D3577" t="s">
        <v>45</v>
      </c>
      <c r="E3577" t="s">
        <v>73</v>
      </c>
      <c r="F3577" t="s">
        <v>2023</v>
      </c>
      <c r="G3577" t="s">
        <v>10333</v>
      </c>
      <c r="H3577" t="s">
        <v>2023</v>
      </c>
      <c r="I3577" t="s">
        <v>10333</v>
      </c>
      <c r="J3577" t="s">
        <v>2023</v>
      </c>
      <c r="K3577" t="s">
        <v>7922</v>
      </c>
      <c r="L3577" t="s">
        <v>5985</v>
      </c>
      <c r="M3577" t="s">
        <v>5986</v>
      </c>
      <c r="N3577" t="str">
        <f>VLOOKUP(O3577,index!$Q:$R,2,0)</f>
        <v>02. 이러닝 - 단과</v>
      </c>
      <c r="O3577" t="s">
        <v>5987</v>
      </c>
      <c r="P3577" t="s">
        <v>48</v>
      </c>
      <c r="Q3577" t="s">
        <v>11243</v>
      </c>
      <c r="R3577" s="226" t="e">
        <f>VLOOKUP(C3577,'26년 databook(취합)'!$M:$M,2,0)</f>
        <v>#N/A</v>
      </c>
      <c r="S3577" s="3" t="s">
        <v>11572</v>
      </c>
      <c r="T3577" s="3" t="s">
        <v>11584</v>
      </c>
      <c r="U3577" s="3" t="s">
        <v>11584</v>
      </c>
      <c r="V3577" s="3" t="s">
        <v>11572</v>
      </c>
      <c r="W3577" s="3" t="s">
        <v>11567</v>
      </c>
      <c r="X3577" s="3" t="s">
        <v>48</v>
      </c>
      <c r="Y3577" s="3" t="s">
        <v>11584</v>
      </c>
      <c r="Z3577" s="3" t="s">
        <v>48</v>
      </c>
      <c r="AA3577" s="3" t="s">
        <v>11567</v>
      </c>
      <c r="AB3577" s="3" t="s">
        <v>48</v>
      </c>
      <c r="AC3577" s="3" t="s">
        <v>11567</v>
      </c>
      <c r="AD3577" s="3" t="s">
        <v>48</v>
      </c>
      <c r="AE3577" s="3" t="s">
        <v>11567</v>
      </c>
      <c r="AG3577" s="3">
        <v>0</v>
      </c>
      <c r="AI3577" s="3" t="s">
        <v>11567</v>
      </c>
      <c r="AK3577" s="3" t="s">
        <v>11567</v>
      </c>
      <c r="AM3577" s="3" t="s">
        <v>11567</v>
      </c>
      <c r="AO3577" s="3" t="s">
        <v>11567</v>
      </c>
      <c r="AQ3577" s="3" t="s">
        <v>11567</v>
      </c>
      <c r="AS3577" s="3" t="s">
        <v>11567</v>
      </c>
    </row>
    <row r="3578" spans="1:45">
      <c r="A3578">
        <v>3575</v>
      </c>
      <c r="B3578" t="s">
        <v>5982</v>
      </c>
      <c r="C3578" t="s">
        <v>4284</v>
      </c>
      <c r="D3578" t="s">
        <v>45</v>
      </c>
      <c r="E3578" t="s">
        <v>76</v>
      </c>
      <c r="F3578" t="s">
        <v>2096</v>
      </c>
      <c r="G3578" t="s">
        <v>10335</v>
      </c>
      <c r="H3578" t="s">
        <v>2096</v>
      </c>
      <c r="I3578" t="s">
        <v>10335</v>
      </c>
      <c r="J3578" t="s">
        <v>48</v>
      </c>
      <c r="K3578" t="s">
        <v>48</v>
      </c>
      <c r="L3578" t="s">
        <v>5985</v>
      </c>
      <c r="M3578" t="s">
        <v>5986</v>
      </c>
      <c r="N3578" t="str">
        <f>VLOOKUP(O3578,index!$Q:$R,2,0)</f>
        <v>02. 이러닝 - 단과</v>
      </c>
      <c r="O3578" t="s">
        <v>5987</v>
      </c>
      <c r="P3578" t="s">
        <v>48</v>
      </c>
      <c r="Q3578" t="s">
        <v>20</v>
      </c>
      <c r="R3578" s="226" t="e">
        <f>VLOOKUP(C3578,'26년 databook(취합)'!$M:$M,2,0)</f>
        <v>#N/A</v>
      </c>
      <c r="S3578" s="3" t="s">
        <v>11567</v>
      </c>
      <c r="T3578" s="3" t="s">
        <v>11643</v>
      </c>
      <c r="U3578" s="3" t="s">
        <v>11643</v>
      </c>
      <c r="V3578" s="3" t="s">
        <v>48</v>
      </c>
      <c r="W3578" s="3" t="s">
        <v>11643</v>
      </c>
      <c r="X3578" s="3" t="s">
        <v>48</v>
      </c>
      <c r="Y3578" s="3" t="s">
        <v>11567</v>
      </c>
      <c r="Z3578" s="3" t="s">
        <v>48</v>
      </c>
      <c r="AA3578" s="3" t="s">
        <v>11567</v>
      </c>
      <c r="AB3578" s="3" t="s">
        <v>48</v>
      </c>
      <c r="AC3578" s="3" t="s">
        <v>11567</v>
      </c>
      <c r="AD3578" s="3" t="s">
        <v>48</v>
      </c>
      <c r="AE3578" s="3" t="s">
        <v>11567</v>
      </c>
      <c r="AG3578" s="3">
        <v>0</v>
      </c>
      <c r="AI3578" s="3" t="s">
        <v>11567</v>
      </c>
      <c r="AK3578" s="3" t="s">
        <v>11567</v>
      </c>
      <c r="AM3578" s="3" t="s">
        <v>11567</v>
      </c>
      <c r="AO3578" s="3" t="s">
        <v>11567</v>
      </c>
      <c r="AQ3578" s="3" t="s">
        <v>11567</v>
      </c>
      <c r="AR3578" s="3">
        <v>0</v>
      </c>
      <c r="AS3578" s="3" t="s">
        <v>11567</v>
      </c>
    </row>
    <row r="3579" spans="1:45">
      <c r="A3579">
        <v>3576</v>
      </c>
      <c r="B3579" t="s">
        <v>5982</v>
      </c>
      <c r="C3579" t="s">
        <v>5291</v>
      </c>
      <c r="D3579" t="s">
        <v>45</v>
      </c>
      <c r="E3579" t="s">
        <v>75</v>
      </c>
      <c r="F3579" t="s">
        <v>7926</v>
      </c>
      <c r="G3579" t="s">
        <v>10338</v>
      </c>
      <c r="H3579" t="s">
        <v>7926</v>
      </c>
      <c r="I3579" t="s">
        <v>10338</v>
      </c>
      <c r="J3579" t="s">
        <v>2424</v>
      </c>
      <c r="K3579" t="s">
        <v>7927</v>
      </c>
      <c r="L3579" t="s">
        <v>5985</v>
      </c>
      <c r="M3579" t="s">
        <v>5986</v>
      </c>
      <c r="N3579" t="str">
        <f>VLOOKUP(O3579,index!$Q:$R,2,0)</f>
        <v>02. 이러닝 - 단과</v>
      </c>
      <c r="O3579" t="s">
        <v>5987</v>
      </c>
      <c r="P3579" t="s">
        <v>48</v>
      </c>
      <c r="Q3579" t="s">
        <v>20</v>
      </c>
      <c r="R3579" s="226" t="e">
        <f>VLOOKUP(C3579,'26년 databook(취합)'!$M:$M,2,0)</f>
        <v>#N/A</v>
      </c>
      <c r="S3579" s="3" t="s">
        <v>11567</v>
      </c>
      <c r="T3579" s="3" t="s">
        <v>48</v>
      </c>
      <c r="U3579" s="3" t="s">
        <v>11567</v>
      </c>
      <c r="V3579" s="3" t="s">
        <v>48</v>
      </c>
      <c r="W3579" s="3" t="s">
        <v>48</v>
      </c>
      <c r="X3579" s="3" t="s">
        <v>48</v>
      </c>
      <c r="Y3579" s="3" t="s">
        <v>48</v>
      </c>
      <c r="Z3579" s="3" t="s">
        <v>48</v>
      </c>
      <c r="AA3579" s="3" t="s">
        <v>48</v>
      </c>
      <c r="AB3579" s="3" t="s">
        <v>48</v>
      </c>
      <c r="AC3579" s="3" t="s">
        <v>48</v>
      </c>
      <c r="AD3579" s="3" t="s">
        <v>48</v>
      </c>
      <c r="AE3579" s="3" t="s">
        <v>48</v>
      </c>
      <c r="AI3579" s="3" t="s">
        <v>48</v>
      </c>
      <c r="AK3579" s="3" t="s">
        <v>48</v>
      </c>
      <c r="AM3579" s="3" t="s">
        <v>48</v>
      </c>
      <c r="AO3579" s="3" t="s">
        <v>48</v>
      </c>
      <c r="AQ3579" s="3" t="s">
        <v>48</v>
      </c>
      <c r="AS3579" s="3" t="s">
        <v>48</v>
      </c>
    </row>
    <row r="3580" spans="1:45">
      <c r="A3580">
        <v>3577</v>
      </c>
      <c r="B3580" t="s">
        <v>5982</v>
      </c>
      <c r="C3580" t="s">
        <v>3979</v>
      </c>
      <c r="D3580" t="s">
        <v>45</v>
      </c>
      <c r="E3580" t="s">
        <v>75</v>
      </c>
      <c r="F3580" t="s">
        <v>440</v>
      </c>
      <c r="G3580" t="s">
        <v>10339</v>
      </c>
      <c r="H3580" t="s">
        <v>440</v>
      </c>
      <c r="I3580" t="s">
        <v>10339</v>
      </c>
      <c r="J3580" t="s">
        <v>440</v>
      </c>
      <c r="K3580" t="s">
        <v>7928</v>
      </c>
      <c r="L3580" t="s">
        <v>5985</v>
      </c>
      <c r="M3580" t="s">
        <v>5986</v>
      </c>
      <c r="N3580" t="str">
        <f>VLOOKUP(O3580,index!$Q:$R,2,0)</f>
        <v>02. 이러닝 - 단과</v>
      </c>
      <c r="O3580" t="s">
        <v>5987</v>
      </c>
      <c r="P3580" t="s">
        <v>48</v>
      </c>
      <c r="Q3580" t="s">
        <v>20</v>
      </c>
      <c r="R3580" s="226" t="e">
        <f>VLOOKUP(C3580,'26년 databook(취합)'!$M:$M,2,0)</f>
        <v>#N/A</v>
      </c>
      <c r="S3580" s="3" t="s">
        <v>11567</v>
      </c>
      <c r="T3580" s="3" t="s">
        <v>48</v>
      </c>
      <c r="U3580" s="3" t="s">
        <v>11567</v>
      </c>
      <c r="V3580" s="3" t="s">
        <v>48</v>
      </c>
      <c r="W3580" s="3" t="s">
        <v>48</v>
      </c>
      <c r="X3580" s="3" t="s">
        <v>48</v>
      </c>
      <c r="Y3580" s="3" t="s">
        <v>48</v>
      </c>
      <c r="Z3580" s="3" t="s">
        <v>48</v>
      </c>
      <c r="AA3580" s="3" t="s">
        <v>48</v>
      </c>
      <c r="AB3580" s="3" t="s">
        <v>48</v>
      </c>
      <c r="AC3580" s="3" t="s">
        <v>48</v>
      </c>
      <c r="AD3580" s="3" t="s">
        <v>48</v>
      </c>
      <c r="AE3580" s="3" t="s">
        <v>48</v>
      </c>
      <c r="AG3580" s="3"/>
      <c r="AI3580" s="3" t="s">
        <v>48</v>
      </c>
      <c r="AK3580" s="3" t="s">
        <v>48</v>
      </c>
      <c r="AM3580" s="3" t="s">
        <v>48</v>
      </c>
      <c r="AO3580" s="3" t="s">
        <v>48</v>
      </c>
      <c r="AQ3580" s="3" t="s">
        <v>48</v>
      </c>
      <c r="AS3580" s="3" t="s">
        <v>48</v>
      </c>
    </row>
    <row r="3581" spans="1:45">
      <c r="A3581">
        <v>3578</v>
      </c>
      <c r="B3581" t="s">
        <v>5982</v>
      </c>
      <c r="C3581" t="s">
        <v>4445</v>
      </c>
      <c r="D3581" t="s">
        <v>45</v>
      </c>
      <c r="E3581" t="s">
        <v>76</v>
      </c>
      <c r="F3581" t="s">
        <v>2223</v>
      </c>
      <c r="G3581" t="s">
        <v>10340</v>
      </c>
      <c r="H3581" t="s">
        <v>2223</v>
      </c>
      <c r="I3581" t="s">
        <v>10340</v>
      </c>
      <c r="J3581" t="s">
        <v>2223</v>
      </c>
      <c r="K3581" t="s">
        <v>7929</v>
      </c>
      <c r="L3581" t="s">
        <v>5985</v>
      </c>
      <c r="M3581" t="s">
        <v>5986</v>
      </c>
      <c r="N3581" t="str">
        <f>VLOOKUP(O3581,index!$Q:$R,2,0)</f>
        <v>02. 이러닝 - 단과</v>
      </c>
      <c r="O3581" t="s">
        <v>5987</v>
      </c>
      <c r="P3581" t="s">
        <v>48</v>
      </c>
      <c r="Q3581" t="s">
        <v>20</v>
      </c>
      <c r="R3581" s="226" t="e">
        <f>VLOOKUP(C3581,'26년 databook(취합)'!$M:$M,2,0)</f>
        <v>#N/A</v>
      </c>
      <c r="S3581" s="3" t="s">
        <v>11567</v>
      </c>
      <c r="T3581" s="3" t="s">
        <v>48</v>
      </c>
      <c r="U3581" s="3" t="s">
        <v>11567</v>
      </c>
      <c r="V3581" s="3" t="s">
        <v>48</v>
      </c>
      <c r="W3581" s="3" t="s">
        <v>48</v>
      </c>
      <c r="X3581" s="3" t="s">
        <v>48</v>
      </c>
      <c r="Y3581" s="3" t="s">
        <v>48</v>
      </c>
      <c r="Z3581" s="3" t="s">
        <v>48</v>
      </c>
      <c r="AA3581" s="3" t="s">
        <v>48</v>
      </c>
      <c r="AB3581" s="3" t="s">
        <v>48</v>
      </c>
      <c r="AC3581" s="3" t="s">
        <v>48</v>
      </c>
      <c r="AD3581" s="3" t="s">
        <v>48</v>
      </c>
      <c r="AE3581" s="3" t="s">
        <v>48</v>
      </c>
      <c r="AG3581" s="3"/>
      <c r="AI3581" s="3" t="s">
        <v>48</v>
      </c>
      <c r="AK3581" s="3" t="s">
        <v>48</v>
      </c>
      <c r="AM3581" s="3" t="s">
        <v>48</v>
      </c>
      <c r="AO3581" s="3" t="s">
        <v>48</v>
      </c>
      <c r="AQ3581" s="3" t="s">
        <v>48</v>
      </c>
      <c r="AS3581" s="3" t="s">
        <v>48</v>
      </c>
    </row>
    <row r="3582" spans="1:45">
      <c r="A3582">
        <v>3579</v>
      </c>
      <c r="B3582" t="s">
        <v>5982</v>
      </c>
      <c r="C3582" t="s">
        <v>3564</v>
      </c>
      <c r="D3582" t="s">
        <v>45</v>
      </c>
      <c r="E3582" t="s">
        <v>77</v>
      </c>
      <c r="F3582" t="s">
        <v>1890</v>
      </c>
      <c r="G3582" t="s">
        <v>10341</v>
      </c>
      <c r="H3582" t="s">
        <v>1890</v>
      </c>
      <c r="I3582" t="s">
        <v>10341</v>
      </c>
      <c r="J3582" t="s">
        <v>1890</v>
      </c>
      <c r="K3582" t="s">
        <v>7930</v>
      </c>
      <c r="L3582" t="s">
        <v>5985</v>
      </c>
      <c r="M3582" t="s">
        <v>5986</v>
      </c>
      <c r="N3582" t="str">
        <f>VLOOKUP(O3582,index!$Q:$R,2,0)</f>
        <v>02. 이러닝 - 단과</v>
      </c>
      <c r="O3582" t="s">
        <v>5987</v>
      </c>
      <c r="P3582" t="s">
        <v>48</v>
      </c>
      <c r="Q3582" t="s">
        <v>20</v>
      </c>
      <c r="R3582" s="226" t="e">
        <f>VLOOKUP(C3582,'26년 databook(취합)'!$M:$M,2,0)</f>
        <v>#N/A</v>
      </c>
      <c r="S3582" s="3" t="s">
        <v>11567</v>
      </c>
      <c r="T3582" s="3" t="s">
        <v>48</v>
      </c>
      <c r="U3582" s="3" t="s">
        <v>11567</v>
      </c>
      <c r="V3582" s="3" t="s">
        <v>48</v>
      </c>
      <c r="W3582" s="3" t="s">
        <v>48</v>
      </c>
      <c r="X3582" s="3" t="s">
        <v>48</v>
      </c>
      <c r="Y3582" s="3" t="s">
        <v>48</v>
      </c>
      <c r="Z3582" s="3" t="s">
        <v>48</v>
      </c>
      <c r="AA3582" s="3" t="s">
        <v>48</v>
      </c>
      <c r="AB3582" s="3" t="s">
        <v>48</v>
      </c>
      <c r="AC3582" s="3" t="s">
        <v>48</v>
      </c>
      <c r="AD3582" s="3" t="s">
        <v>48</v>
      </c>
      <c r="AE3582" s="3" t="s">
        <v>48</v>
      </c>
      <c r="AG3582" s="3"/>
      <c r="AI3582" s="3" t="s">
        <v>48</v>
      </c>
      <c r="AK3582" s="3" t="s">
        <v>48</v>
      </c>
      <c r="AM3582" s="3" t="s">
        <v>48</v>
      </c>
      <c r="AO3582" s="3" t="s">
        <v>48</v>
      </c>
      <c r="AQ3582" s="3" t="s">
        <v>48</v>
      </c>
      <c r="AS3582" s="3" t="s">
        <v>48</v>
      </c>
    </row>
    <row r="3583" spans="1:45">
      <c r="A3583">
        <v>3580</v>
      </c>
      <c r="B3583" t="s">
        <v>5982</v>
      </c>
      <c r="C3583" t="s">
        <v>5189</v>
      </c>
      <c r="D3583" t="s">
        <v>45</v>
      </c>
      <c r="E3583" t="s">
        <v>75</v>
      </c>
      <c r="F3583" t="s">
        <v>585</v>
      </c>
      <c r="G3583" t="s">
        <v>8944</v>
      </c>
      <c r="H3583" t="s">
        <v>585</v>
      </c>
      <c r="I3583" t="s">
        <v>8944</v>
      </c>
      <c r="J3583" t="s">
        <v>48</v>
      </c>
      <c r="K3583" t="s">
        <v>48</v>
      </c>
      <c r="L3583" t="s">
        <v>5985</v>
      </c>
      <c r="M3583" t="s">
        <v>5986</v>
      </c>
      <c r="N3583" t="str">
        <f>VLOOKUP(O3583,index!$Q:$R,2,0)</f>
        <v>02. 이러닝 - 단과</v>
      </c>
      <c r="O3583" t="s">
        <v>5987</v>
      </c>
      <c r="P3583" t="s">
        <v>48</v>
      </c>
      <c r="Q3583" t="s">
        <v>23</v>
      </c>
      <c r="R3583" s="226" t="e">
        <f>VLOOKUP(C3583,'26년 databook(취합)'!$M:$M,2,0)</f>
        <v>#N/A</v>
      </c>
      <c r="S3583" s="3" t="s">
        <v>11567</v>
      </c>
      <c r="T3583" s="3" t="s">
        <v>16715</v>
      </c>
      <c r="U3583" s="3" t="s">
        <v>16715</v>
      </c>
      <c r="V3583" s="3" t="s">
        <v>48</v>
      </c>
      <c r="W3583" s="3" t="s">
        <v>11567</v>
      </c>
      <c r="X3583" s="3" t="s">
        <v>48</v>
      </c>
      <c r="Y3583" s="3" t="s">
        <v>11567</v>
      </c>
      <c r="Z3583" s="3" t="s">
        <v>48</v>
      </c>
      <c r="AA3583" s="3" t="s">
        <v>11671</v>
      </c>
      <c r="AB3583" s="3" t="s">
        <v>48</v>
      </c>
      <c r="AC3583" s="3" t="s">
        <v>11567</v>
      </c>
      <c r="AD3583" s="3" t="s">
        <v>11567</v>
      </c>
      <c r="AE3583" s="3" t="s">
        <v>11567</v>
      </c>
      <c r="AF3583" s="3">
        <v>0</v>
      </c>
      <c r="AG3583" s="3">
        <v>536000</v>
      </c>
      <c r="AH3583" s="3">
        <v>0</v>
      </c>
      <c r="AI3583" s="3" t="s">
        <v>11567</v>
      </c>
      <c r="AJ3583" s="3">
        <v>0</v>
      </c>
      <c r="AK3583" s="3" t="s">
        <v>11567</v>
      </c>
      <c r="AL3583" s="3">
        <v>0</v>
      </c>
      <c r="AM3583" s="3" t="s">
        <v>11567</v>
      </c>
      <c r="AN3583" s="3">
        <v>0</v>
      </c>
      <c r="AO3583" s="3" t="s">
        <v>11567</v>
      </c>
      <c r="AP3583" s="3">
        <v>0</v>
      </c>
      <c r="AQ3583" s="3" t="s">
        <v>11567</v>
      </c>
      <c r="AR3583" s="3">
        <v>0</v>
      </c>
      <c r="AS3583" s="3" t="s">
        <v>11567</v>
      </c>
    </row>
    <row r="3584" spans="1:45">
      <c r="A3584">
        <v>3581</v>
      </c>
      <c r="B3584" t="s">
        <v>5982</v>
      </c>
      <c r="C3584" t="s">
        <v>7931</v>
      </c>
      <c r="D3584" t="s">
        <v>45</v>
      </c>
      <c r="E3584" t="s">
        <v>76</v>
      </c>
      <c r="F3584" t="s">
        <v>7932</v>
      </c>
      <c r="G3584" t="s">
        <v>10342</v>
      </c>
      <c r="H3584" t="s">
        <v>7932</v>
      </c>
      <c r="I3584" t="s">
        <v>10342</v>
      </c>
      <c r="J3584" t="s">
        <v>2362</v>
      </c>
      <c r="K3584" t="s">
        <v>7933</v>
      </c>
      <c r="L3584" t="s">
        <v>5985</v>
      </c>
      <c r="M3584" t="s">
        <v>5986</v>
      </c>
      <c r="N3584" t="str">
        <f>VLOOKUP(O3584,index!$Q:$R,2,0)</f>
        <v>02. 이러닝 - 단과</v>
      </c>
      <c r="O3584" t="s">
        <v>5987</v>
      </c>
      <c r="P3584" t="s">
        <v>48</v>
      </c>
      <c r="Q3584" t="s">
        <v>23</v>
      </c>
      <c r="R3584" s="226" t="e">
        <f>VLOOKUP(C3584,'26년 databook(취합)'!$M:$M,2,0)</f>
        <v>#N/A</v>
      </c>
      <c r="S3584" s="3" t="s">
        <v>11567</v>
      </c>
      <c r="T3584" s="3" t="s">
        <v>48</v>
      </c>
      <c r="U3584" s="3" t="s">
        <v>11567</v>
      </c>
      <c r="V3584" s="3" t="s">
        <v>48</v>
      </c>
      <c r="W3584" s="3" t="s">
        <v>48</v>
      </c>
      <c r="X3584" s="3" t="s">
        <v>48</v>
      </c>
      <c r="Y3584" s="3" t="s">
        <v>48</v>
      </c>
      <c r="Z3584" s="3" t="s">
        <v>48</v>
      </c>
      <c r="AA3584" s="3" t="s">
        <v>48</v>
      </c>
      <c r="AB3584" s="3" t="s">
        <v>48</v>
      </c>
      <c r="AC3584" s="3" t="s">
        <v>48</v>
      </c>
      <c r="AD3584" s="3" t="s">
        <v>48</v>
      </c>
      <c r="AE3584" s="3" t="s">
        <v>48</v>
      </c>
      <c r="AG3584" s="3"/>
      <c r="AI3584" s="3" t="s">
        <v>48</v>
      </c>
      <c r="AK3584" s="3" t="s">
        <v>48</v>
      </c>
      <c r="AM3584" s="3" t="s">
        <v>48</v>
      </c>
      <c r="AO3584" s="3" t="s">
        <v>48</v>
      </c>
      <c r="AQ3584" s="3" t="s">
        <v>48</v>
      </c>
      <c r="AS3584" s="3" t="s">
        <v>48</v>
      </c>
    </row>
    <row r="3585" spans="1:45">
      <c r="A3585">
        <v>3582</v>
      </c>
      <c r="B3585" t="s">
        <v>5982</v>
      </c>
      <c r="C3585" t="s">
        <v>4266</v>
      </c>
      <c r="D3585" t="s">
        <v>45</v>
      </c>
      <c r="E3585" t="s">
        <v>76</v>
      </c>
      <c r="F3585" t="s">
        <v>7932</v>
      </c>
      <c r="G3585" t="s">
        <v>10342</v>
      </c>
      <c r="H3585" t="s">
        <v>7932</v>
      </c>
      <c r="I3585" t="s">
        <v>10342</v>
      </c>
      <c r="J3585" t="s">
        <v>2362</v>
      </c>
      <c r="K3585" t="s">
        <v>7933</v>
      </c>
      <c r="L3585" t="s">
        <v>5985</v>
      </c>
      <c r="M3585" t="s">
        <v>5986</v>
      </c>
      <c r="N3585" t="str">
        <f>VLOOKUP(O3585,index!$Q:$R,2,0)</f>
        <v>02. 이러닝 - 단과</v>
      </c>
      <c r="O3585" t="s">
        <v>5987</v>
      </c>
      <c r="P3585" t="s">
        <v>48</v>
      </c>
      <c r="Q3585" t="s">
        <v>23</v>
      </c>
      <c r="R3585" s="226" t="e">
        <f>VLOOKUP(C3585,'26년 databook(취합)'!$M:$M,2,0)</f>
        <v>#N/A</v>
      </c>
      <c r="S3585" s="3" t="s">
        <v>11567</v>
      </c>
      <c r="T3585" s="3" t="s">
        <v>12267</v>
      </c>
      <c r="U3585" s="3" t="s">
        <v>12267</v>
      </c>
      <c r="V3585" s="3" t="s">
        <v>48</v>
      </c>
      <c r="W3585" s="3" t="s">
        <v>11567</v>
      </c>
      <c r="X3585" s="3" t="s">
        <v>48</v>
      </c>
      <c r="Y3585" s="3" t="s">
        <v>11567</v>
      </c>
      <c r="Z3585" s="3" t="s">
        <v>48</v>
      </c>
      <c r="AA3585" s="3" t="s">
        <v>11567</v>
      </c>
      <c r="AB3585" s="3" t="s">
        <v>48</v>
      </c>
      <c r="AC3585" s="3" t="s">
        <v>12267</v>
      </c>
      <c r="AD3585" s="3" t="s">
        <v>48</v>
      </c>
      <c r="AE3585" s="3" t="s">
        <v>11567</v>
      </c>
      <c r="AG3585" s="3">
        <v>0</v>
      </c>
      <c r="AI3585" s="3" t="s">
        <v>11567</v>
      </c>
      <c r="AK3585" s="3" t="s">
        <v>11567</v>
      </c>
      <c r="AM3585" s="3" t="s">
        <v>11567</v>
      </c>
      <c r="AO3585" s="3" t="s">
        <v>11567</v>
      </c>
      <c r="AQ3585" s="3" t="s">
        <v>11567</v>
      </c>
      <c r="AR3585" s="3">
        <v>0</v>
      </c>
      <c r="AS3585" s="3" t="s">
        <v>11567</v>
      </c>
    </row>
    <row r="3586" spans="1:45">
      <c r="A3586">
        <v>3583</v>
      </c>
      <c r="B3586" t="s">
        <v>5982</v>
      </c>
      <c r="C3586" t="s">
        <v>5361</v>
      </c>
      <c r="D3586" t="s">
        <v>45</v>
      </c>
      <c r="E3586" t="s">
        <v>77</v>
      </c>
      <c r="F3586" t="s">
        <v>6989</v>
      </c>
      <c r="G3586" t="s">
        <v>9732</v>
      </c>
      <c r="H3586" t="s">
        <v>765</v>
      </c>
      <c r="I3586" t="s">
        <v>16292</v>
      </c>
      <c r="J3586" t="s">
        <v>6989</v>
      </c>
      <c r="K3586" t="s">
        <v>6990</v>
      </c>
      <c r="L3586" t="s">
        <v>5985</v>
      </c>
      <c r="M3586" t="s">
        <v>5986</v>
      </c>
      <c r="N3586" t="str">
        <f>VLOOKUP(O3586,index!$Q:$R,2,0)</f>
        <v>02. 이러닝 - 단과</v>
      </c>
      <c r="O3586" t="s">
        <v>5987</v>
      </c>
      <c r="P3586" t="s">
        <v>48</v>
      </c>
      <c r="Q3586" t="s">
        <v>20</v>
      </c>
      <c r="R3586" s="226" t="e">
        <f>VLOOKUP(C3586,'26년 databook(취합)'!$M:$M,2,0)</f>
        <v>#N/A</v>
      </c>
      <c r="S3586" s="3" t="s">
        <v>11567</v>
      </c>
      <c r="T3586" s="3" t="s">
        <v>11636</v>
      </c>
      <c r="U3586" s="3" t="s">
        <v>11636</v>
      </c>
      <c r="V3586" s="3" t="s">
        <v>48</v>
      </c>
      <c r="W3586" s="3" t="s">
        <v>11567</v>
      </c>
      <c r="X3586" s="3" t="s">
        <v>48</v>
      </c>
      <c r="Y3586" s="3" t="s">
        <v>11567</v>
      </c>
      <c r="Z3586" s="3" t="s">
        <v>48</v>
      </c>
      <c r="AA3586" s="3" t="s">
        <v>11567</v>
      </c>
      <c r="AB3586" s="3" t="s">
        <v>48</v>
      </c>
      <c r="AC3586" s="3" t="s">
        <v>11636</v>
      </c>
      <c r="AD3586" s="3" t="s">
        <v>48</v>
      </c>
      <c r="AE3586" s="3" t="s">
        <v>11567</v>
      </c>
      <c r="AG3586" s="3">
        <v>0</v>
      </c>
      <c r="AI3586" s="3" t="s">
        <v>11567</v>
      </c>
      <c r="AK3586" s="3" t="s">
        <v>11567</v>
      </c>
      <c r="AM3586" s="3" t="s">
        <v>11567</v>
      </c>
      <c r="AO3586" s="3" t="s">
        <v>11567</v>
      </c>
      <c r="AQ3586" s="3" t="s">
        <v>11567</v>
      </c>
      <c r="AS3586" s="3" t="s">
        <v>11567</v>
      </c>
    </row>
    <row r="3587" spans="1:45">
      <c r="A3587">
        <v>3584</v>
      </c>
      <c r="B3587" t="s">
        <v>5982</v>
      </c>
      <c r="C3587" t="s">
        <v>3002</v>
      </c>
      <c r="D3587" t="s">
        <v>45</v>
      </c>
      <c r="E3587" t="s">
        <v>71</v>
      </c>
      <c r="F3587" t="s">
        <v>587</v>
      </c>
      <c r="G3587" t="s">
        <v>10012</v>
      </c>
      <c r="H3587" t="s">
        <v>587</v>
      </c>
      <c r="I3587" t="s">
        <v>10012</v>
      </c>
      <c r="J3587" t="s">
        <v>7935</v>
      </c>
      <c r="K3587" t="s">
        <v>7936</v>
      </c>
      <c r="L3587" t="s">
        <v>5985</v>
      </c>
      <c r="M3587" t="s">
        <v>5986</v>
      </c>
      <c r="N3587" t="str">
        <f>VLOOKUP(O3587,index!$Q:$R,2,0)</f>
        <v>08. 하이브리드러닝 - 하이브리드형 러닝</v>
      </c>
      <c r="O3587" t="s">
        <v>5988</v>
      </c>
      <c r="P3587" t="s">
        <v>48</v>
      </c>
      <c r="Q3587" t="s">
        <v>23</v>
      </c>
      <c r="R3587" s="226" t="e">
        <f>VLOOKUP(C3587,'26년 databook(취합)'!$M:$M,2,0)</f>
        <v>#N/A</v>
      </c>
      <c r="S3587" s="3" t="s">
        <v>11567</v>
      </c>
      <c r="T3587" s="3" t="s">
        <v>48</v>
      </c>
      <c r="U3587" s="3" t="s">
        <v>11567</v>
      </c>
      <c r="V3587" s="3" t="s">
        <v>48</v>
      </c>
      <c r="W3587" s="3" t="s">
        <v>48</v>
      </c>
      <c r="X3587" s="3" t="s">
        <v>48</v>
      </c>
      <c r="Y3587" s="3" t="s">
        <v>48</v>
      </c>
      <c r="Z3587" s="3" t="s">
        <v>48</v>
      </c>
      <c r="AA3587" s="3" t="s">
        <v>48</v>
      </c>
      <c r="AB3587" s="3" t="s">
        <v>48</v>
      </c>
      <c r="AC3587" s="3" t="s">
        <v>48</v>
      </c>
      <c r="AD3587" s="3" t="s">
        <v>48</v>
      </c>
      <c r="AE3587" s="3" t="s">
        <v>48</v>
      </c>
      <c r="AG3587" s="3"/>
      <c r="AI3587" s="3" t="s">
        <v>48</v>
      </c>
      <c r="AK3587" s="3" t="s">
        <v>48</v>
      </c>
      <c r="AM3587" s="3" t="s">
        <v>48</v>
      </c>
      <c r="AO3587" s="3" t="s">
        <v>48</v>
      </c>
      <c r="AQ3587" s="3" t="s">
        <v>48</v>
      </c>
      <c r="AS3587" s="3" t="s">
        <v>48</v>
      </c>
    </row>
    <row r="3588" spans="1:45">
      <c r="A3588">
        <v>3585</v>
      </c>
      <c r="B3588" t="s">
        <v>5982</v>
      </c>
      <c r="C3588" t="s">
        <v>3001</v>
      </c>
      <c r="D3588" t="s">
        <v>45</v>
      </c>
      <c r="E3588" t="s">
        <v>71</v>
      </c>
      <c r="F3588" t="s">
        <v>587</v>
      </c>
      <c r="G3588" t="s">
        <v>10012</v>
      </c>
      <c r="H3588" t="s">
        <v>587</v>
      </c>
      <c r="I3588" t="s">
        <v>10012</v>
      </c>
      <c r="J3588" t="s">
        <v>7935</v>
      </c>
      <c r="K3588" t="s">
        <v>7936</v>
      </c>
      <c r="L3588" t="s">
        <v>5985</v>
      </c>
      <c r="M3588" t="s">
        <v>5986</v>
      </c>
      <c r="N3588" t="str">
        <f>VLOOKUP(O3588,index!$Q:$R,2,0)</f>
        <v>01. 이러닝 - 통합위탁</v>
      </c>
      <c r="O3588" t="s">
        <v>40</v>
      </c>
      <c r="P3588" t="s">
        <v>48</v>
      </c>
      <c r="Q3588" t="s">
        <v>23</v>
      </c>
      <c r="R3588" s="226" t="e">
        <f>VLOOKUP(C3588,'26년 databook(취합)'!$M:$M,2,0)</f>
        <v>#N/A</v>
      </c>
      <c r="S3588" s="3" t="s">
        <v>13035</v>
      </c>
      <c r="T3588" s="3" t="s">
        <v>11642</v>
      </c>
      <c r="U3588" s="3" t="s">
        <v>16716</v>
      </c>
      <c r="V3588" s="3" t="s">
        <v>11576</v>
      </c>
      <c r="W3588" s="3" t="s">
        <v>11567</v>
      </c>
      <c r="X3588" s="3" t="s">
        <v>11572</v>
      </c>
      <c r="Y3588" s="3" t="s">
        <v>11567</v>
      </c>
      <c r="Z3588" s="3" t="s">
        <v>11580</v>
      </c>
      <c r="AA3588" s="3" t="s">
        <v>11567</v>
      </c>
      <c r="AB3588" s="3" t="s">
        <v>11580</v>
      </c>
      <c r="AC3588" s="3" t="s">
        <v>11567</v>
      </c>
      <c r="AD3588" s="3" t="s">
        <v>11580</v>
      </c>
      <c r="AE3588" s="3" t="s">
        <v>11642</v>
      </c>
      <c r="AF3588" s="3">
        <v>4000000</v>
      </c>
      <c r="AG3588" s="4">
        <v>0</v>
      </c>
      <c r="AH3588" s="3">
        <v>3000000</v>
      </c>
      <c r="AI3588" s="3" t="s">
        <v>11567</v>
      </c>
      <c r="AJ3588" s="3">
        <v>3000000</v>
      </c>
      <c r="AK3588" s="3" t="s">
        <v>11567</v>
      </c>
      <c r="AL3588" s="3">
        <v>3000000</v>
      </c>
      <c r="AM3588" s="3" t="s">
        <v>11567</v>
      </c>
      <c r="AN3588" s="3">
        <v>3000000</v>
      </c>
      <c r="AO3588" s="3" t="s">
        <v>11567</v>
      </c>
      <c r="AP3588" s="3">
        <v>3000000</v>
      </c>
      <c r="AQ3588" s="3" t="s">
        <v>11567</v>
      </c>
      <c r="AR3588" s="3">
        <v>3000000</v>
      </c>
      <c r="AS3588" s="3" t="s">
        <v>11567</v>
      </c>
    </row>
    <row r="3589" spans="1:45">
      <c r="A3589">
        <v>3586</v>
      </c>
      <c r="B3589" t="s">
        <v>5982</v>
      </c>
      <c r="C3589" t="s">
        <v>4478</v>
      </c>
      <c r="D3589" t="s">
        <v>45</v>
      </c>
      <c r="E3589" t="s">
        <v>76</v>
      </c>
      <c r="F3589" t="s">
        <v>2244</v>
      </c>
      <c r="G3589" t="s">
        <v>10343</v>
      </c>
      <c r="H3589" t="s">
        <v>2244</v>
      </c>
      <c r="I3589" t="s">
        <v>10343</v>
      </c>
      <c r="J3589" t="s">
        <v>2244</v>
      </c>
      <c r="K3589" t="s">
        <v>7937</v>
      </c>
      <c r="L3589" t="s">
        <v>5985</v>
      </c>
      <c r="M3589" t="s">
        <v>5986</v>
      </c>
      <c r="N3589" t="str">
        <f>VLOOKUP(O3589,index!$Q:$R,2,0)</f>
        <v>02. 이러닝 - 단과</v>
      </c>
      <c r="O3589" t="s">
        <v>5987</v>
      </c>
      <c r="P3589" t="s">
        <v>48</v>
      </c>
      <c r="Q3589" t="s">
        <v>23</v>
      </c>
      <c r="R3589" s="226" t="e">
        <f>VLOOKUP(C3589,'26년 databook(취합)'!$M:$M,2,0)</f>
        <v>#N/A</v>
      </c>
      <c r="S3589" s="3" t="s">
        <v>11567</v>
      </c>
      <c r="T3589" s="3" t="s">
        <v>14846</v>
      </c>
      <c r="U3589" s="3" t="s">
        <v>14846</v>
      </c>
      <c r="V3589" s="3" t="s">
        <v>48</v>
      </c>
      <c r="W3589" s="3" t="s">
        <v>11567</v>
      </c>
      <c r="X3589" s="3" t="s">
        <v>48</v>
      </c>
      <c r="Y3589" s="3" t="s">
        <v>11567</v>
      </c>
      <c r="Z3589" s="3" t="s">
        <v>48</v>
      </c>
      <c r="AA3589" s="3" t="s">
        <v>11567</v>
      </c>
      <c r="AB3589" s="3" t="s">
        <v>48</v>
      </c>
      <c r="AC3589" s="3" t="s">
        <v>11567</v>
      </c>
      <c r="AD3589" s="3" t="s">
        <v>48</v>
      </c>
      <c r="AE3589" s="3" t="s">
        <v>12161</v>
      </c>
      <c r="AG3589" s="3">
        <v>720000</v>
      </c>
      <c r="AI3589" s="3" t="s">
        <v>11567</v>
      </c>
      <c r="AK3589" s="3" t="s">
        <v>11567</v>
      </c>
      <c r="AM3589" s="3" t="s">
        <v>11567</v>
      </c>
      <c r="AO3589" s="3" t="s">
        <v>11567</v>
      </c>
      <c r="AQ3589" s="3" t="s">
        <v>11567</v>
      </c>
      <c r="AR3589" s="3">
        <v>0</v>
      </c>
      <c r="AS3589" s="3" t="s">
        <v>11567</v>
      </c>
    </row>
    <row r="3590" spans="1:45">
      <c r="A3590">
        <v>3587</v>
      </c>
      <c r="B3590" t="s">
        <v>5982</v>
      </c>
      <c r="C3590" t="s">
        <v>3351</v>
      </c>
      <c r="D3590" t="s">
        <v>45</v>
      </c>
      <c r="E3590" t="s">
        <v>72</v>
      </c>
      <c r="F3590" t="s">
        <v>961</v>
      </c>
      <c r="G3590" t="s">
        <v>10344</v>
      </c>
      <c r="H3590" t="s">
        <v>961</v>
      </c>
      <c r="I3590" t="s">
        <v>10344</v>
      </c>
      <c r="J3590" t="s">
        <v>961</v>
      </c>
      <c r="K3590" t="s">
        <v>7938</v>
      </c>
      <c r="L3590" t="s">
        <v>5985</v>
      </c>
      <c r="M3590" t="s">
        <v>5986</v>
      </c>
      <c r="N3590" t="str">
        <f>VLOOKUP(O3590,index!$Q:$R,2,0)</f>
        <v>02. 이러닝 - 단과</v>
      </c>
      <c r="O3590" t="s">
        <v>5987</v>
      </c>
      <c r="P3590" t="s">
        <v>48</v>
      </c>
      <c r="Q3590" t="s">
        <v>20</v>
      </c>
      <c r="R3590" s="226" t="e">
        <f>VLOOKUP(C3590,'26년 databook(취합)'!$M:$M,2,0)</f>
        <v>#N/A</v>
      </c>
      <c r="S3590" s="3" t="s">
        <v>11567</v>
      </c>
      <c r="T3590" s="3" t="s">
        <v>16421</v>
      </c>
      <c r="U3590" s="3" t="s">
        <v>16421</v>
      </c>
      <c r="V3590" s="3" t="s">
        <v>48</v>
      </c>
      <c r="W3590" s="3" t="s">
        <v>11567</v>
      </c>
      <c r="X3590" s="3" t="s">
        <v>48</v>
      </c>
      <c r="Y3590" s="3" t="s">
        <v>11567</v>
      </c>
      <c r="Z3590" s="3" t="s">
        <v>48</v>
      </c>
      <c r="AA3590" s="3" t="s">
        <v>11567</v>
      </c>
      <c r="AB3590" s="3" t="s">
        <v>48</v>
      </c>
      <c r="AC3590" s="3" t="s">
        <v>11567</v>
      </c>
      <c r="AD3590" s="3" t="s">
        <v>11567</v>
      </c>
      <c r="AE3590" s="3" t="s">
        <v>11567</v>
      </c>
      <c r="AF3590" s="3">
        <v>0</v>
      </c>
      <c r="AG3590" s="3">
        <v>1206000</v>
      </c>
      <c r="AH3590" s="3">
        <v>0</v>
      </c>
      <c r="AI3590" s="3" t="s">
        <v>11567</v>
      </c>
      <c r="AJ3590" s="3">
        <v>0</v>
      </c>
      <c r="AK3590" s="3" t="s">
        <v>11567</v>
      </c>
      <c r="AL3590" s="3">
        <v>0</v>
      </c>
      <c r="AM3590" s="3" t="s">
        <v>11567</v>
      </c>
      <c r="AN3590" s="3">
        <v>0</v>
      </c>
      <c r="AO3590" s="3" t="s">
        <v>11567</v>
      </c>
      <c r="AP3590" s="3">
        <v>0</v>
      </c>
      <c r="AQ3590" s="3" t="s">
        <v>11567</v>
      </c>
      <c r="AR3590" s="3">
        <v>0</v>
      </c>
      <c r="AS3590" s="3" t="s">
        <v>11567</v>
      </c>
    </row>
    <row r="3591" spans="1:45">
      <c r="A3591">
        <v>3588</v>
      </c>
      <c r="B3591" t="s">
        <v>5982</v>
      </c>
      <c r="C3591" t="s">
        <v>3353</v>
      </c>
      <c r="D3591" t="s">
        <v>45</v>
      </c>
      <c r="E3591" t="s">
        <v>72</v>
      </c>
      <c r="F3591" t="s">
        <v>963</v>
      </c>
      <c r="G3591" t="s">
        <v>10345</v>
      </c>
      <c r="H3591" t="s">
        <v>963</v>
      </c>
      <c r="I3591" t="s">
        <v>10345</v>
      </c>
      <c r="J3591" t="s">
        <v>963</v>
      </c>
      <c r="K3591" t="s">
        <v>7939</v>
      </c>
      <c r="L3591" t="s">
        <v>5985</v>
      </c>
      <c r="M3591" t="s">
        <v>5986</v>
      </c>
      <c r="N3591" t="str">
        <f>VLOOKUP(O3591,index!$Q:$R,2,0)</f>
        <v>02. 이러닝 - 단과</v>
      </c>
      <c r="O3591" t="s">
        <v>5987</v>
      </c>
      <c r="P3591" t="s">
        <v>48</v>
      </c>
      <c r="Q3591" t="s">
        <v>20</v>
      </c>
      <c r="R3591" s="226" t="e">
        <f>VLOOKUP(C3591,'26년 databook(취합)'!$M:$M,2,0)</f>
        <v>#N/A</v>
      </c>
      <c r="S3591" s="3" t="s">
        <v>11567</v>
      </c>
      <c r="T3591" s="3" t="s">
        <v>48</v>
      </c>
      <c r="U3591" s="3" t="s">
        <v>11567</v>
      </c>
      <c r="V3591" s="3" t="s">
        <v>48</v>
      </c>
      <c r="W3591" s="3" t="s">
        <v>48</v>
      </c>
      <c r="X3591" s="3" t="s">
        <v>48</v>
      </c>
      <c r="Y3591" s="3" t="s">
        <v>48</v>
      </c>
      <c r="Z3591" s="3" t="s">
        <v>48</v>
      </c>
      <c r="AA3591" s="3" t="s">
        <v>48</v>
      </c>
      <c r="AB3591" s="3" t="s">
        <v>48</v>
      </c>
      <c r="AC3591" s="3" t="s">
        <v>48</v>
      </c>
      <c r="AD3591" s="3" t="s">
        <v>11567</v>
      </c>
      <c r="AE3591" s="3" t="s">
        <v>48</v>
      </c>
      <c r="AF3591" s="3">
        <v>0</v>
      </c>
      <c r="AG3591" s="3"/>
      <c r="AH3591" s="3">
        <v>0</v>
      </c>
      <c r="AI3591" s="3" t="s">
        <v>48</v>
      </c>
      <c r="AJ3591" s="3">
        <v>0</v>
      </c>
      <c r="AK3591" s="3" t="s">
        <v>48</v>
      </c>
      <c r="AL3591" s="3">
        <v>0</v>
      </c>
      <c r="AM3591" s="3" t="s">
        <v>48</v>
      </c>
      <c r="AN3591" s="3">
        <v>0</v>
      </c>
      <c r="AO3591" s="3" t="s">
        <v>48</v>
      </c>
      <c r="AP3591" s="3">
        <v>0</v>
      </c>
      <c r="AQ3591" s="3" t="s">
        <v>48</v>
      </c>
      <c r="AR3591" s="3">
        <v>0</v>
      </c>
      <c r="AS3591" s="3" t="s">
        <v>48</v>
      </c>
    </row>
    <row r="3592" spans="1:45">
      <c r="A3592">
        <v>3589</v>
      </c>
      <c r="B3592" t="s">
        <v>5982</v>
      </c>
      <c r="C3592" t="s">
        <v>4470</v>
      </c>
      <c r="D3592" t="s">
        <v>45</v>
      </c>
      <c r="E3592" t="s">
        <v>76</v>
      </c>
      <c r="F3592" t="s">
        <v>2240</v>
      </c>
      <c r="G3592" t="s">
        <v>10347</v>
      </c>
      <c r="H3592" t="s">
        <v>2240</v>
      </c>
      <c r="I3592" t="s">
        <v>10347</v>
      </c>
      <c r="J3592" t="s">
        <v>2240</v>
      </c>
      <c r="K3592" t="s">
        <v>7941</v>
      </c>
      <c r="L3592" t="s">
        <v>5985</v>
      </c>
      <c r="M3592" t="s">
        <v>5986</v>
      </c>
      <c r="N3592" t="str">
        <f>VLOOKUP(O3592,index!$Q:$R,2,0)</f>
        <v>02. 이러닝 - 단과</v>
      </c>
      <c r="O3592" t="s">
        <v>5987</v>
      </c>
      <c r="P3592" t="s">
        <v>48</v>
      </c>
      <c r="Q3592" t="s">
        <v>20</v>
      </c>
      <c r="R3592" s="226" t="e">
        <f>VLOOKUP(C3592,'26년 databook(취합)'!$M:$M,2,0)</f>
        <v>#N/A</v>
      </c>
      <c r="S3592" s="3" t="s">
        <v>11567</v>
      </c>
      <c r="T3592" s="3" t="s">
        <v>11609</v>
      </c>
      <c r="U3592" s="3" t="s">
        <v>11609</v>
      </c>
      <c r="V3592" s="3" t="s">
        <v>48</v>
      </c>
      <c r="W3592" s="3" t="s">
        <v>11567</v>
      </c>
      <c r="X3592" s="3" t="s">
        <v>48</v>
      </c>
      <c r="Y3592" s="3" t="s">
        <v>11567</v>
      </c>
      <c r="Z3592" s="3" t="s">
        <v>48</v>
      </c>
      <c r="AA3592" s="3" t="s">
        <v>11567</v>
      </c>
      <c r="AB3592" s="3" t="s">
        <v>48</v>
      </c>
      <c r="AC3592" s="3" t="s">
        <v>11567</v>
      </c>
      <c r="AD3592" s="3" t="s">
        <v>48</v>
      </c>
      <c r="AE3592" s="3" t="s">
        <v>11609</v>
      </c>
      <c r="AG3592" s="3">
        <v>0</v>
      </c>
      <c r="AI3592" s="3" t="s">
        <v>11567</v>
      </c>
      <c r="AK3592" s="3" t="s">
        <v>11567</v>
      </c>
      <c r="AM3592" s="3" t="s">
        <v>11567</v>
      </c>
      <c r="AO3592" s="3" t="s">
        <v>11567</v>
      </c>
      <c r="AQ3592" s="3" t="s">
        <v>11567</v>
      </c>
      <c r="AS3592" s="3" t="s">
        <v>11567</v>
      </c>
    </row>
    <row r="3593" spans="1:45">
      <c r="A3593">
        <v>3590</v>
      </c>
      <c r="B3593" t="s">
        <v>5982</v>
      </c>
      <c r="C3593" t="s">
        <v>3648</v>
      </c>
      <c r="D3593" t="s">
        <v>45</v>
      </c>
      <c r="E3593" t="s">
        <v>73</v>
      </c>
      <c r="F3593" t="s">
        <v>1961</v>
      </c>
      <c r="G3593" t="s">
        <v>10348</v>
      </c>
      <c r="H3593" t="s">
        <v>1961</v>
      </c>
      <c r="I3593" t="s">
        <v>10348</v>
      </c>
      <c r="J3593" t="s">
        <v>1961</v>
      </c>
      <c r="K3593" t="s">
        <v>7248</v>
      </c>
      <c r="L3593" t="s">
        <v>5985</v>
      </c>
      <c r="M3593" t="s">
        <v>5986</v>
      </c>
      <c r="N3593" t="str">
        <f>VLOOKUP(O3593,index!$Q:$R,2,0)</f>
        <v>02. 이러닝 - 단과</v>
      </c>
      <c r="O3593" t="s">
        <v>5987</v>
      </c>
      <c r="P3593" t="s">
        <v>48</v>
      </c>
      <c r="Q3593" t="s">
        <v>20</v>
      </c>
      <c r="R3593" s="226" t="e">
        <f>VLOOKUP(C3593,'26년 databook(취합)'!$M:$M,2,0)</f>
        <v>#N/A</v>
      </c>
      <c r="S3593" s="3" t="s">
        <v>11570</v>
      </c>
      <c r="T3593" s="3" t="s">
        <v>16717</v>
      </c>
      <c r="U3593" s="3" t="s">
        <v>16718</v>
      </c>
      <c r="V3593" s="3" t="s">
        <v>48</v>
      </c>
      <c r="W3593" s="3" t="s">
        <v>11567</v>
      </c>
      <c r="X3593" s="3" t="s">
        <v>48</v>
      </c>
      <c r="Y3593" s="3" t="s">
        <v>11567</v>
      </c>
      <c r="Z3593" s="3" t="s">
        <v>48</v>
      </c>
      <c r="AA3593" s="3" t="s">
        <v>12268</v>
      </c>
      <c r="AB3593" s="3" t="s">
        <v>48</v>
      </c>
      <c r="AC3593" s="3" t="s">
        <v>11567</v>
      </c>
      <c r="AD3593" s="3" t="s">
        <v>48</v>
      </c>
      <c r="AE3593" s="3" t="s">
        <v>11567</v>
      </c>
      <c r="AG3593" s="4">
        <v>808000</v>
      </c>
      <c r="AI3593" s="3" t="s">
        <v>11567</v>
      </c>
      <c r="AK3593" s="3" t="s">
        <v>11567</v>
      </c>
      <c r="AL3593" s="3">
        <v>3000000</v>
      </c>
      <c r="AM3593" s="3" t="s">
        <v>11567</v>
      </c>
      <c r="AO3593" s="3" t="s">
        <v>11567</v>
      </c>
      <c r="AQ3593" s="3" t="s">
        <v>11567</v>
      </c>
      <c r="AS3593" s="3" t="s">
        <v>11567</v>
      </c>
    </row>
    <row r="3594" spans="1:45">
      <c r="A3594">
        <v>3591</v>
      </c>
      <c r="B3594" t="s">
        <v>5982</v>
      </c>
      <c r="C3594" t="s">
        <v>3286</v>
      </c>
      <c r="D3594" t="s">
        <v>45</v>
      </c>
      <c r="E3594" t="s">
        <v>72</v>
      </c>
      <c r="F3594" t="s">
        <v>2266</v>
      </c>
      <c r="G3594" t="s">
        <v>10349</v>
      </c>
      <c r="H3594" t="s">
        <v>2266</v>
      </c>
      <c r="I3594" t="s">
        <v>10349</v>
      </c>
      <c r="J3594" t="s">
        <v>48</v>
      </c>
      <c r="K3594" t="s">
        <v>48</v>
      </c>
      <c r="L3594" t="s">
        <v>5985</v>
      </c>
      <c r="M3594" t="s">
        <v>5986</v>
      </c>
      <c r="N3594" t="str">
        <f>VLOOKUP(O3594,index!$Q:$R,2,0)</f>
        <v>03. 이러닝 - 법정</v>
      </c>
      <c r="O3594" t="s">
        <v>6002</v>
      </c>
      <c r="P3594" t="s">
        <v>48</v>
      </c>
      <c r="Q3594" t="s">
        <v>21</v>
      </c>
      <c r="R3594" s="226" t="e">
        <f>VLOOKUP(C3594,'26년 databook(취합)'!$M:$M,2,0)</f>
        <v>#N/A</v>
      </c>
      <c r="S3594" s="3" t="s">
        <v>11578</v>
      </c>
      <c r="T3594" s="3" t="s">
        <v>48</v>
      </c>
      <c r="U3594" s="3" t="s">
        <v>11578</v>
      </c>
      <c r="V3594" s="3" t="s">
        <v>48</v>
      </c>
      <c r="W3594" s="3" t="s">
        <v>48</v>
      </c>
      <c r="X3594" s="3" t="s">
        <v>48</v>
      </c>
      <c r="Y3594" s="3" t="s">
        <v>48</v>
      </c>
      <c r="Z3594" s="3" t="s">
        <v>48</v>
      </c>
      <c r="AA3594" s="3" t="s">
        <v>48</v>
      </c>
      <c r="AB3594" s="3" t="s">
        <v>48</v>
      </c>
      <c r="AC3594" s="3" t="s">
        <v>48</v>
      </c>
      <c r="AD3594" s="3" t="s">
        <v>48</v>
      </c>
      <c r="AE3594" s="3" t="s">
        <v>48</v>
      </c>
      <c r="AG3594" s="3"/>
      <c r="AI3594" s="3" t="s">
        <v>48</v>
      </c>
      <c r="AK3594" s="3" t="s">
        <v>48</v>
      </c>
      <c r="AM3594" s="3" t="s">
        <v>48</v>
      </c>
      <c r="AN3594" s="3">
        <v>10000000</v>
      </c>
      <c r="AO3594" s="3" t="s">
        <v>48</v>
      </c>
      <c r="AQ3594" s="3" t="s">
        <v>48</v>
      </c>
      <c r="AS3594" s="3" t="s">
        <v>48</v>
      </c>
    </row>
    <row r="3595" spans="1:45">
      <c r="A3595">
        <v>3592</v>
      </c>
      <c r="B3595" t="s">
        <v>5982</v>
      </c>
      <c r="C3595" t="s">
        <v>4699</v>
      </c>
      <c r="D3595" t="s">
        <v>45</v>
      </c>
      <c r="E3595" t="s">
        <v>77</v>
      </c>
      <c r="F3595" t="s">
        <v>1468</v>
      </c>
      <c r="G3595" t="s">
        <v>8914</v>
      </c>
      <c r="H3595" t="s">
        <v>1483</v>
      </c>
      <c r="I3595" t="s">
        <v>16293</v>
      </c>
      <c r="J3595" t="s">
        <v>48</v>
      </c>
      <c r="K3595" t="s">
        <v>48</v>
      </c>
      <c r="L3595" t="s">
        <v>5985</v>
      </c>
      <c r="M3595" t="s">
        <v>5986</v>
      </c>
      <c r="N3595" t="str">
        <f>VLOOKUP(O3595,index!$Q:$R,2,0)</f>
        <v>02. 이러닝 - 단과</v>
      </c>
      <c r="O3595" t="s">
        <v>5987</v>
      </c>
      <c r="P3595" t="s">
        <v>48</v>
      </c>
      <c r="Q3595" t="s">
        <v>20</v>
      </c>
      <c r="R3595" s="226" t="e">
        <f>VLOOKUP(C3595,'26년 databook(취합)'!$M:$M,2,0)</f>
        <v>#N/A</v>
      </c>
      <c r="S3595" s="3" t="s">
        <v>11567</v>
      </c>
      <c r="T3595" s="3" t="s">
        <v>48</v>
      </c>
      <c r="U3595" s="3" t="s">
        <v>11567</v>
      </c>
      <c r="V3595" s="3" t="s">
        <v>48</v>
      </c>
      <c r="W3595" s="3" t="s">
        <v>48</v>
      </c>
      <c r="X3595" s="3" t="s">
        <v>48</v>
      </c>
      <c r="Y3595" s="3" t="s">
        <v>48</v>
      </c>
      <c r="Z3595" s="3" t="s">
        <v>48</v>
      </c>
      <c r="AA3595" s="3" t="s">
        <v>48</v>
      </c>
      <c r="AB3595" s="3" t="s">
        <v>48</v>
      </c>
      <c r="AC3595" s="3" t="s">
        <v>48</v>
      </c>
      <c r="AD3595" s="3" t="s">
        <v>48</v>
      </c>
      <c r="AE3595" s="3" t="s">
        <v>48</v>
      </c>
      <c r="AG3595" s="3"/>
      <c r="AI3595" s="3" t="s">
        <v>48</v>
      </c>
      <c r="AK3595" s="3" t="s">
        <v>48</v>
      </c>
      <c r="AM3595" s="3" t="s">
        <v>48</v>
      </c>
      <c r="AO3595" s="3" t="s">
        <v>48</v>
      </c>
      <c r="AQ3595" s="3" t="s">
        <v>48</v>
      </c>
      <c r="AS3595" s="3" t="s">
        <v>48</v>
      </c>
    </row>
    <row r="3596" spans="1:45">
      <c r="A3596">
        <v>3593</v>
      </c>
      <c r="B3596" t="s">
        <v>5982</v>
      </c>
      <c r="C3596" t="s">
        <v>5452</v>
      </c>
      <c r="D3596" t="s">
        <v>45</v>
      </c>
      <c r="E3596" t="s">
        <v>79</v>
      </c>
      <c r="F3596" t="s">
        <v>7942</v>
      </c>
      <c r="G3596" t="s">
        <v>10350</v>
      </c>
      <c r="H3596" t="s">
        <v>7942</v>
      </c>
      <c r="I3596" t="s">
        <v>10350</v>
      </c>
      <c r="J3596" t="s">
        <v>48</v>
      </c>
      <c r="K3596" t="s">
        <v>48</v>
      </c>
      <c r="L3596" t="s">
        <v>5985</v>
      </c>
      <c r="M3596" t="s">
        <v>5986</v>
      </c>
      <c r="N3596" t="str">
        <f>VLOOKUP(O3596,index!$Q:$R,2,0)</f>
        <v>02. 이러닝 - 단과</v>
      </c>
      <c r="O3596" t="s">
        <v>5987</v>
      </c>
      <c r="P3596" t="s">
        <v>48</v>
      </c>
      <c r="Q3596" t="s">
        <v>23</v>
      </c>
      <c r="R3596" s="226" t="e">
        <f>VLOOKUP(C3596,'26년 databook(취합)'!$M:$M,2,0)</f>
        <v>#N/A</v>
      </c>
      <c r="S3596" s="3" t="s">
        <v>11567</v>
      </c>
      <c r="T3596" s="3" t="s">
        <v>14152</v>
      </c>
      <c r="U3596" s="3" t="s">
        <v>14152</v>
      </c>
      <c r="V3596" s="3" t="s">
        <v>48</v>
      </c>
      <c r="W3596" s="3" t="s">
        <v>11567</v>
      </c>
      <c r="X3596" s="3" t="s">
        <v>48</v>
      </c>
      <c r="Y3596" s="3" t="s">
        <v>11567</v>
      </c>
      <c r="Z3596" s="3" t="s">
        <v>48</v>
      </c>
      <c r="AA3596" s="3" t="s">
        <v>11567</v>
      </c>
      <c r="AB3596" s="3" t="s">
        <v>48</v>
      </c>
      <c r="AC3596" s="3" t="s">
        <v>13036</v>
      </c>
      <c r="AD3596" s="3" t="s">
        <v>48</v>
      </c>
      <c r="AE3596" s="3" t="s">
        <v>11575</v>
      </c>
      <c r="AG3596" s="3">
        <v>0</v>
      </c>
      <c r="AI3596" s="3" t="s">
        <v>11567</v>
      </c>
      <c r="AK3596" s="3" t="s">
        <v>11567</v>
      </c>
      <c r="AM3596" s="3" t="s">
        <v>11567</v>
      </c>
      <c r="AO3596" s="3" t="s">
        <v>11567</v>
      </c>
      <c r="AQ3596" s="3" t="s">
        <v>11567</v>
      </c>
      <c r="AS3596" s="3" t="s">
        <v>11567</v>
      </c>
    </row>
    <row r="3597" spans="1:45">
      <c r="A3597">
        <v>3594</v>
      </c>
      <c r="B3597" t="s">
        <v>5982</v>
      </c>
      <c r="C3597" t="s">
        <v>4490</v>
      </c>
      <c r="D3597" t="s">
        <v>45</v>
      </c>
      <c r="E3597" t="s">
        <v>76</v>
      </c>
      <c r="F3597" t="s">
        <v>2256</v>
      </c>
      <c r="G3597" t="s">
        <v>10351</v>
      </c>
      <c r="H3597" t="s">
        <v>2256</v>
      </c>
      <c r="I3597" t="s">
        <v>10351</v>
      </c>
      <c r="J3597" t="s">
        <v>7943</v>
      </c>
      <c r="K3597" t="s">
        <v>7944</v>
      </c>
      <c r="L3597" t="s">
        <v>5985</v>
      </c>
      <c r="M3597" t="s">
        <v>5986</v>
      </c>
      <c r="N3597" t="str">
        <f>VLOOKUP(O3597,index!$Q:$R,2,0)</f>
        <v>02. 이러닝 - 단과</v>
      </c>
      <c r="O3597" t="s">
        <v>5987</v>
      </c>
      <c r="P3597" t="s">
        <v>48</v>
      </c>
      <c r="Q3597" t="s">
        <v>20</v>
      </c>
      <c r="R3597" s="226" t="e">
        <f>VLOOKUP(C3597,'26년 databook(취합)'!$M:$M,2,0)</f>
        <v>#N/A</v>
      </c>
      <c r="S3597" s="3" t="s">
        <v>11567</v>
      </c>
      <c r="T3597" s="3" t="s">
        <v>48</v>
      </c>
      <c r="U3597" s="3" t="s">
        <v>11567</v>
      </c>
      <c r="V3597" s="3" t="s">
        <v>48</v>
      </c>
      <c r="W3597" s="3" t="s">
        <v>48</v>
      </c>
      <c r="X3597" s="3" t="s">
        <v>48</v>
      </c>
      <c r="Y3597" s="3" t="s">
        <v>48</v>
      </c>
      <c r="Z3597" s="3" t="s">
        <v>48</v>
      </c>
      <c r="AA3597" s="3" t="s">
        <v>48</v>
      </c>
      <c r="AB3597" s="3" t="s">
        <v>48</v>
      </c>
      <c r="AC3597" s="3" t="s">
        <v>48</v>
      </c>
      <c r="AD3597" s="3" t="s">
        <v>48</v>
      </c>
      <c r="AE3597" s="3" t="s">
        <v>48</v>
      </c>
      <c r="AG3597" s="3"/>
      <c r="AI3597" s="3" t="s">
        <v>48</v>
      </c>
      <c r="AK3597" s="3" t="s">
        <v>48</v>
      </c>
      <c r="AM3597" s="3" t="s">
        <v>48</v>
      </c>
      <c r="AO3597" s="3" t="s">
        <v>48</v>
      </c>
      <c r="AQ3597" s="3" t="s">
        <v>48</v>
      </c>
      <c r="AR3597" s="3">
        <v>0</v>
      </c>
      <c r="AS3597" s="3" t="s">
        <v>48</v>
      </c>
    </row>
    <row r="3598" spans="1:45">
      <c r="A3598">
        <v>3595</v>
      </c>
      <c r="B3598" t="s">
        <v>5982</v>
      </c>
      <c r="C3598" t="s">
        <v>3457</v>
      </c>
      <c r="D3598" t="s">
        <v>45</v>
      </c>
      <c r="E3598" t="s">
        <v>73</v>
      </c>
      <c r="F3598" t="s">
        <v>7945</v>
      </c>
      <c r="G3598" t="s">
        <v>10352</v>
      </c>
      <c r="H3598" t="s">
        <v>7945</v>
      </c>
      <c r="I3598" t="s">
        <v>10352</v>
      </c>
      <c r="J3598" t="s">
        <v>7945</v>
      </c>
      <c r="K3598" t="s">
        <v>7946</v>
      </c>
      <c r="L3598" t="s">
        <v>5985</v>
      </c>
      <c r="M3598" t="s">
        <v>5986</v>
      </c>
      <c r="N3598" t="str">
        <f>VLOOKUP(O3598,index!$Q:$R,2,0)</f>
        <v>02. 이러닝 - 단과</v>
      </c>
      <c r="O3598" t="s">
        <v>5987</v>
      </c>
      <c r="P3598" t="s">
        <v>48</v>
      </c>
      <c r="Q3598" t="s">
        <v>20</v>
      </c>
      <c r="R3598" s="226" t="e">
        <f>VLOOKUP(C3598,'26년 databook(취합)'!$M:$M,2,0)</f>
        <v>#N/A</v>
      </c>
      <c r="S3598" s="3" t="s">
        <v>11572</v>
      </c>
      <c r="T3598" s="3" t="s">
        <v>48</v>
      </c>
      <c r="U3598" s="3" t="s">
        <v>11567</v>
      </c>
      <c r="V3598" s="3" t="s">
        <v>11572</v>
      </c>
      <c r="W3598" s="3" t="s">
        <v>48</v>
      </c>
      <c r="X3598" s="3" t="s">
        <v>48</v>
      </c>
      <c r="Y3598" s="3" t="s">
        <v>48</v>
      </c>
      <c r="Z3598" s="3" t="s">
        <v>48</v>
      </c>
      <c r="AA3598" s="3" t="s">
        <v>48</v>
      </c>
      <c r="AB3598" s="3" t="s">
        <v>48</v>
      </c>
      <c r="AC3598" s="3" t="s">
        <v>48</v>
      </c>
      <c r="AD3598" s="3" t="s">
        <v>48</v>
      </c>
      <c r="AE3598" s="3" t="s">
        <v>48</v>
      </c>
      <c r="AG3598" s="3"/>
      <c r="AI3598" s="3" t="s">
        <v>48</v>
      </c>
      <c r="AK3598" s="3" t="s">
        <v>48</v>
      </c>
      <c r="AM3598" s="3" t="s">
        <v>48</v>
      </c>
      <c r="AO3598" s="3" t="s">
        <v>48</v>
      </c>
      <c r="AQ3598" s="3" t="s">
        <v>48</v>
      </c>
      <c r="AS3598" s="3" t="s">
        <v>48</v>
      </c>
    </row>
    <row r="3599" spans="1:45">
      <c r="A3599">
        <v>3596</v>
      </c>
      <c r="B3599" t="s">
        <v>5982</v>
      </c>
      <c r="C3599" t="s">
        <v>4139</v>
      </c>
      <c r="D3599" t="s">
        <v>45</v>
      </c>
      <c r="E3599" t="s">
        <v>75</v>
      </c>
      <c r="F3599" t="s">
        <v>2273</v>
      </c>
      <c r="G3599" t="s">
        <v>10353</v>
      </c>
      <c r="H3599" t="s">
        <v>2273</v>
      </c>
      <c r="I3599" t="s">
        <v>10353</v>
      </c>
      <c r="J3599" t="s">
        <v>48</v>
      </c>
      <c r="K3599" t="s">
        <v>48</v>
      </c>
      <c r="L3599" t="s">
        <v>5985</v>
      </c>
      <c r="M3599" t="s">
        <v>5986</v>
      </c>
      <c r="N3599" t="str">
        <f>VLOOKUP(O3599,index!$Q:$R,2,0)</f>
        <v>02. 이러닝 - 단과</v>
      </c>
      <c r="O3599" t="s">
        <v>5987</v>
      </c>
      <c r="P3599" t="s">
        <v>48</v>
      </c>
      <c r="Q3599" t="s">
        <v>23</v>
      </c>
      <c r="R3599" s="226" t="e">
        <f>VLOOKUP(C3599,'26년 databook(취합)'!$M:$M,2,0)</f>
        <v>#N/A</v>
      </c>
      <c r="S3599" s="3" t="s">
        <v>11568</v>
      </c>
      <c r="T3599" s="3" t="s">
        <v>11683</v>
      </c>
      <c r="U3599" s="3" t="s">
        <v>12269</v>
      </c>
      <c r="V3599" s="3" t="s">
        <v>48</v>
      </c>
      <c r="W3599" s="3" t="s">
        <v>11567</v>
      </c>
      <c r="X3599" s="3" t="s">
        <v>48</v>
      </c>
      <c r="Y3599" s="3" t="s">
        <v>11567</v>
      </c>
      <c r="Z3599" s="3" t="s">
        <v>48</v>
      </c>
      <c r="AA3599" s="3" t="s">
        <v>11567</v>
      </c>
      <c r="AB3599" s="3" t="s">
        <v>48</v>
      </c>
      <c r="AC3599" s="3" t="s">
        <v>11683</v>
      </c>
      <c r="AD3599" s="3" t="s">
        <v>11567</v>
      </c>
      <c r="AE3599" s="3" t="s">
        <v>11567</v>
      </c>
      <c r="AF3599" s="3">
        <v>0</v>
      </c>
      <c r="AG3599" s="3">
        <v>0</v>
      </c>
      <c r="AH3599" s="3">
        <v>0</v>
      </c>
      <c r="AI3599" s="3" t="s">
        <v>11567</v>
      </c>
      <c r="AJ3599" s="3">
        <v>0</v>
      </c>
      <c r="AK3599" s="3" t="s">
        <v>11567</v>
      </c>
      <c r="AL3599" s="3">
        <v>0</v>
      </c>
      <c r="AM3599" s="3" t="s">
        <v>11567</v>
      </c>
      <c r="AN3599" s="3">
        <v>0</v>
      </c>
      <c r="AO3599" s="3" t="s">
        <v>11567</v>
      </c>
      <c r="AP3599" s="3">
        <v>6000000</v>
      </c>
      <c r="AQ3599" s="3" t="s">
        <v>11567</v>
      </c>
      <c r="AR3599" s="3">
        <v>0</v>
      </c>
      <c r="AS3599" s="3" t="s">
        <v>11567</v>
      </c>
    </row>
    <row r="3600" spans="1:45">
      <c r="A3600">
        <v>3597</v>
      </c>
      <c r="B3600" t="s">
        <v>5982</v>
      </c>
      <c r="C3600" t="s">
        <v>2957</v>
      </c>
      <c r="D3600" t="s">
        <v>45</v>
      </c>
      <c r="E3600" t="s">
        <v>71</v>
      </c>
      <c r="F3600" t="s">
        <v>7947</v>
      </c>
      <c r="G3600" t="s">
        <v>10354</v>
      </c>
      <c r="H3600" t="s">
        <v>7947</v>
      </c>
      <c r="I3600" t="s">
        <v>10354</v>
      </c>
      <c r="J3600" t="s">
        <v>48</v>
      </c>
      <c r="K3600" t="s">
        <v>48</v>
      </c>
      <c r="L3600" t="s">
        <v>5985</v>
      </c>
      <c r="M3600" t="s">
        <v>5986</v>
      </c>
      <c r="N3600" t="str">
        <f>VLOOKUP(O3600,index!$Q:$R,2,0)</f>
        <v>03. 이러닝 - 법정</v>
      </c>
      <c r="O3600" t="s">
        <v>6002</v>
      </c>
      <c r="P3600" t="s">
        <v>48</v>
      </c>
      <c r="Q3600" t="s">
        <v>20</v>
      </c>
      <c r="R3600" s="226" t="e">
        <f>VLOOKUP(C3600,'26년 databook(취합)'!$M:$M,2,0)</f>
        <v>#N/A</v>
      </c>
      <c r="S3600" s="3" t="s">
        <v>11572</v>
      </c>
      <c r="T3600" s="3" t="s">
        <v>48</v>
      </c>
      <c r="U3600" s="3" t="s">
        <v>11567</v>
      </c>
      <c r="V3600" s="3" t="s">
        <v>11572</v>
      </c>
      <c r="W3600" s="3" t="s">
        <v>48</v>
      </c>
      <c r="X3600" s="3" t="s">
        <v>48</v>
      </c>
      <c r="Y3600" s="3" t="s">
        <v>48</v>
      </c>
      <c r="Z3600" s="3" t="s">
        <v>48</v>
      </c>
      <c r="AA3600" s="3" t="s">
        <v>48</v>
      </c>
      <c r="AB3600" s="3" t="s">
        <v>48</v>
      </c>
      <c r="AC3600" s="3" t="s">
        <v>48</v>
      </c>
      <c r="AD3600" s="3" t="s">
        <v>48</v>
      </c>
      <c r="AE3600" s="3" t="s">
        <v>48</v>
      </c>
      <c r="AI3600" s="3" t="s">
        <v>48</v>
      </c>
      <c r="AK3600" s="3" t="s">
        <v>48</v>
      </c>
      <c r="AM3600" s="3" t="s">
        <v>48</v>
      </c>
      <c r="AO3600" s="3" t="s">
        <v>48</v>
      </c>
      <c r="AQ3600" s="3" t="s">
        <v>48</v>
      </c>
      <c r="AS3600" s="3" t="s">
        <v>48</v>
      </c>
    </row>
    <row r="3601" spans="1:45">
      <c r="A3601">
        <v>3598</v>
      </c>
      <c r="B3601" t="s">
        <v>5982</v>
      </c>
      <c r="C3601" t="s">
        <v>5491</v>
      </c>
      <c r="D3601" t="s">
        <v>45</v>
      </c>
      <c r="E3601" t="s">
        <v>214</v>
      </c>
      <c r="F3601" t="s">
        <v>7948</v>
      </c>
      <c r="G3601" t="s">
        <v>10355</v>
      </c>
      <c r="H3601" t="s">
        <v>7948</v>
      </c>
      <c r="I3601" t="s">
        <v>10355</v>
      </c>
      <c r="J3601" t="s">
        <v>48</v>
      </c>
      <c r="K3601" t="s">
        <v>48</v>
      </c>
      <c r="L3601" t="s">
        <v>5985</v>
      </c>
      <c r="M3601" t="s">
        <v>5986</v>
      </c>
      <c r="N3601" t="str">
        <f>VLOOKUP(O3601,index!$Q:$R,2,0)</f>
        <v>02. 이러닝 - 단과</v>
      </c>
      <c r="O3601" t="s">
        <v>5987</v>
      </c>
      <c r="P3601" t="s">
        <v>48</v>
      </c>
      <c r="Q3601" t="s">
        <v>20</v>
      </c>
      <c r="R3601" s="226" t="e">
        <f>VLOOKUP(C3601,'26년 databook(취합)'!$M:$M,2,0)</f>
        <v>#N/A</v>
      </c>
      <c r="S3601" s="3" t="s">
        <v>11567</v>
      </c>
      <c r="T3601" s="3" t="s">
        <v>48</v>
      </c>
      <c r="U3601" s="3" t="s">
        <v>11567</v>
      </c>
      <c r="V3601" s="3" t="s">
        <v>48</v>
      </c>
      <c r="W3601" s="3" t="s">
        <v>48</v>
      </c>
      <c r="X3601" s="3" t="s">
        <v>48</v>
      </c>
      <c r="Y3601" s="3" t="s">
        <v>48</v>
      </c>
      <c r="Z3601" s="3" t="s">
        <v>48</v>
      </c>
      <c r="AA3601" s="3" t="s">
        <v>48</v>
      </c>
      <c r="AB3601" s="3" t="s">
        <v>48</v>
      </c>
      <c r="AC3601" s="3" t="s">
        <v>48</v>
      </c>
      <c r="AD3601" s="3" t="s">
        <v>48</v>
      </c>
      <c r="AE3601" s="3" t="s">
        <v>48</v>
      </c>
      <c r="AI3601" s="3" t="s">
        <v>48</v>
      </c>
      <c r="AK3601" s="3" t="s">
        <v>48</v>
      </c>
      <c r="AM3601" s="3" t="s">
        <v>48</v>
      </c>
      <c r="AO3601" s="3" t="s">
        <v>48</v>
      </c>
      <c r="AQ3601" s="3" t="s">
        <v>48</v>
      </c>
      <c r="AS3601" s="3" t="s">
        <v>48</v>
      </c>
    </row>
    <row r="3602" spans="1:45">
      <c r="A3602">
        <v>3599</v>
      </c>
      <c r="B3602" t="s">
        <v>5982</v>
      </c>
      <c r="C3602" t="s">
        <v>5110</v>
      </c>
      <c r="D3602" t="s">
        <v>45</v>
      </c>
      <c r="E3602" t="s">
        <v>79</v>
      </c>
      <c r="F3602" t="s">
        <v>7949</v>
      </c>
      <c r="G3602" t="s">
        <v>10356</v>
      </c>
      <c r="H3602" t="s">
        <v>7949</v>
      </c>
      <c r="I3602" t="s">
        <v>10356</v>
      </c>
      <c r="J3602" t="s">
        <v>7950</v>
      </c>
      <c r="K3602" t="s">
        <v>7951</v>
      </c>
      <c r="L3602" t="s">
        <v>5985</v>
      </c>
      <c r="M3602" t="s">
        <v>5986</v>
      </c>
      <c r="N3602" t="str">
        <f>VLOOKUP(O3602,index!$Q:$R,2,0)</f>
        <v>02. 이러닝 - 단과</v>
      </c>
      <c r="O3602" t="s">
        <v>5987</v>
      </c>
      <c r="P3602" t="s">
        <v>48</v>
      </c>
      <c r="Q3602" t="s">
        <v>20</v>
      </c>
      <c r="R3602" s="226" t="e">
        <f>VLOOKUP(C3602,'26년 databook(취합)'!$M:$M,2,0)</f>
        <v>#N/A</v>
      </c>
      <c r="S3602" s="3" t="s">
        <v>11567</v>
      </c>
      <c r="T3602" s="3" t="s">
        <v>48</v>
      </c>
      <c r="U3602" s="3" t="s">
        <v>11567</v>
      </c>
      <c r="V3602" s="3" t="s">
        <v>48</v>
      </c>
      <c r="W3602" s="3" t="s">
        <v>48</v>
      </c>
      <c r="X3602" s="3" t="s">
        <v>48</v>
      </c>
      <c r="Y3602" s="3" t="s">
        <v>48</v>
      </c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G3602" s="3"/>
      <c r="AI3602" s="3" t="s">
        <v>48</v>
      </c>
      <c r="AK3602" s="3" t="s">
        <v>48</v>
      </c>
      <c r="AM3602" s="3" t="s">
        <v>48</v>
      </c>
      <c r="AO3602" s="3" t="s">
        <v>48</v>
      </c>
      <c r="AQ3602" s="3" t="s">
        <v>48</v>
      </c>
      <c r="AS3602" s="3" t="s">
        <v>48</v>
      </c>
    </row>
    <row r="3603" spans="1:45">
      <c r="A3603">
        <v>3600</v>
      </c>
      <c r="B3603" t="s">
        <v>5982</v>
      </c>
      <c r="C3603" t="s">
        <v>3231</v>
      </c>
      <c r="D3603" t="s">
        <v>45</v>
      </c>
      <c r="E3603" t="s">
        <v>72</v>
      </c>
      <c r="F3603" t="s">
        <v>7953</v>
      </c>
      <c r="G3603" t="s">
        <v>10358</v>
      </c>
      <c r="H3603" t="s">
        <v>7953</v>
      </c>
      <c r="I3603" t="s">
        <v>10358</v>
      </c>
      <c r="J3603" t="s">
        <v>48</v>
      </c>
      <c r="K3603" t="s">
        <v>48</v>
      </c>
      <c r="L3603" t="s">
        <v>5985</v>
      </c>
      <c r="M3603" t="s">
        <v>5986</v>
      </c>
      <c r="N3603" t="str">
        <f>VLOOKUP(O3603,index!$Q:$R,2,0)</f>
        <v>02. 이러닝 - 단과</v>
      </c>
      <c r="O3603" t="s">
        <v>5987</v>
      </c>
      <c r="P3603" t="s">
        <v>48</v>
      </c>
      <c r="Q3603" t="s">
        <v>23</v>
      </c>
      <c r="R3603" s="226" t="e">
        <f>VLOOKUP(C3603,'26년 databook(취합)'!$M:$M,2,0)</f>
        <v>#N/A</v>
      </c>
      <c r="S3603" s="3" t="s">
        <v>11567</v>
      </c>
      <c r="T3603" s="3" t="s">
        <v>48</v>
      </c>
      <c r="U3603" s="3" t="s">
        <v>11567</v>
      </c>
      <c r="V3603" s="3" t="s">
        <v>48</v>
      </c>
      <c r="W3603" s="3" t="s">
        <v>48</v>
      </c>
      <c r="X3603" s="3" t="s">
        <v>48</v>
      </c>
      <c r="Y3603" s="3" t="s">
        <v>48</v>
      </c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G3603" s="3"/>
      <c r="AI3603" s="3" t="s">
        <v>48</v>
      </c>
      <c r="AK3603" s="3" t="s">
        <v>48</v>
      </c>
      <c r="AM3603" s="3" t="s">
        <v>48</v>
      </c>
      <c r="AO3603" s="3" t="s">
        <v>48</v>
      </c>
      <c r="AQ3603" s="3" t="s">
        <v>48</v>
      </c>
      <c r="AS3603" s="3" t="s">
        <v>48</v>
      </c>
    </row>
    <row r="3604" spans="1:45">
      <c r="A3604">
        <v>3601</v>
      </c>
      <c r="B3604" t="s">
        <v>5982</v>
      </c>
      <c r="C3604" t="s">
        <v>3058</v>
      </c>
      <c r="D3604" t="s">
        <v>45</v>
      </c>
      <c r="E3604" t="s">
        <v>77</v>
      </c>
      <c r="F3604" t="s">
        <v>7954</v>
      </c>
      <c r="G3604" t="s">
        <v>10359</v>
      </c>
      <c r="H3604" t="s">
        <v>7954</v>
      </c>
      <c r="I3604" t="s">
        <v>10359</v>
      </c>
      <c r="J3604" t="s">
        <v>48</v>
      </c>
      <c r="K3604" t="s">
        <v>48</v>
      </c>
      <c r="L3604" t="s">
        <v>5985</v>
      </c>
      <c r="M3604" t="s">
        <v>5986</v>
      </c>
      <c r="N3604" t="str">
        <f>VLOOKUP(O3604,index!$Q:$R,2,0)</f>
        <v>03. 이러닝 - 법정</v>
      </c>
      <c r="O3604" t="s">
        <v>6002</v>
      </c>
      <c r="P3604" t="s">
        <v>48</v>
      </c>
      <c r="Q3604" t="s">
        <v>20</v>
      </c>
      <c r="R3604" s="226" t="e">
        <f>VLOOKUP(C3604,'26년 databook(취합)'!$M:$M,2,0)</f>
        <v>#N/A</v>
      </c>
      <c r="S3604" s="3" t="s">
        <v>11567</v>
      </c>
      <c r="T3604" s="3" t="s">
        <v>48</v>
      </c>
      <c r="U3604" s="3" t="s">
        <v>11567</v>
      </c>
      <c r="V3604" s="3" t="s">
        <v>48</v>
      </c>
      <c r="W3604" s="3" t="s">
        <v>48</v>
      </c>
      <c r="X3604" s="3" t="s">
        <v>48</v>
      </c>
      <c r="Y3604" s="3" t="s">
        <v>48</v>
      </c>
      <c r="Z3604" s="3" t="s">
        <v>48</v>
      </c>
      <c r="AA3604" s="3" t="s">
        <v>48</v>
      </c>
      <c r="AB3604" s="3" t="s">
        <v>48</v>
      </c>
      <c r="AC3604" s="3" t="s">
        <v>48</v>
      </c>
      <c r="AD3604" s="3" t="s">
        <v>48</v>
      </c>
      <c r="AE3604" s="3" t="s">
        <v>48</v>
      </c>
      <c r="AG3604" s="3"/>
      <c r="AI3604" s="3" t="s">
        <v>48</v>
      </c>
      <c r="AK3604" s="3" t="s">
        <v>48</v>
      </c>
      <c r="AM3604" s="3" t="s">
        <v>48</v>
      </c>
      <c r="AO3604" s="3" t="s">
        <v>48</v>
      </c>
      <c r="AQ3604" s="3" t="s">
        <v>48</v>
      </c>
      <c r="AS3604" s="3" t="s">
        <v>48</v>
      </c>
    </row>
    <row r="3605" spans="1:45">
      <c r="A3605">
        <v>3602</v>
      </c>
      <c r="B3605" t="s">
        <v>5982</v>
      </c>
      <c r="C3605" t="s">
        <v>3557</v>
      </c>
      <c r="D3605" t="s">
        <v>45</v>
      </c>
      <c r="E3605" t="s">
        <v>73</v>
      </c>
      <c r="F3605" t="s">
        <v>1883</v>
      </c>
      <c r="G3605" t="s">
        <v>10360</v>
      </c>
      <c r="H3605" t="s">
        <v>1883</v>
      </c>
      <c r="I3605" t="s">
        <v>10360</v>
      </c>
      <c r="J3605" t="s">
        <v>1883</v>
      </c>
      <c r="K3605" t="s">
        <v>7955</v>
      </c>
      <c r="L3605" t="s">
        <v>5985</v>
      </c>
      <c r="M3605" t="s">
        <v>5986</v>
      </c>
      <c r="N3605" t="str">
        <f>VLOOKUP(O3605,index!$Q:$R,2,0)</f>
        <v>02. 이러닝 - 단과</v>
      </c>
      <c r="O3605" t="s">
        <v>5987</v>
      </c>
      <c r="P3605" t="s">
        <v>48</v>
      </c>
      <c r="Q3605" t="s">
        <v>20</v>
      </c>
      <c r="R3605" s="226" t="e">
        <f>VLOOKUP(C3605,'26년 databook(취합)'!$M:$M,2,0)</f>
        <v>#N/A</v>
      </c>
      <c r="S3605" s="3" t="s">
        <v>11572</v>
      </c>
      <c r="T3605" s="3" t="s">
        <v>48</v>
      </c>
      <c r="U3605" s="3" t="s">
        <v>11567</v>
      </c>
      <c r="V3605" s="3" t="s">
        <v>11572</v>
      </c>
      <c r="W3605" s="3" t="s">
        <v>48</v>
      </c>
      <c r="X3605" s="3" t="s">
        <v>48</v>
      </c>
      <c r="Y3605" s="3" t="s">
        <v>48</v>
      </c>
      <c r="Z3605" s="3" t="s">
        <v>48</v>
      </c>
      <c r="AA3605" s="3" t="s">
        <v>48</v>
      </c>
      <c r="AB3605" s="3" t="s">
        <v>48</v>
      </c>
      <c r="AC3605" s="3" t="s">
        <v>48</v>
      </c>
      <c r="AD3605" s="3" t="s">
        <v>48</v>
      </c>
      <c r="AE3605" s="3" t="s">
        <v>48</v>
      </c>
      <c r="AI3605" s="3" t="s">
        <v>48</v>
      </c>
      <c r="AK3605" s="3" t="s">
        <v>48</v>
      </c>
      <c r="AM3605" s="3" t="s">
        <v>48</v>
      </c>
      <c r="AO3605" s="3" t="s">
        <v>48</v>
      </c>
      <c r="AQ3605" s="3" t="s">
        <v>48</v>
      </c>
      <c r="AS3605" s="3" t="s">
        <v>48</v>
      </c>
    </row>
    <row r="3606" spans="1:45">
      <c r="A3606">
        <v>3603</v>
      </c>
      <c r="B3606" t="s">
        <v>5982</v>
      </c>
      <c r="C3606" t="s">
        <v>5109</v>
      </c>
      <c r="D3606" t="s">
        <v>45</v>
      </c>
      <c r="E3606" t="s">
        <v>79</v>
      </c>
      <c r="F3606" t="s">
        <v>7956</v>
      </c>
      <c r="G3606" t="s">
        <v>10361</v>
      </c>
      <c r="H3606" t="s">
        <v>7956</v>
      </c>
      <c r="I3606" t="s">
        <v>10361</v>
      </c>
      <c r="J3606" t="s">
        <v>7957</v>
      </c>
      <c r="K3606" t="s">
        <v>7958</v>
      </c>
      <c r="L3606" t="s">
        <v>5985</v>
      </c>
      <c r="M3606" t="s">
        <v>5986</v>
      </c>
      <c r="N3606" t="str">
        <f>VLOOKUP(O3606,index!$Q:$R,2,0)</f>
        <v>02. 이러닝 - 단과</v>
      </c>
      <c r="O3606" t="s">
        <v>5987</v>
      </c>
      <c r="P3606" t="s">
        <v>48</v>
      </c>
      <c r="Q3606" t="s">
        <v>20</v>
      </c>
      <c r="R3606" s="226" t="e">
        <f>VLOOKUP(C3606,'26년 databook(취합)'!$M:$M,2,0)</f>
        <v>#N/A</v>
      </c>
      <c r="S3606" s="3" t="s">
        <v>11567</v>
      </c>
      <c r="T3606" s="3" t="s">
        <v>48</v>
      </c>
      <c r="U3606" s="3" t="s">
        <v>11567</v>
      </c>
      <c r="V3606" s="3" t="s">
        <v>48</v>
      </c>
      <c r="W3606" s="3" t="s">
        <v>48</v>
      </c>
      <c r="X3606" s="3" t="s">
        <v>48</v>
      </c>
      <c r="Y3606" s="3" t="s">
        <v>48</v>
      </c>
      <c r="Z3606" s="3" t="s">
        <v>48</v>
      </c>
      <c r="AA3606" s="3" t="s">
        <v>48</v>
      </c>
      <c r="AB3606" s="3" t="s">
        <v>48</v>
      </c>
      <c r="AC3606" s="3" t="s">
        <v>48</v>
      </c>
      <c r="AD3606" s="3" t="s">
        <v>48</v>
      </c>
      <c r="AE3606" s="3" t="s">
        <v>48</v>
      </c>
      <c r="AI3606" s="3" t="s">
        <v>48</v>
      </c>
      <c r="AK3606" s="3" t="s">
        <v>48</v>
      </c>
      <c r="AM3606" s="3" t="s">
        <v>48</v>
      </c>
      <c r="AO3606" s="3" t="s">
        <v>48</v>
      </c>
      <c r="AQ3606" s="3" t="s">
        <v>48</v>
      </c>
      <c r="AS3606" s="3" t="s">
        <v>48</v>
      </c>
    </row>
    <row r="3607" spans="1:45">
      <c r="A3607">
        <v>3604</v>
      </c>
      <c r="B3607" t="s">
        <v>5982</v>
      </c>
      <c r="C3607" t="s">
        <v>3032</v>
      </c>
      <c r="D3607" t="s">
        <v>45</v>
      </c>
      <c r="E3607" t="s">
        <v>71</v>
      </c>
      <c r="F3607" t="s">
        <v>7959</v>
      </c>
      <c r="G3607" t="s">
        <v>10362</v>
      </c>
      <c r="H3607" t="s">
        <v>7959</v>
      </c>
      <c r="I3607" t="s">
        <v>10362</v>
      </c>
      <c r="J3607" t="s">
        <v>48</v>
      </c>
      <c r="K3607" t="s">
        <v>48</v>
      </c>
      <c r="L3607" t="s">
        <v>5985</v>
      </c>
      <c r="M3607" t="s">
        <v>5986</v>
      </c>
      <c r="N3607" t="str">
        <f>VLOOKUP(O3607,index!$Q:$R,2,0)</f>
        <v>02. 이러닝 - 단과</v>
      </c>
      <c r="O3607" t="s">
        <v>5987</v>
      </c>
      <c r="P3607" t="s">
        <v>48</v>
      </c>
      <c r="Q3607" t="s">
        <v>23</v>
      </c>
      <c r="R3607" s="226" t="e">
        <f>VLOOKUP(C3607,'26년 databook(취합)'!$M:$M,2,0)</f>
        <v>#N/A</v>
      </c>
      <c r="S3607" s="3" t="s">
        <v>11578</v>
      </c>
      <c r="T3607" s="3" t="s">
        <v>16905</v>
      </c>
      <c r="U3607" s="3" t="s">
        <v>16906</v>
      </c>
      <c r="V3607" s="3" t="s">
        <v>48</v>
      </c>
      <c r="W3607" s="3" t="s">
        <v>12270</v>
      </c>
      <c r="X3607" s="3" t="s">
        <v>48</v>
      </c>
      <c r="Y3607" s="3" t="s">
        <v>11567</v>
      </c>
      <c r="Z3607" s="3" t="s">
        <v>48</v>
      </c>
      <c r="AA3607" s="3" t="s">
        <v>11567</v>
      </c>
      <c r="AB3607" s="3" t="s">
        <v>11572</v>
      </c>
      <c r="AC3607" s="3" t="s">
        <v>13731</v>
      </c>
      <c r="AD3607" s="3" t="s">
        <v>48</v>
      </c>
      <c r="AE3607" s="3" t="s">
        <v>11567</v>
      </c>
      <c r="AG3607" s="4">
        <v>0</v>
      </c>
      <c r="AH3607" s="3">
        <v>2000000</v>
      </c>
      <c r="AI3607" s="3" t="s">
        <v>16907</v>
      </c>
      <c r="AK3607" s="3" t="s">
        <v>11567</v>
      </c>
      <c r="AM3607" s="3" t="s">
        <v>11567</v>
      </c>
      <c r="AN3607" s="3">
        <v>2000000</v>
      </c>
      <c r="AO3607" s="3" t="s">
        <v>11567</v>
      </c>
      <c r="AQ3607" s="3" t="s">
        <v>11567</v>
      </c>
      <c r="AR3607" s="3">
        <v>4000000</v>
      </c>
      <c r="AS3607" s="3" t="s">
        <v>11567</v>
      </c>
    </row>
    <row r="3608" spans="1:45">
      <c r="A3608">
        <v>3605</v>
      </c>
      <c r="B3608" t="s">
        <v>5982</v>
      </c>
      <c r="C3608" t="s">
        <v>3528</v>
      </c>
      <c r="D3608" t="s">
        <v>45</v>
      </c>
      <c r="E3608" t="s">
        <v>77</v>
      </c>
      <c r="F3608" t="s">
        <v>1855</v>
      </c>
      <c r="G3608" t="s">
        <v>10363</v>
      </c>
      <c r="H3608" t="s">
        <v>1855</v>
      </c>
      <c r="I3608" t="s">
        <v>10363</v>
      </c>
      <c r="J3608" t="s">
        <v>48</v>
      </c>
      <c r="K3608" t="s">
        <v>48</v>
      </c>
      <c r="L3608" t="s">
        <v>5985</v>
      </c>
      <c r="M3608" t="s">
        <v>5986</v>
      </c>
      <c r="N3608" t="str">
        <f>VLOOKUP(O3608,index!$Q:$R,2,0)</f>
        <v>02. 이러닝 - 단과</v>
      </c>
      <c r="O3608" t="s">
        <v>5987</v>
      </c>
      <c r="P3608" t="s">
        <v>48</v>
      </c>
      <c r="Q3608" t="s">
        <v>20</v>
      </c>
      <c r="R3608" s="226" t="e">
        <f>VLOOKUP(C3608,'26년 databook(취합)'!$M:$M,2,0)</f>
        <v>#N/A</v>
      </c>
      <c r="S3608" s="3" t="s">
        <v>11567</v>
      </c>
      <c r="T3608" s="3" t="s">
        <v>48</v>
      </c>
      <c r="U3608" s="3" t="s">
        <v>11567</v>
      </c>
      <c r="V3608" s="3" t="s">
        <v>48</v>
      </c>
      <c r="W3608" s="3" t="s">
        <v>48</v>
      </c>
      <c r="X3608" s="3" t="s">
        <v>48</v>
      </c>
      <c r="Y3608" s="3" t="s">
        <v>48</v>
      </c>
      <c r="Z3608" s="3" t="s">
        <v>48</v>
      </c>
      <c r="AA3608" s="3" t="s">
        <v>48</v>
      </c>
      <c r="AB3608" s="3" t="s">
        <v>48</v>
      </c>
      <c r="AC3608" s="3" t="s">
        <v>48</v>
      </c>
      <c r="AD3608" s="3" t="s">
        <v>48</v>
      </c>
      <c r="AE3608" s="3" t="s">
        <v>48</v>
      </c>
      <c r="AG3608" s="3"/>
      <c r="AI3608" s="3" t="s">
        <v>48</v>
      </c>
      <c r="AK3608" s="3" t="s">
        <v>48</v>
      </c>
      <c r="AM3608" s="3" t="s">
        <v>48</v>
      </c>
      <c r="AO3608" s="3" t="s">
        <v>48</v>
      </c>
      <c r="AQ3608" s="3" t="s">
        <v>48</v>
      </c>
      <c r="AS3608" s="3" t="s">
        <v>48</v>
      </c>
    </row>
    <row r="3609" spans="1:45">
      <c r="A3609">
        <v>3606</v>
      </c>
      <c r="B3609" t="s">
        <v>5982</v>
      </c>
      <c r="C3609" t="s">
        <v>3304</v>
      </c>
      <c r="D3609" t="s">
        <v>45</v>
      </c>
      <c r="E3609" t="s">
        <v>72</v>
      </c>
      <c r="F3609" t="s">
        <v>914</v>
      </c>
      <c r="G3609" t="s">
        <v>10364</v>
      </c>
      <c r="H3609" t="s">
        <v>914</v>
      </c>
      <c r="I3609" t="s">
        <v>10364</v>
      </c>
      <c r="J3609" t="s">
        <v>914</v>
      </c>
      <c r="K3609" t="s">
        <v>7960</v>
      </c>
      <c r="L3609" t="s">
        <v>5985</v>
      </c>
      <c r="M3609" t="s">
        <v>5986</v>
      </c>
      <c r="N3609" t="str">
        <f>VLOOKUP(O3609,index!$Q:$R,2,0)</f>
        <v>02. 이러닝 - 단과</v>
      </c>
      <c r="O3609" t="s">
        <v>5987</v>
      </c>
      <c r="P3609" t="s">
        <v>48</v>
      </c>
      <c r="Q3609" t="s">
        <v>20</v>
      </c>
      <c r="R3609" s="226" t="e">
        <f>VLOOKUP(C3609,'26년 databook(취합)'!$M:$M,2,0)</f>
        <v>#N/A</v>
      </c>
      <c r="S3609" s="3" t="s">
        <v>11567</v>
      </c>
      <c r="T3609" s="3" t="s">
        <v>12402</v>
      </c>
      <c r="U3609" s="3" t="s">
        <v>12402</v>
      </c>
      <c r="V3609" s="3" t="s">
        <v>48</v>
      </c>
      <c r="W3609" s="3" t="s">
        <v>11567</v>
      </c>
      <c r="X3609" s="3" t="s">
        <v>48</v>
      </c>
      <c r="Y3609" s="3" t="s">
        <v>11567</v>
      </c>
      <c r="Z3609" s="3" t="s">
        <v>48</v>
      </c>
      <c r="AA3609" s="3" t="s">
        <v>11567</v>
      </c>
      <c r="AB3609" s="3" t="s">
        <v>48</v>
      </c>
      <c r="AC3609" s="3" t="s">
        <v>11567</v>
      </c>
      <c r="AD3609" s="3" t="s">
        <v>11567</v>
      </c>
      <c r="AE3609" s="3" t="s">
        <v>11567</v>
      </c>
      <c r="AF3609" s="3">
        <v>0</v>
      </c>
      <c r="AG3609" s="3">
        <v>8800000</v>
      </c>
      <c r="AH3609" s="3">
        <v>0</v>
      </c>
      <c r="AI3609" s="3" t="s">
        <v>11567</v>
      </c>
      <c r="AJ3609" s="3">
        <v>0</v>
      </c>
      <c r="AK3609" s="3" t="s">
        <v>11567</v>
      </c>
      <c r="AL3609" s="3">
        <v>0</v>
      </c>
      <c r="AM3609" s="3" t="s">
        <v>11567</v>
      </c>
      <c r="AN3609" s="3">
        <v>0</v>
      </c>
      <c r="AO3609" s="3" t="s">
        <v>11567</v>
      </c>
      <c r="AP3609" s="3">
        <v>0</v>
      </c>
      <c r="AQ3609" s="3" t="s">
        <v>11567</v>
      </c>
      <c r="AR3609" s="3">
        <v>0</v>
      </c>
      <c r="AS3609" s="3" t="s">
        <v>11567</v>
      </c>
    </row>
    <row r="3610" spans="1:45">
      <c r="A3610">
        <v>3607</v>
      </c>
      <c r="B3610" t="s">
        <v>5982</v>
      </c>
      <c r="C3610" t="s">
        <v>3798</v>
      </c>
      <c r="D3610" t="s">
        <v>45</v>
      </c>
      <c r="E3610" t="s">
        <v>75</v>
      </c>
      <c r="F3610" t="s">
        <v>7961</v>
      </c>
      <c r="G3610" t="s">
        <v>10365</v>
      </c>
      <c r="H3610" t="s">
        <v>7961</v>
      </c>
      <c r="I3610" t="s">
        <v>10365</v>
      </c>
      <c r="J3610" t="s">
        <v>7962</v>
      </c>
      <c r="K3610" t="s">
        <v>7963</v>
      </c>
      <c r="L3610" t="s">
        <v>5985</v>
      </c>
      <c r="M3610" t="s">
        <v>5986</v>
      </c>
      <c r="N3610" t="str">
        <f>VLOOKUP(O3610,index!$Q:$R,2,0)</f>
        <v>02. 이러닝 - 단과</v>
      </c>
      <c r="O3610" t="s">
        <v>5987</v>
      </c>
      <c r="P3610" t="s">
        <v>48</v>
      </c>
      <c r="Q3610" t="s">
        <v>20</v>
      </c>
      <c r="R3610" s="226" t="e">
        <f>VLOOKUP(C3610,'26년 databook(취합)'!$M:$M,2,0)</f>
        <v>#N/A</v>
      </c>
      <c r="S3610" s="3" t="s">
        <v>11576</v>
      </c>
      <c r="T3610" s="3" t="s">
        <v>48</v>
      </c>
      <c r="U3610" s="3" t="s">
        <v>11576</v>
      </c>
      <c r="V3610" s="3" t="s">
        <v>48</v>
      </c>
      <c r="W3610" s="3" t="s">
        <v>48</v>
      </c>
      <c r="X3610" s="3" t="s">
        <v>48</v>
      </c>
      <c r="Y3610" s="3" t="s">
        <v>48</v>
      </c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11567</v>
      </c>
      <c r="AE3610" s="3" t="s">
        <v>48</v>
      </c>
      <c r="AF3610" s="3">
        <v>0</v>
      </c>
      <c r="AG3610" s="3"/>
      <c r="AH3610" s="3">
        <v>0</v>
      </c>
      <c r="AI3610" s="3" t="s">
        <v>48</v>
      </c>
      <c r="AJ3610" s="3">
        <v>0</v>
      </c>
      <c r="AK3610" s="3" t="s">
        <v>48</v>
      </c>
      <c r="AL3610" s="3">
        <v>0</v>
      </c>
      <c r="AM3610" s="3" t="s">
        <v>48</v>
      </c>
      <c r="AN3610" s="3">
        <v>0</v>
      </c>
      <c r="AO3610" s="3" t="s">
        <v>48</v>
      </c>
      <c r="AP3610" s="3">
        <v>0</v>
      </c>
      <c r="AQ3610" s="3" t="s">
        <v>48</v>
      </c>
      <c r="AR3610" s="3">
        <v>1000000</v>
      </c>
      <c r="AS3610" s="3" t="s">
        <v>48</v>
      </c>
    </row>
    <row r="3611" spans="1:45">
      <c r="A3611">
        <v>3608</v>
      </c>
      <c r="B3611" t="s">
        <v>5982</v>
      </c>
      <c r="C3611" t="s">
        <v>4734</v>
      </c>
      <c r="D3611" t="s">
        <v>45</v>
      </c>
      <c r="E3611" t="s">
        <v>77</v>
      </c>
      <c r="F3611" t="s">
        <v>7965</v>
      </c>
      <c r="G3611" t="s">
        <v>10367</v>
      </c>
      <c r="H3611" t="s">
        <v>7965</v>
      </c>
      <c r="I3611" t="s">
        <v>10367</v>
      </c>
      <c r="J3611" t="s">
        <v>2444</v>
      </c>
      <c r="K3611" t="s">
        <v>7966</v>
      </c>
      <c r="L3611" t="s">
        <v>5985</v>
      </c>
      <c r="M3611" t="s">
        <v>5986</v>
      </c>
      <c r="N3611" t="str">
        <f>VLOOKUP(O3611,index!$Q:$R,2,0)</f>
        <v>02. 이러닝 - 단과</v>
      </c>
      <c r="O3611" t="s">
        <v>5987</v>
      </c>
      <c r="P3611" t="s">
        <v>48</v>
      </c>
      <c r="Q3611" t="s">
        <v>23</v>
      </c>
      <c r="R3611" s="226" t="e">
        <f>VLOOKUP(C3611,'26년 databook(취합)'!$M:$M,2,0)</f>
        <v>#N/A</v>
      </c>
      <c r="S3611" s="3" t="s">
        <v>11567</v>
      </c>
      <c r="T3611" s="3" t="s">
        <v>11710</v>
      </c>
      <c r="U3611" s="3" t="s">
        <v>11710</v>
      </c>
      <c r="V3611" s="3" t="s">
        <v>48</v>
      </c>
      <c r="W3611" s="3" t="s">
        <v>11567</v>
      </c>
      <c r="X3611" s="3" t="s">
        <v>48</v>
      </c>
      <c r="Y3611" s="3" t="s">
        <v>11567</v>
      </c>
      <c r="Z3611" s="3" t="s">
        <v>48</v>
      </c>
      <c r="AA3611" s="3" t="s">
        <v>11567</v>
      </c>
      <c r="AB3611" s="3" t="s">
        <v>48</v>
      </c>
      <c r="AC3611" s="3" t="s">
        <v>11567</v>
      </c>
      <c r="AD3611" s="3" t="s">
        <v>48</v>
      </c>
      <c r="AE3611" s="3" t="s">
        <v>11567</v>
      </c>
      <c r="AG3611" s="4">
        <v>0</v>
      </c>
      <c r="AI3611" s="3" t="s">
        <v>11710</v>
      </c>
      <c r="AK3611" s="3" t="s">
        <v>11567</v>
      </c>
      <c r="AM3611" s="3" t="s">
        <v>11567</v>
      </c>
      <c r="AO3611" s="3" t="s">
        <v>11567</v>
      </c>
      <c r="AQ3611" s="3" t="s">
        <v>11567</v>
      </c>
      <c r="AS3611" s="3" t="s">
        <v>11567</v>
      </c>
    </row>
    <row r="3612" spans="1:45">
      <c r="A3612">
        <v>3609</v>
      </c>
      <c r="B3612" t="s">
        <v>5982</v>
      </c>
      <c r="C3612" t="s">
        <v>3797</v>
      </c>
      <c r="D3612" t="s">
        <v>45</v>
      </c>
      <c r="E3612" t="s">
        <v>75</v>
      </c>
      <c r="F3612" t="s">
        <v>7968</v>
      </c>
      <c r="G3612" t="s">
        <v>10369</v>
      </c>
      <c r="H3612" t="s">
        <v>7968</v>
      </c>
      <c r="I3612" t="s">
        <v>10369</v>
      </c>
      <c r="J3612" t="s">
        <v>7968</v>
      </c>
      <c r="K3612" t="s">
        <v>7969</v>
      </c>
      <c r="L3612" t="s">
        <v>5985</v>
      </c>
      <c r="M3612" t="s">
        <v>5986</v>
      </c>
      <c r="N3612" t="str">
        <f>VLOOKUP(O3612,index!$Q:$R,2,0)</f>
        <v>02. 이러닝 - 단과</v>
      </c>
      <c r="O3612" t="s">
        <v>5987</v>
      </c>
      <c r="P3612" t="s">
        <v>48</v>
      </c>
      <c r="Q3612" t="s">
        <v>20</v>
      </c>
      <c r="R3612" s="226" t="e">
        <f>VLOOKUP(C3612,'26년 databook(취합)'!$M:$M,2,0)</f>
        <v>#N/A</v>
      </c>
      <c r="S3612" s="3" t="s">
        <v>11567</v>
      </c>
      <c r="T3612" s="3" t="s">
        <v>48</v>
      </c>
      <c r="U3612" s="3" t="s">
        <v>11567</v>
      </c>
      <c r="V3612" s="3" t="s">
        <v>48</v>
      </c>
      <c r="W3612" s="3" t="s">
        <v>48</v>
      </c>
      <c r="X3612" s="3" t="s">
        <v>48</v>
      </c>
      <c r="Y3612" s="3" t="s">
        <v>48</v>
      </c>
      <c r="Z3612" s="3" t="s">
        <v>48</v>
      </c>
      <c r="AA3612" s="3" t="s">
        <v>48</v>
      </c>
      <c r="AB3612" s="3" t="s">
        <v>48</v>
      </c>
      <c r="AC3612" s="3" t="s">
        <v>48</v>
      </c>
      <c r="AD3612" s="3" t="s">
        <v>48</v>
      </c>
      <c r="AE3612" s="3" t="s">
        <v>48</v>
      </c>
      <c r="AG3612" s="3"/>
      <c r="AI3612" s="3" t="s">
        <v>48</v>
      </c>
      <c r="AK3612" s="3" t="s">
        <v>48</v>
      </c>
      <c r="AM3612" s="3" t="s">
        <v>48</v>
      </c>
      <c r="AO3612" s="3" t="s">
        <v>48</v>
      </c>
      <c r="AQ3612" s="3" t="s">
        <v>48</v>
      </c>
      <c r="AS3612" s="3" t="s">
        <v>48</v>
      </c>
    </row>
    <row r="3613" spans="1:45">
      <c r="A3613">
        <v>3610</v>
      </c>
      <c r="B3613" t="s">
        <v>5982</v>
      </c>
      <c r="C3613" t="s">
        <v>3511</v>
      </c>
      <c r="D3613" t="s">
        <v>45</v>
      </c>
      <c r="E3613" t="s">
        <v>73</v>
      </c>
      <c r="F3613" t="s">
        <v>7970</v>
      </c>
      <c r="G3613" t="s">
        <v>10370</v>
      </c>
      <c r="H3613" t="s">
        <v>7970</v>
      </c>
      <c r="I3613" t="s">
        <v>10370</v>
      </c>
      <c r="J3613" t="s">
        <v>48</v>
      </c>
      <c r="K3613" t="s">
        <v>48</v>
      </c>
      <c r="L3613" t="s">
        <v>5985</v>
      </c>
      <c r="M3613" t="s">
        <v>5986</v>
      </c>
      <c r="N3613" t="str">
        <f>VLOOKUP(O3613,index!$Q:$R,2,0)</f>
        <v>02. 이러닝 - 단과</v>
      </c>
      <c r="O3613" t="s">
        <v>5987</v>
      </c>
      <c r="P3613" t="s">
        <v>48</v>
      </c>
      <c r="Q3613" t="s">
        <v>20</v>
      </c>
      <c r="R3613" s="226" t="e">
        <f>VLOOKUP(C3613,'26년 databook(취합)'!$M:$M,2,0)</f>
        <v>#N/A</v>
      </c>
      <c r="S3613" s="3" t="s">
        <v>11567</v>
      </c>
      <c r="T3613" s="3" t="s">
        <v>48</v>
      </c>
      <c r="U3613" s="3" t="s">
        <v>11567</v>
      </c>
      <c r="V3613" s="3" t="s">
        <v>48</v>
      </c>
      <c r="W3613" s="3" t="s">
        <v>48</v>
      </c>
      <c r="X3613" s="3" t="s">
        <v>48</v>
      </c>
      <c r="Y3613" s="3" t="s">
        <v>48</v>
      </c>
      <c r="Z3613" s="3" t="s">
        <v>48</v>
      </c>
      <c r="AA3613" s="3" t="s">
        <v>48</v>
      </c>
      <c r="AB3613" s="3" t="s">
        <v>48</v>
      </c>
      <c r="AC3613" s="3" t="s">
        <v>48</v>
      </c>
      <c r="AD3613" s="3" t="s">
        <v>48</v>
      </c>
      <c r="AE3613" s="3" t="s">
        <v>48</v>
      </c>
      <c r="AG3613" s="3"/>
      <c r="AI3613" s="3" t="s">
        <v>48</v>
      </c>
      <c r="AK3613" s="3" t="s">
        <v>48</v>
      </c>
      <c r="AM3613" s="3" t="s">
        <v>48</v>
      </c>
      <c r="AO3613" s="3" t="s">
        <v>48</v>
      </c>
      <c r="AQ3613" s="3" t="s">
        <v>48</v>
      </c>
      <c r="AS3613" s="3" t="s">
        <v>48</v>
      </c>
    </row>
    <row r="3614" spans="1:45">
      <c r="A3614">
        <v>3611</v>
      </c>
      <c r="B3614" t="s">
        <v>5982</v>
      </c>
      <c r="C3614" t="s">
        <v>2956</v>
      </c>
      <c r="D3614" t="s">
        <v>45</v>
      </c>
      <c r="E3614" t="s">
        <v>71</v>
      </c>
      <c r="F3614" t="s">
        <v>7971</v>
      </c>
      <c r="G3614" t="s">
        <v>10371</v>
      </c>
      <c r="H3614" t="s">
        <v>7971</v>
      </c>
      <c r="I3614" t="s">
        <v>10371</v>
      </c>
      <c r="J3614" t="s">
        <v>48</v>
      </c>
      <c r="K3614" t="s">
        <v>48</v>
      </c>
      <c r="L3614" t="s">
        <v>5985</v>
      </c>
      <c r="M3614" t="s">
        <v>5986</v>
      </c>
      <c r="N3614" t="str">
        <f>VLOOKUP(O3614,index!$Q:$R,2,0)</f>
        <v>01. 이러닝 - 통합위탁</v>
      </c>
      <c r="O3614" t="s">
        <v>40</v>
      </c>
      <c r="P3614" t="s">
        <v>48</v>
      </c>
      <c r="Q3614" t="s">
        <v>23</v>
      </c>
      <c r="R3614" s="226" t="e">
        <f>VLOOKUP(C3614,'26년 databook(취합)'!$M:$M,2,0)</f>
        <v>#N/A</v>
      </c>
      <c r="S3614" s="3" t="s">
        <v>12047</v>
      </c>
      <c r="T3614" s="3" t="s">
        <v>14847</v>
      </c>
      <c r="U3614" s="3" t="s">
        <v>16719</v>
      </c>
      <c r="V3614" s="3" t="s">
        <v>11574</v>
      </c>
      <c r="W3614" s="3" t="s">
        <v>12271</v>
      </c>
      <c r="X3614" s="3" t="s">
        <v>11574</v>
      </c>
      <c r="Y3614" s="3" t="s">
        <v>12272</v>
      </c>
      <c r="Z3614" s="3" t="s">
        <v>11574</v>
      </c>
      <c r="AA3614" s="3" t="s">
        <v>12273</v>
      </c>
      <c r="AB3614" s="3" t="s">
        <v>11574</v>
      </c>
      <c r="AC3614" s="3" t="s">
        <v>13732</v>
      </c>
      <c r="AD3614" s="3" t="s">
        <v>11574</v>
      </c>
      <c r="AE3614" s="3" t="s">
        <v>14848</v>
      </c>
      <c r="AF3614" s="3">
        <v>1500000</v>
      </c>
      <c r="AG3614" s="3">
        <v>1209000</v>
      </c>
      <c r="AH3614" s="3">
        <v>1500000</v>
      </c>
      <c r="AI3614" s="3" t="s">
        <v>11567</v>
      </c>
      <c r="AJ3614" s="3">
        <v>1500000</v>
      </c>
      <c r="AK3614" s="3" t="s">
        <v>11567</v>
      </c>
      <c r="AL3614" s="3">
        <v>1500000</v>
      </c>
      <c r="AM3614" s="3" t="s">
        <v>11567</v>
      </c>
      <c r="AN3614" s="3">
        <v>1500000</v>
      </c>
      <c r="AO3614" s="3" t="s">
        <v>11567</v>
      </c>
      <c r="AP3614" s="3">
        <v>1500000</v>
      </c>
      <c r="AQ3614" s="3" t="s">
        <v>11567</v>
      </c>
      <c r="AR3614" s="3">
        <v>1500000</v>
      </c>
      <c r="AS3614" s="3" t="s">
        <v>11567</v>
      </c>
    </row>
    <row r="3615" spans="1:45">
      <c r="A3615">
        <v>3612</v>
      </c>
      <c r="B3615" t="s">
        <v>5982</v>
      </c>
      <c r="C3615" t="s">
        <v>3230</v>
      </c>
      <c r="D3615" t="s">
        <v>45</v>
      </c>
      <c r="E3615" t="s">
        <v>77</v>
      </c>
      <c r="F3615" t="s">
        <v>14127</v>
      </c>
      <c r="G3615" t="s">
        <v>10372</v>
      </c>
      <c r="H3615" t="s">
        <v>14127</v>
      </c>
      <c r="I3615" t="s">
        <v>10372</v>
      </c>
      <c r="J3615" t="s">
        <v>48</v>
      </c>
      <c r="K3615" t="s">
        <v>48</v>
      </c>
      <c r="L3615" t="s">
        <v>5985</v>
      </c>
      <c r="M3615" t="s">
        <v>5986</v>
      </c>
      <c r="N3615" t="str">
        <f>VLOOKUP(O3615,index!$Q:$R,2,0)</f>
        <v>02. 이러닝 - 단과</v>
      </c>
      <c r="O3615" t="s">
        <v>5987</v>
      </c>
      <c r="P3615" t="s">
        <v>48</v>
      </c>
      <c r="Q3615" t="s">
        <v>23</v>
      </c>
      <c r="R3615" s="226" t="e">
        <f>VLOOKUP(C3615,'26년 databook(취합)'!$M:$M,2,0)</f>
        <v>#N/A</v>
      </c>
      <c r="S3615" s="3" t="s">
        <v>11567</v>
      </c>
      <c r="T3615" s="3" t="s">
        <v>48</v>
      </c>
      <c r="U3615" s="3" t="s">
        <v>11567</v>
      </c>
      <c r="V3615" s="3" t="s">
        <v>48</v>
      </c>
      <c r="W3615" s="3" t="s">
        <v>48</v>
      </c>
      <c r="X3615" s="3" t="s">
        <v>48</v>
      </c>
      <c r="Y3615" s="3" t="s">
        <v>48</v>
      </c>
      <c r="Z3615" s="3" t="s">
        <v>48</v>
      </c>
      <c r="AA3615" s="3" t="s">
        <v>48</v>
      </c>
      <c r="AB3615" s="3" t="s">
        <v>48</v>
      </c>
      <c r="AC3615" s="3" t="s">
        <v>48</v>
      </c>
      <c r="AD3615" s="3" t="s">
        <v>48</v>
      </c>
      <c r="AE3615" s="3" t="s">
        <v>48</v>
      </c>
      <c r="AG3615" s="3"/>
      <c r="AI3615" s="3" t="s">
        <v>48</v>
      </c>
      <c r="AK3615" s="3" t="s">
        <v>48</v>
      </c>
      <c r="AM3615" s="3" t="s">
        <v>48</v>
      </c>
      <c r="AO3615" s="3" t="s">
        <v>48</v>
      </c>
      <c r="AQ3615" s="3" t="s">
        <v>48</v>
      </c>
      <c r="AS3615" s="3" t="s">
        <v>48</v>
      </c>
    </row>
    <row r="3616" spans="1:45">
      <c r="A3616">
        <v>3613</v>
      </c>
      <c r="B3616" t="s">
        <v>5982</v>
      </c>
      <c r="C3616" t="s">
        <v>3435</v>
      </c>
      <c r="D3616" t="s">
        <v>45</v>
      </c>
      <c r="E3616" t="s">
        <v>72</v>
      </c>
      <c r="F3616" t="s">
        <v>1041</v>
      </c>
      <c r="G3616" t="s">
        <v>10373</v>
      </c>
      <c r="H3616" t="s">
        <v>1041</v>
      </c>
      <c r="I3616" t="s">
        <v>10373</v>
      </c>
      <c r="J3616" t="s">
        <v>48</v>
      </c>
      <c r="K3616" t="s">
        <v>48</v>
      </c>
      <c r="L3616" t="s">
        <v>5985</v>
      </c>
      <c r="M3616" t="s">
        <v>5986</v>
      </c>
      <c r="N3616" t="str">
        <f>VLOOKUP(O3616,index!$Q:$R,2,0)</f>
        <v>02. 이러닝 - 단과</v>
      </c>
      <c r="O3616" t="s">
        <v>5987</v>
      </c>
      <c r="P3616" t="s">
        <v>48</v>
      </c>
      <c r="Q3616" t="s">
        <v>20</v>
      </c>
      <c r="R3616" s="226" t="e">
        <f>VLOOKUP(C3616,'26년 databook(취합)'!$M:$M,2,0)</f>
        <v>#N/A</v>
      </c>
      <c r="S3616" s="3" t="s">
        <v>11567</v>
      </c>
      <c r="T3616" s="3" t="s">
        <v>14439</v>
      </c>
      <c r="U3616" s="3" t="s">
        <v>14439</v>
      </c>
      <c r="V3616" s="3" t="s">
        <v>48</v>
      </c>
      <c r="W3616" s="3" t="s">
        <v>11567</v>
      </c>
      <c r="X3616" s="3" t="s">
        <v>48</v>
      </c>
      <c r="Y3616" s="3" t="s">
        <v>11567</v>
      </c>
      <c r="Z3616" s="3" t="s">
        <v>48</v>
      </c>
      <c r="AA3616" s="3" t="s">
        <v>11567</v>
      </c>
      <c r="AB3616" s="3" t="s">
        <v>48</v>
      </c>
      <c r="AC3616" s="3" t="s">
        <v>11567</v>
      </c>
      <c r="AD3616" s="3" t="s">
        <v>11567</v>
      </c>
      <c r="AE3616" s="3" t="s">
        <v>11567</v>
      </c>
      <c r="AF3616" s="3">
        <v>0</v>
      </c>
      <c r="AG3616" s="3">
        <v>2177000</v>
      </c>
      <c r="AH3616" s="3">
        <v>0</v>
      </c>
      <c r="AI3616" s="3" t="s">
        <v>11567</v>
      </c>
      <c r="AJ3616" s="3">
        <v>0</v>
      </c>
      <c r="AK3616" s="3" t="s">
        <v>11567</v>
      </c>
      <c r="AL3616" s="3">
        <v>0</v>
      </c>
      <c r="AM3616" s="3" t="s">
        <v>11567</v>
      </c>
      <c r="AN3616" s="3">
        <v>0</v>
      </c>
      <c r="AO3616" s="3" t="s">
        <v>11567</v>
      </c>
      <c r="AP3616" s="3">
        <v>0</v>
      </c>
      <c r="AQ3616" s="3" t="s">
        <v>11567</v>
      </c>
      <c r="AR3616" s="3">
        <v>0</v>
      </c>
      <c r="AS3616" s="3" t="s">
        <v>11567</v>
      </c>
    </row>
    <row r="3617" spans="1:45">
      <c r="A3617">
        <v>3614</v>
      </c>
      <c r="B3617" t="s">
        <v>5982</v>
      </c>
      <c r="C3617" t="s">
        <v>3796</v>
      </c>
      <c r="D3617" t="s">
        <v>45</v>
      </c>
      <c r="E3617" t="s">
        <v>75</v>
      </c>
      <c r="F3617" t="s">
        <v>7972</v>
      </c>
      <c r="G3617" t="s">
        <v>10374</v>
      </c>
      <c r="H3617" t="s">
        <v>7972</v>
      </c>
      <c r="I3617" t="s">
        <v>10374</v>
      </c>
      <c r="J3617" t="s">
        <v>7973</v>
      </c>
      <c r="K3617" t="s">
        <v>7974</v>
      </c>
      <c r="L3617" t="s">
        <v>5985</v>
      </c>
      <c r="M3617" t="s">
        <v>5986</v>
      </c>
      <c r="N3617" t="str">
        <f>VLOOKUP(O3617,index!$Q:$R,2,0)</f>
        <v>02. 이러닝 - 단과</v>
      </c>
      <c r="O3617" t="s">
        <v>5987</v>
      </c>
      <c r="P3617" t="s">
        <v>48</v>
      </c>
      <c r="Q3617" t="s">
        <v>23</v>
      </c>
      <c r="R3617" s="226" t="e">
        <f>VLOOKUP(C3617,'26년 databook(취합)'!$M:$M,2,0)</f>
        <v>#N/A</v>
      </c>
      <c r="S3617" s="3" t="s">
        <v>11580</v>
      </c>
      <c r="T3617" s="3" t="s">
        <v>48</v>
      </c>
      <c r="U3617" s="3" t="s">
        <v>11580</v>
      </c>
      <c r="V3617" s="3" t="s">
        <v>48</v>
      </c>
      <c r="W3617" s="3" t="s">
        <v>48</v>
      </c>
      <c r="X3617" s="3" t="s">
        <v>48</v>
      </c>
      <c r="Y3617" s="3" t="s">
        <v>48</v>
      </c>
      <c r="Z3617" s="3" t="s">
        <v>48</v>
      </c>
      <c r="AA3617" s="3" t="s">
        <v>48</v>
      </c>
      <c r="AB3617" s="3" t="s">
        <v>48</v>
      </c>
      <c r="AC3617" s="3" t="s">
        <v>48</v>
      </c>
      <c r="AD3617" s="3" t="s">
        <v>11567</v>
      </c>
      <c r="AE3617" s="3" t="s">
        <v>48</v>
      </c>
      <c r="AF3617" s="3">
        <v>0</v>
      </c>
      <c r="AG3617" s="3"/>
      <c r="AH3617" s="3">
        <v>0</v>
      </c>
      <c r="AI3617" s="3" t="s">
        <v>48</v>
      </c>
      <c r="AJ3617" s="3">
        <v>0</v>
      </c>
      <c r="AK3617" s="3" t="s">
        <v>48</v>
      </c>
      <c r="AL3617" s="3">
        <v>0</v>
      </c>
      <c r="AM3617" s="3" t="s">
        <v>48</v>
      </c>
      <c r="AN3617" s="3">
        <v>0</v>
      </c>
      <c r="AO3617" s="3" t="s">
        <v>48</v>
      </c>
      <c r="AP3617" s="3">
        <v>0</v>
      </c>
      <c r="AQ3617" s="3" t="s">
        <v>48</v>
      </c>
      <c r="AR3617" s="3">
        <v>4000000</v>
      </c>
      <c r="AS3617" s="3" t="s">
        <v>48</v>
      </c>
    </row>
    <row r="3618" spans="1:45">
      <c r="A3618">
        <v>3615</v>
      </c>
      <c r="B3618" t="s">
        <v>5982</v>
      </c>
      <c r="C3618" t="s">
        <v>3795</v>
      </c>
      <c r="D3618" t="s">
        <v>45</v>
      </c>
      <c r="E3618" t="s">
        <v>75</v>
      </c>
      <c r="F3618" t="s">
        <v>7972</v>
      </c>
      <c r="G3618" t="s">
        <v>10374</v>
      </c>
      <c r="H3618" t="s">
        <v>7972</v>
      </c>
      <c r="I3618" t="s">
        <v>10374</v>
      </c>
      <c r="J3618" t="s">
        <v>7973</v>
      </c>
      <c r="K3618" t="s">
        <v>7974</v>
      </c>
      <c r="L3618" t="s">
        <v>5985</v>
      </c>
      <c r="M3618" t="s">
        <v>5986</v>
      </c>
      <c r="N3618" t="str">
        <f>VLOOKUP(O3618,index!$Q:$R,2,0)</f>
        <v>02. 이러닝 - 단과</v>
      </c>
      <c r="O3618" t="s">
        <v>5987</v>
      </c>
      <c r="P3618" t="s">
        <v>48</v>
      </c>
      <c r="Q3618" t="s">
        <v>21</v>
      </c>
      <c r="R3618" s="226" t="e">
        <f>VLOOKUP(C3618,'26년 databook(취합)'!$M:$M,2,0)</f>
        <v>#N/A</v>
      </c>
      <c r="S3618" s="3" t="s">
        <v>11571</v>
      </c>
      <c r="T3618" s="3" t="s">
        <v>48</v>
      </c>
      <c r="U3618" s="3" t="s">
        <v>11571</v>
      </c>
      <c r="V3618" s="3" t="s">
        <v>48</v>
      </c>
      <c r="W3618" s="3" t="s">
        <v>48</v>
      </c>
      <c r="X3618" s="3" t="s">
        <v>48</v>
      </c>
      <c r="Y3618" s="3" t="s">
        <v>48</v>
      </c>
      <c r="Z3618" s="3" t="s">
        <v>48</v>
      </c>
      <c r="AA3618" s="3" t="s">
        <v>48</v>
      </c>
      <c r="AB3618" s="3" t="s">
        <v>48</v>
      </c>
      <c r="AC3618" s="3" t="s">
        <v>48</v>
      </c>
      <c r="AD3618" s="3" t="s">
        <v>11567</v>
      </c>
      <c r="AE3618" s="3" t="s">
        <v>48</v>
      </c>
      <c r="AF3618" s="3">
        <v>0</v>
      </c>
      <c r="AG3618" s="3"/>
      <c r="AH3618" s="3">
        <v>0</v>
      </c>
      <c r="AI3618" s="3" t="s">
        <v>48</v>
      </c>
      <c r="AJ3618" s="3">
        <v>0</v>
      </c>
      <c r="AK3618" s="3" t="s">
        <v>48</v>
      </c>
      <c r="AL3618" s="3">
        <v>0</v>
      </c>
      <c r="AM3618" s="3" t="s">
        <v>48</v>
      </c>
      <c r="AN3618" s="3">
        <v>0</v>
      </c>
      <c r="AO3618" s="3" t="s">
        <v>48</v>
      </c>
      <c r="AP3618" s="3">
        <v>0</v>
      </c>
      <c r="AQ3618" s="3" t="s">
        <v>48</v>
      </c>
      <c r="AR3618" s="3">
        <v>5000000</v>
      </c>
      <c r="AS3618" s="3" t="s">
        <v>48</v>
      </c>
    </row>
    <row r="3619" spans="1:45">
      <c r="A3619">
        <v>3616</v>
      </c>
      <c r="B3619" t="s">
        <v>5982</v>
      </c>
      <c r="C3619" t="s">
        <v>5487</v>
      </c>
      <c r="D3619" t="s">
        <v>45</v>
      </c>
      <c r="E3619" t="s">
        <v>79</v>
      </c>
      <c r="F3619" t="s">
        <v>2800</v>
      </c>
      <c r="G3619" t="s">
        <v>9602</v>
      </c>
      <c r="H3619" t="s">
        <v>2800</v>
      </c>
      <c r="I3619" t="s">
        <v>9602</v>
      </c>
      <c r="J3619" t="s">
        <v>48</v>
      </c>
      <c r="K3619" t="s">
        <v>48</v>
      </c>
      <c r="L3619" t="s">
        <v>5985</v>
      </c>
      <c r="M3619" t="s">
        <v>5986</v>
      </c>
      <c r="N3619" t="str">
        <f>VLOOKUP(O3619,index!$Q:$R,2,0)</f>
        <v>08. 하이브리드러닝 - 하이브리드형 러닝</v>
      </c>
      <c r="O3619" t="s">
        <v>5988</v>
      </c>
      <c r="P3619" t="s">
        <v>48</v>
      </c>
      <c r="Q3619" t="s">
        <v>23</v>
      </c>
      <c r="R3619" s="226" t="e">
        <f>VLOOKUP(C3619,'26년 databook(취합)'!$M:$M,2,0)</f>
        <v>#N/A</v>
      </c>
      <c r="S3619" s="3" t="s">
        <v>11567</v>
      </c>
      <c r="T3619" s="3" t="s">
        <v>14246</v>
      </c>
      <c r="U3619" s="3" t="s">
        <v>14246</v>
      </c>
      <c r="V3619" s="3" t="s">
        <v>48</v>
      </c>
      <c r="W3619" s="3" t="s">
        <v>11567</v>
      </c>
      <c r="X3619" s="3" t="s">
        <v>48</v>
      </c>
      <c r="Y3619" s="3" t="s">
        <v>11567</v>
      </c>
      <c r="Z3619" s="3" t="s">
        <v>48</v>
      </c>
      <c r="AA3619" s="3" t="s">
        <v>11567</v>
      </c>
      <c r="AB3619" s="3" t="s">
        <v>48</v>
      </c>
      <c r="AC3619" s="3" t="s">
        <v>13733</v>
      </c>
      <c r="AD3619" s="3" t="s">
        <v>48</v>
      </c>
      <c r="AE3619" s="3" t="s">
        <v>13733</v>
      </c>
      <c r="AG3619" s="3">
        <v>0</v>
      </c>
      <c r="AI3619" s="3" t="s">
        <v>11567</v>
      </c>
      <c r="AK3619" s="3" t="s">
        <v>11567</v>
      </c>
      <c r="AM3619" s="3" t="s">
        <v>11567</v>
      </c>
      <c r="AO3619" s="3" t="s">
        <v>11567</v>
      </c>
      <c r="AQ3619" s="3" t="s">
        <v>11567</v>
      </c>
      <c r="AS3619" s="3" t="s">
        <v>11567</v>
      </c>
    </row>
    <row r="3620" spans="1:45">
      <c r="A3620">
        <v>3617</v>
      </c>
      <c r="B3620" t="s">
        <v>5982</v>
      </c>
      <c r="C3620" t="s">
        <v>5485</v>
      </c>
      <c r="D3620" t="s">
        <v>45</v>
      </c>
      <c r="E3620" t="s">
        <v>79</v>
      </c>
      <c r="F3620" t="s">
        <v>2802</v>
      </c>
      <c r="G3620" t="s">
        <v>10376</v>
      </c>
      <c r="H3620" t="s">
        <v>2802</v>
      </c>
      <c r="I3620" t="s">
        <v>10376</v>
      </c>
      <c r="J3620" t="s">
        <v>48</v>
      </c>
      <c r="K3620" t="s">
        <v>48</v>
      </c>
      <c r="L3620" t="s">
        <v>5985</v>
      </c>
      <c r="M3620" t="s">
        <v>5986</v>
      </c>
      <c r="N3620" t="str">
        <f>VLOOKUP(O3620,index!$Q:$R,2,0)</f>
        <v>02. 이러닝 - 단과</v>
      </c>
      <c r="O3620" t="s">
        <v>5987</v>
      </c>
      <c r="P3620" t="s">
        <v>48</v>
      </c>
      <c r="Q3620" t="s">
        <v>20</v>
      </c>
      <c r="R3620" s="226" t="e">
        <f>VLOOKUP(C3620,'26년 databook(취합)'!$M:$M,2,0)</f>
        <v>#N/A</v>
      </c>
      <c r="S3620" s="3" t="s">
        <v>11567</v>
      </c>
      <c r="T3620" s="3" t="s">
        <v>48</v>
      </c>
      <c r="U3620" s="3" t="s">
        <v>11567</v>
      </c>
      <c r="V3620" s="3" t="s">
        <v>48</v>
      </c>
      <c r="W3620" s="3" t="s">
        <v>48</v>
      </c>
      <c r="X3620" s="3" t="s">
        <v>48</v>
      </c>
      <c r="Y3620" s="3" t="s">
        <v>48</v>
      </c>
      <c r="Z3620" s="3" t="s">
        <v>48</v>
      </c>
      <c r="AA3620" s="3" t="s">
        <v>48</v>
      </c>
      <c r="AB3620" s="3" t="s">
        <v>48</v>
      </c>
      <c r="AC3620" s="3" t="s">
        <v>48</v>
      </c>
      <c r="AD3620" s="3" t="s">
        <v>48</v>
      </c>
      <c r="AE3620" s="3" t="s">
        <v>48</v>
      </c>
      <c r="AG3620" s="3"/>
      <c r="AI3620" s="3" t="s">
        <v>48</v>
      </c>
      <c r="AK3620" s="3" t="s">
        <v>48</v>
      </c>
      <c r="AM3620" s="3" t="s">
        <v>48</v>
      </c>
      <c r="AO3620" s="3" t="s">
        <v>48</v>
      </c>
      <c r="AQ3620" s="3" t="s">
        <v>48</v>
      </c>
      <c r="AS3620" s="3" t="s">
        <v>48</v>
      </c>
    </row>
    <row r="3621" spans="1:45">
      <c r="A3621">
        <v>3618</v>
      </c>
      <c r="B3621" t="s">
        <v>5982</v>
      </c>
      <c r="C3621" t="s">
        <v>4092</v>
      </c>
      <c r="D3621" t="s">
        <v>45</v>
      </c>
      <c r="E3621" t="s">
        <v>75</v>
      </c>
      <c r="F3621" t="s">
        <v>527</v>
      </c>
      <c r="G3621" t="s">
        <v>10377</v>
      </c>
      <c r="H3621" t="s">
        <v>527</v>
      </c>
      <c r="I3621" t="s">
        <v>10377</v>
      </c>
      <c r="J3621" t="s">
        <v>527</v>
      </c>
      <c r="K3621" t="s">
        <v>7977</v>
      </c>
      <c r="L3621" t="s">
        <v>5985</v>
      </c>
      <c r="M3621" t="s">
        <v>5986</v>
      </c>
      <c r="N3621" t="str">
        <f>VLOOKUP(O3621,index!$Q:$R,2,0)</f>
        <v>02. 이러닝 - 단과</v>
      </c>
      <c r="O3621" t="s">
        <v>5987</v>
      </c>
      <c r="P3621" t="s">
        <v>48</v>
      </c>
      <c r="Q3621" t="s">
        <v>20</v>
      </c>
      <c r="R3621" s="226" t="e">
        <f>VLOOKUP(C3621,'26년 databook(취합)'!$M:$M,2,0)</f>
        <v>#N/A</v>
      </c>
      <c r="S3621" s="3" t="s">
        <v>11567</v>
      </c>
      <c r="T3621" s="3" t="s">
        <v>16422</v>
      </c>
      <c r="U3621" s="3" t="s">
        <v>16422</v>
      </c>
      <c r="V3621" s="3" t="s">
        <v>48</v>
      </c>
      <c r="W3621" s="3" t="s">
        <v>11567</v>
      </c>
      <c r="X3621" s="3" t="s">
        <v>48</v>
      </c>
      <c r="Y3621" s="3" t="s">
        <v>11567</v>
      </c>
      <c r="Z3621" s="3" t="s">
        <v>48</v>
      </c>
      <c r="AA3621" s="3" t="s">
        <v>11567</v>
      </c>
      <c r="AB3621" s="3" t="s">
        <v>48</v>
      </c>
      <c r="AC3621" s="3" t="s">
        <v>11567</v>
      </c>
      <c r="AD3621" s="3" t="s">
        <v>48</v>
      </c>
      <c r="AE3621" s="3" t="s">
        <v>11567</v>
      </c>
      <c r="AG3621" s="3">
        <v>730000</v>
      </c>
      <c r="AI3621" s="3" t="s">
        <v>11567</v>
      </c>
      <c r="AK3621" s="3" t="s">
        <v>11567</v>
      </c>
      <c r="AM3621" s="3" t="s">
        <v>11567</v>
      </c>
      <c r="AO3621" s="3" t="s">
        <v>11567</v>
      </c>
      <c r="AQ3621" s="3" t="s">
        <v>11567</v>
      </c>
      <c r="AS3621" s="3" t="s">
        <v>11567</v>
      </c>
    </row>
    <row r="3622" spans="1:45">
      <c r="A3622">
        <v>3619</v>
      </c>
      <c r="B3622" t="s">
        <v>5982</v>
      </c>
      <c r="C3622" t="s">
        <v>4413</v>
      </c>
      <c r="D3622" t="s">
        <v>45</v>
      </c>
      <c r="E3622" t="s">
        <v>76</v>
      </c>
      <c r="F3622" t="s">
        <v>7978</v>
      </c>
      <c r="G3622" t="s">
        <v>10378</v>
      </c>
      <c r="H3622" t="s">
        <v>7978</v>
      </c>
      <c r="I3622" t="s">
        <v>10378</v>
      </c>
      <c r="J3622" t="s">
        <v>48</v>
      </c>
      <c r="K3622" t="s">
        <v>48</v>
      </c>
      <c r="L3622" t="s">
        <v>5985</v>
      </c>
      <c r="M3622" t="s">
        <v>5986</v>
      </c>
      <c r="N3622" t="str">
        <f>VLOOKUP(O3622,index!$Q:$R,2,0)</f>
        <v>02. 이러닝 - 단과</v>
      </c>
      <c r="O3622" t="s">
        <v>5987</v>
      </c>
      <c r="P3622" t="s">
        <v>48</v>
      </c>
      <c r="Q3622" t="s">
        <v>20</v>
      </c>
      <c r="R3622" s="226" t="e">
        <f>VLOOKUP(C3622,'26년 databook(취합)'!$M:$M,2,0)</f>
        <v>#N/A</v>
      </c>
      <c r="S3622" s="3" t="s">
        <v>11567</v>
      </c>
      <c r="T3622" s="3" t="s">
        <v>16423</v>
      </c>
      <c r="U3622" s="3" t="s">
        <v>16423</v>
      </c>
      <c r="V3622" s="3" t="s">
        <v>48</v>
      </c>
      <c r="W3622" s="3" t="s">
        <v>12102</v>
      </c>
      <c r="X3622" s="3" t="s">
        <v>48</v>
      </c>
      <c r="Y3622" s="3" t="s">
        <v>11567</v>
      </c>
      <c r="Z3622" s="3" t="s">
        <v>48</v>
      </c>
      <c r="AA3622" s="3" t="s">
        <v>12275</v>
      </c>
      <c r="AB3622" s="3" t="s">
        <v>48</v>
      </c>
      <c r="AC3622" s="3" t="s">
        <v>12111</v>
      </c>
      <c r="AD3622" s="3" t="s">
        <v>48</v>
      </c>
      <c r="AE3622" s="3" t="s">
        <v>14849</v>
      </c>
      <c r="AG3622" s="3">
        <v>1762000</v>
      </c>
      <c r="AI3622" s="3" t="s">
        <v>11567</v>
      </c>
      <c r="AK3622" s="3" t="s">
        <v>11567</v>
      </c>
      <c r="AM3622" s="3" t="s">
        <v>11567</v>
      </c>
      <c r="AO3622" s="3" t="s">
        <v>11567</v>
      </c>
      <c r="AQ3622" s="3" t="s">
        <v>11567</v>
      </c>
      <c r="AR3622" s="3">
        <v>0</v>
      </c>
      <c r="AS3622" s="3" t="s">
        <v>11567</v>
      </c>
    </row>
    <row r="3623" spans="1:45">
      <c r="A3623">
        <v>3620</v>
      </c>
      <c r="B3623" t="s">
        <v>5982</v>
      </c>
      <c r="C3623" t="s">
        <v>5705</v>
      </c>
      <c r="D3623" t="s">
        <v>45</v>
      </c>
      <c r="E3623" t="s">
        <v>77</v>
      </c>
      <c r="F3623" t="s">
        <v>720</v>
      </c>
      <c r="G3623" t="s">
        <v>9630</v>
      </c>
      <c r="H3623" t="s">
        <v>2587</v>
      </c>
      <c r="I3623" t="s">
        <v>16294</v>
      </c>
      <c r="J3623" t="s">
        <v>48</v>
      </c>
      <c r="K3623" t="s">
        <v>48</v>
      </c>
      <c r="L3623" t="s">
        <v>5985</v>
      </c>
      <c r="M3623" t="s">
        <v>5986</v>
      </c>
      <c r="N3623" t="str">
        <f>VLOOKUP(O3623,index!$Q:$R,2,0)</f>
        <v>02. 이러닝 - 단과</v>
      </c>
      <c r="O3623" t="s">
        <v>5987</v>
      </c>
      <c r="P3623" t="s">
        <v>48</v>
      </c>
      <c r="Q3623" t="s">
        <v>20</v>
      </c>
      <c r="R3623" s="226" t="e">
        <f>VLOOKUP(C3623,'26년 databook(취합)'!$M:$M,2,0)</f>
        <v>#N/A</v>
      </c>
      <c r="S3623" s="3" t="s">
        <v>11567</v>
      </c>
      <c r="T3623" s="3" t="s">
        <v>48</v>
      </c>
      <c r="U3623" s="3" t="s">
        <v>11567</v>
      </c>
      <c r="V3623" s="3" t="s">
        <v>48</v>
      </c>
      <c r="W3623" s="3" t="s">
        <v>48</v>
      </c>
      <c r="X3623" s="3" t="s">
        <v>48</v>
      </c>
      <c r="Y3623" s="3" t="s">
        <v>48</v>
      </c>
      <c r="Z3623" s="3" t="s">
        <v>48</v>
      </c>
      <c r="AA3623" s="3" t="s">
        <v>48</v>
      </c>
      <c r="AB3623" s="3" t="s">
        <v>48</v>
      </c>
      <c r="AC3623" s="3" t="s">
        <v>48</v>
      </c>
      <c r="AD3623" s="3" t="s">
        <v>48</v>
      </c>
      <c r="AE3623" s="3" t="s">
        <v>48</v>
      </c>
      <c r="AG3623" s="3"/>
      <c r="AI3623" s="3" t="s">
        <v>48</v>
      </c>
      <c r="AK3623" s="3" t="s">
        <v>48</v>
      </c>
      <c r="AM3623" s="3" t="s">
        <v>48</v>
      </c>
      <c r="AO3623" s="3" t="s">
        <v>48</v>
      </c>
      <c r="AQ3623" s="3" t="s">
        <v>48</v>
      </c>
      <c r="AS3623" s="3" t="s">
        <v>48</v>
      </c>
    </row>
    <row r="3624" spans="1:45">
      <c r="A3624">
        <v>3621</v>
      </c>
      <c r="B3624" t="s">
        <v>5982</v>
      </c>
      <c r="C3624" t="s">
        <v>4395</v>
      </c>
      <c r="D3624" t="s">
        <v>45</v>
      </c>
      <c r="E3624" t="s">
        <v>76</v>
      </c>
      <c r="F3624" t="s">
        <v>7979</v>
      </c>
      <c r="G3624" t="s">
        <v>10379</v>
      </c>
      <c r="H3624" t="s">
        <v>7979</v>
      </c>
      <c r="I3624" t="s">
        <v>10379</v>
      </c>
      <c r="J3624" t="s">
        <v>48</v>
      </c>
      <c r="K3624" t="s">
        <v>48</v>
      </c>
      <c r="L3624" t="s">
        <v>5985</v>
      </c>
      <c r="M3624" t="s">
        <v>5986</v>
      </c>
      <c r="N3624" t="str">
        <f>VLOOKUP(O3624,index!$Q:$R,2,0)</f>
        <v>02. 이러닝 - 단과</v>
      </c>
      <c r="O3624" t="s">
        <v>5987</v>
      </c>
      <c r="P3624" t="s">
        <v>48</v>
      </c>
      <c r="Q3624" t="s">
        <v>23</v>
      </c>
      <c r="R3624" s="226" t="e">
        <f>VLOOKUP(C3624,'26년 databook(취합)'!$M:$M,2,0)</f>
        <v>#N/A</v>
      </c>
      <c r="S3624" s="3" t="s">
        <v>11567</v>
      </c>
      <c r="T3624" s="3" t="s">
        <v>14026</v>
      </c>
      <c r="U3624" s="3" t="s">
        <v>14026</v>
      </c>
      <c r="V3624" s="3" t="s">
        <v>48</v>
      </c>
      <c r="W3624" s="3" t="s">
        <v>11567</v>
      </c>
      <c r="X3624" s="3" t="s">
        <v>48</v>
      </c>
      <c r="Y3624" s="3" t="s">
        <v>11567</v>
      </c>
      <c r="Z3624" s="3" t="s">
        <v>48</v>
      </c>
      <c r="AA3624" s="3" t="s">
        <v>11567</v>
      </c>
      <c r="AB3624" s="3" t="s">
        <v>48</v>
      </c>
      <c r="AC3624" s="3" t="s">
        <v>11567</v>
      </c>
      <c r="AD3624" s="3" t="s">
        <v>48</v>
      </c>
      <c r="AE3624" s="3" t="s">
        <v>14026</v>
      </c>
      <c r="AG3624" s="3">
        <v>0</v>
      </c>
      <c r="AI3624" s="3" t="s">
        <v>11567</v>
      </c>
      <c r="AK3624" s="3" t="s">
        <v>11567</v>
      </c>
      <c r="AM3624" s="3" t="s">
        <v>11567</v>
      </c>
      <c r="AO3624" s="3" t="s">
        <v>11567</v>
      </c>
      <c r="AQ3624" s="3" t="s">
        <v>11567</v>
      </c>
      <c r="AR3624" s="3">
        <v>0</v>
      </c>
      <c r="AS3624" s="3" t="s">
        <v>11567</v>
      </c>
    </row>
    <row r="3625" spans="1:45">
      <c r="A3625">
        <v>3622</v>
      </c>
      <c r="B3625" t="s">
        <v>5982</v>
      </c>
      <c r="C3625" t="s">
        <v>4051</v>
      </c>
      <c r="D3625" t="s">
        <v>45</v>
      </c>
      <c r="E3625" t="s">
        <v>75</v>
      </c>
      <c r="F3625" t="s">
        <v>495</v>
      </c>
      <c r="G3625" t="s">
        <v>10380</v>
      </c>
      <c r="H3625" t="s">
        <v>495</v>
      </c>
      <c r="I3625" t="s">
        <v>10380</v>
      </c>
      <c r="J3625" t="s">
        <v>495</v>
      </c>
      <c r="K3625" t="s">
        <v>7980</v>
      </c>
      <c r="L3625" t="s">
        <v>5985</v>
      </c>
      <c r="M3625" t="s">
        <v>5986</v>
      </c>
      <c r="N3625" t="str">
        <f>VLOOKUP(O3625,index!$Q:$R,2,0)</f>
        <v>02. 이러닝 - 단과</v>
      </c>
      <c r="O3625" t="s">
        <v>5987</v>
      </c>
      <c r="P3625" t="s">
        <v>48</v>
      </c>
      <c r="Q3625" t="s">
        <v>20</v>
      </c>
      <c r="R3625" s="226" t="e">
        <f>VLOOKUP(C3625,'26년 databook(취합)'!$M:$M,2,0)</f>
        <v>#N/A</v>
      </c>
      <c r="S3625" s="3" t="s">
        <v>11567</v>
      </c>
      <c r="T3625" s="3" t="s">
        <v>48</v>
      </c>
      <c r="U3625" s="3" t="s">
        <v>11567</v>
      </c>
      <c r="V3625" s="3" t="s">
        <v>48</v>
      </c>
      <c r="W3625" s="3" t="s">
        <v>48</v>
      </c>
      <c r="X3625" s="3" t="s">
        <v>48</v>
      </c>
      <c r="Y3625" s="3" t="s">
        <v>48</v>
      </c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G3625" s="3"/>
      <c r="AI3625" s="3" t="s">
        <v>48</v>
      </c>
      <c r="AK3625" s="3" t="s">
        <v>48</v>
      </c>
      <c r="AM3625" s="3" t="s">
        <v>48</v>
      </c>
      <c r="AO3625" s="3" t="s">
        <v>48</v>
      </c>
      <c r="AQ3625" s="3" t="s">
        <v>48</v>
      </c>
      <c r="AS3625" s="3" t="s">
        <v>48</v>
      </c>
    </row>
    <row r="3626" spans="1:45">
      <c r="A3626">
        <v>3623</v>
      </c>
      <c r="B3626" t="s">
        <v>5982</v>
      </c>
      <c r="C3626" t="s">
        <v>4034</v>
      </c>
      <c r="D3626" t="s">
        <v>45</v>
      </c>
      <c r="E3626" t="s">
        <v>75</v>
      </c>
      <c r="F3626" t="s">
        <v>7982</v>
      </c>
      <c r="G3626" t="s">
        <v>10382</v>
      </c>
      <c r="H3626" t="s">
        <v>7982</v>
      </c>
      <c r="I3626" t="s">
        <v>10382</v>
      </c>
      <c r="J3626" t="s">
        <v>48</v>
      </c>
      <c r="K3626" t="s">
        <v>48</v>
      </c>
      <c r="L3626" t="s">
        <v>5985</v>
      </c>
      <c r="M3626" t="s">
        <v>5986</v>
      </c>
      <c r="N3626" t="str">
        <f>VLOOKUP(O3626,index!$Q:$R,2,0)</f>
        <v>02. 이러닝 - 단과</v>
      </c>
      <c r="O3626" t="s">
        <v>5987</v>
      </c>
      <c r="P3626" t="s">
        <v>48</v>
      </c>
      <c r="Q3626" t="s">
        <v>20</v>
      </c>
      <c r="R3626" s="226" t="e">
        <f>VLOOKUP(C3626,'26년 databook(취합)'!$M:$M,2,0)</f>
        <v>#N/A</v>
      </c>
      <c r="S3626" s="3" t="s">
        <v>11567</v>
      </c>
      <c r="T3626" s="3" t="s">
        <v>48</v>
      </c>
      <c r="U3626" s="3" t="s">
        <v>11567</v>
      </c>
      <c r="V3626" s="3" t="s">
        <v>48</v>
      </c>
      <c r="W3626" s="3" t="s">
        <v>48</v>
      </c>
      <c r="X3626" s="3" t="s">
        <v>48</v>
      </c>
      <c r="Y3626" s="3" t="s">
        <v>48</v>
      </c>
      <c r="Z3626" s="3" t="s">
        <v>48</v>
      </c>
      <c r="AA3626" s="3" t="s">
        <v>48</v>
      </c>
      <c r="AB3626" s="3" t="s">
        <v>48</v>
      </c>
      <c r="AC3626" s="3" t="s">
        <v>48</v>
      </c>
      <c r="AD3626" s="3" t="s">
        <v>48</v>
      </c>
      <c r="AE3626" s="3" t="s">
        <v>48</v>
      </c>
      <c r="AG3626" s="3"/>
      <c r="AI3626" s="3" t="s">
        <v>48</v>
      </c>
      <c r="AK3626" s="3" t="s">
        <v>48</v>
      </c>
      <c r="AM3626" s="3" t="s">
        <v>48</v>
      </c>
      <c r="AO3626" s="3" t="s">
        <v>48</v>
      </c>
      <c r="AQ3626" s="3" t="s">
        <v>48</v>
      </c>
      <c r="AS3626" s="3" t="s">
        <v>48</v>
      </c>
    </row>
    <row r="3627" spans="1:45">
      <c r="A3627">
        <v>3624</v>
      </c>
      <c r="B3627" t="s">
        <v>5982</v>
      </c>
      <c r="C3627" t="s">
        <v>3794</v>
      </c>
      <c r="D3627" t="s">
        <v>45</v>
      </c>
      <c r="E3627" t="s">
        <v>75</v>
      </c>
      <c r="F3627" t="s">
        <v>7983</v>
      </c>
      <c r="G3627" t="s">
        <v>10383</v>
      </c>
      <c r="H3627" t="s">
        <v>7983</v>
      </c>
      <c r="I3627" t="s">
        <v>10383</v>
      </c>
      <c r="J3627" t="s">
        <v>7983</v>
      </c>
      <c r="K3627" t="s">
        <v>7984</v>
      </c>
      <c r="L3627" t="s">
        <v>5985</v>
      </c>
      <c r="M3627" t="s">
        <v>5986</v>
      </c>
      <c r="N3627" t="str">
        <f>VLOOKUP(O3627,index!$Q:$R,2,0)</f>
        <v>02. 이러닝 - 단과</v>
      </c>
      <c r="O3627" t="s">
        <v>5987</v>
      </c>
      <c r="P3627" t="s">
        <v>48</v>
      </c>
      <c r="Q3627" t="s">
        <v>20</v>
      </c>
      <c r="R3627" s="226" t="e">
        <f>VLOOKUP(C3627,'26년 databook(취합)'!$M:$M,2,0)</f>
        <v>#N/A</v>
      </c>
      <c r="S3627" s="3" t="s">
        <v>11567</v>
      </c>
      <c r="T3627" s="3" t="s">
        <v>48</v>
      </c>
      <c r="U3627" s="3" t="s">
        <v>11567</v>
      </c>
      <c r="V3627" s="3" t="s">
        <v>48</v>
      </c>
      <c r="W3627" s="3" t="s">
        <v>48</v>
      </c>
      <c r="X3627" s="3" t="s">
        <v>48</v>
      </c>
      <c r="Y3627" s="3" t="s">
        <v>48</v>
      </c>
      <c r="Z3627" s="3" t="s">
        <v>48</v>
      </c>
      <c r="AA3627" s="3" t="s">
        <v>48</v>
      </c>
      <c r="AB3627" s="3" t="s">
        <v>48</v>
      </c>
      <c r="AC3627" s="3" t="s">
        <v>48</v>
      </c>
      <c r="AD3627" s="3" t="s">
        <v>48</v>
      </c>
      <c r="AE3627" s="3" t="s">
        <v>48</v>
      </c>
      <c r="AI3627" s="3" t="s">
        <v>48</v>
      </c>
      <c r="AK3627" s="3" t="s">
        <v>48</v>
      </c>
      <c r="AM3627" s="3" t="s">
        <v>48</v>
      </c>
      <c r="AO3627" s="3" t="s">
        <v>48</v>
      </c>
      <c r="AQ3627" s="3" t="s">
        <v>48</v>
      </c>
      <c r="AS3627" s="3" t="s">
        <v>48</v>
      </c>
    </row>
    <row r="3628" spans="1:45">
      <c r="A3628">
        <v>3625</v>
      </c>
      <c r="B3628" t="s">
        <v>5982</v>
      </c>
      <c r="C3628" t="s">
        <v>3793</v>
      </c>
      <c r="D3628" t="s">
        <v>45</v>
      </c>
      <c r="E3628" t="s">
        <v>75</v>
      </c>
      <c r="F3628" t="s">
        <v>7985</v>
      </c>
      <c r="G3628" t="s">
        <v>10384</v>
      </c>
      <c r="H3628" t="s">
        <v>7985</v>
      </c>
      <c r="I3628" t="s">
        <v>10384</v>
      </c>
      <c r="J3628" t="s">
        <v>48</v>
      </c>
      <c r="K3628" t="s">
        <v>48</v>
      </c>
      <c r="L3628" t="s">
        <v>5985</v>
      </c>
      <c r="M3628" t="s">
        <v>5986</v>
      </c>
      <c r="N3628" t="str">
        <f>VLOOKUP(O3628,index!$Q:$R,2,0)</f>
        <v>02. 이러닝 - 단과</v>
      </c>
      <c r="O3628" t="s">
        <v>5987</v>
      </c>
      <c r="P3628" t="s">
        <v>48</v>
      </c>
      <c r="Q3628" t="s">
        <v>23</v>
      </c>
      <c r="R3628" s="226" t="e">
        <f>VLOOKUP(C3628,'26년 databook(취합)'!$M:$M,2,0)</f>
        <v>#N/A</v>
      </c>
      <c r="S3628" s="3" t="s">
        <v>11576</v>
      </c>
      <c r="T3628" s="3" t="s">
        <v>11879</v>
      </c>
      <c r="U3628" s="3" t="s">
        <v>12431</v>
      </c>
      <c r="V3628" s="3" t="s">
        <v>48</v>
      </c>
      <c r="W3628" s="3" t="s">
        <v>11567</v>
      </c>
      <c r="X3628" s="3" t="s">
        <v>48</v>
      </c>
      <c r="Y3628" s="3" t="s">
        <v>11567</v>
      </c>
      <c r="Z3628" s="3" t="s">
        <v>48</v>
      </c>
      <c r="AA3628" s="3" t="s">
        <v>11567</v>
      </c>
      <c r="AB3628" s="3" t="s">
        <v>48</v>
      </c>
      <c r="AC3628" s="3" t="s">
        <v>11879</v>
      </c>
      <c r="AD3628" s="3" t="s">
        <v>11567</v>
      </c>
      <c r="AE3628" s="3" t="s">
        <v>11567</v>
      </c>
      <c r="AF3628" s="3">
        <v>0</v>
      </c>
      <c r="AG3628" s="3">
        <v>0</v>
      </c>
      <c r="AH3628" s="3">
        <v>0</v>
      </c>
      <c r="AI3628" s="3" t="s">
        <v>11567</v>
      </c>
      <c r="AJ3628" s="3">
        <v>0</v>
      </c>
      <c r="AK3628" s="3" t="s">
        <v>11567</v>
      </c>
      <c r="AL3628" s="3">
        <v>0</v>
      </c>
      <c r="AM3628" s="3" t="s">
        <v>11567</v>
      </c>
      <c r="AN3628" s="3">
        <v>0</v>
      </c>
      <c r="AO3628" s="3" t="s">
        <v>11567</v>
      </c>
      <c r="AP3628" s="3">
        <v>1000000</v>
      </c>
      <c r="AQ3628" s="3" t="s">
        <v>11567</v>
      </c>
      <c r="AR3628" s="3">
        <v>0</v>
      </c>
      <c r="AS3628" s="3" t="s">
        <v>11567</v>
      </c>
    </row>
    <row r="3629" spans="1:45">
      <c r="A3629">
        <v>3626</v>
      </c>
      <c r="B3629" t="s">
        <v>5982</v>
      </c>
      <c r="C3629" t="s">
        <v>3596</v>
      </c>
      <c r="D3629" t="s">
        <v>45</v>
      </c>
      <c r="E3629" t="s">
        <v>77</v>
      </c>
      <c r="F3629" t="s">
        <v>1916</v>
      </c>
      <c r="G3629" t="s">
        <v>10385</v>
      </c>
      <c r="H3629" t="s">
        <v>1916</v>
      </c>
      <c r="I3629" t="s">
        <v>10385</v>
      </c>
      <c r="J3629" t="s">
        <v>48</v>
      </c>
      <c r="K3629" t="s">
        <v>48</v>
      </c>
      <c r="L3629" t="s">
        <v>5985</v>
      </c>
      <c r="M3629" t="s">
        <v>5986</v>
      </c>
      <c r="N3629" t="str">
        <f>VLOOKUP(O3629,index!$Q:$R,2,0)</f>
        <v>02. 이러닝 - 단과</v>
      </c>
      <c r="O3629" t="s">
        <v>5987</v>
      </c>
      <c r="P3629" t="s">
        <v>48</v>
      </c>
      <c r="Q3629" t="s">
        <v>20</v>
      </c>
      <c r="R3629" s="226" t="e">
        <f>VLOOKUP(C3629,'26년 databook(취합)'!$M:$M,2,0)</f>
        <v>#N/A</v>
      </c>
      <c r="S3629" s="3" t="s">
        <v>11567</v>
      </c>
      <c r="T3629" s="3" t="s">
        <v>48</v>
      </c>
      <c r="U3629" s="3" t="s">
        <v>11567</v>
      </c>
      <c r="V3629" s="3" t="s">
        <v>48</v>
      </c>
      <c r="W3629" s="3" t="s">
        <v>48</v>
      </c>
      <c r="X3629" s="3" t="s">
        <v>48</v>
      </c>
      <c r="Y3629" s="3" t="s">
        <v>48</v>
      </c>
      <c r="Z3629" s="3" t="s">
        <v>48</v>
      </c>
      <c r="AA3629" s="3" t="s">
        <v>48</v>
      </c>
      <c r="AB3629" s="3" t="s">
        <v>48</v>
      </c>
      <c r="AC3629" s="3" t="s">
        <v>48</v>
      </c>
      <c r="AD3629" s="3" t="s">
        <v>48</v>
      </c>
      <c r="AE3629" s="3" t="s">
        <v>48</v>
      </c>
      <c r="AG3629" s="3"/>
      <c r="AI3629" s="3" t="s">
        <v>48</v>
      </c>
      <c r="AK3629" s="3" t="s">
        <v>48</v>
      </c>
      <c r="AM3629" s="3" t="s">
        <v>48</v>
      </c>
      <c r="AO3629" s="3" t="s">
        <v>48</v>
      </c>
      <c r="AQ3629" s="3" t="s">
        <v>48</v>
      </c>
      <c r="AS3629" s="3" t="s">
        <v>48</v>
      </c>
    </row>
    <row r="3630" spans="1:45">
      <c r="A3630">
        <v>3627</v>
      </c>
      <c r="B3630" t="s">
        <v>5982</v>
      </c>
      <c r="C3630" t="s">
        <v>3229</v>
      </c>
      <c r="D3630" t="s">
        <v>45</v>
      </c>
      <c r="E3630" t="s">
        <v>77</v>
      </c>
      <c r="F3630" t="s">
        <v>7986</v>
      </c>
      <c r="G3630" t="s">
        <v>10386</v>
      </c>
      <c r="H3630" t="s">
        <v>7986</v>
      </c>
      <c r="I3630" t="s">
        <v>10386</v>
      </c>
      <c r="J3630" t="s">
        <v>48</v>
      </c>
      <c r="K3630" t="s">
        <v>48</v>
      </c>
      <c r="L3630" t="s">
        <v>5985</v>
      </c>
      <c r="M3630" t="s">
        <v>5986</v>
      </c>
      <c r="N3630" t="str">
        <f>VLOOKUP(O3630,index!$Q:$R,2,0)</f>
        <v>08. 하이브리드러닝 - 하이브리드형 러닝</v>
      </c>
      <c r="O3630" t="s">
        <v>5988</v>
      </c>
      <c r="P3630" t="s">
        <v>48</v>
      </c>
      <c r="Q3630" t="s">
        <v>20</v>
      </c>
      <c r="R3630" s="226" t="e">
        <f>VLOOKUP(C3630,'26년 databook(취합)'!$M:$M,2,0)</f>
        <v>#N/A</v>
      </c>
      <c r="S3630" s="3" t="s">
        <v>11567</v>
      </c>
      <c r="T3630" s="3" t="s">
        <v>48</v>
      </c>
      <c r="U3630" s="3" t="s">
        <v>11567</v>
      </c>
      <c r="V3630" s="3" t="s">
        <v>48</v>
      </c>
      <c r="W3630" s="3" t="s">
        <v>48</v>
      </c>
      <c r="X3630" s="3" t="s">
        <v>48</v>
      </c>
      <c r="Y3630" s="3" t="s">
        <v>48</v>
      </c>
      <c r="Z3630" s="3" t="s">
        <v>48</v>
      </c>
      <c r="AA3630" s="3" t="s">
        <v>48</v>
      </c>
      <c r="AB3630" s="3" t="s">
        <v>48</v>
      </c>
      <c r="AC3630" s="3" t="s">
        <v>48</v>
      </c>
      <c r="AD3630" s="3" t="s">
        <v>48</v>
      </c>
      <c r="AE3630" s="3" t="s">
        <v>48</v>
      </c>
      <c r="AG3630" s="3"/>
      <c r="AI3630" s="3" t="s">
        <v>48</v>
      </c>
      <c r="AK3630" s="3" t="s">
        <v>48</v>
      </c>
      <c r="AM3630" s="3" t="s">
        <v>48</v>
      </c>
      <c r="AO3630" s="3" t="s">
        <v>48</v>
      </c>
      <c r="AQ3630" s="3" t="s">
        <v>48</v>
      </c>
      <c r="AS3630" s="3" t="s">
        <v>48</v>
      </c>
    </row>
    <row r="3631" spans="1:45">
      <c r="A3631">
        <v>3628</v>
      </c>
      <c r="B3631" t="s">
        <v>5982</v>
      </c>
      <c r="C3631" t="s">
        <v>3056</v>
      </c>
      <c r="D3631" t="s">
        <v>45</v>
      </c>
      <c r="E3631" t="s">
        <v>71</v>
      </c>
      <c r="F3631" t="s">
        <v>7988</v>
      </c>
      <c r="G3631" t="s">
        <v>10388</v>
      </c>
      <c r="H3631" t="s">
        <v>7988</v>
      </c>
      <c r="I3631" t="s">
        <v>10388</v>
      </c>
      <c r="J3631" t="s">
        <v>2423</v>
      </c>
      <c r="K3631" t="s">
        <v>7989</v>
      </c>
      <c r="L3631" t="s">
        <v>5985</v>
      </c>
      <c r="M3631" t="s">
        <v>5986</v>
      </c>
      <c r="N3631" t="str">
        <f>VLOOKUP(O3631,index!$Q:$R,2,0)</f>
        <v>02. 이러닝 - 단과</v>
      </c>
      <c r="O3631" t="s">
        <v>5987</v>
      </c>
      <c r="P3631" t="s">
        <v>48</v>
      </c>
      <c r="Q3631" t="s">
        <v>20</v>
      </c>
      <c r="R3631" s="226" t="e">
        <f>VLOOKUP(C3631,'26년 databook(취합)'!$M:$M,2,0)</f>
        <v>#N/A</v>
      </c>
      <c r="S3631" s="3" t="s">
        <v>11567</v>
      </c>
      <c r="T3631" s="3" t="s">
        <v>11937</v>
      </c>
      <c r="U3631" s="3" t="s">
        <v>11937</v>
      </c>
      <c r="V3631" s="3" t="s">
        <v>48</v>
      </c>
      <c r="W3631" s="3" t="s">
        <v>11567</v>
      </c>
      <c r="X3631" s="3" t="s">
        <v>48</v>
      </c>
      <c r="Y3631" s="3" t="s">
        <v>11567</v>
      </c>
      <c r="Z3631" s="3" t="s">
        <v>48</v>
      </c>
      <c r="AA3631" s="3" t="s">
        <v>11682</v>
      </c>
      <c r="AB3631" s="3" t="s">
        <v>48</v>
      </c>
      <c r="AC3631" s="3" t="s">
        <v>11588</v>
      </c>
      <c r="AD3631" s="3" t="s">
        <v>48</v>
      </c>
      <c r="AE3631" s="3" t="s">
        <v>11567</v>
      </c>
      <c r="AG3631" s="4">
        <v>0</v>
      </c>
      <c r="AI3631" s="3" t="s">
        <v>11567</v>
      </c>
      <c r="AK3631" s="3" t="s">
        <v>11567</v>
      </c>
      <c r="AM3631" s="3" t="s">
        <v>11567</v>
      </c>
      <c r="AO3631" s="3" t="s">
        <v>11567</v>
      </c>
      <c r="AQ3631" s="3" t="s">
        <v>11567</v>
      </c>
      <c r="AS3631" s="3" t="s">
        <v>11567</v>
      </c>
    </row>
    <row r="3632" spans="1:45">
      <c r="A3632">
        <v>3629</v>
      </c>
      <c r="B3632" t="s">
        <v>5982</v>
      </c>
      <c r="C3632" t="s">
        <v>5726</v>
      </c>
      <c r="D3632" t="s">
        <v>45</v>
      </c>
      <c r="E3632" t="s">
        <v>214</v>
      </c>
      <c r="F3632" t="s">
        <v>6808</v>
      </c>
      <c r="G3632" t="s">
        <v>10389</v>
      </c>
      <c r="H3632" t="s">
        <v>2566</v>
      </c>
      <c r="I3632" t="s">
        <v>16295</v>
      </c>
      <c r="J3632" t="s">
        <v>6809</v>
      </c>
      <c r="K3632" t="s">
        <v>6810</v>
      </c>
      <c r="L3632" t="s">
        <v>5985</v>
      </c>
      <c r="M3632" t="s">
        <v>5986</v>
      </c>
      <c r="N3632" t="str">
        <f>VLOOKUP(O3632,index!$Q:$R,2,0)</f>
        <v>02. 이러닝 - 단과</v>
      </c>
      <c r="O3632" t="s">
        <v>5987</v>
      </c>
      <c r="P3632" t="s">
        <v>48</v>
      </c>
      <c r="Q3632" t="s">
        <v>20</v>
      </c>
      <c r="R3632" s="226" t="e">
        <f>VLOOKUP(C3632,'26년 databook(취합)'!$M:$M,2,0)</f>
        <v>#N/A</v>
      </c>
      <c r="S3632" s="3" t="s">
        <v>11567</v>
      </c>
      <c r="T3632" s="3" t="s">
        <v>48</v>
      </c>
      <c r="U3632" s="3" t="s">
        <v>11567</v>
      </c>
      <c r="V3632" s="3" t="s">
        <v>48</v>
      </c>
      <c r="W3632" s="3" t="s">
        <v>48</v>
      </c>
      <c r="X3632" s="3" t="s">
        <v>48</v>
      </c>
      <c r="Y3632" s="3" t="s">
        <v>48</v>
      </c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I3632" s="3" t="s">
        <v>48</v>
      </c>
      <c r="AK3632" s="3" t="s">
        <v>48</v>
      </c>
      <c r="AM3632" s="3" t="s">
        <v>48</v>
      </c>
      <c r="AO3632" s="3" t="s">
        <v>48</v>
      </c>
      <c r="AQ3632" s="3" t="s">
        <v>48</v>
      </c>
      <c r="AS3632" s="3" t="s">
        <v>48</v>
      </c>
    </row>
    <row r="3633" spans="1:45">
      <c r="A3633">
        <v>3630</v>
      </c>
      <c r="B3633" t="s">
        <v>5982</v>
      </c>
      <c r="C3633" t="s">
        <v>4662</v>
      </c>
      <c r="D3633" t="s">
        <v>45</v>
      </c>
      <c r="E3633" t="s">
        <v>77</v>
      </c>
      <c r="F3633" t="s">
        <v>7990</v>
      </c>
      <c r="G3633" t="s">
        <v>10390</v>
      </c>
      <c r="H3633" t="s">
        <v>7990</v>
      </c>
      <c r="I3633" t="s">
        <v>10390</v>
      </c>
      <c r="J3633" t="s">
        <v>7991</v>
      </c>
      <c r="K3633" t="s">
        <v>7992</v>
      </c>
      <c r="L3633" t="s">
        <v>5985</v>
      </c>
      <c r="M3633" t="s">
        <v>5986</v>
      </c>
      <c r="N3633" t="str">
        <f>VLOOKUP(O3633,index!$Q:$R,2,0)</f>
        <v>02. 이러닝 - 단과</v>
      </c>
      <c r="O3633" t="s">
        <v>5987</v>
      </c>
      <c r="P3633" t="s">
        <v>48</v>
      </c>
      <c r="Q3633" t="s">
        <v>20</v>
      </c>
      <c r="R3633" s="226" t="e">
        <f>VLOOKUP(C3633,'26년 databook(취합)'!$M:$M,2,0)</f>
        <v>#N/A</v>
      </c>
      <c r="S3633" s="3" t="s">
        <v>11576</v>
      </c>
      <c r="T3633" s="3" t="s">
        <v>48</v>
      </c>
      <c r="U3633" s="3" t="s">
        <v>11576</v>
      </c>
      <c r="V3633" s="3" t="s">
        <v>48</v>
      </c>
      <c r="W3633" s="3" t="s">
        <v>48</v>
      </c>
      <c r="X3633" s="3" t="s">
        <v>48</v>
      </c>
      <c r="Y3633" s="3" t="s">
        <v>48</v>
      </c>
      <c r="Z3633" s="3" t="s">
        <v>48</v>
      </c>
      <c r="AA3633" s="3" t="s">
        <v>48</v>
      </c>
      <c r="AB3633" s="3" t="s">
        <v>48</v>
      </c>
      <c r="AC3633" s="3" t="s">
        <v>48</v>
      </c>
      <c r="AD3633" s="3" t="s">
        <v>48</v>
      </c>
      <c r="AE3633" s="3" t="s">
        <v>48</v>
      </c>
      <c r="AG3633" s="3"/>
      <c r="AI3633" s="3" t="s">
        <v>48</v>
      </c>
      <c r="AK3633" s="3" t="s">
        <v>48</v>
      </c>
      <c r="AM3633" s="3" t="s">
        <v>48</v>
      </c>
      <c r="AO3633" s="3" t="s">
        <v>48</v>
      </c>
      <c r="AQ3633" s="3" t="s">
        <v>48</v>
      </c>
      <c r="AR3633" s="3">
        <v>1000000</v>
      </c>
      <c r="AS3633" s="3" t="s">
        <v>48</v>
      </c>
    </row>
    <row r="3634" spans="1:45">
      <c r="A3634">
        <v>3631</v>
      </c>
      <c r="B3634" t="s">
        <v>5982</v>
      </c>
      <c r="C3634" t="s">
        <v>5237</v>
      </c>
      <c r="D3634" t="s">
        <v>45</v>
      </c>
      <c r="E3634" t="s">
        <v>79</v>
      </c>
      <c r="F3634" t="s">
        <v>7993</v>
      </c>
      <c r="G3634" t="s">
        <v>10391</v>
      </c>
      <c r="H3634" t="s">
        <v>7993</v>
      </c>
      <c r="I3634" t="s">
        <v>10391</v>
      </c>
      <c r="J3634" t="s">
        <v>2421</v>
      </c>
      <c r="K3634" t="s">
        <v>7994</v>
      </c>
      <c r="L3634" t="s">
        <v>5985</v>
      </c>
      <c r="M3634" t="s">
        <v>5986</v>
      </c>
      <c r="N3634" t="str">
        <f>VLOOKUP(O3634,index!$Q:$R,2,0)</f>
        <v>02. 이러닝 - 단과</v>
      </c>
      <c r="O3634" t="s">
        <v>5987</v>
      </c>
      <c r="P3634" t="s">
        <v>48</v>
      </c>
      <c r="Q3634" t="s">
        <v>20</v>
      </c>
      <c r="R3634" s="226" t="e">
        <f>VLOOKUP(C3634,'26년 databook(취합)'!$M:$M,2,0)</f>
        <v>#N/A</v>
      </c>
      <c r="S3634" s="3" t="s">
        <v>11567</v>
      </c>
      <c r="T3634" s="3" t="s">
        <v>14027</v>
      </c>
      <c r="U3634" s="3" t="s">
        <v>14027</v>
      </c>
      <c r="V3634" s="3" t="s">
        <v>48</v>
      </c>
      <c r="W3634" s="3" t="s">
        <v>11567</v>
      </c>
      <c r="X3634" s="3" t="s">
        <v>48</v>
      </c>
      <c r="Y3634" s="3" t="s">
        <v>11567</v>
      </c>
      <c r="Z3634" s="3" t="s">
        <v>48</v>
      </c>
      <c r="AA3634" s="3" t="s">
        <v>11567</v>
      </c>
      <c r="AB3634" s="3" t="s">
        <v>48</v>
      </c>
      <c r="AC3634" s="3" t="s">
        <v>11567</v>
      </c>
      <c r="AD3634" s="3" t="s">
        <v>48</v>
      </c>
      <c r="AE3634" s="3" t="s">
        <v>14027</v>
      </c>
      <c r="AG3634" s="3">
        <v>0</v>
      </c>
      <c r="AI3634" s="3" t="s">
        <v>11567</v>
      </c>
      <c r="AK3634" s="3" t="s">
        <v>11567</v>
      </c>
      <c r="AM3634" s="3" t="s">
        <v>11567</v>
      </c>
      <c r="AO3634" s="3" t="s">
        <v>11567</v>
      </c>
      <c r="AQ3634" s="3" t="s">
        <v>11567</v>
      </c>
      <c r="AS3634" s="3" t="s">
        <v>11567</v>
      </c>
    </row>
    <row r="3635" spans="1:45">
      <c r="A3635">
        <v>3632</v>
      </c>
      <c r="B3635" t="s">
        <v>5982</v>
      </c>
      <c r="C3635" t="s">
        <v>3328</v>
      </c>
      <c r="D3635" t="s">
        <v>45</v>
      </c>
      <c r="E3635" t="s">
        <v>72</v>
      </c>
      <c r="F3635" t="s">
        <v>931</v>
      </c>
      <c r="G3635" t="s">
        <v>10392</v>
      </c>
      <c r="H3635" t="s">
        <v>931</v>
      </c>
      <c r="I3635" t="s">
        <v>10392</v>
      </c>
      <c r="J3635" t="s">
        <v>7995</v>
      </c>
      <c r="K3635" t="s">
        <v>7996</v>
      </c>
      <c r="L3635" t="s">
        <v>5985</v>
      </c>
      <c r="M3635" t="s">
        <v>5986</v>
      </c>
      <c r="N3635" t="str">
        <f>VLOOKUP(O3635,index!$Q:$R,2,0)</f>
        <v>02. 이러닝 - 단과</v>
      </c>
      <c r="O3635" t="s">
        <v>5987</v>
      </c>
      <c r="P3635" t="s">
        <v>48</v>
      </c>
      <c r="Q3635" t="s">
        <v>23</v>
      </c>
      <c r="R3635" s="226" t="e">
        <f>VLOOKUP(C3635,'26년 databook(취합)'!$M:$M,2,0)</f>
        <v>#N/A</v>
      </c>
      <c r="S3635" s="3" t="s">
        <v>11567</v>
      </c>
      <c r="T3635" s="3" t="s">
        <v>12759</v>
      </c>
      <c r="U3635" s="3" t="s">
        <v>12759</v>
      </c>
      <c r="V3635" s="3" t="s">
        <v>48</v>
      </c>
      <c r="W3635" s="3" t="s">
        <v>11567</v>
      </c>
      <c r="X3635" s="3" t="s">
        <v>48</v>
      </c>
      <c r="Y3635" s="3" t="s">
        <v>11567</v>
      </c>
      <c r="Z3635" s="3" t="s">
        <v>48</v>
      </c>
      <c r="AA3635" s="3" t="s">
        <v>11567</v>
      </c>
      <c r="AB3635" s="3" t="s">
        <v>48</v>
      </c>
      <c r="AC3635" s="3" t="s">
        <v>12037</v>
      </c>
      <c r="AD3635" s="3" t="s">
        <v>11567</v>
      </c>
      <c r="AE3635" s="3" t="s">
        <v>11567</v>
      </c>
      <c r="AF3635" s="3">
        <v>0</v>
      </c>
      <c r="AG3635" s="3">
        <v>72000</v>
      </c>
      <c r="AH3635" s="3">
        <v>0</v>
      </c>
      <c r="AI3635" s="3" t="s">
        <v>11567</v>
      </c>
      <c r="AJ3635" s="3">
        <v>0</v>
      </c>
      <c r="AK3635" s="3" t="s">
        <v>11567</v>
      </c>
      <c r="AL3635" s="3">
        <v>0</v>
      </c>
      <c r="AM3635" s="3" t="s">
        <v>11567</v>
      </c>
      <c r="AN3635" s="3">
        <v>0</v>
      </c>
      <c r="AO3635" s="3" t="s">
        <v>11567</v>
      </c>
      <c r="AP3635" s="3">
        <v>0</v>
      </c>
      <c r="AQ3635" s="3" t="s">
        <v>11567</v>
      </c>
      <c r="AR3635" s="3">
        <v>0</v>
      </c>
      <c r="AS3635" s="3" t="s">
        <v>11567</v>
      </c>
    </row>
    <row r="3636" spans="1:45">
      <c r="A3636">
        <v>3633</v>
      </c>
      <c r="B3636" t="s">
        <v>5982</v>
      </c>
      <c r="C3636" t="s">
        <v>4186</v>
      </c>
      <c r="D3636" t="s">
        <v>45</v>
      </c>
      <c r="E3636" t="s">
        <v>77</v>
      </c>
      <c r="F3636" t="s">
        <v>7997</v>
      </c>
      <c r="G3636" t="s">
        <v>10393</v>
      </c>
      <c r="H3636" t="s">
        <v>7997</v>
      </c>
      <c r="I3636" t="s">
        <v>10393</v>
      </c>
      <c r="J3636" t="s">
        <v>48</v>
      </c>
      <c r="K3636" t="s">
        <v>48</v>
      </c>
      <c r="L3636" t="s">
        <v>5985</v>
      </c>
      <c r="M3636" t="s">
        <v>5986</v>
      </c>
      <c r="N3636" t="str">
        <f>VLOOKUP(O3636,index!$Q:$R,2,0)</f>
        <v>02. 이러닝 - 단과</v>
      </c>
      <c r="O3636" t="s">
        <v>5987</v>
      </c>
      <c r="P3636" t="s">
        <v>48</v>
      </c>
      <c r="Q3636" t="s">
        <v>20</v>
      </c>
      <c r="R3636" s="226" t="e">
        <f>VLOOKUP(C3636,'26년 databook(취합)'!$M:$M,2,0)</f>
        <v>#N/A</v>
      </c>
      <c r="S3636" s="3" t="s">
        <v>11567</v>
      </c>
      <c r="T3636" s="3" t="s">
        <v>48</v>
      </c>
      <c r="U3636" s="3" t="s">
        <v>11567</v>
      </c>
      <c r="V3636" s="3" t="s">
        <v>48</v>
      </c>
      <c r="W3636" s="3" t="s">
        <v>48</v>
      </c>
      <c r="X3636" s="3" t="s">
        <v>48</v>
      </c>
      <c r="Y3636" s="3" t="s">
        <v>48</v>
      </c>
      <c r="Z3636" s="3" t="s">
        <v>48</v>
      </c>
      <c r="AA3636" s="3" t="s">
        <v>48</v>
      </c>
      <c r="AB3636" s="3" t="s">
        <v>48</v>
      </c>
      <c r="AC3636" s="3" t="s">
        <v>48</v>
      </c>
      <c r="AD3636" s="3" t="s">
        <v>48</v>
      </c>
      <c r="AE3636" s="3" t="s">
        <v>48</v>
      </c>
      <c r="AG3636" s="3"/>
      <c r="AI3636" s="3" t="s">
        <v>48</v>
      </c>
      <c r="AK3636" s="3" t="s">
        <v>48</v>
      </c>
      <c r="AM3636" s="3" t="s">
        <v>48</v>
      </c>
      <c r="AO3636" s="3" t="s">
        <v>48</v>
      </c>
      <c r="AQ3636" s="3" t="s">
        <v>48</v>
      </c>
      <c r="AS3636" s="3" t="s">
        <v>48</v>
      </c>
    </row>
    <row r="3637" spans="1:45">
      <c r="A3637">
        <v>3634</v>
      </c>
      <c r="B3637" t="s">
        <v>5982</v>
      </c>
      <c r="C3637" t="s">
        <v>4661</v>
      </c>
      <c r="D3637" t="s">
        <v>45</v>
      </c>
      <c r="E3637" t="s">
        <v>77</v>
      </c>
      <c r="F3637" t="s">
        <v>7999</v>
      </c>
      <c r="G3637" t="s">
        <v>10395</v>
      </c>
      <c r="H3637" t="s">
        <v>7999</v>
      </c>
      <c r="I3637" t="s">
        <v>10395</v>
      </c>
      <c r="J3637" t="s">
        <v>48</v>
      </c>
      <c r="K3637" t="s">
        <v>48</v>
      </c>
      <c r="L3637" t="s">
        <v>5985</v>
      </c>
      <c r="M3637" t="s">
        <v>5986</v>
      </c>
      <c r="N3637" t="str">
        <f>VLOOKUP(O3637,index!$Q:$R,2,0)</f>
        <v>02. 이러닝 - 단과</v>
      </c>
      <c r="O3637" t="s">
        <v>5987</v>
      </c>
      <c r="P3637" t="s">
        <v>48</v>
      </c>
      <c r="Q3637" t="s">
        <v>20</v>
      </c>
      <c r="R3637" s="226" t="e">
        <f>VLOOKUP(C3637,'26년 databook(취합)'!$M:$M,2,0)</f>
        <v>#N/A</v>
      </c>
      <c r="S3637" s="3" t="s">
        <v>11567</v>
      </c>
      <c r="T3637" s="3" t="s">
        <v>11583</v>
      </c>
      <c r="U3637" s="3" t="s">
        <v>11583</v>
      </c>
      <c r="V3637" s="3" t="s">
        <v>48</v>
      </c>
      <c r="W3637" s="3" t="s">
        <v>11583</v>
      </c>
      <c r="X3637" s="3" t="s">
        <v>48</v>
      </c>
      <c r="Y3637" s="3" t="s">
        <v>11567</v>
      </c>
      <c r="Z3637" s="3" t="s">
        <v>48</v>
      </c>
      <c r="AA3637" s="3" t="s">
        <v>11567</v>
      </c>
      <c r="AB3637" s="3" t="s">
        <v>48</v>
      </c>
      <c r="AC3637" s="3" t="s">
        <v>11567</v>
      </c>
      <c r="AD3637" s="3" t="s">
        <v>48</v>
      </c>
      <c r="AE3637" s="3" t="s">
        <v>11567</v>
      </c>
      <c r="AG3637" s="3">
        <v>0</v>
      </c>
      <c r="AI3637" s="3" t="s">
        <v>11567</v>
      </c>
      <c r="AK3637" s="3" t="s">
        <v>11567</v>
      </c>
      <c r="AM3637" s="3" t="s">
        <v>11567</v>
      </c>
      <c r="AO3637" s="3" t="s">
        <v>11567</v>
      </c>
      <c r="AQ3637" s="3" t="s">
        <v>11567</v>
      </c>
      <c r="AS3637" s="3" t="s">
        <v>11567</v>
      </c>
    </row>
    <row r="3638" spans="1:45">
      <c r="A3638">
        <v>3635</v>
      </c>
      <c r="B3638" t="s">
        <v>5982</v>
      </c>
      <c r="C3638" t="s">
        <v>5220</v>
      </c>
      <c r="D3638" t="s">
        <v>45</v>
      </c>
      <c r="E3638" t="s">
        <v>79</v>
      </c>
      <c r="F3638" t="s">
        <v>8001</v>
      </c>
      <c r="G3638" t="s">
        <v>10397</v>
      </c>
      <c r="H3638" t="s">
        <v>8001</v>
      </c>
      <c r="I3638" t="s">
        <v>10397</v>
      </c>
      <c r="J3638" t="s">
        <v>2419</v>
      </c>
      <c r="K3638" t="s">
        <v>8002</v>
      </c>
      <c r="L3638" t="s">
        <v>5985</v>
      </c>
      <c r="M3638" t="s">
        <v>5986</v>
      </c>
      <c r="N3638" t="str">
        <f>VLOOKUP(O3638,index!$Q:$R,2,0)</f>
        <v>01. 이러닝 - 통합위탁</v>
      </c>
      <c r="O3638" t="s">
        <v>40</v>
      </c>
      <c r="P3638" t="s">
        <v>48</v>
      </c>
      <c r="Q3638" t="s">
        <v>23</v>
      </c>
      <c r="R3638" s="226" t="e">
        <f>VLOOKUP(C3638,'26년 databook(취합)'!$M:$M,2,0)</f>
        <v>#N/A</v>
      </c>
      <c r="S3638" s="3" t="s">
        <v>11567</v>
      </c>
      <c r="T3638" s="3" t="s">
        <v>14850</v>
      </c>
      <c r="U3638" s="3" t="s">
        <v>14850</v>
      </c>
      <c r="V3638" s="3" t="s">
        <v>48</v>
      </c>
      <c r="W3638" s="3" t="s">
        <v>12031</v>
      </c>
      <c r="X3638" s="3" t="s">
        <v>48</v>
      </c>
      <c r="Y3638" s="3" t="s">
        <v>11679</v>
      </c>
      <c r="Z3638" s="3" t="s">
        <v>48</v>
      </c>
      <c r="AA3638" s="3" t="s">
        <v>12276</v>
      </c>
      <c r="AB3638" s="3" t="s">
        <v>48</v>
      </c>
      <c r="AC3638" s="3" t="s">
        <v>13734</v>
      </c>
      <c r="AD3638" s="3" t="s">
        <v>48</v>
      </c>
      <c r="AE3638" s="3" t="s">
        <v>14851</v>
      </c>
      <c r="AG3638" s="4">
        <v>1309100</v>
      </c>
      <c r="AI3638" s="3" t="s">
        <v>11567</v>
      </c>
      <c r="AK3638" s="3" t="s">
        <v>11567</v>
      </c>
      <c r="AM3638" s="3" t="s">
        <v>11567</v>
      </c>
      <c r="AO3638" s="3" t="s">
        <v>11567</v>
      </c>
      <c r="AQ3638" s="3" t="s">
        <v>11567</v>
      </c>
      <c r="AS3638" s="3" t="s">
        <v>11567</v>
      </c>
    </row>
    <row r="3639" spans="1:45">
      <c r="A3639">
        <v>3636</v>
      </c>
      <c r="B3639" t="s">
        <v>5982</v>
      </c>
      <c r="C3639" t="s">
        <v>4324</v>
      </c>
      <c r="D3639" t="s">
        <v>45</v>
      </c>
      <c r="E3639" t="s">
        <v>76</v>
      </c>
      <c r="F3639" t="s">
        <v>6022</v>
      </c>
      <c r="G3639" t="s">
        <v>8921</v>
      </c>
      <c r="H3639" t="s">
        <v>6022</v>
      </c>
      <c r="I3639" t="s">
        <v>8921</v>
      </c>
      <c r="J3639" t="s">
        <v>2366</v>
      </c>
      <c r="K3639" t="s">
        <v>8003</v>
      </c>
      <c r="L3639" t="s">
        <v>5985</v>
      </c>
      <c r="M3639" t="s">
        <v>5986</v>
      </c>
      <c r="N3639" t="str">
        <f>VLOOKUP(O3639,index!$Q:$R,2,0)</f>
        <v>02. 이러닝 - 단과</v>
      </c>
      <c r="O3639" t="s">
        <v>5987</v>
      </c>
      <c r="P3639" t="s">
        <v>48</v>
      </c>
      <c r="Q3639" t="s">
        <v>20</v>
      </c>
      <c r="R3639" s="226" t="e">
        <f>VLOOKUP(C3639,'26년 databook(취합)'!$M:$M,2,0)</f>
        <v>#N/A</v>
      </c>
      <c r="S3639" s="3" t="s">
        <v>11567</v>
      </c>
      <c r="T3639" s="3" t="s">
        <v>13835</v>
      </c>
      <c r="U3639" s="3" t="s">
        <v>13835</v>
      </c>
      <c r="V3639" s="3" t="s">
        <v>48</v>
      </c>
      <c r="W3639" s="3" t="s">
        <v>11567</v>
      </c>
      <c r="X3639" s="3" t="s">
        <v>48</v>
      </c>
      <c r="Y3639" s="3" t="s">
        <v>11567</v>
      </c>
      <c r="Z3639" s="3" t="s">
        <v>48</v>
      </c>
      <c r="AA3639" s="3" t="s">
        <v>11567</v>
      </c>
      <c r="AB3639" s="3" t="s">
        <v>48</v>
      </c>
      <c r="AC3639" s="3" t="s">
        <v>11567</v>
      </c>
      <c r="AD3639" s="3" t="s">
        <v>48</v>
      </c>
      <c r="AE3639" s="3" t="s">
        <v>13835</v>
      </c>
      <c r="AG3639" s="3">
        <v>0</v>
      </c>
      <c r="AI3639" s="3" t="s">
        <v>11567</v>
      </c>
      <c r="AK3639" s="3" t="s">
        <v>11567</v>
      </c>
      <c r="AL3639" s="3">
        <v>0</v>
      </c>
      <c r="AM3639" s="3" t="s">
        <v>11567</v>
      </c>
      <c r="AO3639" s="3" t="s">
        <v>11567</v>
      </c>
      <c r="AQ3639" s="3" t="s">
        <v>11567</v>
      </c>
      <c r="AS3639" s="3" t="s">
        <v>11567</v>
      </c>
    </row>
    <row r="3640" spans="1:45">
      <c r="A3640">
        <v>3637</v>
      </c>
      <c r="B3640" t="s">
        <v>5982</v>
      </c>
      <c r="C3640" t="s">
        <v>5276</v>
      </c>
      <c r="D3640" t="s">
        <v>45</v>
      </c>
      <c r="E3640" t="s">
        <v>77</v>
      </c>
      <c r="F3640" t="s">
        <v>675</v>
      </c>
      <c r="G3640" t="s">
        <v>10399</v>
      </c>
      <c r="H3640" t="s">
        <v>675</v>
      </c>
      <c r="I3640" t="s">
        <v>10399</v>
      </c>
      <c r="J3640" t="s">
        <v>8004</v>
      </c>
      <c r="K3640" t="s">
        <v>8005</v>
      </c>
      <c r="L3640" t="s">
        <v>5985</v>
      </c>
      <c r="M3640" t="s">
        <v>5986</v>
      </c>
      <c r="N3640" t="str">
        <f>VLOOKUP(O3640,index!$Q:$R,2,0)</f>
        <v>02. 이러닝 - 단과</v>
      </c>
      <c r="O3640" t="s">
        <v>5987</v>
      </c>
      <c r="P3640" t="s">
        <v>48</v>
      </c>
      <c r="Q3640" t="s">
        <v>20</v>
      </c>
      <c r="R3640" s="226" t="e">
        <f>VLOOKUP(C3640,'26년 databook(취합)'!$M:$M,2,0)</f>
        <v>#N/A</v>
      </c>
      <c r="S3640" s="3" t="s">
        <v>11567</v>
      </c>
      <c r="T3640" s="3" t="s">
        <v>48</v>
      </c>
      <c r="U3640" s="3" t="s">
        <v>11567</v>
      </c>
      <c r="V3640" s="3" t="s">
        <v>48</v>
      </c>
      <c r="W3640" s="3" t="s">
        <v>48</v>
      </c>
      <c r="X3640" s="3" t="s">
        <v>48</v>
      </c>
      <c r="Y3640" s="3" t="s">
        <v>48</v>
      </c>
      <c r="Z3640" s="3" t="s">
        <v>48</v>
      </c>
      <c r="AA3640" s="3" t="s">
        <v>48</v>
      </c>
      <c r="AB3640" s="3" t="s">
        <v>48</v>
      </c>
      <c r="AC3640" s="3" t="s">
        <v>48</v>
      </c>
      <c r="AD3640" s="3" t="s">
        <v>48</v>
      </c>
      <c r="AE3640" s="3" t="s">
        <v>48</v>
      </c>
      <c r="AG3640" s="3"/>
      <c r="AI3640" s="3" t="s">
        <v>48</v>
      </c>
      <c r="AK3640" s="3" t="s">
        <v>48</v>
      </c>
      <c r="AM3640" s="3" t="s">
        <v>48</v>
      </c>
      <c r="AO3640" s="3" t="s">
        <v>48</v>
      </c>
      <c r="AQ3640" s="3" t="s">
        <v>48</v>
      </c>
      <c r="AS3640" s="3" t="s">
        <v>48</v>
      </c>
    </row>
    <row r="3641" spans="1:45">
      <c r="A3641">
        <v>3638</v>
      </c>
      <c r="B3641" t="s">
        <v>5982</v>
      </c>
      <c r="C3641" t="s">
        <v>3535</v>
      </c>
      <c r="D3641" t="s">
        <v>45</v>
      </c>
      <c r="E3641" t="s">
        <v>73</v>
      </c>
      <c r="F3641" t="s">
        <v>1862</v>
      </c>
      <c r="G3641" t="s">
        <v>10400</v>
      </c>
      <c r="H3641" t="s">
        <v>1862</v>
      </c>
      <c r="I3641" t="s">
        <v>10400</v>
      </c>
      <c r="J3641" t="s">
        <v>1862</v>
      </c>
      <c r="K3641" t="s">
        <v>8006</v>
      </c>
      <c r="L3641" t="s">
        <v>5985</v>
      </c>
      <c r="M3641" t="s">
        <v>5986</v>
      </c>
      <c r="N3641" t="str">
        <f>VLOOKUP(O3641,index!$Q:$R,2,0)</f>
        <v>02. 이러닝 - 단과</v>
      </c>
      <c r="O3641" t="s">
        <v>5987</v>
      </c>
      <c r="P3641" t="s">
        <v>48</v>
      </c>
      <c r="Q3641" t="s">
        <v>20</v>
      </c>
      <c r="R3641" s="226" t="e">
        <f>VLOOKUP(C3641,'26년 databook(취합)'!$M:$M,2,0)</f>
        <v>#N/A</v>
      </c>
      <c r="S3641" s="3" t="s">
        <v>11591</v>
      </c>
      <c r="T3641" s="3" t="s">
        <v>14852</v>
      </c>
      <c r="U3641" s="3" t="s">
        <v>14853</v>
      </c>
      <c r="V3641" s="3" t="s">
        <v>48</v>
      </c>
      <c r="W3641" s="3" t="s">
        <v>12277</v>
      </c>
      <c r="X3641" s="3" t="s">
        <v>48</v>
      </c>
      <c r="Y3641" s="3" t="s">
        <v>12278</v>
      </c>
      <c r="Z3641" s="3" t="s">
        <v>48</v>
      </c>
      <c r="AA3641" s="3" t="s">
        <v>12279</v>
      </c>
      <c r="AB3641" s="3" t="s">
        <v>48</v>
      </c>
      <c r="AC3641" s="3" t="s">
        <v>12250</v>
      </c>
      <c r="AD3641" s="3" t="s">
        <v>48</v>
      </c>
      <c r="AE3641" s="3" t="s">
        <v>14854</v>
      </c>
      <c r="AG3641" s="3">
        <v>2029300</v>
      </c>
      <c r="AI3641" s="3" t="s">
        <v>11567</v>
      </c>
      <c r="AK3641" s="3" t="s">
        <v>11567</v>
      </c>
      <c r="AM3641" s="3" t="s">
        <v>11567</v>
      </c>
      <c r="AO3641" s="3" t="s">
        <v>11567</v>
      </c>
      <c r="AQ3641" s="3" t="s">
        <v>11567</v>
      </c>
      <c r="AR3641" s="3">
        <v>8000000</v>
      </c>
      <c r="AS3641" s="3" t="s">
        <v>11567</v>
      </c>
    </row>
    <row r="3642" spans="1:45">
      <c r="A3642">
        <v>3639</v>
      </c>
      <c r="B3642" t="s">
        <v>5982</v>
      </c>
      <c r="C3642" t="s">
        <v>3558</v>
      </c>
      <c r="D3642" t="s">
        <v>45</v>
      </c>
      <c r="E3642" t="s">
        <v>73</v>
      </c>
      <c r="F3642" t="s">
        <v>1884</v>
      </c>
      <c r="G3642" t="s">
        <v>10401</v>
      </c>
      <c r="H3642" t="s">
        <v>1884</v>
      </c>
      <c r="I3642" t="s">
        <v>10401</v>
      </c>
      <c r="J3642" t="s">
        <v>48</v>
      </c>
      <c r="K3642" t="s">
        <v>48</v>
      </c>
      <c r="L3642" t="s">
        <v>5985</v>
      </c>
      <c r="M3642" t="s">
        <v>5986</v>
      </c>
      <c r="N3642" t="str">
        <f>VLOOKUP(O3642,index!$Q:$R,2,0)</f>
        <v>02. 이러닝 - 단과</v>
      </c>
      <c r="O3642" t="s">
        <v>5987</v>
      </c>
      <c r="P3642" t="s">
        <v>48</v>
      </c>
      <c r="Q3642" t="s">
        <v>20</v>
      </c>
      <c r="R3642" s="226" t="e">
        <f>VLOOKUP(C3642,'26년 databook(취합)'!$M:$M,2,0)</f>
        <v>#N/A</v>
      </c>
      <c r="S3642" s="3" t="s">
        <v>11576</v>
      </c>
      <c r="T3642" s="3" t="s">
        <v>48</v>
      </c>
      <c r="U3642" s="3" t="s">
        <v>11576</v>
      </c>
      <c r="V3642" s="3" t="s">
        <v>48</v>
      </c>
      <c r="W3642" s="3" t="s">
        <v>48</v>
      </c>
      <c r="X3642" s="3" t="s">
        <v>48</v>
      </c>
      <c r="Y3642" s="3" t="s">
        <v>48</v>
      </c>
      <c r="Z3642" s="3" t="s">
        <v>48</v>
      </c>
      <c r="AA3642" s="3" t="s">
        <v>48</v>
      </c>
      <c r="AB3642" s="3" t="s">
        <v>48</v>
      </c>
      <c r="AC3642" s="3" t="s">
        <v>48</v>
      </c>
      <c r="AD3642" s="3" t="s">
        <v>48</v>
      </c>
      <c r="AE3642" s="3" t="s">
        <v>48</v>
      </c>
      <c r="AG3642" s="3"/>
      <c r="AI3642" s="3" t="s">
        <v>48</v>
      </c>
      <c r="AK3642" s="3" t="s">
        <v>48</v>
      </c>
      <c r="AM3642" s="3" t="s">
        <v>48</v>
      </c>
      <c r="AO3642" s="3" t="s">
        <v>48</v>
      </c>
      <c r="AQ3642" s="3" t="s">
        <v>48</v>
      </c>
      <c r="AR3642" s="3">
        <v>1000000</v>
      </c>
      <c r="AS3642" s="3" t="s">
        <v>48</v>
      </c>
    </row>
    <row r="3643" spans="1:45">
      <c r="A3643">
        <v>3640</v>
      </c>
      <c r="B3643" t="s">
        <v>5982</v>
      </c>
      <c r="C3643" t="s">
        <v>5357</v>
      </c>
      <c r="D3643" t="s">
        <v>45</v>
      </c>
      <c r="E3643" t="s">
        <v>77</v>
      </c>
      <c r="F3643" t="s">
        <v>8008</v>
      </c>
      <c r="G3643" t="s">
        <v>10403</v>
      </c>
      <c r="H3643" t="s">
        <v>8008</v>
      </c>
      <c r="I3643" t="s">
        <v>10403</v>
      </c>
      <c r="J3643" t="s">
        <v>2431</v>
      </c>
      <c r="K3643" t="s">
        <v>8009</v>
      </c>
      <c r="L3643" t="s">
        <v>5985</v>
      </c>
      <c r="M3643" t="s">
        <v>5986</v>
      </c>
      <c r="N3643" t="str">
        <f>VLOOKUP(O3643,index!$Q:$R,2,0)</f>
        <v>02. 이러닝 - 단과</v>
      </c>
      <c r="O3643" t="s">
        <v>5987</v>
      </c>
      <c r="P3643" t="s">
        <v>48</v>
      </c>
      <c r="Q3643" t="s">
        <v>20</v>
      </c>
      <c r="R3643" s="226" t="e">
        <f>VLOOKUP(C3643,'26년 databook(취합)'!$M:$M,2,0)</f>
        <v>#N/A</v>
      </c>
      <c r="S3643" s="3" t="s">
        <v>11567</v>
      </c>
      <c r="T3643" s="3" t="s">
        <v>48</v>
      </c>
      <c r="U3643" s="3" t="s">
        <v>11567</v>
      </c>
      <c r="V3643" s="3" t="s">
        <v>48</v>
      </c>
      <c r="W3643" s="3" t="s">
        <v>48</v>
      </c>
      <c r="X3643" s="3" t="s">
        <v>48</v>
      </c>
      <c r="Y3643" s="3" t="s">
        <v>48</v>
      </c>
      <c r="Z3643" s="3" t="s">
        <v>48</v>
      </c>
      <c r="AA3643" s="3" t="s">
        <v>48</v>
      </c>
      <c r="AB3643" s="3" t="s">
        <v>48</v>
      </c>
      <c r="AC3643" s="3" t="s">
        <v>48</v>
      </c>
      <c r="AD3643" s="3" t="s">
        <v>48</v>
      </c>
      <c r="AE3643" s="3" t="s">
        <v>48</v>
      </c>
      <c r="AG3643" s="3"/>
      <c r="AI3643" s="3" t="s">
        <v>48</v>
      </c>
      <c r="AK3643" s="3" t="s">
        <v>48</v>
      </c>
      <c r="AM3643" s="3" t="s">
        <v>48</v>
      </c>
      <c r="AO3643" s="3" t="s">
        <v>48</v>
      </c>
      <c r="AQ3643" s="3" t="s">
        <v>48</v>
      </c>
      <c r="AS3643" s="3" t="s">
        <v>48</v>
      </c>
    </row>
    <row r="3644" spans="1:45">
      <c r="A3644">
        <v>3641</v>
      </c>
      <c r="B3644" t="s">
        <v>5982</v>
      </c>
      <c r="C3644" t="s">
        <v>5753</v>
      </c>
      <c r="D3644" t="s">
        <v>45</v>
      </c>
      <c r="E3644" t="s">
        <v>76</v>
      </c>
      <c r="F3644" t="s">
        <v>6318</v>
      </c>
      <c r="G3644" t="s">
        <v>9015</v>
      </c>
      <c r="H3644" t="s">
        <v>2540</v>
      </c>
      <c r="I3644" t="s">
        <v>16296</v>
      </c>
      <c r="J3644" t="s">
        <v>8010</v>
      </c>
      <c r="K3644" t="s">
        <v>8011</v>
      </c>
      <c r="L3644" t="s">
        <v>5985</v>
      </c>
      <c r="M3644" t="s">
        <v>5986</v>
      </c>
      <c r="N3644" t="str">
        <f>VLOOKUP(O3644,index!$Q:$R,2,0)</f>
        <v>01. 이러닝 - 통합위탁</v>
      </c>
      <c r="O3644" t="s">
        <v>40</v>
      </c>
      <c r="P3644" t="s">
        <v>48</v>
      </c>
      <c r="Q3644" t="s">
        <v>20</v>
      </c>
      <c r="R3644" s="226" t="e">
        <f>VLOOKUP(C3644,'26년 databook(취합)'!$M:$M,2,0)</f>
        <v>#N/A</v>
      </c>
      <c r="S3644" s="3" t="s">
        <v>11567</v>
      </c>
      <c r="T3644" s="3" t="s">
        <v>48</v>
      </c>
      <c r="U3644" s="3" t="s">
        <v>11567</v>
      </c>
      <c r="V3644" s="3" t="s">
        <v>48</v>
      </c>
      <c r="W3644" s="3" t="s">
        <v>48</v>
      </c>
      <c r="X3644" s="3" t="s">
        <v>48</v>
      </c>
      <c r="Y3644" s="3" t="s">
        <v>48</v>
      </c>
      <c r="Z3644" s="3" t="s">
        <v>48</v>
      </c>
      <c r="AA3644" s="3" t="s">
        <v>48</v>
      </c>
      <c r="AB3644" s="3" t="s">
        <v>48</v>
      </c>
      <c r="AC3644" s="3" t="s">
        <v>48</v>
      </c>
      <c r="AD3644" s="3" t="s">
        <v>48</v>
      </c>
      <c r="AE3644" s="3" t="s">
        <v>48</v>
      </c>
      <c r="AI3644" s="3" t="s">
        <v>48</v>
      </c>
      <c r="AK3644" s="3" t="s">
        <v>48</v>
      </c>
      <c r="AM3644" s="3" t="s">
        <v>48</v>
      </c>
      <c r="AO3644" s="3" t="s">
        <v>48</v>
      </c>
      <c r="AQ3644" s="3" t="s">
        <v>48</v>
      </c>
      <c r="AS3644" s="3" t="s">
        <v>48</v>
      </c>
    </row>
    <row r="3645" spans="1:45">
      <c r="A3645">
        <v>3642</v>
      </c>
      <c r="B3645" t="s">
        <v>5982</v>
      </c>
      <c r="C3645" t="s">
        <v>5174</v>
      </c>
      <c r="D3645" t="s">
        <v>45</v>
      </c>
      <c r="E3645" t="s">
        <v>76</v>
      </c>
      <c r="F3645" t="s">
        <v>6318</v>
      </c>
      <c r="G3645" t="s">
        <v>9015</v>
      </c>
      <c r="H3645" t="s">
        <v>8012</v>
      </c>
      <c r="I3645" t="s">
        <v>16297</v>
      </c>
      <c r="J3645" t="s">
        <v>6925</v>
      </c>
      <c r="K3645" t="s">
        <v>6926</v>
      </c>
      <c r="L3645" t="s">
        <v>5985</v>
      </c>
      <c r="M3645" t="s">
        <v>5986</v>
      </c>
      <c r="N3645" t="str">
        <f>VLOOKUP(O3645,index!$Q:$R,2,0)</f>
        <v>02. 이러닝 - 단과</v>
      </c>
      <c r="O3645" t="s">
        <v>5987</v>
      </c>
      <c r="P3645" t="s">
        <v>48</v>
      </c>
      <c r="Q3645" t="s">
        <v>20</v>
      </c>
      <c r="R3645" s="226" t="e">
        <f>VLOOKUP(C3645,'26년 databook(취합)'!$M:$M,2,0)</f>
        <v>#N/A</v>
      </c>
      <c r="S3645" s="3" t="s">
        <v>11567</v>
      </c>
      <c r="T3645" s="3" t="s">
        <v>48</v>
      </c>
      <c r="U3645" s="3" t="s">
        <v>11567</v>
      </c>
      <c r="V3645" s="3" t="s">
        <v>48</v>
      </c>
      <c r="W3645" s="3" t="s">
        <v>48</v>
      </c>
      <c r="X3645" s="3" t="s">
        <v>48</v>
      </c>
      <c r="Y3645" s="3" t="s">
        <v>48</v>
      </c>
      <c r="Z3645" s="3" t="s">
        <v>48</v>
      </c>
      <c r="AA3645" s="3" t="s">
        <v>48</v>
      </c>
      <c r="AB3645" s="3" t="s">
        <v>48</v>
      </c>
      <c r="AC3645" s="3" t="s">
        <v>48</v>
      </c>
      <c r="AD3645" s="3" t="s">
        <v>48</v>
      </c>
      <c r="AE3645" s="3" t="s">
        <v>48</v>
      </c>
      <c r="AG3645" s="3"/>
      <c r="AI3645" s="3" t="s">
        <v>48</v>
      </c>
      <c r="AK3645" s="3" t="s">
        <v>48</v>
      </c>
      <c r="AM3645" s="3" t="s">
        <v>48</v>
      </c>
      <c r="AO3645" s="3" t="s">
        <v>48</v>
      </c>
      <c r="AQ3645" s="3" t="s">
        <v>48</v>
      </c>
      <c r="AS3645" s="3" t="s">
        <v>48</v>
      </c>
    </row>
    <row r="3646" spans="1:45">
      <c r="A3646">
        <v>3643</v>
      </c>
      <c r="B3646" t="s">
        <v>5982</v>
      </c>
      <c r="C3646" t="s">
        <v>5170</v>
      </c>
      <c r="D3646" t="s">
        <v>45</v>
      </c>
      <c r="E3646" t="s">
        <v>76</v>
      </c>
      <c r="F3646" t="s">
        <v>6318</v>
      </c>
      <c r="G3646" t="s">
        <v>9015</v>
      </c>
      <c r="H3646" t="s">
        <v>584</v>
      </c>
      <c r="I3646" t="s">
        <v>16298</v>
      </c>
      <c r="J3646" t="s">
        <v>48</v>
      </c>
      <c r="K3646" t="s">
        <v>48</v>
      </c>
      <c r="L3646" t="s">
        <v>5985</v>
      </c>
      <c r="M3646" t="s">
        <v>5986</v>
      </c>
      <c r="N3646" t="str">
        <f>VLOOKUP(O3646,index!$Q:$R,2,0)</f>
        <v>02. 이러닝 - 단과</v>
      </c>
      <c r="O3646" t="s">
        <v>5987</v>
      </c>
      <c r="P3646" t="s">
        <v>48</v>
      </c>
      <c r="Q3646" t="s">
        <v>23</v>
      </c>
      <c r="R3646" s="226" t="e">
        <f>VLOOKUP(C3646,'26년 databook(취합)'!$M:$M,2,0)</f>
        <v>#N/A</v>
      </c>
      <c r="S3646" s="3" t="s">
        <v>11567</v>
      </c>
      <c r="T3646" s="3" t="s">
        <v>48</v>
      </c>
      <c r="U3646" s="3" t="s">
        <v>11567</v>
      </c>
      <c r="V3646" s="3" t="s">
        <v>48</v>
      </c>
      <c r="W3646" s="3" t="s">
        <v>48</v>
      </c>
      <c r="X3646" s="3" t="s">
        <v>48</v>
      </c>
      <c r="Y3646" s="3" t="s">
        <v>48</v>
      </c>
      <c r="Z3646" s="3" t="s">
        <v>48</v>
      </c>
      <c r="AA3646" s="3" t="s">
        <v>48</v>
      </c>
      <c r="AB3646" s="3" t="s">
        <v>48</v>
      </c>
      <c r="AC3646" s="3" t="s">
        <v>48</v>
      </c>
      <c r="AD3646" s="3" t="s">
        <v>48</v>
      </c>
      <c r="AE3646" s="3" t="s">
        <v>48</v>
      </c>
      <c r="AG3646" s="3"/>
      <c r="AI3646" s="3" t="s">
        <v>48</v>
      </c>
      <c r="AK3646" s="3" t="s">
        <v>48</v>
      </c>
      <c r="AM3646" s="3" t="s">
        <v>48</v>
      </c>
      <c r="AO3646" s="3" t="s">
        <v>48</v>
      </c>
      <c r="AQ3646" s="3" t="s">
        <v>48</v>
      </c>
      <c r="AS3646" s="3" t="s">
        <v>48</v>
      </c>
    </row>
    <row r="3647" spans="1:45">
      <c r="A3647">
        <v>3644</v>
      </c>
      <c r="B3647" t="s">
        <v>5982</v>
      </c>
      <c r="C3647" t="s">
        <v>3645</v>
      </c>
      <c r="D3647" t="s">
        <v>45</v>
      </c>
      <c r="E3647" t="s">
        <v>73</v>
      </c>
      <c r="F3647" t="s">
        <v>1958</v>
      </c>
      <c r="G3647" t="s">
        <v>10406</v>
      </c>
      <c r="H3647" t="s">
        <v>1958</v>
      </c>
      <c r="I3647" t="s">
        <v>10406</v>
      </c>
      <c r="J3647" t="s">
        <v>1958</v>
      </c>
      <c r="K3647" t="s">
        <v>8015</v>
      </c>
      <c r="L3647" t="s">
        <v>5985</v>
      </c>
      <c r="M3647" t="s">
        <v>5986</v>
      </c>
      <c r="N3647" t="str">
        <f>VLOOKUP(O3647,index!$Q:$R,2,0)</f>
        <v>02. 이러닝 - 단과</v>
      </c>
      <c r="O3647" t="s">
        <v>5987</v>
      </c>
      <c r="P3647" t="s">
        <v>48</v>
      </c>
      <c r="Q3647" t="s">
        <v>20</v>
      </c>
      <c r="R3647" s="226" t="e">
        <f>VLOOKUP(C3647,'26년 databook(취합)'!$M:$M,2,0)</f>
        <v>#N/A</v>
      </c>
      <c r="S3647" s="3" t="s">
        <v>11572</v>
      </c>
      <c r="T3647" s="3" t="s">
        <v>48</v>
      </c>
      <c r="U3647" s="3" t="s">
        <v>11567</v>
      </c>
      <c r="V3647" s="3" t="s">
        <v>11572</v>
      </c>
      <c r="W3647" s="3" t="s">
        <v>48</v>
      </c>
      <c r="X3647" s="3" t="s">
        <v>48</v>
      </c>
      <c r="Y3647" s="3" t="s">
        <v>48</v>
      </c>
      <c r="Z3647" s="3" t="s">
        <v>48</v>
      </c>
      <c r="AA3647" s="3" t="s">
        <v>48</v>
      </c>
      <c r="AB3647" s="3" t="s">
        <v>48</v>
      </c>
      <c r="AC3647" s="3" t="s">
        <v>48</v>
      </c>
      <c r="AD3647" s="3" t="s">
        <v>48</v>
      </c>
      <c r="AE3647" s="3" t="s">
        <v>48</v>
      </c>
      <c r="AG3647" s="3"/>
      <c r="AI3647" s="3" t="s">
        <v>48</v>
      </c>
      <c r="AK3647" s="3" t="s">
        <v>48</v>
      </c>
      <c r="AM3647" s="3" t="s">
        <v>48</v>
      </c>
      <c r="AO3647" s="3" t="s">
        <v>48</v>
      </c>
      <c r="AQ3647" s="3" t="s">
        <v>48</v>
      </c>
      <c r="AS3647" s="3" t="s">
        <v>48</v>
      </c>
    </row>
    <row r="3648" spans="1:45">
      <c r="A3648">
        <v>3645</v>
      </c>
      <c r="B3648" t="s">
        <v>5982</v>
      </c>
      <c r="C3648" t="s">
        <v>5365</v>
      </c>
      <c r="D3648" t="s">
        <v>45</v>
      </c>
      <c r="E3648" t="s">
        <v>79</v>
      </c>
      <c r="F3648" t="s">
        <v>770</v>
      </c>
      <c r="G3648" t="s">
        <v>10407</v>
      </c>
      <c r="H3648" t="s">
        <v>770</v>
      </c>
      <c r="I3648" t="s">
        <v>10407</v>
      </c>
      <c r="J3648" t="s">
        <v>8016</v>
      </c>
      <c r="K3648" t="s">
        <v>8017</v>
      </c>
      <c r="L3648" t="s">
        <v>5985</v>
      </c>
      <c r="M3648" t="s">
        <v>5986</v>
      </c>
      <c r="N3648" t="str">
        <f>VLOOKUP(O3648,index!$Q:$R,2,0)</f>
        <v>02. 이러닝 - 단과</v>
      </c>
      <c r="O3648" t="s">
        <v>5987</v>
      </c>
      <c r="P3648" t="s">
        <v>48</v>
      </c>
      <c r="Q3648" t="s">
        <v>20</v>
      </c>
      <c r="R3648" s="226" t="e">
        <f>VLOOKUP(C3648,'26년 databook(취합)'!$M:$M,2,0)</f>
        <v>#N/A</v>
      </c>
      <c r="S3648" s="3" t="s">
        <v>11567</v>
      </c>
      <c r="T3648" s="3" t="s">
        <v>11675</v>
      </c>
      <c r="U3648" s="3" t="s">
        <v>11675</v>
      </c>
      <c r="V3648" s="3" t="s">
        <v>48</v>
      </c>
      <c r="W3648" s="3" t="s">
        <v>11567</v>
      </c>
      <c r="X3648" s="3" t="s">
        <v>48</v>
      </c>
      <c r="Y3648" s="3" t="s">
        <v>11567</v>
      </c>
      <c r="Z3648" s="3" t="s">
        <v>48</v>
      </c>
      <c r="AA3648" s="3" t="s">
        <v>11567</v>
      </c>
      <c r="AB3648" s="3" t="s">
        <v>48</v>
      </c>
      <c r="AC3648" s="3" t="s">
        <v>11581</v>
      </c>
      <c r="AD3648" s="3" t="s">
        <v>48</v>
      </c>
      <c r="AE3648" s="3" t="s">
        <v>11567</v>
      </c>
      <c r="AG3648" s="3">
        <v>265000</v>
      </c>
      <c r="AI3648" s="3" t="s">
        <v>11567</v>
      </c>
      <c r="AK3648" s="3" t="s">
        <v>11567</v>
      </c>
      <c r="AM3648" s="3" t="s">
        <v>11567</v>
      </c>
      <c r="AO3648" s="3" t="s">
        <v>11567</v>
      </c>
      <c r="AQ3648" s="3" t="s">
        <v>11567</v>
      </c>
      <c r="AS3648" s="3" t="s">
        <v>11567</v>
      </c>
    </row>
    <row r="3649" spans="1:45">
      <c r="A3649">
        <v>3646</v>
      </c>
      <c r="B3649" t="s">
        <v>5982</v>
      </c>
      <c r="C3649" t="s">
        <v>4801</v>
      </c>
      <c r="D3649" t="s">
        <v>45</v>
      </c>
      <c r="E3649" t="s">
        <v>77</v>
      </c>
      <c r="F3649" t="s">
        <v>6029</v>
      </c>
      <c r="G3649" t="s">
        <v>8925</v>
      </c>
      <c r="H3649" t="s">
        <v>1571</v>
      </c>
      <c r="I3649" t="s">
        <v>16299</v>
      </c>
      <c r="J3649" t="s">
        <v>48</v>
      </c>
      <c r="K3649" t="s">
        <v>48</v>
      </c>
      <c r="L3649" t="s">
        <v>5985</v>
      </c>
      <c r="M3649" t="s">
        <v>5986</v>
      </c>
      <c r="N3649" t="str">
        <f>VLOOKUP(O3649,index!$Q:$R,2,0)</f>
        <v>02. 이러닝 - 단과</v>
      </c>
      <c r="O3649" t="s">
        <v>5987</v>
      </c>
      <c r="P3649" t="s">
        <v>48</v>
      </c>
      <c r="Q3649" t="s">
        <v>20</v>
      </c>
      <c r="R3649" s="226" t="e">
        <f>VLOOKUP(C3649,'26년 databook(취합)'!$M:$M,2,0)</f>
        <v>#N/A</v>
      </c>
      <c r="S3649" s="3" t="s">
        <v>11567</v>
      </c>
      <c r="T3649" s="3" t="s">
        <v>11588</v>
      </c>
      <c r="U3649" s="3" t="s">
        <v>11588</v>
      </c>
      <c r="V3649" s="3" t="s">
        <v>48</v>
      </c>
      <c r="W3649" s="3" t="s">
        <v>11567</v>
      </c>
      <c r="X3649" s="3" t="s">
        <v>48</v>
      </c>
      <c r="Y3649" s="3" t="s">
        <v>11567</v>
      </c>
      <c r="Z3649" s="3" t="s">
        <v>48</v>
      </c>
      <c r="AA3649" s="3" t="s">
        <v>11567</v>
      </c>
      <c r="AB3649" s="3" t="s">
        <v>48</v>
      </c>
      <c r="AC3649" s="3" t="s">
        <v>11588</v>
      </c>
      <c r="AD3649" s="3" t="s">
        <v>48</v>
      </c>
      <c r="AE3649" s="3" t="s">
        <v>11567</v>
      </c>
      <c r="AG3649" s="3">
        <v>0</v>
      </c>
      <c r="AI3649" s="3" t="s">
        <v>11567</v>
      </c>
      <c r="AK3649" s="3" t="s">
        <v>11567</v>
      </c>
      <c r="AM3649" s="3" t="s">
        <v>11567</v>
      </c>
      <c r="AO3649" s="3" t="s">
        <v>11567</v>
      </c>
      <c r="AQ3649" s="3" t="s">
        <v>11567</v>
      </c>
      <c r="AS3649" s="3" t="s">
        <v>11567</v>
      </c>
    </row>
    <row r="3650" spans="1:45">
      <c r="A3650">
        <v>3647</v>
      </c>
      <c r="B3650" t="s">
        <v>5982</v>
      </c>
      <c r="C3650" t="s">
        <v>2919</v>
      </c>
      <c r="D3650" t="s">
        <v>45</v>
      </c>
      <c r="E3650" t="s">
        <v>76</v>
      </c>
      <c r="F3650" t="s">
        <v>2246</v>
      </c>
      <c r="G3650" t="s">
        <v>10409</v>
      </c>
      <c r="H3650" t="s">
        <v>2246</v>
      </c>
      <c r="I3650" t="s">
        <v>10409</v>
      </c>
      <c r="J3650" t="s">
        <v>2246</v>
      </c>
      <c r="K3650" t="s">
        <v>8021</v>
      </c>
      <c r="L3650" t="s">
        <v>5985</v>
      </c>
      <c r="M3650" t="s">
        <v>5986</v>
      </c>
      <c r="N3650" t="str">
        <f>VLOOKUP(O3650,index!$Q:$R,2,0)</f>
        <v>02. 이러닝 - 단과</v>
      </c>
      <c r="O3650" t="s">
        <v>5987</v>
      </c>
      <c r="P3650" t="s">
        <v>48</v>
      </c>
      <c r="Q3650" t="s">
        <v>23</v>
      </c>
      <c r="R3650" s="226" t="e">
        <f>VLOOKUP(C3650,'26년 databook(취합)'!$M:$M,2,0)</f>
        <v>#N/A</v>
      </c>
      <c r="S3650" s="3" t="s">
        <v>11567</v>
      </c>
      <c r="T3650" s="3" t="s">
        <v>14672</v>
      </c>
      <c r="U3650" s="3" t="s">
        <v>14855</v>
      </c>
      <c r="V3650" s="3" t="s">
        <v>48</v>
      </c>
      <c r="W3650" s="3" t="s">
        <v>11567</v>
      </c>
      <c r="X3650" s="3" t="s">
        <v>48</v>
      </c>
      <c r="Y3650" s="3" t="s">
        <v>11567</v>
      </c>
      <c r="Z3650" s="3" t="s">
        <v>48</v>
      </c>
      <c r="AA3650" s="3" t="s">
        <v>12280</v>
      </c>
      <c r="AB3650" s="3" t="s">
        <v>48</v>
      </c>
      <c r="AC3650" s="3" t="s">
        <v>11567</v>
      </c>
      <c r="AD3650" s="3" t="s">
        <v>48</v>
      </c>
      <c r="AE3650" s="3" t="s">
        <v>11567</v>
      </c>
      <c r="AG3650" s="3">
        <v>1120000</v>
      </c>
      <c r="AI3650" s="3" t="s">
        <v>11567</v>
      </c>
      <c r="AK3650" s="3" t="s">
        <v>11567</v>
      </c>
      <c r="AM3650" s="3" t="s">
        <v>11567</v>
      </c>
      <c r="AO3650" s="3" t="s">
        <v>11567</v>
      </c>
      <c r="AQ3650" s="3" t="s">
        <v>11567</v>
      </c>
      <c r="AR3650" s="3">
        <v>0</v>
      </c>
      <c r="AS3650" s="3" t="s">
        <v>12247</v>
      </c>
    </row>
    <row r="3651" spans="1:45">
      <c r="A3651">
        <v>3648</v>
      </c>
      <c r="B3651" t="s">
        <v>5982</v>
      </c>
      <c r="C3651" t="s">
        <v>5733</v>
      </c>
      <c r="D3651" t="s">
        <v>45</v>
      </c>
      <c r="E3651" t="s">
        <v>77</v>
      </c>
      <c r="F3651" t="s">
        <v>2796</v>
      </c>
      <c r="G3651" t="s">
        <v>9134</v>
      </c>
      <c r="H3651" t="s">
        <v>2559</v>
      </c>
      <c r="I3651" t="s">
        <v>16300</v>
      </c>
      <c r="J3651" t="s">
        <v>8022</v>
      </c>
      <c r="K3651" t="s">
        <v>8023</v>
      </c>
      <c r="L3651" t="s">
        <v>5985</v>
      </c>
      <c r="M3651" t="s">
        <v>5986</v>
      </c>
      <c r="N3651" t="str">
        <f>VLOOKUP(O3651,index!$Q:$R,2,0)</f>
        <v>02. 이러닝 - 단과</v>
      </c>
      <c r="O3651" t="s">
        <v>5987</v>
      </c>
      <c r="P3651" t="s">
        <v>48</v>
      </c>
      <c r="Q3651" t="s">
        <v>20</v>
      </c>
      <c r="R3651" s="226" t="e">
        <f>VLOOKUP(C3651,'26년 databook(취합)'!$M:$M,2,0)</f>
        <v>#N/A</v>
      </c>
      <c r="S3651" s="3" t="s">
        <v>11567</v>
      </c>
      <c r="T3651" s="3" t="s">
        <v>48</v>
      </c>
      <c r="U3651" s="3" t="s">
        <v>11567</v>
      </c>
      <c r="V3651" s="3" t="s">
        <v>48</v>
      </c>
      <c r="W3651" s="3" t="s">
        <v>48</v>
      </c>
      <c r="X3651" s="3" t="s">
        <v>48</v>
      </c>
      <c r="Y3651" s="3" t="s">
        <v>48</v>
      </c>
      <c r="Z3651" s="3" t="s">
        <v>48</v>
      </c>
      <c r="AA3651" s="3" t="s">
        <v>48</v>
      </c>
      <c r="AB3651" s="3" t="s">
        <v>48</v>
      </c>
      <c r="AC3651" s="3" t="s">
        <v>48</v>
      </c>
      <c r="AD3651" s="3" t="s">
        <v>48</v>
      </c>
      <c r="AE3651" s="3" t="s">
        <v>48</v>
      </c>
      <c r="AG3651" s="3"/>
      <c r="AI3651" s="3" t="s">
        <v>48</v>
      </c>
      <c r="AK3651" s="3" t="s">
        <v>48</v>
      </c>
      <c r="AM3651" s="3" t="s">
        <v>48</v>
      </c>
      <c r="AO3651" s="3" t="s">
        <v>48</v>
      </c>
      <c r="AQ3651" s="3" t="s">
        <v>48</v>
      </c>
      <c r="AS3651" s="3" t="s">
        <v>48</v>
      </c>
    </row>
    <row r="3652" spans="1:45">
      <c r="A3652">
        <v>3649</v>
      </c>
      <c r="B3652" t="s">
        <v>5982</v>
      </c>
      <c r="C3652" t="s">
        <v>5408</v>
      </c>
      <c r="D3652" t="s">
        <v>45</v>
      </c>
      <c r="E3652" t="s">
        <v>77</v>
      </c>
      <c r="F3652" t="s">
        <v>809</v>
      </c>
      <c r="G3652" t="s">
        <v>10410</v>
      </c>
      <c r="H3652" t="s">
        <v>809</v>
      </c>
      <c r="I3652" t="s">
        <v>10410</v>
      </c>
      <c r="J3652" t="s">
        <v>809</v>
      </c>
      <c r="K3652" t="s">
        <v>8024</v>
      </c>
      <c r="L3652" t="s">
        <v>5985</v>
      </c>
      <c r="M3652" t="s">
        <v>5986</v>
      </c>
      <c r="N3652" t="str">
        <f>VLOOKUP(O3652,index!$Q:$R,2,0)</f>
        <v>02. 이러닝 - 단과</v>
      </c>
      <c r="O3652" t="s">
        <v>5987</v>
      </c>
      <c r="P3652" t="s">
        <v>48</v>
      </c>
      <c r="Q3652" t="s">
        <v>20</v>
      </c>
      <c r="R3652" s="226" t="e">
        <f>VLOOKUP(C3652,'26년 databook(취합)'!$M:$M,2,0)</f>
        <v>#N/A</v>
      </c>
      <c r="S3652" s="3" t="s">
        <v>11567</v>
      </c>
      <c r="T3652" s="3" t="s">
        <v>14856</v>
      </c>
      <c r="U3652" s="3" t="s">
        <v>14856</v>
      </c>
      <c r="V3652" s="3" t="s">
        <v>48</v>
      </c>
      <c r="W3652" s="3" t="s">
        <v>11567</v>
      </c>
      <c r="X3652" s="3" t="s">
        <v>48</v>
      </c>
      <c r="Y3652" s="3" t="s">
        <v>11567</v>
      </c>
      <c r="Z3652" s="3" t="s">
        <v>48</v>
      </c>
      <c r="AA3652" s="3" t="s">
        <v>12130</v>
      </c>
      <c r="AB3652" s="3" t="s">
        <v>48</v>
      </c>
      <c r="AC3652" s="3" t="s">
        <v>11567</v>
      </c>
      <c r="AD3652" s="3" t="s">
        <v>48</v>
      </c>
      <c r="AE3652" s="3" t="s">
        <v>11567</v>
      </c>
      <c r="AG3652" s="3">
        <v>254000</v>
      </c>
      <c r="AI3652" s="3" t="s">
        <v>11567</v>
      </c>
      <c r="AK3652" s="3" t="s">
        <v>11567</v>
      </c>
      <c r="AM3652" s="3" t="s">
        <v>11567</v>
      </c>
      <c r="AO3652" s="3" t="s">
        <v>11567</v>
      </c>
      <c r="AQ3652" s="3" t="s">
        <v>11567</v>
      </c>
      <c r="AS3652" s="3" t="s">
        <v>11567</v>
      </c>
    </row>
    <row r="3653" spans="1:45">
      <c r="A3653">
        <v>3650</v>
      </c>
      <c r="B3653" t="s">
        <v>5982</v>
      </c>
      <c r="C3653" t="s">
        <v>5728</v>
      </c>
      <c r="D3653" t="s">
        <v>45</v>
      </c>
      <c r="E3653" t="s">
        <v>77</v>
      </c>
      <c r="F3653" t="s">
        <v>6509</v>
      </c>
      <c r="G3653" t="s">
        <v>9142</v>
      </c>
      <c r="H3653" t="s">
        <v>2564</v>
      </c>
      <c r="I3653" t="s">
        <v>16301</v>
      </c>
      <c r="J3653" t="s">
        <v>2427</v>
      </c>
      <c r="K3653" t="s">
        <v>6510</v>
      </c>
      <c r="L3653" t="s">
        <v>5985</v>
      </c>
      <c r="M3653" t="s">
        <v>5986</v>
      </c>
      <c r="N3653" t="str">
        <f>VLOOKUP(O3653,index!$Q:$R,2,0)</f>
        <v>02. 이러닝 - 단과</v>
      </c>
      <c r="O3653" t="s">
        <v>5987</v>
      </c>
      <c r="P3653" t="s">
        <v>48</v>
      </c>
      <c r="Q3653" t="s">
        <v>20</v>
      </c>
      <c r="R3653" s="226" t="e">
        <f>VLOOKUP(C3653,'26년 databook(취합)'!$M:$M,2,0)</f>
        <v>#N/A</v>
      </c>
      <c r="S3653" s="3" t="s">
        <v>11567</v>
      </c>
      <c r="T3653" s="3" t="s">
        <v>48</v>
      </c>
      <c r="U3653" s="3" t="s">
        <v>11567</v>
      </c>
      <c r="V3653" s="3" t="s">
        <v>48</v>
      </c>
      <c r="W3653" s="3" t="s">
        <v>48</v>
      </c>
      <c r="X3653" s="3" t="s">
        <v>48</v>
      </c>
      <c r="Y3653" s="3" t="s">
        <v>48</v>
      </c>
      <c r="Z3653" s="3" t="s">
        <v>48</v>
      </c>
      <c r="AA3653" s="3" t="s">
        <v>48</v>
      </c>
      <c r="AB3653" s="3" t="s">
        <v>48</v>
      </c>
      <c r="AC3653" s="3" t="s">
        <v>48</v>
      </c>
      <c r="AD3653" s="3" t="s">
        <v>48</v>
      </c>
      <c r="AE3653" s="3" t="s">
        <v>48</v>
      </c>
      <c r="AI3653" s="3" t="s">
        <v>48</v>
      </c>
      <c r="AK3653" s="3" t="s">
        <v>48</v>
      </c>
      <c r="AM3653" s="3" t="s">
        <v>48</v>
      </c>
      <c r="AO3653" s="3" t="s">
        <v>48</v>
      </c>
      <c r="AQ3653" s="3" t="s">
        <v>48</v>
      </c>
      <c r="AS3653" s="3" t="s">
        <v>48</v>
      </c>
    </row>
    <row r="3654" spans="1:45">
      <c r="A3654">
        <v>3651</v>
      </c>
      <c r="B3654" t="s">
        <v>5982</v>
      </c>
      <c r="C3654" t="s">
        <v>5475</v>
      </c>
      <c r="D3654" t="s">
        <v>45</v>
      </c>
      <c r="E3654" t="s">
        <v>77</v>
      </c>
      <c r="F3654" t="s">
        <v>6509</v>
      </c>
      <c r="G3654" t="s">
        <v>9142</v>
      </c>
      <c r="H3654" t="s">
        <v>2812</v>
      </c>
      <c r="I3654" t="s">
        <v>16302</v>
      </c>
      <c r="J3654" t="s">
        <v>2427</v>
      </c>
      <c r="K3654" t="s">
        <v>6510</v>
      </c>
      <c r="L3654" t="s">
        <v>5985</v>
      </c>
      <c r="M3654" t="s">
        <v>5986</v>
      </c>
      <c r="N3654" t="str">
        <f>VLOOKUP(O3654,index!$Q:$R,2,0)</f>
        <v>02. 이러닝 - 단과</v>
      </c>
      <c r="O3654" t="s">
        <v>5987</v>
      </c>
      <c r="P3654" t="s">
        <v>48</v>
      </c>
      <c r="Q3654" t="s">
        <v>20</v>
      </c>
      <c r="R3654" s="226" t="e">
        <f>VLOOKUP(C3654,'26년 databook(취합)'!$M:$M,2,0)</f>
        <v>#N/A</v>
      </c>
      <c r="S3654" s="3" t="s">
        <v>11567</v>
      </c>
      <c r="T3654" s="3" t="s">
        <v>48</v>
      </c>
      <c r="U3654" s="3" t="s">
        <v>11567</v>
      </c>
      <c r="V3654" s="3" t="s">
        <v>48</v>
      </c>
      <c r="W3654" s="3" t="s">
        <v>48</v>
      </c>
      <c r="X3654" s="3" t="s">
        <v>48</v>
      </c>
      <c r="Y3654" s="3" t="s">
        <v>48</v>
      </c>
      <c r="Z3654" s="3" t="s">
        <v>48</v>
      </c>
      <c r="AA3654" s="3" t="s">
        <v>48</v>
      </c>
      <c r="AB3654" s="3" t="s">
        <v>48</v>
      </c>
      <c r="AC3654" s="3" t="s">
        <v>48</v>
      </c>
      <c r="AD3654" s="3" t="s">
        <v>48</v>
      </c>
      <c r="AE3654" s="3" t="s">
        <v>48</v>
      </c>
      <c r="AG3654" s="3"/>
      <c r="AI3654" s="3" t="s">
        <v>48</v>
      </c>
      <c r="AK3654" s="3" t="s">
        <v>48</v>
      </c>
      <c r="AM3654" s="3" t="s">
        <v>48</v>
      </c>
      <c r="AO3654" s="3" t="s">
        <v>48</v>
      </c>
      <c r="AQ3654" s="3" t="s">
        <v>48</v>
      </c>
      <c r="AS3654" s="3" t="s">
        <v>48</v>
      </c>
    </row>
    <row r="3655" spans="1:45">
      <c r="A3655">
        <v>3652</v>
      </c>
      <c r="B3655" t="s">
        <v>5982</v>
      </c>
      <c r="C3655" t="s">
        <v>5479</v>
      </c>
      <c r="D3655" t="s">
        <v>45</v>
      </c>
      <c r="E3655" t="s">
        <v>77</v>
      </c>
      <c r="F3655" t="s">
        <v>6509</v>
      </c>
      <c r="G3655" t="s">
        <v>9142</v>
      </c>
      <c r="H3655" t="s">
        <v>2808</v>
      </c>
      <c r="I3655" t="s">
        <v>16303</v>
      </c>
      <c r="J3655" t="s">
        <v>2427</v>
      </c>
      <c r="K3655" t="s">
        <v>6510</v>
      </c>
      <c r="L3655" t="s">
        <v>5985</v>
      </c>
      <c r="M3655" t="s">
        <v>5986</v>
      </c>
      <c r="N3655" t="str">
        <f>VLOOKUP(O3655,index!$Q:$R,2,0)</f>
        <v>02. 이러닝 - 단과</v>
      </c>
      <c r="O3655" t="s">
        <v>5987</v>
      </c>
      <c r="P3655" t="s">
        <v>48</v>
      </c>
      <c r="Q3655" t="s">
        <v>20</v>
      </c>
      <c r="R3655" s="226" t="e">
        <f>VLOOKUP(C3655,'26년 databook(취합)'!$M:$M,2,0)</f>
        <v>#N/A</v>
      </c>
      <c r="S3655" s="3" t="s">
        <v>11567</v>
      </c>
      <c r="T3655" s="3" t="s">
        <v>48</v>
      </c>
      <c r="U3655" s="3" t="s">
        <v>11567</v>
      </c>
      <c r="V3655" s="3" t="s">
        <v>48</v>
      </c>
      <c r="W3655" s="3" t="s">
        <v>48</v>
      </c>
      <c r="X3655" s="3" t="s">
        <v>48</v>
      </c>
      <c r="Y3655" s="3" t="s">
        <v>48</v>
      </c>
      <c r="Z3655" s="3" t="s">
        <v>48</v>
      </c>
      <c r="AA3655" s="3" t="s">
        <v>48</v>
      </c>
      <c r="AB3655" s="3" t="s">
        <v>48</v>
      </c>
      <c r="AC3655" s="3" t="s">
        <v>48</v>
      </c>
      <c r="AD3655" s="3" t="s">
        <v>48</v>
      </c>
      <c r="AE3655" s="3" t="s">
        <v>48</v>
      </c>
      <c r="AI3655" s="3" t="s">
        <v>48</v>
      </c>
      <c r="AK3655" s="3" t="s">
        <v>48</v>
      </c>
      <c r="AM3655" s="3" t="s">
        <v>48</v>
      </c>
      <c r="AO3655" s="3" t="s">
        <v>48</v>
      </c>
      <c r="AQ3655" s="3" t="s">
        <v>48</v>
      </c>
      <c r="AS3655" s="3" t="s">
        <v>48</v>
      </c>
    </row>
    <row r="3656" spans="1:45">
      <c r="A3656">
        <v>3653</v>
      </c>
      <c r="B3656" t="s">
        <v>5982</v>
      </c>
      <c r="C3656" t="s">
        <v>4353</v>
      </c>
      <c r="D3656" t="s">
        <v>45</v>
      </c>
      <c r="E3656" t="s">
        <v>76</v>
      </c>
      <c r="F3656" t="s">
        <v>2148</v>
      </c>
      <c r="G3656" t="s">
        <v>10411</v>
      </c>
      <c r="H3656" t="s">
        <v>2148</v>
      </c>
      <c r="I3656" t="s">
        <v>10411</v>
      </c>
      <c r="J3656" t="s">
        <v>8025</v>
      </c>
      <c r="K3656" t="s">
        <v>8026</v>
      </c>
      <c r="L3656" t="s">
        <v>5985</v>
      </c>
      <c r="M3656" t="s">
        <v>5986</v>
      </c>
      <c r="N3656" t="str">
        <f>VLOOKUP(O3656,index!$Q:$R,2,0)</f>
        <v>02. 이러닝 - 단과</v>
      </c>
      <c r="O3656" t="s">
        <v>5987</v>
      </c>
      <c r="P3656" t="s">
        <v>48</v>
      </c>
      <c r="Q3656" t="s">
        <v>20</v>
      </c>
      <c r="R3656" s="226" t="e">
        <f>VLOOKUP(C3656,'26년 databook(취합)'!$M:$M,2,0)</f>
        <v>#N/A</v>
      </c>
      <c r="S3656" s="3" t="s">
        <v>11567</v>
      </c>
      <c r="T3656" s="3" t="s">
        <v>12806</v>
      </c>
      <c r="U3656" s="3" t="s">
        <v>12806</v>
      </c>
      <c r="V3656" s="3" t="s">
        <v>48</v>
      </c>
      <c r="W3656" s="3" t="s">
        <v>11567</v>
      </c>
      <c r="X3656" s="3" t="s">
        <v>48</v>
      </c>
      <c r="Y3656" s="3" t="s">
        <v>11567</v>
      </c>
      <c r="Z3656" s="3" t="s">
        <v>48</v>
      </c>
      <c r="AA3656" s="3" t="s">
        <v>11567</v>
      </c>
      <c r="AB3656" s="3" t="s">
        <v>48</v>
      </c>
      <c r="AC3656" s="3" t="s">
        <v>11697</v>
      </c>
      <c r="AD3656" s="3" t="s">
        <v>48</v>
      </c>
      <c r="AE3656" s="3" t="s">
        <v>11938</v>
      </c>
      <c r="AG3656" s="3">
        <v>0</v>
      </c>
      <c r="AI3656" s="3" t="s">
        <v>11567</v>
      </c>
      <c r="AK3656" s="3" t="s">
        <v>11567</v>
      </c>
      <c r="AM3656" s="3" t="s">
        <v>11567</v>
      </c>
      <c r="AO3656" s="3" t="s">
        <v>11567</v>
      </c>
      <c r="AQ3656" s="3" t="s">
        <v>11567</v>
      </c>
      <c r="AR3656" s="3">
        <v>0</v>
      </c>
      <c r="AS3656" s="3" t="s">
        <v>11567</v>
      </c>
    </row>
    <row r="3657" spans="1:45">
      <c r="A3657">
        <v>3654</v>
      </c>
      <c r="B3657" t="s">
        <v>5982</v>
      </c>
      <c r="C3657" t="s">
        <v>3420</v>
      </c>
      <c r="D3657" t="s">
        <v>45</v>
      </c>
      <c r="E3657" t="s">
        <v>72</v>
      </c>
      <c r="F3657" t="s">
        <v>1028</v>
      </c>
      <c r="G3657" t="s">
        <v>10412</v>
      </c>
      <c r="H3657" t="s">
        <v>1028</v>
      </c>
      <c r="I3657" t="s">
        <v>10412</v>
      </c>
      <c r="J3657" t="s">
        <v>8027</v>
      </c>
      <c r="K3657" t="s">
        <v>8028</v>
      </c>
      <c r="L3657" t="s">
        <v>5985</v>
      </c>
      <c r="M3657" t="s">
        <v>5986</v>
      </c>
      <c r="N3657" t="str">
        <f>VLOOKUP(O3657,index!$Q:$R,2,0)</f>
        <v>16. 솔루션 - 러닝메이커</v>
      </c>
      <c r="O3657" t="s">
        <v>7721</v>
      </c>
      <c r="P3657" t="s">
        <v>48</v>
      </c>
      <c r="Q3657" t="s">
        <v>23</v>
      </c>
      <c r="R3657" s="226" t="e">
        <f>VLOOKUP(C3657,'26년 databook(취합)'!$M:$M,2,0)</f>
        <v>#N/A</v>
      </c>
      <c r="S3657" s="3" t="s">
        <v>14440</v>
      </c>
      <c r="T3657" s="3" t="s">
        <v>48</v>
      </c>
      <c r="U3657" s="3" t="s">
        <v>14441</v>
      </c>
      <c r="V3657" s="3" t="s">
        <v>48</v>
      </c>
      <c r="W3657" s="3" t="s">
        <v>48</v>
      </c>
      <c r="X3657" s="3" t="s">
        <v>48</v>
      </c>
      <c r="Y3657" s="3" t="s">
        <v>48</v>
      </c>
      <c r="Z3657" s="3" t="s">
        <v>48</v>
      </c>
      <c r="AA3657" s="3" t="s">
        <v>48</v>
      </c>
      <c r="AB3657" s="3" t="s">
        <v>48</v>
      </c>
      <c r="AC3657" s="3" t="s">
        <v>48</v>
      </c>
      <c r="AD3657" s="3" t="s">
        <v>11567</v>
      </c>
      <c r="AE3657" s="3" t="s">
        <v>48</v>
      </c>
      <c r="AF3657" s="3">
        <v>1437500</v>
      </c>
      <c r="AG3657" s="3"/>
      <c r="AH3657" s="3">
        <v>0</v>
      </c>
      <c r="AI3657" s="3" t="s">
        <v>48</v>
      </c>
      <c r="AJ3657" s="3">
        <v>0</v>
      </c>
      <c r="AK3657" s="3" t="s">
        <v>48</v>
      </c>
      <c r="AL3657" s="3">
        <v>1437500</v>
      </c>
      <c r="AM3657" s="3" t="s">
        <v>48</v>
      </c>
      <c r="AN3657" s="3">
        <v>0</v>
      </c>
      <c r="AO3657" s="3" t="s">
        <v>48</v>
      </c>
      <c r="AP3657" s="3">
        <v>0</v>
      </c>
      <c r="AQ3657" s="3" t="s">
        <v>48</v>
      </c>
      <c r="AR3657" s="3">
        <v>1437500</v>
      </c>
      <c r="AS3657" s="3" t="s">
        <v>48</v>
      </c>
    </row>
    <row r="3658" spans="1:45">
      <c r="A3658">
        <v>3655</v>
      </c>
      <c r="B3658" t="s">
        <v>5982</v>
      </c>
      <c r="C3658" t="s">
        <v>3917</v>
      </c>
      <c r="D3658" t="s">
        <v>45</v>
      </c>
      <c r="E3658" t="s">
        <v>75</v>
      </c>
      <c r="F3658" t="s">
        <v>390</v>
      </c>
      <c r="G3658" t="s">
        <v>10413</v>
      </c>
      <c r="H3658" t="s">
        <v>390</v>
      </c>
      <c r="I3658" t="s">
        <v>10413</v>
      </c>
      <c r="J3658" t="s">
        <v>390</v>
      </c>
      <c r="K3658" t="s">
        <v>8029</v>
      </c>
      <c r="L3658" t="s">
        <v>5985</v>
      </c>
      <c r="M3658" t="s">
        <v>5986</v>
      </c>
      <c r="N3658" t="str">
        <f>VLOOKUP(O3658,index!$Q:$R,2,0)</f>
        <v>02. 이러닝 - 단과</v>
      </c>
      <c r="O3658" t="s">
        <v>5987</v>
      </c>
      <c r="P3658" t="s">
        <v>48</v>
      </c>
      <c r="Q3658" t="s">
        <v>23</v>
      </c>
      <c r="R3658" s="226" t="e">
        <f>VLOOKUP(C3658,'26년 databook(취합)'!$M:$M,2,0)</f>
        <v>#N/A</v>
      </c>
      <c r="S3658" s="3" t="s">
        <v>11567</v>
      </c>
      <c r="T3658" s="3" t="s">
        <v>11862</v>
      </c>
      <c r="U3658" s="3" t="s">
        <v>11862</v>
      </c>
      <c r="V3658" s="3" t="s">
        <v>48</v>
      </c>
      <c r="W3658" s="3" t="s">
        <v>11567</v>
      </c>
      <c r="X3658" s="3" t="s">
        <v>48</v>
      </c>
      <c r="Y3658" s="3" t="s">
        <v>11567</v>
      </c>
      <c r="Z3658" s="3" t="s">
        <v>48</v>
      </c>
      <c r="AA3658" s="3" t="s">
        <v>11567</v>
      </c>
      <c r="AB3658" s="3" t="s">
        <v>48</v>
      </c>
      <c r="AC3658" s="3" t="s">
        <v>11567</v>
      </c>
      <c r="AD3658" s="3" t="s">
        <v>48</v>
      </c>
      <c r="AE3658" s="3" t="s">
        <v>11567</v>
      </c>
      <c r="AG3658" s="3">
        <v>910000</v>
      </c>
      <c r="AI3658" s="3" t="s">
        <v>11567</v>
      </c>
      <c r="AK3658" s="3" t="s">
        <v>11567</v>
      </c>
      <c r="AM3658" s="3" t="s">
        <v>11567</v>
      </c>
      <c r="AO3658" s="3" t="s">
        <v>11567</v>
      </c>
      <c r="AQ3658" s="3" t="s">
        <v>11567</v>
      </c>
      <c r="AS3658" s="3" t="s">
        <v>11567</v>
      </c>
    </row>
    <row r="3659" spans="1:45">
      <c r="A3659">
        <v>3656</v>
      </c>
      <c r="B3659" t="s">
        <v>5982</v>
      </c>
      <c r="C3659" t="s">
        <v>3350</v>
      </c>
      <c r="D3659" t="s">
        <v>45</v>
      </c>
      <c r="E3659" t="s">
        <v>72</v>
      </c>
      <c r="F3659" t="s">
        <v>960</v>
      </c>
      <c r="G3659" t="s">
        <v>10414</v>
      </c>
      <c r="H3659" t="s">
        <v>960</v>
      </c>
      <c r="I3659" t="s">
        <v>10414</v>
      </c>
      <c r="J3659" t="s">
        <v>8030</v>
      </c>
      <c r="K3659" t="s">
        <v>8031</v>
      </c>
      <c r="L3659" t="s">
        <v>5985</v>
      </c>
      <c r="M3659" t="s">
        <v>5986</v>
      </c>
      <c r="N3659" t="str">
        <f>VLOOKUP(O3659,index!$Q:$R,2,0)</f>
        <v>02. 이러닝 - 단과</v>
      </c>
      <c r="O3659" t="s">
        <v>5987</v>
      </c>
      <c r="P3659" t="s">
        <v>48</v>
      </c>
      <c r="Q3659" t="s">
        <v>20</v>
      </c>
      <c r="R3659" s="226" t="e">
        <f>VLOOKUP(C3659,'26년 databook(취합)'!$M:$M,2,0)</f>
        <v>#N/A</v>
      </c>
      <c r="S3659" s="3" t="s">
        <v>11567</v>
      </c>
      <c r="T3659" s="3" t="s">
        <v>14648</v>
      </c>
      <c r="U3659" s="3" t="s">
        <v>14648</v>
      </c>
      <c r="V3659" s="3" t="s">
        <v>48</v>
      </c>
      <c r="W3659" s="3" t="s">
        <v>11567</v>
      </c>
      <c r="X3659" s="3" t="s">
        <v>48</v>
      </c>
      <c r="Y3659" s="3" t="s">
        <v>11567</v>
      </c>
      <c r="Z3659" s="3" t="s">
        <v>48</v>
      </c>
      <c r="AA3659" s="3" t="s">
        <v>11567</v>
      </c>
      <c r="AB3659" s="3" t="s">
        <v>48</v>
      </c>
      <c r="AC3659" s="3" t="s">
        <v>11567</v>
      </c>
      <c r="AD3659" s="3" t="s">
        <v>11567</v>
      </c>
      <c r="AE3659" s="3" t="s">
        <v>11567</v>
      </c>
      <c r="AF3659" s="3">
        <v>0</v>
      </c>
      <c r="AG3659" s="3">
        <v>1392000</v>
      </c>
      <c r="AH3659" s="3">
        <v>0</v>
      </c>
      <c r="AI3659" s="3" t="s">
        <v>11567</v>
      </c>
      <c r="AJ3659" s="3">
        <v>0</v>
      </c>
      <c r="AK3659" s="3" t="s">
        <v>11567</v>
      </c>
      <c r="AL3659" s="3">
        <v>0</v>
      </c>
      <c r="AM3659" s="3" t="s">
        <v>11567</v>
      </c>
      <c r="AN3659" s="3">
        <v>0</v>
      </c>
      <c r="AO3659" s="3" t="s">
        <v>11567</v>
      </c>
      <c r="AP3659" s="3">
        <v>0</v>
      </c>
      <c r="AQ3659" s="3" t="s">
        <v>11567</v>
      </c>
      <c r="AR3659" s="3">
        <v>0</v>
      </c>
      <c r="AS3659" s="3" t="s">
        <v>11567</v>
      </c>
    </row>
    <row r="3660" spans="1:45">
      <c r="A3660">
        <v>3657</v>
      </c>
      <c r="B3660" t="s">
        <v>5982</v>
      </c>
      <c r="C3660" t="s">
        <v>3352</v>
      </c>
      <c r="D3660" t="s">
        <v>45</v>
      </c>
      <c r="E3660" t="s">
        <v>72</v>
      </c>
      <c r="F3660" t="s">
        <v>962</v>
      </c>
      <c r="G3660" t="s">
        <v>10415</v>
      </c>
      <c r="H3660" t="s">
        <v>962</v>
      </c>
      <c r="I3660" t="s">
        <v>10415</v>
      </c>
      <c r="J3660" t="s">
        <v>962</v>
      </c>
      <c r="K3660" t="s">
        <v>8032</v>
      </c>
      <c r="L3660" t="s">
        <v>5985</v>
      </c>
      <c r="M3660" t="s">
        <v>5986</v>
      </c>
      <c r="N3660" t="str">
        <f>VLOOKUP(O3660,index!$Q:$R,2,0)</f>
        <v>02. 이러닝 - 단과</v>
      </c>
      <c r="O3660" t="s">
        <v>5987</v>
      </c>
      <c r="P3660" t="s">
        <v>48</v>
      </c>
      <c r="Q3660" t="s">
        <v>20</v>
      </c>
      <c r="R3660" s="226" t="e">
        <f>VLOOKUP(C3660,'26년 databook(취합)'!$M:$M,2,0)</f>
        <v>#N/A</v>
      </c>
      <c r="S3660" s="3" t="s">
        <v>11567</v>
      </c>
      <c r="T3660" s="3" t="s">
        <v>11891</v>
      </c>
      <c r="U3660" s="3" t="s">
        <v>11891</v>
      </c>
      <c r="V3660" s="3" t="s">
        <v>48</v>
      </c>
      <c r="W3660" s="3" t="s">
        <v>11567</v>
      </c>
      <c r="X3660" s="3" t="s">
        <v>48</v>
      </c>
      <c r="Y3660" s="3" t="s">
        <v>11567</v>
      </c>
      <c r="Z3660" s="3" t="s">
        <v>48</v>
      </c>
      <c r="AA3660" s="3" t="s">
        <v>11567</v>
      </c>
      <c r="AB3660" s="3" t="s">
        <v>48</v>
      </c>
      <c r="AC3660" s="3" t="s">
        <v>11567</v>
      </c>
      <c r="AD3660" s="3" t="s">
        <v>11567</v>
      </c>
      <c r="AE3660" s="3" t="s">
        <v>11567</v>
      </c>
      <c r="AF3660" s="3">
        <v>0</v>
      </c>
      <c r="AG3660" s="3">
        <v>0</v>
      </c>
      <c r="AH3660" s="3">
        <v>0</v>
      </c>
      <c r="AI3660" s="3" t="s">
        <v>11891</v>
      </c>
      <c r="AJ3660" s="3">
        <v>0</v>
      </c>
      <c r="AK3660" s="3" t="s">
        <v>11567</v>
      </c>
      <c r="AL3660" s="3">
        <v>0</v>
      </c>
      <c r="AM3660" s="3" t="s">
        <v>11567</v>
      </c>
      <c r="AN3660" s="3">
        <v>0</v>
      </c>
      <c r="AO3660" s="3" t="s">
        <v>11567</v>
      </c>
      <c r="AP3660" s="3">
        <v>0</v>
      </c>
      <c r="AQ3660" s="3" t="s">
        <v>11567</v>
      </c>
      <c r="AR3660" s="3">
        <v>0</v>
      </c>
      <c r="AS3660" s="3" t="s">
        <v>11567</v>
      </c>
    </row>
    <row r="3661" spans="1:45">
      <c r="A3661">
        <v>3658</v>
      </c>
      <c r="B3661" t="s">
        <v>5982</v>
      </c>
      <c r="C3661" t="s">
        <v>5055</v>
      </c>
      <c r="D3661" t="s">
        <v>45</v>
      </c>
      <c r="E3661" t="s">
        <v>77</v>
      </c>
      <c r="F3661" t="s">
        <v>1026</v>
      </c>
      <c r="G3661" t="s">
        <v>10416</v>
      </c>
      <c r="H3661" t="s">
        <v>1026</v>
      </c>
      <c r="I3661" t="s">
        <v>10416</v>
      </c>
      <c r="J3661" t="s">
        <v>1026</v>
      </c>
      <c r="K3661" t="s">
        <v>8033</v>
      </c>
      <c r="L3661" t="s">
        <v>5985</v>
      </c>
      <c r="M3661" t="s">
        <v>5986</v>
      </c>
      <c r="N3661" t="str">
        <f>VLOOKUP(O3661,index!$Q:$R,2,0)</f>
        <v>02. 이러닝 - 단과</v>
      </c>
      <c r="O3661" t="s">
        <v>5987</v>
      </c>
      <c r="P3661" t="s">
        <v>48</v>
      </c>
      <c r="Q3661" t="s">
        <v>20</v>
      </c>
      <c r="R3661" s="226" t="e">
        <f>VLOOKUP(C3661,'26년 databook(취합)'!$M:$M,2,0)</f>
        <v>#N/A</v>
      </c>
      <c r="S3661" s="3" t="s">
        <v>11567</v>
      </c>
      <c r="T3661" s="3" t="s">
        <v>48</v>
      </c>
      <c r="U3661" s="3" t="s">
        <v>11567</v>
      </c>
      <c r="V3661" s="3" t="s">
        <v>48</v>
      </c>
      <c r="W3661" s="3" t="s">
        <v>48</v>
      </c>
      <c r="X3661" s="3" t="s">
        <v>48</v>
      </c>
      <c r="Y3661" s="3" t="s">
        <v>48</v>
      </c>
      <c r="Z3661" s="3" t="s">
        <v>48</v>
      </c>
      <c r="AA3661" s="3" t="s">
        <v>48</v>
      </c>
      <c r="AB3661" s="3" t="s">
        <v>48</v>
      </c>
      <c r="AC3661" s="3" t="s">
        <v>48</v>
      </c>
      <c r="AD3661" s="3" t="s">
        <v>48</v>
      </c>
      <c r="AE3661" s="3" t="s">
        <v>48</v>
      </c>
      <c r="AG3661" s="3"/>
      <c r="AI3661" s="3" t="s">
        <v>48</v>
      </c>
      <c r="AK3661" s="3" t="s">
        <v>48</v>
      </c>
      <c r="AM3661" s="3" t="s">
        <v>48</v>
      </c>
      <c r="AO3661" s="3" t="s">
        <v>48</v>
      </c>
      <c r="AQ3661" s="3" t="s">
        <v>48</v>
      </c>
      <c r="AS3661" s="3" t="s">
        <v>48</v>
      </c>
    </row>
    <row r="3662" spans="1:45">
      <c r="A3662">
        <v>3659</v>
      </c>
      <c r="B3662" t="s">
        <v>5982</v>
      </c>
      <c r="C3662" t="s">
        <v>4389</v>
      </c>
      <c r="D3662" t="s">
        <v>45</v>
      </c>
      <c r="E3662" t="s">
        <v>76</v>
      </c>
      <c r="F3662" t="s">
        <v>2178</v>
      </c>
      <c r="G3662" t="s">
        <v>10417</v>
      </c>
      <c r="H3662" t="s">
        <v>2178</v>
      </c>
      <c r="I3662" t="s">
        <v>10417</v>
      </c>
      <c r="J3662" t="s">
        <v>48</v>
      </c>
      <c r="K3662" t="s">
        <v>48</v>
      </c>
      <c r="L3662" t="s">
        <v>5985</v>
      </c>
      <c r="M3662" t="s">
        <v>5986</v>
      </c>
      <c r="N3662" t="str">
        <f>VLOOKUP(O3662,index!$Q:$R,2,0)</f>
        <v>02. 이러닝 - 단과</v>
      </c>
      <c r="O3662" t="s">
        <v>5987</v>
      </c>
      <c r="P3662" t="s">
        <v>48</v>
      </c>
      <c r="Q3662" t="s">
        <v>20</v>
      </c>
      <c r="R3662" s="226" t="e">
        <f>VLOOKUP(C3662,'26년 databook(취합)'!$M:$M,2,0)</f>
        <v>#N/A</v>
      </c>
      <c r="S3662" s="3" t="s">
        <v>11567</v>
      </c>
      <c r="T3662" s="3" t="s">
        <v>48</v>
      </c>
      <c r="U3662" s="3" t="s">
        <v>11567</v>
      </c>
      <c r="V3662" s="3" t="s">
        <v>48</v>
      </c>
      <c r="W3662" s="3" t="s">
        <v>48</v>
      </c>
      <c r="X3662" s="3" t="s">
        <v>48</v>
      </c>
      <c r="Y3662" s="3" t="s">
        <v>48</v>
      </c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G3662" s="3"/>
      <c r="AI3662" s="3" t="s">
        <v>48</v>
      </c>
      <c r="AK3662" s="3" t="s">
        <v>48</v>
      </c>
      <c r="AM3662" s="3" t="s">
        <v>48</v>
      </c>
      <c r="AO3662" s="3" t="s">
        <v>48</v>
      </c>
      <c r="AQ3662" s="3" t="s">
        <v>48</v>
      </c>
      <c r="AR3662" s="3">
        <v>0</v>
      </c>
      <c r="AS3662" s="3" t="s">
        <v>48</v>
      </c>
    </row>
    <row r="3663" spans="1:45">
      <c r="A3663">
        <v>3660</v>
      </c>
      <c r="B3663" t="s">
        <v>5982</v>
      </c>
      <c r="C3663" t="s">
        <v>5809</v>
      </c>
      <c r="D3663" t="s">
        <v>45</v>
      </c>
      <c r="E3663" t="s">
        <v>73</v>
      </c>
      <c r="F3663" t="s">
        <v>2484</v>
      </c>
      <c r="G3663" t="s">
        <v>10418</v>
      </c>
      <c r="H3663" t="s">
        <v>2484</v>
      </c>
      <c r="I3663" t="s">
        <v>10418</v>
      </c>
      <c r="J3663" t="s">
        <v>48</v>
      </c>
      <c r="K3663" t="s">
        <v>48</v>
      </c>
      <c r="L3663" t="s">
        <v>5985</v>
      </c>
      <c r="M3663" t="s">
        <v>5986</v>
      </c>
      <c r="N3663" t="str">
        <f>VLOOKUP(O3663,index!$Q:$R,2,0)</f>
        <v>02. 이러닝 - 단과</v>
      </c>
      <c r="O3663" t="s">
        <v>5987</v>
      </c>
      <c r="P3663" t="s">
        <v>48</v>
      </c>
      <c r="Q3663" t="s">
        <v>20</v>
      </c>
      <c r="R3663" s="226" t="e">
        <f>VLOOKUP(C3663,'26년 databook(취합)'!$M:$M,2,0)</f>
        <v>#N/A</v>
      </c>
      <c r="S3663" s="3" t="s">
        <v>11567</v>
      </c>
      <c r="T3663" s="3" t="s">
        <v>48</v>
      </c>
      <c r="U3663" s="3" t="s">
        <v>11567</v>
      </c>
      <c r="V3663" s="3" t="s">
        <v>48</v>
      </c>
      <c r="W3663" s="3" t="s">
        <v>48</v>
      </c>
      <c r="X3663" s="3" t="s">
        <v>48</v>
      </c>
      <c r="Y3663" s="3" t="s">
        <v>48</v>
      </c>
      <c r="Z3663" s="3" t="s">
        <v>48</v>
      </c>
      <c r="AA3663" s="3" t="s">
        <v>48</v>
      </c>
      <c r="AB3663" s="3" t="s">
        <v>48</v>
      </c>
      <c r="AC3663" s="3" t="s">
        <v>48</v>
      </c>
      <c r="AD3663" s="3" t="s">
        <v>48</v>
      </c>
      <c r="AE3663" s="3" t="s">
        <v>48</v>
      </c>
      <c r="AG3663" s="3"/>
      <c r="AI3663" s="3" t="s">
        <v>48</v>
      </c>
      <c r="AK3663" s="3" t="s">
        <v>48</v>
      </c>
      <c r="AM3663" s="3" t="s">
        <v>48</v>
      </c>
      <c r="AO3663" s="3" t="s">
        <v>48</v>
      </c>
      <c r="AQ3663" s="3" t="s">
        <v>48</v>
      </c>
      <c r="AS3663" s="3" t="s">
        <v>48</v>
      </c>
    </row>
    <row r="3664" spans="1:45">
      <c r="A3664">
        <v>3661</v>
      </c>
      <c r="B3664" t="s">
        <v>5982</v>
      </c>
      <c r="C3664" t="s">
        <v>4482</v>
      </c>
      <c r="D3664" t="s">
        <v>45</v>
      </c>
      <c r="E3664" t="s">
        <v>76</v>
      </c>
      <c r="F3664" t="s">
        <v>2248</v>
      </c>
      <c r="G3664" t="s">
        <v>10419</v>
      </c>
      <c r="H3664" t="s">
        <v>2248</v>
      </c>
      <c r="I3664" t="s">
        <v>10419</v>
      </c>
      <c r="J3664" t="s">
        <v>2248</v>
      </c>
      <c r="K3664" t="s">
        <v>8034</v>
      </c>
      <c r="L3664" t="s">
        <v>5985</v>
      </c>
      <c r="M3664" t="s">
        <v>5986</v>
      </c>
      <c r="N3664" t="str">
        <f>VLOOKUP(O3664,index!$Q:$R,2,0)</f>
        <v>01. 이러닝 - 통합위탁</v>
      </c>
      <c r="O3664" t="s">
        <v>40</v>
      </c>
      <c r="P3664" t="s">
        <v>48</v>
      </c>
      <c r="Q3664" t="s">
        <v>23</v>
      </c>
      <c r="R3664" s="226" t="e">
        <f>VLOOKUP(C3664,'26년 databook(취합)'!$M:$M,2,0)</f>
        <v>#N/A</v>
      </c>
      <c r="S3664" s="3" t="s">
        <v>11567</v>
      </c>
      <c r="T3664" s="3" t="s">
        <v>12281</v>
      </c>
      <c r="U3664" s="3" t="s">
        <v>12281</v>
      </c>
      <c r="V3664" s="3" t="s">
        <v>48</v>
      </c>
      <c r="W3664" s="3" t="s">
        <v>11879</v>
      </c>
      <c r="X3664" s="3" t="s">
        <v>48</v>
      </c>
      <c r="Y3664" s="3" t="s">
        <v>12282</v>
      </c>
      <c r="Z3664" s="3" t="s">
        <v>48</v>
      </c>
      <c r="AA3664" s="3" t="s">
        <v>11567</v>
      </c>
      <c r="AB3664" s="3" t="s">
        <v>48</v>
      </c>
      <c r="AC3664" s="3" t="s">
        <v>11567</v>
      </c>
      <c r="AD3664" s="3" t="s">
        <v>48</v>
      </c>
      <c r="AE3664" s="3" t="s">
        <v>11567</v>
      </c>
      <c r="AG3664" s="3">
        <v>0</v>
      </c>
      <c r="AI3664" s="3" t="s">
        <v>11567</v>
      </c>
      <c r="AK3664" s="3" t="s">
        <v>11567</v>
      </c>
      <c r="AM3664" s="3" t="s">
        <v>11567</v>
      </c>
      <c r="AO3664" s="3" t="s">
        <v>11567</v>
      </c>
      <c r="AQ3664" s="3" t="s">
        <v>11567</v>
      </c>
      <c r="AR3664" s="3">
        <v>0</v>
      </c>
      <c r="AS3664" s="3" t="s">
        <v>11567</v>
      </c>
    </row>
    <row r="3665" spans="1:45">
      <c r="A3665">
        <v>3662</v>
      </c>
      <c r="B3665" t="s">
        <v>5982</v>
      </c>
      <c r="C3665" t="s">
        <v>4148</v>
      </c>
      <c r="D3665" t="s">
        <v>45</v>
      </c>
      <c r="E3665" t="s">
        <v>75</v>
      </c>
      <c r="F3665" t="s">
        <v>8035</v>
      </c>
      <c r="G3665" t="s">
        <v>10420</v>
      </c>
      <c r="H3665" t="s">
        <v>8035</v>
      </c>
      <c r="I3665" t="s">
        <v>10420</v>
      </c>
      <c r="J3665" t="s">
        <v>48</v>
      </c>
      <c r="K3665" t="s">
        <v>48</v>
      </c>
      <c r="L3665" t="s">
        <v>5985</v>
      </c>
      <c r="M3665" t="s">
        <v>5986</v>
      </c>
      <c r="N3665" t="str">
        <f>VLOOKUP(O3665,index!$Q:$R,2,0)</f>
        <v>02. 이러닝 - 단과</v>
      </c>
      <c r="O3665" t="s">
        <v>5987</v>
      </c>
      <c r="P3665" t="s">
        <v>48</v>
      </c>
      <c r="Q3665" t="s">
        <v>23</v>
      </c>
      <c r="R3665" s="226" t="e">
        <f>VLOOKUP(C3665,'26년 databook(취합)'!$M:$M,2,0)</f>
        <v>#N/A</v>
      </c>
      <c r="S3665" s="3" t="s">
        <v>11567</v>
      </c>
      <c r="T3665" s="3" t="s">
        <v>16720</v>
      </c>
      <c r="U3665" s="3" t="s">
        <v>16720</v>
      </c>
      <c r="V3665" s="3" t="s">
        <v>48</v>
      </c>
      <c r="W3665" s="3" t="s">
        <v>12283</v>
      </c>
      <c r="X3665" s="3" t="s">
        <v>48</v>
      </c>
      <c r="Y3665" s="3" t="s">
        <v>11567</v>
      </c>
      <c r="Z3665" s="3" t="s">
        <v>48</v>
      </c>
      <c r="AA3665" s="3" t="s">
        <v>11646</v>
      </c>
      <c r="AB3665" s="3" t="s">
        <v>48</v>
      </c>
      <c r="AC3665" s="3" t="s">
        <v>13736</v>
      </c>
      <c r="AD3665" s="3" t="s">
        <v>11567</v>
      </c>
      <c r="AE3665" s="3" t="s">
        <v>14857</v>
      </c>
      <c r="AF3665" s="3">
        <v>0</v>
      </c>
      <c r="AG3665" s="3">
        <v>283500</v>
      </c>
      <c r="AH3665" s="3">
        <v>0</v>
      </c>
      <c r="AI3665" s="3" t="s">
        <v>11567</v>
      </c>
      <c r="AJ3665" s="3">
        <v>0</v>
      </c>
      <c r="AK3665" s="3" t="s">
        <v>11567</v>
      </c>
      <c r="AL3665" s="3">
        <v>0</v>
      </c>
      <c r="AM3665" s="3" t="s">
        <v>11567</v>
      </c>
      <c r="AN3665" s="3">
        <v>0</v>
      </c>
      <c r="AO3665" s="3" t="s">
        <v>11567</v>
      </c>
      <c r="AP3665" s="3">
        <v>0</v>
      </c>
      <c r="AQ3665" s="3" t="s">
        <v>11567</v>
      </c>
      <c r="AR3665" s="3">
        <v>0</v>
      </c>
      <c r="AS3665" s="3" t="s">
        <v>11567</v>
      </c>
    </row>
    <row r="3666" spans="1:45">
      <c r="A3666">
        <v>3663</v>
      </c>
      <c r="B3666" t="s">
        <v>5982</v>
      </c>
      <c r="C3666" t="s">
        <v>3285</v>
      </c>
      <c r="D3666" t="s">
        <v>45</v>
      </c>
      <c r="E3666" t="s">
        <v>72</v>
      </c>
      <c r="F3666" t="s">
        <v>897</v>
      </c>
      <c r="G3666" t="s">
        <v>10421</v>
      </c>
      <c r="H3666" t="s">
        <v>897</v>
      </c>
      <c r="I3666" t="s">
        <v>10421</v>
      </c>
      <c r="J3666" t="s">
        <v>897</v>
      </c>
      <c r="K3666" t="s">
        <v>8036</v>
      </c>
      <c r="L3666" t="s">
        <v>5985</v>
      </c>
      <c r="M3666" t="s">
        <v>5986</v>
      </c>
      <c r="N3666" t="str">
        <f>VLOOKUP(O3666,index!$Q:$R,2,0)</f>
        <v>02. 이러닝 - 단과</v>
      </c>
      <c r="O3666" t="s">
        <v>5987</v>
      </c>
      <c r="P3666" t="s">
        <v>48</v>
      </c>
      <c r="Q3666" t="s">
        <v>23</v>
      </c>
      <c r="R3666" s="226" t="e">
        <f>VLOOKUP(C3666,'26년 databook(취합)'!$M:$M,2,0)</f>
        <v>#N/A</v>
      </c>
      <c r="S3666" s="3" t="s">
        <v>11567</v>
      </c>
      <c r="T3666" s="3" t="s">
        <v>12284</v>
      </c>
      <c r="U3666" s="3" t="s">
        <v>12284</v>
      </c>
      <c r="V3666" s="3" t="s">
        <v>48</v>
      </c>
      <c r="W3666" s="3" t="s">
        <v>11567</v>
      </c>
      <c r="X3666" s="3" t="s">
        <v>48</v>
      </c>
      <c r="Y3666" s="3" t="s">
        <v>11567</v>
      </c>
      <c r="Z3666" s="3" t="s">
        <v>48</v>
      </c>
      <c r="AA3666" s="3" t="s">
        <v>11567</v>
      </c>
      <c r="AB3666" s="3" t="s">
        <v>48</v>
      </c>
      <c r="AC3666" s="3" t="s">
        <v>12284</v>
      </c>
      <c r="AD3666" s="3" t="s">
        <v>11567</v>
      </c>
      <c r="AE3666" s="3" t="s">
        <v>11567</v>
      </c>
      <c r="AF3666" s="3">
        <v>0</v>
      </c>
      <c r="AG3666" s="4">
        <v>0</v>
      </c>
      <c r="AH3666" s="3">
        <v>0</v>
      </c>
      <c r="AI3666" s="3" t="s">
        <v>11567</v>
      </c>
      <c r="AJ3666" s="3">
        <v>0</v>
      </c>
      <c r="AK3666" s="3" t="s">
        <v>11567</v>
      </c>
      <c r="AL3666" s="3">
        <v>0</v>
      </c>
      <c r="AM3666" s="3" t="s">
        <v>11567</v>
      </c>
      <c r="AN3666" s="3">
        <v>0</v>
      </c>
      <c r="AO3666" s="3" t="s">
        <v>11567</v>
      </c>
      <c r="AP3666" s="3">
        <v>0</v>
      </c>
      <c r="AQ3666" s="3" t="s">
        <v>11567</v>
      </c>
      <c r="AR3666" s="3">
        <v>0</v>
      </c>
      <c r="AS3666" s="3" t="s">
        <v>11567</v>
      </c>
    </row>
    <row r="3667" spans="1:45">
      <c r="A3667">
        <v>3664</v>
      </c>
      <c r="B3667" t="s">
        <v>5982</v>
      </c>
      <c r="C3667" t="s">
        <v>3971</v>
      </c>
      <c r="D3667" t="s">
        <v>45</v>
      </c>
      <c r="E3667" t="s">
        <v>75</v>
      </c>
      <c r="F3667" t="s">
        <v>434</v>
      </c>
      <c r="G3667" t="s">
        <v>10422</v>
      </c>
      <c r="H3667" t="s">
        <v>434</v>
      </c>
      <c r="I3667" t="s">
        <v>10422</v>
      </c>
      <c r="J3667" t="s">
        <v>8037</v>
      </c>
      <c r="K3667" t="s">
        <v>8038</v>
      </c>
      <c r="L3667" t="s">
        <v>5985</v>
      </c>
      <c r="M3667" t="s">
        <v>5986</v>
      </c>
      <c r="N3667" t="str">
        <f>VLOOKUP(O3667,index!$Q:$R,2,0)</f>
        <v>02. 이러닝 - 단과</v>
      </c>
      <c r="O3667" t="s">
        <v>5987</v>
      </c>
      <c r="P3667" t="s">
        <v>48</v>
      </c>
      <c r="Q3667" t="s">
        <v>20</v>
      </c>
      <c r="R3667" s="226" t="e">
        <f>VLOOKUP(C3667,'26년 databook(취합)'!$M:$M,2,0)</f>
        <v>#N/A</v>
      </c>
      <c r="S3667" s="3" t="s">
        <v>11567</v>
      </c>
      <c r="T3667" s="3" t="s">
        <v>48</v>
      </c>
      <c r="U3667" s="3" t="s">
        <v>11567</v>
      </c>
      <c r="V3667" s="3" t="s">
        <v>48</v>
      </c>
      <c r="W3667" s="3" t="s">
        <v>48</v>
      </c>
      <c r="X3667" s="3" t="s">
        <v>48</v>
      </c>
      <c r="Y3667" s="3" t="s">
        <v>48</v>
      </c>
      <c r="Z3667" s="3" t="s">
        <v>48</v>
      </c>
      <c r="AA3667" s="3" t="s">
        <v>48</v>
      </c>
      <c r="AB3667" s="3" t="s">
        <v>48</v>
      </c>
      <c r="AC3667" s="3" t="s">
        <v>48</v>
      </c>
      <c r="AD3667" s="3" t="s">
        <v>48</v>
      </c>
      <c r="AE3667" s="3" t="s">
        <v>48</v>
      </c>
      <c r="AG3667" s="3"/>
      <c r="AI3667" s="3" t="s">
        <v>48</v>
      </c>
      <c r="AK3667" s="3" t="s">
        <v>48</v>
      </c>
      <c r="AM3667" s="3" t="s">
        <v>48</v>
      </c>
      <c r="AO3667" s="3" t="s">
        <v>48</v>
      </c>
      <c r="AQ3667" s="3" t="s">
        <v>48</v>
      </c>
      <c r="AS3667" s="3" t="s">
        <v>48</v>
      </c>
    </row>
    <row r="3668" spans="1:45">
      <c r="A3668">
        <v>3665</v>
      </c>
      <c r="B3668" t="s">
        <v>5982</v>
      </c>
      <c r="C3668" t="s">
        <v>4877</v>
      </c>
      <c r="D3668" t="s">
        <v>45</v>
      </c>
      <c r="E3668" t="s">
        <v>77</v>
      </c>
      <c r="F3668" t="s">
        <v>14215</v>
      </c>
      <c r="G3668" t="s">
        <v>10423</v>
      </c>
      <c r="H3668" t="s">
        <v>14215</v>
      </c>
      <c r="I3668" t="s">
        <v>10423</v>
      </c>
      <c r="J3668" t="s">
        <v>48</v>
      </c>
      <c r="K3668" t="s">
        <v>48</v>
      </c>
      <c r="L3668" t="s">
        <v>5985</v>
      </c>
      <c r="M3668" t="s">
        <v>5986</v>
      </c>
      <c r="N3668" t="str">
        <f>VLOOKUP(O3668,index!$Q:$R,2,0)</f>
        <v>02. 이러닝 - 단과</v>
      </c>
      <c r="O3668" t="s">
        <v>5987</v>
      </c>
      <c r="P3668" t="s">
        <v>48</v>
      </c>
      <c r="Q3668" t="s">
        <v>20</v>
      </c>
      <c r="R3668" s="226" t="e">
        <f>VLOOKUP(C3668,'26년 databook(취합)'!$M:$M,2,0)</f>
        <v>#N/A</v>
      </c>
      <c r="S3668" s="3" t="s">
        <v>11567</v>
      </c>
      <c r="T3668" s="3" t="s">
        <v>48</v>
      </c>
      <c r="U3668" s="3" t="s">
        <v>11567</v>
      </c>
      <c r="V3668" s="3" t="s">
        <v>48</v>
      </c>
      <c r="W3668" s="3" t="s">
        <v>48</v>
      </c>
      <c r="X3668" s="3" t="s">
        <v>48</v>
      </c>
      <c r="Y3668" s="3" t="s">
        <v>48</v>
      </c>
      <c r="Z3668" s="3" t="s">
        <v>48</v>
      </c>
      <c r="AA3668" s="3" t="s">
        <v>48</v>
      </c>
      <c r="AB3668" s="3" t="s">
        <v>48</v>
      </c>
      <c r="AC3668" s="3" t="s">
        <v>48</v>
      </c>
      <c r="AD3668" s="3" t="s">
        <v>48</v>
      </c>
      <c r="AE3668" s="3" t="s">
        <v>48</v>
      </c>
      <c r="AG3668" s="3"/>
      <c r="AI3668" s="3" t="s">
        <v>48</v>
      </c>
      <c r="AK3668" s="3" t="s">
        <v>48</v>
      </c>
      <c r="AM3668" s="3" t="s">
        <v>48</v>
      </c>
      <c r="AO3668" s="3" t="s">
        <v>48</v>
      </c>
      <c r="AQ3668" s="3" t="s">
        <v>48</v>
      </c>
      <c r="AS3668" s="3" t="s">
        <v>48</v>
      </c>
    </row>
    <row r="3669" spans="1:45">
      <c r="A3669">
        <v>3666</v>
      </c>
      <c r="B3669" t="s">
        <v>5982</v>
      </c>
      <c r="C3669" t="s">
        <v>4450</v>
      </c>
      <c r="D3669" t="s">
        <v>45</v>
      </c>
      <c r="E3669" t="s">
        <v>76</v>
      </c>
      <c r="F3669" t="s">
        <v>8039</v>
      </c>
      <c r="G3669" t="s">
        <v>10424</v>
      </c>
      <c r="H3669" t="s">
        <v>8039</v>
      </c>
      <c r="I3669" t="s">
        <v>10424</v>
      </c>
      <c r="J3669" t="s">
        <v>8040</v>
      </c>
      <c r="K3669" t="s">
        <v>8041</v>
      </c>
      <c r="L3669" t="s">
        <v>5985</v>
      </c>
      <c r="M3669" t="s">
        <v>5986</v>
      </c>
      <c r="N3669" t="str">
        <f>VLOOKUP(O3669,index!$Q:$R,2,0)</f>
        <v>02. 이러닝 - 단과</v>
      </c>
      <c r="O3669" t="s">
        <v>5987</v>
      </c>
      <c r="P3669" t="s">
        <v>48</v>
      </c>
      <c r="Q3669" t="s">
        <v>20</v>
      </c>
      <c r="R3669" s="226" t="e">
        <f>VLOOKUP(C3669,'26년 databook(취합)'!$M:$M,2,0)</f>
        <v>#N/A</v>
      </c>
      <c r="S3669" s="3" t="s">
        <v>11567</v>
      </c>
      <c r="T3669" s="3" t="s">
        <v>11648</v>
      </c>
      <c r="U3669" s="3" t="s">
        <v>11648</v>
      </c>
      <c r="V3669" s="3" t="s">
        <v>48</v>
      </c>
      <c r="W3669" s="3" t="s">
        <v>11567</v>
      </c>
      <c r="X3669" s="3" t="s">
        <v>48</v>
      </c>
      <c r="Y3669" s="3" t="s">
        <v>11567</v>
      </c>
      <c r="Z3669" s="3" t="s">
        <v>48</v>
      </c>
      <c r="AA3669" s="3" t="s">
        <v>11648</v>
      </c>
      <c r="AB3669" s="3" t="s">
        <v>48</v>
      </c>
      <c r="AC3669" s="3" t="s">
        <v>11567</v>
      </c>
      <c r="AD3669" s="3" t="s">
        <v>48</v>
      </c>
      <c r="AE3669" s="3" t="s">
        <v>11567</v>
      </c>
      <c r="AG3669" s="3">
        <v>0</v>
      </c>
      <c r="AI3669" s="3" t="s">
        <v>11567</v>
      </c>
      <c r="AK3669" s="3" t="s">
        <v>11567</v>
      </c>
      <c r="AM3669" s="3" t="s">
        <v>11567</v>
      </c>
      <c r="AO3669" s="3" t="s">
        <v>11567</v>
      </c>
      <c r="AQ3669" s="3" t="s">
        <v>11567</v>
      </c>
      <c r="AS3669" s="3" t="s">
        <v>11567</v>
      </c>
    </row>
    <row r="3670" spans="1:45">
      <c r="A3670">
        <v>3667</v>
      </c>
      <c r="B3670" t="s">
        <v>5982</v>
      </c>
      <c r="C3670" t="s">
        <v>3562</v>
      </c>
      <c r="D3670" t="s">
        <v>45</v>
      </c>
      <c r="E3670" t="s">
        <v>73</v>
      </c>
      <c r="F3670" t="s">
        <v>1888</v>
      </c>
      <c r="G3670" t="s">
        <v>10425</v>
      </c>
      <c r="H3670" t="s">
        <v>1888</v>
      </c>
      <c r="I3670" t="s">
        <v>10425</v>
      </c>
      <c r="J3670" t="s">
        <v>48</v>
      </c>
      <c r="K3670" t="s">
        <v>48</v>
      </c>
      <c r="L3670" t="s">
        <v>5985</v>
      </c>
      <c r="M3670" t="s">
        <v>5986</v>
      </c>
      <c r="N3670" t="str">
        <f>VLOOKUP(O3670,index!$Q:$R,2,0)</f>
        <v>02. 이러닝 - 단과</v>
      </c>
      <c r="O3670" t="s">
        <v>5987</v>
      </c>
      <c r="P3670" t="s">
        <v>48</v>
      </c>
      <c r="Q3670" t="s">
        <v>20</v>
      </c>
      <c r="R3670" s="226" t="e">
        <f>VLOOKUP(C3670,'26년 databook(취합)'!$M:$M,2,0)</f>
        <v>#N/A</v>
      </c>
      <c r="S3670" s="3" t="s">
        <v>11567</v>
      </c>
      <c r="T3670" s="3" t="s">
        <v>48</v>
      </c>
      <c r="U3670" s="3" t="s">
        <v>11567</v>
      </c>
      <c r="V3670" s="3" t="s">
        <v>48</v>
      </c>
      <c r="W3670" s="3" t="s">
        <v>48</v>
      </c>
      <c r="X3670" s="3" t="s">
        <v>48</v>
      </c>
      <c r="Y3670" s="3" t="s">
        <v>48</v>
      </c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G3670" s="3"/>
      <c r="AI3670" s="3" t="s">
        <v>48</v>
      </c>
      <c r="AK3670" s="3" t="s">
        <v>48</v>
      </c>
      <c r="AM3670" s="3" t="s">
        <v>48</v>
      </c>
      <c r="AO3670" s="3" t="s">
        <v>48</v>
      </c>
      <c r="AQ3670" s="3" t="s">
        <v>48</v>
      </c>
      <c r="AS3670" s="3" t="s">
        <v>48</v>
      </c>
    </row>
    <row r="3671" spans="1:45">
      <c r="A3671">
        <v>3668</v>
      </c>
      <c r="B3671" t="s">
        <v>5982</v>
      </c>
      <c r="C3671" t="s">
        <v>3572</v>
      </c>
      <c r="D3671" t="s">
        <v>45</v>
      </c>
      <c r="E3671" t="s">
        <v>73</v>
      </c>
      <c r="F3671" t="s">
        <v>2337</v>
      </c>
      <c r="G3671" t="s">
        <v>10426</v>
      </c>
      <c r="H3671" t="s">
        <v>2337</v>
      </c>
      <c r="I3671" t="s">
        <v>10426</v>
      </c>
      <c r="J3671" t="s">
        <v>8042</v>
      </c>
      <c r="K3671" t="s">
        <v>8043</v>
      </c>
      <c r="L3671" t="s">
        <v>5985</v>
      </c>
      <c r="M3671" t="s">
        <v>5986</v>
      </c>
      <c r="N3671" t="str">
        <f>VLOOKUP(O3671,index!$Q:$R,2,0)</f>
        <v>02. 이러닝 - 단과</v>
      </c>
      <c r="O3671" t="s">
        <v>5987</v>
      </c>
      <c r="P3671" t="s">
        <v>48</v>
      </c>
      <c r="Q3671" t="s">
        <v>23</v>
      </c>
      <c r="R3671" s="226" t="e">
        <f>VLOOKUP(C3671,'26년 databook(취합)'!$M:$M,2,0)</f>
        <v>#N/A</v>
      </c>
      <c r="S3671" s="3" t="s">
        <v>11572</v>
      </c>
      <c r="T3671" s="3" t="s">
        <v>11648</v>
      </c>
      <c r="U3671" s="3" t="s">
        <v>11648</v>
      </c>
      <c r="V3671" s="3" t="s">
        <v>48</v>
      </c>
      <c r="W3671" s="3" t="s">
        <v>11567</v>
      </c>
      <c r="X3671" s="3" t="s">
        <v>48</v>
      </c>
      <c r="Y3671" s="3" t="s">
        <v>11567</v>
      </c>
      <c r="Z3671" s="3" t="s">
        <v>48</v>
      </c>
      <c r="AA3671" s="3" t="s">
        <v>11567</v>
      </c>
      <c r="AB3671" s="3" t="s">
        <v>48</v>
      </c>
      <c r="AC3671" s="3" t="s">
        <v>11567</v>
      </c>
      <c r="AD3671" s="3" t="s">
        <v>48</v>
      </c>
      <c r="AE3671" s="3" t="s">
        <v>11648</v>
      </c>
      <c r="AF3671" s="3">
        <v>0</v>
      </c>
      <c r="AG3671" s="4">
        <v>0</v>
      </c>
      <c r="AH3671" s="3">
        <v>0</v>
      </c>
      <c r="AI3671" s="3" t="s">
        <v>11567</v>
      </c>
      <c r="AJ3671" s="3">
        <v>0</v>
      </c>
      <c r="AK3671" s="3" t="s">
        <v>11567</v>
      </c>
      <c r="AL3671" s="3">
        <v>0</v>
      </c>
      <c r="AM3671" s="3" t="s">
        <v>11567</v>
      </c>
      <c r="AN3671" s="3">
        <v>0</v>
      </c>
      <c r="AO3671" s="3" t="s">
        <v>11567</v>
      </c>
      <c r="AP3671" s="3">
        <v>0</v>
      </c>
      <c r="AQ3671" s="3" t="s">
        <v>11567</v>
      </c>
      <c r="AR3671" s="3">
        <v>0</v>
      </c>
      <c r="AS3671" s="3" t="s">
        <v>11567</v>
      </c>
    </row>
    <row r="3672" spans="1:45">
      <c r="A3672">
        <v>3669</v>
      </c>
      <c r="B3672" t="s">
        <v>5982</v>
      </c>
      <c r="C3672" t="s">
        <v>5774</v>
      </c>
      <c r="D3672" t="s">
        <v>45</v>
      </c>
      <c r="E3672" t="s">
        <v>75</v>
      </c>
      <c r="F3672" t="s">
        <v>2820</v>
      </c>
      <c r="G3672" t="s">
        <v>10163</v>
      </c>
      <c r="H3672" t="s">
        <v>2519</v>
      </c>
      <c r="I3672" t="s">
        <v>16304</v>
      </c>
      <c r="J3672" t="s">
        <v>7681</v>
      </c>
      <c r="K3672" t="s">
        <v>7682</v>
      </c>
      <c r="L3672" t="s">
        <v>5985</v>
      </c>
      <c r="M3672" t="s">
        <v>5986</v>
      </c>
      <c r="N3672" t="str">
        <f>VLOOKUP(O3672,index!$Q:$R,2,0)</f>
        <v>02. 이러닝 - 단과</v>
      </c>
      <c r="O3672" t="s">
        <v>5987</v>
      </c>
      <c r="P3672" t="s">
        <v>48</v>
      </c>
      <c r="Q3672" t="s">
        <v>20</v>
      </c>
      <c r="R3672" s="226" t="e">
        <f>VLOOKUP(C3672,'26년 databook(취합)'!$M:$M,2,0)</f>
        <v>#N/A</v>
      </c>
      <c r="S3672" s="3" t="s">
        <v>11567</v>
      </c>
      <c r="T3672" s="3" t="s">
        <v>48</v>
      </c>
      <c r="U3672" s="3" t="s">
        <v>11567</v>
      </c>
      <c r="V3672" s="3" t="s">
        <v>48</v>
      </c>
      <c r="W3672" s="3" t="s">
        <v>48</v>
      </c>
      <c r="X3672" s="3" t="s">
        <v>48</v>
      </c>
      <c r="Y3672" s="3" t="s">
        <v>48</v>
      </c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G3672" s="3"/>
      <c r="AI3672" s="3" t="s">
        <v>48</v>
      </c>
      <c r="AK3672" s="3" t="s">
        <v>48</v>
      </c>
      <c r="AM3672" s="3" t="s">
        <v>48</v>
      </c>
      <c r="AO3672" s="3" t="s">
        <v>48</v>
      </c>
      <c r="AQ3672" s="3" t="s">
        <v>48</v>
      </c>
      <c r="AS3672" s="3" t="s">
        <v>48</v>
      </c>
    </row>
    <row r="3673" spans="1:45">
      <c r="A3673">
        <v>3670</v>
      </c>
      <c r="B3673" t="s">
        <v>5982</v>
      </c>
      <c r="C3673" t="s">
        <v>4311</v>
      </c>
      <c r="D3673" t="s">
        <v>45</v>
      </c>
      <c r="E3673" t="s">
        <v>76</v>
      </c>
      <c r="F3673" t="s">
        <v>8044</v>
      </c>
      <c r="G3673" t="s">
        <v>10427</v>
      </c>
      <c r="H3673" t="s">
        <v>8044</v>
      </c>
      <c r="I3673" t="s">
        <v>10427</v>
      </c>
      <c r="J3673" t="s">
        <v>2294</v>
      </c>
      <c r="K3673" t="s">
        <v>8045</v>
      </c>
      <c r="L3673" t="s">
        <v>5985</v>
      </c>
      <c r="M3673" t="s">
        <v>5986</v>
      </c>
      <c r="N3673" t="str">
        <f>VLOOKUP(O3673,index!$Q:$R,2,0)</f>
        <v>02. 이러닝 - 단과</v>
      </c>
      <c r="O3673" t="s">
        <v>5987</v>
      </c>
      <c r="P3673" t="s">
        <v>48</v>
      </c>
      <c r="Q3673" t="s">
        <v>20</v>
      </c>
      <c r="R3673" s="226" t="e">
        <f>VLOOKUP(C3673,'26년 databook(취합)'!$M:$M,2,0)</f>
        <v>#N/A</v>
      </c>
      <c r="S3673" s="3" t="s">
        <v>11567</v>
      </c>
      <c r="T3673" s="3" t="s">
        <v>14858</v>
      </c>
      <c r="U3673" s="3" t="s">
        <v>14858</v>
      </c>
      <c r="V3673" s="3" t="s">
        <v>11567</v>
      </c>
      <c r="W3673" s="3" t="s">
        <v>11567</v>
      </c>
      <c r="X3673" s="3" t="s">
        <v>48</v>
      </c>
      <c r="Y3673" s="3" t="s">
        <v>11633</v>
      </c>
      <c r="Z3673" s="3" t="s">
        <v>48</v>
      </c>
      <c r="AA3673" s="3" t="s">
        <v>11642</v>
      </c>
      <c r="AB3673" s="3" t="s">
        <v>48</v>
      </c>
      <c r="AC3673" s="3" t="s">
        <v>13737</v>
      </c>
      <c r="AD3673" s="3" t="s">
        <v>48</v>
      </c>
      <c r="AE3673" s="3" t="s">
        <v>11587</v>
      </c>
      <c r="AG3673" s="3">
        <v>40000</v>
      </c>
      <c r="AI3673" s="3" t="s">
        <v>11567</v>
      </c>
      <c r="AK3673" s="3" t="s">
        <v>11567</v>
      </c>
      <c r="AM3673" s="3" t="s">
        <v>11567</v>
      </c>
      <c r="AO3673" s="3" t="s">
        <v>11567</v>
      </c>
      <c r="AQ3673" s="3" t="s">
        <v>11567</v>
      </c>
      <c r="AS3673" s="3" t="s">
        <v>11567</v>
      </c>
    </row>
    <row r="3674" spans="1:45">
      <c r="A3674">
        <v>3671</v>
      </c>
      <c r="B3674" t="s">
        <v>5982</v>
      </c>
      <c r="C3674" t="s">
        <v>4617</v>
      </c>
      <c r="D3674" t="s">
        <v>45</v>
      </c>
      <c r="E3674" t="s">
        <v>79</v>
      </c>
      <c r="F3674" t="s">
        <v>1357</v>
      </c>
      <c r="G3674" t="s">
        <v>10428</v>
      </c>
      <c r="H3674" t="s">
        <v>1357</v>
      </c>
      <c r="I3674" t="s">
        <v>10428</v>
      </c>
      <c r="J3674" t="s">
        <v>8046</v>
      </c>
      <c r="K3674" t="s">
        <v>8047</v>
      </c>
      <c r="L3674" t="s">
        <v>5985</v>
      </c>
      <c r="M3674" t="s">
        <v>5986</v>
      </c>
      <c r="N3674" t="str">
        <f>VLOOKUP(O3674,index!$Q:$R,2,0)</f>
        <v>02. 이러닝 - 단과</v>
      </c>
      <c r="O3674" t="s">
        <v>5987</v>
      </c>
      <c r="P3674" t="s">
        <v>48</v>
      </c>
      <c r="Q3674" t="s">
        <v>20</v>
      </c>
      <c r="R3674" s="226" t="e">
        <f>VLOOKUP(C3674,'26년 databook(취합)'!$M:$M,2,0)</f>
        <v>#N/A</v>
      </c>
      <c r="S3674" s="3" t="s">
        <v>11567</v>
      </c>
      <c r="T3674" s="3" t="s">
        <v>48</v>
      </c>
      <c r="U3674" s="3" t="s">
        <v>11567</v>
      </c>
      <c r="V3674" s="3" t="s">
        <v>48</v>
      </c>
      <c r="W3674" s="3" t="s">
        <v>48</v>
      </c>
      <c r="X3674" s="3" t="s">
        <v>48</v>
      </c>
      <c r="Y3674" s="3" t="s">
        <v>48</v>
      </c>
      <c r="Z3674" s="3" t="s">
        <v>48</v>
      </c>
      <c r="AA3674" s="3" t="s">
        <v>48</v>
      </c>
      <c r="AB3674" s="3" t="s">
        <v>48</v>
      </c>
      <c r="AC3674" s="3" t="s">
        <v>48</v>
      </c>
      <c r="AD3674" s="3" t="s">
        <v>48</v>
      </c>
      <c r="AE3674" s="3" t="s">
        <v>48</v>
      </c>
      <c r="AG3674" s="3"/>
      <c r="AI3674" s="3" t="s">
        <v>48</v>
      </c>
      <c r="AK3674" s="3" t="s">
        <v>48</v>
      </c>
      <c r="AM3674" s="3" t="s">
        <v>48</v>
      </c>
      <c r="AO3674" s="3" t="s">
        <v>48</v>
      </c>
      <c r="AQ3674" s="3" t="s">
        <v>48</v>
      </c>
      <c r="AS3674" s="3" t="s">
        <v>48</v>
      </c>
    </row>
    <row r="3675" spans="1:45">
      <c r="A3675">
        <v>3672</v>
      </c>
      <c r="B3675" t="s">
        <v>5982</v>
      </c>
      <c r="C3675" t="s">
        <v>3398</v>
      </c>
      <c r="D3675" t="s">
        <v>45</v>
      </c>
      <c r="E3675" t="s">
        <v>72</v>
      </c>
      <c r="F3675" t="s">
        <v>1009</v>
      </c>
      <c r="G3675" t="s">
        <v>10429</v>
      </c>
      <c r="H3675" t="s">
        <v>1009</v>
      </c>
      <c r="I3675" t="s">
        <v>10429</v>
      </c>
      <c r="J3675" t="s">
        <v>8048</v>
      </c>
      <c r="K3675" t="s">
        <v>8049</v>
      </c>
      <c r="L3675" t="s">
        <v>5985</v>
      </c>
      <c r="M3675" t="s">
        <v>5986</v>
      </c>
      <c r="N3675" t="str">
        <f>VLOOKUP(O3675,index!$Q:$R,2,0)</f>
        <v>02. 이러닝 - 단과</v>
      </c>
      <c r="O3675" t="s">
        <v>5987</v>
      </c>
      <c r="P3675" t="s">
        <v>48</v>
      </c>
      <c r="Q3675" t="s">
        <v>20</v>
      </c>
      <c r="R3675" s="226" t="e">
        <f>VLOOKUP(C3675,'26년 databook(취합)'!$M:$M,2,0)</f>
        <v>#N/A</v>
      </c>
      <c r="S3675" s="3" t="s">
        <v>11567</v>
      </c>
      <c r="T3675" s="3" t="s">
        <v>12227</v>
      </c>
      <c r="U3675" s="3" t="s">
        <v>12227</v>
      </c>
      <c r="V3675" s="3" t="s">
        <v>48</v>
      </c>
      <c r="W3675" s="3" t="s">
        <v>11567</v>
      </c>
      <c r="X3675" s="3" t="s">
        <v>48</v>
      </c>
      <c r="Y3675" s="3" t="s">
        <v>11567</v>
      </c>
      <c r="Z3675" s="3" t="s">
        <v>48</v>
      </c>
      <c r="AA3675" s="3" t="s">
        <v>11567</v>
      </c>
      <c r="AB3675" s="3" t="s">
        <v>48</v>
      </c>
      <c r="AC3675" s="3" t="s">
        <v>11567</v>
      </c>
      <c r="AD3675" s="3" t="s">
        <v>11567</v>
      </c>
      <c r="AE3675" s="3" t="s">
        <v>11567</v>
      </c>
      <c r="AF3675" s="3">
        <v>0</v>
      </c>
      <c r="AG3675" s="3">
        <v>320000</v>
      </c>
      <c r="AH3675" s="3">
        <v>0</v>
      </c>
      <c r="AI3675" s="3" t="s">
        <v>11567</v>
      </c>
      <c r="AJ3675" s="3">
        <v>0</v>
      </c>
      <c r="AK3675" s="3" t="s">
        <v>11567</v>
      </c>
      <c r="AL3675" s="3">
        <v>0</v>
      </c>
      <c r="AM3675" s="3" t="s">
        <v>11567</v>
      </c>
      <c r="AN3675" s="3">
        <v>0</v>
      </c>
      <c r="AO3675" s="3" t="s">
        <v>11567</v>
      </c>
      <c r="AP3675" s="3">
        <v>0</v>
      </c>
      <c r="AQ3675" s="3" t="s">
        <v>11567</v>
      </c>
      <c r="AR3675" s="3">
        <v>0</v>
      </c>
      <c r="AS3675" s="3" t="s">
        <v>11567</v>
      </c>
    </row>
    <row r="3676" spans="1:45">
      <c r="A3676">
        <v>3673</v>
      </c>
      <c r="B3676" t="s">
        <v>5982</v>
      </c>
      <c r="C3676" t="s">
        <v>4290</v>
      </c>
      <c r="D3676" t="s">
        <v>45</v>
      </c>
      <c r="E3676" t="s">
        <v>76</v>
      </c>
      <c r="F3676" t="s">
        <v>2100</v>
      </c>
      <c r="G3676" t="s">
        <v>10430</v>
      </c>
      <c r="H3676" t="s">
        <v>2100</v>
      </c>
      <c r="I3676" t="s">
        <v>10430</v>
      </c>
      <c r="J3676" t="s">
        <v>8050</v>
      </c>
      <c r="K3676" t="s">
        <v>8051</v>
      </c>
      <c r="L3676" t="s">
        <v>5985</v>
      </c>
      <c r="M3676" t="s">
        <v>5986</v>
      </c>
      <c r="N3676" t="str">
        <f>VLOOKUP(O3676,index!$Q:$R,2,0)</f>
        <v>02. 이러닝 - 단과</v>
      </c>
      <c r="O3676" t="s">
        <v>5987</v>
      </c>
      <c r="P3676" t="s">
        <v>48</v>
      </c>
      <c r="Q3676" t="s">
        <v>23</v>
      </c>
      <c r="R3676" s="226" t="e">
        <f>VLOOKUP(C3676,'26년 databook(취합)'!$M:$M,2,0)</f>
        <v>#N/A</v>
      </c>
      <c r="S3676" s="3" t="s">
        <v>11567</v>
      </c>
      <c r="T3676" s="3" t="s">
        <v>48</v>
      </c>
      <c r="U3676" s="3" t="s">
        <v>11567</v>
      </c>
      <c r="V3676" s="3" t="s">
        <v>11567</v>
      </c>
      <c r="W3676" s="3" t="s">
        <v>48</v>
      </c>
      <c r="X3676" s="3" t="s">
        <v>48</v>
      </c>
      <c r="Y3676" s="3" t="s">
        <v>48</v>
      </c>
      <c r="Z3676" s="3" t="s">
        <v>48</v>
      </c>
      <c r="AA3676" s="3" t="s">
        <v>48</v>
      </c>
      <c r="AB3676" s="3" t="s">
        <v>48</v>
      </c>
      <c r="AC3676" s="3" t="s">
        <v>48</v>
      </c>
      <c r="AD3676" s="3" t="s">
        <v>48</v>
      </c>
      <c r="AE3676" s="3" t="s">
        <v>48</v>
      </c>
      <c r="AG3676" s="3"/>
      <c r="AI3676" s="3" t="s">
        <v>48</v>
      </c>
      <c r="AK3676" s="3" t="s">
        <v>48</v>
      </c>
      <c r="AM3676" s="3" t="s">
        <v>48</v>
      </c>
      <c r="AO3676" s="3" t="s">
        <v>48</v>
      </c>
      <c r="AQ3676" s="3" t="s">
        <v>48</v>
      </c>
      <c r="AS3676" s="3" t="s">
        <v>48</v>
      </c>
    </row>
    <row r="3677" spans="1:45">
      <c r="A3677">
        <v>3674</v>
      </c>
      <c r="B3677" t="s">
        <v>5982</v>
      </c>
      <c r="C3677" t="s">
        <v>3123</v>
      </c>
      <c r="D3677" t="s">
        <v>45</v>
      </c>
      <c r="E3677" t="s">
        <v>71</v>
      </c>
      <c r="F3677" t="s">
        <v>300</v>
      </c>
      <c r="G3677" t="s">
        <v>10431</v>
      </c>
      <c r="H3677" t="s">
        <v>300</v>
      </c>
      <c r="I3677" t="s">
        <v>10431</v>
      </c>
      <c r="J3677" t="s">
        <v>48</v>
      </c>
      <c r="K3677" t="s">
        <v>48</v>
      </c>
      <c r="L3677" t="s">
        <v>5985</v>
      </c>
      <c r="M3677" t="s">
        <v>5986</v>
      </c>
      <c r="N3677" t="str">
        <f>VLOOKUP(O3677,index!$Q:$R,2,0)</f>
        <v>02. 이러닝 - 단과</v>
      </c>
      <c r="O3677" t="s">
        <v>5987</v>
      </c>
      <c r="P3677" t="s">
        <v>48</v>
      </c>
      <c r="Q3677" t="s">
        <v>21</v>
      </c>
      <c r="R3677" s="226" t="e">
        <f>VLOOKUP(C3677,'26년 databook(취합)'!$M:$M,2,0)</f>
        <v>#N/A</v>
      </c>
      <c r="S3677" s="3" t="s">
        <v>11567</v>
      </c>
      <c r="T3677" s="3" t="s">
        <v>48</v>
      </c>
      <c r="U3677" s="3" t="s">
        <v>11567</v>
      </c>
      <c r="V3677" s="3" t="s">
        <v>48</v>
      </c>
      <c r="W3677" s="3" t="s">
        <v>48</v>
      </c>
      <c r="X3677" s="3" t="s">
        <v>48</v>
      </c>
      <c r="Y3677" s="3" t="s">
        <v>48</v>
      </c>
      <c r="Z3677" s="3" t="s">
        <v>48</v>
      </c>
      <c r="AA3677" s="3" t="s">
        <v>48</v>
      </c>
      <c r="AB3677" s="3" t="s">
        <v>48</v>
      </c>
      <c r="AC3677" s="3" t="s">
        <v>48</v>
      </c>
      <c r="AD3677" s="3" t="s">
        <v>48</v>
      </c>
      <c r="AE3677" s="3" t="s">
        <v>48</v>
      </c>
      <c r="AG3677" s="3"/>
      <c r="AI3677" s="3" t="s">
        <v>48</v>
      </c>
      <c r="AK3677" s="3" t="s">
        <v>48</v>
      </c>
      <c r="AM3677" s="3" t="s">
        <v>48</v>
      </c>
      <c r="AO3677" s="3" t="s">
        <v>48</v>
      </c>
      <c r="AQ3677" s="3" t="s">
        <v>48</v>
      </c>
      <c r="AS3677" s="3" t="s">
        <v>48</v>
      </c>
    </row>
    <row r="3678" spans="1:45">
      <c r="A3678">
        <v>3675</v>
      </c>
      <c r="B3678" t="s">
        <v>5982</v>
      </c>
      <c r="C3678" t="s">
        <v>3403</v>
      </c>
      <c r="D3678" t="s">
        <v>45</v>
      </c>
      <c r="E3678" t="s">
        <v>72</v>
      </c>
      <c r="F3678" t="s">
        <v>1014</v>
      </c>
      <c r="G3678" t="s">
        <v>10432</v>
      </c>
      <c r="H3678" t="s">
        <v>1014</v>
      </c>
      <c r="I3678" t="s">
        <v>10432</v>
      </c>
      <c r="J3678" t="s">
        <v>1014</v>
      </c>
      <c r="K3678" t="s">
        <v>8052</v>
      </c>
      <c r="L3678" t="s">
        <v>5985</v>
      </c>
      <c r="M3678" t="s">
        <v>5986</v>
      </c>
      <c r="N3678" t="str">
        <f>VLOOKUP(O3678,index!$Q:$R,2,0)</f>
        <v>02. 이러닝 - 단과</v>
      </c>
      <c r="O3678" t="s">
        <v>5987</v>
      </c>
      <c r="P3678" t="s">
        <v>48</v>
      </c>
      <c r="Q3678" t="s">
        <v>20</v>
      </c>
      <c r="R3678" s="226" t="e">
        <f>VLOOKUP(C3678,'26년 databook(취합)'!$M:$M,2,0)</f>
        <v>#N/A</v>
      </c>
      <c r="S3678" s="3" t="s">
        <v>11567</v>
      </c>
      <c r="T3678" s="3" t="s">
        <v>48</v>
      </c>
      <c r="U3678" s="3" t="s">
        <v>11567</v>
      </c>
      <c r="V3678" s="3" t="s">
        <v>48</v>
      </c>
      <c r="W3678" s="3" t="s">
        <v>48</v>
      </c>
      <c r="X3678" s="3" t="s">
        <v>48</v>
      </c>
      <c r="Y3678" s="3" t="s">
        <v>48</v>
      </c>
      <c r="Z3678" s="3" t="s">
        <v>48</v>
      </c>
      <c r="AA3678" s="3" t="s">
        <v>48</v>
      </c>
      <c r="AB3678" s="3" t="s">
        <v>48</v>
      </c>
      <c r="AC3678" s="3" t="s">
        <v>48</v>
      </c>
      <c r="AD3678" s="3" t="s">
        <v>11567</v>
      </c>
      <c r="AE3678" s="3" t="s">
        <v>48</v>
      </c>
      <c r="AF3678" s="3">
        <v>0</v>
      </c>
      <c r="AG3678" s="3"/>
      <c r="AH3678" s="3">
        <v>0</v>
      </c>
      <c r="AI3678" s="3" t="s">
        <v>48</v>
      </c>
      <c r="AJ3678" s="3">
        <v>0</v>
      </c>
      <c r="AK3678" s="3" t="s">
        <v>48</v>
      </c>
      <c r="AL3678" s="3">
        <v>0</v>
      </c>
      <c r="AM3678" s="3" t="s">
        <v>48</v>
      </c>
      <c r="AN3678" s="3">
        <v>0</v>
      </c>
      <c r="AO3678" s="3" t="s">
        <v>48</v>
      </c>
      <c r="AP3678" s="3">
        <v>0</v>
      </c>
      <c r="AQ3678" s="3" t="s">
        <v>48</v>
      </c>
      <c r="AR3678" s="3">
        <v>0</v>
      </c>
      <c r="AS3678" s="3" t="s">
        <v>48</v>
      </c>
    </row>
    <row r="3679" spans="1:45">
      <c r="A3679">
        <v>3676</v>
      </c>
      <c r="B3679" t="s">
        <v>5982</v>
      </c>
      <c r="C3679" t="s">
        <v>3606</v>
      </c>
      <c r="D3679" t="s">
        <v>45</v>
      </c>
      <c r="E3679" t="s">
        <v>73</v>
      </c>
      <c r="F3679" t="s">
        <v>8053</v>
      </c>
      <c r="G3679" t="s">
        <v>10433</v>
      </c>
      <c r="H3679" t="s">
        <v>8053</v>
      </c>
      <c r="I3679" t="s">
        <v>10433</v>
      </c>
      <c r="J3679" t="s">
        <v>8054</v>
      </c>
      <c r="K3679" t="s">
        <v>8055</v>
      </c>
      <c r="L3679" t="s">
        <v>5985</v>
      </c>
      <c r="M3679" t="s">
        <v>5986</v>
      </c>
      <c r="N3679" t="str">
        <f>VLOOKUP(O3679,index!$Q:$R,2,0)</f>
        <v>02. 이러닝 - 단과</v>
      </c>
      <c r="O3679" t="s">
        <v>5987</v>
      </c>
      <c r="P3679" t="s">
        <v>48</v>
      </c>
      <c r="Q3679" t="s">
        <v>20</v>
      </c>
      <c r="R3679" s="226" t="e">
        <f>VLOOKUP(C3679,'26년 databook(취합)'!$M:$M,2,0)</f>
        <v>#N/A</v>
      </c>
      <c r="S3679" s="3" t="s">
        <v>11572</v>
      </c>
      <c r="T3679" s="3" t="s">
        <v>11940</v>
      </c>
      <c r="U3679" s="3" t="s">
        <v>11940</v>
      </c>
      <c r="V3679" s="3" t="s">
        <v>11572</v>
      </c>
      <c r="W3679" s="3" t="s">
        <v>11567</v>
      </c>
      <c r="X3679" s="3" t="s">
        <v>48</v>
      </c>
      <c r="Y3679" s="3" t="s">
        <v>11680</v>
      </c>
      <c r="Z3679" s="3" t="s">
        <v>48</v>
      </c>
      <c r="AA3679" s="3" t="s">
        <v>11653</v>
      </c>
      <c r="AB3679" s="3" t="s">
        <v>48</v>
      </c>
      <c r="AC3679" s="3" t="s">
        <v>11567</v>
      </c>
      <c r="AD3679" s="3" t="s">
        <v>48</v>
      </c>
      <c r="AE3679" s="3" t="s">
        <v>11567</v>
      </c>
      <c r="AG3679" s="3">
        <v>0</v>
      </c>
      <c r="AI3679" s="3" t="s">
        <v>11567</v>
      </c>
      <c r="AK3679" s="3" t="s">
        <v>11567</v>
      </c>
      <c r="AM3679" s="3" t="s">
        <v>11567</v>
      </c>
      <c r="AO3679" s="3" t="s">
        <v>11567</v>
      </c>
      <c r="AQ3679" s="3" t="s">
        <v>11567</v>
      </c>
      <c r="AS3679" s="3" t="s">
        <v>11567</v>
      </c>
    </row>
    <row r="3680" spans="1:45">
      <c r="A3680">
        <v>3677</v>
      </c>
      <c r="B3680" t="s">
        <v>5982</v>
      </c>
      <c r="C3680" t="s">
        <v>4483</v>
      </c>
      <c r="D3680" t="s">
        <v>45</v>
      </c>
      <c r="E3680" t="s">
        <v>76</v>
      </c>
      <c r="F3680" t="s">
        <v>2249</v>
      </c>
      <c r="G3680" t="s">
        <v>10434</v>
      </c>
      <c r="H3680" t="s">
        <v>2249</v>
      </c>
      <c r="I3680" t="s">
        <v>10434</v>
      </c>
      <c r="J3680" t="s">
        <v>2249</v>
      </c>
      <c r="K3680" t="s">
        <v>8056</v>
      </c>
      <c r="L3680" t="s">
        <v>5985</v>
      </c>
      <c r="M3680" t="s">
        <v>5986</v>
      </c>
      <c r="N3680" t="str">
        <f>VLOOKUP(O3680,index!$Q:$R,2,0)</f>
        <v>02. 이러닝 - 단과</v>
      </c>
      <c r="O3680" t="s">
        <v>5987</v>
      </c>
      <c r="P3680" t="s">
        <v>48</v>
      </c>
      <c r="Q3680" t="s">
        <v>20</v>
      </c>
      <c r="R3680" s="226" t="e">
        <f>VLOOKUP(C3680,'26년 databook(취합)'!$M:$M,2,0)</f>
        <v>#N/A</v>
      </c>
      <c r="S3680" s="3" t="s">
        <v>11567</v>
      </c>
      <c r="T3680" s="3" t="s">
        <v>12747</v>
      </c>
      <c r="U3680" s="3" t="s">
        <v>12747</v>
      </c>
      <c r="V3680" s="3" t="s">
        <v>48</v>
      </c>
      <c r="W3680" s="3" t="s">
        <v>11567</v>
      </c>
      <c r="X3680" s="3" t="s">
        <v>48</v>
      </c>
      <c r="Y3680" s="3" t="s">
        <v>11567</v>
      </c>
      <c r="Z3680" s="3" t="s">
        <v>48</v>
      </c>
      <c r="AA3680" s="3" t="s">
        <v>11567</v>
      </c>
      <c r="AB3680" s="3" t="s">
        <v>48</v>
      </c>
      <c r="AC3680" s="3" t="s">
        <v>11656</v>
      </c>
      <c r="AD3680" s="3" t="s">
        <v>48</v>
      </c>
      <c r="AE3680" s="3" t="s">
        <v>11567</v>
      </c>
      <c r="AG3680" s="3">
        <v>24000</v>
      </c>
      <c r="AI3680" s="3" t="s">
        <v>11567</v>
      </c>
      <c r="AK3680" s="3" t="s">
        <v>11567</v>
      </c>
      <c r="AM3680" s="3" t="s">
        <v>11567</v>
      </c>
      <c r="AO3680" s="3" t="s">
        <v>11567</v>
      </c>
      <c r="AQ3680" s="3" t="s">
        <v>11567</v>
      </c>
      <c r="AR3680" s="3">
        <v>0</v>
      </c>
      <c r="AS3680" s="3" t="s">
        <v>11567</v>
      </c>
    </row>
    <row r="3681" spans="1:45">
      <c r="A3681">
        <v>3678</v>
      </c>
      <c r="B3681" t="s">
        <v>5982</v>
      </c>
      <c r="C3681" t="s">
        <v>3632</v>
      </c>
      <c r="D3681" t="s">
        <v>45</v>
      </c>
      <c r="E3681" t="s">
        <v>73</v>
      </c>
      <c r="F3681" t="s">
        <v>1948</v>
      </c>
      <c r="G3681" t="s">
        <v>10435</v>
      </c>
      <c r="H3681" t="s">
        <v>1948</v>
      </c>
      <c r="I3681" t="s">
        <v>10435</v>
      </c>
      <c r="J3681" t="s">
        <v>8057</v>
      </c>
      <c r="K3681" t="s">
        <v>8058</v>
      </c>
      <c r="L3681" t="s">
        <v>5985</v>
      </c>
      <c r="M3681" t="s">
        <v>5986</v>
      </c>
      <c r="N3681" t="str">
        <f>VLOOKUP(O3681,index!$Q:$R,2,0)</f>
        <v>02. 이러닝 - 단과</v>
      </c>
      <c r="O3681" t="s">
        <v>5987</v>
      </c>
      <c r="P3681" t="s">
        <v>48</v>
      </c>
      <c r="Q3681" t="s">
        <v>23</v>
      </c>
      <c r="R3681" s="226" t="e">
        <f>VLOOKUP(C3681,'26년 databook(취합)'!$M:$M,2,0)</f>
        <v>#N/A</v>
      </c>
      <c r="S3681" s="3" t="s">
        <v>11580</v>
      </c>
      <c r="T3681" s="3" t="s">
        <v>16721</v>
      </c>
      <c r="U3681" s="3" t="s">
        <v>12770</v>
      </c>
      <c r="V3681" s="3" t="s">
        <v>48</v>
      </c>
      <c r="W3681" s="3" t="s">
        <v>11653</v>
      </c>
      <c r="X3681" s="3" t="s">
        <v>48</v>
      </c>
      <c r="Y3681" s="3" t="s">
        <v>11653</v>
      </c>
      <c r="Z3681" s="3" t="s">
        <v>48</v>
      </c>
      <c r="AA3681" s="3" t="s">
        <v>12116</v>
      </c>
      <c r="AB3681" s="3" t="s">
        <v>11567</v>
      </c>
      <c r="AC3681" s="3" t="s">
        <v>11647</v>
      </c>
      <c r="AD3681" s="3" t="s">
        <v>11567</v>
      </c>
      <c r="AE3681" s="3" t="s">
        <v>11648</v>
      </c>
      <c r="AF3681" s="3">
        <v>0</v>
      </c>
      <c r="AG3681" s="3">
        <v>2460000</v>
      </c>
      <c r="AH3681" s="3">
        <v>0</v>
      </c>
      <c r="AI3681" s="3" t="s">
        <v>11567</v>
      </c>
      <c r="AJ3681" s="3">
        <v>0</v>
      </c>
      <c r="AK3681" s="3" t="s">
        <v>11567</v>
      </c>
      <c r="AL3681" s="3">
        <v>0</v>
      </c>
      <c r="AM3681" s="3" t="s">
        <v>11567</v>
      </c>
      <c r="AN3681" s="3">
        <v>0</v>
      </c>
      <c r="AO3681" s="3" t="s">
        <v>11567</v>
      </c>
      <c r="AP3681" s="3">
        <v>0</v>
      </c>
      <c r="AQ3681" s="3" t="s">
        <v>11567</v>
      </c>
      <c r="AR3681" s="3">
        <v>4000000</v>
      </c>
      <c r="AS3681" s="3" t="s">
        <v>11567</v>
      </c>
    </row>
    <row r="3682" spans="1:45">
      <c r="A3682">
        <v>3679</v>
      </c>
      <c r="B3682" t="s">
        <v>5982</v>
      </c>
      <c r="C3682" t="s">
        <v>5258</v>
      </c>
      <c r="D3682" t="s">
        <v>45</v>
      </c>
      <c r="E3682" t="s">
        <v>79</v>
      </c>
      <c r="F3682" t="s">
        <v>8059</v>
      </c>
      <c r="G3682" t="s">
        <v>10436</v>
      </c>
      <c r="H3682" t="s">
        <v>8059</v>
      </c>
      <c r="I3682" t="s">
        <v>10436</v>
      </c>
      <c r="J3682" t="s">
        <v>48</v>
      </c>
      <c r="K3682" t="s">
        <v>48</v>
      </c>
      <c r="L3682" t="s">
        <v>5985</v>
      </c>
      <c r="M3682" t="s">
        <v>5986</v>
      </c>
      <c r="N3682" t="str">
        <f>VLOOKUP(O3682,index!$Q:$R,2,0)</f>
        <v>02. 이러닝 - 단과</v>
      </c>
      <c r="O3682" t="s">
        <v>5987</v>
      </c>
      <c r="P3682" t="s">
        <v>48</v>
      </c>
      <c r="Q3682" t="s">
        <v>20</v>
      </c>
      <c r="R3682" s="226" t="e">
        <f>VLOOKUP(C3682,'26년 databook(취합)'!$M:$M,2,0)</f>
        <v>#N/A</v>
      </c>
      <c r="S3682" s="3" t="s">
        <v>11567</v>
      </c>
      <c r="T3682" s="3" t="s">
        <v>12830</v>
      </c>
      <c r="U3682" s="3" t="s">
        <v>12830</v>
      </c>
      <c r="V3682" s="3" t="s">
        <v>48</v>
      </c>
      <c r="W3682" s="3" t="s">
        <v>11567</v>
      </c>
      <c r="X3682" s="3" t="s">
        <v>48</v>
      </c>
      <c r="Y3682" s="3" t="s">
        <v>11567</v>
      </c>
      <c r="Z3682" s="3" t="s">
        <v>48</v>
      </c>
      <c r="AA3682" s="3" t="s">
        <v>12067</v>
      </c>
      <c r="AB3682" s="3" t="s">
        <v>48</v>
      </c>
      <c r="AC3682" s="3" t="s">
        <v>13702</v>
      </c>
      <c r="AD3682" s="3" t="s">
        <v>48</v>
      </c>
      <c r="AE3682" s="3" t="s">
        <v>11567</v>
      </c>
      <c r="AG3682" s="3">
        <v>0</v>
      </c>
      <c r="AI3682" s="3" t="s">
        <v>11567</v>
      </c>
      <c r="AK3682" s="3" t="s">
        <v>11567</v>
      </c>
      <c r="AM3682" s="3" t="s">
        <v>11567</v>
      </c>
      <c r="AO3682" s="3" t="s">
        <v>11567</v>
      </c>
      <c r="AQ3682" s="3" t="s">
        <v>11567</v>
      </c>
      <c r="AS3682" s="3" t="s">
        <v>11567</v>
      </c>
    </row>
    <row r="3683" spans="1:45">
      <c r="A3683">
        <v>3680</v>
      </c>
      <c r="B3683" t="s">
        <v>5982</v>
      </c>
      <c r="C3683" t="s">
        <v>4132</v>
      </c>
      <c r="D3683" t="s">
        <v>45</v>
      </c>
      <c r="E3683" t="s">
        <v>75</v>
      </c>
      <c r="F3683" t="s">
        <v>558</v>
      </c>
      <c r="G3683" t="s">
        <v>10437</v>
      </c>
      <c r="H3683" t="s">
        <v>558</v>
      </c>
      <c r="I3683" t="s">
        <v>10437</v>
      </c>
      <c r="J3683" t="s">
        <v>558</v>
      </c>
      <c r="K3683" t="s">
        <v>8060</v>
      </c>
      <c r="L3683" t="s">
        <v>5985</v>
      </c>
      <c r="M3683" t="s">
        <v>5986</v>
      </c>
      <c r="N3683" t="str">
        <f>VLOOKUP(O3683,index!$Q:$R,2,0)</f>
        <v>02. 이러닝 - 단과</v>
      </c>
      <c r="O3683" t="s">
        <v>5987</v>
      </c>
      <c r="P3683" t="s">
        <v>48</v>
      </c>
      <c r="Q3683" t="s">
        <v>20</v>
      </c>
      <c r="R3683" s="226" t="e">
        <f>VLOOKUP(C3683,'26년 databook(취합)'!$M:$M,2,0)</f>
        <v>#N/A</v>
      </c>
      <c r="S3683" s="3" t="s">
        <v>11567</v>
      </c>
      <c r="T3683" s="3" t="s">
        <v>11634</v>
      </c>
      <c r="U3683" s="3" t="s">
        <v>11634</v>
      </c>
      <c r="V3683" s="3" t="s">
        <v>48</v>
      </c>
      <c r="W3683" s="3" t="s">
        <v>11567</v>
      </c>
      <c r="X3683" s="3" t="s">
        <v>48</v>
      </c>
      <c r="Y3683" s="3" t="s">
        <v>11567</v>
      </c>
      <c r="Z3683" s="3" t="s">
        <v>48</v>
      </c>
      <c r="AA3683" s="3" t="s">
        <v>11567</v>
      </c>
      <c r="AB3683" s="3" t="s">
        <v>48</v>
      </c>
      <c r="AC3683" s="3" t="s">
        <v>11567</v>
      </c>
      <c r="AD3683" s="3" t="s">
        <v>48</v>
      </c>
      <c r="AE3683" s="3" t="s">
        <v>11567</v>
      </c>
      <c r="AG3683" s="3">
        <v>25000</v>
      </c>
      <c r="AI3683" s="3" t="s">
        <v>11567</v>
      </c>
      <c r="AK3683" s="3" t="s">
        <v>11567</v>
      </c>
      <c r="AM3683" s="3" t="s">
        <v>11567</v>
      </c>
      <c r="AO3683" s="3" t="s">
        <v>11567</v>
      </c>
      <c r="AQ3683" s="3" t="s">
        <v>11567</v>
      </c>
      <c r="AS3683" s="3" t="s">
        <v>11567</v>
      </c>
    </row>
    <row r="3684" spans="1:45">
      <c r="A3684">
        <v>3681</v>
      </c>
      <c r="B3684" t="s">
        <v>5982</v>
      </c>
      <c r="C3684" t="s">
        <v>5108</v>
      </c>
      <c r="D3684" t="s">
        <v>45</v>
      </c>
      <c r="E3684" t="s">
        <v>79</v>
      </c>
      <c r="F3684" t="s">
        <v>8061</v>
      </c>
      <c r="G3684" t="s">
        <v>10438</v>
      </c>
      <c r="H3684" t="s">
        <v>8061</v>
      </c>
      <c r="I3684" t="s">
        <v>10438</v>
      </c>
      <c r="J3684" t="s">
        <v>48</v>
      </c>
      <c r="K3684" t="s">
        <v>48</v>
      </c>
      <c r="L3684" t="s">
        <v>5985</v>
      </c>
      <c r="M3684" t="s">
        <v>5986</v>
      </c>
      <c r="N3684" t="str">
        <f>VLOOKUP(O3684,index!$Q:$R,2,0)</f>
        <v>02. 이러닝 - 단과</v>
      </c>
      <c r="O3684" t="s">
        <v>5987</v>
      </c>
      <c r="P3684" t="s">
        <v>48</v>
      </c>
      <c r="Q3684" t="s">
        <v>21</v>
      </c>
      <c r="R3684" s="226" t="e">
        <f>VLOOKUP(C3684,'26년 databook(취합)'!$M:$M,2,0)</f>
        <v>#N/A</v>
      </c>
      <c r="S3684" s="3" t="s">
        <v>11567</v>
      </c>
      <c r="T3684" s="3" t="s">
        <v>12285</v>
      </c>
      <c r="U3684" s="3" t="s">
        <v>12285</v>
      </c>
      <c r="V3684" s="3" t="s">
        <v>48</v>
      </c>
      <c r="W3684" s="3" t="s">
        <v>12285</v>
      </c>
      <c r="X3684" s="3" t="s">
        <v>48</v>
      </c>
      <c r="Y3684" s="3" t="s">
        <v>11567</v>
      </c>
      <c r="Z3684" s="3" t="s">
        <v>48</v>
      </c>
      <c r="AA3684" s="3" t="s">
        <v>11567</v>
      </c>
      <c r="AB3684" s="3" t="s">
        <v>48</v>
      </c>
      <c r="AC3684" s="3" t="s">
        <v>11567</v>
      </c>
      <c r="AD3684" s="3" t="s">
        <v>48</v>
      </c>
      <c r="AE3684" s="3" t="s">
        <v>11567</v>
      </c>
      <c r="AG3684" s="3">
        <v>0</v>
      </c>
      <c r="AI3684" s="3" t="s">
        <v>11567</v>
      </c>
      <c r="AK3684" s="3" t="s">
        <v>11567</v>
      </c>
      <c r="AM3684" s="3" t="s">
        <v>11567</v>
      </c>
      <c r="AO3684" s="3" t="s">
        <v>11567</v>
      </c>
      <c r="AQ3684" s="3" t="s">
        <v>11567</v>
      </c>
      <c r="AS3684" s="3" t="s">
        <v>11567</v>
      </c>
    </row>
    <row r="3685" spans="1:45">
      <c r="A3685">
        <v>3682</v>
      </c>
      <c r="B3685" t="s">
        <v>5982</v>
      </c>
      <c r="C3685" t="s">
        <v>5744</v>
      </c>
      <c r="D3685" t="s">
        <v>45</v>
      </c>
      <c r="E3685" t="s">
        <v>214</v>
      </c>
      <c r="F3685" t="s">
        <v>7339</v>
      </c>
      <c r="G3685" t="s">
        <v>9964</v>
      </c>
      <c r="H3685" t="s">
        <v>2549</v>
      </c>
      <c r="I3685" t="s">
        <v>16305</v>
      </c>
      <c r="J3685" t="s">
        <v>48</v>
      </c>
      <c r="K3685" t="s">
        <v>48</v>
      </c>
      <c r="L3685" t="s">
        <v>5985</v>
      </c>
      <c r="M3685" t="s">
        <v>5986</v>
      </c>
      <c r="N3685" t="str">
        <f>VLOOKUP(O3685,index!$Q:$R,2,0)</f>
        <v>02. 이러닝 - 단과</v>
      </c>
      <c r="O3685" t="s">
        <v>5987</v>
      </c>
      <c r="P3685" t="s">
        <v>48</v>
      </c>
      <c r="Q3685" t="s">
        <v>20</v>
      </c>
      <c r="R3685" s="226" t="e">
        <f>VLOOKUP(C3685,'26년 databook(취합)'!$M:$M,2,0)</f>
        <v>#N/A</v>
      </c>
      <c r="S3685" s="3" t="s">
        <v>11567</v>
      </c>
      <c r="T3685" s="3" t="s">
        <v>48</v>
      </c>
      <c r="U3685" s="3" t="s">
        <v>11567</v>
      </c>
      <c r="V3685" s="3" t="s">
        <v>48</v>
      </c>
      <c r="W3685" s="3" t="s">
        <v>48</v>
      </c>
      <c r="X3685" s="3" t="s">
        <v>48</v>
      </c>
      <c r="Y3685" s="3" t="s">
        <v>48</v>
      </c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I3685" s="3" t="s">
        <v>48</v>
      </c>
      <c r="AK3685" s="3" t="s">
        <v>48</v>
      </c>
      <c r="AM3685" s="3" t="s">
        <v>48</v>
      </c>
      <c r="AO3685" s="3" t="s">
        <v>48</v>
      </c>
      <c r="AQ3685" s="3" t="s">
        <v>48</v>
      </c>
      <c r="AS3685" s="3" t="s">
        <v>48</v>
      </c>
    </row>
    <row r="3686" spans="1:45">
      <c r="A3686">
        <v>3683</v>
      </c>
      <c r="B3686" t="s">
        <v>5982</v>
      </c>
      <c r="C3686" t="s">
        <v>5173</v>
      </c>
      <c r="D3686" t="s">
        <v>45</v>
      </c>
      <c r="E3686" t="s">
        <v>77</v>
      </c>
      <c r="F3686" t="s">
        <v>6239</v>
      </c>
      <c r="G3686" t="s">
        <v>10439</v>
      </c>
      <c r="H3686" t="s">
        <v>6239</v>
      </c>
      <c r="I3686" t="s">
        <v>10439</v>
      </c>
      <c r="J3686" t="s">
        <v>48</v>
      </c>
      <c r="K3686" t="s">
        <v>48</v>
      </c>
      <c r="L3686" t="s">
        <v>5985</v>
      </c>
      <c r="M3686" t="s">
        <v>5986</v>
      </c>
      <c r="N3686" t="str">
        <f>VLOOKUP(O3686,index!$Q:$R,2,0)</f>
        <v>02. 이러닝 - 단과</v>
      </c>
      <c r="O3686" t="s">
        <v>5987</v>
      </c>
      <c r="P3686" t="s">
        <v>48</v>
      </c>
      <c r="Q3686" t="s">
        <v>23</v>
      </c>
      <c r="R3686" s="226" t="e">
        <f>VLOOKUP(C3686,'26년 databook(취합)'!$M:$M,2,0)</f>
        <v>#N/A</v>
      </c>
      <c r="S3686" s="3" t="s">
        <v>12856</v>
      </c>
      <c r="T3686" s="3" t="s">
        <v>48</v>
      </c>
      <c r="U3686" s="3" t="s">
        <v>11567</v>
      </c>
      <c r="V3686" s="3" t="s">
        <v>48</v>
      </c>
      <c r="W3686" s="3" t="s">
        <v>48</v>
      </c>
      <c r="X3686" s="3" t="s">
        <v>48</v>
      </c>
      <c r="Y3686" s="3" t="s">
        <v>48</v>
      </c>
      <c r="Z3686" s="3" t="s">
        <v>48</v>
      </c>
      <c r="AA3686" s="3" t="s">
        <v>48</v>
      </c>
      <c r="AB3686" s="3" t="s">
        <v>12856</v>
      </c>
      <c r="AC3686" s="3" t="s">
        <v>48</v>
      </c>
      <c r="AD3686" s="3" t="s">
        <v>11567</v>
      </c>
      <c r="AE3686" s="3" t="s">
        <v>48</v>
      </c>
      <c r="AF3686" s="3">
        <v>0</v>
      </c>
      <c r="AG3686" s="3"/>
      <c r="AH3686" s="3">
        <v>0</v>
      </c>
      <c r="AI3686" s="3" t="s">
        <v>48</v>
      </c>
      <c r="AJ3686" s="3">
        <v>0</v>
      </c>
      <c r="AK3686" s="3" t="s">
        <v>48</v>
      </c>
      <c r="AL3686" s="3">
        <v>0</v>
      </c>
      <c r="AM3686" s="3" t="s">
        <v>48</v>
      </c>
      <c r="AN3686" s="3">
        <v>0</v>
      </c>
      <c r="AO3686" s="3" t="s">
        <v>48</v>
      </c>
      <c r="AP3686" s="3">
        <v>0</v>
      </c>
      <c r="AQ3686" s="3" t="s">
        <v>48</v>
      </c>
      <c r="AR3686" s="3">
        <v>0</v>
      </c>
      <c r="AS3686" s="3" t="s">
        <v>48</v>
      </c>
    </row>
    <row r="3687" spans="1:45">
      <c r="A3687">
        <v>3684</v>
      </c>
      <c r="B3687" t="s">
        <v>5982</v>
      </c>
      <c r="C3687" t="s">
        <v>2896</v>
      </c>
      <c r="D3687" t="s">
        <v>45</v>
      </c>
      <c r="E3687" t="s">
        <v>75</v>
      </c>
      <c r="F3687" t="s">
        <v>406</v>
      </c>
      <c r="G3687" t="s">
        <v>10440</v>
      </c>
      <c r="H3687" t="s">
        <v>406</v>
      </c>
      <c r="I3687" t="s">
        <v>10440</v>
      </c>
      <c r="J3687" t="s">
        <v>406</v>
      </c>
      <c r="K3687" t="s">
        <v>8062</v>
      </c>
      <c r="L3687" t="s">
        <v>5985</v>
      </c>
      <c r="M3687" t="s">
        <v>5986</v>
      </c>
      <c r="N3687" t="str">
        <f>VLOOKUP(O3687,index!$Q:$R,2,0)</f>
        <v>02. 이러닝 - 단과</v>
      </c>
      <c r="O3687" t="s">
        <v>5987</v>
      </c>
      <c r="P3687" t="s">
        <v>48</v>
      </c>
      <c r="Q3687" t="s">
        <v>23</v>
      </c>
      <c r="R3687" s="226" t="e">
        <f>VLOOKUP(C3687,'26년 databook(취합)'!$M:$M,2,0)</f>
        <v>#N/A</v>
      </c>
      <c r="S3687" s="3" t="s">
        <v>11567</v>
      </c>
      <c r="T3687" s="3" t="s">
        <v>14859</v>
      </c>
      <c r="U3687" s="3" t="s">
        <v>14859</v>
      </c>
      <c r="V3687" s="3" t="s">
        <v>48</v>
      </c>
      <c r="W3687" s="3" t="s">
        <v>11567</v>
      </c>
      <c r="X3687" s="3" t="s">
        <v>48</v>
      </c>
      <c r="Y3687" s="3" t="s">
        <v>11567</v>
      </c>
      <c r="Z3687" s="3" t="s">
        <v>48</v>
      </c>
      <c r="AA3687" s="3" t="s">
        <v>12051</v>
      </c>
      <c r="AB3687" s="3" t="s">
        <v>48</v>
      </c>
      <c r="AC3687" s="3" t="s">
        <v>11627</v>
      </c>
      <c r="AD3687" s="3" t="s">
        <v>11567</v>
      </c>
      <c r="AE3687" s="3" t="s">
        <v>11647</v>
      </c>
      <c r="AF3687" s="3">
        <v>0</v>
      </c>
      <c r="AG3687" s="3">
        <v>731000</v>
      </c>
      <c r="AH3687" s="3">
        <v>0</v>
      </c>
      <c r="AI3687" s="3" t="s">
        <v>11567</v>
      </c>
      <c r="AJ3687" s="3">
        <v>0</v>
      </c>
      <c r="AK3687" s="3" t="s">
        <v>11567</v>
      </c>
      <c r="AL3687" s="3">
        <v>0</v>
      </c>
      <c r="AM3687" s="3" t="s">
        <v>11567</v>
      </c>
      <c r="AN3687" s="3">
        <v>0</v>
      </c>
      <c r="AO3687" s="3" t="s">
        <v>11567</v>
      </c>
      <c r="AP3687" s="3">
        <v>0</v>
      </c>
      <c r="AQ3687" s="3" t="s">
        <v>11567</v>
      </c>
      <c r="AR3687" s="3">
        <v>0</v>
      </c>
      <c r="AS3687" s="3" t="s">
        <v>11567</v>
      </c>
    </row>
    <row r="3688" spans="1:45">
      <c r="A3688">
        <v>3685</v>
      </c>
      <c r="B3688" t="s">
        <v>5982</v>
      </c>
      <c r="C3688" t="s">
        <v>3149</v>
      </c>
      <c r="D3688" t="s">
        <v>45</v>
      </c>
      <c r="E3688" t="s">
        <v>71</v>
      </c>
      <c r="F3688" t="s">
        <v>320</v>
      </c>
      <c r="G3688" t="s">
        <v>10441</v>
      </c>
      <c r="H3688" t="s">
        <v>318</v>
      </c>
      <c r="I3688" t="s">
        <v>16306</v>
      </c>
      <c r="J3688" t="s">
        <v>8063</v>
      </c>
      <c r="K3688" t="s">
        <v>8064</v>
      </c>
      <c r="L3688" t="s">
        <v>5985</v>
      </c>
      <c r="M3688" t="s">
        <v>5986</v>
      </c>
      <c r="N3688" t="str">
        <f>VLOOKUP(O3688,index!$Q:$R,2,0)</f>
        <v>02. 이러닝 - 단과</v>
      </c>
      <c r="O3688" t="s">
        <v>5987</v>
      </c>
      <c r="P3688" t="s">
        <v>48</v>
      </c>
      <c r="Q3688" t="s">
        <v>20</v>
      </c>
      <c r="R3688" s="226" t="e">
        <f>VLOOKUP(C3688,'26년 databook(취합)'!$M:$M,2,0)</f>
        <v>#N/A</v>
      </c>
      <c r="S3688" s="3" t="s">
        <v>11567</v>
      </c>
      <c r="T3688" s="3" t="s">
        <v>48</v>
      </c>
      <c r="U3688" s="3" t="s">
        <v>11567</v>
      </c>
      <c r="V3688" s="3" t="s">
        <v>48</v>
      </c>
      <c r="W3688" s="3" t="s">
        <v>48</v>
      </c>
      <c r="X3688" s="3" t="s">
        <v>48</v>
      </c>
      <c r="Y3688" s="3" t="s">
        <v>48</v>
      </c>
      <c r="Z3688" s="3" t="s">
        <v>48</v>
      </c>
      <c r="AA3688" s="3" t="s">
        <v>48</v>
      </c>
      <c r="AB3688" s="3" t="s">
        <v>48</v>
      </c>
      <c r="AC3688" s="3" t="s">
        <v>48</v>
      </c>
      <c r="AD3688" s="3" t="s">
        <v>48</v>
      </c>
      <c r="AE3688" s="3" t="s">
        <v>48</v>
      </c>
      <c r="AG3688" s="3"/>
      <c r="AI3688" s="3" t="s">
        <v>48</v>
      </c>
      <c r="AK3688" s="3" t="s">
        <v>48</v>
      </c>
      <c r="AM3688" s="3" t="s">
        <v>48</v>
      </c>
      <c r="AO3688" s="3" t="s">
        <v>48</v>
      </c>
      <c r="AQ3688" s="3" t="s">
        <v>48</v>
      </c>
      <c r="AS3688" s="3" t="s">
        <v>48</v>
      </c>
    </row>
    <row r="3689" spans="1:45">
      <c r="A3689">
        <v>3686</v>
      </c>
      <c r="B3689" t="s">
        <v>5982</v>
      </c>
      <c r="C3689" t="s">
        <v>2875</v>
      </c>
      <c r="D3689" t="s">
        <v>45</v>
      </c>
      <c r="E3689" t="s">
        <v>72</v>
      </c>
      <c r="F3689" t="s">
        <v>1043</v>
      </c>
      <c r="G3689" t="s">
        <v>10442</v>
      </c>
      <c r="H3689" t="s">
        <v>1043</v>
      </c>
      <c r="I3689" t="s">
        <v>10442</v>
      </c>
      <c r="J3689" t="s">
        <v>1043</v>
      </c>
      <c r="K3689" t="s">
        <v>8065</v>
      </c>
      <c r="L3689" t="s">
        <v>5985</v>
      </c>
      <c r="M3689" t="s">
        <v>5986</v>
      </c>
      <c r="N3689" t="str">
        <f>VLOOKUP(O3689,index!$Q:$R,2,0)</f>
        <v>19. 운영 - 운영매출</v>
      </c>
      <c r="O3689" t="s">
        <v>6203</v>
      </c>
      <c r="P3689" t="s">
        <v>48</v>
      </c>
      <c r="Q3689" t="s">
        <v>11243</v>
      </c>
      <c r="R3689" s="226" t="e">
        <f>VLOOKUP(C3689,'26년 databook(취합)'!$M:$M,2,0)</f>
        <v>#N/A</v>
      </c>
      <c r="S3689" s="3" t="s">
        <v>11567</v>
      </c>
      <c r="T3689" s="3" t="s">
        <v>48</v>
      </c>
      <c r="U3689" s="3" t="s">
        <v>11567</v>
      </c>
      <c r="V3689" s="3" t="s">
        <v>48</v>
      </c>
      <c r="W3689" s="3" t="s">
        <v>48</v>
      </c>
      <c r="X3689" s="3" t="s">
        <v>48</v>
      </c>
      <c r="Y3689" s="3" t="s">
        <v>48</v>
      </c>
      <c r="Z3689" s="3" t="s">
        <v>48</v>
      </c>
      <c r="AA3689" s="3" t="s">
        <v>48</v>
      </c>
      <c r="AB3689" s="3" t="s">
        <v>48</v>
      </c>
      <c r="AC3689" s="3" t="s">
        <v>48</v>
      </c>
      <c r="AD3689" s="3" t="s">
        <v>48</v>
      </c>
      <c r="AE3689" s="3" t="s">
        <v>48</v>
      </c>
      <c r="AG3689" s="3"/>
      <c r="AI3689" s="3" t="s">
        <v>48</v>
      </c>
      <c r="AK3689" s="3" t="s">
        <v>48</v>
      </c>
      <c r="AM3689" s="3" t="s">
        <v>48</v>
      </c>
      <c r="AO3689" s="3" t="s">
        <v>48</v>
      </c>
      <c r="AQ3689" s="3" t="s">
        <v>48</v>
      </c>
      <c r="AS3689" s="3" t="s">
        <v>48</v>
      </c>
    </row>
    <row r="3690" spans="1:45">
      <c r="A3690">
        <v>3687</v>
      </c>
      <c r="B3690" t="s">
        <v>5982</v>
      </c>
      <c r="C3690" t="s">
        <v>2876</v>
      </c>
      <c r="D3690" t="s">
        <v>45</v>
      </c>
      <c r="E3690" t="s">
        <v>72</v>
      </c>
      <c r="F3690" t="s">
        <v>1043</v>
      </c>
      <c r="G3690" t="s">
        <v>10442</v>
      </c>
      <c r="H3690" t="s">
        <v>1043</v>
      </c>
      <c r="I3690" t="s">
        <v>10442</v>
      </c>
      <c r="J3690" t="s">
        <v>1043</v>
      </c>
      <c r="K3690" t="s">
        <v>8065</v>
      </c>
      <c r="L3690" t="s">
        <v>5985</v>
      </c>
      <c r="M3690" t="s">
        <v>5986</v>
      </c>
      <c r="N3690" t="str">
        <f>VLOOKUP(O3690,index!$Q:$R,2,0)</f>
        <v>02. 이러닝 - 단과</v>
      </c>
      <c r="O3690" t="s">
        <v>5987</v>
      </c>
      <c r="P3690" t="s">
        <v>48</v>
      </c>
      <c r="Q3690" t="s">
        <v>23</v>
      </c>
      <c r="R3690" s="226" t="e">
        <f>VLOOKUP(C3690,'26년 databook(취합)'!$M:$M,2,0)</f>
        <v>#N/A</v>
      </c>
      <c r="S3690" s="3" t="s">
        <v>11567</v>
      </c>
      <c r="T3690" s="3" t="s">
        <v>12286</v>
      </c>
      <c r="U3690" s="3" t="s">
        <v>12286</v>
      </c>
      <c r="V3690" s="3" t="s">
        <v>48</v>
      </c>
      <c r="W3690" s="3" t="s">
        <v>12286</v>
      </c>
      <c r="X3690" s="3" t="s">
        <v>48</v>
      </c>
      <c r="Y3690" s="3" t="s">
        <v>11567</v>
      </c>
      <c r="Z3690" s="3" t="s">
        <v>48</v>
      </c>
      <c r="AA3690" s="3" t="s">
        <v>11567</v>
      </c>
      <c r="AB3690" s="3" t="s">
        <v>48</v>
      </c>
      <c r="AC3690" s="3" t="s">
        <v>11567</v>
      </c>
      <c r="AD3690" s="3" t="s">
        <v>11567</v>
      </c>
      <c r="AE3690" s="3" t="s">
        <v>11567</v>
      </c>
      <c r="AF3690" s="3">
        <v>0</v>
      </c>
      <c r="AG3690" s="3">
        <v>0</v>
      </c>
      <c r="AH3690" s="3">
        <v>0</v>
      </c>
      <c r="AI3690" s="3" t="s">
        <v>11567</v>
      </c>
      <c r="AJ3690" s="3">
        <v>0</v>
      </c>
      <c r="AK3690" s="3" t="s">
        <v>11567</v>
      </c>
      <c r="AL3690" s="3">
        <v>0</v>
      </c>
      <c r="AM3690" s="3" t="s">
        <v>11567</v>
      </c>
      <c r="AN3690" s="3">
        <v>0</v>
      </c>
      <c r="AO3690" s="3" t="s">
        <v>11567</v>
      </c>
      <c r="AP3690" s="3">
        <v>0</v>
      </c>
      <c r="AQ3690" s="3" t="s">
        <v>11567</v>
      </c>
      <c r="AR3690" s="3">
        <v>0</v>
      </c>
      <c r="AS3690" s="3" t="s">
        <v>11567</v>
      </c>
    </row>
    <row r="3691" spans="1:45">
      <c r="A3691">
        <v>3688</v>
      </c>
      <c r="B3691" t="s">
        <v>5982</v>
      </c>
      <c r="C3691" t="s">
        <v>2910</v>
      </c>
      <c r="D3691" t="s">
        <v>45</v>
      </c>
      <c r="E3691" t="s">
        <v>76</v>
      </c>
      <c r="F3691" t="s">
        <v>8066</v>
      </c>
      <c r="G3691" t="s">
        <v>10443</v>
      </c>
      <c r="H3691" t="s">
        <v>8066</v>
      </c>
      <c r="I3691" t="s">
        <v>10443</v>
      </c>
      <c r="J3691" t="s">
        <v>2283</v>
      </c>
      <c r="K3691" t="s">
        <v>8067</v>
      </c>
      <c r="L3691" t="s">
        <v>5985</v>
      </c>
      <c r="M3691" t="s">
        <v>5986</v>
      </c>
      <c r="N3691" t="str">
        <f>VLOOKUP(O3691,index!$Q:$R,2,0)</f>
        <v>02. 이러닝 - 단과</v>
      </c>
      <c r="O3691" t="s">
        <v>5987</v>
      </c>
      <c r="P3691" t="s">
        <v>48</v>
      </c>
      <c r="Q3691" t="s">
        <v>23</v>
      </c>
      <c r="R3691" s="226" t="e">
        <f>VLOOKUP(C3691,'26년 databook(취합)'!$M:$M,2,0)</f>
        <v>#N/A</v>
      </c>
      <c r="S3691" s="3" t="s">
        <v>11567</v>
      </c>
      <c r="T3691" s="3" t="s">
        <v>14025</v>
      </c>
      <c r="U3691" s="3" t="s">
        <v>14025</v>
      </c>
      <c r="V3691" s="3" t="s">
        <v>48</v>
      </c>
      <c r="W3691" s="3" t="s">
        <v>11702</v>
      </c>
      <c r="X3691" s="3" t="s">
        <v>48</v>
      </c>
      <c r="Y3691" s="3" t="s">
        <v>12227</v>
      </c>
      <c r="Z3691" s="3" t="s">
        <v>48</v>
      </c>
      <c r="AA3691" s="3" t="s">
        <v>11581</v>
      </c>
      <c r="AB3691" s="3" t="s">
        <v>48</v>
      </c>
      <c r="AC3691" s="3" t="s">
        <v>11581</v>
      </c>
      <c r="AD3691" s="3" t="s">
        <v>48</v>
      </c>
      <c r="AE3691" s="3" t="s">
        <v>11581</v>
      </c>
      <c r="AG3691" s="3">
        <v>580000</v>
      </c>
      <c r="AI3691" s="3" t="s">
        <v>11567</v>
      </c>
      <c r="AK3691" s="3" t="s">
        <v>11567</v>
      </c>
      <c r="AM3691" s="3" t="s">
        <v>11567</v>
      </c>
      <c r="AO3691" s="3" t="s">
        <v>11567</v>
      </c>
      <c r="AQ3691" s="3" t="s">
        <v>11567</v>
      </c>
      <c r="AR3691" s="3">
        <v>0</v>
      </c>
      <c r="AS3691" s="3" t="s">
        <v>11567</v>
      </c>
    </row>
    <row r="3692" spans="1:45">
      <c r="A3692">
        <v>3689</v>
      </c>
      <c r="B3692" t="s">
        <v>5982</v>
      </c>
      <c r="C3692" t="s">
        <v>3021</v>
      </c>
      <c r="D3692" t="s">
        <v>45</v>
      </c>
      <c r="E3692" t="s">
        <v>71</v>
      </c>
      <c r="F3692" t="s">
        <v>228</v>
      </c>
      <c r="G3692" t="s">
        <v>10444</v>
      </c>
      <c r="H3692" t="s">
        <v>228</v>
      </c>
      <c r="I3692" t="s">
        <v>10444</v>
      </c>
      <c r="J3692" t="s">
        <v>48</v>
      </c>
      <c r="K3692" t="s">
        <v>48</v>
      </c>
      <c r="L3692" t="s">
        <v>5985</v>
      </c>
      <c r="M3692" t="s">
        <v>5986</v>
      </c>
      <c r="N3692" t="str">
        <f>VLOOKUP(O3692,index!$Q:$R,2,0)</f>
        <v>02. 이러닝 - 단과</v>
      </c>
      <c r="O3692" t="s">
        <v>5987</v>
      </c>
      <c r="P3692" t="s">
        <v>48</v>
      </c>
      <c r="Q3692" t="s">
        <v>20</v>
      </c>
      <c r="R3692" s="226" t="e">
        <f>VLOOKUP(C3692,'26년 databook(취합)'!$M:$M,2,0)</f>
        <v>#N/A</v>
      </c>
      <c r="S3692" s="3" t="s">
        <v>11576</v>
      </c>
      <c r="T3692" s="3" t="s">
        <v>11693</v>
      </c>
      <c r="U3692" s="3" t="s">
        <v>12062</v>
      </c>
      <c r="V3692" s="3" t="s">
        <v>48</v>
      </c>
      <c r="W3692" s="3" t="s">
        <v>11567</v>
      </c>
      <c r="X3692" s="3" t="s">
        <v>48</v>
      </c>
      <c r="Y3692" s="3" t="s">
        <v>11567</v>
      </c>
      <c r="Z3692" s="3" t="s">
        <v>48</v>
      </c>
      <c r="AA3692" s="3" t="s">
        <v>11567</v>
      </c>
      <c r="AB3692" s="3" t="s">
        <v>48</v>
      </c>
      <c r="AC3692" s="3" t="s">
        <v>11567</v>
      </c>
      <c r="AD3692" s="3" t="s">
        <v>48</v>
      </c>
      <c r="AE3692" s="3" t="s">
        <v>11693</v>
      </c>
      <c r="AG3692" s="3">
        <v>0</v>
      </c>
      <c r="AI3692" s="3" t="s">
        <v>11567</v>
      </c>
      <c r="AK3692" s="3" t="s">
        <v>11567</v>
      </c>
      <c r="AM3692" s="3" t="s">
        <v>11567</v>
      </c>
      <c r="AO3692" s="3" t="s">
        <v>11567</v>
      </c>
      <c r="AQ3692" s="3" t="s">
        <v>11567</v>
      </c>
      <c r="AR3692" s="3">
        <v>1000000</v>
      </c>
      <c r="AS3692" s="3" t="s">
        <v>11567</v>
      </c>
    </row>
    <row r="3693" spans="1:45">
      <c r="A3693">
        <v>3690</v>
      </c>
      <c r="B3693" t="s">
        <v>5982</v>
      </c>
      <c r="C3693" t="s">
        <v>3098</v>
      </c>
      <c r="D3693" t="s">
        <v>45</v>
      </c>
      <c r="E3693" t="s">
        <v>71</v>
      </c>
      <c r="F3693" t="s">
        <v>277</v>
      </c>
      <c r="G3693" t="s">
        <v>10445</v>
      </c>
      <c r="H3693" t="s">
        <v>277</v>
      </c>
      <c r="I3693" t="s">
        <v>10445</v>
      </c>
      <c r="J3693" t="s">
        <v>48</v>
      </c>
      <c r="K3693" t="s">
        <v>48</v>
      </c>
      <c r="L3693" t="s">
        <v>5985</v>
      </c>
      <c r="M3693" t="s">
        <v>5986</v>
      </c>
      <c r="N3693" t="str">
        <f>VLOOKUP(O3693,index!$Q:$R,2,0)</f>
        <v>02. 이러닝 - 단과</v>
      </c>
      <c r="O3693" t="s">
        <v>5987</v>
      </c>
      <c r="P3693" t="s">
        <v>48</v>
      </c>
      <c r="Q3693" t="s">
        <v>23</v>
      </c>
      <c r="R3693" s="226" t="e">
        <f>VLOOKUP(C3693,'26년 databook(취합)'!$M:$M,2,0)</f>
        <v>#N/A</v>
      </c>
      <c r="S3693" s="3" t="s">
        <v>11571</v>
      </c>
      <c r="T3693" s="3" t="s">
        <v>12831</v>
      </c>
      <c r="U3693" s="3" t="s">
        <v>14247</v>
      </c>
      <c r="V3693" s="3" t="s">
        <v>48</v>
      </c>
      <c r="W3693" s="3" t="s">
        <v>11567</v>
      </c>
      <c r="X3693" s="3" t="s">
        <v>48</v>
      </c>
      <c r="Y3693" s="3" t="s">
        <v>11567</v>
      </c>
      <c r="Z3693" s="3" t="s">
        <v>11576</v>
      </c>
      <c r="AA3693" s="3" t="s">
        <v>11567</v>
      </c>
      <c r="AB3693" s="3" t="s">
        <v>48</v>
      </c>
      <c r="AC3693" s="3" t="s">
        <v>12831</v>
      </c>
      <c r="AD3693" s="3" t="s">
        <v>48</v>
      </c>
      <c r="AE3693" s="3" t="s">
        <v>11567</v>
      </c>
      <c r="AF3693" s="3">
        <v>1000000</v>
      </c>
      <c r="AG3693" s="4">
        <v>0</v>
      </c>
      <c r="AI3693" s="3" t="s">
        <v>11567</v>
      </c>
      <c r="AK3693" s="3" t="s">
        <v>11567</v>
      </c>
      <c r="AL3693" s="3">
        <v>1000000</v>
      </c>
      <c r="AM3693" s="3" t="s">
        <v>11567</v>
      </c>
      <c r="AO3693" s="3" t="s">
        <v>11567</v>
      </c>
      <c r="AQ3693" s="3" t="s">
        <v>11567</v>
      </c>
      <c r="AR3693" s="3">
        <v>2000000</v>
      </c>
      <c r="AS3693" s="3" t="s">
        <v>11567</v>
      </c>
    </row>
    <row r="3694" spans="1:45">
      <c r="A3694">
        <v>3691</v>
      </c>
      <c r="B3694" t="s">
        <v>5982</v>
      </c>
      <c r="C3694" t="s">
        <v>4050</v>
      </c>
      <c r="D3694" t="s">
        <v>45</v>
      </c>
      <c r="E3694" t="s">
        <v>75</v>
      </c>
      <c r="F3694" t="s">
        <v>494</v>
      </c>
      <c r="G3694" t="s">
        <v>10446</v>
      </c>
      <c r="H3694" t="s">
        <v>494</v>
      </c>
      <c r="I3694" t="s">
        <v>10446</v>
      </c>
      <c r="J3694" t="s">
        <v>494</v>
      </c>
      <c r="K3694" t="s">
        <v>8068</v>
      </c>
      <c r="L3694" t="s">
        <v>5985</v>
      </c>
      <c r="M3694" t="s">
        <v>5986</v>
      </c>
      <c r="N3694" t="str">
        <f>VLOOKUP(O3694,index!$Q:$R,2,0)</f>
        <v>02. 이러닝 - 단과</v>
      </c>
      <c r="O3694" t="s">
        <v>5987</v>
      </c>
      <c r="P3694" t="s">
        <v>48</v>
      </c>
      <c r="Q3694" t="s">
        <v>20</v>
      </c>
      <c r="R3694" s="226" t="e">
        <f>VLOOKUP(C3694,'26년 databook(취합)'!$M:$M,2,0)</f>
        <v>#N/A</v>
      </c>
      <c r="S3694" s="3" t="s">
        <v>11567</v>
      </c>
      <c r="T3694" s="3" t="s">
        <v>48</v>
      </c>
      <c r="U3694" s="3" t="s">
        <v>11567</v>
      </c>
      <c r="V3694" s="3" t="s">
        <v>48</v>
      </c>
      <c r="W3694" s="3" t="s">
        <v>48</v>
      </c>
      <c r="X3694" s="3" t="s">
        <v>48</v>
      </c>
      <c r="Y3694" s="3" t="s">
        <v>48</v>
      </c>
      <c r="Z3694" s="3" t="s">
        <v>48</v>
      </c>
      <c r="AA3694" s="3" t="s">
        <v>48</v>
      </c>
      <c r="AB3694" s="3" t="s">
        <v>48</v>
      </c>
      <c r="AC3694" s="3" t="s">
        <v>48</v>
      </c>
      <c r="AD3694" s="3" t="s">
        <v>48</v>
      </c>
      <c r="AE3694" s="3" t="s">
        <v>48</v>
      </c>
      <c r="AG3694" s="3"/>
      <c r="AI3694" s="3" t="s">
        <v>48</v>
      </c>
      <c r="AK3694" s="3" t="s">
        <v>48</v>
      </c>
      <c r="AM3694" s="3" t="s">
        <v>48</v>
      </c>
      <c r="AO3694" s="3" t="s">
        <v>48</v>
      </c>
      <c r="AQ3694" s="3" t="s">
        <v>48</v>
      </c>
      <c r="AS3694" s="3" t="s">
        <v>48</v>
      </c>
    </row>
    <row r="3695" spans="1:45">
      <c r="A3695">
        <v>3692</v>
      </c>
      <c r="B3695" t="s">
        <v>5982</v>
      </c>
      <c r="C3695" t="s">
        <v>3379</v>
      </c>
      <c r="D3695" t="s">
        <v>45</v>
      </c>
      <c r="E3695" t="s">
        <v>72</v>
      </c>
      <c r="F3695" t="s">
        <v>988</v>
      </c>
      <c r="G3695" t="s">
        <v>10447</v>
      </c>
      <c r="H3695" t="s">
        <v>988</v>
      </c>
      <c r="I3695" t="s">
        <v>10447</v>
      </c>
      <c r="J3695" t="s">
        <v>8069</v>
      </c>
      <c r="K3695" t="s">
        <v>8070</v>
      </c>
      <c r="L3695" t="s">
        <v>5985</v>
      </c>
      <c r="M3695" t="s">
        <v>5986</v>
      </c>
      <c r="N3695" t="str">
        <f>VLOOKUP(O3695,index!$Q:$R,2,0)</f>
        <v>02. 이러닝 - 단과</v>
      </c>
      <c r="O3695" t="s">
        <v>5987</v>
      </c>
      <c r="P3695" t="s">
        <v>48</v>
      </c>
      <c r="Q3695" t="s">
        <v>23</v>
      </c>
      <c r="R3695" s="226" t="e">
        <f>VLOOKUP(C3695,'26년 databook(취합)'!$M:$M,2,0)</f>
        <v>#N/A</v>
      </c>
      <c r="S3695" s="3" t="s">
        <v>11567</v>
      </c>
      <c r="T3695" s="3" t="s">
        <v>13816</v>
      </c>
      <c r="U3695" s="3" t="s">
        <v>13816</v>
      </c>
      <c r="V3695" s="3" t="s">
        <v>48</v>
      </c>
      <c r="W3695" s="3" t="s">
        <v>11567</v>
      </c>
      <c r="X3695" s="3" t="s">
        <v>48</v>
      </c>
      <c r="Y3695" s="3" t="s">
        <v>11567</v>
      </c>
      <c r="Z3695" s="3" t="s">
        <v>48</v>
      </c>
      <c r="AA3695" s="3" t="s">
        <v>12288</v>
      </c>
      <c r="AB3695" s="3" t="s">
        <v>48</v>
      </c>
      <c r="AC3695" s="3" t="s">
        <v>13738</v>
      </c>
      <c r="AD3695" s="3" t="s">
        <v>11567</v>
      </c>
      <c r="AE3695" s="3" t="s">
        <v>11646</v>
      </c>
      <c r="AF3695" s="3">
        <v>0</v>
      </c>
      <c r="AG3695" s="3">
        <v>0</v>
      </c>
      <c r="AH3695" s="3">
        <v>0</v>
      </c>
      <c r="AI3695" s="3" t="s">
        <v>11567</v>
      </c>
      <c r="AJ3695" s="3">
        <v>0</v>
      </c>
      <c r="AK3695" s="3" t="s">
        <v>11567</v>
      </c>
      <c r="AL3695" s="3">
        <v>0</v>
      </c>
      <c r="AM3695" s="3" t="s">
        <v>11567</v>
      </c>
      <c r="AN3695" s="3">
        <v>0</v>
      </c>
      <c r="AO3695" s="3" t="s">
        <v>11567</v>
      </c>
      <c r="AP3695" s="3">
        <v>0</v>
      </c>
      <c r="AQ3695" s="3" t="s">
        <v>11567</v>
      </c>
      <c r="AR3695" s="3">
        <v>0</v>
      </c>
      <c r="AS3695" s="3" t="s">
        <v>11567</v>
      </c>
    </row>
    <row r="3696" spans="1:45">
      <c r="A3696">
        <v>3693</v>
      </c>
      <c r="B3696" t="s">
        <v>5982</v>
      </c>
      <c r="C3696" t="s">
        <v>4020</v>
      </c>
      <c r="D3696" t="s">
        <v>45</v>
      </c>
      <c r="E3696" t="s">
        <v>75</v>
      </c>
      <c r="F3696" t="s">
        <v>729</v>
      </c>
      <c r="G3696" t="s">
        <v>10449</v>
      </c>
      <c r="H3696" t="s">
        <v>729</v>
      </c>
      <c r="I3696" t="s">
        <v>10449</v>
      </c>
      <c r="J3696" t="s">
        <v>48</v>
      </c>
      <c r="K3696" t="s">
        <v>48</v>
      </c>
      <c r="L3696" t="s">
        <v>5985</v>
      </c>
      <c r="M3696" t="s">
        <v>5986</v>
      </c>
      <c r="N3696" t="str">
        <f>VLOOKUP(O3696,index!$Q:$R,2,0)</f>
        <v>02. 이러닝 - 단과</v>
      </c>
      <c r="O3696" t="s">
        <v>5987</v>
      </c>
      <c r="P3696" t="s">
        <v>48</v>
      </c>
      <c r="Q3696" t="s">
        <v>23</v>
      </c>
      <c r="R3696" s="226" t="e">
        <f>VLOOKUP(C3696,'26년 databook(취합)'!$M:$M,2,0)</f>
        <v>#N/A</v>
      </c>
      <c r="S3696" s="3" t="s">
        <v>11591</v>
      </c>
      <c r="T3696" s="3" t="s">
        <v>12497</v>
      </c>
      <c r="U3696" s="3" t="s">
        <v>12496</v>
      </c>
      <c r="V3696" s="3" t="s">
        <v>48</v>
      </c>
      <c r="W3696" s="3" t="s">
        <v>11567</v>
      </c>
      <c r="X3696" s="3" t="s">
        <v>48</v>
      </c>
      <c r="Y3696" s="3" t="s">
        <v>11567</v>
      </c>
      <c r="Z3696" s="3" t="s">
        <v>11567</v>
      </c>
      <c r="AA3696" s="3" t="s">
        <v>11567</v>
      </c>
      <c r="AB3696" s="3" t="s">
        <v>11567</v>
      </c>
      <c r="AC3696" s="3" t="s">
        <v>12497</v>
      </c>
      <c r="AD3696" s="3" t="s">
        <v>11567</v>
      </c>
      <c r="AE3696" s="3" t="s">
        <v>11567</v>
      </c>
      <c r="AF3696" s="3">
        <v>0</v>
      </c>
      <c r="AG3696" s="3">
        <v>0</v>
      </c>
      <c r="AH3696" s="3">
        <v>0</v>
      </c>
      <c r="AI3696" s="3" t="s">
        <v>11567</v>
      </c>
      <c r="AJ3696" s="3">
        <v>0</v>
      </c>
      <c r="AK3696" s="3" t="s">
        <v>11567</v>
      </c>
      <c r="AL3696" s="3">
        <v>0</v>
      </c>
      <c r="AM3696" s="3" t="s">
        <v>11567</v>
      </c>
      <c r="AN3696" s="3">
        <v>0</v>
      </c>
      <c r="AO3696" s="3" t="s">
        <v>11567</v>
      </c>
      <c r="AP3696" s="3">
        <v>0</v>
      </c>
      <c r="AQ3696" s="3" t="s">
        <v>11567</v>
      </c>
      <c r="AR3696" s="3">
        <v>8000000</v>
      </c>
      <c r="AS3696" s="3" t="s">
        <v>11567</v>
      </c>
    </row>
    <row r="3697" spans="1:45">
      <c r="A3697">
        <v>3694</v>
      </c>
      <c r="B3697" t="s">
        <v>5982</v>
      </c>
      <c r="C3697" t="s">
        <v>3792</v>
      </c>
      <c r="D3697" t="s">
        <v>45</v>
      </c>
      <c r="E3697" t="s">
        <v>75</v>
      </c>
      <c r="F3697" t="s">
        <v>6781</v>
      </c>
      <c r="G3697" t="s">
        <v>9396</v>
      </c>
      <c r="H3697" t="s">
        <v>8072</v>
      </c>
      <c r="I3697" t="s">
        <v>16307</v>
      </c>
      <c r="J3697" t="s">
        <v>48</v>
      </c>
      <c r="K3697" t="s">
        <v>48</v>
      </c>
      <c r="L3697" t="s">
        <v>5985</v>
      </c>
      <c r="M3697" t="s">
        <v>5986</v>
      </c>
      <c r="N3697" t="str">
        <f>VLOOKUP(O3697,index!$Q:$R,2,0)</f>
        <v>28.구독 - 휴넷FLEX</v>
      </c>
      <c r="O3697" t="s">
        <v>6013</v>
      </c>
      <c r="P3697" t="s">
        <v>48</v>
      </c>
      <c r="Q3697" t="s">
        <v>23</v>
      </c>
      <c r="R3697" s="226" t="e">
        <f>VLOOKUP(C3697,'26년 databook(취합)'!$M:$M,2,0)</f>
        <v>#N/A</v>
      </c>
      <c r="S3697" s="3" t="s">
        <v>11567</v>
      </c>
      <c r="T3697" s="3" t="s">
        <v>48</v>
      </c>
      <c r="U3697" s="3" t="s">
        <v>11567</v>
      </c>
      <c r="V3697" s="3" t="s">
        <v>48</v>
      </c>
      <c r="W3697" s="3" t="s">
        <v>48</v>
      </c>
      <c r="X3697" s="3" t="s">
        <v>48</v>
      </c>
      <c r="Y3697" s="3" t="s">
        <v>48</v>
      </c>
      <c r="Z3697" s="3" t="s">
        <v>48</v>
      </c>
      <c r="AA3697" s="3" t="s">
        <v>48</v>
      </c>
      <c r="AB3697" s="3" t="s">
        <v>48</v>
      </c>
      <c r="AC3697" s="3" t="s">
        <v>48</v>
      </c>
      <c r="AD3697" s="3" t="s">
        <v>48</v>
      </c>
      <c r="AE3697" s="3" t="s">
        <v>48</v>
      </c>
      <c r="AG3697" s="3"/>
      <c r="AI3697" s="3" t="s">
        <v>48</v>
      </c>
      <c r="AK3697" s="3" t="s">
        <v>48</v>
      </c>
      <c r="AM3697" s="3" t="s">
        <v>48</v>
      </c>
      <c r="AO3697" s="3" t="s">
        <v>48</v>
      </c>
      <c r="AQ3697" s="3" t="s">
        <v>48</v>
      </c>
      <c r="AS3697" s="3" t="s">
        <v>48</v>
      </c>
    </row>
    <row r="3698" spans="1:45">
      <c r="A3698">
        <v>3695</v>
      </c>
      <c r="B3698" t="s">
        <v>5982</v>
      </c>
      <c r="C3698" t="s">
        <v>3043</v>
      </c>
      <c r="D3698" t="s">
        <v>45</v>
      </c>
      <c r="E3698" t="s">
        <v>71</v>
      </c>
      <c r="F3698" t="s">
        <v>651</v>
      </c>
      <c r="G3698" t="s">
        <v>9353</v>
      </c>
      <c r="H3698" t="s">
        <v>651</v>
      </c>
      <c r="I3698" t="s">
        <v>9353</v>
      </c>
      <c r="J3698" t="s">
        <v>8073</v>
      </c>
      <c r="K3698" t="s">
        <v>8074</v>
      </c>
      <c r="L3698" t="s">
        <v>5985</v>
      </c>
      <c r="M3698" t="s">
        <v>5986</v>
      </c>
      <c r="N3698" t="str">
        <f>VLOOKUP(O3698,index!$Q:$R,2,0)</f>
        <v>08. 하이브리드러닝 - 하이브리드형 러닝</v>
      </c>
      <c r="O3698" t="s">
        <v>5988</v>
      </c>
      <c r="P3698" t="s">
        <v>48</v>
      </c>
      <c r="Q3698" t="s">
        <v>23</v>
      </c>
      <c r="R3698" s="226" t="e">
        <f>VLOOKUP(C3698,'26년 databook(취합)'!$M:$M,2,0)</f>
        <v>#N/A</v>
      </c>
      <c r="S3698" s="3" t="s">
        <v>11567</v>
      </c>
      <c r="T3698" s="3" t="s">
        <v>48</v>
      </c>
      <c r="U3698" s="3" t="s">
        <v>11567</v>
      </c>
      <c r="V3698" s="3" t="s">
        <v>48</v>
      </c>
      <c r="W3698" s="3" t="s">
        <v>48</v>
      </c>
      <c r="X3698" s="3" t="s">
        <v>48</v>
      </c>
      <c r="Y3698" s="3" t="s">
        <v>48</v>
      </c>
      <c r="Z3698" s="3" t="s">
        <v>48</v>
      </c>
      <c r="AA3698" s="3" t="s">
        <v>48</v>
      </c>
      <c r="AB3698" s="3" t="s">
        <v>48</v>
      </c>
      <c r="AC3698" s="3" t="s">
        <v>48</v>
      </c>
      <c r="AD3698" s="3" t="s">
        <v>48</v>
      </c>
      <c r="AE3698" s="3" t="s">
        <v>48</v>
      </c>
      <c r="AI3698" s="3" t="s">
        <v>48</v>
      </c>
      <c r="AK3698" s="3" t="s">
        <v>48</v>
      </c>
      <c r="AM3698" s="3" t="s">
        <v>48</v>
      </c>
      <c r="AO3698" s="3" t="s">
        <v>48</v>
      </c>
      <c r="AQ3698" s="3" t="s">
        <v>48</v>
      </c>
      <c r="AS3698" s="3" t="s">
        <v>48</v>
      </c>
    </row>
    <row r="3699" spans="1:45">
      <c r="A3699">
        <v>3696</v>
      </c>
      <c r="B3699" t="s">
        <v>5982</v>
      </c>
      <c r="C3699" t="s">
        <v>3042</v>
      </c>
      <c r="D3699" t="s">
        <v>45</v>
      </c>
      <c r="E3699" t="s">
        <v>71</v>
      </c>
      <c r="F3699" t="s">
        <v>651</v>
      </c>
      <c r="G3699" t="s">
        <v>9353</v>
      </c>
      <c r="H3699" t="s">
        <v>651</v>
      </c>
      <c r="I3699" t="s">
        <v>9353</v>
      </c>
      <c r="J3699" t="s">
        <v>8073</v>
      </c>
      <c r="K3699" t="s">
        <v>8074</v>
      </c>
      <c r="L3699" t="s">
        <v>5985</v>
      </c>
      <c r="M3699" t="s">
        <v>5986</v>
      </c>
      <c r="N3699" t="str">
        <f>VLOOKUP(O3699,index!$Q:$R,2,0)</f>
        <v>01. 이러닝 - 통합위탁</v>
      </c>
      <c r="O3699" t="s">
        <v>40</v>
      </c>
      <c r="P3699" t="s">
        <v>48</v>
      </c>
      <c r="Q3699" t="s">
        <v>23</v>
      </c>
      <c r="R3699" s="226" t="e">
        <f>VLOOKUP(C3699,'26년 databook(취합)'!$M:$M,2,0)</f>
        <v>#N/A</v>
      </c>
      <c r="S3699" s="3" t="s">
        <v>11567</v>
      </c>
      <c r="T3699" s="3" t="s">
        <v>16424</v>
      </c>
      <c r="U3699" s="3" t="s">
        <v>16424</v>
      </c>
      <c r="V3699" s="3" t="s">
        <v>48</v>
      </c>
      <c r="W3699" s="3" t="s">
        <v>11567</v>
      </c>
      <c r="X3699" s="3" t="s">
        <v>11567</v>
      </c>
      <c r="Y3699" s="3" t="s">
        <v>11664</v>
      </c>
      <c r="Z3699" s="3" t="s">
        <v>11567</v>
      </c>
      <c r="AA3699" s="3" t="s">
        <v>11697</v>
      </c>
      <c r="AB3699" s="3" t="s">
        <v>11567</v>
      </c>
      <c r="AC3699" s="3" t="s">
        <v>13739</v>
      </c>
      <c r="AD3699" s="3" t="s">
        <v>11567</v>
      </c>
      <c r="AE3699" s="3" t="s">
        <v>11646</v>
      </c>
      <c r="AF3699" s="3">
        <v>0</v>
      </c>
      <c r="AG3699" s="3">
        <v>0</v>
      </c>
      <c r="AH3699" s="3">
        <v>0</v>
      </c>
      <c r="AI3699" s="3" t="s">
        <v>11567</v>
      </c>
      <c r="AJ3699" s="3">
        <v>0</v>
      </c>
      <c r="AK3699" s="3" t="s">
        <v>11567</v>
      </c>
      <c r="AL3699" s="3">
        <v>0</v>
      </c>
      <c r="AM3699" s="3" t="s">
        <v>11567</v>
      </c>
      <c r="AN3699" s="3">
        <v>0</v>
      </c>
      <c r="AO3699" s="3" t="s">
        <v>11567</v>
      </c>
      <c r="AP3699" s="3">
        <v>0</v>
      </c>
      <c r="AQ3699" s="3" t="s">
        <v>11567</v>
      </c>
      <c r="AR3699" s="3">
        <v>0</v>
      </c>
      <c r="AS3699" s="3" t="s">
        <v>11567</v>
      </c>
    </row>
    <row r="3700" spans="1:45">
      <c r="A3700">
        <v>3697</v>
      </c>
      <c r="B3700" t="s">
        <v>5982</v>
      </c>
      <c r="C3700" t="s">
        <v>4560</v>
      </c>
      <c r="D3700" t="s">
        <v>45</v>
      </c>
      <c r="E3700" t="s">
        <v>79</v>
      </c>
      <c r="F3700" t="s">
        <v>8077</v>
      </c>
      <c r="G3700" t="s">
        <v>10451</v>
      </c>
      <c r="H3700" t="s">
        <v>8077</v>
      </c>
      <c r="I3700" t="s">
        <v>10451</v>
      </c>
      <c r="J3700" t="s">
        <v>2387</v>
      </c>
      <c r="K3700" t="s">
        <v>8078</v>
      </c>
      <c r="L3700" t="s">
        <v>5985</v>
      </c>
      <c r="M3700" t="s">
        <v>5986</v>
      </c>
      <c r="N3700" t="str">
        <f>VLOOKUP(O3700,index!$Q:$R,2,0)</f>
        <v>02. 이러닝 - 단과</v>
      </c>
      <c r="O3700" t="s">
        <v>5987</v>
      </c>
      <c r="P3700" t="s">
        <v>48</v>
      </c>
      <c r="Q3700" t="s">
        <v>20</v>
      </c>
      <c r="R3700" s="226" t="e">
        <f>VLOOKUP(C3700,'26년 databook(취합)'!$M:$M,2,0)</f>
        <v>#N/A</v>
      </c>
      <c r="S3700" s="3" t="s">
        <v>11567</v>
      </c>
      <c r="T3700" s="3" t="s">
        <v>48</v>
      </c>
      <c r="U3700" s="3" t="s">
        <v>11567</v>
      </c>
      <c r="V3700" s="3" t="s">
        <v>48</v>
      </c>
      <c r="W3700" s="3" t="s">
        <v>48</v>
      </c>
      <c r="X3700" s="3" t="s">
        <v>48</v>
      </c>
      <c r="Y3700" s="3" t="s">
        <v>48</v>
      </c>
      <c r="Z3700" s="3" t="s">
        <v>48</v>
      </c>
      <c r="AA3700" s="3" t="s">
        <v>48</v>
      </c>
      <c r="AB3700" s="3" t="s">
        <v>48</v>
      </c>
      <c r="AC3700" s="3" t="s">
        <v>48</v>
      </c>
      <c r="AD3700" s="3" t="s">
        <v>48</v>
      </c>
      <c r="AE3700" s="3" t="s">
        <v>48</v>
      </c>
      <c r="AG3700" s="3"/>
      <c r="AI3700" s="3" t="s">
        <v>48</v>
      </c>
      <c r="AK3700" s="3" t="s">
        <v>48</v>
      </c>
      <c r="AM3700" s="3" t="s">
        <v>48</v>
      </c>
      <c r="AO3700" s="3" t="s">
        <v>48</v>
      </c>
      <c r="AQ3700" s="3" t="s">
        <v>48</v>
      </c>
      <c r="AS3700" s="3" t="s">
        <v>48</v>
      </c>
    </row>
    <row r="3701" spans="1:45">
      <c r="A3701">
        <v>3698</v>
      </c>
      <c r="B3701" t="s">
        <v>5982</v>
      </c>
      <c r="C3701" t="s">
        <v>3228</v>
      </c>
      <c r="D3701" t="s">
        <v>45</v>
      </c>
      <c r="E3701" t="s">
        <v>72</v>
      </c>
      <c r="F3701" t="s">
        <v>5955</v>
      </c>
      <c r="G3701" t="s">
        <v>10452</v>
      </c>
      <c r="H3701" t="s">
        <v>5955</v>
      </c>
      <c r="I3701" t="s">
        <v>10452</v>
      </c>
      <c r="J3701" t="s">
        <v>48</v>
      </c>
      <c r="K3701" t="s">
        <v>48</v>
      </c>
      <c r="L3701" t="s">
        <v>5985</v>
      </c>
      <c r="M3701" t="s">
        <v>5986</v>
      </c>
      <c r="N3701" t="str">
        <f>VLOOKUP(O3701,index!$Q:$R,2,0)</f>
        <v>14. 컨텐츠 - 컨텐츠 개발</v>
      </c>
      <c r="O3701" t="s">
        <v>6059</v>
      </c>
      <c r="P3701" t="s">
        <v>48</v>
      </c>
      <c r="Q3701" t="s">
        <v>21</v>
      </c>
      <c r="R3701" s="226" t="e">
        <f>VLOOKUP(C3701,'26년 databook(취합)'!$M:$M,2,0)</f>
        <v>#N/A</v>
      </c>
      <c r="S3701" s="3" t="s">
        <v>11567</v>
      </c>
      <c r="T3701" s="3" t="s">
        <v>48</v>
      </c>
      <c r="U3701" s="3" t="s">
        <v>11567</v>
      </c>
      <c r="V3701" s="3" t="s">
        <v>48</v>
      </c>
      <c r="W3701" s="3" t="s">
        <v>48</v>
      </c>
      <c r="X3701" s="3" t="s">
        <v>48</v>
      </c>
      <c r="Y3701" s="3" t="s">
        <v>48</v>
      </c>
      <c r="Z3701" s="3" t="s">
        <v>48</v>
      </c>
      <c r="AA3701" s="3" t="s">
        <v>48</v>
      </c>
      <c r="AB3701" s="3" t="s">
        <v>48</v>
      </c>
      <c r="AC3701" s="3" t="s">
        <v>48</v>
      </c>
      <c r="AD3701" s="3" t="s">
        <v>48</v>
      </c>
      <c r="AE3701" s="3" t="s">
        <v>48</v>
      </c>
      <c r="AI3701" s="3" t="s">
        <v>48</v>
      </c>
      <c r="AK3701" s="3" t="s">
        <v>48</v>
      </c>
      <c r="AM3701" s="3" t="s">
        <v>48</v>
      </c>
      <c r="AO3701" s="3" t="s">
        <v>48</v>
      </c>
      <c r="AQ3701" s="3" t="s">
        <v>48</v>
      </c>
      <c r="AS3701" s="3" t="s">
        <v>48</v>
      </c>
    </row>
    <row r="3702" spans="1:45">
      <c r="A3702">
        <v>3699</v>
      </c>
      <c r="B3702" t="s">
        <v>5982</v>
      </c>
      <c r="C3702" t="s">
        <v>3636</v>
      </c>
      <c r="D3702" t="s">
        <v>45</v>
      </c>
      <c r="E3702" t="s">
        <v>73</v>
      </c>
      <c r="F3702" t="s">
        <v>1951</v>
      </c>
      <c r="G3702" t="s">
        <v>10453</v>
      </c>
      <c r="H3702" t="s">
        <v>1951</v>
      </c>
      <c r="I3702" t="s">
        <v>10453</v>
      </c>
      <c r="J3702" t="s">
        <v>48</v>
      </c>
      <c r="K3702" t="s">
        <v>48</v>
      </c>
      <c r="L3702" t="s">
        <v>5985</v>
      </c>
      <c r="M3702" t="s">
        <v>5986</v>
      </c>
      <c r="N3702" t="str">
        <f>VLOOKUP(O3702,index!$Q:$R,2,0)</f>
        <v>02. 이러닝 - 단과</v>
      </c>
      <c r="O3702" t="s">
        <v>5987</v>
      </c>
      <c r="P3702" t="s">
        <v>48</v>
      </c>
      <c r="Q3702" t="s">
        <v>20</v>
      </c>
      <c r="R3702" s="226" t="e">
        <f>VLOOKUP(C3702,'26년 databook(취합)'!$M:$M,2,0)</f>
        <v>#N/A</v>
      </c>
      <c r="S3702" s="3" t="s">
        <v>11567</v>
      </c>
      <c r="T3702" s="3" t="s">
        <v>48</v>
      </c>
      <c r="U3702" s="3" t="s">
        <v>11567</v>
      </c>
      <c r="V3702" s="3" t="s">
        <v>48</v>
      </c>
      <c r="W3702" s="3" t="s">
        <v>48</v>
      </c>
      <c r="X3702" s="3" t="s">
        <v>48</v>
      </c>
      <c r="Y3702" s="3" t="s">
        <v>48</v>
      </c>
      <c r="Z3702" s="3" t="s">
        <v>48</v>
      </c>
      <c r="AA3702" s="3" t="s">
        <v>48</v>
      </c>
      <c r="AB3702" s="3" t="s">
        <v>48</v>
      </c>
      <c r="AC3702" s="3" t="s">
        <v>48</v>
      </c>
      <c r="AD3702" s="3" t="s">
        <v>48</v>
      </c>
      <c r="AE3702" s="3" t="s">
        <v>48</v>
      </c>
      <c r="AG3702" s="3"/>
      <c r="AI3702" s="3" t="s">
        <v>48</v>
      </c>
      <c r="AK3702" s="3" t="s">
        <v>48</v>
      </c>
      <c r="AM3702" s="3" t="s">
        <v>48</v>
      </c>
      <c r="AO3702" s="3" t="s">
        <v>48</v>
      </c>
      <c r="AQ3702" s="3" t="s">
        <v>48</v>
      </c>
      <c r="AS3702" s="3" t="s">
        <v>48</v>
      </c>
    </row>
    <row r="3703" spans="1:45">
      <c r="A3703">
        <v>3700</v>
      </c>
      <c r="B3703" t="s">
        <v>5982</v>
      </c>
      <c r="C3703" t="s">
        <v>4185</v>
      </c>
      <c r="D3703" t="s">
        <v>45</v>
      </c>
      <c r="E3703" t="s">
        <v>76</v>
      </c>
      <c r="F3703" t="s">
        <v>8079</v>
      </c>
      <c r="G3703" t="s">
        <v>10454</v>
      </c>
      <c r="H3703" t="s">
        <v>8079</v>
      </c>
      <c r="I3703" t="s">
        <v>10454</v>
      </c>
      <c r="J3703" t="s">
        <v>8079</v>
      </c>
      <c r="K3703" t="s">
        <v>8080</v>
      </c>
      <c r="L3703" t="s">
        <v>5985</v>
      </c>
      <c r="M3703" t="s">
        <v>5986</v>
      </c>
      <c r="N3703" t="str">
        <f>VLOOKUP(O3703,index!$Q:$R,2,0)</f>
        <v>02. 이러닝 - 단과</v>
      </c>
      <c r="O3703" t="s">
        <v>5987</v>
      </c>
      <c r="P3703" t="s">
        <v>48</v>
      </c>
      <c r="Q3703" t="s">
        <v>20</v>
      </c>
      <c r="R3703" s="226" t="e">
        <f>VLOOKUP(C3703,'26년 databook(취합)'!$M:$M,2,0)</f>
        <v>#N/A</v>
      </c>
      <c r="S3703" s="3" t="s">
        <v>11567</v>
      </c>
      <c r="T3703" s="3" t="s">
        <v>48</v>
      </c>
      <c r="U3703" s="3" t="s">
        <v>11567</v>
      </c>
      <c r="V3703" s="3" t="s">
        <v>48</v>
      </c>
      <c r="W3703" s="3" t="s">
        <v>48</v>
      </c>
      <c r="X3703" s="3" t="s">
        <v>48</v>
      </c>
      <c r="Y3703" s="3" t="s">
        <v>48</v>
      </c>
      <c r="Z3703" s="3" t="s">
        <v>48</v>
      </c>
      <c r="AA3703" s="3" t="s">
        <v>48</v>
      </c>
      <c r="AB3703" s="3" t="s">
        <v>48</v>
      </c>
      <c r="AC3703" s="3" t="s">
        <v>48</v>
      </c>
      <c r="AD3703" s="3" t="s">
        <v>48</v>
      </c>
      <c r="AE3703" s="3" t="s">
        <v>48</v>
      </c>
      <c r="AG3703" s="3"/>
      <c r="AI3703" s="3" t="s">
        <v>48</v>
      </c>
      <c r="AK3703" s="3" t="s">
        <v>48</v>
      </c>
      <c r="AM3703" s="3" t="s">
        <v>48</v>
      </c>
      <c r="AO3703" s="3" t="s">
        <v>48</v>
      </c>
      <c r="AQ3703" s="3" t="s">
        <v>48</v>
      </c>
      <c r="AR3703" s="3">
        <v>0</v>
      </c>
      <c r="AS3703" s="3" t="s">
        <v>48</v>
      </c>
    </row>
    <row r="3704" spans="1:45">
      <c r="A3704">
        <v>3701</v>
      </c>
      <c r="B3704" t="s">
        <v>5982</v>
      </c>
      <c r="C3704" t="s">
        <v>4369</v>
      </c>
      <c r="D3704" t="s">
        <v>45</v>
      </c>
      <c r="E3704" t="s">
        <v>76</v>
      </c>
      <c r="F3704" t="s">
        <v>2163</v>
      </c>
      <c r="G3704" t="s">
        <v>10455</v>
      </c>
      <c r="H3704" t="s">
        <v>2163</v>
      </c>
      <c r="I3704" t="s">
        <v>10455</v>
      </c>
      <c r="J3704" t="s">
        <v>48</v>
      </c>
      <c r="K3704" t="s">
        <v>48</v>
      </c>
      <c r="L3704" t="s">
        <v>5985</v>
      </c>
      <c r="M3704" t="s">
        <v>5986</v>
      </c>
      <c r="N3704" t="str">
        <f>VLOOKUP(O3704,index!$Q:$R,2,0)</f>
        <v>02. 이러닝 - 단과</v>
      </c>
      <c r="O3704" t="s">
        <v>5987</v>
      </c>
      <c r="P3704" t="s">
        <v>48</v>
      </c>
      <c r="Q3704" t="s">
        <v>20</v>
      </c>
      <c r="R3704" s="226" t="e">
        <f>VLOOKUP(C3704,'26년 databook(취합)'!$M:$M,2,0)</f>
        <v>#N/A</v>
      </c>
      <c r="S3704" s="3" t="s">
        <v>11567</v>
      </c>
      <c r="T3704" s="3" t="s">
        <v>48</v>
      </c>
      <c r="U3704" s="3" t="s">
        <v>11567</v>
      </c>
      <c r="V3704" s="3" t="s">
        <v>48</v>
      </c>
      <c r="W3704" s="3" t="s">
        <v>48</v>
      </c>
      <c r="X3704" s="3" t="s">
        <v>48</v>
      </c>
      <c r="Y3704" s="3" t="s">
        <v>48</v>
      </c>
      <c r="Z3704" s="3" t="s">
        <v>48</v>
      </c>
      <c r="AA3704" s="3" t="s">
        <v>48</v>
      </c>
      <c r="AB3704" s="3" t="s">
        <v>48</v>
      </c>
      <c r="AC3704" s="3" t="s">
        <v>48</v>
      </c>
      <c r="AD3704" s="3" t="s">
        <v>48</v>
      </c>
      <c r="AE3704" s="3" t="s">
        <v>48</v>
      </c>
      <c r="AG3704" s="3"/>
      <c r="AI3704" s="3" t="s">
        <v>48</v>
      </c>
      <c r="AK3704" s="3" t="s">
        <v>48</v>
      </c>
      <c r="AM3704" s="3" t="s">
        <v>48</v>
      </c>
      <c r="AO3704" s="3" t="s">
        <v>48</v>
      </c>
      <c r="AQ3704" s="3" t="s">
        <v>48</v>
      </c>
      <c r="AS3704" s="3" t="s">
        <v>48</v>
      </c>
    </row>
    <row r="3705" spans="1:45">
      <c r="A3705">
        <v>3702</v>
      </c>
      <c r="B3705" t="s">
        <v>5982</v>
      </c>
      <c r="C3705" t="s">
        <v>5672</v>
      </c>
      <c r="D3705" t="s">
        <v>45</v>
      </c>
      <c r="E3705" t="s">
        <v>79</v>
      </c>
      <c r="F3705" t="s">
        <v>2620</v>
      </c>
      <c r="G3705" t="s">
        <v>10456</v>
      </c>
      <c r="H3705" t="s">
        <v>2620</v>
      </c>
      <c r="I3705" t="s">
        <v>10456</v>
      </c>
      <c r="J3705" t="s">
        <v>8081</v>
      </c>
      <c r="K3705" t="s">
        <v>8082</v>
      </c>
      <c r="L3705" t="s">
        <v>5985</v>
      </c>
      <c r="M3705" t="s">
        <v>5986</v>
      </c>
      <c r="N3705" t="str">
        <f>VLOOKUP(O3705,index!$Q:$R,2,0)</f>
        <v>02. 이러닝 - 단과</v>
      </c>
      <c r="O3705" t="s">
        <v>5987</v>
      </c>
      <c r="P3705" t="s">
        <v>48</v>
      </c>
      <c r="Q3705" t="s">
        <v>20</v>
      </c>
      <c r="R3705" s="226" t="e">
        <f>VLOOKUP(C3705,'26년 databook(취합)'!$M:$M,2,0)</f>
        <v>#N/A</v>
      </c>
      <c r="S3705" s="3" t="s">
        <v>11567</v>
      </c>
      <c r="T3705" s="3" t="s">
        <v>48</v>
      </c>
      <c r="U3705" s="3" t="s">
        <v>11567</v>
      </c>
      <c r="V3705" s="3" t="s">
        <v>48</v>
      </c>
      <c r="W3705" s="3" t="s">
        <v>48</v>
      </c>
      <c r="X3705" s="3" t="s">
        <v>48</v>
      </c>
      <c r="Y3705" s="3" t="s">
        <v>48</v>
      </c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G3705" s="3"/>
      <c r="AI3705" s="3" t="s">
        <v>48</v>
      </c>
      <c r="AK3705" s="3" t="s">
        <v>48</v>
      </c>
      <c r="AM3705" s="3" t="s">
        <v>48</v>
      </c>
      <c r="AO3705" s="3" t="s">
        <v>48</v>
      </c>
      <c r="AQ3705" s="3" t="s">
        <v>48</v>
      </c>
      <c r="AS3705" s="3" t="s">
        <v>48</v>
      </c>
    </row>
    <row r="3706" spans="1:45">
      <c r="A3706">
        <v>3703</v>
      </c>
      <c r="B3706" t="s">
        <v>5982</v>
      </c>
      <c r="C3706" t="s">
        <v>3622</v>
      </c>
      <c r="D3706" t="s">
        <v>45</v>
      </c>
      <c r="E3706" t="s">
        <v>73</v>
      </c>
      <c r="F3706" t="s">
        <v>1938</v>
      </c>
      <c r="G3706" t="s">
        <v>10457</v>
      </c>
      <c r="H3706" t="s">
        <v>1938</v>
      </c>
      <c r="I3706" t="s">
        <v>10457</v>
      </c>
      <c r="J3706" t="s">
        <v>1938</v>
      </c>
      <c r="K3706" t="s">
        <v>8083</v>
      </c>
      <c r="L3706" t="s">
        <v>5985</v>
      </c>
      <c r="M3706" t="s">
        <v>5986</v>
      </c>
      <c r="N3706" t="str">
        <f>VLOOKUP(O3706,index!$Q:$R,2,0)</f>
        <v>02. 이러닝 - 단과</v>
      </c>
      <c r="O3706" t="s">
        <v>5987</v>
      </c>
      <c r="P3706" t="s">
        <v>48</v>
      </c>
      <c r="Q3706" t="s">
        <v>20</v>
      </c>
      <c r="R3706" s="226" t="e">
        <f>VLOOKUP(C3706,'26년 databook(취합)'!$M:$M,2,0)</f>
        <v>#N/A</v>
      </c>
      <c r="S3706" s="3" t="s">
        <v>11567</v>
      </c>
      <c r="T3706" s="3" t="s">
        <v>48</v>
      </c>
      <c r="U3706" s="3" t="s">
        <v>11567</v>
      </c>
      <c r="V3706" s="3" t="s">
        <v>48</v>
      </c>
      <c r="W3706" s="3" t="s">
        <v>48</v>
      </c>
      <c r="X3706" s="3" t="s">
        <v>48</v>
      </c>
      <c r="Y3706" s="3" t="s">
        <v>48</v>
      </c>
      <c r="Z3706" s="3" t="s">
        <v>48</v>
      </c>
      <c r="AA3706" s="3" t="s">
        <v>48</v>
      </c>
      <c r="AB3706" s="3" t="s">
        <v>48</v>
      </c>
      <c r="AC3706" s="3" t="s">
        <v>48</v>
      </c>
      <c r="AD3706" s="3" t="s">
        <v>48</v>
      </c>
      <c r="AE3706" s="3" t="s">
        <v>48</v>
      </c>
      <c r="AI3706" s="3" t="s">
        <v>48</v>
      </c>
      <c r="AK3706" s="3" t="s">
        <v>48</v>
      </c>
      <c r="AM3706" s="3" t="s">
        <v>48</v>
      </c>
      <c r="AO3706" s="3" t="s">
        <v>48</v>
      </c>
      <c r="AQ3706" s="3" t="s">
        <v>48</v>
      </c>
      <c r="AS3706" s="3" t="s">
        <v>48</v>
      </c>
    </row>
    <row r="3707" spans="1:45">
      <c r="A3707">
        <v>3704</v>
      </c>
      <c r="B3707" t="s">
        <v>5982</v>
      </c>
      <c r="C3707" t="s">
        <v>5151</v>
      </c>
      <c r="D3707" t="s">
        <v>45</v>
      </c>
      <c r="E3707" t="s">
        <v>79</v>
      </c>
      <c r="F3707" t="s">
        <v>378</v>
      </c>
      <c r="G3707" t="s">
        <v>10458</v>
      </c>
      <c r="H3707" t="s">
        <v>378</v>
      </c>
      <c r="I3707" t="s">
        <v>10458</v>
      </c>
      <c r="J3707" t="s">
        <v>48</v>
      </c>
      <c r="K3707" t="s">
        <v>48</v>
      </c>
      <c r="L3707" t="s">
        <v>5985</v>
      </c>
      <c r="M3707" t="s">
        <v>5986</v>
      </c>
      <c r="N3707" t="str">
        <f>VLOOKUP(O3707,index!$Q:$R,2,0)</f>
        <v>02. 이러닝 - 단과</v>
      </c>
      <c r="O3707" t="s">
        <v>5987</v>
      </c>
      <c r="P3707" t="s">
        <v>48</v>
      </c>
      <c r="Q3707" t="s">
        <v>20</v>
      </c>
      <c r="R3707" s="226" t="e">
        <f>VLOOKUP(C3707,'26년 databook(취합)'!$M:$M,2,0)</f>
        <v>#N/A</v>
      </c>
      <c r="S3707" s="3" t="s">
        <v>11567</v>
      </c>
      <c r="T3707" s="3" t="s">
        <v>16908</v>
      </c>
      <c r="U3707" s="3" t="s">
        <v>16908</v>
      </c>
      <c r="V3707" s="3" t="s">
        <v>48</v>
      </c>
      <c r="W3707" s="3" t="s">
        <v>11567</v>
      </c>
      <c r="X3707" s="3" t="s">
        <v>48</v>
      </c>
      <c r="Y3707" s="3" t="s">
        <v>11567</v>
      </c>
      <c r="Z3707" s="3" t="s">
        <v>48</v>
      </c>
      <c r="AA3707" s="3" t="s">
        <v>11567</v>
      </c>
      <c r="AB3707" s="3" t="s">
        <v>48</v>
      </c>
      <c r="AC3707" s="3" t="s">
        <v>11567</v>
      </c>
      <c r="AD3707" s="3" t="s">
        <v>48</v>
      </c>
      <c r="AE3707" s="3" t="s">
        <v>11567</v>
      </c>
      <c r="AG3707" s="3">
        <v>387000</v>
      </c>
      <c r="AI3707" s="3" t="s">
        <v>11567</v>
      </c>
      <c r="AK3707" s="3" t="s">
        <v>11567</v>
      </c>
      <c r="AM3707" s="3" t="s">
        <v>11567</v>
      </c>
      <c r="AO3707" s="3" t="s">
        <v>11567</v>
      </c>
      <c r="AQ3707" s="3" t="s">
        <v>11567</v>
      </c>
      <c r="AS3707" s="3" t="s">
        <v>11567</v>
      </c>
    </row>
    <row r="3708" spans="1:45">
      <c r="A3708">
        <v>3705</v>
      </c>
      <c r="B3708" t="s">
        <v>5982</v>
      </c>
      <c r="C3708" t="s">
        <v>4316</v>
      </c>
      <c r="D3708" t="s">
        <v>45</v>
      </c>
      <c r="E3708" t="s">
        <v>76</v>
      </c>
      <c r="F3708" t="s">
        <v>2118</v>
      </c>
      <c r="G3708" t="s">
        <v>10459</v>
      </c>
      <c r="H3708" t="s">
        <v>2118</v>
      </c>
      <c r="I3708" t="s">
        <v>10459</v>
      </c>
      <c r="J3708" t="s">
        <v>2118</v>
      </c>
      <c r="K3708" t="s">
        <v>8084</v>
      </c>
      <c r="L3708" t="s">
        <v>5985</v>
      </c>
      <c r="M3708" t="s">
        <v>5986</v>
      </c>
      <c r="N3708" t="str">
        <f>VLOOKUP(O3708,index!$Q:$R,2,0)</f>
        <v>02. 이러닝 - 단과</v>
      </c>
      <c r="O3708" t="s">
        <v>5987</v>
      </c>
      <c r="P3708" t="s">
        <v>48</v>
      </c>
      <c r="Q3708" t="s">
        <v>20</v>
      </c>
      <c r="R3708" s="226" t="e">
        <f>VLOOKUP(C3708,'26년 databook(취합)'!$M:$M,2,0)</f>
        <v>#N/A</v>
      </c>
      <c r="S3708" s="3" t="s">
        <v>11567</v>
      </c>
      <c r="T3708" s="3" t="s">
        <v>12821</v>
      </c>
      <c r="U3708" s="3" t="s">
        <v>12821</v>
      </c>
      <c r="V3708" s="3" t="s">
        <v>11567</v>
      </c>
      <c r="W3708" s="3" t="s">
        <v>11567</v>
      </c>
      <c r="X3708" s="3" t="s">
        <v>48</v>
      </c>
      <c r="Y3708" s="3" t="s">
        <v>11567</v>
      </c>
      <c r="Z3708" s="3" t="s">
        <v>48</v>
      </c>
      <c r="AA3708" s="3" t="s">
        <v>11632</v>
      </c>
      <c r="AB3708" s="3" t="s">
        <v>48</v>
      </c>
      <c r="AC3708" s="3" t="s">
        <v>11567</v>
      </c>
      <c r="AD3708" s="3" t="s">
        <v>48</v>
      </c>
      <c r="AE3708" s="3" t="s">
        <v>11567</v>
      </c>
      <c r="AG3708" s="3">
        <v>80000</v>
      </c>
      <c r="AI3708" s="3" t="s">
        <v>11567</v>
      </c>
      <c r="AK3708" s="3" t="s">
        <v>11567</v>
      </c>
      <c r="AM3708" s="3" t="s">
        <v>11567</v>
      </c>
      <c r="AO3708" s="3" t="s">
        <v>11567</v>
      </c>
      <c r="AQ3708" s="3" t="s">
        <v>11567</v>
      </c>
      <c r="AS3708" s="3" t="s">
        <v>11567</v>
      </c>
    </row>
    <row r="3709" spans="1:45">
      <c r="A3709">
        <v>3706</v>
      </c>
      <c r="B3709" t="s">
        <v>5982</v>
      </c>
      <c r="C3709" t="s">
        <v>5159</v>
      </c>
      <c r="D3709" t="s">
        <v>45</v>
      </c>
      <c r="E3709" t="s">
        <v>71</v>
      </c>
      <c r="F3709" t="s">
        <v>716</v>
      </c>
      <c r="G3709" t="s">
        <v>10460</v>
      </c>
      <c r="H3709" t="s">
        <v>716</v>
      </c>
      <c r="I3709" t="s">
        <v>10460</v>
      </c>
      <c r="J3709" t="s">
        <v>716</v>
      </c>
      <c r="K3709" t="s">
        <v>8085</v>
      </c>
      <c r="L3709" t="s">
        <v>5985</v>
      </c>
      <c r="M3709" t="s">
        <v>5986</v>
      </c>
      <c r="N3709" t="str">
        <f>VLOOKUP(O3709,index!$Q:$R,2,0)</f>
        <v>02. 이러닝 - 단과</v>
      </c>
      <c r="O3709" t="s">
        <v>5987</v>
      </c>
      <c r="P3709" t="s">
        <v>48</v>
      </c>
      <c r="Q3709" t="s">
        <v>20</v>
      </c>
      <c r="R3709" s="226" t="e">
        <f>VLOOKUP(C3709,'26년 databook(취합)'!$M:$M,2,0)</f>
        <v>#N/A</v>
      </c>
      <c r="S3709" s="3" t="s">
        <v>11567</v>
      </c>
      <c r="T3709" s="3" t="s">
        <v>16722</v>
      </c>
      <c r="U3709" s="3" t="s">
        <v>16722</v>
      </c>
      <c r="V3709" s="3" t="s">
        <v>48</v>
      </c>
      <c r="W3709" s="3" t="s">
        <v>11676</v>
      </c>
      <c r="X3709" s="3" t="s">
        <v>48</v>
      </c>
      <c r="Y3709" s="3" t="s">
        <v>12125</v>
      </c>
      <c r="Z3709" s="3" t="s">
        <v>48</v>
      </c>
      <c r="AA3709" s="3" t="s">
        <v>11640</v>
      </c>
      <c r="AB3709" s="3" t="s">
        <v>48</v>
      </c>
      <c r="AC3709" s="3" t="s">
        <v>11666</v>
      </c>
      <c r="AD3709" s="3" t="s">
        <v>48</v>
      </c>
      <c r="AE3709" s="3" t="s">
        <v>14860</v>
      </c>
      <c r="AG3709" s="3">
        <v>5000</v>
      </c>
      <c r="AI3709" s="3" t="s">
        <v>11567</v>
      </c>
      <c r="AK3709" s="3" t="s">
        <v>11567</v>
      </c>
      <c r="AM3709" s="3" t="s">
        <v>11567</v>
      </c>
      <c r="AO3709" s="3" t="s">
        <v>11567</v>
      </c>
      <c r="AQ3709" s="3" t="s">
        <v>11567</v>
      </c>
      <c r="AS3709" s="3" t="s">
        <v>11567</v>
      </c>
    </row>
    <row r="3710" spans="1:45">
      <c r="A3710">
        <v>3707</v>
      </c>
      <c r="B3710" t="s">
        <v>5982</v>
      </c>
      <c r="C3710" t="s">
        <v>3339</v>
      </c>
      <c r="D3710" t="s">
        <v>45</v>
      </c>
      <c r="E3710" t="s">
        <v>72</v>
      </c>
      <c r="F3710" t="s">
        <v>945</v>
      </c>
      <c r="G3710" t="s">
        <v>10463</v>
      </c>
      <c r="H3710" t="s">
        <v>945</v>
      </c>
      <c r="I3710" t="s">
        <v>10463</v>
      </c>
      <c r="J3710" t="s">
        <v>48</v>
      </c>
      <c r="K3710" t="s">
        <v>48</v>
      </c>
      <c r="L3710" t="s">
        <v>5985</v>
      </c>
      <c r="M3710" t="s">
        <v>5986</v>
      </c>
      <c r="N3710" t="str">
        <f>VLOOKUP(O3710,index!$Q:$R,2,0)</f>
        <v>02. 이러닝 - 단과</v>
      </c>
      <c r="O3710" t="s">
        <v>5987</v>
      </c>
      <c r="P3710" t="s">
        <v>48</v>
      </c>
      <c r="Q3710" t="s">
        <v>20</v>
      </c>
      <c r="R3710" s="226" t="e">
        <f>VLOOKUP(C3710,'26년 databook(취합)'!$M:$M,2,0)</f>
        <v>#N/A</v>
      </c>
      <c r="S3710" s="3" t="s">
        <v>11567</v>
      </c>
      <c r="T3710" s="3" t="s">
        <v>11646</v>
      </c>
      <c r="U3710" s="3" t="s">
        <v>11646</v>
      </c>
      <c r="V3710" s="3" t="s">
        <v>48</v>
      </c>
      <c r="W3710" s="3" t="s">
        <v>11567</v>
      </c>
      <c r="X3710" s="3" t="s">
        <v>48</v>
      </c>
      <c r="Y3710" s="3" t="s">
        <v>11567</v>
      </c>
      <c r="Z3710" s="3" t="s">
        <v>48</v>
      </c>
      <c r="AA3710" s="3" t="s">
        <v>11567</v>
      </c>
      <c r="AB3710" s="3" t="s">
        <v>48</v>
      </c>
      <c r="AC3710" s="3" t="s">
        <v>11567</v>
      </c>
      <c r="AD3710" s="3" t="s">
        <v>11567</v>
      </c>
      <c r="AE3710" s="3" t="s">
        <v>11646</v>
      </c>
      <c r="AF3710" s="3">
        <v>0</v>
      </c>
      <c r="AG3710" s="3">
        <v>0</v>
      </c>
      <c r="AH3710" s="3">
        <v>0</v>
      </c>
      <c r="AI3710" s="3" t="s">
        <v>11567</v>
      </c>
      <c r="AJ3710" s="3">
        <v>0</v>
      </c>
      <c r="AK3710" s="3" t="s">
        <v>11567</v>
      </c>
      <c r="AL3710" s="3">
        <v>0</v>
      </c>
      <c r="AM3710" s="3" t="s">
        <v>11567</v>
      </c>
      <c r="AN3710" s="3">
        <v>0</v>
      </c>
      <c r="AO3710" s="3" t="s">
        <v>11567</v>
      </c>
      <c r="AP3710" s="3">
        <v>0</v>
      </c>
      <c r="AQ3710" s="3" t="s">
        <v>11567</v>
      </c>
      <c r="AR3710" s="3">
        <v>0</v>
      </c>
      <c r="AS3710" s="3" t="s">
        <v>11567</v>
      </c>
    </row>
    <row r="3711" spans="1:45">
      <c r="A3711">
        <v>3708</v>
      </c>
      <c r="B3711" t="s">
        <v>5982</v>
      </c>
      <c r="C3711" t="s">
        <v>3456</v>
      </c>
      <c r="D3711" t="s">
        <v>45</v>
      </c>
      <c r="E3711" t="s">
        <v>73</v>
      </c>
      <c r="F3711" t="s">
        <v>8090</v>
      </c>
      <c r="G3711" t="s">
        <v>10464</v>
      </c>
      <c r="H3711" t="s">
        <v>8090</v>
      </c>
      <c r="I3711" t="s">
        <v>10464</v>
      </c>
      <c r="J3711" t="s">
        <v>48</v>
      </c>
      <c r="K3711" t="s">
        <v>48</v>
      </c>
      <c r="L3711" t="s">
        <v>5985</v>
      </c>
      <c r="M3711" t="s">
        <v>5986</v>
      </c>
      <c r="N3711" t="str">
        <f>VLOOKUP(O3711,index!$Q:$R,2,0)</f>
        <v>02. 이러닝 - 단과</v>
      </c>
      <c r="O3711" t="s">
        <v>5987</v>
      </c>
      <c r="P3711" t="s">
        <v>48</v>
      </c>
      <c r="Q3711" t="s">
        <v>20</v>
      </c>
      <c r="R3711" s="226" t="e">
        <f>VLOOKUP(C3711,'26년 databook(취합)'!$M:$M,2,0)</f>
        <v>#N/A</v>
      </c>
      <c r="S3711" s="3" t="s">
        <v>11578</v>
      </c>
      <c r="T3711" s="3" t="s">
        <v>48</v>
      </c>
      <c r="U3711" s="3" t="s">
        <v>11578</v>
      </c>
      <c r="V3711" s="3" t="s">
        <v>48</v>
      </c>
      <c r="W3711" s="3" t="s">
        <v>48</v>
      </c>
      <c r="X3711" s="3" t="s">
        <v>48</v>
      </c>
      <c r="Y3711" s="3" t="s">
        <v>48</v>
      </c>
      <c r="Z3711" s="3" t="s">
        <v>48</v>
      </c>
      <c r="AA3711" s="3" t="s">
        <v>48</v>
      </c>
      <c r="AB3711" s="3" t="s">
        <v>48</v>
      </c>
      <c r="AC3711" s="3" t="s">
        <v>48</v>
      </c>
      <c r="AD3711" s="3" t="s">
        <v>48</v>
      </c>
      <c r="AE3711" s="3" t="s">
        <v>48</v>
      </c>
      <c r="AG3711" s="3"/>
      <c r="AI3711" s="3" t="s">
        <v>48</v>
      </c>
      <c r="AK3711" s="3" t="s">
        <v>48</v>
      </c>
      <c r="AM3711" s="3" t="s">
        <v>48</v>
      </c>
      <c r="AO3711" s="3" t="s">
        <v>48</v>
      </c>
      <c r="AQ3711" s="3" t="s">
        <v>48</v>
      </c>
      <c r="AR3711" s="3">
        <v>10000000</v>
      </c>
      <c r="AS3711" s="3" t="s">
        <v>48</v>
      </c>
    </row>
    <row r="3712" spans="1:45">
      <c r="A3712">
        <v>3709</v>
      </c>
      <c r="B3712" t="s">
        <v>5982</v>
      </c>
      <c r="C3712" t="s">
        <v>5157</v>
      </c>
      <c r="D3712" t="s">
        <v>45</v>
      </c>
      <c r="E3712" t="s">
        <v>79</v>
      </c>
      <c r="F3712" t="s">
        <v>582</v>
      </c>
      <c r="G3712" t="s">
        <v>10465</v>
      </c>
      <c r="H3712" t="s">
        <v>582</v>
      </c>
      <c r="I3712" t="s">
        <v>10465</v>
      </c>
      <c r="J3712" t="s">
        <v>8091</v>
      </c>
      <c r="K3712" t="s">
        <v>8092</v>
      </c>
      <c r="L3712" t="s">
        <v>5985</v>
      </c>
      <c r="M3712" t="s">
        <v>5986</v>
      </c>
      <c r="N3712" t="str">
        <f>VLOOKUP(O3712,index!$Q:$R,2,0)</f>
        <v>02. 이러닝 - 단과</v>
      </c>
      <c r="O3712" t="s">
        <v>5987</v>
      </c>
      <c r="P3712" t="s">
        <v>48</v>
      </c>
      <c r="Q3712" t="s">
        <v>20</v>
      </c>
      <c r="R3712" s="226" t="e">
        <f>VLOOKUP(C3712,'26년 databook(취합)'!$M:$M,2,0)</f>
        <v>#N/A</v>
      </c>
      <c r="S3712" s="3" t="s">
        <v>11567</v>
      </c>
      <c r="T3712" s="3" t="s">
        <v>11622</v>
      </c>
      <c r="U3712" s="3" t="s">
        <v>11622</v>
      </c>
      <c r="V3712" s="3" t="s">
        <v>48</v>
      </c>
      <c r="W3712" s="3" t="s">
        <v>11567</v>
      </c>
      <c r="X3712" s="3" t="s">
        <v>48</v>
      </c>
      <c r="Y3712" s="3" t="s">
        <v>11567</v>
      </c>
      <c r="Z3712" s="3" t="s">
        <v>48</v>
      </c>
      <c r="AA3712" s="3" t="s">
        <v>11567</v>
      </c>
      <c r="AB3712" s="3" t="s">
        <v>48</v>
      </c>
      <c r="AC3712" s="3" t="s">
        <v>11567</v>
      </c>
      <c r="AD3712" s="3" t="s">
        <v>48</v>
      </c>
      <c r="AE3712" s="3" t="s">
        <v>11622</v>
      </c>
      <c r="AG3712" s="3">
        <v>0</v>
      </c>
      <c r="AI3712" s="3" t="s">
        <v>11567</v>
      </c>
      <c r="AK3712" s="3" t="s">
        <v>11567</v>
      </c>
      <c r="AM3712" s="3" t="s">
        <v>11567</v>
      </c>
      <c r="AO3712" s="3" t="s">
        <v>11567</v>
      </c>
      <c r="AQ3712" s="3" t="s">
        <v>11567</v>
      </c>
      <c r="AS3712" s="3" t="s">
        <v>11567</v>
      </c>
    </row>
    <row r="3713" spans="1:45">
      <c r="A3713">
        <v>3710</v>
      </c>
      <c r="B3713" t="s">
        <v>5982</v>
      </c>
      <c r="C3713" t="s">
        <v>3659</v>
      </c>
      <c r="D3713" t="s">
        <v>45</v>
      </c>
      <c r="E3713" t="s">
        <v>73</v>
      </c>
      <c r="F3713" t="s">
        <v>2277</v>
      </c>
      <c r="G3713" t="s">
        <v>10466</v>
      </c>
      <c r="H3713" t="s">
        <v>2277</v>
      </c>
      <c r="I3713" t="s">
        <v>10466</v>
      </c>
      <c r="J3713" t="s">
        <v>2277</v>
      </c>
      <c r="K3713" t="s">
        <v>8093</v>
      </c>
      <c r="L3713" t="s">
        <v>5985</v>
      </c>
      <c r="M3713" t="s">
        <v>5986</v>
      </c>
      <c r="N3713" t="str">
        <f>VLOOKUP(O3713,index!$Q:$R,2,0)</f>
        <v>02. 이러닝 - 단과</v>
      </c>
      <c r="O3713" t="s">
        <v>5987</v>
      </c>
      <c r="P3713" t="s">
        <v>48</v>
      </c>
      <c r="Q3713" t="s">
        <v>20</v>
      </c>
      <c r="R3713" s="226" t="e">
        <f>VLOOKUP(C3713,'26년 databook(취합)'!$M:$M,2,0)</f>
        <v>#N/A</v>
      </c>
      <c r="S3713" s="3" t="s">
        <v>11580</v>
      </c>
      <c r="T3713" s="3" t="s">
        <v>12807</v>
      </c>
      <c r="U3713" s="3" t="s">
        <v>14861</v>
      </c>
      <c r="V3713" s="3" t="s">
        <v>48</v>
      </c>
      <c r="W3713" s="3" t="s">
        <v>11567</v>
      </c>
      <c r="X3713" s="3" t="s">
        <v>48</v>
      </c>
      <c r="Y3713" s="3" t="s">
        <v>11567</v>
      </c>
      <c r="Z3713" s="3" t="s">
        <v>48</v>
      </c>
      <c r="AA3713" s="3" t="s">
        <v>12290</v>
      </c>
      <c r="AB3713" s="3" t="s">
        <v>48</v>
      </c>
      <c r="AC3713" s="3" t="s">
        <v>11567</v>
      </c>
      <c r="AD3713" s="3" t="s">
        <v>48</v>
      </c>
      <c r="AE3713" s="3" t="s">
        <v>11567</v>
      </c>
      <c r="AG3713" s="3">
        <v>360000</v>
      </c>
      <c r="AI3713" s="3" t="s">
        <v>11567</v>
      </c>
      <c r="AK3713" s="3" t="s">
        <v>11567</v>
      </c>
      <c r="AM3713" s="3" t="s">
        <v>11567</v>
      </c>
      <c r="AO3713" s="3" t="s">
        <v>11567</v>
      </c>
      <c r="AQ3713" s="3" t="s">
        <v>11567</v>
      </c>
      <c r="AR3713" s="3">
        <v>4000000</v>
      </c>
      <c r="AS3713" s="3" t="s">
        <v>11567</v>
      </c>
    </row>
    <row r="3714" spans="1:45">
      <c r="A3714">
        <v>3711</v>
      </c>
      <c r="B3714" t="s">
        <v>5982</v>
      </c>
      <c r="C3714" t="s">
        <v>4854</v>
      </c>
      <c r="D3714" t="s">
        <v>45</v>
      </c>
      <c r="E3714" t="s">
        <v>77</v>
      </c>
      <c r="F3714" t="s">
        <v>8094</v>
      </c>
      <c r="G3714" t="s">
        <v>10467</v>
      </c>
      <c r="H3714" t="s">
        <v>8094</v>
      </c>
      <c r="I3714" t="s">
        <v>10467</v>
      </c>
      <c r="J3714" t="s">
        <v>48</v>
      </c>
      <c r="K3714" t="s">
        <v>48</v>
      </c>
      <c r="L3714" t="s">
        <v>5985</v>
      </c>
      <c r="M3714" t="s">
        <v>5986</v>
      </c>
      <c r="N3714" t="str">
        <f>VLOOKUP(O3714,index!$Q:$R,2,0)</f>
        <v>17. 솔루션 - 기타</v>
      </c>
      <c r="O3714" t="s">
        <v>59</v>
      </c>
      <c r="P3714" t="s">
        <v>48</v>
      </c>
      <c r="Q3714" t="s">
        <v>20</v>
      </c>
      <c r="R3714" s="226" t="e">
        <f>VLOOKUP(C3714,'26년 databook(취합)'!$M:$M,2,0)</f>
        <v>#N/A</v>
      </c>
      <c r="S3714" s="3" t="s">
        <v>11576</v>
      </c>
      <c r="T3714" s="3" t="s">
        <v>48</v>
      </c>
      <c r="U3714" s="3" t="s">
        <v>11576</v>
      </c>
      <c r="V3714" s="3" t="s">
        <v>48</v>
      </c>
      <c r="W3714" s="3" t="s">
        <v>48</v>
      </c>
      <c r="X3714" s="3" t="s">
        <v>48</v>
      </c>
      <c r="Y3714" s="3" t="s">
        <v>48</v>
      </c>
      <c r="Z3714" s="3" t="s">
        <v>48</v>
      </c>
      <c r="AA3714" s="3" t="s">
        <v>48</v>
      </c>
      <c r="AB3714" s="3" t="s">
        <v>48</v>
      </c>
      <c r="AC3714" s="3" t="s">
        <v>48</v>
      </c>
      <c r="AD3714" s="3" t="s">
        <v>48</v>
      </c>
      <c r="AE3714" s="3" t="s">
        <v>48</v>
      </c>
      <c r="AG3714" s="3"/>
      <c r="AI3714" s="3" t="s">
        <v>48</v>
      </c>
      <c r="AK3714" s="3" t="s">
        <v>48</v>
      </c>
      <c r="AM3714" s="3" t="s">
        <v>48</v>
      </c>
      <c r="AO3714" s="3" t="s">
        <v>48</v>
      </c>
      <c r="AQ3714" s="3" t="s">
        <v>48</v>
      </c>
      <c r="AR3714" s="3">
        <v>1000000</v>
      </c>
      <c r="AS3714" s="3" t="s">
        <v>48</v>
      </c>
    </row>
    <row r="3715" spans="1:45">
      <c r="A3715">
        <v>3712</v>
      </c>
      <c r="B3715" t="s">
        <v>5982</v>
      </c>
      <c r="C3715" t="s">
        <v>3400</v>
      </c>
      <c r="D3715" t="s">
        <v>45</v>
      </c>
      <c r="E3715" t="s">
        <v>72</v>
      </c>
      <c r="F3715" t="s">
        <v>8095</v>
      </c>
      <c r="G3715" t="s">
        <v>10468</v>
      </c>
      <c r="H3715" t="s">
        <v>1011</v>
      </c>
      <c r="I3715" t="s">
        <v>16308</v>
      </c>
      <c r="J3715" t="s">
        <v>48</v>
      </c>
      <c r="K3715" t="s">
        <v>48</v>
      </c>
      <c r="L3715" t="s">
        <v>5985</v>
      </c>
      <c r="M3715" t="s">
        <v>5986</v>
      </c>
      <c r="N3715" t="str">
        <f>VLOOKUP(O3715,index!$Q:$R,2,0)</f>
        <v>02. 이러닝 - 단과</v>
      </c>
      <c r="O3715" t="s">
        <v>5987</v>
      </c>
      <c r="P3715" t="s">
        <v>48</v>
      </c>
      <c r="Q3715" t="s">
        <v>20</v>
      </c>
      <c r="R3715" s="226" t="e">
        <f>VLOOKUP(C3715,'26년 databook(취합)'!$M:$M,2,0)</f>
        <v>#N/A</v>
      </c>
      <c r="S3715" s="3" t="s">
        <v>11567</v>
      </c>
      <c r="T3715" s="3" t="s">
        <v>48</v>
      </c>
      <c r="U3715" s="3" t="s">
        <v>11567</v>
      </c>
      <c r="V3715" s="3" t="s">
        <v>48</v>
      </c>
      <c r="W3715" s="3" t="s">
        <v>48</v>
      </c>
      <c r="X3715" s="3" t="s">
        <v>48</v>
      </c>
      <c r="Y3715" s="3" t="s">
        <v>48</v>
      </c>
      <c r="Z3715" s="3" t="s">
        <v>48</v>
      </c>
      <c r="AA3715" s="3" t="s">
        <v>48</v>
      </c>
      <c r="AB3715" s="3" t="s">
        <v>48</v>
      </c>
      <c r="AC3715" s="3" t="s">
        <v>48</v>
      </c>
      <c r="AD3715" s="3" t="s">
        <v>11567</v>
      </c>
      <c r="AE3715" s="3" t="s">
        <v>48</v>
      </c>
      <c r="AF3715" s="3">
        <v>0</v>
      </c>
      <c r="AG3715" s="3"/>
      <c r="AH3715" s="3">
        <v>0</v>
      </c>
      <c r="AI3715" s="3" t="s">
        <v>48</v>
      </c>
      <c r="AJ3715" s="3">
        <v>0</v>
      </c>
      <c r="AK3715" s="3" t="s">
        <v>48</v>
      </c>
      <c r="AL3715" s="3">
        <v>0</v>
      </c>
      <c r="AM3715" s="3" t="s">
        <v>48</v>
      </c>
      <c r="AN3715" s="3">
        <v>0</v>
      </c>
      <c r="AO3715" s="3" t="s">
        <v>48</v>
      </c>
      <c r="AP3715" s="3">
        <v>0</v>
      </c>
      <c r="AQ3715" s="3" t="s">
        <v>48</v>
      </c>
      <c r="AR3715" s="3">
        <v>0</v>
      </c>
      <c r="AS3715" s="3" t="s">
        <v>48</v>
      </c>
    </row>
    <row r="3716" spans="1:45">
      <c r="A3716">
        <v>3713</v>
      </c>
      <c r="B3716" t="s">
        <v>5982</v>
      </c>
      <c r="C3716" t="s">
        <v>4082</v>
      </c>
      <c r="D3716" t="s">
        <v>45</v>
      </c>
      <c r="E3716" t="s">
        <v>75</v>
      </c>
      <c r="F3716" t="s">
        <v>519</v>
      </c>
      <c r="G3716" t="s">
        <v>10470</v>
      </c>
      <c r="H3716" t="s">
        <v>519</v>
      </c>
      <c r="I3716" t="s">
        <v>10470</v>
      </c>
      <c r="J3716" t="s">
        <v>8097</v>
      </c>
      <c r="K3716" t="s">
        <v>8098</v>
      </c>
      <c r="L3716" t="s">
        <v>5985</v>
      </c>
      <c r="M3716" t="s">
        <v>5986</v>
      </c>
      <c r="N3716" t="str">
        <f>VLOOKUP(O3716,index!$Q:$R,2,0)</f>
        <v>02. 이러닝 - 단과</v>
      </c>
      <c r="O3716" t="s">
        <v>5987</v>
      </c>
      <c r="P3716" t="s">
        <v>48</v>
      </c>
      <c r="Q3716" t="s">
        <v>23</v>
      </c>
      <c r="R3716" s="226" t="e">
        <f>VLOOKUP(C3716,'26년 databook(취합)'!$M:$M,2,0)</f>
        <v>#N/A</v>
      </c>
      <c r="S3716" s="3" t="s">
        <v>11567</v>
      </c>
      <c r="T3716" s="3" t="s">
        <v>11921</v>
      </c>
      <c r="U3716" s="3" t="s">
        <v>11921</v>
      </c>
      <c r="V3716" s="3" t="s">
        <v>48</v>
      </c>
      <c r="W3716" s="3" t="s">
        <v>11567</v>
      </c>
      <c r="X3716" s="3" t="s">
        <v>48</v>
      </c>
      <c r="Y3716" s="3" t="s">
        <v>11921</v>
      </c>
      <c r="Z3716" s="3" t="s">
        <v>48</v>
      </c>
      <c r="AA3716" s="3" t="s">
        <v>11567</v>
      </c>
      <c r="AB3716" s="3" t="s">
        <v>48</v>
      </c>
      <c r="AC3716" s="3" t="s">
        <v>11567</v>
      </c>
      <c r="AD3716" s="3" t="s">
        <v>11567</v>
      </c>
      <c r="AE3716" s="3" t="s">
        <v>11567</v>
      </c>
      <c r="AF3716" s="3">
        <v>0</v>
      </c>
      <c r="AG3716" s="3">
        <v>0</v>
      </c>
      <c r="AH3716" s="3">
        <v>0</v>
      </c>
      <c r="AI3716" s="3" t="s">
        <v>11567</v>
      </c>
      <c r="AJ3716" s="3">
        <v>0</v>
      </c>
      <c r="AK3716" s="3" t="s">
        <v>11567</v>
      </c>
      <c r="AL3716" s="3">
        <v>0</v>
      </c>
      <c r="AM3716" s="3" t="s">
        <v>11567</v>
      </c>
      <c r="AN3716" s="3">
        <v>0</v>
      </c>
      <c r="AO3716" s="3" t="s">
        <v>11567</v>
      </c>
      <c r="AP3716" s="3">
        <v>0</v>
      </c>
      <c r="AQ3716" s="3" t="s">
        <v>11567</v>
      </c>
      <c r="AR3716" s="3">
        <v>0</v>
      </c>
      <c r="AS3716" s="3" t="s">
        <v>11567</v>
      </c>
    </row>
    <row r="3717" spans="1:45">
      <c r="A3717">
        <v>3714</v>
      </c>
      <c r="B3717" t="s">
        <v>5982</v>
      </c>
      <c r="C3717" t="s">
        <v>3505</v>
      </c>
      <c r="D3717" t="s">
        <v>45</v>
      </c>
      <c r="E3717" t="s">
        <v>73</v>
      </c>
      <c r="F3717" t="s">
        <v>1834</v>
      </c>
      <c r="G3717" t="s">
        <v>10471</v>
      </c>
      <c r="H3717" t="s">
        <v>1834</v>
      </c>
      <c r="I3717" t="s">
        <v>10471</v>
      </c>
      <c r="J3717" t="s">
        <v>1834</v>
      </c>
      <c r="K3717" t="s">
        <v>8099</v>
      </c>
      <c r="L3717" t="s">
        <v>5985</v>
      </c>
      <c r="M3717" t="s">
        <v>5986</v>
      </c>
      <c r="N3717" t="str">
        <f>VLOOKUP(O3717,index!$Q:$R,2,0)</f>
        <v>02. 이러닝 - 단과</v>
      </c>
      <c r="O3717" t="s">
        <v>5987</v>
      </c>
      <c r="P3717" t="s">
        <v>48</v>
      </c>
      <c r="Q3717" t="s">
        <v>20</v>
      </c>
      <c r="R3717" s="226" t="e">
        <f>VLOOKUP(C3717,'26년 databook(취합)'!$M:$M,2,0)</f>
        <v>#N/A</v>
      </c>
      <c r="S3717" s="3" t="s">
        <v>11567</v>
      </c>
      <c r="T3717" s="3" t="s">
        <v>48</v>
      </c>
      <c r="U3717" s="3" t="s">
        <v>11567</v>
      </c>
      <c r="V3717" s="3" t="s">
        <v>48</v>
      </c>
      <c r="W3717" s="3" t="s">
        <v>48</v>
      </c>
      <c r="X3717" s="3" t="s">
        <v>48</v>
      </c>
      <c r="Y3717" s="3" t="s">
        <v>48</v>
      </c>
      <c r="Z3717" s="3" t="s">
        <v>48</v>
      </c>
      <c r="AA3717" s="3" t="s">
        <v>48</v>
      </c>
      <c r="AB3717" s="3" t="s">
        <v>48</v>
      </c>
      <c r="AC3717" s="3" t="s">
        <v>48</v>
      </c>
      <c r="AD3717" s="3" t="s">
        <v>48</v>
      </c>
      <c r="AE3717" s="3" t="s">
        <v>48</v>
      </c>
      <c r="AG3717" s="3"/>
      <c r="AI3717" s="3" t="s">
        <v>48</v>
      </c>
      <c r="AK3717" s="3" t="s">
        <v>48</v>
      </c>
      <c r="AM3717" s="3" t="s">
        <v>48</v>
      </c>
      <c r="AO3717" s="3" t="s">
        <v>48</v>
      </c>
      <c r="AQ3717" s="3" t="s">
        <v>48</v>
      </c>
      <c r="AS3717" s="3" t="s">
        <v>48</v>
      </c>
    </row>
    <row r="3718" spans="1:45">
      <c r="A3718">
        <v>3715</v>
      </c>
      <c r="B3718" t="s">
        <v>5982</v>
      </c>
      <c r="C3718" t="s">
        <v>5107</v>
      </c>
      <c r="D3718" t="s">
        <v>45</v>
      </c>
      <c r="E3718" t="s">
        <v>79</v>
      </c>
      <c r="F3718" t="s">
        <v>8100</v>
      </c>
      <c r="G3718" t="s">
        <v>10472</v>
      </c>
      <c r="H3718" t="s">
        <v>8100</v>
      </c>
      <c r="I3718" t="s">
        <v>10472</v>
      </c>
      <c r="J3718" t="s">
        <v>48</v>
      </c>
      <c r="K3718" t="s">
        <v>48</v>
      </c>
      <c r="L3718" t="s">
        <v>5985</v>
      </c>
      <c r="M3718" t="s">
        <v>5986</v>
      </c>
      <c r="N3718" t="str">
        <f>VLOOKUP(O3718,index!$Q:$R,2,0)</f>
        <v>02. 이러닝 - 단과</v>
      </c>
      <c r="O3718" t="s">
        <v>5987</v>
      </c>
      <c r="P3718" t="s">
        <v>48</v>
      </c>
      <c r="Q3718" t="s">
        <v>20</v>
      </c>
      <c r="R3718" s="226" t="e">
        <f>VLOOKUP(C3718,'26년 databook(취합)'!$M:$M,2,0)</f>
        <v>#N/A</v>
      </c>
      <c r="S3718" s="3" t="s">
        <v>11567</v>
      </c>
      <c r="T3718" s="3" t="s">
        <v>48</v>
      </c>
      <c r="U3718" s="3" t="s">
        <v>11567</v>
      </c>
      <c r="V3718" s="3" t="s">
        <v>48</v>
      </c>
      <c r="W3718" s="3" t="s">
        <v>48</v>
      </c>
      <c r="X3718" s="3" t="s">
        <v>48</v>
      </c>
      <c r="Y3718" s="3" t="s">
        <v>48</v>
      </c>
      <c r="Z3718" s="3" t="s">
        <v>48</v>
      </c>
      <c r="AA3718" s="3" t="s">
        <v>48</v>
      </c>
      <c r="AB3718" s="3" t="s">
        <v>48</v>
      </c>
      <c r="AC3718" s="3" t="s">
        <v>48</v>
      </c>
      <c r="AD3718" s="3" t="s">
        <v>48</v>
      </c>
      <c r="AE3718" s="3" t="s">
        <v>48</v>
      </c>
      <c r="AI3718" s="3" t="s">
        <v>48</v>
      </c>
      <c r="AK3718" s="3" t="s">
        <v>48</v>
      </c>
      <c r="AM3718" s="3" t="s">
        <v>48</v>
      </c>
      <c r="AO3718" s="3" t="s">
        <v>48</v>
      </c>
      <c r="AQ3718" s="3" t="s">
        <v>48</v>
      </c>
      <c r="AS3718" s="3" t="s">
        <v>48</v>
      </c>
    </row>
    <row r="3719" spans="1:45">
      <c r="A3719">
        <v>3716</v>
      </c>
      <c r="B3719" t="s">
        <v>5982</v>
      </c>
      <c r="C3719" t="s">
        <v>4441</v>
      </c>
      <c r="D3719" t="s">
        <v>45</v>
      </c>
      <c r="E3719" t="s">
        <v>76</v>
      </c>
      <c r="F3719" t="s">
        <v>2220</v>
      </c>
      <c r="G3719" t="s">
        <v>10473</v>
      </c>
      <c r="H3719" t="s">
        <v>2220</v>
      </c>
      <c r="I3719" t="s">
        <v>10473</v>
      </c>
      <c r="J3719" t="s">
        <v>2220</v>
      </c>
      <c r="K3719" t="s">
        <v>8101</v>
      </c>
      <c r="L3719" t="s">
        <v>5985</v>
      </c>
      <c r="M3719" t="s">
        <v>5986</v>
      </c>
      <c r="N3719" t="str">
        <f>VLOOKUP(O3719,index!$Q:$R,2,0)</f>
        <v>02. 이러닝 - 단과</v>
      </c>
      <c r="O3719" t="s">
        <v>5987</v>
      </c>
      <c r="P3719" t="s">
        <v>48</v>
      </c>
      <c r="Q3719" t="s">
        <v>20</v>
      </c>
      <c r="R3719" s="226" t="e">
        <f>VLOOKUP(C3719,'26년 databook(취합)'!$M:$M,2,0)</f>
        <v>#N/A</v>
      </c>
      <c r="S3719" s="3" t="s">
        <v>11568</v>
      </c>
      <c r="T3719" s="3" t="s">
        <v>11702</v>
      </c>
      <c r="U3719" s="3" t="s">
        <v>16723</v>
      </c>
      <c r="V3719" s="3" t="s">
        <v>11586</v>
      </c>
      <c r="W3719" s="3" t="s">
        <v>11702</v>
      </c>
      <c r="X3719" s="3" t="s">
        <v>11586</v>
      </c>
      <c r="Y3719" s="3" t="s">
        <v>11567</v>
      </c>
      <c r="Z3719" s="3" t="s">
        <v>11586</v>
      </c>
      <c r="AA3719" s="3" t="s">
        <v>11567</v>
      </c>
      <c r="AB3719" s="3" t="s">
        <v>11586</v>
      </c>
      <c r="AC3719" s="3" t="s">
        <v>11567</v>
      </c>
      <c r="AD3719" s="3" t="s">
        <v>11586</v>
      </c>
      <c r="AE3719" s="3" t="s">
        <v>11567</v>
      </c>
      <c r="AF3719" s="3">
        <v>500000</v>
      </c>
      <c r="AG3719" s="3">
        <v>0</v>
      </c>
      <c r="AH3719" s="3">
        <v>500000</v>
      </c>
      <c r="AI3719" s="3" t="s">
        <v>11567</v>
      </c>
      <c r="AJ3719" s="3">
        <v>500000</v>
      </c>
      <c r="AK3719" s="3" t="s">
        <v>11567</v>
      </c>
      <c r="AL3719" s="3">
        <v>500000</v>
      </c>
      <c r="AM3719" s="3" t="s">
        <v>11567</v>
      </c>
      <c r="AN3719" s="3">
        <v>500000</v>
      </c>
      <c r="AO3719" s="3" t="s">
        <v>11567</v>
      </c>
      <c r="AP3719" s="3">
        <v>500000</v>
      </c>
      <c r="AQ3719" s="3" t="s">
        <v>11567</v>
      </c>
      <c r="AR3719" s="3">
        <v>500000</v>
      </c>
      <c r="AS3719" s="3" t="s">
        <v>11567</v>
      </c>
    </row>
    <row r="3720" spans="1:45">
      <c r="A3720">
        <v>3717</v>
      </c>
      <c r="B3720" t="s">
        <v>5982</v>
      </c>
      <c r="C3720" t="s">
        <v>4904</v>
      </c>
      <c r="D3720" t="s">
        <v>45</v>
      </c>
      <c r="E3720" t="s">
        <v>77</v>
      </c>
      <c r="F3720" t="s">
        <v>964</v>
      </c>
      <c r="G3720" t="s">
        <v>10474</v>
      </c>
      <c r="H3720" t="s">
        <v>964</v>
      </c>
      <c r="I3720" t="s">
        <v>10474</v>
      </c>
      <c r="J3720" t="s">
        <v>48</v>
      </c>
      <c r="K3720" t="s">
        <v>48</v>
      </c>
      <c r="L3720" t="s">
        <v>5985</v>
      </c>
      <c r="M3720" t="s">
        <v>5986</v>
      </c>
      <c r="N3720" t="str">
        <f>VLOOKUP(O3720,index!$Q:$R,2,0)</f>
        <v>02. 이러닝 - 단과</v>
      </c>
      <c r="O3720" t="s">
        <v>5987</v>
      </c>
      <c r="P3720" t="s">
        <v>48</v>
      </c>
      <c r="Q3720" t="s">
        <v>20</v>
      </c>
      <c r="R3720" s="226" t="e">
        <f>VLOOKUP(C3720,'26년 databook(취합)'!$M:$M,2,0)</f>
        <v>#N/A</v>
      </c>
      <c r="S3720" s="3" t="s">
        <v>11567</v>
      </c>
      <c r="T3720" s="3" t="s">
        <v>16909</v>
      </c>
      <c r="U3720" s="3" t="s">
        <v>16909</v>
      </c>
      <c r="V3720" s="3" t="s">
        <v>48</v>
      </c>
      <c r="W3720" s="3" t="s">
        <v>11567</v>
      </c>
      <c r="X3720" s="3" t="s">
        <v>48</v>
      </c>
      <c r="Y3720" s="3" t="s">
        <v>12248</v>
      </c>
      <c r="Z3720" s="3" t="s">
        <v>48</v>
      </c>
      <c r="AA3720" s="3" t="s">
        <v>11567</v>
      </c>
      <c r="AB3720" s="3" t="s">
        <v>48</v>
      </c>
      <c r="AC3720" s="3" t="s">
        <v>11567</v>
      </c>
      <c r="AD3720" s="3" t="s">
        <v>48</v>
      </c>
      <c r="AE3720" s="3" t="s">
        <v>11567</v>
      </c>
      <c r="AG3720" s="3">
        <v>180000</v>
      </c>
      <c r="AI3720" s="3" t="s">
        <v>16910</v>
      </c>
      <c r="AK3720" s="3" t="s">
        <v>11567</v>
      </c>
      <c r="AM3720" s="3" t="s">
        <v>11567</v>
      </c>
      <c r="AO3720" s="3" t="s">
        <v>11567</v>
      </c>
      <c r="AQ3720" s="3" t="s">
        <v>11567</v>
      </c>
      <c r="AS3720" s="3" t="s">
        <v>11567</v>
      </c>
    </row>
    <row r="3721" spans="1:45">
      <c r="A3721">
        <v>3718</v>
      </c>
      <c r="B3721" t="s">
        <v>5982</v>
      </c>
      <c r="C3721" t="s">
        <v>3227</v>
      </c>
      <c r="D3721" t="s">
        <v>45</v>
      </c>
      <c r="E3721" t="s">
        <v>72</v>
      </c>
      <c r="F3721" t="s">
        <v>8102</v>
      </c>
      <c r="G3721" t="s">
        <v>10475</v>
      </c>
      <c r="H3721" t="s">
        <v>8102</v>
      </c>
      <c r="I3721" t="s">
        <v>10475</v>
      </c>
      <c r="J3721" t="s">
        <v>6498</v>
      </c>
      <c r="K3721" t="s">
        <v>6499</v>
      </c>
      <c r="L3721" t="s">
        <v>5985</v>
      </c>
      <c r="M3721" t="s">
        <v>5986</v>
      </c>
      <c r="N3721" t="str">
        <f>VLOOKUP(O3721,index!$Q:$R,2,0)</f>
        <v>02. 이러닝 - 단과</v>
      </c>
      <c r="O3721" t="s">
        <v>5987</v>
      </c>
      <c r="P3721" t="s">
        <v>48</v>
      </c>
      <c r="Q3721" t="s">
        <v>23</v>
      </c>
      <c r="R3721" s="226" t="e">
        <f>VLOOKUP(C3721,'26년 databook(취합)'!$M:$M,2,0)</f>
        <v>#N/A</v>
      </c>
      <c r="S3721" s="3" t="s">
        <v>14442</v>
      </c>
      <c r="T3721" s="3" t="s">
        <v>14862</v>
      </c>
      <c r="U3721" s="3" t="s">
        <v>16724</v>
      </c>
      <c r="V3721" s="3" t="s">
        <v>11576</v>
      </c>
      <c r="W3721" s="3" t="s">
        <v>12291</v>
      </c>
      <c r="X3721" s="3" t="s">
        <v>11576</v>
      </c>
      <c r="Y3721" s="3" t="s">
        <v>12285</v>
      </c>
      <c r="Z3721" s="3" t="s">
        <v>11576</v>
      </c>
      <c r="AA3721" s="3" t="s">
        <v>12292</v>
      </c>
      <c r="AB3721" s="3" t="s">
        <v>11576</v>
      </c>
      <c r="AC3721" s="3" t="s">
        <v>11567</v>
      </c>
      <c r="AD3721" s="3" t="s">
        <v>14863</v>
      </c>
      <c r="AE3721" s="3" t="s">
        <v>14863</v>
      </c>
      <c r="AF3721" s="3">
        <v>3892800</v>
      </c>
      <c r="AG3721" s="4">
        <v>3892800</v>
      </c>
      <c r="AH3721" s="3">
        <v>2000000</v>
      </c>
      <c r="AI3721" s="3" t="s">
        <v>11567</v>
      </c>
      <c r="AJ3721" s="3">
        <v>2000000</v>
      </c>
      <c r="AK3721" s="3" t="s">
        <v>11567</v>
      </c>
      <c r="AL3721" s="3">
        <v>2000000</v>
      </c>
      <c r="AM3721" s="3" t="s">
        <v>11567</v>
      </c>
      <c r="AN3721" s="3">
        <v>2000000</v>
      </c>
      <c r="AO3721" s="3" t="s">
        <v>11567</v>
      </c>
      <c r="AP3721" s="3">
        <v>2000000</v>
      </c>
      <c r="AQ3721" s="3" t="s">
        <v>11567</v>
      </c>
      <c r="AR3721" s="3">
        <v>2000000</v>
      </c>
      <c r="AS3721" s="3" t="s">
        <v>11567</v>
      </c>
    </row>
    <row r="3722" spans="1:45">
      <c r="A3722">
        <v>3719</v>
      </c>
      <c r="B3722" t="s">
        <v>5982</v>
      </c>
      <c r="C3722" t="s">
        <v>4494</v>
      </c>
      <c r="D3722" t="s">
        <v>45</v>
      </c>
      <c r="E3722" t="s">
        <v>76</v>
      </c>
      <c r="F3722" t="s">
        <v>8103</v>
      </c>
      <c r="G3722" t="s">
        <v>10476</v>
      </c>
      <c r="H3722" t="s">
        <v>8104</v>
      </c>
      <c r="I3722" t="s">
        <v>16309</v>
      </c>
      <c r="J3722" t="s">
        <v>8103</v>
      </c>
      <c r="K3722" t="s">
        <v>8105</v>
      </c>
      <c r="L3722" t="s">
        <v>5985</v>
      </c>
      <c r="M3722" t="s">
        <v>5986</v>
      </c>
      <c r="N3722" t="str">
        <f>VLOOKUP(O3722,index!$Q:$R,2,0)</f>
        <v>02. 이러닝 - 단과</v>
      </c>
      <c r="O3722" t="s">
        <v>5987</v>
      </c>
      <c r="P3722" t="s">
        <v>48</v>
      </c>
      <c r="Q3722" t="s">
        <v>20</v>
      </c>
      <c r="R3722" s="226" t="e">
        <f>VLOOKUP(C3722,'26년 databook(취합)'!$M:$M,2,0)</f>
        <v>#N/A</v>
      </c>
      <c r="S3722" s="3" t="s">
        <v>11567</v>
      </c>
      <c r="T3722" s="3" t="s">
        <v>13740</v>
      </c>
      <c r="U3722" s="3" t="s">
        <v>13740</v>
      </c>
      <c r="V3722" s="3" t="s">
        <v>48</v>
      </c>
      <c r="W3722" s="3" t="s">
        <v>11567</v>
      </c>
      <c r="X3722" s="3" t="s">
        <v>48</v>
      </c>
      <c r="Y3722" s="3" t="s">
        <v>11567</v>
      </c>
      <c r="Z3722" s="3" t="s">
        <v>48</v>
      </c>
      <c r="AA3722" s="3" t="s">
        <v>11567</v>
      </c>
      <c r="AB3722" s="3" t="s">
        <v>48</v>
      </c>
      <c r="AC3722" s="3" t="s">
        <v>13740</v>
      </c>
      <c r="AD3722" s="3" t="s">
        <v>48</v>
      </c>
      <c r="AE3722" s="3" t="s">
        <v>11567</v>
      </c>
      <c r="AG3722" s="3">
        <v>0</v>
      </c>
      <c r="AI3722" s="3" t="s">
        <v>11567</v>
      </c>
      <c r="AK3722" s="3" t="s">
        <v>11567</v>
      </c>
      <c r="AM3722" s="3" t="s">
        <v>11567</v>
      </c>
      <c r="AO3722" s="3" t="s">
        <v>11567</v>
      </c>
      <c r="AQ3722" s="3" t="s">
        <v>11567</v>
      </c>
      <c r="AR3722" s="3">
        <v>0</v>
      </c>
      <c r="AS3722" s="3" t="s">
        <v>11567</v>
      </c>
    </row>
    <row r="3723" spans="1:45">
      <c r="A3723">
        <v>3720</v>
      </c>
      <c r="B3723" t="s">
        <v>5982</v>
      </c>
      <c r="C3723" t="s">
        <v>3144</v>
      </c>
      <c r="D3723" t="s">
        <v>45</v>
      </c>
      <c r="E3723" t="s">
        <v>71</v>
      </c>
      <c r="F3723" t="s">
        <v>776</v>
      </c>
      <c r="G3723" t="s">
        <v>10477</v>
      </c>
      <c r="H3723" t="s">
        <v>776</v>
      </c>
      <c r="I3723" t="s">
        <v>10477</v>
      </c>
      <c r="J3723" t="s">
        <v>776</v>
      </c>
      <c r="K3723" t="s">
        <v>8106</v>
      </c>
      <c r="L3723" t="s">
        <v>5985</v>
      </c>
      <c r="M3723" t="s">
        <v>5986</v>
      </c>
      <c r="N3723" t="str">
        <f>VLOOKUP(O3723,index!$Q:$R,2,0)</f>
        <v>09. 하이브리드러닝 - 순수 오프라인</v>
      </c>
      <c r="O3723" t="s">
        <v>6019</v>
      </c>
      <c r="P3723" t="s">
        <v>48</v>
      </c>
      <c r="Q3723" t="s">
        <v>20</v>
      </c>
      <c r="R3723" s="226" t="e">
        <f>VLOOKUP(C3723,'26년 databook(취합)'!$M:$M,2,0)</f>
        <v>#N/A</v>
      </c>
      <c r="S3723" s="3" t="s">
        <v>11570</v>
      </c>
      <c r="T3723" s="3" t="s">
        <v>48</v>
      </c>
      <c r="U3723" s="3" t="s">
        <v>11570</v>
      </c>
      <c r="V3723" s="3" t="s">
        <v>48</v>
      </c>
      <c r="W3723" s="3" t="s">
        <v>48</v>
      </c>
      <c r="X3723" s="3" t="s">
        <v>48</v>
      </c>
      <c r="Y3723" s="3" t="s">
        <v>48</v>
      </c>
      <c r="Z3723" s="3" t="s">
        <v>48</v>
      </c>
      <c r="AA3723" s="3" t="s">
        <v>48</v>
      </c>
      <c r="AB3723" s="3" t="s">
        <v>48</v>
      </c>
      <c r="AC3723" s="3" t="s">
        <v>48</v>
      </c>
      <c r="AD3723" s="3" t="s">
        <v>48</v>
      </c>
      <c r="AE3723" s="3" t="s">
        <v>48</v>
      </c>
      <c r="AG3723" s="3"/>
      <c r="AI3723" s="3" t="s">
        <v>48</v>
      </c>
      <c r="AK3723" s="3" t="s">
        <v>48</v>
      </c>
      <c r="AM3723" s="3" t="s">
        <v>48</v>
      </c>
      <c r="AO3723" s="3" t="s">
        <v>48</v>
      </c>
      <c r="AQ3723" s="3" t="s">
        <v>48</v>
      </c>
      <c r="AR3723" s="3">
        <v>3000000</v>
      </c>
      <c r="AS3723" s="3" t="s">
        <v>48</v>
      </c>
    </row>
    <row r="3724" spans="1:45">
      <c r="A3724">
        <v>3721</v>
      </c>
      <c r="B3724" t="s">
        <v>5982</v>
      </c>
      <c r="C3724" t="s">
        <v>3143</v>
      </c>
      <c r="D3724" t="s">
        <v>45</v>
      </c>
      <c r="E3724" t="s">
        <v>71</v>
      </c>
      <c r="F3724" t="s">
        <v>776</v>
      </c>
      <c r="G3724" t="s">
        <v>10477</v>
      </c>
      <c r="H3724" t="s">
        <v>776</v>
      </c>
      <c r="I3724" t="s">
        <v>10477</v>
      </c>
      <c r="J3724" t="s">
        <v>776</v>
      </c>
      <c r="K3724" t="s">
        <v>8106</v>
      </c>
      <c r="L3724" t="s">
        <v>5985</v>
      </c>
      <c r="M3724" t="s">
        <v>5986</v>
      </c>
      <c r="N3724" t="str">
        <f>VLOOKUP(O3724,index!$Q:$R,2,0)</f>
        <v>03. 이러닝 - 법정</v>
      </c>
      <c r="O3724" t="s">
        <v>6002</v>
      </c>
      <c r="P3724" t="s">
        <v>48</v>
      </c>
      <c r="Q3724" t="s">
        <v>20</v>
      </c>
      <c r="R3724" s="226" t="e">
        <f>VLOOKUP(C3724,'26년 databook(취합)'!$M:$M,2,0)</f>
        <v>#N/A</v>
      </c>
      <c r="S3724" s="3" t="s">
        <v>11571</v>
      </c>
      <c r="T3724" s="3" t="s">
        <v>48</v>
      </c>
      <c r="U3724" s="3" t="s">
        <v>11571</v>
      </c>
      <c r="V3724" s="3" t="s">
        <v>48</v>
      </c>
      <c r="W3724" s="3" t="s">
        <v>48</v>
      </c>
      <c r="X3724" s="3" t="s">
        <v>48</v>
      </c>
      <c r="Y3724" s="3" t="s">
        <v>48</v>
      </c>
      <c r="Z3724" s="3" t="s">
        <v>48</v>
      </c>
      <c r="AA3724" s="3" t="s">
        <v>48</v>
      </c>
      <c r="AB3724" s="3" t="s">
        <v>48</v>
      </c>
      <c r="AC3724" s="3" t="s">
        <v>48</v>
      </c>
      <c r="AD3724" s="3" t="s">
        <v>48</v>
      </c>
      <c r="AE3724" s="3" t="s">
        <v>48</v>
      </c>
      <c r="AG3724" s="3"/>
      <c r="AI3724" s="3" t="s">
        <v>48</v>
      </c>
      <c r="AK3724" s="3" t="s">
        <v>48</v>
      </c>
      <c r="AM3724" s="3" t="s">
        <v>48</v>
      </c>
      <c r="AO3724" s="3" t="s">
        <v>48</v>
      </c>
      <c r="AQ3724" s="3" t="s">
        <v>48</v>
      </c>
      <c r="AR3724" s="3">
        <v>5000000</v>
      </c>
      <c r="AS3724" s="3" t="s">
        <v>48</v>
      </c>
    </row>
    <row r="3725" spans="1:45">
      <c r="A3725">
        <v>3722</v>
      </c>
      <c r="B3725" t="s">
        <v>5982</v>
      </c>
      <c r="C3725" t="s">
        <v>4142</v>
      </c>
      <c r="D3725" t="s">
        <v>45</v>
      </c>
      <c r="E3725" t="s">
        <v>75</v>
      </c>
      <c r="F3725" t="s">
        <v>566</v>
      </c>
      <c r="G3725" t="s">
        <v>10478</v>
      </c>
      <c r="H3725" t="s">
        <v>566</v>
      </c>
      <c r="I3725" t="s">
        <v>10478</v>
      </c>
      <c r="J3725" t="s">
        <v>8107</v>
      </c>
      <c r="K3725" t="s">
        <v>8108</v>
      </c>
      <c r="L3725" t="s">
        <v>5985</v>
      </c>
      <c r="M3725" t="s">
        <v>5986</v>
      </c>
      <c r="N3725" t="str">
        <f>VLOOKUP(O3725,index!$Q:$R,2,0)</f>
        <v>02. 이러닝 - 단과</v>
      </c>
      <c r="O3725" t="s">
        <v>5987</v>
      </c>
      <c r="P3725" t="s">
        <v>48</v>
      </c>
      <c r="Q3725" t="s">
        <v>23</v>
      </c>
      <c r="R3725" s="226" t="e">
        <f>VLOOKUP(C3725,'26년 databook(취합)'!$M:$M,2,0)</f>
        <v>#N/A</v>
      </c>
      <c r="S3725" s="3" t="s">
        <v>11567</v>
      </c>
      <c r="T3725" s="3" t="s">
        <v>16725</v>
      </c>
      <c r="U3725" s="3" t="s">
        <v>16725</v>
      </c>
      <c r="V3725" s="3" t="s">
        <v>48</v>
      </c>
      <c r="W3725" s="3" t="s">
        <v>12293</v>
      </c>
      <c r="X3725" s="3" t="s">
        <v>48</v>
      </c>
      <c r="Y3725" s="3" t="s">
        <v>11567</v>
      </c>
      <c r="Z3725" s="3" t="s">
        <v>48</v>
      </c>
      <c r="AA3725" s="3" t="s">
        <v>11623</v>
      </c>
      <c r="AB3725" s="3" t="s">
        <v>48</v>
      </c>
      <c r="AC3725" s="3" t="s">
        <v>11921</v>
      </c>
      <c r="AD3725" s="3" t="s">
        <v>11567</v>
      </c>
      <c r="AE3725" s="3" t="s">
        <v>11581</v>
      </c>
      <c r="AF3725" s="3">
        <v>0</v>
      </c>
      <c r="AG3725" s="3">
        <v>491000</v>
      </c>
      <c r="AH3725" s="3">
        <v>0</v>
      </c>
      <c r="AI3725" s="3" t="s">
        <v>11567</v>
      </c>
      <c r="AJ3725" s="3">
        <v>0</v>
      </c>
      <c r="AK3725" s="3" t="s">
        <v>11567</v>
      </c>
      <c r="AL3725" s="3">
        <v>0</v>
      </c>
      <c r="AM3725" s="3" t="s">
        <v>11567</v>
      </c>
      <c r="AN3725" s="3">
        <v>0</v>
      </c>
      <c r="AO3725" s="3" t="s">
        <v>11567</v>
      </c>
      <c r="AP3725" s="3">
        <v>0</v>
      </c>
      <c r="AQ3725" s="3" t="s">
        <v>11567</v>
      </c>
      <c r="AR3725" s="3">
        <v>0</v>
      </c>
      <c r="AS3725" s="3" t="s">
        <v>11567</v>
      </c>
    </row>
    <row r="3726" spans="1:45">
      <c r="A3726">
        <v>3723</v>
      </c>
      <c r="B3726" t="s">
        <v>5982</v>
      </c>
      <c r="C3726" t="s">
        <v>3891</v>
      </c>
      <c r="D3726" t="s">
        <v>45</v>
      </c>
      <c r="E3726" t="s">
        <v>75</v>
      </c>
      <c r="F3726" t="s">
        <v>8109</v>
      </c>
      <c r="G3726" t="s">
        <v>10479</v>
      </c>
      <c r="H3726" t="s">
        <v>8109</v>
      </c>
      <c r="I3726" t="s">
        <v>10479</v>
      </c>
      <c r="J3726" t="s">
        <v>2341</v>
      </c>
      <c r="K3726" t="s">
        <v>8110</v>
      </c>
      <c r="L3726" t="s">
        <v>5985</v>
      </c>
      <c r="M3726" t="s">
        <v>5986</v>
      </c>
      <c r="N3726" t="str">
        <f>VLOOKUP(O3726,index!$Q:$R,2,0)</f>
        <v>02. 이러닝 - 단과</v>
      </c>
      <c r="O3726" t="s">
        <v>5987</v>
      </c>
      <c r="P3726" t="s">
        <v>48</v>
      </c>
      <c r="Q3726" t="s">
        <v>23</v>
      </c>
      <c r="R3726" s="226" t="e">
        <f>VLOOKUP(C3726,'26년 databook(취합)'!$M:$M,2,0)</f>
        <v>#N/A</v>
      </c>
      <c r="S3726" s="3" t="s">
        <v>13037</v>
      </c>
      <c r="T3726" s="3" t="s">
        <v>14864</v>
      </c>
      <c r="U3726" s="3" t="s">
        <v>14865</v>
      </c>
      <c r="V3726" s="3" t="s">
        <v>48</v>
      </c>
      <c r="W3726" s="3" t="s">
        <v>11567</v>
      </c>
      <c r="X3726" s="3" t="s">
        <v>48</v>
      </c>
      <c r="Y3726" s="3" t="s">
        <v>11567</v>
      </c>
      <c r="Z3726" s="3" t="s">
        <v>11567</v>
      </c>
      <c r="AA3726" s="3" t="s">
        <v>11567</v>
      </c>
      <c r="AB3726" s="3" t="s">
        <v>11567</v>
      </c>
      <c r="AC3726" s="3" t="s">
        <v>12833</v>
      </c>
      <c r="AD3726" s="3" t="s">
        <v>11567</v>
      </c>
      <c r="AE3726" s="3" t="s">
        <v>14866</v>
      </c>
      <c r="AF3726" s="3">
        <v>0</v>
      </c>
      <c r="AG3726" s="4">
        <v>4726600</v>
      </c>
      <c r="AH3726" s="3">
        <v>0</v>
      </c>
      <c r="AI3726" s="3" t="s">
        <v>11567</v>
      </c>
      <c r="AJ3726" s="3">
        <v>0</v>
      </c>
      <c r="AK3726" s="3" t="s">
        <v>11567</v>
      </c>
      <c r="AL3726" s="3">
        <v>0</v>
      </c>
      <c r="AM3726" s="3" t="s">
        <v>11567</v>
      </c>
      <c r="AN3726" s="3">
        <v>0</v>
      </c>
      <c r="AO3726" s="3" t="s">
        <v>11567</v>
      </c>
      <c r="AP3726" s="3">
        <v>0</v>
      </c>
      <c r="AQ3726" s="3" t="s">
        <v>11567</v>
      </c>
      <c r="AR3726" s="3">
        <v>24200000</v>
      </c>
      <c r="AS3726" s="3" t="s">
        <v>11567</v>
      </c>
    </row>
    <row r="3727" spans="1:45">
      <c r="A3727">
        <v>3724</v>
      </c>
      <c r="B3727" t="s">
        <v>5982</v>
      </c>
      <c r="C3727" t="s">
        <v>5284</v>
      </c>
      <c r="D3727" t="s">
        <v>45</v>
      </c>
      <c r="E3727" t="s">
        <v>77</v>
      </c>
      <c r="F3727" t="s">
        <v>683</v>
      </c>
      <c r="G3727" t="s">
        <v>10480</v>
      </c>
      <c r="H3727" t="s">
        <v>683</v>
      </c>
      <c r="I3727" t="s">
        <v>10480</v>
      </c>
      <c r="J3727" t="s">
        <v>8111</v>
      </c>
      <c r="K3727" t="s">
        <v>8112</v>
      </c>
      <c r="L3727" t="s">
        <v>5985</v>
      </c>
      <c r="M3727" t="s">
        <v>5986</v>
      </c>
      <c r="N3727" t="str">
        <f>VLOOKUP(O3727,index!$Q:$R,2,0)</f>
        <v>02. 이러닝 - 단과</v>
      </c>
      <c r="O3727" t="s">
        <v>5987</v>
      </c>
      <c r="P3727" t="s">
        <v>48</v>
      </c>
      <c r="Q3727" t="s">
        <v>20</v>
      </c>
      <c r="R3727" s="226" t="e">
        <f>VLOOKUP(C3727,'26년 databook(취합)'!$M:$M,2,0)</f>
        <v>#N/A</v>
      </c>
      <c r="S3727" s="3" t="s">
        <v>11567</v>
      </c>
      <c r="T3727" s="3" t="s">
        <v>13683</v>
      </c>
      <c r="U3727" s="3" t="s">
        <v>13683</v>
      </c>
      <c r="V3727" s="3" t="s">
        <v>48</v>
      </c>
      <c r="W3727" s="3" t="s">
        <v>11567</v>
      </c>
      <c r="X3727" s="3" t="s">
        <v>48</v>
      </c>
      <c r="Y3727" s="3" t="s">
        <v>11567</v>
      </c>
      <c r="Z3727" s="3" t="s">
        <v>48</v>
      </c>
      <c r="AA3727" s="3" t="s">
        <v>11567</v>
      </c>
      <c r="AB3727" s="3" t="s">
        <v>48</v>
      </c>
      <c r="AC3727" s="3" t="s">
        <v>11567</v>
      </c>
      <c r="AD3727" s="3" t="s">
        <v>48</v>
      </c>
      <c r="AE3727" s="3" t="s">
        <v>11567</v>
      </c>
      <c r="AG3727" s="3">
        <v>1057000</v>
      </c>
      <c r="AI3727" s="3" t="s">
        <v>11567</v>
      </c>
      <c r="AK3727" s="3" t="s">
        <v>11567</v>
      </c>
      <c r="AM3727" s="3" t="s">
        <v>11567</v>
      </c>
      <c r="AO3727" s="3" t="s">
        <v>11567</v>
      </c>
      <c r="AQ3727" s="3" t="s">
        <v>11567</v>
      </c>
      <c r="AS3727" s="3" t="s">
        <v>11567</v>
      </c>
    </row>
    <row r="3728" spans="1:45">
      <c r="A3728">
        <v>3725</v>
      </c>
      <c r="B3728" t="s">
        <v>5982</v>
      </c>
      <c r="C3728" t="s">
        <v>2916</v>
      </c>
      <c r="D3728" t="s">
        <v>45</v>
      </c>
      <c r="E3728" t="s">
        <v>76</v>
      </c>
      <c r="F3728" t="s">
        <v>2210</v>
      </c>
      <c r="G3728" t="s">
        <v>10481</v>
      </c>
      <c r="H3728" t="s">
        <v>2210</v>
      </c>
      <c r="I3728" t="s">
        <v>10481</v>
      </c>
      <c r="J3728" t="s">
        <v>48</v>
      </c>
      <c r="K3728" t="s">
        <v>48</v>
      </c>
      <c r="L3728" t="s">
        <v>5985</v>
      </c>
      <c r="M3728" t="s">
        <v>5986</v>
      </c>
      <c r="N3728" t="str">
        <f>VLOOKUP(O3728,index!$Q:$R,2,0)</f>
        <v>02. 이러닝 - 단과</v>
      </c>
      <c r="O3728" t="s">
        <v>5987</v>
      </c>
      <c r="P3728" t="s">
        <v>48</v>
      </c>
      <c r="Q3728" t="s">
        <v>23</v>
      </c>
      <c r="R3728" s="226" t="e">
        <f>VLOOKUP(C3728,'26년 databook(취합)'!$M:$M,2,0)</f>
        <v>#N/A</v>
      </c>
      <c r="S3728" s="3" t="s">
        <v>11567</v>
      </c>
      <c r="T3728" s="3" t="s">
        <v>12294</v>
      </c>
      <c r="U3728" s="3" t="s">
        <v>12294</v>
      </c>
      <c r="V3728" s="3" t="s">
        <v>48</v>
      </c>
      <c r="W3728" s="3" t="s">
        <v>12294</v>
      </c>
      <c r="X3728" s="3" t="s">
        <v>48</v>
      </c>
      <c r="Y3728" s="3" t="s">
        <v>11567</v>
      </c>
      <c r="Z3728" s="3" t="s">
        <v>48</v>
      </c>
      <c r="AA3728" s="3" t="s">
        <v>11567</v>
      </c>
      <c r="AB3728" s="3" t="s">
        <v>48</v>
      </c>
      <c r="AC3728" s="3" t="s">
        <v>11567</v>
      </c>
      <c r="AD3728" s="3" t="s">
        <v>48</v>
      </c>
      <c r="AE3728" s="3" t="s">
        <v>11567</v>
      </c>
      <c r="AG3728" s="3">
        <v>0</v>
      </c>
      <c r="AI3728" s="3" t="s">
        <v>11567</v>
      </c>
      <c r="AK3728" s="3" t="s">
        <v>11567</v>
      </c>
      <c r="AM3728" s="3" t="s">
        <v>11567</v>
      </c>
      <c r="AO3728" s="3" t="s">
        <v>11567</v>
      </c>
      <c r="AQ3728" s="3" t="s">
        <v>11567</v>
      </c>
      <c r="AR3728" s="3">
        <v>0</v>
      </c>
      <c r="AS3728" s="3" t="s">
        <v>11567</v>
      </c>
    </row>
    <row r="3729" spans="1:45">
      <c r="A3729">
        <v>3726</v>
      </c>
      <c r="B3729" t="s">
        <v>5982</v>
      </c>
      <c r="C3729" t="s">
        <v>3011</v>
      </c>
      <c r="D3729" t="s">
        <v>45</v>
      </c>
      <c r="E3729" t="s">
        <v>71</v>
      </c>
      <c r="F3729" t="s">
        <v>593</v>
      </c>
      <c r="G3729" t="s">
        <v>10482</v>
      </c>
      <c r="H3729" t="s">
        <v>593</v>
      </c>
      <c r="I3729" t="s">
        <v>10482</v>
      </c>
      <c r="J3729" t="s">
        <v>8113</v>
      </c>
      <c r="K3729" t="s">
        <v>8114</v>
      </c>
      <c r="L3729" t="s">
        <v>5985</v>
      </c>
      <c r="M3729" t="s">
        <v>5986</v>
      </c>
      <c r="N3729" t="str">
        <f>VLOOKUP(O3729,index!$Q:$R,2,0)</f>
        <v>14. 컨텐츠 - 컨텐츠 개발</v>
      </c>
      <c r="O3729" t="s">
        <v>6059</v>
      </c>
      <c r="P3729" t="s">
        <v>48</v>
      </c>
      <c r="Q3729" t="s">
        <v>23</v>
      </c>
      <c r="R3729" s="226" t="e">
        <f>VLOOKUP(C3729,'26년 databook(취합)'!$M:$M,2,0)</f>
        <v>#N/A</v>
      </c>
      <c r="S3729" s="3" t="s">
        <v>11567</v>
      </c>
      <c r="T3729" s="3" t="s">
        <v>48</v>
      </c>
      <c r="U3729" s="3" t="s">
        <v>11567</v>
      </c>
      <c r="V3729" s="3" t="s">
        <v>48</v>
      </c>
      <c r="W3729" s="3" t="s">
        <v>48</v>
      </c>
      <c r="X3729" s="3" t="s">
        <v>48</v>
      </c>
      <c r="Y3729" s="3" t="s">
        <v>48</v>
      </c>
      <c r="Z3729" s="3" t="s">
        <v>11567</v>
      </c>
      <c r="AA3729" s="3" t="s">
        <v>48</v>
      </c>
      <c r="AB3729" s="3" t="s">
        <v>11567</v>
      </c>
      <c r="AC3729" s="3" t="s">
        <v>48</v>
      </c>
      <c r="AD3729" s="3" t="s">
        <v>11567</v>
      </c>
      <c r="AE3729" s="3" t="s">
        <v>48</v>
      </c>
      <c r="AF3729" s="3">
        <v>0</v>
      </c>
      <c r="AG3729" s="3"/>
      <c r="AH3729" s="3">
        <v>0</v>
      </c>
      <c r="AI3729" s="3" t="s">
        <v>48</v>
      </c>
      <c r="AJ3729" s="3">
        <v>0</v>
      </c>
      <c r="AK3729" s="3" t="s">
        <v>48</v>
      </c>
      <c r="AL3729" s="3">
        <v>0</v>
      </c>
      <c r="AM3729" s="3" t="s">
        <v>48</v>
      </c>
      <c r="AN3729" s="3">
        <v>0</v>
      </c>
      <c r="AO3729" s="3" t="s">
        <v>48</v>
      </c>
      <c r="AP3729" s="3">
        <v>0</v>
      </c>
      <c r="AQ3729" s="3" t="s">
        <v>48</v>
      </c>
      <c r="AR3729" s="3">
        <v>0</v>
      </c>
      <c r="AS3729" s="3" t="s">
        <v>48</v>
      </c>
    </row>
    <row r="3730" spans="1:45">
      <c r="A3730">
        <v>3727</v>
      </c>
      <c r="B3730" t="s">
        <v>5982</v>
      </c>
      <c r="C3730" t="s">
        <v>3010</v>
      </c>
      <c r="D3730" t="s">
        <v>45</v>
      </c>
      <c r="E3730" t="s">
        <v>71</v>
      </c>
      <c r="F3730" t="s">
        <v>593</v>
      </c>
      <c r="G3730" t="s">
        <v>10482</v>
      </c>
      <c r="H3730" t="s">
        <v>593</v>
      </c>
      <c r="I3730" t="s">
        <v>10482</v>
      </c>
      <c r="J3730" t="s">
        <v>8113</v>
      </c>
      <c r="K3730" t="s">
        <v>8114</v>
      </c>
      <c r="L3730" t="s">
        <v>5985</v>
      </c>
      <c r="M3730" t="s">
        <v>5986</v>
      </c>
      <c r="N3730" t="str">
        <f>VLOOKUP(O3730,index!$Q:$R,2,0)</f>
        <v>04. 이러닝 - 마이크로러닝</v>
      </c>
      <c r="O3730" t="s">
        <v>6247</v>
      </c>
      <c r="P3730" t="s">
        <v>48</v>
      </c>
      <c r="Q3730" t="s">
        <v>23</v>
      </c>
      <c r="R3730" s="226" t="e">
        <f>VLOOKUP(C3730,'26년 databook(취합)'!$M:$M,2,0)</f>
        <v>#N/A</v>
      </c>
      <c r="S3730" s="3" t="s">
        <v>12499</v>
      </c>
      <c r="T3730" s="3" t="s">
        <v>12498</v>
      </c>
      <c r="U3730" s="3" t="s">
        <v>12498</v>
      </c>
      <c r="V3730" s="3" t="s">
        <v>48</v>
      </c>
      <c r="W3730" s="3" t="s">
        <v>11567</v>
      </c>
      <c r="X3730" s="3" t="s">
        <v>48</v>
      </c>
      <c r="Y3730" s="3" t="s">
        <v>11567</v>
      </c>
      <c r="Z3730" s="3" t="s">
        <v>48</v>
      </c>
      <c r="AA3730" s="3" t="s">
        <v>11567</v>
      </c>
      <c r="AB3730" s="3" t="s">
        <v>48</v>
      </c>
      <c r="AC3730" s="3" t="s">
        <v>12499</v>
      </c>
      <c r="AD3730" s="3" t="s">
        <v>48</v>
      </c>
      <c r="AE3730" s="3" t="s">
        <v>11567</v>
      </c>
      <c r="AF3730" s="3">
        <v>0</v>
      </c>
      <c r="AG3730" s="4">
        <v>13965000</v>
      </c>
      <c r="AH3730" s="3">
        <v>0</v>
      </c>
      <c r="AI3730" s="3" t="s">
        <v>11567</v>
      </c>
      <c r="AJ3730" s="3">
        <v>0</v>
      </c>
      <c r="AK3730" s="3" t="s">
        <v>11567</v>
      </c>
      <c r="AL3730" s="3">
        <v>0</v>
      </c>
      <c r="AM3730" s="3" t="s">
        <v>11567</v>
      </c>
      <c r="AN3730" s="3">
        <v>0</v>
      </c>
      <c r="AO3730" s="3" t="s">
        <v>11567</v>
      </c>
      <c r="AP3730" s="3">
        <v>0</v>
      </c>
      <c r="AQ3730" s="3" t="s">
        <v>11567</v>
      </c>
      <c r="AR3730" s="3">
        <v>0</v>
      </c>
      <c r="AS3730" s="3" t="s">
        <v>11567</v>
      </c>
    </row>
    <row r="3731" spans="1:45">
      <c r="A3731">
        <v>3728</v>
      </c>
      <c r="B3731" t="s">
        <v>5982</v>
      </c>
      <c r="C3731" t="s">
        <v>3009</v>
      </c>
      <c r="D3731" t="s">
        <v>45</v>
      </c>
      <c r="E3731" t="s">
        <v>71</v>
      </c>
      <c r="F3731" t="s">
        <v>593</v>
      </c>
      <c r="G3731" t="s">
        <v>10482</v>
      </c>
      <c r="H3731" t="s">
        <v>593</v>
      </c>
      <c r="I3731" t="s">
        <v>10482</v>
      </c>
      <c r="J3731" t="s">
        <v>8113</v>
      </c>
      <c r="K3731" t="s">
        <v>8114</v>
      </c>
      <c r="L3731" t="s">
        <v>5985</v>
      </c>
      <c r="M3731" t="s">
        <v>5986</v>
      </c>
      <c r="N3731" t="str">
        <f>VLOOKUP(O3731,index!$Q:$R,2,0)</f>
        <v>03. 이러닝 - 법정</v>
      </c>
      <c r="O3731" t="s">
        <v>6002</v>
      </c>
      <c r="P3731" t="s">
        <v>48</v>
      </c>
      <c r="Q3731" t="s">
        <v>23</v>
      </c>
      <c r="R3731" s="226" t="e">
        <f>VLOOKUP(C3731,'26년 databook(취합)'!$M:$M,2,0)</f>
        <v>#N/A</v>
      </c>
      <c r="S3731" s="3" t="s">
        <v>11616</v>
      </c>
      <c r="T3731" s="3" t="s">
        <v>11686</v>
      </c>
      <c r="U3731" s="3" t="s">
        <v>16726</v>
      </c>
      <c r="V3731" s="3" t="s">
        <v>48</v>
      </c>
      <c r="W3731" s="3" t="s">
        <v>11567</v>
      </c>
      <c r="X3731" s="3" t="s">
        <v>48</v>
      </c>
      <c r="Y3731" s="3" t="s">
        <v>11567</v>
      </c>
      <c r="Z3731" s="3" t="s">
        <v>11567</v>
      </c>
      <c r="AA3731" s="3" t="s">
        <v>11567</v>
      </c>
      <c r="AB3731" s="3" t="s">
        <v>11567</v>
      </c>
      <c r="AC3731" s="3" t="s">
        <v>11567</v>
      </c>
      <c r="AD3731" s="3" t="s">
        <v>11567</v>
      </c>
      <c r="AE3731" s="3" t="s">
        <v>11567</v>
      </c>
      <c r="AF3731" s="3">
        <v>0</v>
      </c>
      <c r="AG3731" s="3">
        <v>720000</v>
      </c>
      <c r="AH3731" s="3">
        <v>3500000</v>
      </c>
      <c r="AI3731" s="3" t="s">
        <v>11567</v>
      </c>
      <c r="AJ3731" s="3">
        <v>0</v>
      </c>
      <c r="AK3731" s="3" t="s">
        <v>11567</v>
      </c>
      <c r="AL3731" s="3">
        <v>0</v>
      </c>
      <c r="AM3731" s="3" t="s">
        <v>11567</v>
      </c>
      <c r="AN3731" s="3">
        <v>0</v>
      </c>
      <c r="AO3731" s="3" t="s">
        <v>11567</v>
      </c>
      <c r="AP3731" s="3">
        <v>0</v>
      </c>
      <c r="AQ3731" s="3" t="s">
        <v>11567</v>
      </c>
      <c r="AR3731" s="3">
        <v>3500000</v>
      </c>
      <c r="AS3731" s="3" t="s">
        <v>11567</v>
      </c>
    </row>
    <row r="3732" spans="1:45">
      <c r="A3732">
        <v>3729</v>
      </c>
      <c r="B3732" t="s">
        <v>5982</v>
      </c>
      <c r="C3732" t="s">
        <v>4468</v>
      </c>
      <c r="D3732" t="s">
        <v>45</v>
      </c>
      <c r="E3732" t="s">
        <v>76</v>
      </c>
      <c r="F3732" t="s">
        <v>2238</v>
      </c>
      <c r="G3732" t="s">
        <v>10483</v>
      </c>
      <c r="H3732" t="s">
        <v>2238</v>
      </c>
      <c r="I3732" t="s">
        <v>10483</v>
      </c>
      <c r="J3732" t="s">
        <v>2238</v>
      </c>
      <c r="K3732" t="s">
        <v>8115</v>
      </c>
      <c r="L3732" t="s">
        <v>5985</v>
      </c>
      <c r="M3732" t="s">
        <v>5986</v>
      </c>
      <c r="N3732" t="str">
        <f>VLOOKUP(O3732,index!$Q:$R,2,0)</f>
        <v>02. 이러닝 - 단과</v>
      </c>
      <c r="O3732" t="s">
        <v>5987</v>
      </c>
      <c r="P3732" t="s">
        <v>48</v>
      </c>
      <c r="Q3732" t="s">
        <v>20</v>
      </c>
      <c r="R3732" s="226" t="e">
        <f>VLOOKUP(C3732,'26년 databook(취합)'!$M:$M,2,0)</f>
        <v>#N/A</v>
      </c>
      <c r="S3732" s="3" t="s">
        <v>11567</v>
      </c>
      <c r="T3732" s="3" t="s">
        <v>48</v>
      </c>
      <c r="U3732" s="3" t="s">
        <v>11567</v>
      </c>
      <c r="V3732" s="3" t="s">
        <v>48</v>
      </c>
      <c r="W3732" s="3" t="s">
        <v>48</v>
      </c>
      <c r="X3732" s="3" t="s">
        <v>48</v>
      </c>
      <c r="Y3732" s="3" t="s">
        <v>48</v>
      </c>
      <c r="Z3732" s="3" t="s">
        <v>48</v>
      </c>
      <c r="AA3732" s="3" t="s">
        <v>48</v>
      </c>
      <c r="AB3732" s="3" t="s">
        <v>48</v>
      </c>
      <c r="AC3732" s="3" t="s">
        <v>48</v>
      </c>
      <c r="AD3732" s="3" t="s">
        <v>48</v>
      </c>
      <c r="AE3732" s="3" t="s">
        <v>48</v>
      </c>
      <c r="AI3732" s="3" t="s">
        <v>48</v>
      </c>
      <c r="AK3732" s="3" t="s">
        <v>48</v>
      </c>
      <c r="AM3732" s="3" t="s">
        <v>48</v>
      </c>
      <c r="AO3732" s="3" t="s">
        <v>48</v>
      </c>
      <c r="AQ3732" s="3" t="s">
        <v>48</v>
      </c>
      <c r="AS3732" s="3" t="s">
        <v>48</v>
      </c>
    </row>
    <row r="3733" spans="1:45">
      <c r="A3733">
        <v>3730</v>
      </c>
      <c r="B3733" t="s">
        <v>5982</v>
      </c>
      <c r="C3733" t="s">
        <v>4347</v>
      </c>
      <c r="D3733" t="s">
        <v>45</v>
      </c>
      <c r="E3733" t="s">
        <v>76</v>
      </c>
      <c r="F3733" t="s">
        <v>2143</v>
      </c>
      <c r="G3733" t="s">
        <v>10484</v>
      </c>
      <c r="H3733" t="s">
        <v>2143</v>
      </c>
      <c r="I3733" t="s">
        <v>10484</v>
      </c>
      <c r="J3733" t="s">
        <v>2143</v>
      </c>
      <c r="K3733" t="s">
        <v>8116</v>
      </c>
      <c r="L3733" t="s">
        <v>5985</v>
      </c>
      <c r="M3733" t="s">
        <v>5986</v>
      </c>
      <c r="N3733" t="str">
        <f>VLOOKUP(O3733,index!$Q:$R,2,0)</f>
        <v>02. 이러닝 - 단과</v>
      </c>
      <c r="O3733" t="s">
        <v>5987</v>
      </c>
      <c r="P3733" t="s">
        <v>48</v>
      </c>
      <c r="Q3733" t="s">
        <v>20</v>
      </c>
      <c r="R3733" s="226" t="e">
        <f>VLOOKUP(C3733,'26년 databook(취합)'!$M:$M,2,0)</f>
        <v>#N/A</v>
      </c>
      <c r="S3733" s="3" t="s">
        <v>11567</v>
      </c>
      <c r="T3733" s="3" t="s">
        <v>48</v>
      </c>
      <c r="U3733" s="3" t="s">
        <v>11567</v>
      </c>
      <c r="V3733" s="3" t="s">
        <v>48</v>
      </c>
      <c r="W3733" s="3" t="s">
        <v>48</v>
      </c>
      <c r="X3733" s="3" t="s">
        <v>48</v>
      </c>
      <c r="Y3733" s="3" t="s">
        <v>48</v>
      </c>
      <c r="Z3733" s="3" t="s">
        <v>48</v>
      </c>
      <c r="AA3733" s="3" t="s">
        <v>48</v>
      </c>
      <c r="AB3733" s="3" t="s">
        <v>48</v>
      </c>
      <c r="AC3733" s="3" t="s">
        <v>48</v>
      </c>
      <c r="AD3733" s="3" t="s">
        <v>48</v>
      </c>
      <c r="AE3733" s="3" t="s">
        <v>48</v>
      </c>
      <c r="AG3733" s="3"/>
      <c r="AI3733" s="3" t="s">
        <v>48</v>
      </c>
      <c r="AK3733" s="3" t="s">
        <v>48</v>
      </c>
      <c r="AM3733" s="3" t="s">
        <v>48</v>
      </c>
      <c r="AO3733" s="3" t="s">
        <v>48</v>
      </c>
      <c r="AQ3733" s="3" t="s">
        <v>48</v>
      </c>
      <c r="AR3733" s="3">
        <v>0</v>
      </c>
      <c r="AS3733" s="3" t="s">
        <v>48</v>
      </c>
    </row>
    <row r="3734" spans="1:45">
      <c r="A3734">
        <v>3731</v>
      </c>
      <c r="B3734" t="s">
        <v>5982</v>
      </c>
      <c r="C3734" t="s">
        <v>3426</v>
      </c>
      <c r="D3734" t="s">
        <v>45</v>
      </c>
      <c r="E3734" t="s">
        <v>72</v>
      </c>
      <c r="F3734" t="s">
        <v>1035</v>
      </c>
      <c r="G3734" t="s">
        <v>10485</v>
      </c>
      <c r="H3734" t="s">
        <v>1035</v>
      </c>
      <c r="I3734" t="s">
        <v>10485</v>
      </c>
      <c r="J3734" t="s">
        <v>1035</v>
      </c>
      <c r="K3734" t="s">
        <v>8117</v>
      </c>
      <c r="L3734" t="s">
        <v>5985</v>
      </c>
      <c r="M3734" t="s">
        <v>5986</v>
      </c>
      <c r="N3734" t="str">
        <f>VLOOKUP(O3734,index!$Q:$R,2,0)</f>
        <v>02. 이러닝 - 단과</v>
      </c>
      <c r="O3734" t="s">
        <v>5987</v>
      </c>
      <c r="P3734" t="s">
        <v>48</v>
      </c>
      <c r="Q3734" t="s">
        <v>23</v>
      </c>
      <c r="R3734" s="226" t="e">
        <f>VLOOKUP(C3734,'26년 databook(취합)'!$M:$M,2,0)</f>
        <v>#N/A</v>
      </c>
      <c r="S3734" s="3" t="s">
        <v>14443</v>
      </c>
      <c r="T3734" s="3" t="s">
        <v>16727</v>
      </c>
      <c r="U3734" s="3" t="s">
        <v>16728</v>
      </c>
      <c r="V3734" s="3" t="s">
        <v>11576</v>
      </c>
      <c r="W3734" s="3" t="s">
        <v>11567</v>
      </c>
      <c r="X3734" s="3" t="s">
        <v>11576</v>
      </c>
      <c r="Y3734" s="3" t="s">
        <v>12295</v>
      </c>
      <c r="Z3734" s="3" t="s">
        <v>11576</v>
      </c>
      <c r="AA3734" s="3" t="s">
        <v>11567</v>
      </c>
      <c r="AB3734" s="3" t="s">
        <v>11576</v>
      </c>
      <c r="AC3734" s="3" t="s">
        <v>11684</v>
      </c>
      <c r="AD3734" s="3" t="s">
        <v>14867</v>
      </c>
      <c r="AE3734" s="3" t="s">
        <v>14867</v>
      </c>
      <c r="AF3734" s="3">
        <v>500000</v>
      </c>
      <c r="AG3734" s="3">
        <v>0</v>
      </c>
      <c r="AH3734" s="3">
        <v>500000</v>
      </c>
      <c r="AI3734" s="3" t="s">
        <v>16729</v>
      </c>
      <c r="AJ3734" s="3">
        <v>500000</v>
      </c>
      <c r="AK3734" s="3" t="s">
        <v>11567</v>
      </c>
      <c r="AL3734" s="3">
        <v>500000</v>
      </c>
      <c r="AM3734" s="3" t="s">
        <v>11567</v>
      </c>
      <c r="AN3734" s="3">
        <v>500000</v>
      </c>
      <c r="AO3734" s="3" t="s">
        <v>11567</v>
      </c>
      <c r="AP3734" s="3">
        <v>500000</v>
      </c>
      <c r="AQ3734" s="3" t="s">
        <v>11567</v>
      </c>
      <c r="AR3734" s="3">
        <v>500000</v>
      </c>
      <c r="AS3734" s="3" t="s">
        <v>11567</v>
      </c>
    </row>
    <row r="3735" spans="1:45">
      <c r="A3735">
        <v>3732</v>
      </c>
      <c r="B3735" t="s">
        <v>5982</v>
      </c>
      <c r="C3735" t="s">
        <v>4522</v>
      </c>
      <c r="D3735" t="s">
        <v>45</v>
      </c>
      <c r="E3735" t="s">
        <v>79</v>
      </c>
      <c r="F3735" t="s">
        <v>1065</v>
      </c>
      <c r="G3735" t="s">
        <v>10486</v>
      </c>
      <c r="H3735" t="s">
        <v>1065</v>
      </c>
      <c r="I3735" t="s">
        <v>10486</v>
      </c>
      <c r="J3735" t="s">
        <v>48</v>
      </c>
      <c r="K3735" t="s">
        <v>48</v>
      </c>
      <c r="L3735" t="s">
        <v>5985</v>
      </c>
      <c r="M3735" t="s">
        <v>5986</v>
      </c>
      <c r="N3735" t="str">
        <f>VLOOKUP(O3735,index!$Q:$R,2,0)</f>
        <v>02. 이러닝 - 단과</v>
      </c>
      <c r="O3735" t="s">
        <v>5987</v>
      </c>
      <c r="P3735" t="s">
        <v>48</v>
      </c>
      <c r="Q3735" t="s">
        <v>20</v>
      </c>
      <c r="R3735" s="226" t="e">
        <f>VLOOKUP(C3735,'26년 databook(취합)'!$M:$M,2,0)</f>
        <v>#N/A</v>
      </c>
      <c r="S3735" s="3" t="s">
        <v>11567</v>
      </c>
      <c r="T3735" s="3" t="s">
        <v>48</v>
      </c>
      <c r="U3735" s="3" t="s">
        <v>11567</v>
      </c>
      <c r="V3735" s="3" t="s">
        <v>48</v>
      </c>
      <c r="W3735" s="3" t="s">
        <v>48</v>
      </c>
      <c r="X3735" s="3" t="s">
        <v>48</v>
      </c>
      <c r="Y3735" s="3" t="s">
        <v>48</v>
      </c>
      <c r="Z3735" s="3" t="s">
        <v>48</v>
      </c>
      <c r="AA3735" s="3" t="s">
        <v>48</v>
      </c>
      <c r="AB3735" s="3" t="s">
        <v>48</v>
      </c>
      <c r="AC3735" s="3" t="s">
        <v>48</v>
      </c>
      <c r="AD3735" s="3" t="s">
        <v>48</v>
      </c>
      <c r="AE3735" s="3" t="s">
        <v>48</v>
      </c>
      <c r="AI3735" s="3" t="s">
        <v>48</v>
      </c>
      <c r="AK3735" s="3" t="s">
        <v>48</v>
      </c>
      <c r="AM3735" s="3" t="s">
        <v>48</v>
      </c>
      <c r="AO3735" s="3" t="s">
        <v>48</v>
      </c>
      <c r="AQ3735" s="3" t="s">
        <v>48</v>
      </c>
      <c r="AS3735" s="3" t="s">
        <v>48</v>
      </c>
    </row>
    <row r="3736" spans="1:45">
      <c r="A3736">
        <v>3733</v>
      </c>
      <c r="B3736" t="s">
        <v>5982</v>
      </c>
      <c r="C3736" t="s">
        <v>5590</v>
      </c>
      <c r="D3736" t="s">
        <v>45</v>
      </c>
      <c r="E3736" t="s">
        <v>214</v>
      </c>
      <c r="F3736" t="s">
        <v>2700</v>
      </c>
      <c r="G3736" t="s">
        <v>10487</v>
      </c>
      <c r="H3736" t="s">
        <v>2700</v>
      </c>
      <c r="I3736" t="s">
        <v>10487</v>
      </c>
      <c r="J3736" t="s">
        <v>8118</v>
      </c>
      <c r="K3736" t="s">
        <v>8119</v>
      </c>
      <c r="L3736" t="s">
        <v>5985</v>
      </c>
      <c r="M3736" t="s">
        <v>5986</v>
      </c>
      <c r="N3736" t="str">
        <f>VLOOKUP(O3736,index!$Q:$R,2,0)</f>
        <v>02. 이러닝 - 단과</v>
      </c>
      <c r="O3736" t="s">
        <v>5987</v>
      </c>
      <c r="P3736" t="s">
        <v>48</v>
      </c>
      <c r="Q3736" t="s">
        <v>20</v>
      </c>
      <c r="R3736" s="226" t="e">
        <f>VLOOKUP(C3736,'26년 databook(취합)'!$M:$M,2,0)</f>
        <v>#N/A</v>
      </c>
      <c r="S3736" s="3" t="s">
        <v>11567</v>
      </c>
      <c r="T3736" s="3" t="s">
        <v>48</v>
      </c>
      <c r="U3736" s="3" t="s">
        <v>11567</v>
      </c>
      <c r="V3736" s="3" t="s">
        <v>48</v>
      </c>
      <c r="W3736" s="3" t="s">
        <v>48</v>
      </c>
      <c r="X3736" s="3" t="s">
        <v>48</v>
      </c>
      <c r="Y3736" s="3" t="s">
        <v>48</v>
      </c>
      <c r="Z3736" s="3" t="s">
        <v>48</v>
      </c>
      <c r="AA3736" s="3" t="s">
        <v>48</v>
      </c>
      <c r="AB3736" s="3" t="s">
        <v>48</v>
      </c>
      <c r="AC3736" s="3" t="s">
        <v>48</v>
      </c>
      <c r="AD3736" s="3" t="s">
        <v>48</v>
      </c>
      <c r="AE3736" s="3" t="s">
        <v>48</v>
      </c>
      <c r="AG3736" s="3"/>
      <c r="AI3736" s="3" t="s">
        <v>48</v>
      </c>
      <c r="AK3736" s="3" t="s">
        <v>48</v>
      </c>
      <c r="AM3736" s="3" t="s">
        <v>48</v>
      </c>
      <c r="AO3736" s="3" t="s">
        <v>48</v>
      </c>
      <c r="AQ3736" s="3" t="s">
        <v>48</v>
      </c>
      <c r="AS3736" s="3" t="s">
        <v>48</v>
      </c>
    </row>
    <row r="3737" spans="1:45">
      <c r="A3737">
        <v>3734</v>
      </c>
      <c r="B3737" t="s">
        <v>5982</v>
      </c>
      <c r="C3737" t="s">
        <v>5015</v>
      </c>
      <c r="D3737" t="s">
        <v>45</v>
      </c>
      <c r="E3737" t="s">
        <v>77</v>
      </c>
      <c r="F3737" t="s">
        <v>1005</v>
      </c>
      <c r="G3737" t="s">
        <v>10488</v>
      </c>
      <c r="H3737" t="s">
        <v>1005</v>
      </c>
      <c r="I3737" t="s">
        <v>10488</v>
      </c>
      <c r="J3737" t="s">
        <v>1005</v>
      </c>
      <c r="K3737" t="s">
        <v>8120</v>
      </c>
      <c r="L3737" t="s">
        <v>5985</v>
      </c>
      <c r="M3737" t="s">
        <v>5986</v>
      </c>
      <c r="N3737" t="str">
        <f>VLOOKUP(O3737,index!$Q:$R,2,0)</f>
        <v>02. 이러닝 - 단과</v>
      </c>
      <c r="O3737" t="s">
        <v>5987</v>
      </c>
      <c r="P3737" t="s">
        <v>48</v>
      </c>
      <c r="Q3737" t="s">
        <v>20</v>
      </c>
      <c r="R3737" s="226" t="e">
        <f>VLOOKUP(C3737,'26년 databook(취합)'!$M:$M,2,0)</f>
        <v>#N/A</v>
      </c>
      <c r="S3737" s="3" t="s">
        <v>11567</v>
      </c>
      <c r="T3737" s="3" t="s">
        <v>48</v>
      </c>
      <c r="U3737" s="3" t="s">
        <v>11567</v>
      </c>
      <c r="V3737" s="3" t="s">
        <v>48</v>
      </c>
      <c r="W3737" s="3" t="s">
        <v>48</v>
      </c>
      <c r="X3737" s="3" t="s">
        <v>48</v>
      </c>
      <c r="Y3737" s="3" t="s">
        <v>48</v>
      </c>
      <c r="Z3737" s="3" t="s">
        <v>48</v>
      </c>
      <c r="AA3737" s="3" t="s">
        <v>48</v>
      </c>
      <c r="AB3737" s="3" t="s">
        <v>48</v>
      </c>
      <c r="AC3737" s="3" t="s">
        <v>48</v>
      </c>
      <c r="AD3737" s="3" t="s">
        <v>48</v>
      </c>
      <c r="AE3737" s="3" t="s">
        <v>48</v>
      </c>
      <c r="AI3737" s="3" t="s">
        <v>48</v>
      </c>
      <c r="AK3737" s="3" t="s">
        <v>48</v>
      </c>
      <c r="AM3737" s="3" t="s">
        <v>48</v>
      </c>
      <c r="AO3737" s="3" t="s">
        <v>48</v>
      </c>
      <c r="AQ3737" s="3" t="s">
        <v>48</v>
      </c>
      <c r="AS3737" s="3" t="s">
        <v>48</v>
      </c>
    </row>
    <row r="3738" spans="1:45">
      <c r="A3738">
        <v>3735</v>
      </c>
      <c r="B3738" t="s">
        <v>5982</v>
      </c>
      <c r="C3738" t="s">
        <v>5636</v>
      </c>
      <c r="D3738" t="s">
        <v>45</v>
      </c>
      <c r="E3738" t="s">
        <v>214</v>
      </c>
      <c r="F3738" t="s">
        <v>2654</v>
      </c>
      <c r="G3738" t="s">
        <v>10490</v>
      </c>
      <c r="H3738" t="s">
        <v>2654</v>
      </c>
      <c r="I3738" t="s">
        <v>10490</v>
      </c>
      <c r="J3738" t="s">
        <v>8123</v>
      </c>
      <c r="K3738" t="s">
        <v>8124</v>
      </c>
      <c r="L3738" t="s">
        <v>5985</v>
      </c>
      <c r="M3738" t="s">
        <v>5986</v>
      </c>
      <c r="N3738" t="str">
        <f>VLOOKUP(O3738,index!$Q:$R,2,0)</f>
        <v>02. 이러닝 - 단과</v>
      </c>
      <c r="O3738" t="s">
        <v>5987</v>
      </c>
      <c r="P3738" t="s">
        <v>48</v>
      </c>
      <c r="Q3738" t="s">
        <v>20</v>
      </c>
      <c r="R3738" s="226" t="e">
        <f>VLOOKUP(C3738,'26년 databook(취합)'!$M:$M,2,0)</f>
        <v>#N/A</v>
      </c>
      <c r="S3738" s="3" t="s">
        <v>11567</v>
      </c>
      <c r="T3738" s="3" t="s">
        <v>48</v>
      </c>
      <c r="U3738" s="3" t="s">
        <v>11567</v>
      </c>
      <c r="V3738" s="3" t="s">
        <v>48</v>
      </c>
      <c r="W3738" s="3" t="s">
        <v>48</v>
      </c>
      <c r="X3738" s="3" t="s">
        <v>48</v>
      </c>
      <c r="Y3738" s="3" t="s">
        <v>48</v>
      </c>
      <c r="Z3738" s="3" t="s">
        <v>48</v>
      </c>
      <c r="AA3738" s="3" t="s">
        <v>48</v>
      </c>
      <c r="AB3738" s="3" t="s">
        <v>48</v>
      </c>
      <c r="AC3738" s="3" t="s">
        <v>48</v>
      </c>
      <c r="AD3738" s="3" t="s">
        <v>48</v>
      </c>
      <c r="AE3738" s="3" t="s">
        <v>48</v>
      </c>
      <c r="AG3738" s="3"/>
      <c r="AI3738" s="3" t="s">
        <v>48</v>
      </c>
      <c r="AK3738" s="3" t="s">
        <v>48</v>
      </c>
      <c r="AM3738" s="3" t="s">
        <v>48</v>
      </c>
      <c r="AO3738" s="3" t="s">
        <v>48</v>
      </c>
      <c r="AQ3738" s="3" t="s">
        <v>48</v>
      </c>
      <c r="AS3738" s="3" t="s">
        <v>48</v>
      </c>
    </row>
    <row r="3739" spans="1:45">
      <c r="A3739">
        <v>3736</v>
      </c>
      <c r="B3739" t="s">
        <v>5982</v>
      </c>
      <c r="C3739" t="s">
        <v>4084</v>
      </c>
      <c r="D3739" t="s">
        <v>45</v>
      </c>
      <c r="E3739" t="s">
        <v>75</v>
      </c>
      <c r="F3739" t="s">
        <v>521</v>
      </c>
      <c r="G3739" t="s">
        <v>10492</v>
      </c>
      <c r="H3739" t="s">
        <v>521</v>
      </c>
      <c r="I3739" t="s">
        <v>10492</v>
      </c>
      <c r="J3739" t="s">
        <v>48</v>
      </c>
      <c r="K3739" t="s">
        <v>48</v>
      </c>
      <c r="L3739" t="s">
        <v>5985</v>
      </c>
      <c r="M3739" t="s">
        <v>5986</v>
      </c>
      <c r="N3739" t="str">
        <f>VLOOKUP(O3739,index!$Q:$R,2,0)</f>
        <v>02. 이러닝 - 단과</v>
      </c>
      <c r="O3739" t="s">
        <v>5987</v>
      </c>
      <c r="P3739" t="s">
        <v>48</v>
      </c>
      <c r="Q3739" t="s">
        <v>23</v>
      </c>
      <c r="R3739" s="226" t="e">
        <f>VLOOKUP(C3739,'26년 databook(취합)'!$M:$M,2,0)</f>
        <v>#N/A</v>
      </c>
      <c r="S3739" s="3" t="s">
        <v>12986</v>
      </c>
      <c r="T3739" s="3" t="s">
        <v>48</v>
      </c>
      <c r="U3739" s="3" t="s">
        <v>11908</v>
      </c>
      <c r="V3739" s="3" t="s">
        <v>11590</v>
      </c>
      <c r="W3739" s="3" t="s">
        <v>48</v>
      </c>
      <c r="X3739" s="3" t="s">
        <v>11590</v>
      </c>
      <c r="Y3739" s="3" t="s">
        <v>48</v>
      </c>
      <c r="Z3739" s="3" t="s">
        <v>11590</v>
      </c>
      <c r="AA3739" s="3" t="s">
        <v>48</v>
      </c>
      <c r="AB3739" s="3" t="s">
        <v>11590</v>
      </c>
      <c r="AC3739" s="3" t="s">
        <v>48</v>
      </c>
      <c r="AD3739" s="3" t="s">
        <v>11590</v>
      </c>
      <c r="AE3739" s="3" t="s">
        <v>48</v>
      </c>
      <c r="AF3739" s="3">
        <v>700000</v>
      </c>
      <c r="AG3739" s="3"/>
      <c r="AH3739" s="3">
        <v>700000</v>
      </c>
      <c r="AI3739" s="3" t="s">
        <v>48</v>
      </c>
      <c r="AJ3739" s="3">
        <v>700000</v>
      </c>
      <c r="AK3739" s="3" t="s">
        <v>48</v>
      </c>
      <c r="AL3739" s="3">
        <v>700000</v>
      </c>
      <c r="AM3739" s="3" t="s">
        <v>48</v>
      </c>
      <c r="AN3739" s="3">
        <v>700000</v>
      </c>
      <c r="AO3739" s="3" t="s">
        <v>48</v>
      </c>
      <c r="AP3739" s="3">
        <v>700000</v>
      </c>
      <c r="AQ3739" s="3" t="s">
        <v>48</v>
      </c>
      <c r="AR3739" s="3">
        <v>700000</v>
      </c>
      <c r="AS3739" s="3" t="s">
        <v>48</v>
      </c>
    </row>
    <row r="3740" spans="1:45">
      <c r="A3740">
        <v>3737</v>
      </c>
      <c r="B3740" t="s">
        <v>5982</v>
      </c>
      <c r="C3740" t="s">
        <v>4083</v>
      </c>
      <c r="D3740" t="s">
        <v>45</v>
      </c>
      <c r="E3740" t="s">
        <v>75</v>
      </c>
      <c r="F3740" t="s">
        <v>520</v>
      </c>
      <c r="G3740" t="s">
        <v>10493</v>
      </c>
      <c r="H3740" t="s">
        <v>520</v>
      </c>
      <c r="I3740" t="s">
        <v>10493</v>
      </c>
      <c r="J3740" t="s">
        <v>8127</v>
      </c>
      <c r="K3740" t="s">
        <v>8128</v>
      </c>
      <c r="L3740" t="s">
        <v>5985</v>
      </c>
      <c r="M3740" t="s">
        <v>5986</v>
      </c>
      <c r="N3740" t="str">
        <f>VLOOKUP(O3740,index!$Q:$R,2,0)</f>
        <v>02. 이러닝 - 단과</v>
      </c>
      <c r="O3740" t="s">
        <v>5987</v>
      </c>
      <c r="P3740" t="s">
        <v>48</v>
      </c>
      <c r="Q3740" t="s">
        <v>20</v>
      </c>
      <c r="R3740" s="226" t="e">
        <f>VLOOKUP(C3740,'26년 databook(취합)'!$M:$M,2,0)</f>
        <v>#N/A</v>
      </c>
      <c r="S3740" s="3" t="s">
        <v>11567</v>
      </c>
      <c r="T3740" s="3" t="s">
        <v>48</v>
      </c>
      <c r="U3740" s="3" t="s">
        <v>11567</v>
      </c>
      <c r="V3740" s="3" t="s">
        <v>48</v>
      </c>
      <c r="W3740" s="3" t="s">
        <v>48</v>
      </c>
      <c r="X3740" s="3" t="s">
        <v>48</v>
      </c>
      <c r="Y3740" s="3" t="s">
        <v>48</v>
      </c>
      <c r="Z3740" s="3" t="s">
        <v>48</v>
      </c>
      <c r="AA3740" s="3" t="s">
        <v>48</v>
      </c>
      <c r="AB3740" s="3" t="s">
        <v>48</v>
      </c>
      <c r="AC3740" s="3" t="s">
        <v>48</v>
      </c>
      <c r="AD3740" s="3" t="s">
        <v>48</v>
      </c>
      <c r="AE3740" s="3" t="s">
        <v>48</v>
      </c>
      <c r="AG3740" s="3"/>
      <c r="AI3740" s="3" t="s">
        <v>48</v>
      </c>
      <c r="AK3740" s="3" t="s">
        <v>48</v>
      </c>
      <c r="AM3740" s="3" t="s">
        <v>48</v>
      </c>
      <c r="AO3740" s="3" t="s">
        <v>48</v>
      </c>
      <c r="AQ3740" s="3" t="s">
        <v>48</v>
      </c>
      <c r="AS3740" s="3" t="s">
        <v>48</v>
      </c>
    </row>
    <row r="3741" spans="1:45">
      <c r="A3741">
        <v>3738</v>
      </c>
      <c r="B3741" t="s">
        <v>5982</v>
      </c>
      <c r="C3741" t="s">
        <v>3955</v>
      </c>
      <c r="D3741" t="s">
        <v>45</v>
      </c>
      <c r="E3741" t="s">
        <v>75</v>
      </c>
      <c r="F3741" t="s">
        <v>421</v>
      </c>
      <c r="G3741" t="s">
        <v>10494</v>
      </c>
      <c r="H3741" t="s">
        <v>421</v>
      </c>
      <c r="I3741" t="s">
        <v>10494</v>
      </c>
      <c r="J3741" t="s">
        <v>48</v>
      </c>
      <c r="K3741" t="s">
        <v>48</v>
      </c>
      <c r="L3741" t="s">
        <v>5985</v>
      </c>
      <c r="M3741" t="s">
        <v>5986</v>
      </c>
      <c r="N3741" t="str">
        <f>VLOOKUP(O3741,index!$Q:$R,2,0)</f>
        <v>02. 이러닝 - 단과</v>
      </c>
      <c r="O3741" t="s">
        <v>5987</v>
      </c>
      <c r="P3741" t="s">
        <v>48</v>
      </c>
      <c r="Q3741" t="s">
        <v>20</v>
      </c>
      <c r="R3741" s="226" t="e">
        <f>VLOOKUP(C3741,'26년 databook(취합)'!$M:$M,2,0)</f>
        <v>#N/A</v>
      </c>
      <c r="S3741" s="3" t="s">
        <v>11567</v>
      </c>
      <c r="T3741" s="3" t="s">
        <v>11639</v>
      </c>
      <c r="U3741" s="3" t="s">
        <v>11639</v>
      </c>
      <c r="V3741" s="3" t="s">
        <v>48</v>
      </c>
      <c r="W3741" s="3" t="s">
        <v>11567</v>
      </c>
      <c r="X3741" s="3" t="s">
        <v>48</v>
      </c>
      <c r="Y3741" s="3" t="s">
        <v>11567</v>
      </c>
      <c r="Z3741" s="3" t="s">
        <v>48</v>
      </c>
      <c r="AA3741" s="3" t="s">
        <v>11567</v>
      </c>
      <c r="AB3741" s="3" t="s">
        <v>48</v>
      </c>
      <c r="AC3741" s="3" t="s">
        <v>11567</v>
      </c>
      <c r="AD3741" s="3" t="s">
        <v>48</v>
      </c>
      <c r="AE3741" s="3" t="s">
        <v>11567</v>
      </c>
      <c r="AG3741" s="3">
        <v>940000</v>
      </c>
      <c r="AI3741" s="3" t="s">
        <v>11567</v>
      </c>
      <c r="AK3741" s="3" t="s">
        <v>11567</v>
      </c>
      <c r="AM3741" s="3" t="s">
        <v>11567</v>
      </c>
      <c r="AO3741" s="3" t="s">
        <v>11567</v>
      </c>
      <c r="AQ3741" s="3" t="s">
        <v>11567</v>
      </c>
      <c r="AS3741" s="3" t="s">
        <v>11567</v>
      </c>
    </row>
    <row r="3742" spans="1:45">
      <c r="A3742">
        <v>3739</v>
      </c>
      <c r="B3742" t="s">
        <v>5982</v>
      </c>
      <c r="C3742" t="s">
        <v>4479</v>
      </c>
      <c r="D3742" t="s">
        <v>45</v>
      </c>
      <c r="E3742" t="s">
        <v>76</v>
      </c>
      <c r="F3742" t="s">
        <v>2245</v>
      </c>
      <c r="G3742" t="s">
        <v>10495</v>
      </c>
      <c r="H3742" t="s">
        <v>2245</v>
      </c>
      <c r="I3742" t="s">
        <v>10495</v>
      </c>
      <c r="J3742" t="s">
        <v>2245</v>
      </c>
      <c r="K3742" t="s">
        <v>8129</v>
      </c>
      <c r="L3742" t="s">
        <v>5985</v>
      </c>
      <c r="M3742" t="s">
        <v>5986</v>
      </c>
      <c r="N3742" t="str">
        <f>VLOOKUP(O3742,index!$Q:$R,2,0)</f>
        <v>02. 이러닝 - 단과</v>
      </c>
      <c r="O3742" t="s">
        <v>5987</v>
      </c>
      <c r="P3742" t="s">
        <v>48</v>
      </c>
      <c r="Q3742" t="s">
        <v>20</v>
      </c>
      <c r="R3742" s="226" t="e">
        <f>VLOOKUP(C3742,'26년 databook(취합)'!$M:$M,2,0)</f>
        <v>#N/A</v>
      </c>
      <c r="S3742" s="3" t="s">
        <v>11567</v>
      </c>
      <c r="T3742" s="3" t="s">
        <v>48</v>
      </c>
      <c r="U3742" s="3" t="s">
        <v>11567</v>
      </c>
      <c r="V3742" s="3" t="s">
        <v>48</v>
      </c>
      <c r="W3742" s="3" t="s">
        <v>48</v>
      </c>
      <c r="X3742" s="3" t="s">
        <v>48</v>
      </c>
      <c r="Y3742" s="3" t="s">
        <v>48</v>
      </c>
      <c r="Z3742" s="3" t="s">
        <v>48</v>
      </c>
      <c r="AA3742" s="3" t="s">
        <v>48</v>
      </c>
      <c r="AB3742" s="3" t="s">
        <v>48</v>
      </c>
      <c r="AC3742" s="3" t="s">
        <v>48</v>
      </c>
      <c r="AD3742" s="3" t="s">
        <v>48</v>
      </c>
      <c r="AE3742" s="3" t="s">
        <v>48</v>
      </c>
      <c r="AG3742" s="3"/>
      <c r="AI3742" s="3" t="s">
        <v>48</v>
      </c>
      <c r="AK3742" s="3" t="s">
        <v>48</v>
      </c>
      <c r="AM3742" s="3" t="s">
        <v>48</v>
      </c>
      <c r="AO3742" s="3" t="s">
        <v>48</v>
      </c>
      <c r="AQ3742" s="3" t="s">
        <v>48</v>
      </c>
      <c r="AS3742" s="3" t="s">
        <v>48</v>
      </c>
    </row>
    <row r="3743" spans="1:45">
      <c r="A3743">
        <v>3740</v>
      </c>
      <c r="B3743" t="s">
        <v>5982</v>
      </c>
      <c r="C3743" t="s">
        <v>4320</v>
      </c>
      <c r="D3743" t="s">
        <v>45</v>
      </c>
      <c r="E3743" t="s">
        <v>76</v>
      </c>
      <c r="F3743" t="s">
        <v>2121</v>
      </c>
      <c r="G3743" t="s">
        <v>10496</v>
      </c>
      <c r="H3743" t="s">
        <v>2121</v>
      </c>
      <c r="I3743" t="s">
        <v>10496</v>
      </c>
      <c r="J3743" t="s">
        <v>2121</v>
      </c>
      <c r="K3743" t="s">
        <v>8130</v>
      </c>
      <c r="L3743" t="s">
        <v>5985</v>
      </c>
      <c r="M3743" t="s">
        <v>5986</v>
      </c>
      <c r="N3743" t="str">
        <f>VLOOKUP(O3743,index!$Q:$R,2,0)</f>
        <v>02. 이러닝 - 단과</v>
      </c>
      <c r="O3743" t="s">
        <v>5987</v>
      </c>
      <c r="P3743" t="s">
        <v>48</v>
      </c>
      <c r="Q3743" t="s">
        <v>20</v>
      </c>
      <c r="R3743" s="226" t="e">
        <f>VLOOKUP(C3743,'26년 databook(취합)'!$M:$M,2,0)</f>
        <v>#N/A</v>
      </c>
      <c r="S3743" s="3" t="s">
        <v>11567</v>
      </c>
      <c r="T3743" s="3" t="s">
        <v>12834</v>
      </c>
      <c r="U3743" s="3" t="s">
        <v>12834</v>
      </c>
      <c r="V3743" s="3" t="s">
        <v>48</v>
      </c>
      <c r="W3743" s="3" t="s">
        <v>11567</v>
      </c>
      <c r="X3743" s="3" t="s">
        <v>48</v>
      </c>
      <c r="Y3743" s="3" t="s">
        <v>11567</v>
      </c>
      <c r="Z3743" s="3" t="s">
        <v>48</v>
      </c>
      <c r="AA3743" s="3" t="s">
        <v>11567</v>
      </c>
      <c r="AB3743" s="3" t="s">
        <v>48</v>
      </c>
      <c r="AC3743" s="3" t="s">
        <v>12834</v>
      </c>
      <c r="AD3743" s="3" t="s">
        <v>48</v>
      </c>
      <c r="AE3743" s="3" t="s">
        <v>11567</v>
      </c>
      <c r="AG3743" s="3">
        <v>0</v>
      </c>
      <c r="AI3743" s="3" t="s">
        <v>11567</v>
      </c>
      <c r="AK3743" s="3" t="s">
        <v>11567</v>
      </c>
      <c r="AM3743" s="3" t="s">
        <v>11567</v>
      </c>
      <c r="AO3743" s="3" t="s">
        <v>11567</v>
      </c>
      <c r="AQ3743" s="3" t="s">
        <v>11567</v>
      </c>
      <c r="AR3743" s="3">
        <v>0</v>
      </c>
      <c r="AS3743" s="3" t="s">
        <v>11567</v>
      </c>
    </row>
    <row r="3744" spans="1:45">
      <c r="A3744">
        <v>3741</v>
      </c>
      <c r="B3744" t="s">
        <v>5982</v>
      </c>
      <c r="C3744" t="s">
        <v>8131</v>
      </c>
      <c r="D3744" t="s">
        <v>45</v>
      </c>
      <c r="E3744" t="s">
        <v>76</v>
      </c>
      <c r="F3744" t="s">
        <v>2107</v>
      </c>
      <c r="G3744" t="s">
        <v>10497</v>
      </c>
      <c r="H3744" t="s">
        <v>2107</v>
      </c>
      <c r="I3744" t="s">
        <v>10497</v>
      </c>
      <c r="J3744" t="s">
        <v>2107</v>
      </c>
      <c r="K3744" t="s">
        <v>8132</v>
      </c>
      <c r="L3744" t="s">
        <v>5985</v>
      </c>
      <c r="M3744" t="s">
        <v>5986</v>
      </c>
      <c r="N3744" t="str">
        <f>VLOOKUP(O3744,index!$Q:$R,2,0)</f>
        <v>02. 이러닝 - 단과</v>
      </c>
      <c r="O3744" t="s">
        <v>5987</v>
      </c>
      <c r="P3744" t="s">
        <v>48</v>
      </c>
      <c r="Q3744" t="s">
        <v>20</v>
      </c>
      <c r="R3744" s="226" t="e">
        <f>VLOOKUP(C3744,'26년 databook(취합)'!$M:$M,2,0)</f>
        <v>#N/A</v>
      </c>
      <c r="S3744" s="3" t="s">
        <v>11567</v>
      </c>
      <c r="T3744" s="3" t="s">
        <v>48</v>
      </c>
      <c r="U3744" s="3" t="s">
        <v>11567</v>
      </c>
      <c r="V3744" s="3" t="s">
        <v>48</v>
      </c>
      <c r="W3744" s="3" t="s">
        <v>48</v>
      </c>
      <c r="X3744" s="3" t="s">
        <v>48</v>
      </c>
      <c r="Y3744" s="3" t="s">
        <v>48</v>
      </c>
      <c r="Z3744" s="3" t="s">
        <v>48</v>
      </c>
      <c r="AA3744" s="3" t="s">
        <v>48</v>
      </c>
      <c r="AB3744" s="3" t="s">
        <v>48</v>
      </c>
      <c r="AC3744" s="3" t="s">
        <v>48</v>
      </c>
      <c r="AD3744" s="3" t="s">
        <v>48</v>
      </c>
      <c r="AE3744" s="3" t="s">
        <v>48</v>
      </c>
      <c r="AG3744" s="3"/>
      <c r="AI3744" s="3" t="s">
        <v>48</v>
      </c>
      <c r="AK3744" s="3" t="s">
        <v>48</v>
      </c>
      <c r="AM3744" s="3" t="s">
        <v>48</v>
      </c>
      <c r="AO3744" s="3" t="s">
        <v>48</v>
      </c>
      <c r="AQ3744" s="3" t="s">
        <v>48</v>
      </c>
      <c r="AS3744" s="3" t="s">
        <v>48</v>
      </c>
    </row>
    <row r="3745" spans="1:45">
      <c r="A3745">
        <v>3742</v>
      </c>
      <c r="B3745" t="s">
        <v>5982</v>
      </c>
      <c r="C3745" t="s">
        <v>2834</v>
      </c>
      <c r="D3745" t="s">
        <v>45</v>
      </c>
      <c r="E3745" t="s">
        <v>76</v>
      </c>
      <c r="F3745" t="s">
        <v>2107</v>
      </c>
      <c r="G3745" t="s">
        <v>10497</v>
      </c>
      <c r="H3745" t="s">
        <v>2107</v>
      </c>
      <c r="I3745" t="s">
        <v>10497</v>
      </c>
      <c r="J3745" t="s">
        <v>2107</v>
      </c>
      <c r="K3745" t="s">
        <v>8132</v>
      </c>
      <c r="L3745" t="s">
        <v>5985</v>
      </c>
      <c r="M3745" t="s">
        <v>5986</v>
      </c>
      <c r="N3745" t="str">
        <f>VLOOKUP(O3745,index!$Q:$R,2,0)</f>
        <v>02. 이러닝 - 단과</v>
      </c>
      <c r="O3745" t="s">
        <v>5987</v>
      </c>
      <c r="P3745" t="s">
        <v>48</v>
      </c>
      <c r="Q3745" t="s">
        <v>20</v>
      </c>
      <c r="R3745" s="226" t="e">
        <f>VLOOKUP(C3745,'26년 databook(취합)'!$M:$M,2,0)</f>
        <v>#N/A</v>
      </c>
      <c r="S3745" s="3" t="s">
        <v>11567</v>
      </c>
      <c r="T3745" s="3" t="s">
        <v>48</v>
      </c>
      <c r="U3745" s="3" t="s">
        <v>11567</v>
      </c>
      <c r="V3745" s="3" t="s">
        <v>11567</v>
      </c>
      <c r="W3745" s="3" t="s">
        <v>48</v>
      </c>
      <c r="X3745" s="3" t="s">
        <v>48</v>
      </c>
      <c r="Y3745" s="3" t="s">
        <v>48</v>
      </c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G3745" s="3"/>
      <c r="AI3745" s="3" t="s">
        <v>48</v>
      </c>
      <c r="AK3745" s="3" t="s">
        <v>48</v>
      </c>
      <c r="AM3745" s="3" t="s">
        <v>48</v>
      </c>
      <c r="AO3745" s="3" t="s">
        <v>48</v>
      </c>
      <c r="AQ3745" s="3" t="s">
        <v>48</v>
      </c>
      <c r="AS3745" s="3" t="s">
        <v>48</v>
      </c>
    </row>
    <row r="3746" spans="1:45">
      <c r="A3746">
        <v>3743</v>
      </c>
      <c r="B3746" t="s">
        <v>5982</v>
      </c>
      <c r="C3746" t="s">
        <v>4660</v>
      </c>
      <c r="D3746" t="s">
        <v>45</v>
      </c>
      <c r="E3746" t="s">
        <v>77</v>
      </c>
      <c r="F3746" t="s">
        <v>7286</v>
      </c>
      <c r="G3746" t="s">
        <v>9937</v>
      </c>
      <c r="H3746" t="s">
        <v>7286</v>
      </c>
      <c r="I3746" t="s">
        <v>9937</v>
      </c>
      <c r="J3746" t="s">
        <v>7288</v>
      </c>
      <c r="K3746" t="s">
        <v>7289</v>
      </c>
      <c r="L3746" t="s">
        <v>5985</v>
      </c>
      <c r="M3746" t="s">
        <v>5986</v>
      </c>
      <c r="N3746" t="str">
        <f>VLOOKUP(O3746,index!$Q:$R,2,0)</f>
        <v>02. 이러닝 - 단과</v>
      </c>
      <c r="O3746" t="s">
        <v>5987</v>
      </c>
      <c r="P3746" t="s">
        <v>48</v>
      </c>
      <c r="Q3746" t="s">
        <v>20</v>
      </c>
      <c r="R3746" s="226" t="e">
        <f>VLOOKUP(C3746,'26년 databook(취합)'!$M:$M,2,0)</f>
        <v>#N/A</v>
      </c>
      <c r="S3746" s="3" t="s">
        <v>11567</v>
      </c>
      <c r="T3746" s="3" t="s">
        <v>11650</v>
      </c>
      <c r="U3746" s="3" t="s">
        <v>11650</v>
      </c>
      <c r="V3746" s="3" t="s">
        <v>48</v>
      </c>
      <c r="W3746" s="3" t="s">
        <v>11567</v>
      </c>
      <c r="X3746" s="3" t="s">
        <v>48</v>
      </c>
      <c r="Y3746" s="3" t="s">
        <v>11567</v>
      </c>
      <c r="Z3746" s="3" t="s">
        <v>48</v>
      </c>
      <c r="AA3746" s="3" t="s">
        <v>11567</v>
      </c>
      <c r="AB3746" s="3" t="s">
        <v>48</v>
      </c>
      <c r="AC3746" s="3" t="s">
        <v>11567</v>
      </c>
      <c r="AD3746" s="3" t="s">
        <v>48</v>
      </c>
      <c r="AE3746" s="3" t="s">
        <v>11650</v>
      </c>
      <c r="AG3746" s="3">
        <v>0</v>
      </c>
      <c r="AI3746" s="3" t="s">
        <v>11567</v>
      </c>
      <c r="AK3746" s="3" t="s">
        <v>11567</v>
      </c>
      <c r="AM3746" s="3" t="s">
        <v>11567</v>
      </c>
      <c r="AO3746" s="3" t="s">
        <v>11567</v>
      </c>
      <c r="AQ3746" s="3" t="s">
        <v>11567</v>
      </c>
      <c r="AS3746" s="3" t="s">
        <v>11567</v>
      </c>
    </row>
    <row r="3747" spans="1:45">
      <c r="A3747">
        <v>3744</v>
      </c>
      <c r="B3747" t="s">
        <v>5982</v>
      </c>
      <c r="C3747" t="s">
        <v>4376</v>
      </c>
      <c r="D3747" t="s">
        <v>45</v>
      </c>
      <c r="E3747" t="s">
        <v>76</v>
      </c>
      <c r="F3747" t="s">
        <v>8133</v>
      </c>
      <c r="G3747" t="s">
        <v>10499</v>
      </c>
      <c r="H3747" t="s">
        <v>8133</v>
      </c>
      <c r="I3747" t="s">
        <v>10499</v>
      </c>
      <c r="J3747" t="s">
        <v>2284</v>
      </c>
      <c r="K3747" t="s">
        <v>8134</v>
      </c>
      <c r="L3747" t="s">
        <v>5985</v>
      </c>
      <c r="M3747" t="s">
        <v>5986</v>
      </c>
      <c r="N3747" t="str">
        <f>VLOOKUP(O3747,index!$Q:$R,2,0)</f>
        <v>01. 이러닝 - 통합위탁</v>
      </c>
      <c r="O3747" t="s">
        <v>40</v>
      </c>
      <c r="P3747" t="s">
        <v>48</v>
      </c>
      <c r="Q3747" t="s">
        <v>23</v>
      </c>
      <c r="R3747" s="226" t="e">
        <f>VLOOKUP(C3747,'26년 databook(취합)'!$M:$M,2,0)</f>
        <v>#N/A</v>
      </c>
      <c r="S3747" s="3" t="s">
        <v>11567</v>
      </c>
      <c r="T3747" s="3" t="s">
        <v>14868</v>
      </c>
      <c r="U3747" s="3" t="s">
        <v>14868</v>
      </c>
      <c r="V3747" s="3" t="s">
        <v>11567</v>
      </c>
      <c r="W3747" s="3" t="s">
        <v>11567</v>
      </c>
      <c r="X3747" s="3" t="s">
        <v>48</v>
      </c>
      <c r="Y3747" s="3" t="s">
        <v>11631</v>
      </c>
      <c r="Z3747" s="3" t="s">
        <v>48</v>
      </c>
      <c r="AA3747" s="3" t="s">
        <v>12296</v>
      </c>
      <c r="AB3747" s="3" t="s">
        <v>48</v>
      </c>
      <c r="AC3747" s="3" t="s">
        <v>11567</v>
      </c>
      <c r="AD3747" s="3" t="s">
        <v>48</v>
      </c>
      <c r="AE3747" s="3" t="s">
        <v>11712</v>
      </c>
      <c r="AG3747" s="3">
        <v>200000</v>
      </c>
      <c r="AI3747" s="3" t="s">
        <v>11567</v>
      </c>
      <c r="AK3747" s="3" t="s">
        <v>11567</v>
      </c>
      <c r="AM3747" s="3" t="s">
        <v>11567</v>
      </c>
      <c r="AO3747" s="3" t="s">
        <v>11567</v>
      </c>
      <c r="AQ3747" s="3" t="s">
        <v>11567</v>
      </c>
      <c r="AS3747" s="3" t="s">
        <v>11567</v>
      </c>
    </row>
    <row r="3748" spans="1:45">
      <c r="A3748">
        <v>3745</v>
      </c>
      <c r="B3748" t="s">
        <v>5982</v>
      </c>
      <c r="C3748" t="s">
        <v>3444</v>
      </c>
      <c r="D3748" t="s">
        <v>45</v>
      </c>
      <c r="E3748" t="s">
        <v>72</v>
      </c>
      <c r="F3748" t="s">
        <v>1049</v>
      </c>
      <c r="G3748" t="s">
        <v>10500</v>
      </c>
      <c r="H3748" t="s">
        <v>1049</v>
      </c>
      <c r="I3748" t="s">
        <v>10500</v>
      </c>
      <c r="J3748" t="s">
        <v>48</v>
      </c>
      <c r="K3748" t="s">
        <v>48</v>
      </c>
      <c r="L3748" t="s">
        <v>5985</v>
      </c>
      <c r="M3748" t="s">
        <v>5986</v>
      </c>
      <c r="N3748" t="str">
        <f>VLOOKUP(O3748,index!$Q:$R,2,0)</f>
        <v>08. 하이브리드러닝 - 하이브리드형 러닝</v>
      </c>
      <c r="O3748" t="s">
        <v>5988</v>
      </c>
      <c r="P3748" t="s">
        <v>48</v>
      </c>
      <c r="Q3748" t="s">
        <v>20</v>
      </c>
      <c r="R3748" s="226" t="e">
        <f>VLOOKUP(C3748,'26년 databook(취합)'!$M:$M,2,0)</f>
        <v>#N/A</v>
      </c>
      <c r="S3748" s="3" t="s">
        <v>11567</v>
      </c>
      <c r="T3748" s="3" t="s">
        <v>48</v>
      </c>
      <c r="U3748" s="3" t="s">
        <v>11567</v>
      </c>
      <c r="V3748" s="3" t="s">
        <v>48</v>
      </c>
      <c r="W3748" s="3" t="s">
        <v>48</v>
      </c>
      <c r="X3748" s="3" t="s">
        <v>48</v>
      </c>
      <c r="Y3748" s="3" t="s">
        <v>48</v>
      </c>
      <c r="Z3748" s="3" t="s">
        <v>48</v>
      </c>
      <c r="AA3748" s="3" t="s">
        <v>48</v>
      </c>
      <c r="AB3748" s="3" t="s">
        <v>48</v>
      </c>
      <c r="AC3748" s="3" t="s">
        <v>48</v>
      </c>
      <c r="AD3748" s="3" t="s">
        <v>11567</v>
      </c>
      <c r="AE3748" s="3" t="s">
        <v>48</v>
      </c>
      <c r="AF3748" s="3">
        <v>0</v>
      </c>
      <c r="AG3748" s="3"/>
      <c r="AH3748" s="3">
        <v>0</v>
      </c>
      <c r="AI3748" s="3" t="s">
        <v>48</v>
      </c>
      <c r="AJ3748" s="3">
        <v>0</v>
      </c>
      <c r="AK3748" s="3" t="s">
        <v>48</v>
      </c>
      <c r="AL3748" s="3">
        <v>0</v>
      </c>
      <c r="AM3748" s="3" t="s">
        <v>48</v>
      </c>
      <c r="AN3748" s="3">
        <v>0</v>
      </c>
      <c r="AO3748" s="3" t="s">
        <v>48</v>
      </c>
      <c r="AP3748" s="3">
        <v>0</v>
      </c>
      <c r="AQ3748" s="3" t="s">
        <v>48</v>
      </c>
      <c r="AR3748" s="3">
        <v>0</v>
      </c>
      <c r="AS3748" s="3" t="s">
        <v>48</v>
      </c>
    </row>
    <row r="3749" spans="1:45">
      <c r="A3749">
        <v>3746</v>
      </c>
      <c r="B3749" t="s">
        <v>5982</v>
      </c>
      <c r="C3749" t="s">
        <v>3443</v>
      </c>
      <c r="D3749" t="s">
        <v>45</v>
      </c>
      <c r="E3749" t="s">
        <v>72</v>
      </c>
      <c r="F3749" t="s">
        <v>1049</v>
      </c>
      <c r="G3749" t="s">
        <v>10500</v>
      </c>
      <c r="H3749" t="s">
        <v>1049</v>
      </c>
      <c r="I3749" t="s">
        <v>10500</v>
      </c>
      <c r="J3749" t="s">
        <v>48</v>
      </c>
      <c r="K3749" t="s">
        <v>48</v>
      </c>
      <c r="L3749" t="s">
        <v>5985</v>
      </c>
      <c r="M3749" t="s">
        <v>5986</v>
      </c>
      <c r="N3749" t="str">
        <f>VLOOKUP(O3749,index!$Q:$R,2,0)</f>
        <v>02. 이러닝 - 단과</v>
      </c>
      <c r="O3749" t="s">
        <v>5987</v>
      </c>
      <c r="P3749" t="s">
        <v>48</v>
      </c>
      <c r="Q3749" t="s">
        <v>20</v>
      </c>
      <c r="R3749" s="226" t="e">
        <f>VLOOKUP(C3749,'26년 databook(취합)'!$M:$M,2,0)</f>
        <v>#N/A</v>
      </c>
      <c r="S3749" s="3" t="s">
        <v>11567</v>
      </c>
      <c r="T3749" s="3" t="s">
        <v>48</v>
      </c>
      <c r="U3749" s="3" t="s">
        <v>11567</v>
      </c>
      <c r="V3749" s="3" t="s">
        <v>48</v>
      </c>
      <c r="W3749" s="3" t="s">
        <v>48</v>
      </c>
      <c r="X3749" s="3" t="s">
        <v>48</v>
      </c>
      <c r="Y3749" s="3" t="s">
        <v>48</v>
      </c>
      <c r="Z3749" s="3" t="s">
        <v>48</v>
      </c>
      <c r="AA3749" s="3" t="s">
        <v>48</v>
      </c>
      <c r="AB3749" s="3" t="s">
        <v>48</v>
      </c>
      <c r="AC3749" s="3" t="s">
        <v>48</v>
      </c>
      <c r="AD3749" s="3" t="s">
        <v>11567</v>
      </c>
      <c r="AE3749" s="3" t="s">
        <v>48</v>
      </c>
      <c r="AF3749" s="3">
        <v>0</v>
      </c>
      <c r="AG3749" s="3"/>
      <c r="AH3749" s="3">
        <v>0</v>
      </c>
      <c r="AI3749" s="3" t="s">
        <v>48</v>
      </c>
      <c r="AJ3749" s="3">
        <v>0</v>
      </c>
      <c r="AK3749" s="3" t="s">
        <v>48</v>
      </c>
      <c r="AL3749" s="3">
        <v>0</v>
      </c>
      <c r="AM3749" s="3" t="s">
        <v>48</v>
      </c>
      <c r="AN3749" s="3">
        <v>0</v>
      </c>
      <c r="AO3749" s="3" t="s">
        <v>48</v>
      </c>
      <c r="AP3749" s="3">
        <v>0</v>
      </c>
      <c r="AQ3749" s="3" t="s">
        <v>48</v>
      </c>
      <c r="AR3749" s="3">
        <v>0</v>
      </c>
      <c r="AS3749" s="3" t="s">
        <v>48</v>
      </c>
    </row>
    <row r="3750" spans="1:45">
      <c r="A3750">
        <v>3747</v>
      </c>
      <c r="B3750" t="s">
        <v>5982</v>
      </c>
      <c r="C3750" t="s">
        <v>4149</v>
      </c>
      <c r="D3750" t="s">
        <v>45</v>
      </c>
      <c r="E3750" t="s">
        <v>75</v>
      </c>
      <c r="F3750" t="s">
        <v>569</v>
      </c>
      <c r="G3750" t="s">
        <v>10501</v>
      </c>
      <c r="H3750" t="s">
        <v>569</v>
      </c>
      <c r="I3750" t="s">
        <v>10501</v>
      </c>
      <c r="J3750" t="s">
        <v>569</v>
      </c>
      <c r="K3750" t="s">
        <v>8135</v>
      </c>
      <c r="L3750" t="s">
        <v>5985</v>
      </c>
      <c r="M3750" t="s">
        <v>5986</v>
      </c>
      <c r="N3750" t="str">
        <f>VLOOKUP(O3750,index!$Q:$R,2,0)</f>
        <v>02. 이러닝 - 단과</v>
      </c>
      <c r="O3750" t="s">
        <v>5987</v>
      </c>
      <c r="P3750" t="s">
        <v>48</v>
      </c>
      <c r="Q3750" t="s">
        <v>20</v>
      </c>
      <c r="R3750" s="226" t="e">
        <f>VLOOKUP(C3750,'26년 databook(취합)'!$M:$M,2,0)</f>
        <v>#N/A</v>
      </c>
      <c r="S3750" s="3" t="s">
        <v>11567</v>
      </c>
      <c r="T3750" s="3" t="s">
        <v>48</v>
      </c>
      <c r="U3750" s="3" t="s">
        <v>11567</v>
      </c>
      <c r="V3750" s="3" t="s">
        <v>48</v>
      </c>
      <c r="W3750" s="3" t="s">
        <v>48</v>
      </c>
      <c r="X3750" s="3" t="s">
        <v>48</v>
      </c>
      <c r="Y3750" s="3" t="s">
        <v>48</v>
      </c>
      <c r="Z3750" s="3" t="s">
        <v>48</v>
      </c>
      <c r="AA3750" s="3" t="s">
        <v>48</v>
      </c>
      <c r="AB3750" s="3" t="s">
        <v>48</v>
      </c>
      <c r="AC3750" s="3" t="s">
        <v>48</v>
      </c>
      <c r="AD3750" s="3" t="s">
        <v>48</v>
      </c>
      <c r="AE3750" s="3" t="s">
        <v>48</v>
      </c>
      <c r="AG3750" s="3"/>
      <c r="AI3750" s="3" t="s">
        <v>48</v>
      </c>
      <c r="AK3750" s="3" t="s">
        <v>48</v>
      </c>
      <c r="AM3750" s="3" t="s">
        <v>48</v>
      </c>
      <c r="AO3750" s="3" t="s">
        <v>48</v>
      </c>
      <c r="AQ3750" s="3" t="s">
        <v>48</v>
      </c>
      <c r="AS3750" s="3" t="s">
        <v>48</v>
      </c>
    </row>
    <row r="3751" spans="1:45">
      <c r="A3751">
        <v>3748</v>
      </c>
      <c r="B3751" t="s">
        <v>5982</v>
      </c>
      <c r="C3751" t="s">
        <v>4417</v>
      </c>
      <c r="D3751" t="s">
        <v>45</v>
      </c>
      <c r="E3751" t="s">
        <v>76</v>
      </c>
      <c r="F3751" t="s">
        <v>2199</v>
      </c>
      <c r="G3751" t="s">
        <v>10502</v>
      </c>
      <c r="H3751" t="s">
        <v>2199</v>
      </c>
      <c r="I3751" t="s">
        <v>10502</v>
      </c>
      <c r="J3751" t="s">
        <v>48</v>
      </c>
      <c r="K3751" t="s">
        <v>48</v>
      </c>
      <c r="L3751" t="s">
        <v>5985</v>
      </c>
      <c r="M3751" t="s">
        <v>5986</v>
      </c>
      <c r="N3751" t="str">
        <f>VLOOKUP(O3751,index!$Q:$R,2,0)</f>
        <v>02. 이러닝 - 단과</v>
      </c>
      <c r="O3751" t="s">
        <v>5987</v>
      </c>
      <c r="P3751" t="s">
        <v>48</v>
      </c>
      <c r="Q3751" t="s">
        <v>20</v>
      </c>
      <c r="R3751" s="226" t="e">
        <f>VLOOKUP(C3751,'26년 databook(취합)'!$M:$M,2,0)</f>
        <v>#N/A</v>
      </c>
      <c r="S3751" s="3" t="s">
        <v>11567</v>
      </c>
      <c r="T3751" s="3" t="s">
        <v>11622</v>
      </c>
      <c r="U3751" s="3" t="s">
        <v>11622</v>
      </c>
      <c r="V3751" s="3" t="s">
        <v>48</v>
      </c>
      <c r="W3751" s="3" t="s">
        <v>11567</v>
      </c>
      <c r="X3751" s="3" t="s">
        <v>48</v>
      </c>
      <c r="Y3751" s="3" t="s">
        <v>11643</v>
      </c>
      <c r="Z3751" s="3" t="s">
        <v>48</v>
      </c>
      <c r="AA3751" s="3" t="s">
        <v>11567</v>
      </c>
      <c r="AB3751" s="3" t="s">
        <v>48</v>
      </c>
      <c r="AC3751" s="3" t="s">
        <v>11567</v>
      </c>
      <c r="AD3751" s="3" t="s">
        <v>48</v>
      </c>
      <c r="AE3751" s="3" t="s">
        <v>11567</v>
      </c>
      <c r="AG3751" s="3">
        <v>420000</v>
      </c>
      <c r="AI3751" s="3" t="s">
        <v>11567</v>
      </c>
      <c r="AK3751" s="3" t="s">
        <v>11567</v>
      </c>
      <c r="AM3751" s="3" t="s">
        <v>11567</v>
      </c>
      <c r="AO3751" s="3" t="s">
        <v>11567</v>
      </c>
      <c r="AQ3751" s="3" t="s">
        <v>11567</v>
      </c>
      <c r="AR3751" s="3">
        <v>0</v>
      </c>
      <c r="AS3751" s="3" t="s">
        <v>11567</v>
      </c>
    </row>
    <row r="3752" spans="1:45">
      <c r="A3752">
        <v>3749</v>
      </c>
      <c r="B3752" t="s">
        <v>5982</v>
      </c>
      <c r="C3752" t="s">
        <v>3313</v>
      </c>
      <c r="D3752" t="s">
        <v>45</v>
      </c>
      <c r="E3752" t="s">
        <v>72</v>
      </c>
      <c r="F3752" t="s">
        <v>921</v>
      </c>
      <c r="G3752" t="s">
        <v>10503</v>
      </c>
      <c r="H3752" t="s">
        <v>921</v>
      </c>
      <c r="I3752" t="s">
        <v>10503</v>
      </c>
      <c r="J3752" t="s">
        <v>921</v>
      </c>
      <c r="K3752" t="s">
        <v>8136</v>
      </c>
      <c r="L3752" t="s">
        <v>5985</v>
      </c>
      <c r="M3752" t="s">
        <v>5986</v>
      </c>
      <c r="N3752" t="str">
        <f>VLOOKUP(O3752,index!$Q:$R,2,0)</f>
        <v>02. 이러닝 - 단과</v>
      </c>
      <c r="O3752" t="s">
        <v>5987</v>
      </c>
      <c r="P3752" t="s">
        <v>48</v>
      </c>
      <c r="Q3752" t="s">
        <v>23</v>
      </c>
      <c r="R3752" s="226" t="e">
        <f>VLOOKUP(C3752,'26년 databook(취합)'!$M:$M,2,0)</f>
        <v>#N/A</v>
      </c>
      <c r="S3752" s="3" t="s">
        <v>11567</v>
      </c>
      <c r="T3752" s="3" t="s">
        <v>14869</v>
      </c>
      <c r="U3752" s="3" t="s">
        <v>14869</v>
      </c>
      <c r="V3752" s="3" t="s">
        <v>48</v>
      </c>
      <c r="W3752" s="3" t="s">
        <v>11567</v>
      </c>
      <c r="X3752" s="3" t="s">
        <v>48</v>
      </c>
      <c r="Y3752" s="3" t="s">
        <v>11567</v>
      </c>
      <c r="Z3752" s="3" t="s">
        <v>48</v>
      </c>
      <c r="AA3752" s="3" t="s">
        <v>11567</v>
      </c>
      <c r="AB3752" s="3" t="s">
        <v>48</v>
      </c>
      <c r="AC3752" s="3" t="s">
        <v>11567</v>
      </c>
      <c r="AD3752" s="3" t="s">
        <v>11567</v>
      </c>
      <c r="AE3752" s="3" t="s">
        <v>11567</v>
      </c>
      <c r="AF3752" s="3">
        <v>0</v>
      </c>
      <c r="AG3752" s="3">
        <v>432000</v>
      </c>
      <c r="AH3752" s="3">
        <v>0</v>
      </c>
      <c r="AI3752" s="3" t="s">
        <v>11567</v>
      </c>
      <c r="AJ3752" s="3">
        <v>0</v>
      </c>
      <c r="AK3752" s="3" t="s">
        <v>11567</v>
      </c>
      <c r="AL3752" s="3">
        <v>0</v>
      </c>
      <c r="AM3752" s="3" t="s">
        <v>11567</v>
      </c>
      <c r="AN3752" s="3">
        <v>0</v>
      </c>
      <c r="AO3752" s="3" t="s">
        <v>11567</v>
      </c>
      <c r="AP3752" s="3">
        <v>0</v>
      </c>
      <c r="AQ3752" s="3" t="s">
        <v>11567</v>
      </c>
      <c r="AR3752" s="3">
        <v>0</v>
      </c>
      <c r="AS3752" s="3" t="s">
        <v>11567</v>
      </c>
    </row>
    <row r="3753" spans="1:45">
      <c r="A3753">
        <v>3750</v>
      </c>
      <c r="B3753" t="s">
        <v>5982</v>
      </c>
      <c r="C3753" t="s">
        <v>4567</v>
      </c>
      <c r="D3753" t="s">
        <v>45</v>
      </c>
      <c r="E3753" t="s">
        <v>79</v>
      </c>
      <c r="F3753" t="s">
        <v>8137</v>
      </c>
      <c r="G3753" t="s">
        <v>10504</v>
      </c>
      <c r="H3753" t="s">
        <v>8137</v>
      </c>
      <c r="I3753" t="s">
        <v>10504</v>
      </c>
      <c r="J3753" t="s">
        <v>2389</v>
      </c>
      <c r="K3753" t="s">
        <v>8138</v>
      </c>
      <c r="L3753" t="s">
        <v>5985</v>
      </c>
      <c r="M3753" t="s">
        <v>5986</v>
      </c>
      <c r="N3753" t="str">
        <f>VLOOKUP(O3753,index!$Q:$R,2,0)</f>
        <v>02. 이러닝 - 단과</v>
      </c>
      <c r="O3753" t="s">
        <v>5987</v>
      </c>
      <c r="P3753" t="s">
        <v>48</v>
      </c>
      <c r="Q3753" t="s">
        <v>20</v>
      </c>
      <c r="R3753" s="226" t="e">
        <f>VLOOKUP(C3753,'26년 databook(취합)'!$M:$M,2,0)</f>
        <v>#N/A</v>
      </c>
      <c r="S3753" s="3" t="s">
        <v>11567</v>
      </c>
      <c r="T3753" s="3" t="s">
        <v>48</v>
      </c>
      <c r="U3753" s="3" t="s">
        <v>11567</v>
      </c>
      <c r="V3753" s="3" t="s">
        <v>48</v>
      </c>
      <c r="W3753" s="3" t="s">
        <v>48</v>
      </c>
      <c r="X3753" s="3" t="s">
        <v>48</v>
      </c>
      <c r="Y3753" s="3" t="s">
        <v>48</v>
      </c>
      <c r="Z3753" s="3" t="s">
        <v>48</v>
      </c>
      <c r="AA3753" s="3" t="s">
        <v>48</v>
      </c>
      <c r="AB3753" s="3" t="s">
        <v>48</v>
      </c>
      <c r="AC3753" s="3" t="s">
        <v>48</v>
      </c>
      <c r="AD3753" s="3" t="s">
        <v>48</v>
      </c>
      <c r="AE3753" s="3" t="s">
        <v>48</v>
      </c>
      <c r="AG3753" s="3"/>
      <c r="AI3753" s="3" t="s">
        <v>48</v>
      </c>
      <c r="AK3753" s="3" t="s">
        <v>48</v>
      </c>
      <c r="AM3753" s="3" t="s">
        <v>48</v>
      </c>
      <c r="AO3753" s="3" t="s">
        <v>48</v>
      </c>
      <c r="AQ3753" s="3" t="s">
        <v>48</v>
      </c>
      <c r="AS3753" s="3" t="s">
        <v>48</v>
      </c>
    </row>
    <row r="3754" spans="1:45">
      <c r="A3754">
        <v>3751</v>
      </c>
      <c r="B3754" t="s">
        <v>5982</v>
      </c>
      <c r="C3754" t="s">
        <v>4273</v>
      </c>
      <c r="D3754" t="s">
        <v>45</v>
      </c>
      <c r="E3754" t="s">
        <v>76</v>
      </c>
      <c r="F3754" t="s">
        <v>8140</v>
      </c>
      <c r="G3754" t="s">
        <v>10506</v>
      </c>
      <c r="H3754" t="s">
        <v>8140</v>
      </c>
      <c r="I3754" t="s">
        <v>10506</v>
      </c>
      <c r="J3754" t="s">
        <v>2363</v>
      </c>
      <c r="K3754" t="s">
        <v>8141</v>
      </c>
      <c r="L3754" t="s">
        <v>5985</v>
      </c>
      <c r="M3754" t="s">
        <v>5986</v>
      </c>
      <c r="N3754" t="str">
        <f>VLOOKUP(O3754,index!$Q:$R,2,0)</f>
        <v>02. 이러닝 - 단과</v>
      </c>
      <c r="O3754" t="s">
        <v>5987</v>
      </c>
      <c r="P3754" t="s">
        <v>48</v>
      </c>
      <c r="Q3754" t="s">
        <v>20</v>
      </c>
      <c r="R3754" s="226" t="e">
        <f>VLOOKUP(C3754,'26년 databook(취합)'!$M:$M,2,0)</f>
        <v>#N/A</v>
      </c>
      <c r="S3754" s="3" t="s">
        <v>11567</v>
      </c>
      <c r="T3754" s="3" t="s">
        <v>48</v>
      </c>
      <c r="U3754" s="3" t="s">
        <v>11567</v>
      </c>
      <c r="V3754" s="3" t="s">
        <v>48</v>
      </c>
      <c r="W3754" s="3" t="s">
        <v>48</v>
      </c>
      <c r="X3754" s="3" t="s">
        <v>48</v>
      </c>
      <c r="Y3754" s="3" t="s">
        <v>48</v>
      </c>
      <c r="Z3754" s="3" t="s">
        <v>48</v>
      </c>
      <c r="AA3754" s="3" t="s">
        <v>48</v>
      </c>
      <c r="AB3754" s="3" t="s">
        <v>48</v>
      </c>
      <c r="AC3754" s="3" t="s">
        <v>48</v>
      </c>
      <c r="AD3754" s="3" t="s">
        <v>48</v>
      </c>
      <c r="AE3754" s="3" t="s">
        <v>48</v>
      </c>
      <c r="AI3754" s="3" t="s">
        <v>48</v>
      </c>
      <c r="AK3754" s="3" t="s">
        <v>48</v>
      </c>
      <c r="AM3754" s="3" t="s">
        <v>48</v>
      </c>
      <c r="AO3754" s="3" t="s">
        <v>48</v>
      </c>
      <c r="AQ3754" s="3" t="s">
        <v>48</v>
      </c>
      <c r="AR3754" s="3">
        <v>0</v>
      </c>
      <c r="AS3754" s="3" t="s">
        <v>48</v>
      </c>
    </row>
    <row r="3755" spans="1:45">
      <c r="A3755">
        <v>3752</v>
      </c>
      <c r="B3755" t="s">
        <v>5982</v>
      </c>
      <c r="C3755" t="s">
        <v>3791</v>
      </c>
      <c r="D3755" t="s">
        <v>45</v>
      </c>
      <c r="E3755" t="s">
        <v>75</v>
      </c>
      <c r="F3755" t="s">
        <v>359</v>
      </c>
      <c r="G3755" t="s">
        <v>8916</v>
      </c>
      <c r="H3755" t="s">
        <v>8142</v>
      </c>
      <c r="I3755" t="s">
        <v>16310</v>
      </c>
      <c r="J3755" t="s">
        <v>48</v>
      </c>
      <c r="K3755" t="s">
        <v>48</v>
      </c>
      <c r="L3755" t="s">
        <v>5985</v>
      </c>
      <c r="M3755" t="s">
        <v>5986</v>
      </c>
      <c r="N3755" t="str">
        <f>VLOOKUP(O3755,index!$Q:$R,2,0)</f>
        <v>02. 이러닝 - 단과</v>
      </c>
      <c r="O3755" t="s">
        <v>5987</v>
      </c>
      <c r="P3755" t="s">
        <v>48</v>
      </c>
      <c r="Q3755" t="s">
        <v>20</v>
      </c>
      <c r="R3755" s="226" t="e">
        <f>VLOOKUP(C3755,'26년 databook(취합)'!$M:$M,2,0)</f>
        <v>#N/A</v>
      </c>
      <c r="S3755" s="3" t="s">
        <v>11567</v>
      </c>
      <c r="T3755" s="3" t="s">
        <v>48</v>
      </c>
      <c r="U3755" s="3" t="s">
        <v>11567</v>
      </c>
      <c r="V3755" s="3" t="s">
        <v>48</v>
      </c>
      <c r="W3755" s="3" t="s">
        <v>48</v>
      </c>
      <c r="X3755" s="3" t="s">
        <v>48</v>
      </c>
      <c r="Y3755" s="3" t="s">
        <v>48</v>
      </c>
      <c r="Z3755" s="3" t="s">
        <v>48</v>
      </c>
      <c r="AA3755" s="3" t="s">
        <v>48</v>
      </c>
      <c r="AB3755" s="3" t="s">
        <v>48</v>
      </c>
      <c r="AC3755" s="3" t="s">
        <v>48</v>
      </c>
      <c r="AD3755" s="3" t="s">
        <v>48</v>
      </c>
      <c r="AE3755" s="3" t="s">
        <v>48</v>
      </c>
      <c r="AG3755" s="3"/>
      <c r="AI3755" s="3" t="s">
        <v>48</v>
      </c>
      <c r="AK3755" s="3" t="s">
        <v>48</v>
      </c>
      <c r="AM3755" s="3" t="s">
        <v>48</v>
      </c>
      <c r="AO3755" s="3" t="s">
        <v>48</v>
      </c>
      <c r="AQ3755" s="3" t="s">
        <v>48</v>
      </c>
      <c r="AS3755" s="3" t="s">
        <v>48</v>
      </c>
    </row>
    <row r="3756" spans="1:45">
      <c r="A3756">
        <v>3753</v>
      </c>
      <c r="B3756" t="s">
        <v>5982</v>
      </c>
      <c r="C3756" t="s">
        <v>3329</v>
      </c>
      <c r="D3756" t="s">
        <v>45</v>
      </c>
      <c r="E3756" t="s">
        <v>72</v>
      </c>
      <c r="F3756" t="s">
        <v>8143</v>
      </c>
      <c r="G3756" t="s">
        <v>10507</v>
      </c>
      <c r="H3756" t="s">
        <v>8143</v>
      </c>
      <c r="I3756" t="s">
        <v>10507</v>
      </c>
      <c r="J3756" t="s">
        <v>932</v>
      </c>
      <c r="K3756" t="s">
        <v>8144</v>
      </c>
      <c r="L3756" t="s">
        <v>5985</v>
      </c>
      <c r="M3756" t="s">
        <v>5986</v>
      </c>
      <c r="N3756" t="str">
        <f>VLOOKUP(O3756,index!$Q:$R,2,0)</f>
        <v>17. 솔루션 - 기타</v>
      </c>
      <c r="O3756" t="s">
        <v>59</v>
      </c>
      <c r="P3756" t="s">
        <v>48</v>
      </c>
      <c r="Q3756" t="s">
        <v>23</v>
      </c>
      <c r="R3756" s="226" t="e">
        <f>VLOOKUP(C3756,'26년 databook(취합)'!$M:$M,2,0)</f>
        <v>#N/A</v>
      </c>
      <c r="S3756" s="3" t="s">
        <v>11567</v>
      </c>
      <c r="T3756" s="3" t="s">
        <v>48</v>
      </c>
      <c r="U3756" s="3" t="s">
        <v>11567</v>
      </c>
      <c r="V3756" s="3" t="s">
        <v>48</v>
      </c>
      <c r="W3756" s="3" t="s">
        <v>48</v>
      </c>
      <c r="X3756" s="3" t="s">
        <v>48</v>
      </c>
      <c r="Y3756" s="3" t="s">
        <v>48</v>
      </c>
      <c r="Z3756" s="3" t="s">
        <v>48</v>
      </c>
      <c r="AA3756" s="3" t="s">
        <v>48</v>
      </c>
      <c r="AB3756" s="3" t="s">
        <v>48</v>
      </c>
      <c r="AC3756" s="3" t="s">
        <v>48</v>
      </c>
      <c r="AD3756" s="3" t="s">
        <v>11567</v>
      </c>
      <c r="AE3756" s="3" t="s">
        <v>48</v>
      </c>
      <c r="AF3756" s="3">
        <v>0</v>
      </c>
      <c r="AH3756" s="3">
        <v>0</v>
      </c>
      <c r="AI3756" s="3" t="s">
        <v>48</v>
      </c>
      <c r="AJ3756" s="3">
        <v>0</v>
      </c>
      <c r="AK3756" s="3" t="s">
        <v>48</v>
      </c>
      <c r="AL3756" s="3">
        <v>0</v>
      </c>
      <c r="AM3756" s="3" t="s">
        <v>48</v>
      </c>
      <c r="AN3756" s="3">
        <v>0</v>
      </c>
      <c r="AO3756" s="3" t="s">
        <v>48</v>
      </c>
      <c r="AP3756" s="3">
        <v>0</v>
      </c>
      <c r="AQ3756" s="3" t="s">
        <v>48</v>
      </c>
      <c r="AR3756" s="3">
        <v>0</v>
      </c>
      <c r="AS3756" s="3" t="s">
        <v>48</v>
      </c>
    </row>
    <row r="3757" spans="1:45">
      <c r="A3757">
        <v>3754</v>
      </c>
      <c r="B3757" t="s">
        <v>5982</v>
      </c>
      <c r="C3757" t="s">
        <v>2832</v>
      </c>
      <c r="D3757" t="s">
        <v>45</v>
      </c>
      <c r="E3757" t="s">
        <v>72</v>
      </c>
      <c r="F3757" t="s">
        <v>8143</v>
      </c>
      <c r="G3757" t="s">
        <v>10507</v>
      </c>
      <c r="H3757" t="s">
        <v>8143</v>
      </c>
      <c r="I3757" t="s">
        <v>10507</v>
      </c>
      <c r="J3757" t="s">
        <v>932</v>
      </c>
      <c r="K3757" t="s">
        <v>8144</v>
      </c>
      <c r="L3757" t="s">
        <v>5985</v>
      </c>
      <c r="M3757" t="s">
        <v>5986</v>
      </c>
      <c r="N3757" t="str">
        <f>VLOOKUP(O3757,index!$Q:$R,2,0)</f>
        <v>02. 이러닝 - 단과</v>
      </c>
      <c r="O3757" t="s">
        <v>5987</v>
      </c>
      <c r="P3757" t="s">
        <v>48</v>
      </c>
      <c r="Q3757" t="s">
        <v>23</v>
      </c>
      <c r="R3757" s="226" t="e">
        <f>VLOOKUP(C3757,'26년 databook(취합)'!$M:$M,2,0)</f>
        <v>#N/A</v>
      </c>
      <c r="S3757" s="3" t="s">
        <v>11567</v>
      </c>
      <c r="T3757" s="3" t="s">
        <v>48</v>
      </c>
      <c r="U3757" s="3" t="s">
        <v>11567</v>
      </c>
      <c r="V3757" s="3" t="s">
        <v>48</v>
      </c>
      <c r="W3757" s="3" t="s">
        <v>48</v>
      </c>
      <c r="X3757" s="3" t="s">
        <v>48</v>
      </c>
      <c r="Y3757" s="3" t="s">
        <v>48</v>
      </c>
      <c r="Z3757" s="3" t="s">
        <v>48</v>
      </c>
      <c r="AA3757" s="3" t="s">
        <v>48</v>
      </c>
      <c r="AB3757" s="3" t="s">
        <v>48</v>
      </c>
      <c r="AC3757" s="3" t="s">
        <v>48</v>
      </c>
      <c r="AD3757" s="3" t="s">
        <v>11567</v>
      </c>
      <c r="AE3757" s="3" t="s">
        <v>48</v>
      </c>
      <c r="AF3757" s="3">
        <v>0</v>
      </c>
      <c r="AG3757" s="3"/>
      <c r="AH3757" s="3">
        <v>0</v>
      </c>
      <c r="AI3757" s="3" t="s">
        <v>48</v>
      </c>
      <c r="AJ3757" s="3">
        <v>0</v>
      </c>
      <c r="AK3757" s="3" t="s">
        <v>48</v>
      </c>
      <c r="AL3757" s="3">
        <v>0</v>
      </c>
      <c r="AM3757" s="3" t="s">
        <v>48</v>
      </c>
      <c r="AN3757" s="3">
        <v>0</v>
      </c>
      <c r="AO3757" s="3" t="s">
        <v>48</v>
      </c>
      <c r="AP3757" s="3">
        <v>0</v>
      </c>
      <c r="AQ3757" s="3" t="s">
        <v>48</v>
      </c>
      <c r="AR3757" s="3">
        <v>0</v>
      </c>
      <c r="AS3757" s="3" t="s">
        <v>48</v>
      </c>
    </row>
    <row r="3758" spans="1:45">
      <c r="A3758">
        <v>3755</v>
      </c>
      <c r="B3758" t="s">
        <v>5982</v>
      </c>
      <c r="C3758" t="s">
        <v>2833</v>
      </c>
      <c r="D3758" t="s">
        <v>45</v>
      </c>
      <c r="E3758" t="s">
        <v>72</v>
      </c>
      <c r="F3758" t="s">
        <v>8143</v>
      </c>
      <c r="G3758" t="s">
        <v>10507</v>
      </c>
      <c r="H3758" t="s">
        <v>8143</v>
      </c>
      <c r="I3758" t="s">
        <v>10507</v>
      </c>
      <c r="J3758" t="s">
        <v>932</v>
      </c>
      <c r="K3758" t="s">
        <v>8144</v>
      </c>
      <c r="L3758" t="s">
        <v>5985</v>
      </c>
      <c r="M3758" t="s">
        <v>5986</v>
      </c>
      <c r="N3758" t="str">
        <f>VLOOKUP(O3758,index!$Q:$R,2,0)</f>
        <v>02. 이러닝 - 단과</v>
      </c>
      <c r="O3758" t="s">
        <v>5987</v>
      </c>
      <c r="P3758" t="s">
        <v>48</v>
      </c>
      <c r="Q3758" t="s">
        <v>23</v>
      </c>
      <c r="R3758" s="226" t="e">
        <f>VLOOKUP(C3758,'26년 databook(취합)'!$M:$M,2,0)</f>
        <v>#N/A</v>
      </c>
      <c r="S3758" s="3" t="s">
        <v>11567</v>
      </c>
      <c r="T3758" s="3" t="s">
        <v>14870</v>
      </c>
      <c r="U3758" s="3" t="s">
        <v>14870</v>
      </c>
      <c r="V3758" s="3" t="s">
        <v>48</v>
      </c>
      <c r="W3758" s="3" t="s">
        <v>11567</v>
      </c>
      <c r="X3758" s="3" t="s">
        <v>48</v>
      </c>
      <c r="Y3758" s="3" t="s">
        <v>11567</v>
      </c>
      <c r="Z3758" s="3" t="s">
        <v>48</v>
      </c>
      <c r="AA3758" s="3" t="s">
        <v>12297</v>
      </c>
      <c r="AB3758" s="3" t="s">
        <v>48</v>
      </c>
      <c r="AC3758" s="3" t="s">
        <v>11648</v>
      </c>
      <c r="AD3758" s="3" t="s">
        <v>11567</v>
      </c>
      <c r="AE3758" s="3" t="s">
        <v>12410</v>
      </c>
      <c r="AF3758" s="3">
        <v>0</v>
      </c>
      <c r="AG3758" s="4">
        <v>150000</v>
      </c>
      <c r="AH3758" s="3">
        <v>0</v>
      </c>
      <c r="AI3758" s="3" t="s">
        <v>11567</v>
      </c>
      <c r="AJ3758" s="3">
        <v>0</v>
      </c>
      <c r="AK3758" s="3" t="s">
        <v>11567</v>
      </c>
      <c r="AL3758" s="3">
        <v>0</v>
      </c>
      <c r="AM3758" s="3" t="s">
        <v>11567</v>
      </c>
      <c r="AN3758" s="3">
        <v>0</v>
      </c>
      <c r="AO3758" s="3" t="s">
        <v>11567</v>
      </c>
      <c r="AP3758" s="3">
        <v>0</v>
      </c>
      <c r="AQ3758" s="3" t="s">
        <v>11567</v>
      </c>
      <c r="AR3758" s="3">
        <v>0</v>
      </c>
      <c r="AS3758" s="3" t="s">
        <v>11567</v>
      </c>
    </row>
    <row r="3759" spans="1:45">
      <c r="A3759">
        <v>3756</v>
      </c>
      <c r="B3759" t="s">
        <v>5982</v>
      </c>
      <c r="C3759" t="s">
        <v>2897</v>
      </c>
      <c r="D3759" t="s">
        <v>45</v>
      </c>
      <c r="E3759" t="s">
        <v>75</v>
      </c>
      <c r="F3759" t="s">
        <v>8145</v>
      </c>
      <c r="G3759" t="s">
        <v>10508</v>
      </c>
      <c r="H3759" t="s">
        <v>8145</v>
      </c>
      <c r="I3759" t="s">
        <v>10508</v>
      </c>
      <c r="J3759" t="s">
        <v>8146</v>
      </c>
      <c r="K3759" t="s">
        <v>8147</v>
      </c>
      <c r="L3759" t="s">
        <v>5985</v>
      </c>
      <c r="M3759" t="s">
        <v>5986</v>
      </c>
      <c r="N3759" t="str">
        <f>VLOOKUP(O3759,index!$Q:$R,2,0)</f>
        <v>02. 이러닝 - 단과</v>
      </c>
      <c r="O3759" t="s">
        <v>5987</v>
      </c>
      <c r="P3759" t="s">
        <v>48</v>
      </c>
      <c r="Q3759" t="s">
        <v>23</v>
      </c>
      <c r="R3759" s="226" t="e">
        <f>VLOOKUP(C3759,'26년 databook(취합)'!$M:$M,2,0)</f>
        <v>#N/A</v>
      </c>
      <c r="S3759" s="3" t="s">
        <v>11567</v>
      </c>
      <c r="T3759" s="3" t="s">
        <v>14380</v>
      </c>
      <c r="U3759" s="3" t="s">
        <v>14380</v>
      </c>
      <c r="V3759" s="3" t="s">
        <v>48</v>
      </c>
      <c r="W3759" s="3" t="s">
        <v>11643</v>
      </c>
      <c r="X3759" s="3" t="s">
        <v>48</v>
      </c>
      <c r="Y3759" s="3" t="s">
        <v>11646</v>
      </c>
      <c r="Z3759" s="3" t="s">
        <v>48</v>
      </c>
      <c r="AA3759" s="3" t="s">
        <v>11647</v>
      </c>
      <c r="AB3759" s="3" t="s">
        <v>48</v>
      </c>
      <c r="AC3759" s="3" t="s">
        <v>11567</v>
      </c>
      <c r="AD3759" s="3" t="s">
        <v>11567</v>
      </c>
      <c r="AE3759" s="3" t="s">
        <v>11567</v>
      </c>
      <c r="AF3759" s="3">
        <v>0</v>
      </c>
      <c r="AG3759" s="3">
        <v>1840000</v>
      </c>
      <c r="AH3759" s="3">
        <v>0</v>
      </c>
      <c r="AI3759" s="3" t="s">
        <v>11567</v>
      </c>
      <c r="AJ3759" s="3">
        <v>0</v>
      </c>
      <c r="AK3759" s="3" t="s">
        <v>11567</v>
      </c>
      <c r="AL3759" s="3">
        <v>0</v>
      </c>
      <c r="AM3759" s="3" t="s">
        <v>11567</v>
      </c>
      <c r="AN3759" s="3">
        <v>0</v>
      </c>
      <c r="AO3759" s="3" t="s">
        <v>11567</v>
      </c>
      <c r="AP3759" s="3">
        <v>0</v>
      </c>
      <c r="AQ3759" s="3" t="s">
        <v>11567</v>
      </c>
      <c r="AR3759" s="3">
        <v>0</v>
      </c>
      <c r="AS3759" s="3" t="s">
        <v>11567</v>
      </c>
    </row>
    <row r="3760" spans="1:45">
      <c r="A3760">
        <v>3757</v>
      </c>
      <c r="B3760" t="s">
        <v>5982</v>
      </c>
      <c r="C3760" t="s">
        <v>3128</v>
      </c>
      <c r="D3760" t="s">
        <v>45</v>
      </c>
      <c r="E3760" t="s">
        <v>71</v>
      </c>
      <c r="F3760" t="s">
        <v>305</v>
      </c>
      <c r="G3760" t="s">
        <v>10509</v>
      </c>
      <c r="H3760" t="s">
        <v>305</v>
      </c>
      <c r="I3760" t="s">
        <v>10509</v>
      </c>
      <c r="J3760" t="s">
        <v>6072</v>
      </c>
      <c r="K3760" t="s">
        <v>6073</v>
      </c>
      <c r="L3760" t="s">
        <v>5985</v>
      </c>
      <c r="M3760" t="s">
        <v>5986</v>
      </c>
      <c r="N3760" t="str">
        <f>VLOOKUP(O3760,index!$Q:$R,2,0)</f>
        <v>02. 이러닝 - 단과</v>
      </c>
      <c r="O3760" t="s">
        <v>5987</v>
      </c>
      <c r="P3760" t="s">
        <v>48</v>
      </c>
      <c r="Q3760" t="s">
        <v>20</v>
      </c>
      <c r="R3760" s="226" t="e">
        <f>VLOOKUP(C3760,'26년 databook(취합)'!$M:$M,2,0)</f>
        <v>#N/A</v>
      </c>
      <c r="S3760" s="3" t="s">
        <v>11567</v>
      </c>
      <c r="T3760" s="3" t="s">
        <v>48</v>
      </c>
      <c r="U3760" s="3" t="s">
        <v>11567</v>
      </c>
      <c r="V3760" s="3" t="s">
        <v>48</v>
      </c>
      <c r="W3760" s="3" t="s">
        <v>48</v>
      </c>
      <c r="X3760" s="3" t="s">
        <v>48</v>
      </c>
      <c r="Y3760" s="3" t="s">
        <v>48</v>
      </c>
      <c r="Z3760" s="3" t="s">
        <v>48</v>
      </c>
      <c r="AA3760" s="3" t="s">
        <v>48</v>
      </c>
      <c r="AB3760" s="3" t="s">
        <v>48</v>
      </c>
      <c r="AC3760" s="3" t="s">
        <v>48</v>
      </c>
      <c r="AD3760" s="3" t="s">
        <v>48</v>
      </c>
      <c r="AE3760" s="3" t="s">
        <v>48</v>
      </c>
      <c r="AI3760" s="3" t="s">
        <v>48</v>
      </c>
      <c r="AK3760" s="3" t="s">
        <v>48</v>
      </c>
      <c r="AM3760" s="3" t="s">
        <v>48</v>
      </c>
      <c r="AO3760" s="3" t="s">
        <v>48</v>
      </c>
      <c r="AQ3760" s="3" t="s">
        <v>48</v>
      </c>
      <c r="AS3760" s="3" t="s">
        <v>48</v>
      </c>
    </row>
    <row r="3761" spans="1:45">
      <c r="A3761">
        <v>3758</v>
      </c>
      <c r="B3761" t="s">
        <v>5982</v>
      </c>
      <c r="C3761" t="s">
        <v>2955</v>
      </c>
      <c r="D3761" t="s">
        <v>45</v>
      </c>
      <c r="E3761" t="s">
        <v>71</v>
      </c>
      <c r="F3761" t="s">
        <v>305</v>
      </c>
      <c r="G3761" t="s">
        <v>10509</v>
      </c>
      <c r="H3761" t="s">
        <v>305</v>
      </c>
      <c r="I3761" t="s">
        <v>10509</v>
      </c>
      <c r="J3761" t="s">
        <v>6072</v>
      </c>
      <c r="K3761" t="s">
        <v>6073</v>
      </c>
      <c r="L3761" t="s">
        <v>5985</v>
      </c>
      <c r="M3761" t="s">
        <v>5986</v>
      </c>
      <c r="N3761" t="str">
        <f>VLOOKUP(O3761,index!$Q:$R,2,0)</f>
        <v>04. 이러닝 - 마이크로러닝</v>
      </c>
      <c r="O3761" t="s">
        <v>6247</v>
      </c>
      <c r="P3761" t="s">
        <v>48</v>
      </c>
      <c r="Q3761" t="s">
        <v>20</v>
      </c>
      <c r="R3761" s="226" t="e">
        <f>VLOOKUP(C3761,'26년 databook(취합)'!$M:$M,2,0)</f>
        <v>#N/A</v>
      </c>
      <c r="S3761" s="3" t="s">
        <v>11576</v>
      </c>
      <c r="T3761" s="3" t="s">
        <v>48</v>
      </c>
      <c r="U3761" s="3" t="s">
        <v>11576</v>
      </c>
      <c r="V3761" s="3" t="s">
        <v>48</v>
      </c>
      <c r="W3761" s="3" t="s">
        <v>48</v>
      </c>
      <c r="X3761" s="3" t="s">
        <v>48</v>
      </c>
      <c r="Y3761" s="3" t="s">
        <v>48</v>
      </c>
      <c r="Z3761" s="3" t="s">
        <v>48</v>
      </c>
      <c r="AA3761" s="3" t="s">
        <v>48</v>
      </c>
      <c r="AB3761" s="3" t="s">
        <v>48</v>
      </c>
      <c r="AC3761" s="3" t="s">
        <v>48</v>
      </c>
      <c r="AD3761" s="3" t="s">
        <v>48</v>
      </c>
      <c r="AE3761" s="3" t="s">
        <v>48</v>
      </c>
      <c r="AG3761" s="3"/>
      <c r="AI3761" s="3" t="s">
        <v>48</v>
      </c>
      <c r="AK3761" s="3" t="s">
        <v>48</v>
      </c>
      <c r="AM3761" s="3" t="s">
        <v>48</v>
      </c>
      <c r="AO3761" s="3" t="s">
        <v>48</v>
      </c>
      <c r="AQ3761" s="3" t="s">
        <v>48</v>
      </c>
      <c r="AR3761" s="3">
        <v>1000000</v>
      </c>
      <c r="AS3761" s="3" t="s">
        <v>48</v>
      </c>
    </row>
    <row r="3762" spans="1:45">
      <c r="A3762">
        <v>3759</v>
      </c>
      <c r="B3762" t="s">
        <v>5982</v>
      </c>
      <c r="C3762" t="s">
        <v>4934</v>
      </c>
      <c r="D3762" t="s">
        <v>45</v>
      </c>
      <c r="E3762" t="s">
        <v>77</v>
      </c>
      <c r="F3762" t="s">
        <v>8148</v>
      </c>
      <c r="G3762" t="s">
        <v>10510</v>
      </c>
      <c r="H3762" t="s">
        <v>8148</v>
      </c>
      <c r="I3762" t="s">
        <v>10510</v>
      </c>
      <c r="J3762" t="s">
        <v>2316</v>
      </c>
      <c r="K3762" t="s">
        <v>8149</v>
      </c>
      <c r="L3762" t="s">
        <v>5985</v>
      </c>
      <c r="M3762" t="s">
        <v>5986</v>
      </c>
      <c r="N3762" t="str">
        <f>VLOOKUP(O3762,index!$Q:$R,2,0)</f>
        <v>02. 이러닝 - 단과</v>
      </c>
      <c r="O3762" t="s">
        <v>5987</v>
      </c>
      <c r="P3762" t="s">
        <v>48</v>
      </c>
      <c r="Q3762" t="s">
        <v>20</v>
      </c>
      <c r="R3762" s="226" t="e">
        <f>VLOOKUP(C3762,'26년 databook(취합)'!$M:$M,2,0)</f>
        <v>#N/A</v>
      </c>
      <c r="S3762" s="3" t="s">
        <v>11567</v>
      </c>
      <c r="T3762" s="3" t="s">
        <v>48</v>
      </c>
      <c r="U3762" s="3" t="s">
        <v>11567</v>
      </c>
      <c r="V3762" s="3" t="s">
        <v>48</v>
      </c>
      <c r="W3762" s="3" t="s">
        <v>48</v>
      </c>
      <c r="X3762" s="3" t="s">
        <v>48</v>
      </c>
      <c r="Y3762" s="3" t="s">
        <v>48</v>
      </c>
      <c r="Z3762" s="3" t="s">
        <v>48</v>
      </c>
      <c r="AA3762" s="3" t="s">
        <v>48</v>
      </c>
      <c r="AB3762" s="3" t="s">
        <v>48</v>
      </c>
      <c r="AC3762" s="3" t="s">
        <v>48</v>
      </c>
      <c r="AD3762" s="3" t="s">
        <v>48</v>
      </c>
      <c r="AE3762" s="3" t="s">
        <v>48</v>
      </c>
      <c r="AG3762" s="3"/>
      <c r="AI3762" s="3" t="s">
        <v>48</v>
      </c>
      <c r="AK3762" s="3" t="s">
        <v>48</v>
      </c>
      <c r="AM3762" s="3" t="s">
        <v>48</v>
      </c>
      <c r="AO3762" s="3" t="s">
        <v>48</v>
      </c>
      <c r="AQ3762" s="3" t="s">
        <v>48</v>
      </c>
      <c r="AS3762" s="3" t="s">
        <v>48</v>
      </c>
    </row>
    <row r="3763" spans="1:45">
      <c r="A3763">
        <v>3760</v>
      </c>
      <c r="B3763" t="s">
        <v>5982</v>
      </c>
      <c r="C3763" t="s">
        <v>3601</v>
      </c>
      <c r="D3763" t="s">
        <v>45</v>
      </c>
      <c r="E3763" t="s">
        <v>73</v>
      </c>
      <c r="F3763" t="s">
        <v>1920</v>
      </c>
      <c r="G3763" t="s">
        <v>10511</v>
      </c>
      <c r="H3763" t="s">
        <v>1920</v>
      </c>
      <c r="I3763" t="s">
        <v>10511</v>
      </c>
      <c r="J3763" t="s">
        <v>8150</v>
      </c>
      <c r="K3763" t="s">
        <v>8151</v>
      </c>
      <c r="L3763" t="s">
        <v>5985</v>
      </c>
      <c r="M3763" t="s">
        <v>5986</v>
      </c>
      <c r="N3763" t="str">
        <f>VLOOKUP(O3763,index!$Q:$R,2,0)</f>
        <v>02. 이러닝 - 단과</v>
      </c>
      <c r="O3763" t="s">
        <v>5987</v>
      </c>
      <c r="P3763" t="s">
        <v>48</v>
      </c>
      <c r="Q3763" t="s">
        <v>20</v>
      </c>
      <c r="R3763" s="226" t="e">
        <f>VLOOKUP(C3763,'26년 databook(취합)'!$M:$M,2,0)</f>
        <v>#N/A</v>
      </c>
      <c r="S3763" s="3" t="s">
        <v>11572</v>
      </c>
      <c r="T3763" s="3" t="s">
        <v>48</v>
      </c>
      <c r="U3763" s="3" t="s">
        <v>11567</v>
      </c>
      <c r="V3763" s="3" t="s">
        <v>11572</v>
      </c>
      <c r="W3763" s="3" t="s">
        <v>48</v>
      </c>
      <c r="X3763" s="3" t="s">
        <v>48</v>
      </c>
      <c r="Y3763" s="3" t="s">
        <v>48</v>
      </c>
      <c r="Z3763" s="3" t="s">
        <v>48</v>
      </c>
      <c r="AA3763" s="3" t="s">
        <v>48</v>
      </c>
      <c r="AB3763" s="3" t="s">
        <v>48</v>
      </c>
      <c r="AC3763" s="3" t="s">
        <v>48</v>
      </c>
      <c r="AD3763" s="3" t="s">
        <v>48</v>
      </c>
      <c r="AE3763" s="3" t="s">
        <v>48</v>
      </c>
      <c r="AG3763" s="3"/>
      <c r="AI3763" s="3" t="s">
        <v>48</v>
      </c>
      <c r="AK3763" s="3" t="s">
        <v>48</v>
      </c>
      <c r="AM3763" s="3" t="s">
        <v>48</v>
      </c>
      <c r="AO3763" s="3" t="s">
        <v>48</v>
      </c>
      <c r="AQ3763" s="3" t="s">
        <v>48</v>
      </c>
      <c r="AS3763" s="3" t="s">
        <v>48</v>
      </c>
    </row>
    <row r="3764" spans="1:45">
      <c r="A3764">
        <v>3761</v>
      </c>
      <c r="B3764" t="s">
        <v>5982</v>
      </c>
      <c r="C3764" t="s">
        <v>3677</v>
      </c>
      <c r="D3764" t="s">
        <v>45</v>
      </c>
      <c r="E3764" t="s">
        <v>73</v>
      </c>
      <c r="F3764" t="s">
        <v>8152</v>
      </c>
      <c r="G3764" t="s">
        <v>10512</v>
      </c>
      <c r="H3764" t="s">
        <v>8152</v>
      </c>
      <c r="I3764" t="s">
        <v>10512</v>
      </c>
      <c r="J3764" t="s">
        <v>8152</v>
      </c>
      <c r="K3764" t="s">
        <v>8153</v>
      </c>
      <c r="L3764" t="s">
        <v>5985</v>
      </c>
      <c r="M3764" t="s">
        <v>5986</v>
      </c>
      <c r="N3764" t="str">
        <f>VLOOKUP(O3764,index!$Q:$R,2,0)</f>
        <v>02. 이러닝 - 단과</v>
      </c>
      <c r="O3764" t="s">
        <v>5987</v>
      </c>
      <c r="P3764" t="s">
        <v>48</v>
      </c>
      <c r="Q3764" t="s">
        <v>20</v>
      </c>
      <c r="R3764" s="226" t="e">
        <f>VLOOKUP(C3764,'26년 databook(취합)'!$M:$M,2,0)</f>
        <v>#N/A</v>
      </c>
      <c r="S3764" s="3" t="s">
        <v>11570</v>
      </c>
      <c r="T3764" s="3" t="s">
        <v>14871</v>
      </c>
      <c r="U3764" s="3" t="s">
        <v>14872</v>
      </c>
      <c r="V3764" s="3" t="s">
        <v>48</v>
      </c>
      <c r="W3764" s="3" t="s">
        <v>12298</v>
      </c>
      <c r="X3764" s="3" t="s">
        <v>48</v>
      </c>
      <c r="Y3764" s="3" t="s">
        <v>12299</v>
      </c>
      <c r="Z3764" s="3" t="s">
        <v>48</v>
      </c>
      <c r="AA3764" s="3" t="s">
        <v>11657</v>
      </c>
      <c r="AB3764" s="3" t="s">
        <v>48</v>
      </c>
      <c r="AC3764" s="3" t="s">
        <v>11654</v>
      </c>
      <c r="AD3764" s="3" t="s">
        <v>48</v>
      </c>
      <c r="AE3764" s="3" t="s">
        <v>11627</v>
      </c>
      <c r="AG3764" s="3">
        <v>118000</v>
      </c>
      <c r="AI3764" s="3" t="s">
        <v>11567</v>
      </c>
      <c r="AK3764" s="3" t="s">
        <v>11567</v>
      </c>
      <c r="AL3764" s="3">
        <v>3000000</v>
      </c>
      <c r="AM3764" s="3" t="s">
        <v>11567</v>
      </c>
      <c r="AO3764" s="3" t="s">
        <v>11567</v>
      </c>
      <c r="AQ3764" s="3" t="s">
        <v>11567</v>
      </c>
      <c r="AS3764" s="3" t="s">
        <v>11567</v>
      </c>
    </row>
    <row r="3765" spans="1:45">
      <c r="A3765">
        <v>3762</v>
      </c>
      <c r="B3765" t="s">
        <v>5982</v>
      </c>
      <c r="C3765" t="s">
        <v>3954</v>
      </c>
      <c r="D3765" t="s">
        <v>45</v>
      </c>
      <c r="E3765" t="s">
        <v>75</v>
      </c>
      <c r="F3765" t="s">
        <v>8154</v>
      </c>
      <c r="G3765" t="s">
        <v>10514</v>
      </c>
      <c r="H3765" t="s">
        <v>8154</v>
      </c>
      <c r="I3765" t="s">
        <v>10514</v>
      </c>
      <c r="J3765" t="s">
        <v>48</v>
      </c>
      <c r="K3765" t="s">
        <v>48</v>
      </c>
      <c r="L3765" t="s">
        <v>5985</v>
      </c>
      <c r="M3765" t="s">
        <v>5986</v>
      </c>
      <c r="N3765" t="str">
        <f>VLOOKUP(O3765,index!$Q:$R,2,0)</f>
        <v>02. 이러닝 - 단과</v>
      </c>
      <c r="O3765" t="s">
        <v>5987</v>
      </c>
      <c r="P3765" t="s">
        <v>48</v>
      </c>
      <c r="Q3765" t="s">
        <v>20</v>
      </c>
      <c r="R3765" s="226" t="e">
        <f>VLOOKUP(C3765,'26년 databook(취합)'!$M:$M,2,0)</f>
        <v>#N/A</v>
      </c>
      <c r="S3765" s="3" t="s">
        <v>11567</v>
      </c>
      <c r="T3765" s="3" t="s">
        <v>48</v>
      </c>
      <c r="U3765" s="3" t="s">
        <v>11567</v>
      </c>
      <c r="V3765" s="3" t="s">
        <v>48</v>
      </c>
      <c r="W3765" s="3" t="s">
        <v>48</v>
      </c>
      <c r="X3765" s="3" t="s">
        <v>48</v>
      </c>
      <c r="Y3765" s="3" t="s">
        <v>48</v>
      </c>
      <c r="Z3765" s="3" t="s">
        <v>48</v>
      </c>
      <c r="AA3765" s="3" t="s">
        <v>48</v>
      </c>
      <c r="AB3765" s="3" t="s">
        <v>48</v>
      </c>
      <c r="AC3765" s="3" t="s">
        <v>48</v>
      </c>
      <c r="AD3765" s="3" t="s">
        <v>48</v>
      </c>
      <c r="AE3765" s="3" t="s">
        <v>48</v>
      </c>
      <c r="AG3765" s="3"/>
      <c r="AI3765" s="3" t="s">
        <v>48</v>
      </c>
      <c r="AK3765" s="3" t="s">
        <v>48</v>
      </c>
      <c r="AM3765" s="3" t="s">
        <v>48</v>
      </c>
      <c r="AO3765" s="3" t="s">
        <v>48</v>
      </c>
      <c r="AQ3765" s="3" t="s">
        <v>48</v>
      </c>
      <c r="AS3765" s="3" t="s">
        <v>48</v>
      </c>
    </row>
    <row r="3766" spans="1:45">
      <c r="A3766">
        <v>3763</v>
      </c>
      <c r="B3766" t="s">
        <v>5982</v>
      </c>
      <c r="C3766" t="s">
        <v>4135</v>
      </c>
      <c r="D3766" t="s">
        <v>45</v>
      </c>
      <c r="E3766" t="s">
        <v>75</v>
      </c>
      <c r="F3766" t="s">
        <v>561</v>
      </c>
      <c r="G3766" t="s">
        <v>10515</v>
      </c>
      <c r="H3766" t="s">
        <v>561</v>
      </c>
      <c r="I3766" t="s">
        <v>10515</v>
      </c>
      <c r="J3766" t="s">
        <v>561</v>
      </c>
      <c r="K3766" t="s">
        <v>8155</v>
      </c>
      <c r="L3766" t="s">
        <v>5985</v>
      </c>
      <c r="M3766" t="s">
        <v>5986</v>
      </c>
      <c r="N3766" t="str">
        <f>VLOOKUP(O3766,index!$Q:$R,2,0)</f>
        <v>02. 이러닝 - 단과</v>
      </c>
      <c r="O3766" t="s">
        <v>5987</v>
      </c>
      <c r="P3766" t="s">
        <v>48</v>
      </c>
      <c r="Q3766" t="s">
        <v>23</v>
      </c>
      <c r="R3766" s="226" t="e">
        <f>VLOOKUP(C3766,'26년 databook(취합)'!$M:$M,2,0)</f>
        <v>#N/A</v>
      </c>
      <c r="S3766" s="3" t="s">
        <v>11567</v>
      </c>
      <c r="T3766" s="3" t="s">
        <v>12300</v>
      </c>
      <c r="U3766" s="3" t="s">
        <v>12300</v>
      </c>
      <c r="V3766" s="3" t="s">
        <v>48</v>
      </c>
      <c r="W3766" s="3" t="s">
        <v>11978</v>
      </c>
      <c r="X3766" s="3" t="s">
        <v>48</v>
      </c>
      <c r="Y3766" s="3" t="s">
        <v>11567</v>
      </c>
      <c r="Z3766" s="3" t="s">
        <v>48</v>
      </c>
      <c r="AA3766" s="3" t="s">
        <v>12301</v>
      </c>
      <c r="AB3766" s="3" t="s">
        <v>48</v>
      </c>
      <c r="AC3766" s="3" t="s">
        <v>11567</v>
      </c>
      <c r="AD3766" s="3" t="s">
        <v>11567</v>
      </c>
      <c r="AE3766" s="3" t="s">
        <v>11567</v>
      </c>
      <c r="AF3766" s="3">
        <v>0</v>
      </c>
      <c r="AG3766" s="3">
        <v>0</v>
      </c>
      <c r="AH3766" s="3">
        <v>0</v>
      </c>
      <c r="AI3766" s="3" t="s">
        <v>11567</v>
      </c>
      <c r="AJ3766" s="3">
        <v>0</v>
      </c>
      <c r="AK3766" s="3" t="s">
        <v>11567</v>
      </c>
      <c r="AL3766" s="3">
        <v>0</v>
      </c>
      <c r="AM3766" s="3" t="s">
        <v>11567</v>
      </c>
      <c r="AN3766" s="3">
        <v>0</v>
      </c>
      <c r="AO3766" s="3" t="s">
        <v>11567</v>
      </c>
      <c r="AP3766" s="3">
        <v>0</v>
      </c>
      <c r="AQ3766" s="3" t="s">
        <v>11567</v>
      </c>
      <c r="AR3766" s="3">
        <v>0</v>
      </c>
      <c r="AS3766" s="3" t="s">
        <v>11567</v>
      </c>
    </row>
    <row r="3767" spans="1:45">
      <c r="A3767">
        <v>3764</v>
      </c>
      <c r="B3767" t="s">
        <v>5982</v>
      </c>
      <c r="C3767" t="s">
        <v>4424</v>
      </c>
      <c r="D3767" t="s">
        <v>45</v>
      </c>
      <c r="E3767" t="s">
        <v>76</v>
      </c>
      <c r="F3767" t="s">
        <v>2206</v>
      </c>
      <c r="G3767" t="s">
        <v>10516</v>
      </c>
      <c r="H3767" t="s">
        <v>2206</v>
      </c>
      <c r="I3767" t="s">
        <v>10516</v>
      </c>
      <c r="J3767" t="s">
        <v>8156</v>
      </c>
      <c r="K3767" t="s">
        <v>8157</v>
      </c>
      <c r="L3767" t="s">
        <v>5985</v>
      </c>
      <c r="M3767" t="s">
        <v>5986</v>
      </c>
      <c r="N3767" t="str">
        <f>VLOOKUP(O3767,index!$Q:$R,2,0)</f>
        <v>02. 이러닝 - 단과</v>
      </c>
      <c r="O3767" t="s">
        <v>5987</v>
      </c>
      <c r="P3767" t="s">
        <v>48</v>
      </c>
      <c r="Q3767" t="s">
        <v>20</v>
      </c>
      <c r="R3767" s="226" t="e">
        <f>VLOOKUP(C3767,'26년 databook(취합)'!$M:$M,2,0)</f>
        <v>#N/A</v>
      </c>
      <c r="S3767" s="3" t="s">
        <v>11567</v>
      </c>
      <c r="T3767" s="3" t="s">
        <v>48</v>
      </c>
      <c r="U3767" s="3" t="s">
        <v>11567</v>
      </c>
      <c r="V3767" s="3" t="s">
        <v>48</v>
      </c>
      <c r="W3767" s="3" t="s">
        <v>48</v>
      </c>
      <c r="X3767" s="3" t="s">
        <v>48</v>
      </c>
      <c r="Y3767" s="3" t="s">
        <v>48</v>
      </c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G3767" s="3"/>
      <c r="AI3767" s="3" t="s">
        <v>48</v>
      </c>
      <c r="AK3767" s="3" t="s">
        <v>48</v>
      </c>
      <c r="AM3767" s="3" t="s">
        <v>48</v>
      </c>
      <c r="AO3767" s="3" t="s">
        <v>48</v>
      </c>
      <c r="AQ3767" s="3" t="s">
        <v>48</v>
      </c>
      <c r="AR3767" s="3">
        <v>0</v>
      </c>
      <c r="AS3767" s="3" t="s">
        <v>48</v>
      </c>
    </row>
    <row r="3768" spans="1:45">
      <c r="A3768">
        <v>3765</v>
      </c>
      <c r="B3768" t="s">
        <v>5982</v>
      </c>
      <c r="C3768" t="s">
        <v>5470</v>
      </c>
      <c r="D3768" t="s">
        <v>45</v>
      </c>
      <c r="E3768" t="s">
        <v>214</v>
      </c>
      <c r="F3768" t="s">
        <v>2816</v>
      </c>
      <c r="G3768" t="s">
        <v>10517</v>
      </c>
      <c r="H3768" t="s">
        <v>2816</v>
      </c>
      <c r="I3768" t="s">
        <v>10517</v>
      </c>
      <c r="J3768" t="s">
        <v>48</v>
      </c>
      <c r="K3768" t="s">
        <v>48</v>
      </c>
      <c r="L3768" t="s">
        <v>5985</v>
      </c>
      <c r="M3768" t="s">
        <v>5986</v>
      </c>
      <c r="N3768" t="str">
        <f>VLOOKUP(O3768,index!$Q:$R,2,0)</f>
        <v>02. 이러닝 - 단과</v>
      </c>
      <c r="O3768" t="s">
        <v>5987</v>
      </c>
      <c r="P3768" t="s">
        <v>48</v>
      </c>
      <c r="Q3768" t="s">
        <v>20</v>
      </c>
      <c r="R3768" s="226" t="e">
        <f>VLOOKUP(C3768,'26년 databook(취합)'!$M:$M,2,0)</f>
        <v>#N/A</v>
      </c>
      <c r="S3768" s="3" t="s">
        <v>11567</v>
      </c>
      <c r="T3768" s="3" t="s">
        <v>48</v>
      </c>
      <c r="U3768" s="3" t="s">
        <v>11567</v>
      </c>
      <c r="V3768" s="3" t="s">
        <v>48</v>
      </c>
      <c r="W3768" s="3" t="s">
        <v>48</v>
      </c>
      <c r="X3768" s="3" t="s">
        <v>48</v>
      </c>
      <c r="Y3768" s="3" t="s">
        <v>48</v>
      </c>
      <c r="Z3768" s="3" t="s">
        <v>48</v>
      </c>
      <c r="AA3768" s="3" t="s">
        <v>48</v>
      </c>
      <c r="AB3768" s="3" t="s">
        <v>48</v>
      </c>
      <c r="AC3768" s="3" t="s">
        <v>48</v>
      </c>
      <c r="AD3768" s="3" t="s">
        <v>48</v>
      </c>
      <c r="AE3768" s="3" t="s">
        <v>48</v>
      </c>
      <c r="AG3768" s="3"/>
      <c r="AI3768" s="3" t="s">
        <v>48</v>
      </c>
      <c r="AK3768" s="3" t="s">
        <v>48</v>
      </c>
      <c r="AM3768" s="3" t="s">
        <v>48</v>
      </c>
      <c r="AO3768" s="3" t="s">
        <v>48</v>
      </c>
      <c r="AQ3768" s="3" t="s">
        <v>48</v>
      </c>
      <c r="AS3768" s="3" t="s">
        <v>48</v>
      </c>
    </row>
    <row r="3769" spans="1:45">
      <c r="A3769">
        <v>3766</v>
      </c>
      <c r="B3769" t="s">
        <v>5982</v>
      </c>
      <c r="C3769" t="s">
        <v>3790</v>
      </c>
      <c r="D3769" t="s">
        <v>45</v>
      </c>
      <c r="E3769" t="s">
        <v>75</v>
      </c>
      <c r="F3769" t="s">
        <v>8158</v>
      </c>
      <c r="G3769" t="s">
        <v>10518</v>
      </c>
      <c r="H3769" t="s">
        <v>8158</v>
      </c>
      <c r="I3769" t="s">
        <v>10518</v>
      </c>
      <c r="J3769" t="s">
        <v>48</v>
      </c>
      <c r="K3769" t="s">
        <v>48</v>
      </c>
      <c r="L3769" t="s">
        <v>5985</v>
      </c>
      <c r="M3769" t="s">
        <v>5986</v>
      </c>
      <c r="N3769" t="str">
        <f>VLOOKUP(O3769,index!$Q:$R,2,0)</f>
        <v>02. 이러닝 - 단과</v>
      </c>
      <c r="O3769" t="s">
        <v>5987</v>
      </c>
      <c r="P3769" t="s">
        <v>48</v>
      </c>
      <c r="Q3769" t="s">
        <v>20</v>
      </c>
      <c r="R3769" s="226" t="e">
        <f>VLOOKUP(C3769,'26년 databook(취합)'!$M:$M,2,0)</f>
        <v>#N/A</v>
      </c>
      <c r="S3769" s="3" t="s">
        <v>11567</v>
      </c>
      <c r="T3769" s="3" t="s">
        <v>48</v>
      </c>
      <c r="U3769" s="3" t="s">
        <v>11567</v>
      </c>
      <c r="V3769" s="3" t="s">
        <v>48</v>
      </c>
      <c r="W3769" s="3" t="s">
        <v>48</v>
      </c>
      <c r="X3769" s="3" t="s">
        <v>48</v>
      </c>
      <c r="Y3769" s="3" t="s">
        <v>48</v>
      </c>
      <c r="Z3769" s="3" t="s">
        <v>48</v>
      </c>
      <c r="AA3769" s="3" t="s">
        <v>48</v>
      </c>
      <c r="AB3769" s="3" t="s">
        <v>48</v>
      </c>
      <c r="AC3769" s="3" t="s">
        <v>48</v>
      </c>
      <c r="AD3769" s="3" t="s">
        <v>48</v>
      </c>
      <c r="AE3769" s="3" t="s">
        <v>48</v>
      </c>
      <c r="AG3769" s="3"/>
      <c r="AI3769" s="3" t="s">
        <v>48</v>
      </c>
      <c r="AK3769" s="3" t="s">
        <v>48</v>
      </c>
      <c r="AM3769" s="3" t="s">
        <v>48</v>
      </c>
      <c r="AO3769" s="3" t="s">
        <v>48</v>
      </c>
      <c r="AQ3769" s="3" t="s">
        <v>48</v>
      </c>
      <c r="AS3769" s="3" t="s">
        <v>48</v>
      </c>
    </row>
    <row r="3770" spans="1:45">
      <c r="A3770">
        <v>3767</v>
      </c>
      <c r="B3770" t="s">
        <v>5982</v>
      </c>
      <c r="C3770" t="s">
        <v>4018</v>
      </c>
      <c r="D3770" t="s">
        <v>45</v>
      </c>
      <c r="E3770" t="s">
        <v>75</v>
      </c>
      <c r="F3770" t="s">
        <v>8159</v>
      </c>
      <c r="G3770" t="s">
        <v>10519</v>
      </c>
      <c r="H3770" t="s">
        <v>8159</v>
      </c>
      <c r="I3770" t="s">
        <v>10519</v>
      </c>
      <c r="J3770" t="s">
        <v>2357</v>
      </c>
      <c r="K3770" t="s">
        <v>8160</v>
      </c>
      <c r="L3770" t="s">
        <v>5985</v>
      </c>
      <c r="M3770" t="s">
        <v>5986</v>
      </c>
      <c r="N3770" t="str">
        <f>VLOOKUP(O3770,index!$Q:$R,2,0)</f>
        <v>02. 이러닝 - 단과</v>
      </c>
      <c r="O3770" t="s">
        <v>5987</v>
      </c>
      <c r="P3770" t="s">
        <v>48</v>
      </c>
      <c r="Q3770" t="s">
        <v>20</v>
      </c>
      <c r="R3770" s="226" t="e">
        <f>VLOOKUP(C3770,'26년 databook(취합)'!$M:$M,2,0)</f>
        <v>#N/A</v>
      </c>
      <c r="S3770" s="3" t="s">
        <v>11567</v>
      </c>
      <c r="T3770" s="3" t="s">
        <v>48</v>
      </c>
      <c r="U3770" s="3" t="s">
        <v>11567</v>
      </c>
      <c r="V3770" s="3" t="s">
        <v>48</v>
      </c>
      <c r="W3770" s="3" t="s">
        <v>48</v>
      </c>
      <c r="X3770" s="3" t="s">
        <v>48</v>
      </c>
      <c r="Y3770" s="3" t="s">
        <v>48</v>
      </c>
      <c r="Z3770" s="3" t="s">
        <v>48</v>
      </c>
      <c r="AA3770" s="3" t="s">
        <v>48</v>
      </c>
      <c r="AB3770" s="3" t="s">
        <v>48</v>
      </c>
      <c r="AC3770" s="3" t="s">
        <v>48</v>
      </c>
      <c r="AD3770" s="3" t="s">
        <v>48</v>
      </c>
      <c r="AE3770" s="3" t="s">
        <v>48</v>
      </c>
      <c r="AG3770" s="3"/>
      <c r="AI3770" s="3" t="s">
        <v>48</v>
      </c>
      <c r="AK3770" s="3" t="s">
        <v>48</v>
      </c>
      <c r="AM3770" s="3" t="s">
        <v>48</v>
      </c>
      <c r="AO3770" s="3" t="s">
        <v>48</v>
      </c>
      <c r="AQ3770" s="3" t="s">
        <v>48</v>
      </c>
      <c r="AS3770" s="3" t="s">
        <v>48</v>
      </c>
    </row>
    <row r="3771" spans="1:45">
      <c r="A3771">
        <v>3768</v>
      </c>
      <c r="B3771" t="s">
        <v>5982</v>
      </c>
      <c r="C3771" t="s">
        <v>5238</v>
      </c>
      <c r="D3771" t="s">
        <v>45</v>
      </c>
      <c r="E3771" t="s">
        <v>72</v>
      </c>
      <c r="F3771" t="s">
        <v>8161</v>
      </c>
      <c r="G3771" t="s">
        <v>10520</v>
      </c>
      <c r="H3771" t="s">
        <v>8161</v>
      </c>
      <c r="I3771" t="s">
        <v>10520</v>
      </c>
      <c r="J3771" t="s">
        <v>2422</v>
      </c>
      <c r="K3771" t="s">
        <v>8162</v>
      </c>
      <c r="L3771" t="s">
        <v>5985</v>
      </c>
      <c r="M3771" t="s">
        <v>5986</v>
      </c>
      <c r="N3771" t="str">
        <f>VLOOKUP(O3771,index!$Q:$R,2,0)</f>
        <v>02. 이러닝 - 단과</v>
      </c>
      <c r="O3771" t="s">
        <v>5987</v>
      </c>
      <c r="P3771" t="s">
        <v>48</v>
      </c>
      <c r="Q3771" t="s">
        <v>20</v>
      </c>
      <c r="R3771" s="226" t="e">
        <f>VLOOKUP(C3771,'26년 databook(취합)'!$M:$M,2,0)</f>
        <v>#N/A</v>
      </c>
      <c r="S3771" s="3" t="s">
        <v>11567</v>
      </c>
      <c r="T3771" s="3" t="s">
        <v>48</v>
      </c>
      <c r="U3771" s="3" t="s">
        <v>11567</v>
      </c>
      <c r="V3771" s="3" t="s">
        <v>48</v>
      </c>
      <c r="W3771" s="3" t="s">
        <v>48</v>
      </c>
      <c r="X3771" s="3" t="s">
        <v>48</v>
      </c>
      <c r="Y3771" s="3" t="s">
        <v>48</v>
      </c>
      <c r="Z3771" s="3" t="s">
        <v>48</v>
      </c>
      <c r="AA3771" s="3" t="s">
        <v>48</v>
      </c>
      <c r="AB3771" s="3" t="s">
        <v>48</v>
      </c>
      <c r="AC3771" s="3" t="s">
        <v>48</v>
      </c>
      <c r="AD3771" s="3" t="s">
        <v>11567</v>
      </c>
      <c r="AE3771" s="3" t="s">
        <v>48</v>
      </c>
      <c r="AF3771" s="3">
        <v>0</v>
      </c>
      <c r="AH3771" s="3">
        <v>0</v>
      </c>
      <c r="AI3771" s="3" t="s">
        <v>48</v>
      </c>
      <c r="AJ3771" s="3">
        <v>0</v>
      </c>
      <c r="AK3771" s="3" t="s">
        <v>48</v>
      </c>
      <c r="AL3771" s="3">
        <v>0</v>
      </c>
      <c r="AM3771" s="3" t="s">
        <v>48</v>
      </c>
      <c r="AN3771" s="3">
        <v>0</v>
      </c>
      <c r="AO3771" s="3" t="s">
        <v>48</v>
      </c>
      <c r="AP3771" s="3">
        <v>0</v>
      </c>
      <c r="AQ3771" s="3" t="s">
        <v>48</v>
      </c>
      <c r="AR3771" s="3">
        <v>0</v>
      </c>
      <c r="AS3771" s="3" t="s">
        <v>48</v>
      </c>
    </row>
    <row r="3772" spans="1:45">
      <c r="A3772">
        <v>3769</v>
      </c>
      <c r="B3772" t="s">
        <v>5982</v>
      </c>
      <c r="C3772" t="s">
        <v>3894</v>
      </c>
      <c r="D3772" t="s">
        <v>45</v>
      </c>
      <c r="E3772" t="s">
        <v>75</v>
      </c>
      <c r="F3772" t="s">
        <v>371</v>
      </c>
      <c r="G3772" t="s">
        <v>10522</v>
      </c>
      <c r="H3772" t="s">
        <v>371</v>
      </c>
      <c r="I3772" t="s">
        <v>10522</v>
      </c>
      <c r="J3772" t="s">
        <v>371</v>
      </c>
      <c r="K3772" t="s">
        <v>8165</v>
      </c>
      <c r="L3772" t="s">
        <v>5985</v>
      </c>
      <c r="M3772" t="s">
        <v>5986</v>
      </c>
      <c r="N3772" t="str">
        <f>VLOOKUP(O3772,index!$Q:$R,2,0)</f>
        <v>02. 이러닝 - 단과</v>
      </c>
      <c r="O3772" t="s">
        <v>5987</v>
      </c>
      <c r="P3772" t="s">
        <v>48</v>
      </c>
      <c r="Q3772" t="s">
        <v>20</v>
      </c>
      <c r="R3772" s="226" t="e">
        <f>VLOOKUP(C3772,'26년 databook(취합)'!$M:$M,2,0)</f>
        <v>#N/A</v>
      </c>
      <c r="S3772" s="3" t="s">
        <v>11567</v>
      </c>
      <c r="T3772" s="3" t="s">
        <v>48</v>
      </c>
      <c r="U3772" s="3" t="s">
        <v>11567</v>
      </c>
      <c r="V3772" s="3" t="s">
        <v>48</v>
      </c>
      <c r="W3772" s="3" t="s">
        <v>48</v>
      </c>
      <c r="X3772" s="3" t="s">
        <v>48</v>
      </c>
      <c r="Y3772" s="3" t="s">
        <v>48</v>
      </c>
      <c r="Z3772" s="3" t="s">
        <v>48</v>
      </c>
      <c r="AA3772" s="3" t="s">
        <v>48</v>
      </c>
      <c r="AB3772" s="3" t="s">
        <v>48</v>
      </c>
      <c r="AC3772" s="3" t="s">
        <v>48</v>
      </c>
      <c r="AD3772" s="3" t="s">
        <v>48</v>
      </c>
      <c r="AE3772" s="3" t="s">
        <v>48</v>
      </c>
      <c r="AG3772" s="3"/>
      <c r="AI3772" s="3" t="s">
        <v>48</v>
      </c>
      <c r="AK3772" s="3" t="s">
        <v>48</v>
      </c>
      <c r="AM3772" s="3" t="s">
        <v>48</v>
      </c>
      <c r="AO3772" s="3" t="s">
        <v>48</v>
      </c>
      <c r="AQ3772" s="3" t="s">
        <v>48</v>
      </c>
      <c r="AS3772" s="3" t="s">
        <v>48</v>
      </c>
    </row>
    <row r="3773" spans="1:45">
      <c r="A3773">
        <v>3770</v>
      </c>
      <c r="B3773" t="s">
        <v>5982</v>
      </c>
      <c r="C3773" t="s">
        <v>4460</v>
      </c>
      <c r="D3773" t="s">
        <v>45</v>
      </c>
      <c r="E3773" t="s">
        <v>76</v>
      </c>
      <c r="F3773" t="s">
        <v>8166</v>
      </c>
      <c r="G3773" t="s">
        <v>10523</v>
      </c>
      <c r="H3773" t="s">
        <v>8166</v>
      </c>
      <c r="I3773" t="s">
        <v>10523</v>
      </c>
      <c r="J3773" t="s">
        <v>2370</v>
      </c>
      <c r="K3773" t="s">
        <v>8167</v>
      </c>
      <c r="L3773" t="s">
        <v>5985</v>
      </c>
      <c r="M3773" t="s">
        <v>5986</v>
      </c>
      <c r="N3773" t="str">
        <f>VLOOKUP(O3773,index!$Q:$R,2,0)</f>
        <v>02. 이러닝 - 단과</v>
      </c>
      <c r="O3773" t="s">
        <v>5987</v>
      </c>
      <c r="P3773" t="s">
        <v>48</v>
      </c>
      <c r="Q3773" t="s">
        <v>23</v>
      </c>
      <c r="R3773" s="226" t="e">
        <f>VLOOKUP(C3773,'26년 databook(취합)'!$M:$M,2,0)</f>
        <v>#N/A</v>
      </c>
      <c r="S3773" s="3" t="s">
        <v>11567</v>
      </c>
      <c r="T3773" s="3" t="s">
        <v>11622</v>
      </c>
      <c r="U3773" s="3" t="s">
        <v>11622</v>
      </c>
      <c r="V3773" s="3" t="s">
        <v>48</v>
      </c>
      <c r="W3773" s="3" t="s">
        <v>11567</v>
      </c>
      <c r="X3773" s="3" t="s">
        <v>48</v>
      </c>
      <c r="Y3773" s="3" t="s">
        <v>11567</v>
      </c>
      <c r="Z3773" s="3" t="s">
        <v>48</v>
      </c>
      <c r="AA3773" s="3" t="s">
        <v>11636</v>
      </c>
      <c r="AB3773" s="3" t="s">
        <v>48</v>
      </c>
      <c r="AC3773" s="3" t="s">
        <v>11693</v>
      </c>
      <c r="AD3773" s="3" t="s">
        <v>48</v>
      </c>
      <c r="AE3773" s="3" t="s">
        <v>11623</v>
      </c>
      <c r="AG3773" s="3">
        <v>160000</v>
      </c>
      <c r="AI3773" s="3" t="s">
        <v>11567</v>
      </c>
      <c r="AK3773" s="3" t="s">
        <v>11567</v>
      </c>
      <c r="AM3773" s="3" t="s">
        <v>11567</v>
      </c>
      <c r="AO3773" s="3" t="s">
        <v>11567</v>
      </c>
      <c r="AQ3773" s="3" t="s">
        <v>11567</v>
      </c>
      <c r="AR3773" s="3">
        <v>0</v>
      </c>
      <c r="AS3773" s="3" t="s">
        <v>11567</v>
      </c>
    </row>
    <row r="3774" spans="1:45">
      <c r="A3774">
        <v>3771</v>
      </c>
      <c r="B3774" t="s">
        <v>5982</v>
      </c>
      <c r="C3774" t="s">
        <v>4956</v>
      </c>
      <c r="D3774" t="s">
        <v>45</v>
      </c>
      <c r="E3774" t="s">
        <v>77</v>
      </c>
      <c r="F3774" t="s">
        <v>6029</v>
      </c>
      <c r="G3774" t="s">
        <v>8925</v>
      </c>
      <c r="H3774" t="s">
        <v>1700</v>
      </c>
      <c r="I3774" t="s">
        <v>16311</v>
      </c>
      <c r="J3774" t="s">
        <v>48</v>
      </c>
      <c r="K3774" t="s">
        <v>48</v>
      </c>
      <c r="L3774" t="s">
        <v>5985</v>
      </c>
      <c r="M3774" t="s">
        <v>5986</v>
      </c>
      <c r="N3774" t="str">
        <f>VLOOKUP(O3774,index!$Q:$R,2,0)</f>
        <v>02. 이러닝 - 단과</v>
      </c>
      <c r="O3774" t="s">
        <v>5987</v>
      </c>
      <c r="P3774" t="s">
        <v>48</v>
      </c>
      <c r="Q3774" t="s">
        <v>20</v>
      </c>
      <c r="R3774" s="226" t="e">
        <f>VLOOKUP(C3774,'26년 databook(취합)'!$M:$M,2,0)</f>
        <v>#N/A</v>
      </c>
      <c r="S3774" s="3" t="s">
        <v>11567</v>
      </c>
      <c r="T3774" s="3" t="s">
        <v>13741</v>
      </c>
      <c r="U3774" s="3" t="s">
        <v>13741</v>
      </c>
      <c r="V3774" s="3" t="s">
        <v>48</v>
      </c>
      <c r="W3774" s="3" t="s">
        <v>11567</v>
      </c>
      <c r="X3774" s="3" t="s">
        <v>48</v>
      </c>
      <c r="Y3774" s="3" t="s">
        <v>11567</v>
      </c>
      <c r="Z3774" s="3" t="s">
        <v>48</v>
      </c>
      <c r="AA3774" s="3" t="s">
        <v>11567</v>
      </c>
      <c r="AB3774" s="3" t="s">
        <v>48</v>
      </c>
      <c r="AC3774" s="3" t="s">
        <v>11567</v>
      </c>
      <c r="AD3774" s="3" t="s">
        <v>48</v>
      </c>
      <c r="AE3774" s="3" t="s">
        <v>13741</v>
      </c>
      <c r="AG3774" s="4">
        <v>0</v>
      </c>
      <c r="AI3774" s="3" t="s">
        <v>11567</v>
      </c>
      <c r="AK3774" s="3" t="s">
        <v>11567</v>
      </c>
      <c r="AM3774" s="3" t="s">
        <v>11567</v>
      </c>
      <c r="AO3774" s="3" t="s">
        <v>11567</v>
      </c>
      <c r="AQ3774" s="3" t="s">
        <v>11567</v>
      </c>
      <c r="AS3774" s="3" t="s">
        <v>11567</v>
      </c>
    </row>
    <row r="3775" spans="1:45">
      <c r="A3775">
        <v>3772</v>
      </c>
      <c r="B3775" t="s">
        <v>5982</v>
      </c>
      <c r="C3775" t="s">
        <v>3692</v>
      </c>
      <c r="D3775" t="s">
        <v>45</v>
      </c>
      <c r="E3775" t="s">
        <v>73</v>
      </c>
      <c r="F3775" t="s">
        <v>1994</v>
      </c>
      <c r="G3775" t="s">
        <v>10525</v>
      </c>
      <c r="H3775" t="s">
        <v>1994</v>
      </c>
      <c r="I3775" t="s">
        <v>10525</v>
      </c>
      <c r="J3775" t="s">
        <v>48</v>
      </c>
      <c r="K3775" t="s">
        <v>48</v>
      </c>
      <c r="L3775" t="s">
        <v>5985</v>
      </c>
      <c r="M3775" t="s">
        <v>5986</v>
      </c>
      <c r="N3775" t="str">
        <f>VLOOKUP(O3775,index!$Q:$R,2,0)</f>
        <v>02. 이러닝 - 단과</v>
      </c>
      <c r="O3775" t="s">
        <v>5987</v>
      </c>
      <c r="P3775" t="s">
        <v>48</v>
      </c>
      <c r="Q3775" t="s">
        <v>20</v>
      </c>
      <c r="R3775" s="226" t="e">
        <f>VLOOKUP(C3775,'26년 databook(취합)'!$M:$M,2,0)</f>
        <v>#N/A</v>
      </c>
      <c r="S3775" s="3" t="s">
        <v>11576</v>
      </c>
      <c r="T3775" s="3" t="s">
        <v>14029</v>
      </c>
      <c r="U3775" s="3" t="s">
        <v>14873</v>
      </c>
      <c r="V3775" s="3" t="s">
        <v>48</v>
      </c>
      <c r="W3775" s="3" t="s">
        <v>11567</v>
      </c>
      <c r="X3775" s="3" t="s">
        <v>48</v>
      </c>
      <c r="Y3775" s="3" t="s">
        <v>11567</v>
      </c>
      <c r="Z3775" s="3" t="s">
        <v>48</v>
      </c>
      <c r="AA3775" s="3" t="s">
        <v>11567</v>
      </c>
      <c r="AB3775" s="3" t="s">
        <v>48</v>
      </c>
      <c r="AC3775" s="3" t="s">
        <v>12393</v>
      </c>
      <c r="AD3775" s="3" t="s">
        <v>48</v>
      </c>
      <c r="AE3775" s="3" t="s">
        <v>13981</v>
      </c>
      <c r="AG3775" s="3">
        <v>265000</v>
      </c>
      <c r="AI3775" s="3" t="s">
        <v>11567</v>
      </c>
      <c r="AK3775" s="3" t="s">
        <v>11567</v>
      </c>
      <c r="AM3775" s="3" t="s">
        <v>11567</v>
      </c>
      <c r="AO3775" s="3" t="s">
        <v>11567</v>
      </c>
      <c r="AQ3775" s="3" t="s">
        <v>11567</v>
      </c>
      <c r="AR3775" s="3">
        <v>1000000</v>
      </c>
      <c r="AS3775" s="3" t="s">
        <v>11567</v>
      </c>
    </row>
    <row r="3776" spans="1:45">
      <c r="A3776">
        <v>3773</v>
      </c>
      <c r="B3776" t="s">
        <v>5982</v>
      </c>
      <c r="C3776" t="s">
        <v>3789</v>
      </c>
      <c r="D3776" t="s">
        <v>45</v>
      </c>
      <c r="E3776" t="s">
        <v>75</v>
      </c>
      <c r="F3776" t="s">
        <v>8170</v>
      </c>
      <c r="G3776" t="s">
        <v>10526</v>
      </c>
      <c r="H3776" t="s">
        <v>8170</v>
      </c>
      <c r="I3776" t="s">
        <v>10526</v>
      </c>
      <c r="J3776" t="s">
        <v>48</v>
      </c>
      <c r="K3776" t="s">
        <v>48</v>
      </c>
      <c r="L3776" t="s">
        <v>5985</v>
      </c>
      <c r="M3776" t="s">
        <v>5986</v>
      </c>
      <c r="N3776" t="str">
        <f>VLOOKUP(O3776,index!$Q:$R,2,0)</f>
        <v>02. 이러닝 - 단과</v>
      </c>
      <c r="O3776" t="s">
        <v>5987</v>
      </c>
      <c r="P3776" t="s">
        <v>48</v>
      </c>
      <c r="Q3776" t="s">
        <v>21</v>
      </c>
      <c r="R3776" s="226" t="e">
        <f>VLOOKUP(C3776,'26년 databook(취합)'!$M:$M,2,0)</f>
        <v>#N/A</v>
      </c>
      <c r="S3776" s="3" t="s">
        <v>11576</v>
      </c>
      <c r="T3776" s="3" t="s">
        <v>48</v>
      </c>
      <c r="U3776" s="3" t="s">
        <v>11576</v>
      </c>
      <c r="V3776" s="3" t="s">
        <v>48</v>
      </c>
      <c r="W3776" s="3" t="s">
        <v>48</v>
      </c>
      <c r="X3776" s="3" t="s">
        <v>48</v>
      </c>
      <c r="Y3776" s="3" t="s">
        <v>48</v>
      </c>
      <c r="Z3776" s="3" t="s">
        <v>48</v>
      </c>
      <c r="AA3776" s="3" t="s">
        <v>48</v>
      </c>
      <c r="AB3776" s="3" t="s">
        <v>48</v>
      </c>
      <c r="AC3776" s="3" t="s">
        <v>48</v>
      </c>
      <c r="AD3776" s="3" t="s">
        <v>11567</v>
      </c>
      <c r="AE3776" s="3" t="s">
        <v>48</v>
      </c>
      <c r="AF3776" s="3">
        <v>0</v>
      </c>
      <c r="AG3776" s="3"/>
      <c r="AH3776" s="3">
        <v>0</v>
      </c>
      <c r="AI3776" s="3" t="s">
        <v>48</v>
      </c>
      <c r="AJ3776" s="3">
        <v>0</v>
      </c>
      <c r="AK3776" s="3" t="s">
        <v>48</v>
      </c>
      <c r="AL3776" s="3">
        <v>0</v>
      </c>
      <c r="AM3776" s="3" t="s">
        <v>48</v>
      </c>
      <c r="AN3776" s="3">
        <v>0</v>
      </c>
      <c r="AO3776" s="3" t="s">
        <v>48</v>
      </c>
      <c r="AP3776" s="3">
        <v>0</v>
      </c>
      <c r="AQ3776" s="3" t="s">
        <v>48</v>
      </c>
      <c r="AR3776" s="3">
        <v>1000000</v>
      </c>
      <c r="AS3776" s="3" t="s">
        <v>48</v>
      </c>
    </row>
    <row r="3777" spans="1:45">
      <c r="A3777">
        <v>3774</v>
      </c>
      <c r="B3777" t="s">
        <v>5982</v>
      </c>
      <c r="C3777" t="s">
        <v>4569</v>
      </c>
      <c r="D3777" t="s">
        <v>45</v>
      </c>
      <c r="E3777" t="s">
        <v>79</v>
      </c>
      <c r="F3777" t="s">
        <v>6756</v>
      </c>
      <c r="G3777" t="s">
        <v>9366</v>
      </c>
      <c r="H3777" t="s">
        <v>1199</v>
      </c>
      <c r="I3777" t="s">
        <v>16312</v>
      </c>
      <c r="J3777" t="s">
        <v>8171</v>
      </c>
      <c r="K3777" t="s">
        <v>8172</v>
      </c>
      <c r="L3777" t="s">
        <v>5985</v>
      </c>
      <c r="M3777" t="s">
        <v>5986</v>
      </c>
      <c r="N3777" t="str">
        <f>VLOOKUP(O3777,index!$Q:$R,2,0)</f>
        <v>02. 이러닝 - 단과</v>
      </c>
      <c r="O3777" t="s">
        <v>5987</v>
      </c>
      <c r="P3777" t="s">
        <v>48</v>
      </c>
      <c r="Q3777" t="s">
        <v>20</v>
      </c>
      <c r="R3777" s="226" t="e">
        <f>VLOOKUP(C3777,'26년 databook(취합)'!$M:$M,2,0)</f>
        <v>#N/A</v>
      </c>
      <c r="S3777" s="3" t="s">
        <v>11567</v>
      </c>
      <c r="T3777" s="3" t="s">
        <v>48</v>
      </c>
      <c r="U3777" s="3" t="s">
        <v>11567</v>
      </c>
      <c r="V3777" s="3" t="s">
        <v>48</v>
      </c>
      <c r="W3777" s="3" t="s">
        <v>48</v>
      </c>
      <c r="X3777" s="3" t="s">
        <v>48</v>
      </c>
      <c r="Y3777" s="3" t="s">
        <v>48</v>
      </c>
      <c r="Z3777" s="3" t="s">
        <v>48</v>
      </c>
      <c r="AA3777" s="3" t="s">
        <v>48</v>
      </c>
      <c r="AB3777" s="3" t="s">
        <v>48</v>
      </c>
      <c r="AC3777" s="3" t="s">
        <v>48</v>
      </c>
      <c r="AD3777" s="3" t="s">
        <v>48</v>
      </c>
      <c r="AE3777" s="3" t="s">
        <v>48</v>
      </c>
      <c r="AG3777" s="3"/>
      <c r="AI3777" s="3" t="s">
        <v>48</v>
      </c>
      <c r="AK3777" s="3" t="s">
        <v>48</v>
      </c>
      <c r="AM3777" s="3" t="s">
        <v>48</v>
      </c>
      <c r="AO3777" s="3" t="s">
        <v>48</v>
      </c>
      <c r="AQ3777" s="3" t="s">
        <v>48</v>
      </c>
      <c r="AS3777" s="3" t="s">
        <v>48</v>
      </c>
    </row>
    <row r="3778" spans="1:45">
      <c r="A3778">
        <v>3775</v>
      </c>
      <c r="B3778" t="s">
        <v>5982</v>
      </c>
      <c r="C3778" t="s">
        <v>4068</v>
      </c>
      <c r="D3778" t="s">
        <v>45</v>
      </c>
      <c r="E3778" t="s">
        <v>75</v>
      </c>
      <c r="F3778" t="s">
        <v>507</v>
      </c>
      <c r="G3778" t="s">
        <v>10527</v>
      </c>
      <c r="H3778" t="s">
        <v>507</v>
      </c>
      <c r="I3778" t="s">
        <v>10527</v>
      </c>
      <c r="J3778" t="s">
        <v>507</v>
      </c>
      <c r="K3778" t="s">
        <v>8173</v>
      </c>
      <c r="L3778" t="s">
        <v>5985</v>
      </c>
      <c r="M3778" t="s">
        <v>5986</v>
      </c>
      <c r="N3778" t="str">
        <f>VLOOKUP(O3778,index!$Q:$R,2,0)</f>
        <v>02. 이러닝 - 단과</v>
      </c>
      <c r="O3778" t="s">
        <v>5987</v>
      </c>
      <c r="P3778" t="s">
        <v>48</v>
      </c>
      <c r="Q3778" t="s">
        <v>23</v>
      </c>
      <c r="R3778" s="226" t="e">
        <f>VLOOKUP(C3778,'26년 databook(취합)'!$M:$M,2,0)</f>
        <v>#N/A</v>
      </c>
      <c r="S3778" s="3" t="s">
        <v>11567</v>
      </c>
      <c r="T3778" s="3" t="s">
        <v>12302</v>
      </c>
      <c r="U3778" s="3" t="s">
        <v>12302</v>
      </c>
      <c r="V3778" s="3" t="s">
        <v>48</v>
      </c>
      <c r="W3778" s="3" t="s">
        <v>12303</v>
      </c>
      <c r="X3778" s="3" t="s">
        <v>48</v>
      </c>
      <c r="Y3778" s="3" t="s">
        <v>11697</v>
      </c>
      <c r="Z3778" s="3" t="s">
        <v>48</v>
      </c>
      <c r="AA3778" s="3" t="s">
        <v>12304</v>
      </c>
      <c r="AB3778" s="3" t="s">
        <v>48</v>
      </c>
      <c r="AC3778" s="3" t="s">
        <v>11567</v>
      </c>
      <c r="AD3778" s="3" t="s">
        <v>11567</v>
      </c>
      <c r="AE3778" s="3" t="s">
        <v>11567</v>
      </c>
      <c r="AF3778" s="3">
        <v>0</v>
      </c>
      <c r="AG3778" s="3">
        <v>0</v>
      </c>
      <c r="AH3778" s="3">
        <v>0</v>
      </c>
      <c r="AI3778" s="3" t="s">
        <v>11567</v>
      </c>
      <c r="AJ3778" s="3">
        <v>0</v>
      </c>
      <c r="AK3778" s="3" t="s">
        <v>11567</v>
      </c>
      <c r="AL3778" s="3">
        <v>0</v>
      </c>
      <c r="AM3778" s="3" t="s">
        <v>11567</v>
      </c>
      <c r="AN3778" s="3">
        <v>0</v>
      </c>
      <c r="AO3778" s="3" t="s">
        <v>11567</v>
      </c>
      <c r="AP3778" s="3">
        <v>0</v>
      </c>
      <c r="AQ3778" s="3" t="s">
        <v>11567</v>
      </c>
      <c r="AR3778" s="3">
        <v>0</v>
      </c>
      <c r="AS3778" s="3" t="s">
        <v>11567</v>
      </c>
    </row>
    <row r="3779" spans="1:45">
      <c r="A3779">
        <v>3776</v>
      </c>
      <c r="B3779" t="s">
        <v>5982</v>
      </c>
      <c r="C3779" t="s">
        <v>3695</v>
      </c>
      <c r="D3779" t="s">
        <v>45</v>
      </c>
      <c r="E3779" t="s">
        <v>73</v>
      </c>
      <c r="F3779" t="s">
        <v>8176</v>
      </c>
      <c r="G3779" t="s">
        <v>10529</v>
      </c>
      <c r="H3779" t="s">
        <v>8176</v>
      </c>
      <c r="I3779" t="s">
        <v>10529</v>
      </c>
      <c r="J3779" t="s">
        <v>2340</v>
      </c>
      <c r="K3779" t="s">
        <v>8177</v>
      </c>
      <c r="L3779" t="s">
        <v>5985</v>
      </c>
      <c r="M3779" t="s">
        <v>5986</v>
      </c>
      <c r="N3779" t="str">
        <f>VLOOKUP(O3779,index!$Q:$R,2,0)</f>
        <v>02. 이러닝 - 단과</v>
      </c>
      <c r="O3779" t="s">
        <v>5987</v>
      </c>
      <c r="P3779" t="s">
        <v>48</v>
      </c>
      <c r="Q3779" t="s">
        <v>20</v>
      </c>
      <c r="R3779" s="226" t="e">
        <f>VLOOKUP(C3779,'26년 databook(취합)'!$M:$M,2,0)</f>
        <v>#N/A</v>
      </c>
      <c r="S3779" s="3" t="s">
        <v>11567</v>
      </c>
      <c r="T3779" s="3" t="s">
        <v>48</v>
      </c>
      <c r="U3779" s="3" t="s">
        <v>11567</v>
      </c>
      <c r="V3779" s="3" t="s">
        <v>48</v>
      </c>
      <c r="W3779" s="3" t="s">
        <v>48</v>
      </c>
      <c r="X3779" s="3" t="s">
        <v>48</v>
      </c>
      <c r="Y3779" s="3" t="s">
        <v>48</v>
      </c>
      <c r="Z3779" s="3" t="s">
        <v>48</v>
      </c>
      <c r="AA3779" s="3" t="s">
        <v>48</v>
      </c>
      <c r="AB3779" s="3" t="s">
        <v>48</v>
      </c>
      <c r="AC3779" s="3" t="s">
        <v>48</v>
      </c>
      <c r="AD3779" s="3" t="s">
        <v>48</v>
      </c>
      <c r="AE3779" s="3" t="s">
        <v>48</v>
      </c>
      <c r="AG3779" s="3"/>
      <c r="AI3779" s="3" t="s">
        <v>48</v>
      </c>
      <c r="AK3779" s="3" t="s">
        <v>48</v>
      </c>
      <c r="AM3779" s="3" t="s">
        <v>48</v>
      </c>
      <c r="AO3779" s="3" t="s">
        <v>48</v>
      </c>
      <c r="AQ3779" s="3" t="s">
        <v>48</v>
      </c>
      <c r="AS3779" s="3" t="s">
        <v>48</v>
      </c>
    </row>
    <row r="3780" spans="1:45">
      <c r="A3780">
        <v>3777</v>
      </c>
      <c r="B3780" t="s">
        <v>5982</v>
      </c>
      <c r="C3780" t="s">
        <v>4428</v>
      </c>
      <c r="D3780" t="s">
        <v>45</v>
      </c>
      <c r="E3780" t="s">
        <v>76</v>
      </c>
      <c r="F3780" t="s">
        <v>2211</v>
      </c>
      <c r="G3780" t="s">
        <v>10530</v>
      </c>
      <c r="H3780" t="s">
        <v>2211</v>
      </c>
      <c r="I3780" t="s">
        <v>10530</v>
      </c>
      <c r="J3780" t="s">
        <v>8178</v>
      </c>
      <c r="K3780" t="s">
        <v>8179</v>
      </c>
      <c r="L3780" t="s">
        <v>5985</v>
      </c>
      <c r="M3780" t="s">
        <v>5986</v>
      </c>
      <c r="N3780" t="str">
        <f>VLOOKUP(O3780,index!$Q:$R,2,0)</f>
        <v>02. 이러닝 - 단과</v>
      </c>
      <c r="O3780" t="s">
        <v>5987</v>
      </c>
      <c r="P3780" t="s">
        <v>48</v>
      </c>
      <c r="Q3780" t="s">
        <v>20</v>
      </c>
      <c r="R3780" s="226" t="e">
        <f>VLOOKUP(C3780,'26년 databook(취합)'!$M:$M,2,0)</f>
        <v>#N/A</v>
      </c>
      <c r="S3780" s="3" t="s">
        <v>11567</v>
      </c>
      <c r="T3780" s="3" t="s">
        <v>48</v>
      </c>
      <c r="U3780" s="3" t="s">
        <v>11567</v>
      </c>
      <c r="V3780" s="3" t="s">
        <v>48</v>
      </c>
      <c r="W3780" s="3" t="s">
        <v>48</v>
      </c>
      <c r="X3780" s="3" t="s">
        <v>48</v>
      </c>
      <c r="Y3780" s="3" t="s">
        <v>48</v>
      </c>
      <c r="Z3780" s="3" t="s">
        <v>48</v>
      </c>
      <c r="AA3780" s="3" t="s">
        <v>48</v>
      </c>
      <c r="AB3780" s="3" t="s">
        <v>48</v>
      </c>
      <c r="AC3780" s="3" t="s">
        <v>48</v>
      </c>
      <c r="AD3780" s="3" t="s">
        <v>48</v>
      </c>
      <c r="AE3780" s="3" t="s">
        <v>48</v>
      </c>
      <c r="AG3780" s="3"/>
      <c r="AI3780" s="3" t="s">
        <v>48</v>
      </c>
      <c r="AK3780" s="3" t="s">
        <v>48</v>
      </c>
      <c r="AM3780" s="3" t="s">
        <v>48</v>
      </c>
      <c r="AO3780" s="3" t="s">
        <v>48</v>
      </c>
      <c r="AQ3780" s="3" t="s">
        <v>48</v>
      </c>
      <c r="AR3780" s="3">
        <v>0</v>
      </c>
      <c r="AS3780" s="3" t="s">
        <v>48</v>
      </c>
    </row>
    <row r="3781" spans="1:45">
      <c r="A3781">
        <v>3778</v>
      </c>
      <c r="B3781" t="s">
        <v>5982</v>
      </c>
      <c r="C3781" t="s">
        <v>4055</v>
      </c>
      <c r="D3781" t="s">
        <v>45</v>
      </c>
      <c r="E3781" t="s">
        <v>75</v>
      </c>
      <c r="F3781" t="s">
        <v>744</v>
      </c>
      <c r="G3781" t="s">
        <v>10531</v>
      </c>
      <c r="H3781" t="s">
        <v>744</v>
      </c>
      <c r="I3781" t="s">
        <v>10531</v>
      </c>
      <c r="J3781" t="s">
        <v>48</v>
      </c>
      <c r="K3781" t="s">
        <v>48</v>
      </c>
      <c r="L3781" t="s">
        <v>5985</v>
      </c>
      <c r="M3781" t="s">
        <v>5986</v>
      </c>
      <c r="N3781" t="str">
        <f>VLOOKUP(O3781,index!$Q:$R,2,0)</f>
        <v>02. 이러닝 - 단과</v>
      </c>
      <c r="O3781" t="s">
        <v>5987</v>
      </c>
      <c r="P3781" t="s">
        <v>48</v>
      </c>
      <c r="Q3781" t="s">
        <v>23</v>
      </c>
      <c r="R3781" s="226" t="e">
        <f>VLOOKUP(C3781,'26년 databook(취합)'!$M:$M,2,0)</f>
        <v>#N/A</v>
      </c>
      <c r="S3781" s="3" t="s">
        <v>13046</v>
      </c>
      <c r="T3781" s="3" t="s">
        <v>48</v>
      </c>
      <c r="U3781" s="3" t="s">
        <v>11567</v>
      </c>
      <c r="V3781" s="3" t="s">
        <v>48</v>
      </c>
      <c r="W3781" s="3" t="s">
        <v>48</v>
      </c>
      <c r="X3781" s="3" t="s">
        <v>48</v>
      </c>
      <c r="Y3781" s="3" t="s">
        <v>48</v>
      </c>
      <c r="Z3781" s="3" t="s">
        <v>48</v>
      </c>
      <c r="AA3781" s="3" t="s">
        <v>48</v>
      </c>
      <c r="AB3781" s="3" t="s">
        <v>48</v>
      </c>
      <c r="AC3781" s="3" t="s">
        <v>48</v>
      </c>
      <c r="AD3781" s="3" t="s">
        <v>11567</v>
      </c>
      <c r="AE3781" s="3" t="s">
        <v>48</v>
      </c>
      <c r="AF3781" s="3">
        <v>3380000</v>
      </c>
      <c r="AH3781" s="3">
        <v>0</v>
      </c>
      <c r="AI3781" s="3" t="s">
        <v>48</v>
      </c>
      <c r="AJ3781" s="3">
        <v>0</v>
      </c>
      <c r="AK3781" s="3" t="s">
        <v>48</v>
      </c>
      <c r="AL3781" s="3">
        <v>0</v>
      </c>
      <c r="AM3781" s="3" t="s">
        <v>48</v>
      </c>
      <c r="AN3781" s="3">
        <v>0</v>
      </c>
      <c r="AO3781" s="3" t="s">
        <v>48</v>
      </c>
      <c r="AP3781" s="3">
        <v>0</v>
      </c>
      <c r="AQ3781" s="3" t="s">
        <v>48</v>
      </c>
      <c r="AR3781" s="3">
        <v>0</v>
      </c>
      <c r="AS3781" s="3" t="s">
        <v>48</v>
      </c>
    </row>
    <row r="3782" spans="1:45">
      <c r="A3782">
        <v>3779</v>
      </c>
      <c r="B3782" t="s">
        <v>5982</v>
      </c>
      <c r="C3782" t="s">
        <v>4296</v>
      </c>
      <c r="D3782" t="s">
        <v>45</v>
      </c>
      <c r="E3782" t="s">
        <v>76</v>
      </c>
      <c r="F3782" t="s">
        <v>2103</v>
      </c>
      <c r="G3782" t="s">
        <v>10532</v>
      </c>
      <c r="H3782" t="s">
        <v>2103</v>
      </c>
      <c r="I3782" t="s">
        <v>10532</v>
      </c>
      <c r="J3782" t="s">
        <v>8180</v>
      </c>
      <c r="K3782" t="s">
        <v>8181</v>
      </c>
      <c r="L3782" t="s">
        <v>5985</v>
      </c>
      <c r="M3782" t="s">
        <v>5986</v>
      </c>
      <c r="N3782" t="str">
        <f>VLOOKUP(O3782,index!$Q:$R,2,0)</f>
        <v>02. 이러닝 - 단과</v>
      </c>
      <c r="O3782" t="s">
        <v>5987</v>
      </c>
      <c r="P3782" t="s">
        <v>48</v>
      </c>
      <c r="Q3782" t="s">
        <v>20</v>
      </c>
      <c r="R3782" s="226" t="e">
        <f>VLOOKUP(C3782,'26년 databook(취합)'!$M:$M,2,0)</f>
        <v>#N/A</v>
      </c>
      <c r="S3782" s="3" t="s">
        <v>11578</v>
      </c>
      <c r="T3782" s="3" t="s">
        <v>48</v>
      </c>
      <c r="U3782" s="3" t="s">
        <v>11578</v>
      </c>
      <c r="V3782" s="3" t="s">
        <v>48</v>
      </c>
      <c r="W3782" s="3" t="s">
        <v>48</v>
      </c>
      <c r="X3782" s="3" t="s">
        <v>48</v>
      </c>
      <c r="Y3782" s="3" t="s">
        <v>48</v>
      </c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I3782" s="3" t="s">
        <v>48</v>
      </c>
      <c r="AK3782" s="3" t="s">
        <v>48</v>
      </c>
      <c r="AM3782" s="3" t="s">
        <v>48</v>
      </c>
      <c r="AO3782" s="3" t="s">
        <v>48</v>
      </c>
      <c r="AQ3782" s="3" t="s">
        <v>48</v>
      </c>
      <c r="AR3782" s="3">
        <v>10000000</v>
      </c>
      <c r="AS3782" s="3" t="s">
        <v>48</v>
      </c>
    </row>
    <row r="3783" spans="1:45">
      <c r="A3783">
        <v>3780</v>
      </c>
      <c r="B3783" t="s">
        <v>5982</v>
      </c>
      <c r="C3783" t="s">
        <v>3133</v>
      </c>
      <c r="D3783" t="s">
        <v>45</v>
      </c>
      <c r="E3783" t="s">
        <v>77</v>
      </c>
      <c r="F3783" t="s">
        <v>8182</v>
      </c>
      <c r="G3783" t="s">
        <v>10533</v>
      </c>
      <c r="H3783" t="s">
        <v>8182</v>
      </c>
      <c r="I3783" t="s">
        <v>10533</v>
      </c>
      <c r="J3783" t="s">
        <v>48</v>
      </c>
      <c r="K3783" t="s">
        <v>48</v>
      </c>
      <c r="L3783" t="s">
        <v>5985</v>
      </c>
      <c r="M3783" t="s">
        <v>5986</v>
      </c>
      <c r="N3783" t="str">
        <f>VLOOKUP(O3783,index!$Q:$R,2,0)</f>
        <v>08. 하이브리드러닝 - 하이브리드형 러닝</v>
      </c>
      <c r="O3783" t="s">
        <v>5988</v>
      </c>
      <c r="P3783" t="s">
        <v>48</v>
      </c>
      <c r="Q3783" t="s">
        <v>20</v>
      </c>
      <c r="R3783" s="226" t="e">
        <f>VLOOKUP(C3783,'26년 databook(취합)'!$M:$M,2,0)</f>
        <v>#N/A</v>
      </c>
      <c r="S3783" s="3" t="s">
        <v>11567</v>
      </c>
      <c r="T3783" s="3" t="s">
        <v>48</v>
      </c>
      <c r="U3783" s="3" t="s">
        <v>11567</v>
      </c>
      <c r="V3783" s="3" t="s">
        <v>48</v>
      </c>
      <c r="W3783" s="3" t="s">
        <v>48</v>
      </c>
      <c r="X3783" s="3" t="s">
        <v>48</v>
      </c>
      <c r="Y3783" s="3" t="s">
        <v>48</v>
      </c>
      <c r="Z3783" s="3" t="s">
        <v>48</v>
      </c>
      <c r="AA3783" s="3" t="s">
        <v>48</v>
      </c>
      <c r="AB3783" s="3" t="s">
        <v>48</v>
      </c>
      <c r="AC3783" s="3" t="s">
        <v>48</v>
      </c>
      <c r="AD3783" s="3" t="s">
        <v>48</v>
      </c>
      <c r="AE3783" s="3" t="s">
        <v>48</v>
      </c>
      <c r="AG3783" s="3"/>
      <c r="AI3783" s="3" t="s">
        <v>48</v>
      </c>
      <c r="AK3783" s="3" t="s">
        <v>48</v>
      </c>
      <c r="AM3783" s="3" t="s">
        <v>48</v>
      </c>
      <c r="AO3783" s="3" t="s">
        <v>48</v>
      </c>
      <c r="AQ3783" s="3" t="s">
        <v>48</v>
      </c>
      <c r="AS3783" s="3" t="s">
        <v>48</v>
      </c>
    </row>
    <row r="3784" spans="1:45">
      <c r="A3784">
        <v>3781</v>
      </c>
      <c r="B3784" t="s">
        <v>5982</v>
      </c>
      <c r="C3784" t="s">
        <v>3132</v>
      </c>
      <c r="D3784" t="s">
        <v>45</v>
      </c>
      <c r="E3784" t="s">
        <v>77</v>
      </c>
      <c r="F3784" t="s">
        <v>8182</v>
      </c>
      <c r="G3784" t="s">
        <v>10533</v>
      </c>
      <c r="H3784" t="s">
        <v>8182</v>
      </c>
      <c r="I3784" t="s">
        <v>10533</v>
      </c>
      <c r="J3784" t="s">
        <v>48</v>
      </c>
      <c r="K3784" t="s">
        <v>48</v>
      </c>
      <c r="L3784" t="s">
        <v>5985</v>
      </c>
      <c r="M3784" t="s">
        <v>5986</v>
      </c>
      <c r="N3784" t="str">
        <f>VLOOKUP(O3784,index!$Q:$R,2,0)</f>
        <v>02. 이러닝 - 단과</v>
      </c>
      <c r="O3784" t="s">
        <v>5987</v>
      </c>
      <c r="P3784" t="s">
        <v>48</v>
      </c>
      <c r="Q3784" t="s">
        <v>20</v>
      </c>
      <c r="R3784" s="226" t="e">
        <f>VLOOKUP(C3784,'26년 databook(취합)'!$M:$M,2,0)</f>
        <v>#N/A</v>
      </c>
      <c r="S3784" s="3" t="s">
        <v>11572</v>
      </c>
      <c r="T3784" s="3" t="s">
        <v>48</v>
      </c>
      <c r="U3784" s="3" t="s">
        <v>11567</v>
      </c>
      <c r="V3784" s="3" t="s">
        <v>11572</v>
      </c>
      <c r="W3784" s="3" t="s">
        <v>48</v>
      </c>
      <c r="X3784" s="3" t="s">
        <v>48</v>
      </c>
      <c r="Y3784" s="3" t="s">
        <v>48</v>
      </c>
      <c r="Z3784" s="3" t="s">
        <v>48</v>
      </c>
      <c r="AA3784" s="3" t="s">
        <v>48</v>
      </c>
      <c r="AB3784" s="3" t="s">
        <v>48</v>
      </c>
      <c r="AC3784" s="3" t="s">
        <v>48</v>
      </c>
      <c r="AD3784" s="3" t="s">
        <v>48</v>
      </c>
      <c r="AE3784" s="3" t="s">
        <v>48</v>
      </c>
      <c r="AG3784" s="3"/>
      <c r="AI3784" s="3" t="s">
        <v>48</v>
      </c>
      <c r="AK3784" s="3" t="s">
        <v>48</v>
      </c>
      <c r="AM3784" s="3" t="s">
        <v>48</v>
      </c>
      <c r="AO3784" s="3" t="s">
        <v>48</v>
      </c>
      <c r="AQ3784" s="3" t="s">
        <v>48</v>
      </c>
      <c r="AS3784" s="3" t="s">
        <v>48</v>
      </c>
    </row>
    <row r="3785" spans="1:45">
      <c r="A3785">
        <v>3782</v>
      </c>
      <c r="B3785" t="s">
        <v>5982</v>
      </c>
      <c r="C3785" t="s">
        <v>3788</v>
      </c>
      <c r="D3785" t="s">
        <v>45</v>
      </c>
      <c r="E3785" t="s">
        <v>75</v>
      </c>
      <c r="F3785" t="s">
        <v>8183</v>
      </c>
      <c r="G3785" t="s">
        <v>10534</v>
      </c>
      <c r="H3785" t="s">
        <v>8183</v>
      </c>
      <c r="I3785" t="s">
        <v>10534</v>
      </c>
      <c r="J3785" t="s">
        <v>8184</v>
      </c>
      <c r="K3785" t="s">
        <v>8185</v>
      </c>
      <c r="L3785" t="s">
        <v>5985</v>
      </c>
      <c r="M3785" t="s">
        <v>5986</v>
      </c>
      <c r="N3785" t="str">
        <f>VLOOKUP(O3785,index!$Q:$R,2,0)</f>
        <v>02. 이러닝 - 단과</v>
      </c>
      <c r="O3785" t="s">
        <v>5987</v>
      </c>
      <c r="P3785" t="s">
        <v>48</v>
      </c>
      <c r="Q3785" t="s">
        <v>20</v>
      </c>
      <c r="R3785" s="226" t="e">
        <f>VLOOKUP(C3785,'26년 databook(취합)'!$M:$M,2,0)</f>
        <v>#N/A</v>
      </c>
      <c r="S3785" s="3" t="s">
        <v>11567</v>
      </c>
      <c r="T3785" s="3" t="s">
        <v>48</v>
      </c>
      <c r="U3785" s="3" t="s">
        <v>11567</v>
      </c>
      <c r="V3785" s="3" t="s">
        <v>48</v>
      </c>
      <c r="W3785" s="3" t="s">
        <v>48</v>
      </c>
      <c r="X3785" s="3" t="s">
        <v>48</v>
      </c>
      <c r="Y3785" s="3" t="s">
        <v>48</v>
      </c>
      <c r="Z3785" s="3" t="s">
        <v>48</v>
      </c>
      <c r="AA3785" s="3" t="s">
        <v>48</v>
      </c>
      <c r="AB3785" s="3" t="s">
        <v>48</v>
      </c>
      <c r="AC3785" s="3" t="s">
        <v>48</v>
      </c>
      <c r="AD3785" s="3" t="s">
        <v>48</v>
      </c>
      <c r="AE3785" s="3" t="s">
        <v>48</v>
      </c>
      <c r="AG3785" s="3"/>
      <c r="AI3785" s="3" t="s">
        <v>48</v>
      </c>
      <c r="AK3785" s="3" t="s">
        <v>48</v>
      </c>
      <c r="AM3785" s="3" t="s">
        <v>48</v>
      </c>
      <c r="AO3785" s="3" t="s">
        <v>48</v>
      </c>
      <c r="AQ3785" s="3" t="s">
        <v>48</v>
      </c>
      <c r="AS3785" s="3" t="s">
        <v>48</v>
      </c>
    </row>
    <row r="3786" spans="1:45">
      <c r="A3786">
        <v>3783</v>
      </c>
      <c r="B3786" t="s">
        <v>5982</v>
      </c>
      <c r="C3786" t="s">
        <v>3680</v>
      </c>
      <c r="D3786" t="s">
        <v>45</v>
      </c>
      <c r="E3786" t="s">
        <v>73</v>
      </c>
      <c r="F3786" t="s">
        <v>8186</v>
      </c>
      <c r="G3786" t="s">
        <v>10535</v>
      </c>
      <c r="H3786" t="s">
        <v>8186</v>
      </c>
      <c r="I3786" t="s">
        <v>10535</v>
      </c>
      <c r="J3786" t="s">
        <v>8186</v>
      </c>
      <c r="K3786" t="s">
        <v>8187</v>
      </c>
      <c r="L3786" t="s">
        <v>5985</v>
      </c>
      <c r="M3786" t="s">
        <v>5986</v>
      </c>
      <c r="N3786" t="str">
        <f>VLOOKUP(O3786,index!$Q:$R,2,0)</f>
        <v>02. 이러닝 - 단과</v>
      </c>
      <c r="O3786" t="s">
        <v>5987</v>
      </c>
      <c r="P3786" t="s">
        <v>48</v>
      </c>
      <c r="Q3786" t="s">
        <v>20</v>
      </c>
      <c r="R3786" s="226" t="e">
        <f>VLOOKUP(C3786,'26년 databook(취합)'!$M:$M,2,0)</f>
        <v>#N/A</v>
      </c>
      <c r="S3786" s="3" t="s">
        <v>11616</v>
      </c>
      <c r="T3786" s="3" t="s">
        <v>14874</v>
      </c>
      <c r="U3786" s="3" t="s">
        <v>14875</v>
      </c>
      <c r="V3786" s="3" t="s">
        <v>48</v>
      </c>
      <c r="W3786" s="3" t="s">
        <v>11567</v>
      </c>
      <c r="X3786" s="3" t="s">
        <v>48</v>
      </c>
      <c r="Y3786" s="3" t="s">
        <v>11567</v>
      </c>
      <c r="Z3786" s="3" t="s">
        <v>48</v>
      </c>
      <c r="AA3786" s="3" t="s">
        <v>12173</v>
      </c>
      <c r="AB3786" s="3" t="s">
        <v>48</v>
      </c>
      <c r="AC3786" s="3" t="s">
        <v>13742</v>
      </c>
      <c r="AD3786" s="3" t="s">
        <v>48</v>
      </c>
      <c r="AE3786" s="3" t="s">
        <v>14876</v>
      </c>
      <c r="AG3786" s="3">
        <v>1960000</v>
      </c>
      <c r="AI3786" s="3" t="s">
        <v>11567</v>
      </c>
      <c r="AK3786" s="3" t="s">
        <v>11567</v>
      </c>
      <c r="AM3786" s="3" t="s">
        <v>11567</v>
      </c>
      <c r="AO3786" s="3" t="s">
        <v>11567</v>
      </c>
      <c r="AQ3786" s="3" t="s">
        <v>11567</v>
      </c>
      <c r="AR3786" s="3">
        <v>7000000</v>
      </c>
      <c r="AS3786" s="3" t="s">
        <v>11567</v>
      </c>
    </row>
    <row r="3787" spans="1:45">
      <c r="A3787">
        <v>3784</v>
      </c>
      <c r="B3787" t="s">
        <v>5982</v>
      </c>
      <c r="C3787" t="s">
        <v>2883</v>
      </c>
      <c r="D3787" t="s">
        <v>45</v>
      </c>
      <c r="E3787" t="s">
        <v>73</v>
      </c>
      <c r="F3787" t="s">
        <v>1954</v>
      </c>
      <c r="G3787" t="s">
        <v>10536</v>
      </c>
      <c r="H3787" t="s">
        <v>1954</v>
      </c>
      <c r="I3787" t="s">
        <v>10536</v>
      </c>
      <c r="J3787" t="s">
        <v>1954</v>
      </c>
      <c r="K3787" t="s">
        <v>8188</v>
      </c>
      <c r="L3787" t="s">
        <v>5985</v>
      </c>
      <c r="M3787" t="s">
        <v>5986</v>
      </c>
      <c r="N3787" t="str">
        <f>VLOOKUP(O3787,index!$Q:$R,2,0)</f>
        <v>02. 이러닝 - 단과</v>
      </c>
      <c r="O3787" t="s">
        <v>5987</v>
      </c>
      <c r="P3787" t="s">
        <v>48</v>
      </c>
      <c r="Q3787" t="s">
        <v>23</v>
      </c>
      <c r="R3787" s="226" t="e">
        <f>VLOOKUP(C3787,'26년 databook(취합)'!$M:$M,2,0)</f>
        <v>#N/A</v>
      </c>
      <c r="S3787" s="3" t="s">
        <v>11580</v>
      </c>
      <c r="T3787" s="3" t="s">
        <v>11638</v>
      </c>
      <c r="U3787" s="3" t="s">
        <v>12305</v>
      </c>
      <c r="V3787" s="3" t="s">
        <v>48</v>
      </c>
      <c r="W3787" s="3" t="s">
        <v>11567</v>
      </c>
      <c r="X3787" s="3" t="s">
        <v>48</v>
      </c>
      <c r="Y3787" s="3" t="s">
        <v>11567</v>
      </c>
      <c r="Z3787" s="3" t="s">
        <v>48</v>
      </c>
      <c r="AA3787" s="3" t="s">
        <v>11638</v>
      </c>
      <c r="AB3787" s="3" t="s">
        <v>48</v>
      </c>
      <c r="AC3787" s="3" t="s">
        <v>11567</v>
      </c>
      <c r="AD3787" s="3" t="s">
        <v>48</v>
      </c>
      <c r="AE3787" s="3" t="s">
        <v>11567</v>
      </c>
      <c r="AG3787" s="4">
        <v>0</v>
      </c>
      <c r="AI3787" s="3" t="s">
        <v>11567</v>
      </c>
      <c r="AK3787" s="3" t="s">
        <v>11567</v>
      </c>
      <c r="AM3787" s="3" t="s">
        <v>11567</v>
      </c>
      <c r="AO3787" s="3" t="s">
        <v>11567</v>
      </c>
      <c r="AQ3787" s="3" t="s">
        <v>11567</v>
      </c>
      <c r="AR3787" s="3">
        <v>4000000</v>
      </c>
      <c r="AS3787" s="3" t="s">
        <v>11567</v>
      </c>
    </row>
    <row r="3788" spans="1:45">
      <c r="A3788">
        <v>3785</v>
      </c>
      <c r="B3788" t="s">
        <v>5982</v>
      </c>
      <c r="C3788" t="s">
        <v>5465</v>
      </c>
      <c r="D3788" t="s">
        <v>45</v>
      </c>
      <c r="E3788" t="s">
        <v>77</v>
      </c>
      <c r="F3788" t="s">
        <v>6405</v>
      </c>
      <c r="G3788" t="s">
        <v>9063</v>
      </c>
      <c r="H3788" t="s">
        <v>2822</v>
      </c>
      <c r="I3788" t="s">
        <v>16313</v>
      </c>
      <c r="J3788" t="s">
        <v>2417</v>
      </c>
      <c r="K3788" t="s">
        <v>6406</v>
      </c>
      <c r="L3788" t="s">
        <v>5985</v>
      </c>
      <c r="M3788" t="s">
        <v>5986</v>
      </c>
      <c r="N3788" t="str">
        <f>VLOOKUP(O3788,index!$Q:$R,2,0)</f>
        <v>02. 이러닝 - 단과</v>
      </c>
      <c r="O3788" t="s">
        <v>5987</v>
      </c>
      <c r="P3788" t="s">
        <v>48</v>
      </c>
      <c r="Q3788" t="s">
        <v>20</v>
      </c>
      <c r="R3788" s="226" t="e">
        <f>VLOOKUP(C3788,'26년 databook(취합)'!$M:$M,2,0)</f>
        <v>#N/A</v>
      </c>
      <c r="S3788" s="3" t="s">
        <v>11567</v>
      </c>
      <c r="T3788" s="3" t="s">
        <v>48</v>
      </c>
      <c r="U3788" s="3" t="s">
        <v>11567</v>
      </c>
      <c r="V3788" s="3" t="s">
        <v>48</v>
      </c>
      <c r="W3788" s="3" t="s">
        <v>48</v>
      </c>
      <c r="X3788" s="3" t="s">
        <v>48</v>
      </c>
      <c r="Y3788" s="3" t="s">
        <v>48</v>
      </c>
      <c r="Z3788" s="3" t="s">
        <v>48</v>
      </c>
      <c r="AA3788" s="3" t="s">
        <v>48</v>
      </c>
      <c r="AB3788" s="3" t="s">
        <v>48</v>
      </c>
      <c r="AC3788" s="3" t="s">
        <v>48</v>
      </c>
      <c r="AD3788" s="3" t="s">
        <v>48</v>
      </c>
      <c r="AE3788" s="3" t="s">
        <v>48</v>
      </c>
      <c r="AG3788" s="3"/>
      <c r="AI3788" s="3" t="s">
        <v>48</v>
      </c>
      <c r="AK3788" s="3" t="s">
        <v>48</v>
      </c>
      <c r="AM3788" s="3" t="s">
        <v>48</v>
      </c>
      <c r="AO3788" s="3" t="s">
        <v>48</v>
      </c>
      <c r="AQ3788" s="3" t="s">
        <v>48</v>
      </c>
      <c r="AS3788" s="3" t="s">
        <v>48</v>
      </c>
    </row>
    <row r="3789" spans="1:45">
      <c r="A3789">
        <v>3786</v>
      </c>
      <c r="B3789" t="s">
        <v>5982</v>
      </c>
      <c r="C3789" t="s">
        <v>3386</v>
      </c>
      <c r="D3789" t="s">
        <v>45</v>
      </c>
      <c r="E3789" t="s">
        <v>72</v>
      </c>
      <c r="F3789" t="s">
        <v>992</v>
      </c>
      <c r="G3789" t="s">
        <v>10537</v>
      </c>
      <c r="H3789" t="s">
        <v>994</v>
      </c>
      <c r="I3789" t="s">
        <v>16314</v>
      </c>
      <c r="J3789" t="s">
        <v>8189</v>
      </c>
      <c r="K3789" t="s">
        <v>8190</v>
      </c>
      <c r="L3789" t="s">
        <v>5985</v>
      </c>
      <c r="M3789" t="s">
        <v>5986</v>
      </c>
      <c r="N3789" t="str">
        <f>VLOOKUP(O3789,index!$Q:$R,2,0)</f>
        <v>02. 이러닝 - 단과</v>
      </c>
      <c r="O3789" t="s">
        <v>5987</v>
      </c>
      <c r="P3789" t="s">
        <v>48</v>
      </c>
      <c r="Q3789" t="s">
        <v>23</v>
      </c>
      <c r="R3789" s="226" t="e">
        <f>VLOOKUP(C3789,'26년 databook(취합)'!$M:$M,2,0)</f>
        <v>#N/A</v>
      </c>
      <c r="S3789" s="3" t="s">
        <v>11567</v>
      </c>
      <c r="T3789" s="3" t="s">
        <v>13038</v>
      </c>
      <c r="U3789" s="3" t="s">
        <v>13038</v>
      </c>
      <c r="V3789" s="3" t="s">
        <v>48</v>
      </c>
      <c r="W3789" s="3" t="s">
        <v>11567</v>
      </c>
      <c r="X3789" s="3" t="s">
        <v>48</v>
      </c>
      <c r="Y3789" s="3" t="s">
        <v>11576</v>
      </c>
      <c r="Z3789" s="3" t="s">
        <v>48</v>
      </c>
      <c r="AA3789" s="3" t="s">
        <v>11567</v>
      </c>
      <c r="AB3789" s="3" t="s">
        <v>48</v>
      </c>
      <c r="AC3789" s="3" t="s">
        <v>12254</v>
      </c>
      <c r="AD3789" s="3" t="s">
        <v>11567</v>
      </c>
      <c r="AE3789" s="3" t="s">
        <v>11567</v>
      </c>
      <c r="AF3789" s="3">
        <v>0</v>
      </c>
      <c r="AG3789" s="3">
        <v>0</v>
      </c>
      <c r="AH3789" s="3">
        <v>0</v>
      </c>
      <c r="AI3789" s="3" t="s">
        <v>11567</v>
      </c>
      <c r="AJ3789" s="3">
        <v>0</v>
      </c>
      <c r="AK3789" s="3" t="s">
        <v>11567</v>
      </c>
      <c r="AL3789" s="3">
        <v>0</v>
      </c>
      <c r="AM3789" s="3" t="s">
        <v>11567</v>
      </c>
      <c r="AN3789" s="3">
        <v>0</v>
      </c>
      <c r="AO3789" s="3" t="s">
        <v>11567</v>
      </c>
      <c r="AP3789" s="3">
        <v>0</v>
      </c>
      <c r="AQ3789" s="3" t="s">
        <v>11567</v>
      </c>
      <c r="AR3789" s="3">
        <v>0</v>
      </c>
      <c r="AS3789" s="3" t="s">
        <v>11567</v>
      </c>
    </row>
    <row r="3790" spans="1:45">
      <c r="A3790">
        <v>3787</v>
      </c>
      <c r="B3790" t="s">
        <v>5982</v>
      </c>
      <c r="C3790" t="s">
        <v>3384</v>
      </c>
      <c r="D3790" t="s">
        <v>45</v>
      </c>
      <c r="E3790" t="s">
        <v>72</v>
      </c>
      <c r="F3790" t="s">
        <v>992</v>
      </c>
      <c r="G3790" t="s">
        <v>10537</v>
      </c>
      <c r="H3790" t="s">
        <v>992</v>
      </c>
      <c r="I3790" t="s">
        <v>10537</v>
      </c>
      <c r="J3790" t="s">
        <v>8189</v>
      </c>
      <c r="K3790" t="s">
        <v>8190</v>
      </c>
      <c r="L3790" t="s">
        <v>5985</v>
      </c>
      <c r="M3790" t="s">
        <v>5986</v>
      </c>
      <c r="N3790" t="str">
        <f>VLOOKUP(O3790,index!$Q:$R,2,0)</f>
        <v>02. 이러닝 - 단과</v>
      </c>
      <c r="O3790" t="s">
        <v>5987</v>
      </c>
      <c r="P3790" t="s">
        <v>48</v>
      </c>
      <c r="Q3790" t="s">
        <v>23</v>
      </c>
      <c r="R3790" s="226" t="e">
        <f>VLOOKUP(C3790,'26년 databook(취합)'!$M:$M,2,0)</f>
        <v>#N/A</v>
      </c>
      <c r="S3790" s="3" t="s">
        <v>11567</v>
      </c>
      <c r="T3790" s="3" t="s">
        <v>12835</v>
      </c>
      <c r="U3790" s="3" t="s">
        <v>12835</v>
      </c>
      <c r="V3790" s="3" t="s">
        <v>48</v>
      </c>
      <c r="W3790" s="3" t="s">
        <v>11567</v>
      </c>
      <c r="X3790" s="3" t="s">
        <v>48</v>
      </c>
      <c r="Y3790" s="3" t="s">
        <v>12306</v>
      </c>
      <c r="Z3790" s="3" t="s">
        <v>48</v>
      </c>
      <c r="AA3790" s="3" t="s">
        <v>11567</v>
      </c>
      <c r="AB3790" s="3" t="s">
        <v>48</v>
      </c>
      <c r="AC3790" s="3" t="s">
        <v>12815</v>
      </c>
      <c r="AD3790" s="3" t="s">
        <v>11567</v>
      </c>
      <c r="AE3790" s="3" t="s">
        <v>11567</v>
      </c>
      <c r="AF3790" s="3">
        <v>0</v>
      </c>
      <c r="AG3790" s="3">
        <v>0</v>
      </c>
      <c r="AH3790" s="3">
        <v>0</v>
      </c>
      <c r="AI3790" s="3" t="s">
        <v>11567</v>
      </c>
      <c r="AJ3790" s="3">
        <v>0</v>
      </c>
      <c r="AK3790" s="3" t="s">
        <v>11567</v>
      </c>
      <c r="AL3790" s="3">
        <v>0</v>
      </c>
      <c r="AM3790" s="3" t="s">
        <v>11567</v>
      </c>
      <c r="AN3790" s="3">
        <v>0</v>
      </c>
      <c r="AO3790" s="3" t="s">
        <v>11567</v>
      </c>
      <c r="AP3790" s="3">
        <v>0</v>
      </c>
      <c r="AQ3790" s="3" t="s">
        <v>11567</v>
      </c>
      <c r="AR3790" s="3">
        <v>0</v>
      </c>
      <c r="AS3790" s="3" t="s">
        <v>11567</v>
      </c>
    </row>
    <row r="3791" spans="1:45">
      <c r="A3791">
        <v>3788</v>
      </c>
      <c r="B3791" t="s">
        <v>5982</v>
      </c>
      <c r="C3791" t="s">
        <v>3619</v>
      </c>
      <c r="D3791" t="s">
        <v>45</v>
      </c>
      <c r="E3791" t="s">
        <v>73</v>
      </c>
      <c r="F3791" t="s">
        <v>1936</v>
      </c>
      <c r="G3791" t="s">
        <v>10539</v>
      </c>
      <c r="H3791" t="s">
        <v>1936</v>
      </c>
      <c r="I3791" t="s">
        <v>10539</v>
      </c>
      <c r="J3791" t="s">
        <v>1936</v>
      </c>
      <c r="K3791" t="s">
        <v>8192</v>
      </c>
      <c r="L3791" t="s">
        <v>5985</v>
      </c>
      <c r="M3791" t="s">
        <v>5986</v>
      </c>
      <c r="N3791" t="str">
        <f>VLOOKUP(O3791,index!$Q:$R,2,0)</f>
        <v>02. 이러닝 - 단과</v>
      </c>
      <c r="O3791" t="s">
        <v>5987</v>
      </c>
      <c r="P3791" t="s">
        <v>48</v>
      </c>
      <c r="Q3791" t="s">
        <v>20</v>
      </c>
      <c r="R3791" s="226" t="e">
        <f>VLOOKUP(C3791,'26년 databook(취합)'!$M:$M,2,0)</f>
        <v>#N/A</v>
      </c>
      <c r="S3791" s="3" t="s">
        <v>13039</v>
      </c>
      <c r="T3791" s="3" t="s">
        <v>14877</v>
      </c>
      <c r="U3791" s="3" t="s">
        <v>14878</v>
      </c>
      <c r="V3791" s="3" t="s">
        <v>48</v>
      </c>
      <c r="W3791" s="3" t="s">
        <v>11618</v>
      </c>
      <c r="X3791" s="3" t="s">
        <v>48</v>
      </c>
      <c r="Y3791" s="3" t="s">
        <v>11567</v>
      </c>
      <c r="Z3791" s="3" t="s">
        <v>48</v>
      </c>
      <c r="AA3791" s="3" t="s">
        <v>11567</v>
      </c>
      <c r="AB3791" s="3" t="s">
        <v>48</v>
      </c>
      <c r="AC3791" s="3" t="s">
        <v>11567</v>
      </c>
      <c r="AD3791" s="3" t="s">
        <v>48</v>
      </c>
      <c r="AE3791" s="3" t="s">
        <v>11623</v>
      </c>
      <c r="AG3791" s="3">
        <v>4560000</v>
      </c>
      <c r="AI3791" s="3" t="s">
        <v>11567</v>
      </c>
      <c r="AK3791" s="3" t="s">
        <v>11567</v>
      </c>
      <c r="AM3791" s="3" t="s">
        <v>11567</v>
      </c>
      <c r="AO3791" s="3" t="s">
        <v>11567</v>
      </c>
      <c r="AQ3791" s="3" t="s">
        <v>11567</v>
      </c>
      <c r="AR3791" s="3">
        <v>22000000</v>
      </c>
      <c r="AS3791" s="3" t="s">
        <v>11567</v>
      </c>
    </row>
    <row r="3792" spans="1:45">
      <c r="A3792">
        <v>3789</v>
      </c>
      <c r="B3792" t="s">
        <v>5982</v>
      </c>
      <c r="C3792" t="s">
        <v>5383</v>
      </c>
      <c r="D3792" t="s">
        <v>45</v>
      </c>
      <c r="E3792" t="s">
        <v>77</v>
      </c>
      <c r="F3792" t="s">
        <v>2796</v>
      </c>
      <c r="G3792" t="s">
        <v>9134</v>
      </c>
      <c r="H3792" t="s">
        <v>785</v>
      </c>
      <c r="I3792" t="s">
        <v>16315</v>
      </c>
      <c r="J3792" t="s">
        <v>48</v>
      </c>
      <c r="K3792" t="s">
        <v>48</v>
      </c>
      <c r="L3792" t="s">
        <v>5985</v>
      </c>
      <c r="M3792" t="s">
        <v>5986</v>
      </c>
      <c r="N3792" t="str">
        <f>VLOOKUP(O3792,index!$Q:$R,2,0)</f>
        <v>02. 이러닝 - 단과</v>
      </c>
      <c r="O3792" t="s">
        <v>5987</v>
      </c>
      <c r="P3792" t="s">
        <v>48</v>
      </c>
      <c r="Q3792" t="s">
        <v>20</v>
      </c>
      <c r="R3792" s="226" t="e">
        <f>VLOOKUP(C3792,'26년 databook(취합)'!$M:$M,2,0)</f>
        <v>#N/A</v>
      </c>
      <c r="S3792" s="3" t="s">
        <v>11567</v>
      </c>
      <c r="T3792" s="3" t="s">
        <v>48</v>
      </c>
      <c r="U3792" s="3" t="s">
        <v>11567</v>
      </c>
      <c r="V3792" s="3" t="s">
        <v>48</v>
      </c>
      <c r="W3792" s="3" t="s">
        <v>48</v>
      </c>
      <c r="X3792" s="3" t="s">
        <v>48</v>
      </c>
      <c r="Y3792" s="3" t="s">
        <v>48</v>
      </c>
      <c r="Z3792" s="3" t="s">
        <v>48</v>
      </c>
      <c r="AA3792" s="3" t="s">
        <v>48</v>
      </c>
      <c r="AB3792" s="3" t="s">
        <v>48</v>
      </c>
      <c r="AC3792" s="3" t="s">
        <v>48</v>
      </c>
      <c r="AD3792" s="3" t="s">
        <v>48</v>
      </c>
      <c r="AE3792" s="3" t="s">
        <v>48</v>
      </c>
      <c r="AI3792" s="3" t="s">
        <v>48</v>
      </c>
      <c r="AK3792" s="3" t="s">
        <v>48</v>
      </c>
      <c r="AM3792" s="3" t="s">
        <v>48</v>
      </c>
      <c r="AO3792" s="3" t="s">
        <v>48</v>
      </c>
      <c r="AQ3792" s="3" t="s">
        <v>48</v>
      </c>
      <c r="AS3792" s="3" t="s">
        <v>48</v>
      </c>
    </row>
    <row r="3793" spans="1:45">
      <c r="A3793">
        <v>3790</v>
      </c>
      <c r="B3793" t="s">
        <v>5982</v>
      </c>
      <c r="C3793" t="s">
        <v>4458</v>
      </c>
      <c r="D3793" t="s">
        <v>45</v>
      </c>
      <c r="E3793" t="s">
        <v>76</v>
      </c>
      <c r="F3793" t="s">
        <v>2232</v>
      </c>
      <c r="G3793" t="s">
        <v>10540</v>
      </c>
      <c r="H3793" t="s">
        <v>2232</v>
      </c>
      <c r="I3793" t="s">
        <v>10540</v>
      </c>
      <c r="J3793" t="s">
        <v>48</v>
      </c>
      <c r="K3793" t="s">
        <v>48</v>
      </c>
      <c r="L3793" t="s">
        <v>5985</v>
      </c>
      <c r="M3793" t="s">
        <v>5986</v>
      </c>
      <c r="N3793" t="str">
        <f>VLOOKUP(O3793,index!$Q:$R,2,0)</f>
        <v>08. 하이브리드러닝 - 하이브리드형 러닝</v>
      </c>
      <c r="O3793" t="s">
        <v>5988</v>
      </c>
      <c r="P3793" t="s">
        <v>48</v>
      </c>
      <c r="Q3793" t="s">
        <v>23</v>
      </c>
      <c r="R3793" s="226" t="e">
        <f>VLOOKUP(C3793,'26년 databook(취합)'!$M:$M,2,0)</f>
        <v>#N/A</v>
      </c>
      <c r="S3793" s="3" t="s">
        <v>12307</v>
      </c>
      <c r="T3793" s="3" t="s">
        <v>14153</v>
      </c>
      <c r="U3793" s="3" t="s">
        <v>14154</v>
      </c>
      <c r="V3793" s="3" t="s">
        <v>48</v>
      </c>
      <c r="W3793" s="3" t="s">
        <v>11567</v>
      </c>
      <c r="X3793" s="3" t="s">
        <v>11567</v>
      </c>
      <c r="Y3793" s="3" t="s">
        <v>11567</v>
      </c>
      <c r="Z3793" s="3" t="s">
        <v>11567</v>
      </c>
      <c r="AA3793" s="3" t="s">
        <v>11567</v>
      </c>
      <c r="AB3793" s="3" t="s">
        <v>11567</v>
      </c>
      <c r="AC3793" s="3" t="s">
        <v>11567</v>
      </c>
      <c r="AD3793" s="3" t="s">
        <v>14880</v>
      </c>
      <c r="AE3793" s="3" t="s">
        <v>14153</v>
      </c>
      <c r="AF3793" s="3">
        <v>0</v>
      </c>
      <c r="AG3793" s="4">
        <v>0</v>
      </c>
      <c r="AH3793" s="3">
        <v>0</v>
      </c>
      <c r="AI3793" s="3" t="s">
        <v>11567</v>
      </c>
      <c r="AJ3793" s="3">
        <v>0</v>
      </c>
      <c r="AK3793" s="3" t="s">
        <v>11567</v>
      </c>
      <c r="AL3793" s="3">
        <v>0</v>
      </c>
      <c r="AM3793" s="3" t="s">
        <v>11567</v>
      </c>
      <c r="AN3793" s="3">
        <v>42500000</v>
      </c>
      <c r="AO3793" s="3" t="s">
        <v>11567</v>
      </c>
      <c r="AP3793" s="3">
        <v>0</v>
      </c>
      <c r="AQ3793" s="3" t="s">
        <v>11567</v>
      </c>
      <c r="AR3793" s="3">
        <v>0</v>
      </c>
      <c r="AS3793" s="3" t="s">
        <v>11567</v>
      </c>
    </row>
    <row r="3794" spans="1:45">
      <c r="A3794">
        <v>3791</v>
      </c>
      <c r="B3794" t="s">
        <v>5982</v>
      </c>
      <c r="C3794" t="s">
        <v>4550</v>
      </c>
      <c r="D3794" t="s">
        <v>45</v>
      </c>
      <c r="E3794" t="s">
        <v>79</v>
      </c>
      <c r="F3794" t="s">
        <v>1129</v>
      </c>
      <c r="G3794" t="s">
        <v>10541</v>
      </c>
      <c r="H3794" t="s">
        <v>1129</v>
      </c>
      <c r="I3794" t="s">
        <v>10541</v>
      </c>
      <c r="J3794" t="s">
        <v>48</v>
      </c>
      <c r="K3794" t="s">
        <v>48</v>
      </c>
      <c r="L3794" t="s">
        <v>5985</v>
      </c>
      <c r="M3794" t="s">
        <v>5986</v>
      </c>
      <c r="N3794" t="str">
        <f>VLOOKUP(O3794,index!$Q:$R,2,0)</f>
        <v>02. 이러닝 - 단과</v>
      </c>
      <c r="O3794" t="s">
        <v>5987</v>
      </c>
      <c r="P3794" t="s">
        <v>48</v>
      </c>
      <c r="Q3794" t="s">
        <v>20</v>
      </c>
      <c r="R3794" s="226" t="e">
        <f>VLOOKUP(C3794,'26년 databook(취합)'!$M:$M,2,0)</f>
        <v>#N/A</v>
      </c>
      <c r="S3794" s="3" t="s">
        <v>11567</v>
      </c>
      <c r="T3794" s="3" t="s">
        <v>48</v>
      </c>
      <c r="U3794" s="3" t="s">
        <v>11567</v>
      </c>
      <c r="V3794" s="3" t="s">
        <v>48</v>
      </c>
      <c r="W3794" s="3" t="s">
        <v>48</v>
      </c>
      <c r="X3794" s="3" t="s">
        <v>48</v>
      </c>
      <c r="Y3794" s="3" t="s">
        <v>48</v>
      </c>
      <c r="Z3794" s="3" t="s">
        <v>48</v>
      </c>
      <c r="AA3794" s="3" t="s">
        <v>48</v>
      </c>
      <c r="AB3794" s="3" t="s">
        <v>48</v>
      </c>
      <c r="AC3794" s="3" t="s">
        <v>48</v>
      </c>
      <c r="AD3794" s="3" t="s">
        <v>48</v>
      </c>
      <c r="AE3794" s="3" t="s">
        <v>48</v>
      </c>
      <c r="AG3794" s="3"/>
      <c r="AI3794" s="3" t="s">
        <v>48</v>
      </c>
      <c r="AK3794" s="3" t="s">
        <v>48</v>
      </c>
      <c r="AM3794" s="3" t="s">
        <v>48</v>
      </c>
      <c r="AO3794" s="3" t="s">
        <v>48</v>
      </c>
      <c r="AQ3794" s="3" t="s">
        <v>48</v>
      </c>
      <c r="AS3794" s="3" t="s">
        <v>48</v>
      </c>
    </row>
    <row r="3795" spans="1:45">
      <c r="A3795">
        <v>3792</v>
      </c>
      <c r="B3795" t="s">
        <v>5982</v>
      </c>
      <c r="C3795" t="s">
        <v>4504</v>
      </c>
      <c r="D3795" t="s">
        <v>45</v>
      </c>
      <c r="E3795" t="s">
        <v>76</v>
      </c>
      <c r="F3795" t="s">
        <v>8194</v>
      </c>
      <c r="G3795" t="s">
        <v>10542</v>
      </c>
      <c r="H3795" t="s">
        <v>8194</v>
      </c>
      <c r="I3795" t="s">
        <v>10542</v>
      </c>
      <c r="J3795" t="s">
        <v>48</v>
      </c>
      <c r="K3795" t="s">
        <v>48</v>
      </c>
      <c r="L3795" t="s">
        <v>5985</v>
      </c>
      <c r="M3795" t="s">
        <v>5986</v>
      </c>
      <c r="N3795" t="str">
        <f>VLOOKUP(O3795,index!$Q:$R,2,0)</f>
        <v>09. 하이브리드러닝 - 순수 오프라인</v>
      </c>
      <c r="O3795" t="s">
        <v>6019</v>
      </c>
      <c r="P3795" t="s">
        <v>48</v>
      </c>
      <c r="Q3795" t="s">
        <v>23</v>
      </c>
      <c r="R3795" s="226" t="e">
        <f>VLOOKUP(C3795,'26년 databook(취합)'!$M:$M,2,0)</f>
        <v>#N/A</v>
      </c>
      <c r="S3795" s="3" t="s">
        <v>11578</v>
      </c>
      <c r="T3795" s="3" t="s">
        <v>16425</v>
      </c>
      <c r="U3795" s="3" t="s">
        <v>16425</v>
      </c>
      <c r="V3795" s="3" t="s">
        <v>48</v>
      </c>
      <c r="W3795" s="3" t="s">
        <v>11567</v>
      </c>
      <c r="X3795" s="3" t="s">
        <v>48</v>
      </c>
      <c r="Y3795" s="3" t="s">
        <v>11567</v>
      </c>
      <c r="Z3795" s="3" t="s">
        <v>48</v>
      </c>
      <c r="AA3795" s="3" t="s">
        <v>11567</v>
      </c>
      <c r="AB3795" s="3" t="s">
        <v>48</v>
      </c>
      <c r="AC3795" s="3" t="s">
        <v>11567</v>
      </c>
      <c r="AD3795" s="3" t="s">
        <v>48</v>
      </c>
      <c r="AE3795" s="3" t="s">
        <v>11567</v>
      </c>
      <c r="AF3795" s="3">
        <v>10000000</v>
      </c>
      <c r="AG3795" s="4">
        <v>2640000</v>
      </c>
      <c r="AI3795" s="3" t="s">
        <v>11567</v>
      </c>
      <c r="AK3795" s="3" t="s">
        <v>11567</v>
      </c>
      <c r="AM3795" s="3" t="s">
        <v>11567</v>
      </c>
      <c r="AO3795" s="3" t="s">
        <v>11567</v>
      </c>
      <c r="AQ3795" s="3" t="s">
        <v>11567</v>
      </c>
      <c r="AS3795" s="3" t="s">
        <v>11567</v>
      </c>
    </row>
    <row r="3796" spans="1:45">
      <c r="A3796">
        <v>3793</v>
      </c>
      <c r="B3796" t="s">
        <v>5982</v>
      </c>
      <c r="C3796" t="s">
        <v>4503</v>
      </c>
      <c r="D3796" t="s">
        <v>45</v>
      </c>
      <c r="E3796" t="s">
        <v>76</v>
      </c>
      <c r="F3796" t="s">
        <v>8194</v>
      </c>
      <c r="G3796" t="s">
        <v>10542</v>
      </c>
      <c r="H3796" t="s">
        <v>8194</v>
      </c>
      <c r="I3796" t="s">
        <v>10542</v>
      </c>
      <c r="J3796" t="s">
        <v>48</v>
      </c>
      <c r="K3796" t="s">
        <v>48</v>
      </c>
      <c r="L3796" t="s">
        <v>5985</v>
      </c>
      <c r="M3796" t="s">
        <v>5986</v>
      </c>
      <c r="N3796" t="str">
        <f>VLOOKUP(O3796,index!$Q:$R,2,0)</f>
        <v>03. 이러닝 - 법정</v>
      </c>
      <c r="O3796" t="s">
        <v>6002</v>
      </c>
      <c r="P3796" t="s">
        <v>48</v>
      </c>
      <c r="Q3796" t="s">
        <v>20</v>
      </c>
      <c r="R3796" s="226" t="e">
        <f>VLOOKUP(C3796,'26년 databook(취합)'!$M:$M,2,0)</f>
        <v>#N/A</v>
      </c>
      <c r="S3796" s="3" t="s">
        <v>11963</v>
      </c>
      <c r="T3796" s="3" t="s">
        <v>48</v>
      </c>
      <c r="U3796" s="3" t="s">
        <v>11963</v>
      </c>
      <c r="V3796" s="3" t="s">
        <v>48</v>
      </c>
      <c r="W3796" s="3" t="s">
        <v>48</v>
      </c>
      <c r="X3796" s="3" t="s">
        <v>48</v>
      </c>
      <c r="Y3796" s="3" t="s">
        <v>48</v>
      </c>
      <c r="Z3796" s="3" t="s">
        <v>48</v>
      </c>
      <c r="AA3796" s="3" t="s">
        <v>48</v>
      </c>
      <c r="AB3796" s="3" t="s">
        <v>48</v>
      </c>
      <c r="AC3796" s="3" t="s">
        <v>48</v>
      </c>
      <c r="AD3796" s="3" t="s">
        <v>48</v>
      </c>
      <c r="AE3796" s="3" t="s">
        <v>48</v>
      </c>
      <c r="AG3796" s="3"/>
      <c r="AI3796" s="3" t="s">
        <v>48</v>
      </c>
      <c r="AK3796" s="3" t="s">
        <v>48</v>
      </c>
      <c r="AM3796" s="3" t="s">
        <v>48</v>
      </c>
      <c r="AO3796" s="3" t="s">
        <v>48</v>
      </c>
      <c r="AQ3796" s="3" t="s">
        <v>48</v>
      </c>
      <c r="AR3796" s="3">
        <v>11000000</v>
      </c>
      <c r="AS3796" s="3" t="s">
        <v>48</v>
      </c>
    </row>
    <row r="3797" spans="1:45">
      <c r="A3797">
        <v>3794</v>
      </c>
      <c r="B3797" t="s">
        <v>5982</v>
      </c>
      <c r="C3797" t="s">
        <v>3689</v>
      </c>
      <c r="D3797" t="s">
        <v>45</v>
      </c>
      <c r="E3797" t="s">
        <v>73</v>
      </c>
      <c r="F3797" t="s">
        <v>1992</v>
      </c>
      <c r="G3797" t="s">
        <v>10543</v>
      </c>
      <c r="H3797" t="s">
        <v>1992</v>
      </c>
      <c r="I3797" t="s">
        <v>10543</v>
      </c>
      <c r="J3797" t="s">
        <v>1992</v>
      </c>
      <c r="K3797" t="s">
        <v>8195</v>
      </c>
      <c r="L3797" t="s">
        <v>5985</v>
      </c>
      <c r="M3797" t="s">
        <v>5986</v>
      </c>
      <c r="N3797" t="str">
        <f>VLOOKUP(O3797,index!$Q:$R,2,0)</f>
        <v>02. 이러닝 - 단과</v>
      </c>
      <c r="O3797" t="s">
        <v>5987</v>
      </c>
      <c r="P3797" t="s">
        <v>48</v>
      </c>
      <c r="Q3797" t="s">
        <v>20</v>
      </c>
      <c r="R3797" s="226" t="e">
        <f>VLOOKUP(C3797,'26년 databook(취합)'!$M:$M,2,0)</f>
        <v>#N/A</v>
      </c>
      <c r="S3797" s="3" t="s">
        <v>11567</v>
      </c>
      <c r="T3797" s="3" t="s">
        <v>11590</v>
      </c>
      <c r="U3797" s="3" t="s">
        <v>11590</v>
      </c>
      <c r="V3797" s="3" t="s">
        <v>48</v>
      </c>
      <c r="W3797" s="3" t="s">
        <v>11636</v>
      </c>
      <c r="X3797" s="3" t="s">
        <v>48</v>
      </c>
      <c r="Y3797" s="3" t="s">
        <v>11584</v>
      </c>
      <c r="Z3797" s="3" t="s">
        <v>48</v>
      </c>
      <c r="AA3797" s="3" t="s">
        <v>11643</v>
      </c>
      <c r="AB3797" s="3" t="s">
        <v>11567</v>
      </c>
      <c r="AC3797" s="3" t="s">
        <v>13708</v>
      </c>
      <c r="AD3797" s="3" t="s">
        <v>11567</v>
      </c>
      <c r="AE3797" s="3" t="s">
        <v>14881</v>
      </c>
      <c r="AF3797" s="3">
        <v>0</v>
      </c>
      <c r="AG3797" s="3">
        <v>100000</v>
      </c>
      <c r="AH3797" s="3">
        <v>0</v>
      </c>
      <c r="AI3797" s="3" t="s">
        <v>11567</v>
      </c>
      <c r="AJ3797" s="3">
        <v>0</v>
      </c>
      <c r="AK3797" s="3" t="s">
        <v>11567</v>
      </c>
      <c r="AL3797" s="3">
        <v>0</v>
      </c>
      <c r="AM3797" s="3" t="s">
        <v>11567</v>
      </c>
      <c r="AN3797" s="3">
        <v>0</v>
      </c>
      <c r="AO3797" s="3" t="s">
        <v>11567</v>
      </c>
      <c r="AP3797" s="3">
        <v>0</v>
      </c>
      <c r="AQ3797" s="3" t="s">
        <v>11567</v>
      </c>
      <c r="AR3797" s="3">
        <v>0</v>
      </c>
      <c r="AS3797" s="3" t="s">
        <v>11567</v>
      </c>
    </row>
    <row r="3798" spans="1:45">
      <c r="A3798">
        <v>3795</v>
      </c>
      <c r="B3798" t="s">
        <v>5982</v>
      </c>
      <c r="C3798" t="s">
        <v>3787</v>
      </c>
      <c r="D3798" t="s">
        <v>45</v>
      </c>
      <c r="E3798" t="s">
        <v>75</v>
      </c>
      <c r="F3798" t="s">
        <v>8196</v>
      </c>
      <c r="G3798" t="s">
        <v>10544</v>
      </c>
      <c r="H3798" t="s">
        <v>8196</v>
      </c>
      <c r="I3798" t="s">
        <v>10544</v>
      </c>
      <c r="J3798" t="s">
        <v>8197</v>
      </c>
      <c r="K3798" t="s">
        <v>8198</v>
      </c>
      <c r="L3798" t="s">
        <v>5985</v>
      </c>
      <c r="M3798" t="s">
        <v>5986</v>
      </c>
      <c r="N3798" t="str">
        <f>VLOOKUP(O3798,index!$Q:$R,2,0)</f>
        <v>02. 이러닝 - 단과</v>
      </c>
      <c r="O3798" t="s">
        <v>5987</v>
      </c>
      <c r="P3798" t="s">
        <v>48</v>
      </c>
      <c r="Q3798" t="s">
        <v>23</v>
      </c>
      <c r="R3798" s="226" t="e">
        <f>VLOOKUP(C3798,'26년 databook(취합)'!$M:$M,2,0)</f>
        <v>#N/A</v>
      </c>
      <c r="S3798" s="3" t="s">
        <v>11576</v>
      </c>
      <c r="T3798" s="3" t="s">
        <v>48</v>
      </c>
      <c r="U3798" s="3" t="s">
        <v>11576</v>
      </c>
      <c r="V3798" s="3" t="s">
        <v>48</v>
      </c>
      <c r="W3798" s="3" t="s">
        <v>48</v>
      </c>
      <c r="X3798" s="3" t="s">
        <v>48</v>
      </c>
      <c r="Y3798" s="3" t="s">
        <v>48</v>
      </c>
      <c r="Z3798" s="3" t="s">
        <v>48</v>
      </c>
      <c r="AA3798" s="3" t="s">
        <v>48</v>
      </c>
      <c r="AB3798" s="3" t="s">
        <v>48</v>
      </c>
      <c r="AC3798" s="3" t="s">
        <v>48</v>
      </c>
      <c r="AD3798" s="3" t="s">
        <v>11567</v>
      </c>
      <c r="AE3798" s="3" t="s">
        <v>48</v>
      </c>
      <c r="AF3798" s="3">
        <v>0</v>
      </c>
      <c r="AG3798" s="3"/>
      <c r="AH3798" s="3">
        <v>0</v>
      </c>
      <c r="AI3798" s="3" t="s">
        <v>48</v>
      </c>
      <c r="AJ3798" s="3">
        <v>0</v>
      </c>
      <c r="AK3798" s="3" t="s">
        <v>48</v>
      </c>
      <c r="AL3798" s="3">
        <v>0</v>
      </c>
      <c r="AM3798" s="3" t="s">
        <v>48</v>
      </c>
      <c r="AN3798" s="3">
        <v>0</v>
      </c>
      <c r="AO3798" s="3" t="s">
        <v>48</v>
      </c>
      <c r="AP3798" s="3">
        <v>0</v>
      </c>
      <c r="AQ3798" s="3" t="s">
        <v>48</v>
      </c>
      <c r="AR3798" s="3">
        <v>1000000</v>
      </c>
      <c r="AS3798" s="3" t="s">
        <v>48</v>
      </c>
    </row>
    <row r="3799" spans="1:45">
      <c r="A3799">
        <v>3796</v>
      </c>
      <c r="B3799" t="s">
        <v>5982</v>
      </c>
      <c r="C3799" t="s">
        <v>4091</v>
      </c>
      <c r="D3799" t="s">
        <v>45</v>
      </c>
      <c r="E3799" t="s">
        <v>75</v>
      </c>
      <c r="F3799" t="s">
        <v>8204</v>
      </c>
      <c r="G3799" t="s">
        <v>10550</v>
      </c>
      <c r="H3799" t="s">
        <v>8204</v>
      </c>
      <c r="I3799" t="s">
        <v>10550</v>
      </c>
      <c r="J3799" t="s">
        <v>8205</v>
      </c>
      <c r="K3799" t="s">
        <v>8206</v>
      </c>
      <c r="L3799" t="s">
        <v>5985</v>
      </c>
      <c r="M3799" t="s">
        <v>5986</v>
      </c>
      <c r="N3799" t="str">
        <f>VLOOKUP(O3799,index!$Q:$R,2,0)</f>
        <v>02. 이러닝 - 단과</v>
      </c>
      <c r="O3799" t="s">
        <v>5987</v>
      </c>
      <c r="P3799" t="s">
        <v>48</v>
      </c>
      <c r="Q3799" t="s">
        <v>23</v>
      </c>
      <c r="R3799" s="226" t="e">
        <f>VLOOKUP(C3799,'26년 databook(취합)'!$M:$M,2,0)</f>
        <v>#N/A</v>
      </c>
      <c r="S3799" s="3" t="s">
        <v>11567</v>
      </c>
      <c r="T3799" s="3" t="s">
        <v>12301</v>
      </c>
      <c r="U3799" s="3" t="s">
        <v>12301</v>
      </c>
      <c r="V3799" s="3" t="s">
        <v>48</v>
      </c>
      <c r="W3799" s="3" t="s">
        <v>12301</v>
      </c>
      <c r="X3799" s="3" t="s">
        <v>48</v>
      </c>
      <c r="Y3799" s="3" t="s">
        <v>11567</v>
      </c>
      <c r="Z3799" s="3" t="s">
        <v>48</v>
      </c>
      <c r="AA3799" s="3" t="s">
        <v>11567</v>
      </c>
      <c r="AB3799" s="3" t="s">
        <v>48</v>
      </c>
      <c r="AC3799" s="3" t="s">
        <v>11567</v>
      </c>
      <c r="AD3799" s="3" t="s">
        <v>11567</v>
      </c>
      <c r="AE3799" s="3" t="s">
        <v>11567</v>
      </c>
      <c r="AF3799" s="3">
        <v>0</v>
      </c>
      <c r="AG3799" s="3">
        <v>0</v>
      </c>
      <c r="AH3799" s="3">
        <v>0</v>
      </c>
      <c r="AI3799" s="3" t="s">
        <v>11567</v>
      </c>
      <c r="AJ3799" s="3">
        <v>0</v>
      </c>
      <c r="AK3799" s="3" t="s">
        <v>11567</v>
      </c>
      <c r="AL3799" s="3">
        <v>0</v>
      </c>
      <c r="AM3799" s="3" t="s">
        <v>11567</v>
      </c>
      <c r="AN3799" s="3">
        <v>0</v>
      </c>
      <c r="AO3799" s="3" t="s">
        <v>11567</v>
      </c>
      <c r="AP3799" s="3">
        <v>0</v>
      </c>
      <c r="AQ3799" s="3" t="s">
        <v>11567</v>
      </c>
      <c r="AR3799" s="3">
        <v>0</v>
      </c>
      <c r="AS3799" s="3" t="s">
        <v>11567</v>
      </c>
    </row>
    <row r="3800" spans="1:45">
      <c r="A3800">
        <v>3797</v>
      </c>
      <c r="B3800" t="s">
        <v>5982</v>
      </c>
      <c r="C3800" t="s">
        <v>5100</v>
      </c>
      <c r="D3800" t="s">
        <v>45</v>
      </c>
      <c r="E3800" t="s">
        <v>77</v>
      </c>
      <c r="F3800" t="s">
        <v>1048</v>
      </c>
      <c r="G3800" t="s">
        <v>10551</v>
      </c>
      <c r="H3800" t="s">
        <v>1048</v>
      </c>
      <c r="I3800" t="s">
        <v>10551</v>
      </c>
      <c r="J3800" t="s">
        <v>48</v>
      </c>
      <c r="K3800" t="s">
        <v>48</v>
      </c>
      <c r="L3800" t="s">
        <v>5985</v>
      </c>
      <c r="M3800" t="s">
        <v>5986</v>
      </c>
      <c r="N3800" t="str">
        <f>VLOOKUP(O3800,index!$Q:$R,2,0)</f>
        <v>02. 이러닝 - 단과</v>
      </c>
      <c r="O3800" t="s">
        <v>5987</v>
      </c>
      <c r="P3800" t="s">
        <v>48</v>
      </c>
      <c r="Q3800" t="s">
        <v>20</v>
      </c>
      <c r="R3800" s="226" t="e">
        <f>VLOOKUP(C3800,'26년 databook(취합)'!$M:$M,2,0)</f>
        <v>#N/A</v>
      </c>
      <c r="S3800" s="3" t="s">
        <v>11567</v>
      </c>
      <c r="T3800" s="3" t="s">
        <v>48</v>
      </c>
      <c r="U3800" s="3" t="s">
        <v>11567</v>
      </c>
      <c r="V3800" s="3" t="s">
        <v>48</v>
      </c>
      <c r="W3800" s="3" t="s">
        <v>48</v>
      </c>
      <c r="X3800" s="3" t="s">
        <v>48</v>
      </c>
      <c r="Y3800" s="3" t="s">
        <v>48</v>
      </c>
      <c r="Z3800" s="3" t="s">
        <v>48</v>
      </c>
      <c r="AA3800" s="3" t="s">
        <v>48</v>
      </c>
      <c r="AB3800" s="3" t="s">
        <v>48</v>
      </c>
      <c r="AC3800" s="3" t="s">
        <v>48</v>
      </c>
      <c r="AD3800" s="3" t="s">
        <v>48</v>
      </c>
      <c r="AE3800" s="3" t="s">
        <v>48</v>
      </c>
      <c r="AG3800" s="3"/>
      <c r="AI3800" s="3" t="s">
        <v>48</v>
      </c>
      <c r="AK3800" s="3" t="s">
        <v>48</v>
      </c>
      <c r="AM3800" s="3" t="s">
        <v>48</v>
      </c>
      <c r="AO3800" s="3" t="s">
        <v>48</v>
      </c>
      <c r="AQ3800" s="3" t="s">
        <v>48</v>
      </c>
      <c r="AS3800" s="3" t="s">
        <v>48</v>
      </c>
    </row>
    <row r="3801" spans="1:45">
      <c r="A3801">
        <v>3798</v>
      </c>
      <c r="B3801" t="s">
        <v>5982</v>
      </c>
      <c r="C3801" t="s">
        <v>3078</v>
      </c>
      <c r="D3801" t="s">
        <v>45</v>
      </c>
      <c r="E3801" t="s">
        <v>77</v>
      </c>
      <c r="F3801" t="s">
        <v>8207</v>
      </c>
      <c r="G3801" t="s">
        <v>10552</v>
      </c>
      <c r="H3801" t="s">
        <v>8207</v>
      </c>
      <c r="I3801" t="s">
        <v>10552</v>
      </c>
      <c r="J3801" t="s">
        <v>48</v>
      </c>
      <c r="K3801" t="s">
        <v>48</v>
      </c>
      <c r="L3801" t="s">
        <v>5985</v>
      </c>
      <c r="M3801" t="s">
        <v>5986</v>
      </c>
      <c r="N3801" t="str">
        <f>VLOOKUP(O3801,index!$Q:$R,2,0)</f>
        <v>02. 이러닝 - 단과</v>
      </c>
      <c r="O3801" t="s">
        <v>5987</v>
      </c>
      <c r="P3801" t="s">
        <v>48</v>
      </c>
      <c r="Q3801" t="s">
        <v>20</v>
      </c>
      <c r="R3801" s="226" t="e">
        <f>VLOOKUP(C3801,'26년 databook(취합)'!$M:$M,2,0)</f>
        <v>#N/A</v>
      </c>
      <c r="S3801" s="3" t="s">
        <v>11572</v>
      </c>
      <c r="T3801" s="3" t="s">
        <v>48</v>
      </c>
      <c r="U3801" s="3" t="s">
        <v>11567</v>
      </c>
      <c r="V3801" s="3" t="s">
        <v>11572</v>
      </c>
      <c r="W3801" s="3" t="s">
        <v>48</v>
      </c>
      <c r="X3801" s="3" t="s">
        <v>48</v>
      </c>
      <c r="Y3801" s="3" t="s">
        <v>48</v>
      </c>
      <c r="Z3801" s="3" t="s">
        <v>48</v>
      </c>
      <c r="AA3801" s="3" t="s">
        <v>48</v>
      </c>
      <c r="AB3801" s="3" t="s">
        <v>48</v>
      </c>
      <c r="AC3801" s="3" t="s">
        <v>48</v>
      </c>
      <c r="AD3801" s="3" t="s">
        <v>48</v>
      </c>
      <c r="AE3801" s="3" t="s">
        <v>48</v>
      </c>
      <c r="AG3801" s="3"/>
      <c r="AI3801" s="3" t="s">
        <v>48</v>
      </c>
      <c r="AK3801" s="3" t="s">
        <v>48</v>
      </c>
      <c r="AM3801" s="3" t="s">
        <v>48</v>
      </c>
      <c r="AO3801" s="3" t="s">
        <v>48</v>
      </c>
      <c r="AQ3801" s="3" t="s">
        <v>48</v>
      </c>
      <c r="AS3801" s="3" t="s">
        <v>48</v>
      </c>
    </row>
    <row r="3802" spans="1:45">
      <c r="A3802">
        <v>3799</v>
      </c>
      <c r="B3802" t="s">
        <v>5982</v>
      </c>
      <c r="C3802" t="s">
        <v>3365</v>
      </c>
      <c r="D3802" t="s">
        <v>45</v>
      </c>
      <c r="E3802" t="s">
        <v>72</v>
      </c>
      <c r="F3802" t="s">
        <v>975</v>
      </c>
      <c r="G3802" t="s">
        <v>10553</v>
      </c>
      <c r="H3802" t="s">
        <v>975</v>
      </c>
      <c r="I3802" t="s">
        <v>10553</v>
      </c>
      <c r="J3802" t="s">
        <v>975</v>
      </c>
      <c r="K3802" t="s">
        <v>8208</v>
      </c>
      <c r="L3802" t="s">
        <v>5985</v>
      </c>
      <c r="M3802" t="s">
        <v>5986</v>
      </c>
      <c r="N3802" t="str">
        <f>VLOOKUP(O3802,index!$Q:$R,2,0)</f>
        <v>02. 이러닝 - 단과</v>
      </c>
      <c r="O3802" t="s">
        <v>5987</v>
      </c>
      <c r="P3802" t="s">
        <v>48</v>
      </c>
      <c r="Q3802" t="s">
        <v>20</v>
      </c>
      <c r="R3802" s="226" t="e">
        <f>VLOOKUP(C3802,'26년 databook(취합)'!$M:$M,2,0)</f>
        <v>#N/A</v>
      </c>
      <c r="S3802" s="3" t="s">
        <v>11567</v>
      </c>
      <c r="T3802" s="3" t="s">
        <v>48</v>
      </c>
      <c r="U3802" s="3" t="s">
        <v>11567</v>
      </c>
      <c r="V3802" s="3" t="s">
        <v>48</v>
      </c>
      <c r="W3802" s="3" t="s">
        <v>48</v>
      </c>
      <c r="X3802" s="3" t="s">
        <v>48</v>
      </c>
      <c r="Y3802" s="3" t="s">
        <v>48</v>
      </c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11567</v>
      </c>
      <c r="AE3802" s="3" t="s">
        <v>48</v>
      </c>
      <c r="AF3802" s="3">
        <v>0</v>
      </c>
      <c r="AG3802" s="3"/>
      <c r="AH3802" s="3">
        <v>0</v>
      </c>
      <c r="AI3802" s="3" t="s">
        <v>48</v>
      </c>
      <c r="AJ3802" s="3">
        <v>0</v>
      </c>
      <c r="AK3802" s="3" t="s">
        <v>48</v>
      </c>
      <c r="AL3802" s="3">
        <v>0</v>
      </c>
      <c r="AM3802" s="3" t="s">
        <v>48</v>
      </c>
      <c r="AN3802" s="3">
        <v>0</v>
      </c>
      <c r="AO3802" s="3" t="s">
        <v>48</v>
      </c>
      <c r="AP3802" s="3">
        <v>0</v>
      </c>
      <c r="AQ3802" s="3" t="s">
        <v>48</v>
      </c>
      <c r="AR3802" s="3">
        <v>0</v>
      </c>
      <c r="AS3802" s="3" t="s">
        <v>48</v>
      </c>
    </row>
    <row r="3803" spans="1:45">
      <c r="A3803">
        <v>3800</v>
      </c>
      <c r="B3803" t="s">
        <v>5982</v>
      </c>
      <c r="C3803" t="s">
        <v>4086</v>
      </c>
      <c r="D3803" t="s">
        <v>45</v>
      </c>
      <c r="E3803" t="s">
        <v>75</v>
      </c>
      <c r="F3803" t="s">
        <v>8209</v>
      </c>
      <c r="G3803" t="s">
        <v>10554</v>
      </c>
      <c r="H3803" t="s">
        <v>8209</v>
      </c>
      <c r="I3803" t="s">
        <v>10554</v>
      </c>
      <c r="J3803" t="s">
        <v>2282</v>
      </c>
      <c r="K3803" t="s">
        <v>8210</v>
      </c>
      <c r="L3803" t="s">
        <v>5985</v>
      </c>
      <c r="M3803" t="s">
        <v>5986</v>
      </c>
      <c r="N3803" t="str">
        <f>VLOOKUP(O3803,index!$Q:$R,2,0)</f>
        <v>02. 이러닝 - 단과</v>
      </c>
      <c r="O3803" t="s">
        <v>5987</v>
      </c>
      <c r="P3803" t="s">
        <v>48</v>
      </c>
      <c r="Q3803" t="s">
        <v>23</v>
      </c>
      <c r="R3803" s="226" t="e">
        <f>VLOOKUP(C3803,'26년 databook(취합)'!$M:$M,2,0)</f>
        <v>#N/A</v>
      </c>
      <c r="S3803" s="3" t="s">
        <v>11567</v>
      </c>
      <c r="T3803" s="3" t="s">
        <v>12308</v>
      </c>
      <c r="U3803" s="3" t="s">
        <v>12308</v>
      </c>
      <c r="V3803" s="3" t="s">
        <v>48</v>
      </c>
      <c r="W3803" s="3" t="s">
        <v>11567</v>
      </c>
      <c r="X3803" s="3" t="s">
        <v>48</v>
      </c>
      <c r="Y3803" s="3" t="s">
        <v>11567</v>
      </c>
      <c r="Z3803" s="3" t="s">
        <v>48</v>
      </c>
      <c r="AA3803" s="3" t="s">
        <v>12308</v>
      </c>
      <c r="AB3803" s="3" t="s">
        <v>48</v>
      </c>
      <c r="AC3803" s="3" t="s">
        <v>11567</v>
      </c>
      <c r="AD3803" s="3" t="s">
        <v>11567</v>
      </c>
      <c r="AE3803" s="3" t="s">
        <v>11567</v>
      </c>
      <c r="AF3803" s="3">
        <v>0</v>
      </c>
      <c r="AG3803" s="3">
        <v>0</v>
      </c>
      <c r="AH3803" s="3">
        <v>0</v>
      </c>
      <c r="AI3803" s="3" t="s">
        <v>11567</v>
      </c>
      <c r="AJ3803" s="3">
        <v>0</v>
      </c>
      <c r="AK3803" s="3" t="s">
        <v>11567</v>
      </c>
      <c r="AL3803" s="3">
        <v>0</v>
      </c>
      <c r="AM3803" s="3" t="s">
        <v>11567</v>
      </c>
      <c r="AN3803" s="3">
        <v>0</v>
      </c>
      <c r="AO3803" s="3" t="s">
        <v>11567</v>
      </c>
      <c r="AP3803" s="3">
        <v>0</v>
      </c>
      <c r="AQ3803" s="3" t="s">
        <v>11567</v>
      </c>
      <c r="AR3803" s="3">
        <v>0</v>
      </c>
      <c r="AS3803" s="3" t="s">
        <v>11567</v>
      </c>
    </row>
    <row r="3804" spans="1:45">
      <c r="A3804">
        <v>3801</v>
      </c>
      <c r="B3804" t="s">
        <v>5982</v>
      </c>
      <c r="C3804" t="s">
        <v>5593</v>
      </c>
      <c r="D3804" t="s">
        <v>45</v>
      </c>
      <c r="E3804" t="s">
        <v>214</v>
      </c>
      <c r="F3804" t="s">
        <v>824</v>
      </c>
      <c r="G3804" t="s">
        <v>10556</v>
      </c>
      <c r="H3804" t="s">
        <v>2697</v>
      </c>
      <c r="I3804" t="s">
        <v>16316</v>
      </c>
      <c r="J3804" t="s">
        <v>824</v>
      </c>
      <c r="K3804" t="s">
        <v>8212</v>
      </c>
      <c r="L3804" t="s">
        <v>5985</v>
      </c>
      <c r="M3804" t="s">
        <v>5986</v>
      </c>
      <c r="N3804" t="str">
        <f>VLOOKUP(O3804,index!$Q:$R,2,0)</f>
        <v>02. 이러닝 - 단과</v>
      </c>
      <c r="O3804" t="s">
        <v>5987</v>
      </c>
      <c r="P3804" t="s">
        <v>48</v>
      </c>
      <c r="Q3804" t="s">
        <v>20</v>
      </c>
      <c r="R3804" s="226" t="e">
        <f>VLOOKUP(C3804,'26년 databook(취합)'!$M:$M,2,0)</f>
        <v>#N/A</v>
      </c>
      <c r="S3804" s="3" t="s">
        <v>11567</v>
      </c>
      <c r="T3804" s="3" t="s">
        <v>48</v>
      </c>
      <c r="U3804" s="3" t="s">
        <v>11567</v>
      </c>
      <c r="V3804" s="3" t="s">
        <v>48</v>
      </c>
      <c r="W3804" s="3" t="s">
        <v>48</v>
      </c>
      <c r="X3804" s="3" t="s">
        <v>48</v>
      </c>
      <c r="Y3804" s="3" t="s">
        <v>48</v>
      </c>
      <c r="Z3804" s="3" t="s">
        <v>48</v>
      </c>
      <c r="AA3804" s="3" t="s">
        <v>48</v>
      </c>
      <c r="AB3804" s="3" t="s">
        <v>48</v>
      </c>
      <c r="AC3804" s="3" t="s">
        <v>48</v>
      </c>
      <c r="AD3804" s="3" t="s">
        <v>48</v>
      </c>
      <c r="AE3804" s="3" t="s">
        <v>48</v>
      </c>
      <c r="AI3804" s="3" t="s">
        <v>48</v>
      </c>
      <c r="AK3804" s="3" t="s">
        <v>48</v>
      </c>
      <c r="AM3804" s="3" t="s">
        <v>48</v>
      </c>
      <c r="AO3804" s="3" t="s">
        <v>48</v>
      </c>
      <c r="AQ3804" s="3" t="s">
        <v>48</v>
      </c>
      <c r="AS3804" s="3" t="s">
        <v>48</v>
      </c>
    </row>
    <row r="3805" spans="1:45">
      <c r="A3805">
        <v>3802</v>
      </c>
      <c r="B3805" t="s">
        <v>5982</v>
      </c>
      <c r="C3805" t="s">
        <v>3440</v>
      </c>
      <c r="D3805" t="s">
        <v>45</v>
      </c>
      <c r="E3805" t="s">
        <v>72</v>
      </c>
      <c r="F3805" t="s">
        <v>8213</v>
      </c>
      <c r="G3805" t="s">
        <v>10557</v>
      </c>
      <c r="H3805" t="s">
        <v>8213</v>
      </c>
      <c r="I3805" t="s">
        <v>10557</v>
      </c>
      <c r="J3805" t="s">
        <v>2323</v>
      </c>
      <c r="K3805" t="s">
        <v>8214</v>
      </c>
      <c r="L3805" t="s">
        <v>5985</v>
      </c>
      <c r="M3805" t="s">
        <v>5986</v>
      </c>
      <c r="N3805" t="str">
        <f>VLOOKUP(O3805,index!$Q:$R,2,0)</f>
        <v>02. 이러닝 - 단과</v>
      </c>
      <c r="O3805" t="s">
        <v>5987</v>
      </c>
      <c r="P3805" t="s">
        <v>48</v>
      </c>
      <c r="Q3805" t="s">
        <v>23</v>
      </c>
      <c r="R3805" s="226" t="e">
        <f>VLOOKUP(C3805,'26년 databook(취합)'!$M:$M,2,0)</f>
        <v>#N/A</v>
      </c>
      <c r="S3805" s="3" t="s">
        <v>11567</v>
      </c>
      <c r="T3805" s="3" t="s">
        <v>14022</v>
      </c>
      <c r="U3805" s="3" t="s">
        <v>14022</v>
      </c>
      <c r="V3805" s="3" t="s">
        <v>48</v>
      </c>
      <c r="W3805" s="3" t="s">
        <v>11567</v>
      </c>
      <c r="X3805" s="3" t="s">
        <v>48</v>
      </c>
      <c r="Y3805" s="3" t="s">
        <v>11567</v>
      </c>
      <c r="Z3805" s="3" t="s">
        <v>48</v>
      </c>
      <c r="AA3805" s="3" t="s">
        <v>11978</v>
      </c>
      <c r="AB3805" s="3" t="s">
        <v>48</v>
      </c>
      <c r="AC3805" s="3" t="s">
        <v>13743</v>
      </c>
      <c r="AD3805" s="3" t="s">
        <v>11567</v>
      </c>
      <c r="AE3805" s="3" t="s">
        <v>14882</v>
      </c>
      <c r="AF3805" s="3">
        <v>0</v>
      </c>
      <c r="AG3805" s="3">
        <v>196000</v>
      </c>
      <c r="AH3805" s="3">
        <v>0</v>
      </c>
      <c r="AI3805" s="3" t="s">
        <v>11567</v>
      </c>
      <c r="AJ3805" s="3">
        <v>0</v>
      </c>
      <c r="AK3805" s="3" t="s">
        <v>11567</v>
      </c>
      <c r="AL3805" s="3">
        <v>0</v>
      </c>
      <c r="AM3805" s="3" t="s">
        <v>11567</v>
      </c>
      <c r="AN3805" s="3">
        <v>0</v>
      </c>
      <c r="AO3805" s="3" t="s">
        <v>11567</v>
      </c>
      <c r="AP3805" s="3">
        <v>0</v>
      </c>
      <c r="AQ3805" s="3" t="s">
        <v>11567</v>
      </c>
      <c r="AR3805" s="3">
        <v>0</v>
      </c>
      <c r="AS3805" s="3" t="s">
        <v>11567</v>
      </c>
    </row>
    <row r="3806" spans="1:45">
      <c r="A3806">
        <v>3803</v>
      </c>
      <c r="B3806" t="s">
        <v>5982</v>
      </c>
      <c r="C3806" t="s">
        <v>8215</v>
      </c>
      <c r="D3806" t="s">
        <v>45</v>
      </c>
      <c r="E3806" t="s">
        <v>72</v>
      </c>
      <c r="F3806" t="s">
        <v>8216</v>
      </c>
      <c r="G3806" t="s">
        <v>10558</v>
      </c>
      <c r="H3806" t="s">
        <v>8216</v>
      </c>
      <c r="I3806" t="s">
        <v>10558</v>
      </c>
      <c r="J3806" t="s">
        <v>8216</v>
      </c>
      <c r="K3806" t="s">
        <v>8217</v>
      </c>
      <c r="L3806" t="s">
        <v>5985</v>
      </c>
      <c r="M3806" t="s">
        <v>5986</v>
      </c>
      <c r="N3806" t="str">
        <f>VLOOKUP(O3806,index!$Q:$R,2,0)</f>
        <v>02. 이러닝 - 단과</v>
      </c>
      <c r="O3806" t="s">
        <v>5987</v>
      </c>
      <c r="P3806" t="s">
        <v>48</v>
      </c>
      <c r="Q3806" t="s">
        <v>23</v>
      </c>
      <c r="R3806" s="226" t="e">
        <f>VLOOKUP(C3806,'26년 databook(취합)'!$M:$M,2,0)</f>
        <v>#N/A</v>
      </c>
      <c r="S3806" s="3" t="s">
        <v>11567</v>
      </c>
      <c r="T3806" s="3" t="s">
        <v>48</v>
      </c>
      <c r="U3806" s="3" t="s">
        <v>11567</v>
      </c>
      <c r="V3806" s="3" t="s">
        <v>48</v>
      </c>
      <c r="W3806" s="3" t="s">
        <v>48</v>
      </c>
      <c r="X3806" s="3" t="s">
        <v>48</v>
      </c>
      <c r="Y3806" s="3" t="s">
        <v>48</v>
      </c>
      <c r="Z3806" s="3" t="s">
        <v>48</v>
      </c>
      <c r="AA3806" s="3" t="s">
        <v>48</v>
      </c>
      <c r="AB3806" s="3" t="s">
        <v>48</v>
      </c>
      <c r="AC3806" s="3" t="s">
        <v>48</v>
      </c>
      <c r="AD3806" s="3" t="s">
        <v>11567</v>
      </c>
      <c r="AE3806" s="3" t="s">
        <v>48</v>
      </c>
      <c r="AF3806" s="3">
        <v>0</v>
      </c>
      <c r="AH3806" s="3">
        <v>0</v>
      </c>
      <c r="AI3806" s="3" t="s">
        <v>48</v>
      </c>
      <c r="AJ3806" s="3">
        <v>0</v>
      </c>
      <c r="AK3806" s="3" t="s">
        <v>48</v>
      </c>
      <c r="AL3806" s="3">
        <v>0</v>
      </c>
      <c r="AM3806" s="3" t="s">
        <v>48</v>
      </c>
      <c r="AN3806" s="3">
        <v>0</v>
      </c>
      <c r="AO3806" s="3" t="s">
        <v>48</v>
      </c>
      <c r="AP3806" s="3">
        <v>0</v>
      </c>
      <c r="AQ3806" s="3" t="s">
        <v>48</v>
      </c>
      <c r="AR3806" s="3">
        <v>0</v>
      </c>
      <c r="AS3806" s="3" t="s">
        <v>48</v>
      </c>
    </row>
    <row r="3807" spans="1:45">
      <c r="A3807">
        <v>3804</v>
      </c>
      <c r="B3807" t="s">
        <v>5982</v>
      </c>
      <c r="C3807" t="s">
        <v>2831</v>
      </c>
      <c r="D3807" t="s">
        <v>45</v>
      </c>
      <c r="E3807" t="s">
        <v>72</v>
      </c>
      <c r="F3807" t="s">
        <v>8216</v>
      </c>
      <c r="G3807" t="s">
        <v>10558</v>
      </c>
      <c r="H3807" t="s">
        <v>8216</v>
      </c>
      <c r="I3807" t="s">
        <v>10558</v>
      </c>
      <c r="J3807" t="s">
        <v>8216</v>
      </c>
      <c r="K3807" t="s">
        <v>8217</v>
      </c>
      <c r="L3807" t="s">
        <v>5985</v>
      </c>
      <c r="M3807" t="s">
        <v>5986</v>
      </c>
      <c r="N3807" t="str">
        <f>VLOOKUP(O3807,index!$Q:$R,2,0)</f>
        <v>02. 이러닝 - 단과</v>
      </c>
      <c r="O3807" t="s">
        <v>5987</v>
      </c>
      <c r="P3807" t="s">
        <v>48</v>
      </c>
      <c r="Q3807" t="s">
        <v>23</v>
      </c>
      <c r="R3807" s="226" t="e">
        <f>VLOOKUP(C3807,'26년 databook(취합)'!$M:$M,2,0)</f>
        <v>#N/A</v>
      </c>
      <c r="S3807" s="3" t="s">
        <v>11567</v>
      </c>
      <c r="T3807" s="3" t="s">
        <v>16730</v>
      </c>
      <c r="U3807" s="3" t="s">
        <v>16730</v>
      </c>
      <c r="V3807" s="3" t="s">
        <v>48</v>
      </c>
      <c r="W3807" s="3" t="s">
        <v>11567</v>
      </c>
      <c r="X3807" s="3" t="s">
        <v>48</v>
      </c>
      <c r="Y3807" s="3" t="s">
        <v>11567</v>
      </c>
      <c r="Z3807" s="3" t="s">
        <v>48</v>
      </c>
      <c r="AA3807" s="3" t="s">
        <v>11567</v>
      </c>
      <c r="AB3807" s="3" t="s">
        <v>48</v>
      </c>
      <c r="AC3807" s="3" t="s">
        <v>11567</v>
      </c>
      <c r="AD3807" s="3" t="s">
        <v>11567</v>
      </c>
      <c r="AE3807" s="3" t="s">
        <v>11567</v>
      </c>
      <c r="AF3807" s="3">
        <v>0</v>
      </c>
      <c r="AG3807" s="3">
        <v>6178000</v>
      </c>
      <c r="AH3807" s="3">
        <v>0</v>
      </c>
      <c r="AI3807" s="3" t="s">
        <v>11567</v>
      </c>
      <c r="AJ3807" s="3">
        <v>0</v>
      </c>
      <c r="AK3807" s="3" t="s">
        <v>11567</v>
      </c>
      <c r="AL3807" s="3">
        <v>0</v>
      </c>
      <c r="AM3807" s="3" t="s">
        <v>11567</v>
      </c>
      <c r="AN3807" s="3">
        <v>0</v>
      </c>
      <c r="AO3807" s="3" t="s">
        <v>11567</v>
      </c>
      <c r="AP3807" s="3">
        <v>0</v>
      </c>
      <c r="AQ3807" s="3" t="s">
        <v>11567</v>
      </c>
      <c r="AR3807" s="3">
        <v>0</v>
      </c>
      <c r="AS3807" s="3" t="s">
        <v>11567</v>
      </c>
    </row>
    <row r="3808" spans="1:45">
      <c r="A3808">
        <v>3805</v>
      </c>
      <c r="B3808" t="s">
        <v>5982</v>
      </c>
      <c r="C3808" t="s">
        <v>3277</v>
      </c>
      <c r="D3808" t="s">
        <v>45</v>
      </c>
      <c r="E3808" t="s">
        <v>72</v>
      </c>
      <c r="F3808" t="s">
        <v>873</v>
      </c>
      <c r="G3808" t="s">
        <v>8992</v>
      </c>
      <c r="H3808" t="s">
        <v>887</v>
      </c>
      <c r="I3808" t="s">
        <v>16317</v>
      </c>
      <c r="J3808" t="s">
        <v>48</v>
      </c>
      <c r="K3808" t="s">
        <v>48</v>
      </c>
      <c r="L3808" t="s">
        <v>5985</v>
      </c>
      <c r="M3808" t="s">
        <v>5986</v>
      </c>
      <c r="N3808" t="str">
        <f>VLOOKUP(O3808,index!$Q:$R,2,0)</f>
        <v>02. 이러닝 - 단과</v>
      </c>
      <c r="O3808" t="s">
        <v>5987</v>
      </c>
      <c r="P3808" t="s">
        <v>48</v>
      </c>
      <c r="Q3808" t="s">
        <v>20</v>
      </c>
      <c r="R3808" s="226" t="e">
        <f>VLOOKUP(C3808,'26년 databook(취합)'!$M:$M,2,0)</f>
        <v>#N/A</v>
      </c>
      <c r="S3808" s="3" t="s">
        <v>11567</v>
      </c>
      <c r="T3808" s="3" t="s">
        <v>48</v>
      </c>
      <c r="U3808" s="3" t="s">
        <v>11567</v>
      </c>
      <c r="V3808" s="3" t="s">
        <v>48</v>
      </c>
      <c r="W3808" s="3" t="s">
        <v>48</v>
      </c>
      <c r="X3808" s="3" t="s">
        <v>48</v>
      </c>
      <c r="Y3808" s="3" t="s">
        <v>48</v>
      </c>
      <c r="Z3808" s="3" t="s">
        <v>48</v>
      </c>
      <c r="AA3808" s="3" t="s">
        <v>48</v>
      </c>
      <c r="AB3808" s="3" t="s">
        <v>48</v>
      </c>
      <c r="AC3808" s="3" t="s">
        <v>48</v>
      </c>
      <c r="AD3808" s="3" t="s">
        <v>11567</v>
      </c>
      <c r="AE3808" s="3" t="s">
        <v>48</v>
      </c>
      <c r="AF3808" s="3">
        <v>0</v>
      </c>
      <c r="AG3808" s="3"/>
      <c r="AH3808" s="3">
        <v>0</v>
      </c>
      <c r="AI3808" s="3" t="s">
        <v>48</v>
      </c>
      <c r="AJ3808" s="3">
        <v>0</v>
      </c>
      <c r="AK3808" s="3" t="s">
        <v>48</v>
      </c>
      <c r="AL3808" s="3">
        <v>0</v>
      </c>
      <c r="AM3808" s="3" t="s">
        <v>48</v>
      </c>
      <c r="AN3808" s="3">
        <v>0</v>
      </c>
      <c r="AO3808" s="3" t="s">
        <v>48</v>
      </c>
      <c r="AP3808" s="3">
        <v>0</v>
      </c>
      <c r="AQ3808" s="3" t="s">
        <v>48</v>
      </c>
      <c r="AR3808" s="3">
        <v>0</v>
      </c>
      <c r="AS3808" s="3" t="s">
        <v>48</v>
      </c>
    </row>
    <row r="3809" spans="1:45">
      <c r="A3809">
        <v>3806</v>
      </c>
      <c r="B3809" t="s">
        <v>5982</v>
      </c>
      <c r="C3809" t="s">
        <v>3786</v>
      </c>
      <c r="D3809" t="s">
        <v>45</v>
      </c>
      <c r="E3809" t="s">
        <v>75</v>
      </c>
      <c r="F3809" t="s">
        <v>8218</v>
      </c>
      <c r="G3809" t="s">
        <v>10560</v>
      </c>
      <c r="H3809" t="s">
        <v>8218</v>
      </c>
      <c r="I3809" t="s">
        <v>10560</v>
      </c>
      <c r="J3809" t="s">
        <v>48</v>
      </c>
      <c r="K3809" t="s">
        <v>48</v>
      </c>
      <c r="L3809" t="s">
        <v>5985</v>
      </c>
      <c r="M3809" t="s">
        <v>5986</v>
      </c>
      <c r="N3809" t="str">
        <f>VLOOKUP(O3809,index!$Q:$R,2,0)</f>
        <v>02. 이러닝 - 단과</v>
      </c>
      <c r="O3809" t="s">
        <v>5987</v>
      </c>
      <c r="P3809" t="s">
        <v>48</v>
      </c>
      <c r="Q3809" t="s">
        <v>21</v>
      </c>
      <c r="R3809" s="226" t="e">
        <f>VLOOKUP(C3809,'26년 databook(취합)'!$M:$M,2,0)</f>
        <v>#N/A</v>
      </c>
      <c r="S3809" s="3" t="s">
        <v>11576</v>
      </c>
      <c r="T3809" s="3" t="s">
        <v>48</v>
      </c>
      <c r="U3809" s="3" t="s">
        <v>11576</v>
      </c>
      <c r="V3809" s="3" t="s">
        <v>48</v>
      </c>
      <c r="W3809" s="3" t="s">
        <v>48</v>
      </c>
      <c r="X3809" s="3" t="s">
        <v>48</v>
      </c>
      <c r="Y3809" s="3" t="s">
        <v>48</v>
      </c>
      <c r="Z3809" s="3" t="s">
        <v>48</v>
      </c>
      <c r="AA3809" s="3" t="s">
        <v>48</v>
      </c>
      <c r="AB3809" s="3" t="s">
        <v>48</v>
      </c>
      <c r="AC3809" s="3" t="s">
        <v>48</v>
      </c>
      <c r="AD3809" s="3" t="s">
        <v>11567</v>
      </c>
      <c r="AE3809" s="3" t="s">
        <v>48</v>
      </c>
      <c r="AF3809" s="3">
        <v>0</v>
      </c>
      <c r="AH3809" s="3">
        <v>0</v>
      </c>
      <c r="AI3809" s="3" t="s">
        <v>48</v>
      </c>
      <c r="AJ3809" s="3">
        <v>0</v>
      </c>
      <c r="AK3809" s="3" t="s">
        <v>48</v>
      </c>
      <c r="AL3809" s="3">
        <v>0</v>
      </c>
      <c r="AM3809" s="3" t="s">
        <v>48</v>
      </c>
      <c r="AN3809" s="3">
        <v>0</v>
      </c>
      <c r="AO3809" s="3" t="s">
        <v>48</v>
      </c>
      <c r="AP3809" s="3">
        <v>0</v>
      </c>
      <c r="AQ3809" s="3" t="s">
        <v>48</v>
      </c>
      <c r="AR3809" s="3">
        <v>1000000</v>
      </c>
      <c r="AS3809" s="3" t="s">
        <v>48</v>
      </c>
    </row>
    <row r="3810" spans="1:45">
      <c r="A3810">
        <v>3807</v>
      </c>
      <c r="B3810" t="s">
        <v>5982</v>
      </c>
      <c r="C3810" t="s">
        <v>3613</v>
      </c>
      <c r="D3810" t="s">
        <v>45</v>
      </c>
      <c r="E3810" t="s">
        <v>73</v>
      </c>
      <c r="F3810" t="s">
        <v>1930</v>
      </c>
      <c r="G3810" t="s">
        <v>10561</v>
      </c>
      <c r="H3810" t="s">
        <v>1930</v>
      </c>
      <c r="I3810" t="s">
        <v>10561</v>
      </c>
      <c r="J3810" t="s">
        <v>1930</v>
      </c>
      <c r="K3810" t="s">
        <v>8219</v>
      </c>
      <c r="L3810" t="s">
        <v>5985</v>
      </c>
      <c r="M3810" t="s">
        <v>5986</v>
      </c>
      <c r="N3810" t="str">
        <f>VLOOKUP(O3810,index!$Q:$R,2,0)</f>
        <v>02. 이러닝 - 단과</v>
      </c>
      <c r="O3810" t="s">
        <v>5987</v>
      </c>
      <c r="P3810" t="s">
        <v>48</v>
      </c>
      <c r="Q3810" t="s">
        <v>23</v>
      </c>
      <c r="R3810" s="226" t="e">
        <f>VLOOKUP(C3810,'26년 databook(취합)'!$M:$M,2,0)</f>
        <v>#N/A</v>
      </c>
      <c r="S3810" s="3" t="s">
        <v>11873</v>
      </c>
      <c r="T3810" s="3" t="s">
        <v>14028</v>
      </c>
      <c r="U3810" s="3" t="s">
        <v>16731</v>
      </c>
      <c r="V3810" s="3" t="s">
        <v>48</v>
      </c>
      <c r="W3810" s="3" t="s">
        <v>12309</v>
      </c>
      <c r="X3810" s="3" t="s">
        <v>48</v>
      </c>
      <c r="Y3810" s="3" t="s">
        <v>12310</v>
      </c>
      <c r="Z3810" s="3" t="s">
        <v>48</v>
      </c>
      <c r="AA3810" s="3" t="s">
        <v>12311</v>
      </c>
      <c r="AB3810" s="3" t="s">
        <v>48</v>
      </c>
      <c r="AC3810" s="3" t="s">
        <v>11652</v>
      </c>
      <c r="AD3810" s="3" t="s">
        <v>48</v>
      </c>
      <c r="AE3810" s="3" t="s">
        <v>12396</v>
      </c>
      <c r="AF3810" s="3">
        <v>200000</v>
      </c>
      <c r="AG3810" s="3">
        <v>0</v>
      </c>
      <c r="AH3810" s="3">
        <v>200000</v>
      </c>
      <c r="AI3810" s="3" t="s">
        <v>11567</v>
      </c>
      <c r="AJ3810" s="3">
        <v>200000</v>
      </c>
      <c r="AK3810" s="3" t="s">
        <v>11567</v>
      </c>
      <c r="AL3810" s="3">
        <v>200000</v>
      </c>
      <c r="AM3810" s="3" t="s">
        <v>11567</v>
      </c>
      <c r="AN3810" s="3">
        <v>200000</v>
      </c>
      <c r="AO3810" s="3" t="s">
        <v>11567</v>
      </c>
      <c r="AP3810" s="3">
        <v>200000</v>
      </c>
      <c r="AQ3810" s="3" t="s">
        <v>11567</v>
      </c>
      <c r="AR3810" s="3">
        <v>200000</v>
      </c>
      <c r="AS3810" s="3" t="s">
        <v>11567</v>
      </c>
    </row>
    <row r="3811" spans="1:45">
      <c r="A3811">
        <v>3808</v>
      </c>
      <c r="B3811" t="s">
        <v>5982</v>
      </c>
      <c r="C3811" t="s">
        <v>5557</v>
      </c>
      <c r="D3811" t="s">
        <v>45</v>
      </c>
      <c r="E3811" t="s">
        <v>76</v>
      </c>
      <c r="F3811" t="s">
        <v>2733</v>
      </c>
      <c r="G3811" t="s">
        <v>10562</v>
      </c>
      <c r="H3811" t="s">
        <v>2733</v>
      </c>
      <c r="I3811" t="s">
        <v>10562</v>
      </c>
      <c r="J3811" t="s">
        <v>2733</v>
      </c>
      <c r="K3811" t="s">
        <v>8220</v>
      </c>
      <c r="L3811" t="s">
        <v>5985</v>
      </c>
      <c r="M3811" t="s">
        <v>5986</v>
      </c>
      <c r="N3811" t="str">
        <f>VLOOKUP(O3811,index!$Q:$R,2,0)</f>
        <v>02. 이러닝 - 단과</v>
      </c>
      <c r="O3811" t="s">
        <v>5987</v>
      </c>
      <c r="P3811" t="s">
        <v>48</v>
      </c>
      <c r="Q3811" t="s">
        <v>20</v>
      </c>
      <c r="R3811" s="226" t="e">
        <f>VLOOKUP(C3811,'26년 databook(취합)'!$M:$M,2,0)</f>
        <v>#N/A</v>
      </c>
      <c r="S3811" s="3" t="s">
        <v>11567</v>
      </c>
      <c r="T3811" s="3" t="s">
        <v>48</v>
      </c>
      <c r="U3811" s="3" t="s">
        <v>11567</v>
      </c>
      <c r="V3811" s="3" t="s">
        <v>48</v>
      </c>
      <c r="W3811" s="3" t="s">
        <v>48</v>
      </c>
      <c r="X3811" s="3" t="s">
        <v>48</v>
      </c>
      <c r="Y3811" s="3" t="s">
        <v>48</v>
      </c>
      <c r="Z3811" s="3" t="s">
        <v>48</v>
      </c>
      <c r="AA3811" s="3" t="s">
        <v>48</v>
      </c>
      <c r="AB3811" s="3" t="s">
        <v>48</v>
      </c>
      <c r="AC3811" s="3" t="s">
        <v>48</v>
      </c>
      <c r="AD3811" s="3" t="s">
        <v>48</v>
      </c>
      <c r="AE3811" s="3" t="s">
        <v>48</v>
      </c>
      <c r="AG3811" s="3"/>
      <c r="AI3811" s="3" t="s">
        <v>48</v>
      </c>
      <c r="AK3811" s="3" t="s">
        <v>48</v>
      </c>
      <c r="AM3811" s="3" t="s">
        <v>48</v>
      </c>
      <c r="AO3811" s="3" t="s">
        <v>48</v>
      </c>
      <c r="AQ3811" s="3" t="s">
        <v>48</v>
      </c>
      <c r="AS3811" s="3" t="s">
        <v>48</v>
      </c>
    </row>
    <row r="3812" spans="1:45">
      <c r="A3812">
        <v>3809</v>
      </c>
      <c r="B3812" t="s">
        <v>5982</v>
      </c>
      <c r="C3812" t="s">
        <v>4414</v>
      </c>
      <c r="D3812" t="s">
        <v>45</v>
      </c>
      <c r="E3812" t="s">
        <v>76</v>
      </c>
      <c r="F3812" t="s">
        <v>2196</v>
      </c>
      <c r="G3812" t="s">
        <v>10563</v>
      </c>
      <c r="H3812" t="s">
        <v>2196</v>
      </c>
      <c r="I3812" t="s">
        <v>10563</v>
      </c>
      <c r="J3812" t="s">
        <v>8221</v>
      </c>
      <c r="K3812" t="s">
        <v>8222</v>
      </c>
      <c r="L3812" t="s">
        <v>5985</v>
      </c>
      <c r="M3812" t="s">
        <v>5986</v>
      </c>
      <c r="N3812" t="str">
        <f>VLOOKUP(O3812,index!$Q:$R,2,0)</f>
        <v>02. 이러닝 - 단과</v>
      </c>
      <c r="O3812" t="s">
        <v>5987</v>
      </c>
      <c r="P3812" t="s">
        <v>48</v>
      </c>
      <c r="Q3812" t="s">
        <v>20</v>
      </c>
      <c r="R3812" s="226" t="e">
        <f>VLOOKUP(C3812,'26년 databook(취합)'!$M:$M,2,0)</f>
        <v>#N/A</v>
      </c>
      <c r="S3812" s="3" t="s">
        <v>11567</v>
      </c>
      <c r="T3812" s="3" t="s">
        <v>48</v>
      </c>
      <c r="U3812" s="3" t="s">
        <v>11567</v>
      </c>
      <c r="V3812" s="3" t="s">
        <v>48</v>
      </c>
      <c r="W3812" s="3" t="s">
        <v>48</v>
      </c>
      <c r="X3812" s="3" t="s">
        <v>48</v>
      </c>
      <c r="Y3812" s="3" t="s">
        <v>48</v>
      </c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G3812" s="3"/>
      <c r="AI3812" s="3" t="s">
        <v>48</v>
      </c>
      <c r="AK3812" s="3" t="s">
        <v>48</v>
      </c>
      <c r="AM3812" s="3" t="s">
        <v>48</v>
      </c>
      <c r="AO3812" s="3" t="s">
        <v>48</v>
      </c>
      <c r="AQ3812" s="3" t="s">
        <v>48</v>
      </c>
      <c r="AS3812" s="3" t="s">
        <v>48</v>
      </c>
    </row>
    <row r="3813" spans="1:45">
      <c r="A3813">
        <v>3810</v>
      </c>
      <c r="B3813" t="s">
        <v>5982</v>
      </c>
      <c r="C3813" t="s">
        <v>5229</v>
      </c>
      <c r="D3813" t="s">
        <v>45</v>
      </c>
      <c r="E3813" t="s">
        <v>77</v>
      </c>
      <c r="F3813" t="s">
        <v>624</v>
      </c>
      <c r="G3813" t="s">
        <v>10564</v>
      </c>
      <c r="H3813" t="s">
        <v>624</v>
      </c>
      <c r="I3813" t="s">
        <v>10564</v>
      </c>
      <c r="J3813" t="s">
        <v>624</v>
      </c>
      <c r="K3813" t="s">
        <v>8223</v>
      </c>
      <c r="L3813" t="s">
        <v>5985</v>
      </c>
      <c r="M3813" t="s">
        <v>5986</v>
      </c>
      <c r="N3813" t="str">
        <f>VLOOKUP(O3813,index!$Q:$R,2,0)</f>
        <v>02. 이러닝 - 단과</v>
      </c>
      <c r="O3813" t="s">
        <v>5987</v>
      </c>
      <c r="P3813" t="s">
        <v>48</v>
      </c>
      <c r="Q3813" t="s">
        <v>20</v>
      </c>
      <c r="R3813" s="226" t="e">
        <f>VLOOKUP(C3813,'26년 databook(취합)'!$M:$M,2,0)</f>
        <v>#N/A</v>
      </c>
      <c r="S3813" s="3" t="s">
        <v>11567</v>
      </c>
      <c r="T3813" s="3" t="s">
        <v>11586</v>
      </c>
      <c r="U3813" s="3" t="s">
        <v>11586</v>
      </c>
      <c r="V3813" s="3" t="s">
        <v>48</v>
      </c>
      <c r="W3813" s="3" t="s">
        <v>11567</v>
      </c>
      <c r="X3813" s="3" t="s">
        <v>48</v>
      </c>
      <c r="Y3813" s="3" t="s">
        <v>11567</v>
      </c>
      <c r="Z3813" s="3" t="s">
        <v>48</v>
      </c>
      <c r="AA3813" s="3" t="s">
        <v>11567</v>
      </c>
      <c r="AB3813" s="3" t="s">
        <v>48</v>
      </c>
      <c r="AC3813" s="3" t="s">
        <v>11567</v>
      </c>
      <c r="AD3813" s="3" t="s">
        <v>48</v>
      </c>
      <c r="AE3813" s="3" t="s">
        <v>11567</v>
      </c>
      <c r="AG3813" s="3">
        <v>500000</v>
      </c>
      <c r="AI3813" s="3" t="s">
        <v>11567</v>
      </c>
      <c r="AK3813" s="3" t="s">
        <v>11567</v>
      </c>
      <c r="AM3813" s="3" t="s">
        <v>11567</v>
      </c>
      <c r="AO3813" s="3" t="s">
        <v>11567</v>
      </c>
      <c r="AQ3813" s="3" t="s">
        <v>11567</v>
      </c>
      <c r="AS3813" s="3" t="s">
        <v>11567</v>
      </c>
    </row>
    <row r="3814" spans="1:45">
      <c r="A3814">
        <v>3811</v>
      </c>
      <c r="B3814" t="s">
        <v>5982</v>
      </c>
      <c r="C3814" t="s">
        <v>5106</v>
      </c>
      <c r="D3814" t="s">
        <v>45</v>
      </c>
      <c r="E3814" t="s">
        <v>79</v>
      </c>
      <c r="F3814" t="s">
        <v>8224</v>
      </c>
      <c r="G3814" t="s">
        <v>10565</v>
      </c>
      <c r="H3814" t="s">
        <v>8224</v>
      </c>
      <c r="I3814" t="s">
        <v>10565</v>
      </c>
      <c r="J3814" t="s">
        <v>48</v>
      </c>
      <c r="K3814" t="s">
        <v>48</v>
      </c>
      <c r="L3814" t="s">
        <v>5985</v>
      </c>
      <c r="M3814" t="s">
        <v>5986</v>
      </c>
      <c r="N3814" t="str">
        <f>VLOOKUP(O3814,index!$Q:$R,2,0)</f>
        <v>02. 이러닝 - 단과</v>
      </c>
      <c r="O3814" t="s">
        <v>5987</v>
      </c>
      <c r="P3814" t="s">
        <v>48</v>
      </c>
      <c r="Q3814" t="s">
        <v>20</v>
      </c>
      <c r="R3814" s="226" t="e">
        <f>VLOOKUP(C3814,'26년 databook(취합)'!$M:$M,2,0)</f>
        <v>#N/A</v>
      </c>
      <c r="S3814" s="3" t="s">
        <v>11567</v>
      </c>
      <c r="T3814" s="3" t="s">
        <v>48</v>
      </c>
      <c r="U3814" s="3" t="s">
        <v>11567</v>
      </c>
      <c r="V3814" s="3" t="s">
        <v>48</v>
      </c>
      <c r="W3814" s="3" t="s">
        <v>48</v>
      </c>
      <c r="X3814" s="3" t="s">
        <v>48</v>
      </c>
      <c r="Y3814" s="3" t="s">
        <v>48</v>
      </c>
      <c r="Z3814" s="3" t="s">
        <v>48</v>
      </c>
      <c r="AA3814" s="3" t="s">
        <v>48</v>
      </c>
      <c r="AB3814" s="3" t="s">
        <v>48</v>
      </c>
      <c r="AC3814" s="3" t="s">
        <v>48</v>
      </c>
      <c r="AD3814" s="3" t="s">
        <v>48</v>
      </c>
      <c r="AE3814" s="3" t="s">
        <v>48</v>
      </c>
      <c r="AI3814" s="3" t="s">
        <v>48</v>
      </c>
      <c r="AK3814" s="3" t="s">
        <v>48</v>
      </c>
      <c r="AM3814" s="3" t="s">
        <v>48</v>
      </c>
      <c r="AO3814" s="3" t="s">
        <v>48</v>
      </c>
      <c r="AQ3814" s="3" t="s">
        <v>48</v>
      </c>
      <c r="AS3814" s="3" t="s">
        <v>48</v>
      </c>
    </row>
    <row r="3815" spans="1:45">
      <c r="A3815">
        <v>3812</v>
      </c>
      <c r="B3815" t="s">
        <v>5982</v>
      </c>
      <c r="C3815" t="s">
        <v>3381</v>
      </c>
      <c r="D3815" t="s">
        <v>45</v>
      </c>
      <c r="E3815" t="s">
        <v>72</v>
      </c>
      <c r="F3815" t="s">
        <v>766</v>
      </c>
      <c r="G3815" t="s">
        <v>10566</v>
      </c>
      <c r="H3815" t="s">
        <v>766</v>
      </c>
      <c r="I3815" t="s">
        <v>10566</v>
      </c>
      <c r="J3815" t="s">
        <v>8225</v>
      </c>
      <c r="K3815" t="s">
        <v>8226</v>
      </c>
      <c r="L3815" t="s">
        <v>5985</v>
      </c>
      <c r="M3815" t="s">
        <v>5986</v>
      </c>
      <c r="N3815" t="str">
        <f>VLOOKUP(O3815,index!$Q:$R,2,0)</f>
        <v>08. 하이브리드러닝 - 하이브리드형 러닝</v>
      </c>
      <c r="O3815" t="s">
        <v>5988</v>
      </c>
      <c r="P3815" t="s">
        <v>48</v>
      </c>
      <c r="Q3815" t="s">
        <v>23</v>
      </c>
      <c r="R3815" s="226" t="e">
        <f>VLOOKUP(C3815,'26년 databook(취합)'!$M:$M,2,0)</f>
        <v>#N/A</v>
      </c>
      <c r="S3815" s="3" t="s">
        <v>11567</v>
      </c>
      <c r="T3815" s="3" t="s">
        <v>48</v>
      </c>
      <c r="U3815" s="3" t="s">
        <v>11567</v>
      </c>
      <c r="V3815" s="3" t="s">
        <v>48</v>
      </c>
      <c r="W3815" s="3" t="s">
        <v>48</v>
      </c>
      <c r="X3815" s="3" t="s">
        <v>48</v>
      </c>
      <c r="Y3815" s="3" t="s">
        <v>48</v>
      </c>
      <c r="Z3815" s="3" t="s">
        <v>48</v>
      </c>
      <c r="AA3815" s="3" t="s">
        <v>48</v>
      </c>
      <c r="AB3815" s="3" t="s">
        <v>48</v>
      </c>
      <c r="AC3815" s="3" t="s">
        <v>48</v>
      </c>
      <c r="AD3815" s="3" t="s">
        <v>48</v>
      </c>
      <c r="AE3815" s="3" t="s">
        <v>48</v>
      </c>
      <c r="AI3815" s="3" t="s">
        <v>48</v>
      </c>
      <c r="AK3815" s="3" t="s">
        <v>48</v>
      </c>
      <c r="AM3815" s="3" t="s">
        <v>48</v>
      </c>
      <c r="AO3815" s="3" t="s">
        <v>48</v>
      </c>
      <c r="AQ3815" s="3" t="s">
        <v>48</v>
      </c>
      <c r="AS3815" s="3" t="s">
        <v>48</v>
      </c>
    </row>
    <row r="3816" spans="1:45">
      <c r="A3816">
        <v>3813</v>
      </c>
      <c r="B3816" t="s">
        <v>5982</v>
      </c>
      <c r="C3816" t="s">
        <v>2873</v>
      </c>
      <c r="D3816" t="s">
        <v>45</v>
      </c>
      <c r="E3816" t="s">
        <v>72</v>
      </c>
      <c r="F3816" t="s">
        <v>766</v>
      </c>
      <c r="G3816" t="s">
        <v>10566</v>
      </c>
      <c r="H3816" t="s">
        <v>766</v>
      </c>
      <c r="I3816" t="s">
        <v>10566</v>
      </c>
      <c r="J3816" t="s">
        <v>8225</v>
      </c>
      <c r="K3816" t="s">
        <v>8226</v>
      </c>
      <c r="L3816" t="s">
        <v>5985</v>
      </c>
      <c r="M3816" t="s">
        <v>5986</v>
      </c>
      <c r="N3816" t="str">
        <f>VLOOKUP(O3816,index!$Q:$R,2,0)</f>
        <v>03. 이러닝 - 법정</v>
      </c>
      <c r="O3816" t="s">
        <v>6002</v>
      </c>
      <c r="P3816" t="s">
        <v>48</v>
      </c>
      <c r="Q3816" t="s">
        <v>20</v>
      </c>
      <c r="R3816" s="226" t="e">
        <f>VLOOKUP(C3816,'26년 databook(취합)'!$M:$M,2,0)</f>
        <v>#N/A</v>
      </c>
      <c r="S3816" s="3" t="s">
        <v>11578</v>
      </c>
      <c r="T3816" s="3" t="s">
        <v>48</v>
      </c>
      <c r="U3816" s="3" t="s">
        <v>11578</v>
      </c>
      <c r="V3816" s="3" t="s">
        <v>48</v>
      </c>
      <c r="W3816" s="3" t="s">
        <v>48</v>
      </c>
      <c r="X3816" s="3" t="s">
        <v>48</v>
      </c>
      <c r="Y3816" s="3" t="s">
        <v>48</v>
      </c>
      <c r="Z3816" s="3" t="s">
        <v>48</v>
      </c>
      <c r="AA3816" s="3" t="s">
        <v>48</v>
      </c>
      <c r="AB3816" s="3" t="s">
        <v>48</v>
      </c>
      <c r="AC3816" s="3" t="s">
        <v>48</v>
      </c>
      <c r="AD3816" s="3" t="s">
        <v>11567</v>
      </c>
      <c r="AE3816" s="3" t="s">
        <v>48</v>
      </c>
      <c r="AF3816" s="3">
        <v>0</v>
      </c>
      <c r="AG3816" s="3"/>
      <c r="AH3816" s="3">
        <v>0</v>
      </c>
      <c r="AI3816" s="3" t="s">
        <v>48</v>
      </c>
      <c r="AJ3816" s="3">
        <v>0</v>
      </c>
      <c r="AK3816" s="3" t="s">
        <v>48</v>
      </c>
      <c r="AL3816" s="3">
        <v>0</v>
      </c>
      <c r="AM3816" s="3" t="s">
        <v>48</v>
      </c>
      <c r="AN3816" s="3">
        <v>0</v>
      </c>
      <c r="AO3816" s="3" t="s">
        <v>48</v>
      </c>
      <c r="AP3816" s="3">
        <v>0</v>
      </c>
      <c r="AQ3816" s="3" t="s">
        <v>48</v>
      </c>
      <c r="AR3816" s="3">
        <v>10000000</v>
      </c>
      <c r="AS3816" s="3" t="s">
        <v>48</v>
      </c>
    </row>
    <row r="3817" spans="1:45">
      <c r="A3817">
        <v>3814</v>
      </c>
      <c r="B3817" t="s">
        <v>5982</v>
      </c>
      <c r="C3817" t="s">
        <v>3380</v>
      </c>
      <c r="D3817" t="s">
        <v>45</v>
      </c>
      <c r="E3817" t="s">
        <v>72</v>
      </c>
      <c r="F3817" t="s">
        <v>766</v>
      </c>
      <c r="G3817" t="s">
        <v>10566</v>
      </c>
      <c r="H3817" t="s">
        <v>766</v>
      </c>
      <c r="I3817" t="s">
        <v>10566</v>
      </c>
      <c r="J3817" t="s">
        <v>8225</v>
      </c>
      <c r="K3817" t="s">
        <v>8226</v>
      </c>
      <c r="L3817" t="s">
        <v>5985</v>
      </c>
      <c r="M3817" t="s">
        <v>5986</v>
      </c>
      <c r="N3817" t="str">
        <f>VLOOKUP(O3817,index!$Q:$R,2,0)</f>
        <v>02. 이러닝 - 단과</v>
      </c>
      <c r="O3817" t="s">
        <v>5987</v>
      </c>
      <c r="P3817" t="s">
        <v>48</v>
      </c>
      <c r="Q3817" t="s">
        <v>23</v>
      </c>
      <c r="R3817" s="226" t="e">
        <f>VLOOKUP(C3817,'26년 databook(취합)'!$M:$M,2,0)</f>
        <v>#N/A</v>
      </c>
      <c r="S3817" s="3" t="s">
        <v>11567</v>
      </c>
      <c r="T3817" s="3" t="s">
        <v>13040</v>
      </c>
      <c r="U3817" s="3" t="s">
        <v>13040</v>
      </c>
      <c r="V3817" s="3" t="s">
        <v>48</v>
      </c>
      <c r="W3817" s="3" t="s">
        <v>11567</v>
      </c>
      <c r="X3817" s="3" t="s">
        <v>48</v>
      </c>
      <c r="Y3817" s="3" t="s">
        <v>12312</v>
      </c>
      <c r="Z3817" s="3" t="s">
        <v>48</v>
      </c>
      <c r="AA3817" s="3" t="s">
        <v>12313</v>
      </c>
      <c r="AB3817" s="3" t="s">
        <v>48</v>
      </c>
      <c r="AC3817" s="3" t="s">
        <v>11567</v>
      </c>
      <c r="AD3817" s="3" t="s">
        <v>11567</v>
      </c>
      <c r="AE3817" s="3" t="s">
        <v>11567</v>
      </c>
      <c r="AF3817" s="3">
        <v>0</v>
      </c>
      <c r="AG3817" s="3">
        <v>0</v>
      </c>
      <c r="AH3817" s="3">
        <v>0</v>
      </c>
      <c r="AI3817" s="3" t="s">
        <v>11567</v>
      </c>
      <c r="AJ3817" s="3">
        <v>0</v>
      </c>
      <c r="AK3817" s="3" t="s">
        <v>11567</v>
      </c>
      <c r="AL3817" s="3">
        <v>0</v>
      </c>
      <c r="AM3817" s="3" t="s">
        <v>11567</v>
      </c>
      <c r="AN3817" s="3">
        <v>0</v>
      </c>
      <c r="AO3817" s="3" t="s">
        <v>11567</v>
      </c>
      <c r="AP3817" s="3">
        <v>0</v>
      </c>
      <c r="AQ3817" s="3" t="s">
        <v>11567</v>
      </c>
      <c r="AS3817" s="3" t="s">
        <v>11567</v>
      </c>
    </row>
    <row r="3818" spans="1:45">
      <c r="A3818">
        <v>3815</v>
      </c>
      <c r="B3818" t="s">
        <v>5982</v>
      </c>
      <c r="C3818" t="s">
        <v>3345</v>
      </c>
      <c r="D3818" t="s">
        <v>45</v>
      </c>
      <c r="E3818" t="s">
        <v>72</v>
      </c>
      <c r="F3818" t="s">
        <v>950</v>
      </c>
      <c r="G3818" t="s">
        <v>10567</v>
      </c>
      <c r="H3818" t="s">
        <v>950</v>
      </c>
      <c r="I3818" t="s">
        <v>10567</v>
      </c>
      <c r="J3818" t="s">
        <v>950</v>
      </c>
      <c r="K3818" t="s">
        <v>8227</v>
      </c>
      <c r="L3818" t="s">
        <v>5985</v>
      </c>
      <c r="M3818" t="s">
        <v>5986</v>
      </c>
      <c r="N3818" t="str">
        <f>VLOOKUP(O3818,index!$Q:$R,2,0)</f>
        <v>02. 이러닝 - 단과</v>
      </c>
      <c r="O3818" t="s">
        <v>5987</v>
      </c>
      <c r="P3818" t="s">
        <v>48</v>
      </c>
      <c r="Q3818" t="s">
        <v>23</v>
      </c>
      <c r="R3818" s="226" t="e">
        <f>VLOOKUP(C3818,'26년 databook(취합)'!$M:$M,2,0)</f>
        <v>#N/A</v>
      </c>
      <c r="S3818" s="3" t="s">
        <v>11567</v>
      </c>
      <c r="T3818" s="3" t="s">
        <v>14883</v>
      </c>
      <c r="U3818" s="3" t="s">
        <v>14883</v>
      </c>
      <c r="V3818" s="3" t="s">
        <v>48</v>
      </c>
      <c r="W3818" s="3" t="s">
        <v>11581</v>
      </c>
      <c r="X3818" s="3" t="s">
        <v>48</v>
      </c>
      <c r="Y3818" s="3" t="s">
        <v>11567</v>
      </c>
      <c r="Z3818" s="3" t="s">
        <v>48</v>
      </c>
      <c r="AA3818" s="3" t="s">
        <v>11627</v>
      </c>
      <c r="AB3818" s="3" t="s">
        <v>48</v>
      </c>
      <c r="AC3818" s="3" t="s">
        <v>11584</v>
      </c>
      <c r="AD3818" s="3" t="s">
        <v>11567</v>
      </c>
      <c r="AE3818" s="3" t="s">
        <v>11567</v>
      </c>
      <c r="AF3818" s="3">
        <v>0</v>
      </c>
      <c r="AG3818" s="3">
        <v>220000</v>
      </c>
      <c r="AH3818" s="3">
        <v>0</v>
      </c>
      <c r="AI3818" s="3" t="s">
        <v>11567</v>
      </c>
      <c r="AJ3818" s="3">
        <v>0</v>
      </c>
      <c r="AK3818" s="3" t="s">
        <v>11567</v>
      </c>
      <c r="AL3818" s="3">
        <v>0</v>
      </c>
      <c r="AM3818" s="3" t="s">
        <v>11567</v>
      </c>
      <c r="AN3818" s="3">
        <v>0</v>
      </c>
      <c r="AO3818" s="3" t="s">
        <v>11567</v>
      </c>
      <c r="AP3818" s="3">
        <v>0</v>
      </c>
      <c r="AQ3818" s="3" t="s">
        <v>11567</v>
      </c>
      <c r="AR3818" s="3">
        <v>0</v>
      </c>
      <c r="AS3818" s="3" t="s">
        <v>11567</v>
      </c>
    </row>
    <row r="3819" spans="1:45">
      <c r="A3819">
        <v>3816</v>
      </c>
      <c r="B3819" t="s">
        <v>5982</v>
      </c>
      <c r="C3819" t="s">
        <v>3785</v>
      </c>
      <c r="D3819" t="s">
        <v>45</v>
      </c>
      <c r="E3819" t="s">
        <v>75</v>
      </c>
      <c r="F3819" t="s">
        <v>8228</v>
      </c>
      <c r="G3819" t="s">
        <v>10568</v>
      </c>
      <c r="H3819" t="s">
        <v>8228</v>
      </c>
      <c r="I3819" t="s">
        <v>10568</v>
      </c>
      <c r="J3819" t="s">
        <v>8228</v>
      </c>
      <c r="K3819" t="s">
        <v>8229</v>
      </c>
      <c r="L3819" t="s">
        <v>5985</v>
      </c>
      <c r="M3819" t="s">
        <v>5986</v>
      </c>
      <c r="N3819" t="str">
        <f>VLOOKUP(O3819,index!$Q:$R,2,0)</f>
        <v>02. 이러닝 - 단과</v>
      </c>
      <c r="O3819" t="s">
        <v>5987</v>
      </c>
      <c r="P3819" t="s">
        <v>48</v>
      </c>
      <c r="Q3819" t="s">
        <v>21</v>
      </c>
      <c r="R3819" s="226" t="e">
        <f>VLOOKUP(C3819,'26년 databook(취합)'!$M:$M,2,0)</f>
        <v>#N/A</v>
      </c>
      <c r="S3819" s="3" t="s">
        <v>11576</v>
      </c>
      <c r="T3819" s="3" t="s">
        <v>48</v>
      </c>
      <c r="U3819" s="3" t="s">
        <v>11576</v>
      </c>
      <c r="V3819" s="3" t="s">
        <v>48</v>
      </c>
      <c r="W3819" s="3" t="s">
        <v>48</v>
      </c>
      <c r="X3819" s="3" t="s">
        <v>48</v>
      </c>
      <c r="Y3819" s="3" t="s">
        <v>48</v>
      </c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11567</v>
      </c>
      <c r="AE3819" s="3" t="s">
        <v>48</v>
      </c>
      <c r="AF3819" s="3">
        <v>0</v>
      </c>
      <c r="AG3819" s="3"/>
      <c r="AH3819" s="3">
        <v>0</v>
      </c>
      <c r="AI3819" s="3" t="s">
        <v>48</v>
      </c>
      <c r="AJ3819" s="3">
        <v>0</v>
      </c>
      <c r="AK3819" s="3" t="s">
        <v>48</v>
      </c>
      <c r="AL3819" s="3">
        <v>0</v>
      </c>
      <c r="AM3819" s="3" t="s">
        <v>48</v>
      </c>
      <c r="AN3819" s="3">
        <v>1000000</v>
      </c>
      <c r="AO3819" s="3" t="s">
        <v>48</v>
      </c>
      <c r="AP3819" s="3">
        <v>0</v>
      </c>
      <c r="AQ3819" s="3" t="s">
        <v>48</v>
      </c>
      <c r="AR3819" s="3">
        <v>0</v>
      </c>
      <c r="AS3819" s="3" t="s">
        <v>48</v>
      </c>
    </row>
    <row r="3820" spans="1:45">
      <c r="A3820">
        <v>3817</v>
      </c>
      <c r="B3820" t="s">
        <v>5982</v>
      </c>
      <c r="C3820" t="s">
        <v>5681</v>
      </c>
      <c r="D3820" t="s">
        <v>45</v>
      </c>
      <c r="E3820" t="s">
        <v>214</v>
      </c>
      <c r="F3820" t="s">
        <v>8230</v>
      </c>
      <c r="G3820" t="s">
        <v>10569</v>
      </c>
      <c r="H3820" t="s">
        <v>2611</v>
      </c>
      <c r="I3820" t="s">
        <v>16318</v>
      </c>
      <c r="J3820" t="s">
        <v>8231</v>
      </c>
      <c r="K3820" t="s">
        <v>8232</v>
      </c>
      <c r="L3820" t="s">
        <v>5985</v>
      </c>
      <c r="M3820" t="s">
        <v>5986</v>
      </c>
      <c r="N3820" t="str">
        <f>VLOOKUP(O3820,index!$Q:$R,2,0)</f>
        <v>02. 이러닝 - 단과</v>
      </c>
      <c r="O3820" t="s">
        <v>5987</v>
      </c>
      <c r="P3820" t="s">
        <v>48</v>
      </c>
      <c r="Q3820" t="s">
        <v>20</v>
      </c>
      <c r="R3820" s="226" t="e">
        <f>VLOOKUP(C3820,'26년 databook(취합)'!$M:$M,2,0)</f>
        <v>#N/A</v>
      </c>
      <c r="S3820" s="3" t="s">
        <v>11567</v>
      </c>
      <c r="T3820" s="3" t="s">
        <v>48</v>
      </c>
      <c r="U3820" s="3" t="s">
        <v>11567</v>
      </c>
      <c r="V3820" s="3" t="s">
        <v>48</v>
      </c>
      <c r="W3820" s="3" t="s">
        <v>48</v>
      </c>
      <c r="X3820" s="3" t="s">
        <v>48</v>
      </c>
      <c r="Y3820" s="3" t="s">
        <v>48</v>
      </c>
      <c r="Z3820" s="3" t="s">
        <v>48</v>
      </c>
      <c r="AA3820" s="3" t="s">
        <v>48</v>
      </c>
      <c r="AB3820" s="3" t="s">
        <v>48</v>
      </c>
      <c r="AC3820" s="3" t="s">
        <v>48</v>
      </c>
      <c r="AD3820" s="3" t="s">
        <v>48</v>
      </c>
      <c r="AE3820" s="3" t="s">
        <v>48</v>
      </c>
      <c r="AG3820" s="3"/>
      <c r="AI3820" s="3" t="s">
        <v>48</v>
      </c>
      <c r="AK3820" s="3" t="s">
        <v>48</v>
      </c>
      <c r="AM3820" s="3" t="s">
        <v>48</v>
      </c>
      <c r="AO3820" s="3" t="s">
        <v>48</v>
      </c>
      <c r="AQ3820" s="3" t="s">
        <v>48</v>
      </c>
      <c r="AS3820" s="3" t="s">
        <v>48</v>
      </c>
    </row>
    <row r="3821" spans="1:45">
      <c r="A3821">
        <v>3818</v>
      </c>
      <c r="B3821" t="s">
        <v>5982</v>
      </c>
      <c r="C3821" t="s">
        <v>3028</v>
      </c>
      <c r="D3821" t="s">
        <v>45</v>
      </c>
      <c r="E3821" t="s">
        <v>71</v>
      </c>
      <c r="F3821" t="s">
        <v>5926</v>
      </c>
      <c r="G3821" t="s">
        <v>10570</v>
      </c>
      <c r="H3821" t="s">
        <v>5926</v>
      </c>
      <c r="I3821" t="s">
        <v>10570</v>
      </c>
      <c r="J3821" t="s">
        <v>2445</v>
      </c>
      <c r="K3821" t="s">
        <v>8233</v>
      </c>
      <c r="L3821" t="s">
        <v>5985</v>
      </c>
      <c r="M3821" t="s">
        <v>5986</v>
      </c>
      <c r="N3821" t="str">
        <f>VLOOKUP(O3821,index!$Q:$R,2,0)</f>
        <v>02. 이러닝 - 단과</v>
      </c>
      <c r="O3821" t="s">
        <v>5987</v>
      </c>
      <c r="P3821" t="s">
        <v>48</v>
      </c>
      <c r="Q3821" t="s">
        <v>20</v>
      </c>
      <c r="R3821" s="226" t="e">
        <f>VLOOKUP(C3821,'26년 databook(취합)'!$M:$M,2,0)</f>
        <v>#N/A</v>
      </c>
      <c r="S3821" s="3" t="s">
        <v>11567</v>
      </c>
      <c r="T3821" s="3" t="s">
        <v>16911</v>
      </c>
      <c r="U3821" s="3" t="s">
        <v>16911</v>
      </c>
      <c r="V3821" s="3" t="s">
        <v>48</v>
      </c>
      <c r="W3821" s="3" t="s">
        <v>11567</v>
      </c>
      <c r="X3821" s="3" t="s">
        <v>48</v>
      </c>
      <c r="Y3821" s="3" t="s">
        <v>11567</v>
      </c>
      <c r="Z3821" s="3" t="s">
        <v>48</v>
      </c>
      <c r="AA3821" s="3" t="s">
        <v>11567</v>
      </c>
      <c r="AB3821" s="3" t="s">
        <v>48</v>
      </c>
      <c r="AC3821" s="3" t="s">
        <v>13836</v>
      </c>
      <c r="AD3821" s="3" t="s">
        <v>48</v>
      </c>
      <c r="AE3821" s="3" t="s">
        <v>11567</v>
      </c>
      <c r="AG3821" s="4">
        <v>1564000</v>
      </c>
      <c r="AI3821" s="3" t="s">
        <v>11567</v>
      </c>
      <c r="AK3821" s="3" t="s">
        <v>11567</v>
      </c>
      <c r="AM3821" s="3" t="s">
        <v>11567</v>
      </c>
      <c r="AO3821" s="3" t="s">
        <v>11567</v>
      </c>
      <c r="AQ3821" s="3" t="s">
        <v>11567</v>
      </c>
      <c r="AS3821" s="3" t="s">
        <v>11567</v>
      </c>
    </row>
    <row r="3822" spans="1:45">
      <c r="A3822">
        <v>3819</v>
      </c>
      <c r="B3822" t="s">
        <v>5982</v>
      </c>
      <c r="C3822" t="s">
        <v>4971</v>
      </c>
      <c r="D3822" t="s">
        <v>45</v>
      </c>
      <c r="E3822" t="s">
        <v>77</v>
      </c>
      <c r="F3822" t="s">
        <v>8234</v>
      </c>
      <c r="G3822" t="s">
        <v>10571</v>
      </c>
      <c r="H3822" t="s">
        <v>8234</v>
      </c>
      <c r="I3822" t="s">
        <v>10571</v>
      </c>
      <c r="J3822" t="s">
        <v>2318</v>
      </c>
      <c r="K3822" t="s">
        <v>8235</v>
      </c>
      <c r="L3822" t="s">
        <v>5985</v>
      </c>
      <c r="M3822" t="s">
        <v>5986</v>
      </c>
      <c r="N3822" t="str">
        <f>VLOOKUP(O3822,index!$Q:$R,2,0)</f>
        <v>02. 이러닝 - 단과</v>
      </c>
      <c r="O3822" t="s">
        <v>5987</v>
      </c>
      <c r="P3822" t="s">
        <v>48</v>
      </c>
      <c r="Q3822" t="s">
        <v>20</v>
      </c>
      <c r="R3822" s="226" t="e">
        <f>VLOOKUP(C3822,'26년 databook(취합)'!$M:$M,2,0)</f>
        <v>#N/A</v>
      </c>
      <c r="S3822" s="3" t="s">
        <v>11567</v>
      </c>
      <c r="T3822" s="3" t="s">
        <v>48</v>
      </c>
      <c r="U3822" s="3" t="s">
        <v>11567</v>
      </c>
      <c r="V3822" s="3" t="s">
        <v>48</v>
      </c>
      <c r="W3822" s="3" t="s">
        <v>48</v>
      </c>
      <c r="X3822" s="3" t="s">
        <v>48</v>
      </c>
      <c r="Y3822" s="3" t="s">
        <v>48</v>
      </c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I3822" s="3" t="s">
        <v>48</v>
      </c>
      <c r="AK3822" s="3" t="s">
        <v>48</v>
      </c>
      <c r="AM3822" s="3" t="s">
        <v>48</v>
      </c>
      <c r="AO3822" s="3" t="s">
        <v>48</v>
      </c>
      <c r="AQ3822" s="3" t="s">
        <v>48</v>
      </c>
      <c r="AS3822" s="3" t="s">
        <v>48</v>
      </c>
    </row>
    <row r="3823" spans="1:45">
      <c r="A3823">
        <v>3820</v>
      </c>
      <c r="B3823" t="s">
        <v>5982</v>
      </c>
      <c r="C3823" t="s">
        <v>3784</v>
      </c>
      <c r="D3823" t="s">
        <v>45</v>
      </c>
      <c r="E3823" t="s">
        <v>75</v>
      </c>
      <c r="F3823" t="s">
        <v>6431</v>
      </c>
      <c r="G3823" t="s">
        <v>9086</v>
      </c>
      <c r="H3823" t="s">
        <v>8236</v>
      </c>
      <c r="I3823" t="s">
        <v>16319</v>
      </c>
      <c r="J3823" t="s">
        <v>8237</v>
      </c>
      <c r="K3823" t="s">
        <v>8238</v>
      </c>
      <c r="L3823" t="s">
        <v>5985</v>
      </c>
      <c r="M3823" t="s">
        <v>5986</v>
      </c>
      <c r="N3823" t="str">
        <f>VLOOKUP(O3823,index!$Q:$R,2,0)</f>
        <v>02. 이러닝 - 단과</v>
      </c>
      <c r="O3823" t="s">
        <v>5987</v>
      </c>
      <c r="P3823" t="s">
        <v>48</v>
      </c>
      <c r="Q3823" t="s">
        <v>20</v>
      </c>
      <c r="R3823" s="226" t="e">
        <f>VLOOKUP(C3823,'26년 databook(취합)'!$M:$M,2,0)</f>
        <v>#N/A</v>
      </c>
      <c r="S3823" s="3" t="s">
        <v>11567</v>
      </c>
      <c r="T3823" s="3" t="s">
        <v>48</v>
      </c>
      <c r="U3823" s="3" t="s">
        <v>11567</v>
      </c>
      <c r="V3823" s="3" t="s">
        <v>48</v>
      </c>
      <c r="W3823" s="3" t="s">
        <v>48</v>
      </c>
      <c r="X3823" s="3" t="s">
        <v>48</v>
      </c>
      <c r="Y3823" s="3" t="s">
        <v>48</v>
      </c>
      <c r="Z3823" s="3" t="s">
        <v>48</v>
      </c>
      <c r="AA3823" s="3" t="s">
        <v>48</v>
      </c>
      <c r="AB3823" s="3" t="s">
        <v>48</v>
      </c>
      <c r="AC3823" s="3" t="s">
        <v>48</v>
      </c>
      <c r="AD3823" s="3" t="s">
        <v>48</v>
      </c>
      <c r="AE3823" s="3" t="s">
        <v>48</v>
      </c>
      <c r="AG3823" s="3"/>
      <c r="AI3823" s="3" t="s">
        <v>48</v>
      </c>
      <c r="AK3823" s="3" t="s">
        <v>48</v>
      </c>
      <c r="AM3823" s="3" t="s">
        <v>48</v>
      </c>
      <c r="AO3823" s="3" t="s">
        <v>48</v>
      </c>
      <c r="AQ3823" s="3" t="s">
        <v>48</v>
      </c>
      <c r="AS3823" s="3" t="s">
        <v>48</v>
      </c>
    </row>
    <row r="3824" spans="1:45">
      <c r="A3824">
        <v>3821</v>
      </c>
      <c r="B3824" t="s">
        <v>5982</v>
      </c>
      <c r="C3824" t="s">
        <v>4058</v>
      </c>
      <c r="D3824" t="s">
        <v>45</v>
      </c>
      <c r="E3824" t="s">
        <v>75</v>
      </c>
      <c r="F3824" t="s">
        <v>500</v>
      </c>
      <c r="G3824" t="s">
        <v>10572</v>
      </c>
      <c r="H3824" t="s">
        <v>500</v>
      </c>
      <c r="I3824" t="s">
        <v>10572</v>
      </c>
      <c r="J3824" t="s">
        <v>48</v>
      </c>
      <c r="K3824" t="s">
        <v>48</v>
      </c>
      <c r="L3824" t="s">
        <v>5985</v>
      </c>
      <c r="M3824" t="s">
        <v>5986</v>
      </c>
      <c r="N3824" t="str">
        <f>VLOOKUP(O3824,index!$Q:$R,2,0)</f>
        <v>02. 이러닝 - 단과</v>
      </c>
      <c r="O3824" t="s">
        <v>5987</v>
      </c>
      <c r="P3824" t="s">
        <v>48</v>
      </c>
      <c r="Q3824" t="s">
        <v>20</v>
      </c>
      <c r="R3824" s="226" t="e">
        <f>VLOOKUP(C3824,'26년 databook(취합)'!$M:$M,2,0)</f>
        <v>#N/A</v>
      </c>
      <c r="S3824" s="3" t="s">
        <v>11567</v>
      </c>
      <c r="T3824" s="3" t="s">
        <v>11707</v>
      </c>
      <c r="U3824" s="3" t="s">
        <v>11707</v>
      </c>
      <c r="V3824" s="3" t="s">
        <v>48</v>
      </c>
      <c r="W3824" s="3" t="s">
        <v>11567</v>
      </c>
      <c r="X3824" s="3" t="s">
        <v>48</v>
      </c>
      <c r="Y3824" s="3" t="s">
        <v>11567</v>
      </c>
      <c r="Z3824" s="3" t="s">
        <v>48</v>
      </c>
      <c r="AA3824" s="3" t="s">
        <v>11567</v>
      </c>
      <c r="AB3824" s="3" t="s">
        <v>48</v>
      </c>
      <c r="AC3824" s="3" t="s">
        <v>11567</v>
      </c>
      <c r="AD3824" s="3" t="s">
        <v>48</v>
      </c>
      <c r="AE3824" s="3" t="s">
        <v>11707</v>
      </c>
      <c r="AG3824" s="4">
        <v>0</v>
      </c>
      <c r="AI3824" s="3" t="s">
        <v>11567</v>
      </c>
      <c r="AK3824" s="3" t="s">
        <v>11567</v>
      </c>
      <c r="AM3824" s="3" t="s">
        <v>11567</v>
      </c>
      <c r="AO3824" s="3" t="s">
        <v>11567</v>
      </c>
      <c r="AQ3824" s="3" t="s">
        <v>11567</v>
      </c>
      <c r="AS3824" s="3" t="s">
        <v>11567</v>
      </c>
    </row>
    <row r="3825" spans="1:45">
      <c r="A3825">
        <v>3822</v>
      </c>
      <c r="B3825" t="s">
        <v>5982</v>
      </c>
      <c r="C3825" t="s">
        <v>3549</v>
      </c>
      <c r="D3825" t="s">
        <v>45</v>
      </c>
      <c r="E3825" t="s">
        <v>73</v>
      </c>
      <c r="F3825" t="s">
        <v>1876</v>
      </c>
      <c r="G3825" t="s">
        <v>10573</v>
      </c>
      <c r="H3825" t="s">
        <v>1876</v>
      </c>
      <c r="I3825" t="s">
        <v>10573</v>
      </c>
      <c r="J3825" t="s">
        <v>48</v>
      </c>
      <c r="K3825" t="s">
        <v>48</v>
      </c>
      <c r="L3825" t="s">
        <v>5985</v>
      </c>
      <c r="M3825" t="s">
        <v>5986</v>
      </c>
      <c r="N3825" t="str">
        <f>VLOOKUP(O3825,index!$Q:$R,2,0)</f>
        <v>08. 하이브리드러닝 - 하이브리드형 러닝</v>
      </c>
      <c r="O3825" t="s">
        <v>5988</v>
      </c>
      <c r="P3825" t="s">
        <v>48</v>
      </c>
      <c r="Q3825" t="s">
        <v>20</v>
      </c>
      <c r="R3825" s="226" t="e">
        <f>VLOOKUP(C3825,'26년 databook(취합)'!$M:$M,2,0)</f>
        <v>#N/A</v>
      </c>
      <c r="S3825" s="3" t="s">
        <v>11567</v>
      </c>
      <c r="T3825" s="3" t="s">
        <v>48</v>
      </c>
      <c r="U3825" s="3" t="s">
        <v>11567</v>
      </c>
      <c r="V3825" s="3" t="s">
        <v>48</v>
      </c>
      <c r="W3825" s="3" t="s">
        <v>48</v>
      </c>
      <c r="X3825" s="3" t="s">
        <v>48</v>
      </c>
      <c r="Y3825" s="3" t="s">
        <v>48</v>
      </c>
      <c r="Z3825" s="3" t="s">
        <v>48</v>
      </c>
      <c r="AA3825" s="3" t="s">
        <v>48</v>
      </c>
      <c r="AB3825" s="3" t="s">
        <v>48</v>
      </c>
      <c r="AC3825" s="3" t="s">
        <v>48</v>
      </c>
      <c r="AD3825" s="3" t="s">
        <v>48</v>
      </c>
      <c r="AE3825" s="3" t="s">
        <v>48</v>
      </c>
      <c r="AG3825" s="3"/>
      <c r="AI3825" s="3" t="s">
        <v>48</v>
      </c>
      <c r="AK3825" s="3" t="s">
        <v>48</v>
      </c>
      <c r="AM3825" s="3" t="s">
        <v>48</v>
      </c>
      <c r="AO3825" s="3" t="s">
        <v>48</v>
      </c>
      <c r="AQ3825" s="3" t="s">
        <v>48</v>
      </c>
      <c r="AS3825" s="3" t="s">
        <v>48</v>
      </c>
    </row>
    <row r="3826" spans="1:45">
      <c r="A3826">
        <v>3823</v>
      </c>
      <c r="B3826" t="s">
        <v>5982</v>
      </c>
      <c r="C3826" t="s">
        <v>4306</v>
      </c>
      <c r="D3826" t="s">
        <v>45</v>
      </c>
      <c r="E3826" t="s">
        <v>76</v>
      </c>
      <c r="F3826" t="s">
        <v>8239</v>
      </c>
      <c r="G3826" t="s">
        <v>10574</v>
      </c>
      <c r="H3826" t="s">
        <v>8239</v>
      </c>
      <c r="I3826" t="s">
        <v>10574</v>
      </c>
      <c r="J3826" t="s">
        <v>48</v>
      </c>
      <c r="K3826" t="s">
        <v>48</v>
      </c>
      <c r="L3826" t="s">
        <v>5985</v>
      </c>
      <c r="M3826" t="s">
        <v>5986</v>
      </c>
      <c r="N3826" t="str">
        <f>VLOOKUP(O3826,index!$Q:$R,2,0)</f>
        <v>02. 이러닝 - 단과</v>
      </c>
      <c r="O3826" t="s">
        <v>5987</v>
      </c>
      <c r="P3826" t="s">
        <v>48</v>
      </c>
      <c r="Q3826" t="s">
        <v>20</v>
      </c>
      <c r="R3826" s="226" t="e">
        <f>VLOOKUP(C3826,'26년 databook(취합)'!$M:$M,2,0)</f>
        <v>#N/A</v>
      </c>
      <c r="S3826" s="3" t="s">
        <v>11567</v>
      </c>
      <c r="T3826" s="3" t="s">
        <v>11575</v>
      </c>
      <c r="U3826" s="3" t="s">
        <v>11575</v>
      </c>
      <c r="V3826" s="3" t="s">
        <v>48</v>
      </c>
      <c r="W3826" s="3" t="s">
        <v>11567</v>
      </c>
      <c r="X3826" s="3" t="s">
        <v>48</v>
      </c>
      <c r="Y3826" s="3" t="s">
        <v>11567</v>
      </c>
      <c r="Z3826" s="3" t="s">
        <v>48</v>
      </c>
      <c r="AA3826" s="3" t="s">
        <v>11567</v>
      </c>
      <c r="AB3826" s="3" t="s">
        <v>48</v>
      </c>
      <c r="AC3826" s="3" t="s">
        <v>11567</v>
      </c>
      <c r="AD3826" s="3" t="s">
        <v>48</v>
      </c>
      <c r="AE3826" s="3" t="s">
        <v>11567</v>
      </c>
      <c r="AG3826" s="3">
        <v>680000</v>
      </c>
      <c r="AI3826" s="3" t="s">
        <v>11567</v>
      </c>
      <c r="AK3826" s="3" t="s">
        <v>11567</v>
      </c>
      <c r="AM3826" s="3" t="s">
        <v>11567</v>
      </c>
      <c r="AO3826" s="3" t="s">
        <v>11567</v>
      </c>
      <c r="AQ3826" s="3" t="s">
        <v>11567</v>
      </c>
      <c r="AR3826" s="3">
        <v>0</v>
      </c>
      <c r="AS3826" s="3" t="s">
        <v>11567</v>
      </c>
    </row>
    <row r="3827" spans="1:45">
      <c r="A3827">
        <v>3824</v>
      </c>
      <c r="B3827" t="s">
        <v>5982</v>
      </c>
      <c r="C3827" t="s">
        <v>2829</v>
      </c>
      <c r="D3827" t="s">
        <v>45</v>
      </c>
      <c r="E3827" t="s">
        <v>73</v>
      </c>
      <c r="F3827" t="s">
        <v>8240</v>
      </c>
      <c r="G3827" t="s">
        <v>10575</v>
      </c>
      <c r="H3827" t="s">
        <v>8240</v>
      </c>
      <c r="I3827" t="s">
        <v>10575</v>
      </c>
      <c r="J3827" t="s">
        <v>48</v>
      </c>
      <c r="K3827" t="s">
        <v>48</v>
      </c>
      <c r="L3827" t="s">
        <v>5985</v>
      </c>
      <c r="M3827" t="s">
        <v>5986</v>
      </c>
      <c r="N3827" t="str">
        <f>VLOOKUP(O3827,index!$Q:$R,2,0)</f>
        <v>08. 하이브리드러닝 - 하이브리드형 러닝</v>
      </c>
      <c r="O3827" t="s">
        <v>5988</v>
      </c>
      <c r="P3827" t="s">
        <v>48</v>
      </c>
      <c r="Q3827" t="s">
        <v>20</v>
      </c>
      <c r="R3827" s="226" t="e">
        <f>VLOOKUP(C3827,'26년 databook(취합)'!$M:$M,2,0)</f>
        <v>#N/A</v>
      </c>
      <c r="S3827" s="3" t="s">
        <v>11567</v>
      </c>
      <c r="T3827" s="3" t="s">
        <v>48</v>
      </c>
      <c r="U3827" s="3" t="s">
        <v>11567</v>
      </c>
      <c r="V3827" s="3" t="s">
        <v>48</v>
      </c>
      <c r="W3827" s="3" t="s">
        <v>48</v>
      </c>
      <c r="X3827" s="3" t="s">
        <v>48</v>
      </c>
      <c r="Y3827" s="3" t="s">
        <v>48</v>
      </c>
      <c r="Z3827" s="3" t="s">
        <v>48</v>
      </c>
      <c r="AA3827" s="3" t="s">
        <v>48</v>
      </c>
      <c r="AB3827" s="3" t="s">
        <v>11567</v>
      </c>
      <c r="AC3827" s="3" t="s">
        <v>48</v>
      </c>
      <c r="AD3827" s="3" t="s">
        <v>11567</v>
      </c>
      <c r="AE3827" s="3" t="s">
        <v>48</v>
      </c>
      <c r="AF3827" s="3">
        <v>0</v>
      </c>
      <c r="AH3827" s="3">
        <v>0</v>
      </c>
      <c r="AI3827" s="3" t="s">
        <v>48</v>
      </c>
      <c r="AJ3827" s="3">
        <v>0</v>
      </c>
      <c r="AK3827" s="3" t="s">
        <v>48</v>
      </c>
      <c r="AL3827" s="3">
        <v>0</v>
      </c>
      <c r="AM3827" s="3" t="s">
        <v>48</v>
      </c>
      <c r="AN3827" s="3">
        <v>0</v>
      </c>
      <c r="AO3827" s="3" t="s">
        <v>48</v>
      </c>
      <c r="AP3827" s="3">
        <v>0</v>
      </c>
      <c r="AQ3827" s="3" t="s">
        <v>48</v>
      </c>
      <c r="AR3827" s="3">
        <v>0</v>
      </c>
      <c r="AS3827" s="3" t="s">
        <v>48</v>
      </c>
    </row>
    <row r="3828" spans="1:45">
      <c r="A3828">
        <v>3825</v>
      </c>
      <c r="B3828" t="s">
        <v>5982</v>
      </c>
      <c r="C3828" t="s">
        <v>2830</v>
      </c>
      <c r="D3828" t="s">
        <v>45</v>
      </c>
      <c r="E3828" t="s">
        <v>73</v>
      </c>
      <c r="F3828" t="s">
        <v>8240</v>
      </c>
      <c r="G3828" t="s">
        <v>10575</v>
      </c>
      <c r="H3828" t="s">
        <v>8240</v>
      </c>
      <c r="I3828" t="s">
        <v>10575</v>
      </c>
      <c r="J3828" t="s">
        <v>48</v>
      </c>
      <c r="K3828" t="s">
        <v>48</v>
      </c>
      <c r="L3828" t="s">
        <v>5985</v>
      </c>
      <c r="M3828" t="s">
        <v>5986</v>
      </c>
      <c r="N3828" t="str">
        <f>VLOOKUP(O3828,index!$Q:$R,2,0)</f>
        <v>08. 하이브리드러닝 - 하이브리드형 러닝</v>
      </c>
      <c r="O3828" t="s">
        <v>5988</v>
      </c>
      <c r="P3828" t="s">
        <v>48</v>
      </c>
      <c r="Q3828" t="s">
        <v>20</v>
      </c>
      <c r="R3828" s="226" t="e">
        <f>VLOOKUP(C3828,'26년 databook(취합)'!$M:$M,2,0)</f>
        <v>#N/A</v>
      </c>
      <c r="S3828" s="3" t="s">
        <v>11567</v>
      </c>
      <c r="T3828" s="3" t="s">
        <v>48</v>
      </c>
      <c r="U3828" s="3" t="s">
        <v>11567</v>
      </c>
      <c r="V3828" s="3" t="s">
        <v>48</v>
      </c>
      <c r="W3828" s="3" t="s">
        <v>48</v>
      </c>
      <c r="X3828" s="3" t="s">
        <v>11567</v>
      </c>
      <c r="Y3828" s="3" t="s">
        <v>48</v>
      </c>
      <c r="Z3828" s="3" t="s">
        <v>11567</v>
      </c>
      <c r="AA3828" s="3" t="s">
        <v>48</v>
      </c>
      <c r="AB3828" s="3" t="s">
        <v>11567</v>
      </c>
      <c r="AC3828" s="3" t="s">
        <v>48</v>
      </c>
      <c r="AD3828" s="3" t="s">
        <v>11567</v>
      </c>
      <c r="AE3828" s="3" t="s">
        <v>48</v>
      </c>
      <c r="AF3828" s="3">
        <v>0</v>
      </c>
      <c r="AG3828" s="3"/>
      <c r="AH3828" s="3">
        <v>0</v>
      </c>
      <c r="AI3828" s="3" t="s">
        <v>48</v>
      </c>
      <c r="AJ3828" s="3">
        <v>0</v>
      </c>
      <c r="AK3828" s="3" t="s">
        <v>48</v>
      </c>
      <c r="AL3828" s="3">
        <v>0</v>
      </c>
      <c r="AM3828" s="3" t="s">
        <v>48</v>
      </c>
      <c r="AN3828" s="3">
        <v>0</v>
      </c>
      <c r="AO3828" s="3" t="s">
        <v>48</v>
      </c>
      <c r="AP3828" s="3">
        <v>0</v>
      </c>
      <c r="AQ3828" s="3" t="s">
        <v>48</v>
      </c>
      <c r="AR3828" s="3">
        <v>0</v>
      </c>
      <c r="AS3828" s="3" t="s">
        <v>48</v>
      </c>
    </row>
    <row r="3829" spans="1:45">
      <c r="A3829">
        <v>3826</v>
      </c>
      <c r="B3829" t="s">
        <v>5982</v>
      </c>
      <c r="C3829" t="s">
        <v>8241</v>
      </c>
      <c r="D3829" t="s">
        <v>45</v>
      </c>
      <c r="E3829" t="s">
        <v>73</v>
      </c>
      <c r="F3829" t="s">
        <v>8240</v>
      </c>
      <c r="G3829" t="s">
        <v>10575</v>
      </c>
      <c r="H3829" t="s">
        <v>8240</v>
      </c>
      <c r="I3829" t="s">
        <v>10575</v>
      </c>
      <c r="J3829" t="s">
        <v>48</v>
      </c>
      <c r="K3829" t="s">
        <v>48</v>
      </c>
      <c r="L3829" t="s">
        <v>5985</v>
      </c>
      <c r="M3829" t="s">
        <v>5986</v>
      </c>
      <c r="N3829" t="str">
        <f>VLOOKUP(O3829,index!$Q:$R,2,0)</f>
        <v>01. 이러닝 - 통합위탁</v>
      </c>
      <c r="O3829" t="s">
        <v>40</v>
      </c>
      <c r="P3829" t="s">
        <v>48</v>
      </c>
      <c r="Q3829" t="s">
        <v>23</v>
      </c>
      <c r="R3829" s="226" t="e">
        <f>VLOOKUP(C3829,'26년 databook(취합)'!$M:$M,2,0)</f>
        <v>#N/A</v>
      </c>
      <c r="S3829" s="3" t="s">
        <v>11576</v>
      </c>
      <c r="T3829" s="3" t="s">
        <v>12314</v>
      </c>
      <c r="U3829" s="3" t="s">
        <v>12314</v>
      </c>
      <c r="V3829" s="3" t="s">
        <v>48</v>
      </c>
      <c r="W3829" s="3" t="s">
        <v>11567</v>
      </c>
      <c r="X3829" s="3" t="s">
        <v>11567</v>
      </c>
      <c r="Y3829" s="3" t="s">
        <v>12314</v>
      </c>
      <c r="Z3829" s="3" t="s">
        <v>11567</v>
      </c>
      <c r="AA3829" s="3" t="s">
        <v>11567</v>
      </c>
      <c r="AB3829" s="3" t="s">
        <v>11567</v>
      </c>
      <c r="AC3829" s="3" t="s">
        <v>11567</v>
      </c>
      <c r="AD3829" s="3" t="s">
        <v>11567</v>
      </c>
      <c r="AE3829" s="3" t="s">
        <v>11567</v>
      </c>
      <c r="AF3829" s="3">
        <v>1000000</v>
      </c>
      <c r="AG3829" s="4">
        <v>0</v>
      </c>
      <c r="AH3829" s="3">
        <v>0</v>
      </c>
      <c r="AI3829" s="3" t="s">
        <v>11567</v>
      </c>
      <c r="AJ3829" s="3">
        <v>0</v>
      </c>
      <c r="AK3829" s="3" t="s">
        <v>11567</v>
      </c>
      <c r="AL3829" s="3">
        <v>0</v>
      </c>
      <c r="AM3829" s="3" t="s">
        <v>11567</v>
      </c>
      <c r="AN3829" s="3">
        <v>0</v>
      </c>
      <c r="AO3829" s="3" t="s">
        <v>11567</v>
      </c>
      <c r="AP3829" s="3">
        <v>0</v>
      </c>
      <c r="AQ3829" s="3" t="s">
        <v>11567</v>
      </c>
      <c r="AR3829" s="3">
        <v>0</v>
      </c>
      <c r="AS3829" s="3" t="s">
        <v>11567</v>
      </c>
    </row>
    <row r="3830" spans="1:45">
      <c r="A3830">
        <v>3827</v>
      </c>
      <c r="B3830" t="s">
        <v>5982</v>
      </c>
      <c r="C3830" t="s">
        <v>3343</v>
      </c>
      <c r="D3830" t="s">
        <v>45</v>
      </c>
      <c r="E3830" t="s">
        <v>72</v>
      </c>
      <c r="F3830" t="s">
        <v>948</v>
      </c>
      <c r="G3830" t="s">
        <v>10576</v>
      </c>
      <c r="H3830" t="s">
        <v>948</v>
      </c>
      <c r="I3830" t="s">
        <v>10576</v>
      </c>
      <c r="J3830" t="s">
        <v>948</v>
      </c>
      <c r="K3830" t="s">
        <v>8242</v>
      </c>
      <c r="L3830" t="s">
        <v>5985</v>
      </c>
      <c r="M3830" t="s">
        <v>5986</v>
      </c>
      <c r="N3830" t="str">
        <f>VLOOKUP(O3830,index!$Q:$R,2,0)</f>
        <v>02. 이러닝 - 단과</v>
      </c>
      <c r="O3830" t="s">
        <v>5987</v>
      </c>
      <c r="P3830" t="s">
        <v>48</v>
      </c>
      <c r="Q3830" t="s">
        <v>20</v>
      </c>
      <c r="R3830" s="226" t="e">
        <f>VLOOKUP(C3830,'26년 databook(취합)'!$M:$M,2,0)</f>
        <v>#N/A</v>
      </c>
      <c r="S3830" s="3" t="s">
        <v>11567</v>
      </c>
      <c r="T3830" s="3" t="s">
        <v>48</v>
      </c>
      <c r="U3830" s="3" t="s">
        <v>11567</v>
      </c>
      <c r="V3830" s="3" t="s">
        <v>48</v>
      </c>
      <c r="W3830" s="3" t="s">
        <v>48</v>
      </c>
      <c r="X3830" s="3" t="s">
        <v>48</v>
      </c>
      <c r="Y3830" s="3" t="s">
        <v>48</v>
      </c>
      <c r="Z3830" s="3" t="s">
        <v>48</v>
      </c>
      <c r="AA3830" s="3" t="s">
        <v>48</v>
      </c>
      <c r="AB3830" s="3" t="s">
        <v>48</v>
      </c>
      <c r="AC3830" s="3" t="s">
        <v>48</v>
      </c>
      <c r="AD3830" s="3" t="s">
        <v>11567</v>
      </c>
      <c r="AE3830" s="3" t="s">
        <v>48</v>
      </c>
      <c r="AF3830" s="3">
        <v>0</v>
      </c>
      <c r="AG3830" s="3"/>
      <c r="AH3830" s="3">
        <v>0</v>
      </c>
      <c r="AI3830" s="3" t="s">
        <v>48</v>
      </c>
      <c r="AJ3830" s="3">
        <v>0</v>
      </c>
      <c r="AK3830" s="3" t="s">
        <v>48</v>
      </c>
      <c r="AL3830" s="3">
        <v>0</v>
      </c>
      <c r="AM3830" s="3" t="s">
        <v>48</v>
      </c>
      <c r="AN3830" s="3">
        <v>0</v>
      </c>
      <c r="AO3830" s="3" t="s">
        <v>48</v>
      </c>
      <c r="AP3830" s="3">
        <v>0</v>
      </c>
      <c r="AQ3830" s="3" t="s">
        <v>48</v>
      </c>
      <c r="AR3830" s="3">
        <v>0</v>
      </c>
      <c r="AS3830" s="3" t="s">
        <v>48</v>
      </c>
    </row>
    <row r="3831" spans="1:45">
      <c r="A3831">
        <v>3828</v>
      </c>
      <c r="B3831" t="s">
        <v>5982</v>
      </c>
      <c r="C3831" t="s">
        <v>3050</v>
      </c>
      <c r="D3831" t="s">
        <v>45</v>
      </c>
      <c r="E3831" t="s">
        <v>71</v>
      </c>
      <c r="F3831" t="s">
        <v>672</v>
      </c>
      <c r="G3831" t="s">
        <v>10577</v>
      </c>
      <c r="H3831" t="s">
        <v>672</v>
      </c>
      <c r="I3831" t="s">
        <v>10577</v>
      </c>
      <c r="J3831" t="s">
        <v>48</v>
      </c>
      <c r="K3831" t="s">
        <v>48</v>
      </c>
      <c r="L3831" t="s">
        <v>5985</v>
      </c>
      <c r="M3831" t="s">
        <v>5986</v>
      </c>
      <c r="N3831" t="str">
        <f>VLOOKUP(O3831,index!$Q:$R,2,0)</f>
        <v>01. 이러닝 - 통합위탁</v>
      </c>
      <c r="O3831" t="s">
        <v>40</v>
      </c>
      <c r="P3831" t="s">
        <v>48</v>
      </c>
      <c r="Q3831" t="s">
        <v>23</v>
      </c>
      <c r="R3831" s="226" t="e">
        <f>VLOOKUP(C3831,'26년 databook(취합)'!$M:$M,2,0)</f>
        <v>#N/A</v>
      </c>
      <c r="S3831" s="3" t="s">
        <v>11932</v>
      </c>
      <c r="T3831" s="3" t="s">
        <v>13041</v>
      </c>
      <c r="U3831" s="3" t="s">
        <v>12315</v>
      </c>
      <c r="V3831" s="3" t="s">
        <v>48</v>
      </c>
      <c r="W3831" s="3" t="s">
        <v>11567</v>
      </c>
      <c r="X3831" s="3" t="s">
        <v>48</v>
      </c>
      <c r="Y3831" s="3" t="s">
        <v>11699</v>
      </c>
      <c r="Z3831" s="3" t="s">
        <v>48</v>
      </c>
      <c r="AA3831" s="3" t="s">
        <v>12316</v>
      </c>
      <c r="AB3831" s="3" t="s">
        <v>48</v>
      </c>
      <c r="AC3831" s="3" t="s">
        <v>11567</v>
      </c>
      <c r="AD3831" s="3" t="s">
        <v>48</v>
      </c>
      <c r="AE3831" s="3" t="s">
        <v>11567</v>
      </c>
      <c r="AG3831" s="3">
        <v>0</v>
      </c>
      <c r="AI3831" s="3" t="s">
        <v>11567</v>
      </c>
      <c r="AK3831" s="3" t="s">
        <v>11567</v>
      </c>
      <c r="AM3831" s="3" t="s">
        <v>11567</v>
      </c>
      <c r="AO3831" s="3" t="s">
        <v>11567</v>
      </c>
      <c r="AP3831" s="3">
        <v>9000000</v>
      </c>
      <c r="AQ3831" s="3" t="s">
        <v>11567</v>
      </c>
      <c r="AS3831" s="3" t="s">
        <v>11567</v>
      </c>
    </row>
    <row r="3832" spans="1:45">
      <c r="A3832">
        <v>3829</v>
      </c>
      <c r="B3832" t="s">
        <v>5982</v>
      </c>
      <c r="C3832" t="s">
        <v>3593</v>
      </c>
      <c r="D3832" t="s">
        <v>45</v>
      </c>
      <c r="E3832" t="s">
        <v>73</v>
      </c>
      <c r="F3832" t="s">
        <v>1913</v>
      </c>
      <c r="G3832" t="s">
        <v>10578</v>
      </c>
      <c r="H3832" t="s">
        <v>1913</v>
      </c>
      <c r="I3832" t="s">
        <v>10578</v>
      </c>
      <c r="J3832" t="s">
        <v>1913</v>
      </c>
      <c r="K3832" t="s">
        <v>8243</v>
      </c>
      <c r="L3832" t="s">
        <v>5985</v>
      </c>
      <c r="M3832" t="s">
        <v>5986</v>
      </c>
      <c r="N3832" t="str">
        <f>VLOOKUP(O3832,index!$Q:$R,2,0)</f>
        <v>02. 이러닝 - 단과</v>
      </c>
      <c r="O3832" t="s">
        <v>5987</v>
      </c>
      <c r="P3832" t="s">
        <v>48</v>
      </c>
      <c r="Q3832" t="s">
        <v>20</v>
      </c>
      <c r="R3832" s="226" t="e">
        <f>VLOOKUP(C3832,'26년 databook(취합)'!$M:$M,2,0)</f>
        <v>#N/A</v>
      </c>
      <c r="S3832" s="3" t="s">
        <v>11567</v>
      </c>
      <c r="T3832" s="3" t="s">
        <v>48</v>
      </c>
      <c r="U3832" s="3" t="s">
        <v>11567</v>
      </c>
      <c r="V3832" s="3" t="s">
        <v>48</v>
      </c>
      <c r="W3832" s="3" t="s">
        <v>48</v>
      </c>
      <c r="X3832" s="3" t="s">
        <v>48</v>
      </c>
      <c r="Y3832" s="3" t="s">
        <v>48</v>
      </c>
      <c r="Z3832" s="3" t="s">
        <v>48</v>
      </c>
      <c r="AA3832" s="3" t="s">
        <v>48</v>
      </c>
      <c r="AB3832" s="3" t="s">
        <v>48</v>
      </c>
      <c r="AC3832" s="3" t="s">
        <v>48</v>
      </c>
      <c r="AD3832" s="3" t="s">
        <v>48</v>
      </c>
      <c r="AE3832" s="3" t="s">
        <v>48</v>
      </c>
      <c r="AG3832" s="3"/>
      <c r="AI3832" s="3" t="s">
        <v>48</v>
      </c>
      <c r="AK3832" s="3" t="s">
        <v>48</v>
      </c>
      <c r="AM3832" s="3" t="s">
        <v>48</v>
      </c>
      <c r="AO3832" s="3" t="s">
        <v>48</v>
      </c>
      <c r="AQ3832" s="3" t="s">
        <v>48</v>
      </c>
      <c r="AS3832" s="3" t="s">
        <v>48</v>
      </c>
    </row>
    <row r="3833" spans="1:45">
      <c r="A3833">
        <v>3830</v>
      </c>
      <c r="B3833" t="s">
        <v>5982</v>
      </c>
      <c r="C3833" t="s">
        <v>3031</v>
      </c>
      <c r="D3833" t="s">
        <v>45</v>
      </c>
      <c r="E3833" t="s">
        <v>71</v>
      </c>
      <c r="F3833" t="s">
        <v>2267</v>
      </c>
      <c r="G3833" t="s">
        <v>10579</v>
      </c>
      <c r="H3833" t="s">
        <v>2267</v>
      </c>
      <c r="I3833" t="s">
        <v>10579</v>
      </c>
      <c r="J3833" t="s">
        <v>8244</v>
      </c>
      <c r="K3833" t="s">
        <v>8245</v>
      </c>
      <c r="L3833" t="s">
        <v>5985</v>
      </c>
      <c r="M3833" t="s">
        <v>5986</v>
      </c>
      <c r="N3833" t="str">
        <f>VLOOKUP(O3833,index!$Q:$R,2,0)</f>
        <v>03. 이러닝 - 법정</v>
      </c>
      <c r="O3833" t="s">
        <v>6002</v>
      </c>
      <c r="P3833" t="s">
        <v>48</v>
      </c>
      <c r="Q3833" t="s">
        <v>23</v>
      </c>
      <c r="R3833" s="226" t="e">
        <f>VLOOKUP(C3833,'26년 databook(취합)'!$M:$M,2,0)</f>
        <v>#N/A</v>
      </c>
      <c r="S3833" s="3" t="s">
        <v>11932</v>
      </c>
      <c r="T3833" s="3" t="s">
        <v>16912</v>
      </c>
      <c r="U3833" s="3" t="s">
        <v>16913</v>
      </c>
      <c r="V3833" s="3" t="s">
        <v>48</v>
      </c>
      <c r="W3833" s="3" t="s">
        <v>11567</v>
      </c>
      <c r="X3833" s="3" t="s">
        <v>48</v>
      </c>
      <c r="Y3833" s="3" t="s">
        <v>11567</v>
      </c>
      <c r="Z3833" s="3" t="s">
        <v>48</v>
      </c>
      <c r="AA3833" s="3" t="s">
        <v>11567</v>
      </c>
      <c r="AB3833" s="3" t="s">
        <v>48</v>
      </c>
      <c r="AC3833" s="3" t="s">
        <v>11567</v>
      </c>
      <c r="AD3833" s="3" t="s">
        <v>48</v>
      </c>
      <c r="AE3833" s="3" t="s">
        <v>11567</v>
      </c>
      <c r="AG3833" s="4">
        <v>0</v>
      </c>
      <c r="AH3833" s="3">
        <v>3000000</v>
      </c>
      <c r="AI3833" s="3" t="s">
        <v>16912</v>
      </c>
      <c r="AK3833" s="3" t="s">
        <v>11567</v>
      </c>
      <c r="AM3833" s="3" t="s">
        <v>11567</v>
      </c>
      <c r="AO3833" s="3" t="s">
        <v>11567</v>
      </c>
      <c r="AQ3833" s="3" t="s">
        <v>11567</v>
      </c>
      <c r="AR3833" s="3">
        <v>6000000</v>
      </c>
      <c r="AS3833" s="3" t="s">
        <v>11567</v>
      </c>
    </row>
    <row r="3834" spans="1:45">
      <c r="A3834">
        <v>3831</v>
      </c>
      <c r="B3834" t="s">
        <v>5982</v>
      </c>
      <c r="C3834" t="s">
        <v>4580</v>
      </c>
      <c r="D3834" t="s">
        <v>45</v>
      </c>
      <c r="E3834" t="s">
        <v>79</v>
      </c>
      <c r="F3834" t="s">
        <v>1241</v>
      </c>
      <c r="G3834" t="s">
        <v>10580</v>
      </c>
      <c r="H3834" t="s">
        <v>1241</v>
      </c>
      <c r="I3834" t="s">
        <v>10580</v>
      </c>
      <c r="J3834" t="s">
        <v>1241</v>
      </c>
      <c r="K3834" t="s">
        <v>8246</v>
      </c>
      <c r="L3834" t="s">
        <v>5985</v>
      </c>
      <c r="M3834" t="s">
        <v>5986</v>
      </c>
      <c r="N3834" t="str">
        <f>VLOOKUP(O3834,index!$Q:$R,2,0)</f>
        <v>02. 이러닝 - 단과</v>
      </c>
      <c r="O3834" t="s">
        <v>5987</v>
      </c>
      <c r="P3834" t="s">
        <v>48</v>
      </c>
      <c r="Q3834" t="s">
        <v>20</v>
      </c>
      <c r="R3834" s="226" t="e">
        <f>VLOOKUP(C3834,'26년 databook(취합)'!$M:$M,2,0)</f>
        <v>#N/A</v>
      </c>
      <c r="S3834" s="3" t="s">
        <v>11567</v>
      </c>
      <c r="T3834" s="3" t="s">
        <v>11633</v>
      </c>
      <c r="U3834" s="3" t="s">
        <v>11633</v>
      </c>
      <c r="V3834" s="3" t="s">
        <v>48</v>
      </c>
      <c r="W3834" s="3" t="s">
        <v>11633</v>
      </c>
      <c r="X3834" s="3" t="s">
        <v>48</v>
      </c>
      <c r="Y3834" s="3" t="s">
        <v>11567</v>
      </c>
      <c r="Z3834" s="3" t="s">
        <v>48</v>
      </c>
      <c r="AA3834" s="3" t="s">
        <v>11567</v>
      </c>
      <c r="AB3834" s="3" t="s">
        <v>48</v>
      </c>
      <c r="AC3834" s="3" t="s">
        <v>11567</v>
      </c>
      <c r="AD3834" s="3" t="s">
        <v>48</v>
      </c>
      <c r="AE3834" s="3" t="s">
        <v>11567</v>
      </c>
      <c r="AG3834" s="4">
        <v>0</v>
      </c>
      <c r="AI3834" s="3" t="s">
        <v>11567</v>
      </c>
      <c r="AK3834" s="3" t="s">
        <v>11567</v>
      </c>
      <c r="AM3834" s="3" t="s">
        <v>11567</v>
      </c>
      <c r="AO3834" s="3" t="s">
        <v>11567</v>
      </c>
      <c r="AQ3834" s="3" t="s">
        <v>11567</v>
      </c>
      <c r="AS3834" s="3" t="s">
        <v>11567</v>
      </c>
    </row>
    <row r="3835" spans="1:45">
      <c r="A3835">
        <v>3832</v>
      </c>
      <c r="B3835" t="s">
        <v>5982</v>
      </c>
      <c r="C3835" t="s">
        <v>3783</v>
      </c>
      <c r="D3835" t="s">
        <v>45</v>
      </c>
      <c r="E3835" t="s">
        <v>75</v>
      </c>
      <c r="F3835" t="s">
        <v>8247</v>
      </c>
      <c r="G3835" t="s">
        <v>10581</v>
      </c>
      <c r="H3835" t="s">
        <v>8247</v>
      </c>
      <c r="I3835" t="s">
        <v>10581</v>
      </c>
      <c r="J3835" t="s">
        <v>8248</v>
      </c>
      <c r="K3835" t="s">
        <v>8249</v>
      </c>
      <c r="L3835" t="s">
        <v>5985</v>
      </c>
      <c r="M3835" t="s">
        <v>5986</v>
      </c>
      <c r="N3835" t="str">
        <f>VLOOKUP(O3835,index!$Q:$R,2,0)</f>
        <v>02. 이러닝 - 단과</v>
      </c>
      <c r="O3835" t="s">
        <v>5987</v>
      </c>
      <c r="P3835" t="s">
        <v>48</v>
      </c>
      <c r="Q3835" t="s">
        <v>23</v>
      </c>
      <c r="R3835" s="226" t="e">
        <f>VLOOKUP(C3835,'26년 databook(취합)'!$M:$M,2,0)</f>
        <v>#N/A</v>
      </c>
      <c r="S3835" s="3" t="s">
        <v>11570</v>
      </c>
      <c r="T3835" s="3" t="s">
        <v>12317</v>
      </c>
      <c r="U3835" s="3" t="s">
        <v>13744</v>
      </c>
      <c r="V3835" s="3" t="s">
        <v>48</v>
      </c>
      <c r="W3835" s="3" t="s">
        <v>11567</v>
      </c>
      <c r="X3835" s="3" t="s">
        <v>48</v>
      </c>
      <c r="Y3835" s="3" t="s">
        <v>11567</v>
      </c>
      <c r="Z3835" s="3" t="s">
        <v>48</v>
      </c>
      <c r="AA3835" s="3" t="s">
        <v>12317</v>
      </c>
      <c r="AB3835" s="3" t="s">
        <v>48</v>
      </c>
      <c r="AC3835" s="3" t="s">
        <v>11567</v>
      </c>
      <c r="AD3835" s="3" t="s">
        <v>11574</v>
      </c>
      <c r="AE3835" s="3" t="s">
        <v>11567</v>
      </c>
      <c r="AF3835" s="3">
        <v>0</v>
      </c>
      <c r="AG3835" s="3">
        <v>0</v>
      </c>
      <c r="AH3835" s="3">
        <v>0</v>
      </c>
      <c r="AI3835" s="3" t="s">
        <v>11567</v>
      </c>
      <c r="AJ3835" s="3">
        <v>0</v>
      </c>
      <c r="AK3835" s="3" t="s">
        <v>11567</v>
      </c>
      <c r="AL3835" s="3">
        <v>0</v>
      </c>
      <c r="AM3835" s="3" t="s">
        <v>11567</v>
      </c>
      <c r="AN3835" s="3">
        <v>1500000</v>
      </c>
      <c r="AO3835" s="3" t="s">
        <v>11567</v>
      </c>
      <c r="AP3835" s="3">
        <v>0</v>
      </c>
      <c r="AQ3835" s="3" t="s">
        <v>11567</v>
      </c>
      <c r="AR3835" s="3">
        <v>0</v>
      </c>
      <c r="AS3835" s="3" t="s">
        <v>11567</v>
      </c>
    </row>
    <row r="3836" spans="1:45">
      <c r="A3836">
        <v>3833</v>
      </c>
      <c r="B3836" t="s">
        <v>5982</v>
      </c>
      <c r="C3836" t="s">
        <v>4184</v>
      </c>
      <c r="D3836" t="s">
        <v>45</v>
      </c>
      <c r="E3836" t="s">
        <v>76</v>
      </c>
      <c r="F3836" t="s">
        <v>8250</v>
      </c>
      <c r="G3836" t="s">
        <v>10582</v>
      </c>
      <c r="H3836" t="s">
        <v>8250</v>
      </c>
      <c r="I3836" t="s">
        <v>10582</v>
      </c>
      <c r="J3836" t="s">
        <v>8250</v>
      </c>
      <c r="K3836" t="s">
        <v>8251</v>
      </c>
      <c r="L3836" t="s">
        <v>5985</v>
      </c>
      <c r="M3836" t="s">
        <v>5986</v>
      </c>
      <c r="N3836" t="str">
        <f>VLOOKUP(O3836,index!$Q:$R,2,0)</f>
        <v>02. 이러닝 - 단과</v>
      </c>
      <c r="O3836" t="s">
        <v>5987</v>
      </c>
      <c r="P3836" t="s">
        <v>48</v>
      </c>
      <c r="Q3836" t="s">
        <v>20</v>
      </c>
      <c r="R3836" s="226" t="e">
        <f>VLOOKUP(C3836,'26년 databook(취합)'!$M:$M,2,0)</f>
        <v>#N/A</v>
      </c>
      <c r="S3836" s="3" t="s">
        <v>11567</v>
      </c>
      <c r="T3836" s="3" t="s">
        <v>16732</v>
      </c>
      <c r="U3836" s="3" t="s">
        <v>16732</v>
      </c>
      <c r="V3836" s="3" t="s">
        <v>48</v>
      </c>
      <c r="W3836" s="3" t="s">
        <v>11567</v>
      </c>
      <c r="X3836" s="3" t="s">
        <v>48</v>
      </c>
      <c r="Y3836" s="3" t="s">
        <v>11567</v>
      </c>
      <c r="Z3836" s="3" t="s">
        <v>48</v>
      </c>
      <c r="AA3836" s="3" t="s">
        <v>11567</v>
      </c>
      <c r="AB3836" s="3" t="s">
        <v>48</v>
      </c>
      <c r="AC3836" s="3" t="s">
        <v>11567</v>
      </c>
      <c r="AD3836" s="3" t="s">
        <v>48</v>
      </c>
      <c r="AE3836" s="3" t="s">
        <v>11567</v>
      </c>
      <c r="AG3836" s="3">
        <v>916000</v>
      </c>
      <c r="AI3836" s="3" t="s">
        <v>11567</v>
      </c>
      <c r="AK3836" s="3" t="s">
        <v>11567</v>
      </c>
      <c r="AM3836" s="3" t="s">
        <v>11567</v>
      </c>
      <c r="AO3836" s="3" t="s">
        <v>11567</v>
      </c>
      <c r="AQ3836" s="3" t="s">
        <v>11567</v>
      </c>
      <c r="AS3836" s="3" t="s">
        <v>11567</v>
      </c>
    </row>
    <row r="3837" spans="1:45">
      <c r="A3837">
        <v>3834</v>
      </c>
      <c r="B3837" t="s">
        <v>5982</v>
      </c>
      <c r="C3837" t="s">
        <v>4477</v>
      </c>
      <c r="D3837" t="s">
        <v>45</v>
      </c>
      <c r="E3837" t="s">
        <v>76</v>
      </c>
      <c r="F3837" t="s">
        <v>2243</v>
      </c>
      <c r="G3837" t="s">
        <v>10583</v>
      </c>
      <c r="H3837" t="s">
        <v>2243</v>
      </c>
      <c r="I3837" t="s">
        <v>10583</v>
      </c>
      <c r="J3837" t="s">
        <v>2243</v>
      </c>
      <c r="K3837" t="s">
        <v>8252</v>
      </c>
      <c r="L3837" t="s">
        <v>5985</v>
      </c>
      <c r="M3837" t="s">
        <v>5986</v>
      </c>
      <c r="N3837" t="str">
        <f>VLOOKUP(O3837,index!$Q:$R,2,0)</f>
        <v>02. 이러닝 - 단과</v>
      </c>
      <c r="O3837" t="s">
        <v>5987</v>
      </c>
      <c r="P3837" t="s">
        <v>48</v>
      </c>
      <c r="Q3837" t="s">
        <v>23</v>
      </c>
      <c r="R3837" s="226" t="e">
        <f>VLOOKUP(C3837,'26년 databook(취합)'!$M:$M,2,0)</f>
        <v>#N/A</v>
      </c>
      <c r="S3837" s="3" t="s">
        <v>11567</v>
      </c>
      <c r="T3837" s="3" t="s">
        <v>48</v>
      </c>
      <c r="U3837" s="3" t="s">
        <v>11567</v>
      </c>
      <c r="V3837" s="3" t="s">
        <v>48</v>
      </c>
      <c r="W3837" s="3" t="s">
        <v>48</v>
      </c>
      <c r="X3837" s="3" t="s">
        <v>48</v>
      </c>
      <c r="Y3837" s="3" t="s">
        <v>48</v>
      </c>
      <c r="Z3837" s="3" t="s">
        <v>48</v>
      </c>
      <c r="AA3837" s="3" t="s">
        <v>48</v>
      </c>
      <c r="AB3837" s="3" t="s">
        <v>48</v>
      </c>
      <c r="AC3837" s="3" t="s">
        <v>48</v>
      </c>
      <c r="AD3837" s="3" t="s">
        <v>48</v>
      </c>
      <c r="AE3837" s="3" t="s">
        <v>48</v>
      </c>
      <c r="AG3837" s="3"/>
      <c r="AI3837" s="3" t="s">
        <v>48</v>
      </c>
      <c r="AK3837" s="3" t="s">
        <v>48</v>
      </c>
      <c r="AM3837" s="3" t="s">
        <v>48</v>
      </c>
      <c r="AO3837" s="3" t="s">
        <v>48</v>
      </c>
      <c r="AQ3837" s="3" t="s">
        <v>48</v>
      </c>
      <c r="AR3837" s="3">
        <v>0</v>
      </c>
      <c r="AS3837" s="3" t="s">
        <v>48</v>
      </c>
    </row>
    <row r="3838" spans="1:45">
      <c r="A3838">
        <v>3835</v>
      </c>
      <c r="B3838" t="s">
        <v>5982</v>
      </c>
      <c r="C3838" t="s">
        <v>2872</v>
      </c>
      <c r="D3838" t="s">
        <v>45</v>
      </c>
      <c r="E3838" t="s">
        <v>72</v>
      </c>
      <c r="F3838" t="s">
        <v>955</v>
      </c>
      <c r="G3838" t="s">
        <v>10584</v>
      </c>
      <c r="H3838" t="s">
        <v>955</v>
      </c>
      <c r="I3838" t="s">
        <v>10584</v>
      </c>
      <c r="J3838" t="s">
        <v>955</v>
      </c>
      <c r="K3838" t="s">
        <v>8253</v>
      </c>
      <c r="L3838" t="s">
        <v>5985</v>
      </c>
      <c r="M3838" t="s">
        <v>5986</v>
      </c>
      <c r="N3838" t="str">
        <f>VLOOKUP(O3838,index!$Q:$R,2,0)</f>
        <v>02. 이러닝 - 단과</v>
      </c>
      <c r="O3838" t="s">
        <v>5987</v>
      </c>
      <c r="P3838" t="s">
        <v>48</v>
      </c>
      <c r="Q3838" t="s">
        <v>23</v>
      </c>
      <c r="R3838" s="226" t="e">
        <f>VLOOKUP(C3838,'26년 databook(취합)'!$M:$M,2,0)</f>
        <v>#N/A</v>
      </c>
      <c r="S3838" s="3" t="s">
        <v>14444</v>
      </c>
      <c r="T3838" s="3" t="s">
        <v>16914</v>
      </c>
      <c r="U3838" s="3" t="s">
        <v>16915</v>
      </c>
      <c r="V3838" s="3" t="s">
        <v>11570</v>
      </c>
      <c r="W3838" s="3" t="s">
        <v>11693</v>
      </c>
      <c r="X3838" s="3" t="s">
        <v>11570</v>
      </c>
      <c r="Y3838" s="3" t="s">
        <v>11567</v>
      </c>
      <c r="Z3838" s="3" t="s">
        <v>11570</v>
      </c>
      <c r="AA3838" s="3" t="s">
        <v>11567</v>
      </c>
      <c r="AB3838" s="3" t="s">
        <v>11570</v>
      </c>
      <c r="AC3838" s="3" t="s">
        <v>11567</v>
      </c>
      <c r="AD3838" s="3" t="s">
        <v>14884</v>
      </c>
      <c r="AE3838" s="3" t="s">
        <v>14884</v>
      </c>
      <c r="AF3838" s="3">
        <v>300000</v>
      </c>
      <c r="AG3838" s="3">
        <v>1364000</v>
      </c>
      <c r="AH3838" s="3">
        <v>300000</v>
      </c>
      <c r="AI3838" s="3" t="s">
        <v>11567</v>
      </c>
      <c r="AJ3838" s="3">
        <v>300000</v>
      </c>
      <c r="AK3838" s="3" t="s">
        <v>11567</v>
      </c>
      <c r="AL3838" s="3">
        <v>300000</v>
      </c>
      <c r="AM3838" s="3" t="s">
        <v>11567</v>
      </c>
      <c r="AN3838" s="3">
        <v>300000</v>
      </c>
      <c r="AO3838" s="3" t="s">
        <v>11567</v>
      </c>
      <c r="AP3838" s="3">
        <v>300000</v>
      </c>
      <c r="AQ3838" s="3" t="s">
        <v>11567</v>
      </c>
      <c r="AR3838" s="3">
        <v>300000</v>
      </c>
      <c r="AS3838" s="3" t="s">
        <v>11567</v>
      </c>
    </row>
    <row r="3839" spans="1:45">
      <c r="A3839">
        <v>3836</v>
      </c>
      <c r="B3839" t="s">
        <v>5982</v>
      </c>
      <c r="C3839" t="s">
        <v>4659</v>
      </c>
      <c r="D3839" t="s">
        <v>45</v>
      </c>
      <c r="E3839" t="s">
        <v>77</v>
      </c>
      <c r="F3839" t="s">
        <v>8254</v>
      </c>
      <c r="G3839" t="s">
        <v>10585</v>
      </c>
      <c r="H3839" t="s">
        <v>8254</v>
      </c>
      <c r="I3839" t="s">
        <v>10585</v>
      </c>
      <c r="J3839" t="s">
        <v>8255</v>
      </c>
      <c r="K3839" t="s">
        <v>8256</v>
      </c>
      <c r="L3839" t="s">
        <v>5985</v>
      </c>
      <c r="M3839" t="s">
        <v>5986</v>
      </c>
      <c r="N3839" t="str">
        <f>VLOOKUP(O3839,index!$Q:$R,2,0)</f>
        <v>17. 솔루션 - 기타</v>
      </c>
      <c r="O3839" t="s">
        <v>59</v>
      </c>
      <c r="P3839" t="s">
        <v>48</v>
      </c>
      <c r="Q3839" t="s">
        <v>20</v>
      </c>
      <c r="R3839" s="226" t="e">
        <f>VLOOKUP(C3839,'26년 databook(취합)'!$M:$M,2,0)</f>
        <v>#N/A</v>
      </c>
      <c r="S3839" s="3" t="s">
        <v>11576</v>
      </c>
      <c r="T3839" s="3" t="s">
        <v>48</v>
      </c>
      <c r="U3839" s="3" t="s">
        <v>11576</v>
      </c>
      <c r="V3839" s="3" t="s">
        <v>48</v>
      </c>
      <c r="W3839" s="3" t="s">
        <v>48</v>
      </c>
      <c r="X3839" s="3" t="s">
        <v>48</v>
      </c>
      <c r="Y3839" s="3" t="s">
        <v>48</v>
      </c>
      <c r="Z3839" s="3" t="s">
        <v>48</v>
      </c>
      <c r="AA3839" s="3" t="s">
        <v>48</v>
      </c>
      <c r="AB3839" s="3" t="s">
        <v>48</v>
      </c>
      <c r="AC3839" s="3" t="s">
        <v>48</v>
      </c>
      <c r="AD3839" s="3" t="s">
        <v>48</v>
      </c>
      <c r="AE3839" s="3" t="s">
        <v>48</v>
      </c>
      <c r="AG3839" s="3"/>
      <c r="AI3839" s="3" t="s">
        <v>48</v>
      </c>
      <c r="AK3839" s="3" t="s">
        <v>48</v>
      </c>
      <c r="AM3839" s="3" t="s">
        <v>48</v>
      </c>
      <c r="AO3839" s="3" t="s">
        <v>48</v>
      </c>
      <c r="AQ3839" s="3" t="s">
        <v>48</v>
      </c>
      <c r="AR3839" s="3">
        <v>1000000</v>
      </c>
      <c r="AS3839" s="3" t="s">
        <v>48</v>
      </c>
    </row>
    <row r="3840" spans="1:45">
      <c r="A3840">
        <v>3837</v>
      </c>
      <c r="B3840" t="s">
        <v>5982</v>
      </c>
      <c r="C3840" t="s">
        <v>5463</v>
      </c>
      <c r="D3840" t="s">
        <v>45</v>
      </c>
      <c r="E3840" t="s">
        <v>77</v>
      </c>
      <c r="F3840" t="s">
        <v>2796</v>
      </c>
      <c r="G3840" t="s">
        <v>9134</v>
      </c>
      <c r="H3840" t="s">
        <v>2824</v>
      </c>
      <c r="I3840" t="s">
        <v>16320</v>
      </c>
      <c r="J3840" t="s">
        <v>8257</v>
      </c>
      <c r="K3840" t="s">
        <v>8258</v>
      </c>
      <c r="L3840" t="s">
        <v>5985</v>
      </c>
      <c r="M3840" t="s">
        <v>5986</v>
      </c>
      <c r="N3840" t="str">
        <f>VLOOKUP(O3840,index!$Q:$R,2,0)</f>
        <v>02. 이러닝 - 단과</v>
      </c>
      <c r="O3840" t="s">
        <v>5987</v>
      </c>
      <c r="P3840" t="s">
        <v>48</v>
      </c>
      <c r="Q3840" t="s">
        <v>20</v>
      </c>
      <c r="R3840" s="226" t="e">
        <f>VLOOKUP(C3840,'26년 databook(취합)'!$M:$M,2,0)</f>
        <v>#N/A</v>
      </c>
      <c r="S3840" s="3" t="s">
        <v>11567</v>
      </c>
      <c r="T3840" s="3" t="s">
        <v>48</v>
      </c>
      <c r="U3840" s="3" t="s">
        <v>11567</v>
      </c>
      <c r="V3840" s="3" t="s">
        <v>48</v>
      </c>
      <c r="W3840" s="3" t="s">
        <v>48</v>
      </c>
      <c r="X3840" s="3" t="s">
        <v>48</v>
      </c>
      <c r="Y3840" s="3" t="s">
        <v>48</v>
      </c>
      <c r="Z3840" s="3" t="s">
        <v>48</v>
      </c>
      <c r="AA3840" s="3" t="s">
        <v>48</v>
      </c>
      <c r="AB3840" s="3" t="s">
        <v>48</v>
      </c>
      <c r="AC3840" s="3" t="s">
        <v>48</v>
      </c>
      <c r="AD3840" s="3" t="s">
        <v>48</v>
      </c>
      <c r="AE3840" s="3" t="s">
        <v>48</v>
      </c>
      <c r="AG3840" s="3"/>
      <c r="AI3840" s="3" t="s">
        <v>48</v>
      </c>
      <c r="AK3840" s="3" t="s">
        <v>48</v>
      </c>
      <c r="AM3840" s="3" t="s">
        <v>48</v>
      </c>
      <c r="AO3840" s="3" t="s">
        <v>48</v>
      </c>
      <c r="AQ3840" s="3" t="s">
        <v>48</v>
      </c>
      <c r="AS3840" s="3" t="s">
        <v>48</v>
      </c>
    </row>
    <row r="3841" spans="1:45">
      <c r="A3841">
        <v>3838</v>
      </c>
      <c r="B3841" t="s">
        <v>5982</v>
      </c>
      <c r="C3841" t="s">
        <v>3205</v>
      </c>
      <c r="D3841" t="s">
        <v>45</v>
      </c>
      <c r="E3841" t="s">
        <v>71</v>
      </c>
      <c r="F3841" t="s">
        <v>8259</v>
      </c>
      <c r="G3841" t="s">
        <v>10586</v>
      </c>
      <c r="H3841" t="s">
        <v>8259</v>
      </c>
      <c r="I3841" t="s">
        <v>10586</v>
      </c>
      <c r="J3841" t="s">
        <v>2460</v>
      </c>
      <c r="K3841" t="s">
        <v>8260</v>
      </c>
      <c r="L3841" t="s">
        <v>5985</v>
      </c>
      <c r="M3841" t="s">
        <v>5986</v>
      </c>
      <c r="N3841" t="str">
        <f>VLOOKUP(O3841,index!$Q:$R,2,0)</f>
        <v>02. 이러닝 - 단과</v>
      </c>
      <c r="O3841" t="s">
        <v>5987</v>
      </c>
      <c r="P3841" t="s">
        <v>48</v>
      </c>
      <c r="Q3841" t="s">
        <v>23</v>
      </c>
      <c r="R3841" s="226" t="e">
        <f>VLOOKUP(C3841,'26년 databook(취합)'!$M:$M,2,0)</f>
        <v>#N/A</v>
      </c>
      <c r="S3841" s="3" t="s">
        <v>11567</v>
      </c>
      <c r="T3841" s="3" t="s">
        <v>11576</v>
      </c>
      <c r="U3841" s="3" t="s">
        <v>11576</v>
      </c>
      <c r="V3841" s="3" t="s">
        <v>48</v>
      </c>
      <c r="W3841" s="3" t="s">
        <v>11647</v>
      </c>
      <c r="X3841" s="3" t="s">
        <v>48</v>
      </c>
      <c r="Y3841" s="3" t="s">
        <v>11588</v>
      </c>
      <c r="Z3841" s="3" t="s">
        <v>48</v>
      </c>
      <c r="AA3841" s="3" t="s">
        <v>11643</v>
      </c>
      <c r="AB3841" s="3" t="s">
        <v>48</v>
      </c>
      <c r="AC3841" s="3" t="s">
        <v>11666</v>
      </c>
      <c r="AD3841" s="3" t="s">
        <v>48</v>
      </c>
      <c r="AE3841" s="3" t="s">
        <v>11567</v>
      </c>
      <c r="AG3841" s="3">
        <v>220000</v>
      </c>
      <c r="AI3841" s="3" t="s">
        <v>11567</v>
      </c>
      <c r="AK3841" s="3" t="s">
        <v>11567</v>
      </c>
      <c r="AM3841" s="3" t="s">
        <v>11567</v>
      </c>
      <c r="AO3841" s="3" t="s">
        <v>11567</v>
      </c>
      <c r="AQ3841" s="3" t="s">
        <v>11567</v>
      </c>
      <c r="AS3841" s="3" t="s">
        <v>11567</v>
      </c>
    </row>
    <row r="3842" spans="1:45">
      <c r="A3842">
        <v>3839</v>
      </c>
      <c r="B3842" t="s">
        <v>5982</v>
      </c>
      <c r="C3842" t="s">
        <v>4420</v>
      </c>
      <c r="D3842" t="s">
        <v>45</v>
      </c>
      <c r="E3842" t="s">
        <v>76</v>
      </c>
      <c r="F3842" t="s">
        <v>2202</v>
      </c>
      <c r="G3842" t="s">
        <v>10589</v>
      </c>
      <c r="H3842" t="s">
        <v>2202</v>
      </c>
      <c r="I3842" t="s">
        <v>10589</v>
      </c>
      <c r="J3842" t="s">
        <v>8264</v>
      </c>
      <c r="K3842" t="s">
        <v>8265</v>
      </c>
      <c r="L3842" t="s">
        <v>5985</v>
      </c>
      <c r="M3842" t="s">
        <v>5986</v>
      </c>
      <c r="N3842" t="str">
        <f>VLOOKUP(O3842,index!$Q:$R,2,0)</f>
        <v>02. 이러닝 - 단과</v>
      </c>
      <c r="O3842" t="s">
        <v>5987</v>
      </c>
      <c r="P3842" t="s">
        <v>48</v>
      </c>
      <c r="Q3842" t="s">
        <v>20</v>
      </c>
      <c r="R3842" s="226" t="e">
        <f>VLOOKUP(C3842,'26년 databook(취합)'!$M:$M,2,0)</f>
        <v>#N/A</v>
      </c>
      <c r="S3842" s="3" t="s">
        <v>11567</v>
      </c>
      <c r="T3842" s="3" t="s">
        <v>48</v>
      </c>
      <c r="U3842" s="3" t="s">
        <v>11567</v>
      </c>
      <c r="V3842" s="3" t="s">
        <v>48</v>
      </c>
      <c r="W3842" s="3" t="s">
        <v>48</v>
      </c>
      <c r="X3842" s="3" t="s">
        <v>48</v>
      </c>
      <c r="Y3842" s="3" t="s">
        <v>48</v>
      </c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G3842" s="3"/>
      <c r="AI3842" s="3" t="s">
        <v>48</v>
      </c>
      <c r="AK3842" s="3" t="s">
        <v>48</v>
      </c>
      <c r="AM3842" s="3" t="s">
        <v>48</v>
      </c>
      <c r="AO3842" s="3" t="s">
        <v>48</v>
      </c>
      <c r="AQ3842" s="3" t="s">
        <v>48</v>
      </c>
      <c r="AR3842" s="3">
        <v>0</v>
      </c>
      <c r="AS3842" s="3" t="s">
        <v>48</v>
      </c>
    </row>
    <row r="3843" spans="1:45">
      <c r="A3843">
        <v>3840</v>
      </c>
      <c r="B3843" t="s">
        <v>5982</v>
      </c>
      <c r="C3843" t="s">
        <v>4762</v>
      </c>
      <c r="D3843" t="s">
        <v>45</v>
      </c>
      <c r="E3843" t="s">
        <v>77</v>
      </c>
      <c r="F3843" t="s">
        <v>916</v>
      </c>
      <c r="G3843" t="s">
        <v>10590</v>
      </c>
      <c r="H3843" t="s">
        <v>916</v>
      </c>
      <c r="I3843" t="s">
        <v>10590</v>
      </c>
      <c r="J3843" t="s">
        <v>48</v>
      </c>
      <c r="K3843" t="s">
        <v>48</v>
      </c>
      <c r="L3843" t="s">
        <v>5985</v>
      </c>
      <c r="M3843" t="s">
        <v>5986</v>
      </c>
      <c r="N3843" t="str">
        <f>VLOOKUP(O3843,index!$Q:$R,2,0)</f>
        <v>02. 이러닝 - 단과</v>
      </c>
      <c r="O3843" t="s">
        <v>5987</v>
      </c>
      <c r="P3843" t="s">
        <v>48</v>
      </c>
      <c r="Q3843" t="s">
        <v>20</v>
      </c>
      <c r="R3843" s="226" t="e">
        <f>VLOOKUP(C3843,'26년 databook(취합)'!$M:$M,2,0)</f>
        <v>#N/A</v>
      </c>
      <c r="S3843" s="3" t="s">
        <v>11567</v>
      </c>
      <c r="T3843" s="3" t="s">
        <v>48</v>
      </c>
      <c r="U3843" s="3" t="s">
        <v>11567</v>
      </c>
      <c r="V3843" s="3" t="s">
        <v>48</v>
      </c>
      <c r="W3843" s="3" t="s">
        <v>48</v>
      </c>
      <c r="X3843" s="3" t="s">
        <v>48</v>
      </c>
      <c r="Y3843" s="3" t="s">
        <v>48</v>
      </c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G3843" s="3"/>
      <c r="AI3843" s="3" t="s">
        <v>48</v>
      </c>
      <c r="AK3843" s="3" t="s">
        <v>48</v>
      </c>
      <c r="AM3843" s="3" t="s">
        <v>48</v>
      </c>
      <c r="AO3843" s="3" t="s">
        <v>48</v>
      </c>
      <c r="AQ3843" s="3" t="s">
        <v>48</v>
      </c>
      <c r="AS3843" s="3" t="s">
        <v>48</v>
      </c>
    </row>
    <row r="3844" spans="1:45">
      <c r="A3844">
        <v>3841</v>
      </c>
      <c r="B3844" t="s">
        <v>5982</v>
      </c>
      <c r="C3844" t="s">
        <v>4152</v>
      </c>
      <c r="D3844" t="s">
        <v>45</v>
      </c>
      <c r="E3844" t="s">
        <v>75</v>
      </c>
      <c r="F3844" t="s">
        <v>570</v>
      </c>
      <c r="G3844" t="s">
        <v>10591</v>
      </c>
      <c r="H3844" t="s">
        <v>570</v>
      </c>
      <c r="I3844" t="s">
        <v>10591</v>
      </c>
      <c r="J3844" t="s">
        <v>570</v>
      </c>
      <c r="K3844" t="s">
        <v>8266</v>
      </c>
      <c r="L3844" t="s">
        <v>5985</v>
      </c>
      <c r="M3844" t="s">
        <v>5986</v>
      </c>
      <c r="N3844" t="str">
        <f>VLOOKUP(O3844,index!$Q:$R,2,0)</f>
        <v>02. 이러닝 - 단과</v>
      </c>
      <c r="O3844" t="s">
        <v>5987</v>
      </c>
      <c r="P3844" t="s">
        <v>48</v>
      </c>
      <c r="Q3844" t="s">
        <v>20</v>
      </c>
      <c r="R3844" s="226" t="e">
        <f>VLOOKUP(C3844,'26년 databook(취합)'!$M:$M,2,0)</f>
        <v>#N/A</v>
      </c>
      <c r="S3844" s="3" t="s">
        <v>11567</v>
      </c>
      <c r="T3844" s="3" t="s">
        <v>48</v>
      </c>
      <c r="U3844" s="3" t="s">
        <v>11567</v>
      </c>
      <c r="V3844" s="3" t="s">
        <v>48</v>
      </c>
      <c r="W3844" s="3" t="s">
        <v>48</v>
      </c>
      <c r="X3844" s="3" t="s">
        <v>48</v>
      </c>
      <c r="Y3844" s="3" t="s">
        <v>48</v>
      </c>
      <c r="Z3844" s="3" t="s">
        <v>48</v>
      </c>
      <c r="AA3844" s="3" t="s">
        <v>48</v>
      </c>
      <c r="AB3844" s="3" t="s">
        <v>48</v>
      </c>
      <c r="AC3844" s="3" t="s">
        <v>48</v>
      </c>
      <c r="AD3844" s="3" t="s">
        <v>48</v>
      </c>
      <c r="AE3844" s="3" t="s">
        <v>48</v>
      </c>
      <c r="AG3844" s="3"/>
      <c r="AI3844" s="3" t="s">
        <v>48</v>
      </c>
      <c r="AK3844" s="3" t="s">
        <v>48</v>
      </c>
      <c r="AM3844" s="3" t="s">
        <v>48</v>
      </c>
      <c r="AO3844" s="3" t="s">
        <v>48</v>
      </c>
      <c r="AQ3844" s="3" t="s">
        <v>48</v>
      </c>
      <c r="AS3844" s="3" t="s">
        <v>48</v>
      </c>
    </row>
    <row r="3845" spans="1:45">
      <c r="A3845">
        <v>3842</v>
      </c>
      <c r="B3845" t="s">
        <v>5982</v>
      </c>
      <c r="C3845" t="s">
        <v>3096</v>
      </c>
      <c r="D3845" t="s">
        <v>45</v>
      </c>
      <c r="E3845" t="s">
        <v>71</v>
      </c>
      <c r="F3845" t="s">
        <v>275</v>
      </c>
      <c r="G3845" t="s">
        <v>8953</v>
      </c>
      <c r="H3845" t="s">
        <v>275</v>
      </c>
      <c r="I3845" t="s">
        <v>8953</v>
      </c>
      <c r="J3845" t="s">
        <v>6132</v>
      </c>
      <c r="K3845" t="s">
        <v>6133</v>
      </c>
      <c r="L3845" t="s">
        <v>5985</v>
      </c>
      <c r="M3845" t="s">
        <v>5986</v>
      </c>
      <c r="N3845" t="str">
        <f>VLOOKUP(O3845,index!$Q:$R,2,0)</f>
        <v>07. 이러닝 - 컨텐츠 임대/판매</v>
      </c>
      <c r="O3845" t="s">
        <v>6310</v>
      </c>
      <c r="P3845" t="s">
        <v>48</v>
      </c>
      <c r="Q3845" t="s">
        <v>23</v>
      </c>
      <c r="R3845" s="226" t="e">
        <f>VLOOKUP(C3845,'26년 databook(취합)'!$M:$M,2,0)</f>
        <v>#N/A</v>
      </c>
      <c r="S3845" s="3" t="s">
        <v>11887</v>
      </c>
      <c r="T3845" s="3" t="s">
        <v>12318</v>
      </c>
      <c r="U3845" s="3" t="s">
        <v>12318</v>
      </c>
      <c r="V3845" s="3" t="s">
        <v>48</v>
      </c>
      <c r="W3845" s="3" t="s">
        <v>11567</v>
      </c>
      <c r="X3845" s="3" t="s">
        <v>11887</v>
      </c>
      <c r="Y3845" s="3" t="s">
        <v>12318</v>
      </c>
      <c r="Z3845" s="3" t="s">
        <v>11567</v>
      </c>
      <c r="AA3845" s="3" t="s">
        <v>11567</v>
      </c>
      <c r="AB3845" s="3" t="s">
        <v>11567</v>
      </c>
      <c r="AC3845" s="3" t="s">
        <v>11567</v>
      </c>
      <c r="AD3845" s="3" t="s">
        <v>11567</v>
      </c>
      <c r="AE3845" s="3" t="s">
        <v>11567</v>
      </c>
      <c r="AF3845" s="3">
        <v>0</v>
      </c>
      <c r="AG3845" s="3">
        <v>0</v>
      </c>
      <c r="AH3845" s="3">
        <v>0</v>
      </c>
      <c r="AI3845" s="3" t="s">
        <v>11567</v>
      </c>
      <c r="AJ3845" s="3">
        <v>0</v>
      </c>
      <c r="AK3845" s="3" t="s">
        <v>11567</v>
      </c>
      <c r="AL3845" s="3">
        <v>0</v>
      </c>
      <c r="AM3845" s="3" t="s">
        <v>11567</v>
      </c>
      <c r="AN3845" s="3">
        <v>0</v>
      </c>
      <c r="AO3845" s="3" t="s">
        <v>11567</v>
      </c>
      <c r="AP3845" s="3">
        <v>0</v>
      </c>
      <c r="AQ3845" s="3" t="s">
        <v>11567</v>
      </c>
      <c r="AR3845" s="3">
        <v>0</v>
      </c>
      <c r="AS3845" s="3" t="s">
        <v>11567</v>
      </c>
    </row>
    <row r="3846" spans="1:45">
      <c r="A3846">
        <v>3843</v>
      </c>
      <c r="B3846" t="s">
        <v>5982</v>
      </c>
      <c r="C3846" t="s">
        <v>2867</v>
      </c>
      <c r="D3846" t="s">
        <v>45</v>
      </c>
      <c r="E3846" t="s">
        <v>71</v>
      </c>
      <c r="F3846" t="s">
        <v>275</v>
      </c>
      <c r="G3846" t="s">
        <v>8953</v>
      </c>
      <c r="H3846" t="s">
        <v>275</v>
      </c>
      <c r="I3846" t="s">
        <v>8953</v>
      </c>
      <c r="J3846" t="s">
        <v>6132</v>
      </c>
      <c r="K3846" t="s">
        <v>6133</v>
      </c>
      <c r="L3846" t="s">
        <v>5985</v>
      </c>
      <c r="M3846" t="s">
        <v>5986</v>
      </c>
      <c r="N3846" t="str">
        <f>VLOOKUP(O3846,index!$Q:$R,2,0)</f>
        <v>01. 이러닝 - 통합위탁</v>
      </c>
      <c r="O3846" t="s">
        <v>40</v>
      </c>
      <c r="P3846" t="s">
        <v>48</v>
      </c>
      <c r="Q3846" t="s">
        <v>23</v>
      </c>
      <c r="R3846" s="226" t="e">
        <f>VLOOKUP(C3846,'26년 databook(취합)'!$M:$M,2,0)</f>
        <v>#N/A</v>
      </c>
      <c r="S3846" s="3" t="s">
        <v>11571</v>
      </c>
      <c r="T3846" s="3" t="s">
        <v>14885</v>
      </c>
      <c r="U3846" s="3" t="s">
        <v>16733</v>
      </c>
      <c r="V3846" s="3" t="s">
        <v>48</v>
      </c>
      <c r="W3846" s="3" t="s">
        <v>12319</v>
      </c>
      <c r="X3846" s="3" t="s">
        <v>11567</v>
      </c>
      <c r="Y3846" s="3" t="s">
        <v>12320</v>
      </c>
      <c r="Z3846" s="3" t="s">
        <v>11586</v>
      </c>
      <c r="AA3846" s="3" t="s">
        <v>12321</v>
      </c>
      <c r="AB3846" s="3" t="s">
        <v>11586</v>
      </c>
      <c r="AC3846" s="3" t="s">
        <v>13746</v>
      </c>
      <c r="AD3846" s="3" t="s">
        <v>11586</v>
      </c>
      <c r="AE3846" s="3" t="s">
        <v>12277</v>
      </c>
      <c r="AF3846" s="3">
        <v>500000</v>
      </c>
      <c r="AG3846" s="3">
        <v>1789000</v>
      </c>
      <c r="AH3846" s="3">
        <v>500000</v>
      </c>
      <c r="AI3846" s="3" t="s">
        <v>11567</v>
      </c>
      <c r="AJ3846" s="3">
        <v>500000</v>
      </c>
      <c r="AK3846" s="3" t="s">
        <v>11567</v>
      </c>
      <c r="AL3846" s="3">
        <v>500000</v>
      </c>
      <c r="AM3846" s="3" t="s">
        <v>11567</v>
      </c>
      <c r="AN3846" s="3">
        <v>500000</v>
      </c>
      <c r="AO3846" s="3" t="s">
        <v>11567</v>
      </c>
      <c r="AP3846" s="3">
        <v>500000</v>
      </c>
      <c r="AQ3846" s="3" t="s">
        <v>11567</v>
      </c>
      <c r="AR3846" s="3">
        <v>500000</v>
      </c>
      <c r="AS3846" s="3" t="s">
        <v>11567</v>
      </c>
    </row>
    <row r="3847" spans="1:45">
      <c r="A3847">
        <v>3844</v>
      </c>
      <c r="B3847" t="s">
        <v>5982</v>
      </c>
      <c r="C3847" t="s">
        <v>4307</v>
      </c>
      <c r="D3847" t="s">
        <v>45</v>
      </c>
      <c r="E3847" t="s">
        <v>76</v>
      </c>
      <c r="F3847" t="s">
        <v>2112</v>
      </c>
      <c r="G3847" t="s">
        <v>10593</v>
      </c>
      <c r="H3847" t="s">
        <v>2112</v>
      </c>
      <c r="I3847" t="s">
        <v>10593</v>
      </c>
      <c r="J3847" t="s">
        <v>48</v>
      </c>
      <c r="K3847" t="s">
        <v>48</v>
      </c>
      <c r="L3847" t="s">
        <v>5985</v>
      </c>
      <c r="M3847" t="s">
        <v>5986</v>
      </c>
      <c r="N3847" t="str">
        <f>VLOOKUP(O3847,index!$Q:$R,2,0)</f>
        <v>02. 이러닝 - 단과</v>
      </c>
      <c r="O3847" t="s">
        <v>5987</v>
      </c>
      <c r="P3847" t="s">
        <v>48</v>
      </c>
      <c r="Q3847" t="s">
        <v>20</v>
      </c>
      <c r="R3847" s="226" t="e">
        <f>VLOOKUP(C3847,'26년 databook(취합)'!$M:$M,2,0)</f>
        <v>#N/A</v>
      </c>
      <c r="S3847" s="3" t="s">
        <v>11567</v>
      </c>
      <c r="T3847" s="3" t="s">
        <v>48</v>
      </c>
      <c r="U3847" s="3" t="s">
        <v>11567</v>
      </c>
      <c r="V3847" s="3" t="s">
        <v>48</v>
      </c>
      <c r="W3847" s="3" t="s">
        <v>48</v>
      </c>
      <c r="X3847" s="3" t="s">
        <v>48</v>
      </c>
      <c r="Y3847" s="3" t="s">
        <v>48</v>
      </c>
      <c r="Z3847" s="3" t="s">
        <v>48</v>
      </c>
      <c r="AA3847" s="3" t="s">
        <v>48</v>
      </c>
      <c r="AB3847" s="3" t="s">
        <v>48</v>
      </c>
      <c r="AC3847" s="3" t="s">
        <v>48</v>
      </c>
      <c r="AD3847" s="3" t="s">
        <v>48</v>
      </c>
      <c r="AE3847" s="3" t="s">
        <v>48</v>
      </c>
      <c r="AG3847" s="3"/>
      <c r="AI3847" s="3" t="s">
        <v>48</v>
      </c>
      <c r="AK3847" s="3" t="s">
        <v>48</v>
      </c>
      <c r="AM3847" s="3" t="s">
        <v>48</v>
      </c>
      <c r="AO3847" s="3" t="s">
        <v>48</v>
      </c>
      <c r="AQ3847" s="3" t="s">
        <v>48</v>
      </c>
      <c r="AR3847" s="3">
        <v>0</v>
      </c>
      <c r="AS3847" s="3" t="s">
        <v>48</v>
      </c>
    </row>
    <row r="3848" spans="1:45">
      <c r="A3848">
        <v>3845</v>
      </c>
      <c r="B3848" t="s">
        <v>5982</v>
      </c>
      <c r="C3848" t="s">
        <v>5567</v>
      </c>
      <c r="D3848" t="s">
        <v>45</v>
      </c>
      <c r="E3848" t="s">
        <v>77</v>
      </c>
      <c r="F3848" t="s">
        <v>2796</v>
      </c>
      <c r="G3848" t="s">
        <v>9134</v>
      </c>
      <c r="H3848" t="s">
        <v>2723</v>
      </c>
      <c r="I3848" t="s">
        <v>16321</v>
      </c>
      <c r="J3848" t="s">
        <v>2723</v>
      </c>
      <c r="K3848" t="s">
        <v>8269</v>
      </c>
      <c r="L3848" t="s">
        <v>5985</v>
      </c>
      <c r="M3848" t="s">
        <v>5986</v>
      </c>
      <c r="N3848" t="str">
        <f>VLOOKUP(O3848,index!$Q:$R,2,0)</f>
        <v>02. 이러닝 - 단과</v>
      </c>
      <c r="O3848" t="s">
        <v>5987</v>
      </c>
      <c r="P3848" t="s">
        <v>48</v>
      </c>
      <c r="Q3848" t="s">
        <v>20</v>
      </c>
      <c r="R3848" s="226" t="e">
        <f>VLOOKUP(C3848,'26년 databook(취합)'!$M:$M,2,0)</f>
        <v>#N/A</v>
      </c>
      <c r="S3848" s="3" t="s">
        <v>11567</v>
      </c>
      <c r="T3848" s="3" t="s">
        <v>48</v>
      </c>
      <c r="U3848" s="3" t="s">
        <v>11567</v>
      </c>
      <c r="V3848" s="3" t="s">
        <v>48</v>
      </c>
      <c r="W3848" s="3" t="s">
        <v>48</v>
      </c>
      <c r="X3848" s="3" t="s">
        <v>48</v>
      </c>
      <c r="Y3848" s="3" t="s">
        <v>48</v>
      </c>
      <c r="Z3848" s="3" t="s">
        <v>48</v>
      </c>
      <c r="AA3848" s="3" t="s">
        <v>48</v>
      </c>
      <c r="AB3848" s="3" t="s">
        <v>48</v>
      </c>
      <c r="AC3848" s="3" t="s">
        <v>48</v>
      </c>
      <c r="AD3848" s="3" t="s">
        <v>48</v>
      </c>
      <c r="AE3848" s="3" t="s">
        <v>48</v>
      </c>
      <c r="AG3848" s="3"/>
      <c r="AI3848" s="3" t="s">
        <v>48</v>
      </c>
      <c r="AK3848" s="3" t="s">
        <v>48</v>
      </c>
      <c r="AM3848" s="3" t="s">
        <v>48</v>
      </c>
      <c r="AO3848" s="3" t="s">
        <v>48</v>
      </c>
      <c r="AQ3848" s="3" t="s">
        <v>48</v>
      </c>
      <c r="AS3848" s="3" t="s">
        <v>48</v>
      </c>
    </row>
    <row r="3849" spans="1:45">
      <c r="A3849">
        <v>3846</v>
      </c>
      <c r="B3849" t="s">
        <v>5982</v>
      </c>
      <c r="C3849" t="s">
        <v>3996</v>
      </c>
      <c r="D3849" t="s">
        <v>45</v>
      </c>
      <c r="E3849" t="s">
        <v>75</v>
      </c>
      <c r="F3849" t="s">
        <v>455</v>
      </c>
      <c r="G3849" t="s">
        <v>10594</v>
      </c>
      <c r="H3849" t="s">
        <v>455</v>
      </c>
      <c r="I3849" t="s">
        <v>10594</v>
      </c>
      <c r="J3849" t="s">
        <v>455</v>
      </c>
      <c r="K3849" t="s">
        <v>8270</v>
      </c>
      <c r="L3849" t="s">
        <v>5985</v>
      </c>
      <c r="M3849" t="s">
        <v>5986</v>
      </c>
      <c r="N3849" t="str">
        <f>VLOOKUP(O3849,index!$Q:$R,2,0)</f>
        <v>02. 이러닝 - 단과</v>
      </c>
      <c r="O3849" t="s">
        <v>5987</v>
      </c>
      <c r="P3849" t="s">
        <v>48</v>
      </c>
      <c r="Q3849" t="s">
        <v>23</v>
      </c>
      <c r="R3849" s="226" t="e">
        <f>VLOOKUP(C3849,'26년 databook(취합)'!$M:$M,2,0)</f>
        <v>#N/A</v>
      </c>
      <c r="S3849" s="3" t="s">
        <v>11567</v>
      </c>
      <c r="T3849" s="3" t="s">
        <v>11652</v>
      </c>
      <c r="U3849" s="3" t="s">
        <v>11652</v>
      </c>
      <c r="V3849" s="3" t="s">
        <v>48</v>
      </c>
      <c r="W3849" s="3" t="s">
        <v>11652</v>
      </c>
      <c r="X3849" s="3" t="s">
        <v>48</v>
      </c>
      <c r="Y3849" s="3" t="s">
        <v>11567</v>
      </c>
      <c r="Z3849" s="3" t="s">
        <v>48</v>
      </c>
      <c r="AA3849" s="3" t="s">
        <v>11567</v>
      </c>
      <c r="AB3849" s="3" t="s">
        <v>48</v>
      </c>
      <c r="AC3849" s="3" t="s">
        <v>11567</v>
      </c>
      <c r="AD3849" s="3" t="s">
        <v>11567</v>
      </c>
      <c r="AE3849" s="3" t="s">
        <v>11567</v>
      </c>
      <c r="AF3849" s="3">
        <v>0</v>
      </c>
      <c r="AG3849" s="3">
        <v>0</v>
      </c>
      <c r="AH3849" s="3">
        <v>0</v>
      </c>
      <c r="AI3849" s="3" t="s">
        <v>11567</v>
      </c>
      <c r="AJ3849" s="3">
        <v>0</v>
      </c>
      <c r="AK3849" s="3" t="s">
        <v>11567</v>
      </c>
      <c r="AL3849" s="3">
        <v>0</v>
      </c>
      <c r="AM3849" s="3" t="s">
        <v>11567</v>
      </c>
      <c r="AN3849" s="3">
        <v>0</v>
      </c>
      <c r="AO3849" s="3" t="s">
        <v>11567</v>
      </c>
      <c r="AP3849" s="3">
        <v>0</v>
      </c>
      <c r="AQ3849" s="3" t="s">
        <v>11567</v>
      </c>
      <c r="AR3849" s="3">
        <v>0</v>
      </c>
      <c r="AS3849" s="3" t="s">
        <v>11567</v>
      </c>
    </row>
    <row r="3850" spans="1:45">
      <c r="A3850">
        <v>3847</v>
      </c>
      <c r="B3850" t="s">
        <v>5982</v>
      </c>
      <c r="C3850" t="s">
        <v>5583</v>
      </c>
      <c r="D3850" t="s">
        <v>45</v>
      </c>
      <c r="E3850" t="s">
        <v>214</v>
      </c>
      <c r="F3850" t="s">
        <v>2707</v>
      </c>
      <c r="G3850" t="s">
        <v>10595</v>
      </c>
      <c r="H3850" t="s">
        <v>2707</v>
      </c>
      <c r="I3850" t="s">
        <v>10595</v>
      </c>
      <c r="J3850" t="s">
        <v>2707</v>
      </c>
      <c r="K3850" t="s">
        <v>8271</v>
      </c>
      <c r="L3850" t="s">
        <v>5985</v>
      </c>
      <c r="M3850" t="s">
        <v>5986</v>
      </c>
      <c r="N3850" t="str">
        <f>VLOOKUP(O3850,index!$Q:$R,2,0)</f>
        <v>02. 이러닝 - 단과</v>
      </c>
      <c r="O3850" t="s">
        <v>5987</v>
      </c>
      <c r="P3850" t="s">
        <v>48</v>
      </c>
      <c r="Q3850" t="s">
        <v>20</v>
      </c>
      <c r="R3850" s="226" t="e">
        <f>VLOOKUP(C3850,'26년 databook(취합)'!$M:$M,2,0)</f>
        <v>#N/A</v>
      </c>
      <c r="S3850" s="3" t="s">
        <v>11567</v>
      </c>
      <c r="T3850" s="3" t="s">
        <v>14843</v>
      </c>
      <c r="U3850" s="3" t="s">
        <v>14843</v>
      </c>
      <c r="V3850" s="3" t="s">
        <v>48</v>
      </c>
      <c r="W3850" s="3" t="s">
        <v>11567</v>
      </c>
      <c r="X3850" s="3" t="s">
        <v>48</v>
      </c>
      <c r="Y3850" s="3" t="s">
        <v>11567</v>
      </c>
      <c r="Z3850" s="3" t="s">
        <v>48</v>
      </c>
      <c r="AA3850" s="3" t="s">
        <v>11567</v>
      </c>
      <c r="AB3850" s="3" t="s">
        <v>48</v>
      </c>
      <c r="AC3850" s="3" t="s">
        <v>11567</v>
      </c>
      <c r="AD3850" s="3" t="s">
        <v>48</v>
      </c>
      <c r="AE3850" s="3" t="s">
        <v>11567</v>
      </c>
      <c r="AG3850" s="3">
        <v>805000</v>
      </c>
      <c r="AI3850" s="3" t="s">
        <v>11567</v>
      </c>
      <c r="AK3850" s="3" t="s">
        <v>11567</v>
      </c>
      <c r="AM3850" s="3" t="s">
        <v>11567</v>
      </c>
      <c r="AO3850" s="3" t="s">
        <v>11567</v>
      </c>
      <c r="AQ3850" s="3" t="s">
        <v>11567</v>
      </c>
      <c r="AS3850" s="3" t="s">
        <v>11567</v>
      </c>
    </row>
    <row r="3851" spans="1:45">
      <c r="A3851">
        <v>3848</v>
      </c>
      <c r="B3851" t="s">
        <v>5982</v>
      </c>
      <c r="C3851" t="s">
        <v>3904</v>
      </c>
      <c r="D3851" t="s">
        <v>45</v>
      </c>
      <c r="E3851" t="s">
        <v>75</v>
      </c>
      <c r="F3851" t="s">
        <v>8272</v>
      </c>
      <c r="G3851" t="s">
        <v>10596</v>
      </c>
      <c r="H3851" t="s">
        <v>8272</v>
      </c>
      <c r="I3851" t="s">
        <v>10596</v>
      </c>
      <c r="J3851" t="s">
        <v>379</v>
      </c>
      <c r="K3851" t="s">
        <v>8273</v>
      </c>
      <c r="L3851" t="s">
        <v>5985</v>
      </c>
      <c r="M3851" t="s">
        <v>5986</v>
      </c>
      <c r="N3851" t="str">
        <f>VLOOKUP(O3851,index!$Q:$R,2,0)</f>
        <v>17. 솔루션 - 기타</v>
      </c>
      <c r="O3851" t="s">
        <v>59</v>
      </c>
      <c r="P3851" t="s">
        <v>48</v>
      </c>
      <c r="Q3851" t="s">
        <v>20</v>
      </c>
      <c r="R3851" s="226" t="e">
        <f>VLOOKUP(C3851,'26년 databook(취합)'!$M:$M,2,0)</f>
        <v>#N/A</v>
      </c>
      <c r="S3851" s="3" t="s">
        <v>11567</v>
      </c>
      <c r="T3851" s="3" t="s">
        <v>48</v>
      </c>
      <c r="U3851" s="3" t="s">
        <v>11567</v>
      </c>
      <c r="V3851" s="3" t="s">
        <v>48</v>
      </c>
      <c r="W3851" s="3" t="s">
        <v>48</v>
      </c>
      <c r="X3851" s="3" t="s">
        <v>48</v>
      </c>
      <c r="Y3851" s="3" t="s">
        <v>48</v>
      </c>
      <c r="Z3851" s="3" t="s">
        <v>48</v>
      </c>
      <c r="AA3851" s="3" t="s">
        <v>48</v>
      </c>
      <c r="AB3851" s="3" t="s">
        <v>48</v>
      </c>
      <c r="AC3851" s="3" t="s">
        <v>48</v>
      </c>
      <c r="AD3851" s="3" t="s">
        <v>48</v>
      </c>
      <c r="AE3851" s="3" t="s">
        <v>48</v>
      </c>
      <c r="AG3851" s="3"/>
      <c r="AI3851" s="3" t="s">
        <v>48</v>
      </c>
      <c r="AK3851" s="3" t="s">
        <v>48</v>
      </c>
      <c r="AM3851" s="3" t="s">
        <v>48</v>
      </c>
      <c r="AO3851" s="3" t="s">
        <v>48</v>
      </c>
      <c r="AQ3851" s="3" t="s">
        <v>48</v>
      </c>
      <c r="AS3851" s="3" t="s">
        <v>48</v>
      </c>
    </row>
    <row r="3852" spans="1:45">
      <c r="A3852">
        <v>3849</v>
      </c>
      <c r="B3852" t="s">
        <v>5982</v>
      </c>
      <c r="C3852" t="s">
        <v>4528</v>
      </c>
      <c r="D3852" t="s">
        <v>45</v>
      </c>
      <c r="E3852" t="s">
        <v>79</v>
      </c>
      <c r="F3852" t="s">
        <v>1074</v>
      </c>
      <c r="G3852" t="s">
        <v>10597</v>
      </c>
      <c r="H3852" t="s">
        <v>1074</v>
      </c>
      <c r="I3852" t="s">
        <v>10597</v>
      </c>
      <c r="J3852" t="s">
        <v>1074</v>
      </c>
      <c r="K3852" t="s">
        <v>8274</v>
      </c>
      <c r="L3852" t="s">
        <v>5985</v>
      </c>
      <c r="M3852" t="s">
        <v>5986</v>
      </c>
      <c r="N3852" t="str">
        <f>VLOOKUP(O3852,index!$Q:$R,2,0)</f>
        <v>02. 이러닝 - 단과</v>
      </c>
      <c r="O3852" t="s">
        <v>5987</v>
      </c>
      <c r="P3852" t="s">
        <v>48</v>
      </c>
      <c r="Q3852" t="s">
        <v>20</v>
      </c>
      <c r="R3852" s="226" t="e">
        <f>VLOOKUP(C3852,'26년 databook(취합)'!$M:$M,2,0)</f>
        <v>#N/A</v>
      </c>
      <c r="S3852" s="3" t="s">
        <v>11567</v>
      </c>
      <c r="T3852" s="3" t="s">
        <v>14886</v>
      </c>
      <c r="U3852" s="3" t="s">
        <v>14886</v>
      </c>
      <c r="V3852" s="3" t="s">
        <v>48</v>
      </c>
      <c r="W3852" s="3" t="s">
        <v>11567</v>
      </c>
      <c r="X3852" s="3" t="s">
        <v>48</v>
      </c>
      <c r="Y3852" s="3" t="s">
        <v>12322</v>
      </c>
      <c r="Z3852" s="3" t="s">
        <v>48</v>
      </c>
      <c r="AA3852" s="3" t="s">
        <v>12323</v>
      </c>
      <c r="AB3852" s="3" t="s">
        <v>48</v>
      </c>
      <c r="AC3852" s="3" t="s">
        <v>13747</v>
      </c>
      <c r="AD3852" s="3" t="s">
        <v>48</v>
      </c>
      <c r="AE3852" s="3" t="s">
        <v>14887</v>
      </c>
      <c r="AG3852" s="3">
        <v>667500</v>
      </c>
      <c r="AI3852" s="3" t="s">
        <v>11567</v>
      </c>
      <c r="AK3852" s="3" t="s">
        <v>11567</v>
      </c>
      <c r="AM3852" s="3" t="s">
        <v>11567</v>
      </c>
      <c r="AO3852" s="3" t="s">
        <v>11567</v>
      </c>
      <c r="AQ3852" s="3" t="s">
        <v>11567</v>
      </c>
      <c r="AS3852" s="3" t="s">
        <v>11567</v>
      </c>
    </row>
    <row r="3853" spans="1:45">
      <c r="A3853">
        <v>3850</v>
      </c>
      <c r="B3853" t="s">
        <v>5982</v>
      </c>
      <c r="C3853" t="s">
        <v>8275</v>
      </c>
      <c r="D3853" t="s">
        <v>45</v>
      </c>
      <c r="E3853" t="s">
        <v>79</v>
      </c>
      <c r="F3853" t="s">
        <v>6431</v>
      </c>
      <c r="G3853" t="s">
        <v>9086</v>
      </c>
      <c r="H3853" t="s">
        <v>8276</v>
      </c>
      <c r="I3853" t="s">
        <v>16322</v>
      </c>
      <c r="J3853" t="s">
        <v>8277</v>
      </c>
      <c r="K3853" t="s">
        <v>8278</v>
      </c>
      <c r="L3853" t="s">
        <v>5985</v>
      </c>
      <c r="M3853" t="s">
        <v>5986</v>
      </c>
      <c r="N3853" t="str">
        <f>VLOOKUP(O3853,index!$Q:$R,2,0)</f>
        <v>02. 이러닝 - 단과</v>
      </c>
      <c r="O3853" t="s">
        <v>5987</v>
      </c>
      <c r="P3853" t="s">
        <v>48</v>
      </c>
      <c r="Q3853" t="s">
        <v>20</v>
      </c>
      <c r="R3853" s="226" t="e">
        <f>VLOOKUP(C3853,'26년 databook(취합)'!$M:$M,2,0)</f>
        <v>#N/A</v>
      </c>
      <c r="S3853" s="3" t="s">
        <v>11567</v>
      </c>
      <c r="T3853" s="3" t="s">
        <v>48</v>
      </c>
      <c r="U3853" s="3" t="s">
        <v>11567</v>
      </c>
      <c r="V3853" s="3" t="s">
        <v>48</v>
      </c>
      <c r="W3853" s="3" t="s">
        <v>48</v>
      </c>
      <c r="X3853" s="3" t="s">
        <v>48</v>
      </c>
      <c r="Y3853" s="3" t="s">
        <v>48</v>
      </c>
      <c r="Z3853" s="3" t="s">
        <v>48</v>
      </c>
      <c r="AA3853" s="3" t="s">
        <v>48</v>
      </c>
      <c r="AB3853" s="3" t="s">
        <v>48</v>
      </c>
      <c r="AC3853" s="3" t="s">
        <v>48</v>
      </c>
      <c r="AD3853" s="3" t="s">
        <v>48</v>
      </c>
      <c r="AE3853" s="3" t="s">
        <v>48</v>
      </c>
      <c r="AG3853" s="3"/>
      <c r="AI3853" s="3" t="s">
        <v>48</v>
      </c>
      <c r="AK3853" s="3" t="s">
        <v>48</v>
      </c>
      <c r="AM3853" s="3" t="s">
        <v>48</v>
      </c>
      <c r="AO3853" s="3" t="s">
        <v>48</v>
      </c>
      <c r="AQ3853" s="3" t="s">
        <v>48</v>
      </c>
      <c r="AS3853" s="3" t="s">
        <v>48</v>
      </c>
    </row>
    <row r="3854" spans="1:45">
      <c r="A3854">
        <v>3851</v>
      </c>
      <c r="B3854" t="s">
        <v>5982</v>
      </c>
      <c r="C3854" t="s">
        <v>3201</v>
      </c>
      <c r="D3854" t="s">
        <v>45</v>
      </c>
      <c r="E3854" t="s">
        <v>71</v>
      </c>
      <c r="F3854" t="s">
        <v>354</v>
      </c>
      <c r="G3854" t="s">
        <v>10598</v>
      </c>
      <c r="H3854" t="s">
        <v>354</v>
      </c>
      <c r="I3854" t="s">
        <v>10598</v>
      </c>
      <c r="J3854" t="s">
        <v>48</v>
      </c>
      <c r="K3854" t="s">
        <v>48</v>
      </c>
      <c r="L3854" t="s">
        <v>5985</v>
      </c>
      <c r="M3854" t="s">
        <v>5986</v>
      </c>
      <c r="N3854" t="str">
        <f>VLOOKUP(O3854,index!$Q:$R,2,0)</f>
        <v>02. 이러닝 - 단과</v>
      </c>
      <c r="O3854" t="s">
        <v>5987</v>
      </c>
      <c r="P3854" t="s">
        <v>48</v>
      </c>
      <c r="Q3854" t="s">
        <v>20</v>
      </c>
      <c r="R3854" s="226" t="e">
        <f>VLOOKUP(C3854,'26년 databook(취합)'!$M:$M,2,0)</f>
        <v>#N/A</v>
      </c>
      <c r="S3854" s="3" t="s">
        <v>11570</v>
      </c>
      <c r="T3854" s="3" t="s">
        <v>48</v>
      </c>
      <c r="U3854" s="3" t="s">
        <v>11570</v>
      </c>
      <c r="V3854" s="3" t="s">
        <v>48</v>
      </c>
      <c r="W3854" s="3" t="s">
        <v>48</v>
      </c>
      <c r="X3854" s="3" t="s">
        <v>48</v>
      </c>
      <c r="Y3854" s="3" t="s">
        <v>48</v>
      </c>
      <c r="Z3854" s="3" t="s">
        <v>48</v>
      </c>
      <c r="AA3854" s="3" t="s">
        <v>48</v>
      </c>
      <c r="AB3854" s="3" t="s">
        <v>48</v>
      </c>
      <c r="AC3854" s="3" t="s">
        <v>48</v>
      </c>
      <c r="AD3854" s="3" t="s">
        <v>48</v>
      </c>
      <c r="AE3854" s="3" t="s">
        <v>48</v>
      </c>
      <c r="AI3854" s="3" t="s">
        <v>48</v>
      </c>
      <c r="AK3854" s="3" t="s">
        <v>48</v>
      </c>
      <c r="AL3854" s="3">
        <v>3000000</v>
      </c>
      <c r="AM3854" s="3" t="s">
        <v>48</v>
      </c>
      <c r="AO3854" s="3" t="s">
        <v>48</v>
      </c>
      <c r="AQ3854" s="3" t="s">
        <v>48</v>
      </c>
      <c r="AS3854" s="3" t="s">
        <v>48</v>
      </c>
    </row>
    <row r="3855" spans="1:45">
      <c r="A3855">
        <v>3852</v>
      </c>
      <c r="B3855" t="s">
        <v>5982</v>
      </c>
      <c r="C3855" t="s">
        <v>3445</v>
      </c>
      <c r="D3855" t="s">
        <v>45</v>
      </c>
      <c r="E3855" t="s">
        <v>72</v>
      </c>
      <c r="F3855" t="s">
        <v>1050</v>
      </c>
      <c r="G3855" t="s">
        <v>10599</v>
      </c>
      <c r="H3855" t="s">
        <v>1050</v>
      </c>
      <c r="I3855" t="s">
        <v>10599</v>
      </c>
      <c r="J3855" t="s">
        <v>1050</v>
      </c>
      <c r="K3855" t="s">
        <v>8279</v>
      </c>
      <c r="L3855" t="s">
        <v>5985</v>
      </c>
      <c r="M3855" t="s">
        <v>5986</v>
      </c>
      <c r="N3855" t="str">
        <f>VLOOKUP(O3855,index!$Q:$R,2,0)</f>
        <v>02. 이러닝 - 단과</v>
      </c>
      <c r="O3855" t="s">
        <v>5987</v>
      </c>
      <c r="P3855" t="s">
        <v>48</v>
      </c>
      <c r="Q3855" t="s">
        <v>23</v>
      </c>
      <c r="R3855" s="226" t="e">
        <f>VLOOKUP(C3855,'26년 databook(취합)'!$M:$M,2,0)</f>
        <v>#N/A</v>
      </c>
      <c r="S3855" s="3" t="s">
        <v>11567</v>
      </c>
      <c r="T3855" s="3" t="s">
        <v>14629</v>
      </c>
      <c r="U3855" s="3" t="s">
        <v>14629</v>
      </c>
      <c r="V3855" s="3" t="s">
        <v>48</v>
      </c>
      <c r="W3855" s="3" t="s">
        <v>11567</v>
      </c>
      <c r="X3855" s="3" t="s">
        <v>48</v>
      </c>
      <c r="Y3855" s="3" t="s">
        <v>11567</v>
      </c>
      <c r="Z3855" s="3" t="s">
        <v>48</v>
      </c>
      <c r="AA3855" s="3" t="s">
        <v>11567</v>
      </c>
      <c r="AB3855" s="3" t="s">
        <v>48</v>
      </c>
      <c r="AC3855" s="3" t="s">
        <v>11658</v>
      </c>
      <c r="AD3855" s="3" t="s">
        <v>11567</v>
      </c>
      <c r="AE3855" s="3" t="s">
        <v>11627</v>
      </c>
      <c r="AF3855" s="3">
        <v>0</v>
      </c>
      <c r="AG3855" s="3">
        <v>220000</v>
      </c>
      <c r="AH3855" s="3">
        <v>0</v>
      </c>
      <c r="AI3855" s="3" t="s">
        <v>11567</v>
      </c>
      <c r="AJ3855" s="3">
        <v>0</v>
      </c>
      <c r="AK3855" s="3" t="s">
        <v>11567</v>
      </c>
      <c r="AL3855" s="3">
        <v>0</v>
      </c>
      <c r="AM3855" s="3" t="s">
        <v>11567</v>
      </c>
      <c r="AN3855" s="3">
        <v>0</v>
      </c>
      <c r="AO3855" s="3" t="s">
        <v>11567</v>
      </c>
      <c r="AP3855" s="3">
        <v>0</v>
      </c>
      <c r="AQ3855" s="3" t="s">
        <v>11567</v>
      </c>
      <c r="AR3855" s="3">
        <v>0</v>
      </c>
      <c r="AS3855" s="3" t="s">
        <v>11567</v>
      </c>
    </row>
    <row r="3856" spans="1:45">
      <c r="A3856">
        <v>3853</v>
      </c>
      <c r="B3856" t="s">
        <v>5982</v>
      </c>
      <c r="C3856" t="s">
        <v>2954</v>
      </c>
      <c r="D3856" t="s">
        <v>45</v>
      </c>
      <c r="E3856" t="s">
        <v>71</v>
      </c>
      <c r="F3856" t="s">
        <v>8280</v>
      </c>
      <c r="G3856" t="s">
        <v>10600</v>
      </c>
      <c r="H3856" t="s">
        <v>8280</v>
      </c>
      <c r="I3856" t="s">
        <v>10600</v>
      </c>
      <c r="J3856" t="s">
        <v>8280</v>
      </c>
      <c r="K3856" t="s">
        <v>8281</v>
      </c>
      <c r="L3856" t="s">
        <v>5985</v>
      </c>
      <c r="M3856" t="s">
        <v>5986</v>
      </c>
      <c r="N3856" t="str">
        <f>VLOOKUP(O3856,index!$Q:$R,2,0)</f>
        <v>01. 이러닝 - 통합위탁</v>
      </c>
      <c r="O3856" t="s">
        <v>40</v>
      </c>
      <c r="P3856" t="s">
        <v>48</v>
      </c>
      <c r="Q3856" t="s">
        <v>23</v>
      </c>
      <c r="R3856" s="226" t="e">
        <f>VLOOKUP(C3856,'26년 databook(취합)'!$M:$M,2,0)</f>
        <v>#N/A</v>
      </c>
      <c r="S3856" s="3" t="s">
        <v>11892</v>
      </c>
      <c r="T3856" s="3" t="s">
        <v>14767</v>
      </c>
      <c r="U3856" s="3" t="s">
        <v>16734</v>
      </c>
      <c r="V3856" s="3" t="s">
        <v>48</v>
      </c>
      <c r="W3856" s="3" t="s">
        <v>11567</v>
      </c>
      <c r="X3856" s="3" t="s">
        <v>48</v>
      </c>
      <c r="Y3856" s="3" t="s">
        <v>11567</v>
      </c>
      <c r="Z3856" s="3" t="s">
        <v>11576</v>
      </c>
      <c r="AA3856" s="3" t="s">
        <v>11567</v>
      </c>
      <c r="AB3856" s="3" t="s">
        <v>48</v>
      </c>
      <c r="AC3856" s="3" t="s">
        <v>11567</v>
      </c>
      <c r="AD3856" s="3" t="s">
        <v>48</v>
      </c>
      <c r="AE3856" s="3" t="s">
        <v>11567</v>
      </c>
      <c r="AF3856" s="3">
        <v>2000000</v>
      </c>
      <c r="AG3856" s="3">
        <v>2920000</v>
      </c>
      <c r="AI3856" s="3" t="s">
        <v>11567</v>
      </c>
      <c r="AK3856" s="3" t="s">
        <v>11567</v>
      </c>
      <c r="AL3856" s="3">
        <v>1000000</v>
      </c>
      <c r="AM3856" s="3" t="s">
        <v>11567</v>
      </c>
      <c r="AO3856" s="3" t="s">
        <v>11567</v>
      </c>
      <c r="AQ3856" s="3" t="s">
        <v>11567</v>
      </c>
      <c r="AR3856" s="3">
        <v>10000000</v>
      </c>
      <c r="AS3856" s="3" t="s">
        <v>11567</v>
      </c>
    </row>
    <row r="3857" spans="1:45">
      <c r="A3857">
        <v>3854</v>
      </c>
      <c r="B3857" t="s">
        <v>5982</v>
      </c>
      <c r="C3857" t="s">
        <v>4183</v>
      </c>
      <c r="D3857" t="s">
        <v>45</v>
      </c>
      <c r="E3857" t="s">
        <v>76</v>
      </c>
      <c r="F3857" t="s">
        <v>8282</v>
      </c>
      <c r="G3857" t="s">
        <v>10601</v>
      </c>
      <c r="H3857" t="s">
        <v>8282</v>
      </c>
      <c r="I3857" t="s">
        <v>10601</v>
      </c>
      <c r="J3857" t="s">
        <v>48</v>
      </c>
      <c r="K3857" t="s">
        <v>48</v>
      </c>
      <c r="L3857" t="s">
        <v>5985</v>
      </c>
      <c r="M3857" t="s">
        <v>5986</v>
      </c>
      <c r="N3857" t="str">
        <f>VLOOKUP(O3857,index!$Q:$R,2,0)</f>
        <v>02. 이러닝 - 단과</v>
      </c>
      <c r="O3857" t="s">
        <v>5987</v>
      </c>
      <c r="P3857" t="s">
        <v>48</v>
      </c>
      <c r="Q3857" t="s">
        <v>20</v>
      </c>
      <c r="R3857" s="226" t="e">
        <f>VLOOKUP(C3857,'26년 databook(취합)'!$M:$M,2,0)</f>
        <v>#N/A</v>
      </c>
      <c r="S3857" s="3" t="s">
        <v>11567</v>
      </c>
      <c r="T3857" s="3" t="s">
        <v>48</v>
      </c>
      <c r="U3857" s="3" t="s">
        <v>11567</v>
      </c>
      <c r="V3857" s="3" t="s">
        <v>48</v>
      </c>
      <c r="W3857" s="3" t="s">
        <v>48</v>
      </c>
      <c r="X3857" s="3" t="s">
        <v>48</v>
      </c>
      <c r="Y3857" s="3" t="s">
        <v>48</v>
      </c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G3857" s="3"/>
      <c r="AI3857" s="3" t="s">
        <v>48</v>
      </c>
      <c r="AK3857" s="3" t="s">
        <v>48</v>
      </c>
      <c r="AM3857" s="3" t="s">
        <v>48</v>
      </c>
      <c r="AO3857" s="3" t="s">
        <v>48</v>
      </c>
      <c r="AQ3857" s="3" t="s">
        <v>48</v>
      </c>
      <c r="AR3857" s="3">
        <v>0</v>
      </c>
      <c r="AS3857" s="3" t="s">
        <v>48</v>
      </c>
    </row>
    <row r="3858" spans="1:45">
      <c r="A3858">
        <v>3855</v>
      </c>
      <c r="B3858" t="s">
        <v>5982</v>
      </c>
      <c r="C3858" t="s">
        <v>5464</v>
      </c>
      <c r="D3858" t="s">
        <v>45</v>
      </c>
      <c r="E3858" t="s">
        <v>214</v>
      </c>
      <c r="F3858" t="s">
        <v>2823</v>
      </c>
      <c r="G3858" t="s">
        <v>10602</v>
      </c>
      <c r="H3858" t="s">
        <v>2823</v>
      </c>
      <c r="I3858" t="s">
        <v>10602</v>
      </c>
      <c r="J3858" t="s">
        <v>8283</v>
      </c>
      <c r="K3858" t="s">
        <v>8284</v>
      </c>
      <c r="L3858" t="s">
        <v>5985</v>
      </c>
      <c r="M3858" t="s">
        <v>5986</v>
      </c>
      <c r="N3858" t="str">
        <f>VLOOKUP(O3858,index!$Q:$R,2,0)</f>
        <v>02. 이러닝 - 단과</v>
      </c>
      <c r="O3858" t="s">
        <v>5987</v>
      </c>
      <c r="P3858" t="s">
        <v>48</v>
      </c>
      <c r="Q3858" t="s">
        <v>20</v>
      </c>
      <c r="R3858" s="226" t="e">
        <f>VLOOKUP(C3858,'26년 databook(취합)'!$M:$M,2,0)</f>
        <v>#N/A</v>
      </c>
      <c r="S3858" s="3" t="s">
        <v>11567</v>
      </c>
      <c r="T3858" s="3" t="s">
        <v>48</v>
      </c>
      <c r="U3858" s="3" t="s">
        <v>11567</v>
      </c>
      <c r="V3858" s="3" t="s">
        <v>48</v>
      </c>
      <c r="W3858" s="3" t="s">
        <v>48</v>
      </c>
      <c r="X3858" s="3" t="s">
        <v>48</v>
      </c>
      <c r="Y3858" s="3" t="s">
        <v>48</v>
      </c>
      <c r="Z3858" s="3" t="s">
        <v>48</v>
      </c>
      <c r="AA3858" s="3" t="s">
        <v>48</v>
      </c>
      <c r="AB3858" s="3" t="s">
        <v>48</v>
      </c>
      <c r="AC3858" s="3" t="s">
        <v>48</v>
      </c>
      <c r="AD3858" s="3" t="s">
        <v>48</v>
      </c>
      <c r="AE3858" s="3" t="s">
        <v>48</v>
      </c>
      <c r="AG3858" s="3"/>
      <c r="AI3858" s="3" t="s">
        <v>48</v>
      </c>
      <c r="AK3858" s="3" t="s">
        <v>48</v>
      </c>
      <c r="AM3858" s="3" t="s">
        <v>48</v>
      </c>
      <c r="AO3858" s="3" t="s">
        <v>48</v>
      </c>
      <c r="AQ3858" s="3" t="s">
        <v>48</v>
      </c>
      <c r="AS3858" s="3" t="s">
        <v>48</v>
      </c>
    </row>
    <row r="3859" spans="1:45">
      <c r="A3859">
        <v>3856</v>
      </c>
      <c r="B3859" t="s">
        <v>5982</v>
      </c>
      <c r="C3859" t="s">
        <v>3609</v>
      </c>
      <c r="D3859" t="s">
        <v>45</v>
      </c>
      <c r="E3859" t="s">
        <v>73</v>
      </c>
      <c r="F3859" t="s">
        <v>1927</v>
      </c>
      <c r="G3859" t="s">
        <v>10603</v>
      </c>
      <c r="H3859" t="s">
        <v>1927</v>
      </c>
      <c r="I3859" t="s">
        <v>10603</v>
      </c>
      <c r="J3859" t="s">
        <v>1927</v>
      </c>
      <c r="K3859" t="s">
        <v>8285</v>
      </c>
      <c r="L3859" t="s">
        <v>5985</v>
      </c>
      <c r="M3859" t="s">
        <v>5986</v>
      </c>
      <c r="N3859" t="str">
        <f>VLOOKUP(O3859,index!$Q:$R,2,0)</f>
        <v>02. 이러닝 - 단과</v>
      </c>
      <c r="O3859" t="s">
        <v>5987</v>
      </c>
      <c r="P3859" t="s">
        <v>48</v>
      </c>
      <c r="Q3859" t="s">
        <v>20</v>
      </c>
      <c r="R3859" s="226" t="e">
        <f>VLOOKUP(C3859,'26년 databook(취합)'!$M:$M,2,0)</f>
        <v>#N/A</v>
      </c>
      <c r="S3859" s="3" t="s">
        <v>11576</v>
      </c>
      <c r="T3859" s="3" t="s">
        <v>11653</v>
      </c>
      <c r="U3859" s="3" t="s">
        <v>11680</v>
      </c>
      <c r="V3859" s="3" t="s">
        <v>48</v>
      </c>
      <c r="W3859" s="3" t="s">
        <v>11567</v>
      </c>
      <c r="X3859" s="3" t="s">
        <v>48</v>
      </c>
      <c r="Y3859" s="3" t="s">
        <v>11567</v>
      </c>
      <c r="Z3859" s="3" t="s">
        <v>48</v>
      </c>
      <c r="AA3859" s="3" t="s">
        <v>11653</v>
      </c>
      <c r="AB3859" s="3" t="s">
        <v>48</v>
      </c>
      <c r="AC3859" s="3" t="s">
        <v>11567</v>
      </c>
      <c r="AD3859" s="3" t="s">
        <v>48</v>
      </c>
      <c r="AE3859" s="3" t="s">
        <v>11567</v>
      </c>
      <c r="AG3859" s="3">
        <v>0</v>
      </c>
      <c r="AI3859" s="3" t="s">
        <v>11567</v>
      </c>
      <c r="AK3859" s="3" t="s">
        <v>11567</v>
      </c>
      <c r="AM3859" s="3" t="s">
        <v>11567</v>
      </c>
      <c r="AO3859" s="3" t="s">
        <v>11567</v>
      </c>
      <c r="AQ3859" s="3" t="s">
        <v>11567</v>
      </c>
      <c r="AR3859" s="3">
        <v>1000000</v>
      </c>
      <c r="AS3859" s="3" t="s">
        <v>11567</v>
      </c>
    </row>
    <row r="3860" spans="1:45">
      <c r="A3860">
        <v>3857</v>
      </c>
      <c r="B3860" t="s">
        <v>5982</v>
      </c>
      <c r="C3860" t="s">
        <v>5305</v>
      </c>
      <c r="D3860" t="s">
        <v>45</v>
      </c>
      <c r="E3860" t="s">
        <v>77</v>
      </c>
      <c r="F3860" t="s">
        <v>707</v>
      </c>
      <c r="G3860" t="s">
        <v>10604</v>
      </c>
      <c r="H3860" t="s">
        <v>707</v>
      </c>
      <c r="I3860" t="s">
        <v>10604</v>
      </c>
      <c r="J3860" t="s">
        <v>48</v>
      </c>
      <c r="K3860" t="s">
        <v>48</v>
      </c>
      <c r="L3860" t="s">
        <v>5985</v>
      </c>
      <c r="M3860" t="s">
        <v>5986</v>
      </c>
      <c r="N3860" t="str">
        <f>VLOOKUP(O3860,index!$Q:$R,2,0)</f>
        <v>02. 이러닝 - 단과</v>
      </c>
      <c r="O3860" t="s">
        <v>5987</v>
      </c>
      <c r="P3860" t="s">
        <v>48</v>
      </c>
      <c r="Q3860" t="s">
        <v>20</v>
      </c>
      <c r="R3860" s="226" t="e">
        <f>VLOOKUP(C3860,'26년 databook(취합)'!$M:$M,2,0)</f>
        <v>#N/A</v>
      </c>
      <c r="S3860" s="3" t="s">
        <v>11567</v>
      </c>
      <c r="T3860" s="3" t="s">
        <v>48</v>
      </c>
      <c r="U3860" s="3" t="s">
        <v>11567</v>
      </c>
      <c r="V3860" s="3" t="s">
        <v>48</v>
      </c>
      <c r="W3860" s="3" t="s">
        <v>48</v>
      </c>
      <c r="X3860" s="3" t="s">
        <v>48</v>
      </c>
      <c r="Y3860" s="3" t="s">
        <v>48</v>
      </c>
      <c r="Z3860" s="3" t="s">
        <v>48</v>
      </c>
      <c r="AA3860" s="3" t="s">
        <v>48</v>
      </c>
      <c r="AB3860" s="3" t="s">
        <v>48</v>
      </c>
      <c r="AC3860" s="3" t="s">
        <v>48</v>
      </c>
      <c r="AD3860" s="3" t="s">
        <v>48</v>
      </c>
      <c r="AE3860" s="3" t="s">
        <v>48</v>
      </c>
      <c r="AG3860" s="3"/>
      <c r="AI3860" s="3" t="s">
        <v>48</v>
      </c>
      <c r="AK3860" s="3" t="s">
        <v>48</v>
      </c>
      <c r="AM3860" s="3" t="s">
        <v>48</v>
      </c>
      <c r="AO3860" s="3" t="s">
        <v>48</v>
      </c>
      <c r="AQ3860" s="3" t="s">
        <v>48</v>
      </c>
      <c r="AS3860" s="3" t="s">
        <v>48</v>
      </c>
    </row>
    <row r="3861" spans="1:45">
      <c r="A3861">
        <v>3858</v>
      </c>
      <c r="B3861" t="s">
        <v>5982</v>
      </c>
      <c r="C3861" t="s">
        <v>4182</v>
      </c>
      <c r="D3861" t="s">
        <v>45</v>
      </c>
      <c r="E3861" t="s">
        <v>76</v>
      </c>
      <c r="F3861" t="s">
        <v>8286</v>
      </c>
      <c r="G3861" t="s">
        <v>10605</v>
      </c>
      <c r="H3861" t="s">
        <v>8286</v>
      </c>
      <c r="I3861" t="s">
        <v>10605</v>
      </c>
      <c r="J3861" t="s">
        <v>8286</v>
      </c>
      <c r="K3861" t="s">
        <v>8287</v>
      </c>
      <c r="L3861" t="s">
        <v>5985</v>
      </c>
      <c r="M3861" t="s">
        <v>5986</v>
      </c>
      <c r="N3861" t="str">
        <f>VLOOKUP(O3861,index!$Q:$R,2,0)</f>
        <v>02. 이러닝 - 단과</v>
      </c>
      <c r="O3861" t="s">
        <v>5987</v>
      </c>
      <c r="P3861" t="s">
        <v>48</v>
      </c>
      <c r="Q3861" t="s">
        <v>20</v>
      </c>
      <c r="R3861" s="226" t="e">
        <f>VLOOKUP(C3861,'26년 databook(취합)'!$M:$M,2,0)</f>
        <v>#N/A</v>
      </c>
      <c r="S3861" s="3" t="s">
        <v>11567</v>
      </c>
      <c r="T3861" s="3" t="s">
        <v>48</v>
      </c>
      <c r="U3861" s="3" t="s">
        <v>11567</v>
      </c>
      <c r="V3861" s="3" t="s">
        <v>48</v>
      </c>
      <c r="W3861" s="3" t="s">
        <v>48</v>
      </c>
      <c r="X3861" s="3" t="s">
        <v>48</v>
      </c>
      <c r="Y3861" s="3" t="s">
        <v>48</v>
      </c>
      <c r="Z3861" s="3" t="s">
        <v>48</v>
      </c>
      <c r="AA3861" s="3" t="s">
        <v>48</v>
      </c>
      <c r="AB3861" s="3" t="s">
        <v>48</v>
      </c>
      <c r="AC3861" s="3" t="s">
        <v>48</v>
      </c>
      <c r="AD3861" s="3" t="s">
        <v>48</v>
      </c>
      <c r="AE3861" s="3" t="s">
        <v>48</v>
      </c>
      <c r="AG3861" s="3"/>
      <c r="AI3861" s="3" t="s">
        <v>48</v>
      </c>
      <c r="AK3861" s="3" t="s">
        <v>48</v>
      </c>
      <c r="AM3861" s="3" t="s">
        <v>48</v>
      </c>
      <c r="AO3861" s="3" t="s">
        <v>48</v>
      </c>
      <c r="AQ3861" s="3" t="s">
        <v>48</v>
      </c>
      <c r="AS3861" s="3" t="s">
        <v>48</v>
      </c>
    </row>
    <row r="3862" spans="1:45">
      <c r="A3862">
        <v>3859</v>
      </c>
      <c r="B3862" t="s">
        <v>5982</v>
      </c>
      <c r="C3862" t="s">
        <v>5790</v>
      </c>
      <c r="D3862" t="s">
        <v>45</v>
      </c>
      <c r="E3862" t="s">
        <v>76</v>
      </c>
      <c r="F3862" t="s">
        <v>2792</v>
      </c>
      <c r="G3862" t="s">
        <v>9069</v>
      </c>
      <c r="H3862" t="s">
        <v>2503</v>
      </c>
      <c r="I3862" t="s">
        <v>16323</v>
      </c>
      <c r="J3862" t="s">
        <v>48</v>
      </c>
      <c r="K3862" t="s">
        <v>48</v>
      </c>
      <c r="L3862" t="s">
        <v>5985</v>
      </c>
      <c r="M3862" t="s">
        <v>5986</v>
      </c>
      <c r="N3862" t="str">
        <f>VLOOKUP(O3862,index!$Q:$R,2,0)</f>
        <v>02. 이러닝 - 단과</v>
      </c>
      <c r="O3862" t="s">
        <v>5987</v>
      </c>
      <c r="P3862" t="s">
        <v>48</v>
      </c>
      <c r="Q3862" t="s">
        <v>20</v>
      </c>
      <c r="R3862" s="226" t="e">
        <f>VLOOKUP(C3862,'26년 databook(취합)'!$M:$M,2,0)</f>
        <v>#N/A</v>
      </c>
      <c r="S3862" s="3" t="s">
        <v>11567</v>
      </c>
      <c r="T3862" s="3" t="s">
        <v>48</v>
      </c>
      <c r="U3862" s="3" t="s">
        <v>11567</v>
      </c>
      <c r="V3862" s="3" t="s">
        <v>48</v>
      </c>
      <c r="W3862" s="3" t="s">
        <v>48</v>
      </c>
      <c r="X3862" s="3" t="s">
        <v>48</v>
      </c>
      <c r="Y3862" s="3" t="s">
        <v>48</v>
      </c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G3862" s="3"/>
      <c r="AI3862" s="3" t="s">
        <v>48</v>
      </c>
      <c r="AK3862" s="3" t="s">
        <v>48</v>
      </c>
      <c r="AM3862" s="3" t="s">
        <v>48</v>
      </c>
      <c r="AO3862" s="3" t="s">
        <v>48</v>
      </c>
      <c r="AQ3862" s="3" t="s">
        <v>48</v>
      </c>
      <c r="AS3862" s="3" t="s">
        <v>48</v>
      </c>
    </row>
    <row r="3863" spans="1:45">
      <c r="A3863">
        <v>3860</v>
      </c>
      <c r="B3863" t="s">
        <v>5982</v>
      </c>
      <c r="C3863" t="s">
        <v>5519</v>
      </c>
      <c r="D3863" t="s">
        <v>45</v>
      </c>
      <c r="E3863" t="s">
        <v>214</v>
      </c>
      <c r="F3863" t="s">
        <v>2770</v>
      </c>
      <c r="G3863" t="s">
        <v>10606</v>
      </c>
      <c r="H3863" t="s">
        <v>2771</v>
      </c>
      <c r="I3863" t="s">
        <v>16324</v>
      </c>
      <c r="J3863" t="s">
        <v>2771</v>
      </c>
      <c r="K3863" t="s">
        <v>8288</v>
      </c>
      <c r="L3863" t="s">
        <v>5985</v>
      </c>
      <c r="M3863" t="s">
        <v>5986</v>
      </c>
      <c r="N3863" t="str">
        <f>VLOOKUP(O3863,index!$Q:$R,2,0)</f>
        <v>02. 이러닝 - 단과</v>
      </c>
      <c r="O3863" t="s">
        <v>5987</v>
      </c>
      <c r="P3863" t="s">
        <v>48</v>
      </c>
      <c r="Q3863" t="s">
        <v>20</v>
      </c>
      <c r="R3863" s="226" t="e">
        <f>VLOOKUP(C3863,'26년 databook(취합)'!$M:$M,2,0)</f>
        <v>#N/A</v>
      </c>
      <c r="S3863" s="3" t="s">
        <v>11567</v>
      </c>
      <c r="T3863" s="3" t="s">
        <v>48</v>
      </c>
      <c r="U3863" s="3" t="s">
        <v>11567</v>
      </c>
      <c r="V3863" s="3" t="s">
        <v>48</v>
      </c>
      <c r="W3863" s="3" t="s">
        <v>48</v>
      </c>
      <c r="X3863" s="3" t="s">
        <v>48</v>
      </c>
      <c r="Y3863" s="3" t="s">
        <v>48</v>
      </c>
      <c r="Z3863" s="3" t="s">
        <v>48</v>
      </c>
      <c r="AA3863" s="3" t="s">
        <v>48</v>
      </c>
      <c r="AB3863" s="3" t="s">
        <v>48</v>
      </c>
      <c r="AC3863" s="3" t="s">
        <v>48</v>
      </c>
      <c r="AD3863" s="3" t="s">
        <v>48</v>
      </c>
      <c r="AE3863" s="3" t="s">
        <v>48</v>
      </c>
      <c r="AG3863" s="3"/>
      <c r="AI3863" s="3" t="s">
        <v>48</v>
      </c>
      <c r="AK3863" s="3" t="s">
        <v>48</v>
      </c>
      <c r="AM3863" s="3" t="s">
        <v>48</v>
      </c>
      <c r="AO3863" s="3" t="s">
        <v>48</v>
      </c>
      <c r="AQ3863" s="3" t="s">
        <v>48</v>
      </c>
      <c r="AS3863" s="3" t="s">
        <v>48</v>
      </c>
    </row>
    <row r="3864" spans="1:45">
      <c r="A3864">
        <v>3861</v>
      </c>
      <c r="B3864" t="s">
        <v>5982</v>
      </c>
      <c r="C3864" t="s">
        <v>5520</v>
      </c>
      <c r="D3864" t="s">
        <v>45</v>
      </c>
      <c r="E3864" t="s">
        <v>214</v>
      </c>
      <c r="F3864" t="s">
        <v>2770</v>
      </c>
      <c r="G3864" t="s">
        <v>10606</v>
      </c>
      <c r="H3864" t="s">
        <v>2770</v>
      </c>
      <c r="I3864" t="s">
        <v>10606</v>
      </c>
      <c r="J3864" t="s">
        <v>2770</v>
      </c>
      <c r="K3864" t="s">
        <v>8289</v>
      </c>
      <c r="L3864" t="s">
        <v>5985</v>
      </c>
      <c r="M3864" t="s">
        <v>5986</v>
      </c>
      <c r="N3864" t="str">
        <f>VLOOKUP(O3864,index!$Q:$R,2,0)</f>
        <v>02. 이러닝 - 단과</v>
      </c>
      <c r="O3864" t="s">
        <v>5987</v>
      </c>
      <c r="P3864" t="s">
        <v>48</v>
      </c>
      <c r="Q3864" t="s">
        <v>20</v>
      </c>
      <c r="R3864" s="226" t="e">
        <f>VLOOKUP(C3864,'26년 databook(취합)'!$M:$M,2,0)</f>
        <v>#N/A</v>
      </c>
      <c r="S3864" s="3" t="s">
        <v>11567</v>
      </c>
      <c r="T3864" s="3" t="s">
        <v>48</v>
      </c>
      <c r="U3864" s="3" t="s">
        <v>11567</v>
      </c>
      <c r="V3864" s="3" t="s">
        <v>48</v>
      </c>
      <c r="W3864" s="3" t="s">
        <v>48</v>
      </c>
      <c r="X3864" s="3" t="s">
        <v>48</v>
      </c>
      <c r="Y3864" s="3" t="s">
        <v>48</v>
      </c>
      <c r="Z3864" s="3" t="s">
        <v>48</v>
      </c>
      <c r="AA3864" s="3" t="s">
        <v>48</v>
      </c>
      <c r="AB3864" s="3" t="s">
        <v>48</v>
      </c>
      <c r="AC3864" s="3" t="s">
        <v>48</v>
      </c>
      <c r="AD3864" s="3" t="s">
        <v>48</v>
      </c>
      <c r="AE3864" s="3" t="s">
        <v>48</v>
      </c>
      <c r="AG3864" s="3"/>
      <c r="AI3864" s="3" t="s">
        <v>48</v>
      </c>
      <c r="AK3864" s="3" t="s">
        <v>48</v>
      </c>
      <c r="AM3864" s="3" t="s">
        <v>48</v>
      </c>
      <c r="AO3864" s="3" t="s">
        <v>48</v>
      </c>
      <c r="AQ3864" s="3" t="s">
        <v>48</v>
      </c>
      <c r="AS3864" s="3" t="s">
        <v>48</v>
      </c>
    </row>
    <row r="3865" spans="1:45">
      <c r="A3865">
        <v>3862</v>
      </c>
      <c r="B3865" t="s">
        <v>5982</v>
      </c>
      <c r="C3865" t="s">
        <v>3782</v>
      </c>
      <c r="D3865" t="s">
        <v>45</v>
      </c>
      <c r="E3865" t="s">
        <v>75</v>
      </c>
      <c r="F3865" t="s">
        <v>8290</v>
      </c>
      <c r="G3865" t="s">
        <v>10607</v>
      </c>
      <c r="H3865" t="s">
        <v>8290</v>
      </c>
      <c r="I3865" t="s">
        <v>10607</v>
      </c>
      <c r="J3865" t="s">
        <v>48</v>
      </c>
      <c r="K3865" t="s">
        <v>48</v>
      </c>
      <c r="L3865" t="s">
        <v>5985</v>
      </c>
      <c r="M3865" t="s">
        <v>5986</v>
      </c>
      <c r="N3865" t="str">
        <f>VLOOKUP(O3865,index!$Q:$R,2,0)</f>
        <v>02. 이러닝 - 단과</v>
      </c>
      <c r="O3865" t="s">
        <v>5987</v>
      </c>
      <c r="P3865" t="s">
        <v>48</v>
      </c>
      <c r="Q3865" t="s">
        <v>20</v>
      </c>
      <c r="R3865" s="226" t="e">
        <f>VLOOKUP(C3865,'26년 databook(취합)'!$M:$M,2,0)</f>
        <v>#N/A</v>
      </c>
      <c r="S3865" s="3" t="s">
        <v>11567</v>
      </c>
      <c r="T3865" s="3" t="s">
        <v>48</v>
      </c>
      <c r="U3865" s="3" t="s">
        <v>11567</v>
      </c>
      <c r="V3865" s="3" t="s">
        <v>48</v>
      </c>
      <c r="W3865" s="3" t="s">
        <v>48</v>
      </c>
      <c r="X3865" s="3" t="s">
        <v>48</v>
      </c>
      <c r="Y3865" s="3" t="s">
        <v>48</v>
      </c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G3865" s="3"/>
      <c r="AI3865" s="3" t="s">
        <v>48</v>
      </c>
      <c r="AK3865" s="3" t="s">
        <v>48</v>
      </c>
      <c r="AM3865" s="3" t="s">
        <v>48</v>
      </c>
      <c r="AO3865" s="3" t="s">
        <v>48</v>
      </c>
      <c r="AQ3865" s="3" t="s">
        <v>48</v>
      </c>
      <c r="AS3865" s="3" t="s">
        <v>48</v>
      </c>
    </row>
    <row r="3866" spans="1:45">
      <c r="A3866">
        <v>3863</v>
      </c>
      <c r="B3866" t="s">
        <v>5982</v>
      </c>
      <c r="C3866" t="s">
        <v>5625</v>
      </c>
      <c r="D3866" t="s">
        <v>45</v>
      </c>
      <c r="E3866" t="s">
        <v>214</v>
      </c>
      <c r="F3866" t="s">
        <v>2665</v>
      </c>
      <c r="G3866" t="s">
        <v>10608</v>
      </c>
      <c r="H3866" t="s">
        <v>2665</v>
      </c>
      <c r="I3866" t="s">
        <v>10608</v>
      </c>
      <c r="J3866" t="s">
        <v>2665</v>
      </c>
      <c r="K3866" t="s">
        <v>8291</v>
      </c>
      <c r="L3866" t="s">
        <v>5985</v>
      </c>
      <c r="M3866" t="s">
        <v>5986</v>
      </c>
      <c r="N3866" t="str">
        <f>VLOOKUP(O3866,index!$Q:$R,2,0)</f>
        <v>02. 이러닝 - 단과</v>
      </c>
      <c r="O3866" t="s">
        <v>5987</v>
      </c>
      <c r="P3866" t="s">
        <v>48</v>
      </c>
      <c r="Q3866" t="s">
        <v>20</v>
      </c>
      <c r="R3866" s="226" t="e">
        <f>VLOOKUP(C3866,'26년 databook(취합)'!$M:$M,2,0)</f>
        <v>#N/A</v>
      </c>
      <c r="S3866" s="3" t="s">
        <v>11567</v>
      </c>
      <c r="T3866" s="3" t="s">
        <v>48</v>
      </c>
      <c r="U3866" s="3" t="s">
        <v>11567</v>
      </c>
      <c r="V3866" s="3" t="s">
        <v>48</v>
      </c>
      <c r="W3866" s="3" t="s">
        <v>48</v>
      </c>
      <c r="X3866" s="3" t="s">
        <v>48</v>
      </c>
      <c r="Y3866" s="3" t="s">
        <v>48</v>
      </c>
      <c r="Z3866" s="3" t="s">
        <v>48</v>
      </c>
      <c r="AA3866" s="3" t="s">
        <v>48</v>
      </c>
      <c r="AB3866" s="3" t="s">
        <v>48</v>
      </c>
      <c r="AC3866" s="3" t="s">
        <v>48</v>
      </c>
      <c r="AD3866" s="3" t="s">
        <v>48</v>
      </c>
      <c r="AE3866" s="3" t="s">
        <v>48</v>
      </c>
      <c r="AG3866" s="3"/>
      <c r="AI3866" s="3" t="s">
        <v>48</v>
      </c>
      <c r="AK3866" s="3" t="s">
        <v>48</v>
      </c>
      <c r="AM3866" s="3" t="s">
        <v>48</v>
      </c>
      <c r="AO3866" s="3" t="s">
        <v>48</v>
      </c>
      <c r="AQ3866" s="3" t="s">
        <v>48</v>
      </c>
      <c r="AS3866" s="3" t="s">
        <v>48</v>
      </c>
    </row>
    <row r="3867" spans="1:45">
      <c r="A3867">
        <v>3864</v>
      </c>
      <c r="B3867" t="s">
        <v>5982</v>
      </c>
      <c r="C3867" t="s">
        <v>4499</v>
      </c>
      <c r="D3867" t="s">
        <v>45</v>
      </c>
      <c r="E3867" t="s">
        <v>76</v>
      </c>
      <c r="F3867" t="s">
        <v>2261</v>
      </c>
      <c r="G3867" t="s">
        <v>10609</v>
      </c>
      <c r="H3867" t="s">
        <v>2261</v>
      </c>
      <c r="I3867" t="s">
        <v>10609</v>
      </c>
      <c r="J3867" t="s">
        <v>48</v>
      </c>
      <c r="K3867" t="s">
        <v>48</v>
      </c>
      <c r="L3867" t="s">
        <v>5985</v>
      </c>
      <c r="M3867" t="s">
        <v>5986</v>
      </c>
      <c r="N3867" t="str">
        <f>VLOOKUP(O3867,index!$Q:$R,2,0)</f>
        <v>08. 하이브리드러닝 - 하이브리드형 러닝</v>
      </c>
      <c r="O3867" t="s">
        <v>5988</v>
      </c>
      <c r="P3867" t="s">
        <v>48</v>
      </c>
      <c r="Q3867" t="s">
        <v>23</v>
      </c>
      <c r="R3867" s="226" t="e">
        <f>VLOOKUP(C3867,'26년 databook(취합)'!$M:$M,2,0)</f>
        <v>#N/A</v>
      </c>
      <c r="S3867" s="3" t="s">
        <v>11567</v>
      </c>
      <c r="T3867" s="3" t="s">
        <v>12324</v>
      </c>
      <c r="U3867" s="3" t="s">
        <v>12324</v>
      </c>
      <c r="V3867" s="3" t="s">
        <v>48</v>
      </c>
      <c r="W3867" s="3" t="s">
        <v>11567</v>
      </c>
      <c r="X3867" s="3" t="s">
        <v>48</v>
      </c>
      <c r="Y3867" s="3" t="s">
        <v>12324</v>
      </c>
      <c r="Z3867" s="3" t="s">
        <v>48</v>
      </c>
      <c r="AA3867" s="3" t="s">
        <v>11567</v>
      </c>
      <c r="AB3867" s="3" t="s">
        <v>48</v>
      </c>
      <c r="AC3867" s="3" t="s">
        <v>11567</v>
      </c>
      <c r="AD3867" s="3" t="s">
        <v>48</v>
      </c>
      <c r="AE3867" s="3" t="s">
        <v>11567</v>
      </c>
      <c r="AG3867" s="3">
        <v>0</v>
      </c>
      <c r="AI3867" s="3" t="s">
        <v>11567</v>
      </c>
      <c r="AK3867" s="3" t="s">
        <v>11567</v>
      </c>
      <c r="AM3867" s="3" t="s">
        <v>11567</v>
      </c>
      <c r="AO3867" s="3" t="s">
        <v>11567</v>
      </c>
      <c r="AQ3867" s="3" t="s">
        <v>11567</v>
      </c>
      <c r="AR3867" s="3">
        <v>0</v>
      </c>
      <c r="AS3867" s="3" t="s">
        <v>11567</v>
      </c>
    </row>
    <row r="3868" spans="1:45">
      <c r="A3868">
        <v>3865</v>
      </c>
      <c r="B3868" t="s">
        <v>5982</v>
      </c>
      <c r="C3868" t="s">
        <v>4181</v>
      </c>
      <c r="D3868" t="s">
        <v>45</v>
      </c>
      <c r="E3868" t="s">
        <v>76</v>
      </c>
      <c r="F3868" t="s">
        <v>2261</v>
      </c>
      <c r="G3868" t="s">
        <v>10609</v>
      </c>
      <c r="H3868" t="s">
        <v>2261</v>
      </c>
      <c r="I3868" t="s">
        <v>10609</v>
      </c>
      <c r="J3868" t="s">
        <v>48</v>
      </c>
      <c r="K3868" t="s">
        <v>48</v>
      </c>
      <c r="L3868" t="s">
        <v>5985</v>
      </c>
      <c r="M3868" t="s">
        <v>5986</v>
      </c>
      <c r="N3868" t="str">
        <f>VLOOKUP(O3868,index!$Q:$R,2,0)</f>
        <v>02. 이러닝 - 단과</v>
      </c>
      <c r="O3868" t="s">
        <v>5987</v>
      </c>
      <c r="P3868" t="s">
        <v>48</v>
      </c>
      <c r="Q3868" t="s">
        <v>20</v>
      </c>
      <c r="R3868" s="226" t="e">
        <f>VLOOKUP(C3868,'26년 databook(취합)'!$M:$M,2,0)</f>
        <v>#N/A</v>
      </c>
      <c r="S3868" s="3" t="s">
        <v>11567</v>
      </c>
      <c r="T3868" s="3" t="s">
        <v>48</v>
      </c>
      <c r="U3868" s="3" t="s">
        <v>11567</v>
      </c>
      <c r="V3868" s="3" t="s">
        <v>48</v>
      </c>
      <c r="W3868" s="3" t="s">
        <v>48</v>
      </c>
      <c r="X3868" s="3" t="s">
        <v>48</v>
      </c>
      <c r="Y3868" s="3" t="s">
        <v>48</v>
      </c>
      <c r="Z3868" s="3" t="s">
        <v>48</v>
      </c>
      <c r="AA3868" s="3" t="s">
        <v>48</v>
      </c>
      <c r="AB3868" s="3" t="s">
        <v>48</v>
      </c>
      <c r="AC3868" s="3" t="s">
        <v>48</v>
      </c>
      <c r="AD3868" s="3" t="s">
        <v>48</v>
      </c>
      <c r="AE3868" s="3" t="s">
        <v>48</v>
      </c>
      <c r="AG3868" s="3"/>
      <c r="AI3868" s="3" t="s">
        <v>48</v>
      </c>
      <c r="AK3868" s="3" t="s">
        <v>48</v>
      </c>
      <c r="AM3868" s="3" t="s">
        <v>48</v>
      </c>
      <c r="AO3868" s="3" t="s">
        <v>48</v>
      </c>
      <c r="AQ3868" s="3" t="s">
        <v>48</v>
      </c>
      <c r="AS3868" s="3" t="s">
        <v>48</v>
      </c>
    </row>
    <row r="3869" spans="1:45">
      <c r="A3869">
        <v>3866</v>
      </c>
      <c r="B3869" t="s">
        <v>5982</v>
      </c>
      <c r="C3869" t="s">
        <v>4081</v>
      </c>
      <c r="D3869" t="s">
        <v>45</v>
      </c>
      <c r="E3869" t="s">
        <v>75</v>
      </c>
      <c r="F3869" t="s">
        <v>518</v>
      </c>
      <c r="G3869" t="s">
        <v>10610</v>
      </c>
      <c r="H3869" t="s">
        <v>518</v>
      </c>
      <c r="I3869" t="s">
        <v>10610</v>
      </c>
      <c r="J3869" t="s">
        <v>8292</v>
      </c>
      <c r="K3869" t="s">
        <v>8293</v>
      </c>
      <c r="L3869" t="s">
        <v>5985</v>
      </c>
      <c r="M3869" t="s">
        <v>5986</v>
      </c>
      <c r="N3869" t="str">
        <f>VLOOKUP(O3869,index!$Q:$R,2,0)</f>
        <v>02. 이러닝 - 단과</v>
      </c>
      <c r="O3869" t="s">
        <v>5987</v>
      </c>
      <c r="P3869" t="s">
        <v>48</v>
      </c>
      <c r="Q3869" t="s">
        <v>23</v>
      </c>
      <c r="R3869" s="226" t="e">
        <f>VLOOKUP(C3869,'26년 databook(취합)'!$M:$M,2,0)</f>
        <v>#N/A</v>
      </c>
      <c r="S3869" s="3" t="s">
        <v>11567</v>
      </c>
      <c r="T3869" s="3" t="s">
        <v>48</v>
      </c>
      <c r="U3869" s="3" t="s">
        <v>11567</v>
      </c>
      <c r="V3869" s="3" t="s">
        <v>48</v>
      </c>
      <c r="W3869" s="3" t="s">
        <v>48</v>
      </c>
      <c r="X3869" s="3" t="s">
        <v>48</v>
      </c>
      <c r="Y3869" s="3" t="s">
        <v>48</v>
      </c>
      <c r="Z3869" s="3" t="s">
        <v>48</v>
      </c>
      <c r="AA3869" s="3" t="s">
        <v>48</v>
      </c>
      <c r="AB3869" s="3" t="s">
        <v>48</v>
      </c>
      <c r="AC3869" s="3" t="s">
        <v>48</v>
      </c>
      <c r="AD3869" s="3" t="s">
        <v>11567</v>
      </c>
      <c r="AE3869" s="3" t="s">
        <v>48</v>
      </c>
      <c r="AF3869" s="3">
        <v>0</v>
      </c>
      <c r="AG3869" s="3"/>
      <c r="AH3869" s="3">
        <v>0</v>
      </c>
      <c r="AI3869" s="3" t="s">
        <v>48</v>
      </c>
      <c r="AJ3869" s="3">
        <v>0</v>
      </c>
      <c r="AK3869" s="3" t="s">
        <v>48</v>
      </c>
      <c r="AL3869" s="3">
        <v>0</v>
      </c>
      <c r="AM3869" s="3" t="s">
        <v>48</v>
      </c>
      <c r="AN3869" s="3">
        <v>0</v>
      </c>
      <c r="AO3869" s="3" t="s">
        <v>48</v>
      </c>
      <c r="AP3869" s="3">
        <v>0</v>
      </c>
      <c r="AQ3869" s="3" t="s">
        <v>48</v>
      </c>
      <c r="AR3869" s="3">
        <v>0</v>
      </c>
      <c r="AS3869" s="3" t="s">
        <v>48</v>
      </c>
    </row>
    <row r="3870" spans="1:45">
      <c r="A3870">
        <v>3867</v>
      </c>
      <c r="B3870" t="s">
        <v>5982</v>
      </c>
      <c r="C3870" t="s">
        <v>4658</v>
      </c>
      <c r="D3870" t="s">
        <v>45</v>
      </c>
      <c r="E3870" t="s">
        <v>77</v>
      </c>
      <c r="F3870" t="s">
        <v>8294</v>
      </c>
      <c r="G3870" t="s">
        <v>10611</v>
      </c>
      <c r="H3870" t="s">
        <v>8294</v>
      </c>
      <c r="I3870" t="s">
        <v>10611</v>
      </c>
      <c r="J3870" t="s">
        <v>8294</v>
      </c>
      <c r="K3870" t="s">
        <v>8295</v>
      </c>
      <c r="L3870" t="s">
        <v>5985</v>
      </c>
      <c r="M3870" t="s">
        <v>5986</v>
      </c>
      <c r="N3870" t="str">
        <f>VLOOKUP(O3870,index!$Q:$R,2,0)</f>
        <v>02. 이러닝 - 단과</v>
      </c>
      <c r="O3870" t="s">
        <v>5987</v>
      </c>
      <c r="P3870" t="s">
        <v>48</v>
      </c>
      <c r="Q3870" t="s">
        <v>20</v>
      </c>
      <c r="R3870" s="226" t="e">
        <f>VLOOKUP(C3870,'26년 databook(취합)'!$M:$M,2,0)</f>
        <v>#N/A</v>
      </c>
      <c r="S3870" s="3" t="s">
        <v>11571</v>
      </c>
      <c r="T3870" s="3" t="s">
        <v>48</v>
      </c>
      <c r="U3870" s="3" t="s">
        <v>11571</v>
      </c>
      <c r="V3870" s="3" t="s">
        <v>48</v>
      </c>
      <c r="W3870" s="3" t="s">
        <v>48</v>
      </c>
      <c r="X3870" s="3" t="s">
        <v>48</v>
      </c>
      <c r="Y3870" s="3" t="s">
        <v>48</v>
      </c>
      <c r="Z3870" s="3" t="s">
        <v>48</v>
      </c>
      <c r="AA3870" s="3" t="s">
        <v>48</v>
      </c>
      <c r="AB3870" s="3" t="s">
        <v>48</v>
      </c>
      <c r="AC3870" s="3" t="s">
        <v>48</v>
      </c>
      <c r="AD3870" s="3" t="s">
        <v>48</v>
      </c>
      <c r="AE3870" s="3" t="s">
        <v>48</v>
      </c>
      <c r="AG3870" s="3"/>
      <c r="AI3870" s="3" t="s">
        <v>48</v>
      </c>
      <c r="AK3870" s="3" t="s">
        <v>48</v>
      </c>
      <c r="AM3870" s="3" t="s">
        <v>48</v>
      </c>
      <c r="AO3870" s="3" t="s">
        <v>48</v>
      </c>
      <c r="AQ3870" s="3" t="s">
        <v>48</v>
      </c>
      <c r="AR3870" s="3">
        <v>5000000</v>
      </c>
      <c r="AS3870" s="3" t="s">
        <v>48</v>
      </c>
    </row>
    <row r="3871" spans="1:45">
      <c r="A3871">
        <v>3868</v>
      </c>
      <c r="B3871" t="s">
        <v>5982</v>
      </c>
      <c r="C3871" t="s">
        <v>3015</v>
      </c>
      <c r="D3871" t="s">
        <v>45</v>
      </c>
      <c r="E3871" t="s">
        <v>77</v>
      </c>
      <c r="F3871" t="s">
        <v>224</v>
      </c>
      <c r="G3871" t="s">
        <v>10612</v>
      </c>
      <c r="H3871" t="s">
        <v>224</v>
      </c>
      <c r="I3871" t="s">
        <v>10612</v>
      </c>
      <c r="J3871" t="s">
        <v>8296</v>
      </c>
      <c r="K3871" t="s">
        <v>8297</v>
      </c>
      <c r="L3871" t="s">
        <v>5985</v>
      </c>
      <c r="M3871" t="s">
        <v>5986</v>
      </c>
      <c r="N3871" t="str">
        <f>VLOOKUP(O3871,index!$Q:$R,2,0)</f>
        <v>03. 이러닝 - 법정</v>
      </c>
      <c r="O3871" t="s">
        <v>6002</v>
      </c>
      <c r="P3871" t="s">
        <v>48</v>
      </c>
      <c r="Q3871" t="s">
        <v>23</v>
      </c>
      <c r="R3871" s="226" t="e">
        <f>VLOOKUP(C3871,'26년 databook(취합)'!$M:$M,2,0)</f>
        <v>#N/A</v>
      </c>
      <c r="S3871" s="3" t="s">
        <v>11567</v>
      </c>
      <c r="T3871" s="3" t="s">
        <v>16916</v>
      </c>
      <c r="U3871" s="3" t="s">
        <v>16916</v>
      </c>
      <c r="V3871" s="3" t="s">
        <v>48</v>
      </c>
      <c r="W3871" s="3" t="s">
        <v>11567</v>
      </c>
      <c r="X3871" s="3" t="s">
        <v>48</v>
      </c>
      <c r="Y3871" s="3" t="s">
        <v>11567</v>
      </c>
      <c r="Z3871" s="3" t="s">
        <v>48</v>
      </c>
      <c r="AA3871" s="3" t="s">
        <v>11567</v>
      </c>
      <c r="AB3871" s="3" t="s">
        <v>48</v>
      </c>
      <c r="AC3871" s="3" t="s">
        <v>11567</v>
      </c>
      <c r="AD3871" s="3" t="s">
        <v>48</v>
      </c>
      <c r="AE3871" s="3" t="s">
        <v>11567</v>
      </c>
      <c r="AG3871" s="3">
        <v>0</v>
      </c>
      <c r="AH3871" s="3">
        <v>0</v>
      </c>
      <c r="AI3871" s="3" t="s">
        <v>16916</v>
      </c>
      <c r="AJ3871" s="3">
        <v>0</v>
      </c>
      <c r="AK3871" s="3" t="s">
        <v>11567</v>
      </c>
      <c r="AL3871" s="3">
        <v>0</v>
      </c>
      <c r="AM3871" s="3" t="s">
        <v>11567</v>
      </c>
      <c r="AN3871" s="3">
        <v>0</v>
      </c>
      <c r="AO3871" s="3" t="s">
        <v>11567</v>
      </c>
      <c r="AP3871" s="3">
        <v>0</v>
      </c>
      <c r="AQ3871" s="3" t="s">
        <v>11567</v>
      </c>
      <c r="AR3871" s="3">
        <v>0</v>
      </c>
      <c r="AS3871" s="3" t="s">
        <v>11567</v>
      </c>
    </row>
    <row r="3872" spans="1:45">
      <c r="A3872">
        <v>3869</v>
      </c>
      <c r="B3872" t="s">
        <v>5982</v>
      </c>
      <c r="C3872" t="s">
        <v>3281</v>
      </c>
      <c r="D3872" t="s">
        <v>45</v>
      </c>
      <c r="E3872" t="s">
        <v>72</v>
      </c>
      <c r="F3872" t="s">
        <v>892</v>
      </c>
      <c r="G3872" t="s">
        <v>10613</v>
      </c>
      <c r="H3872" t="s">
        <v>892</v>
      </c>
      <c r="I3872" t="s">
        <v>10613</v>
      </c>
      <c r="J3872" t="s">
        <v>892</v>
      </c>
      <c r="K3872" t="s">
        <v>8298</v>
      </c>
      <c r="L3872" t="s">
        <v>5985</v>
      </c>
      <c r="M3872" t="s">
        <v>5986</v>
      </c>
      <c r="N3872" t="str">
        <f>VLOOKUP(O3872,index!$Q:$R,2,0)</f>
        <v>02. 이러닝 - 단과</v>
      </c>
      <c r="O3872" t="s">
        <v>5987</v>
      </c>
      <c r="P3872" t="s">
        <v>48</v>
      </c>
      <c r="Q3872" t="s">
        <v>20</v>
      </c>
      <c r="R3872" s="226" t="e">
        <f>VLOOKUP(C3872,'26년 databook(취합)'!$M:$M,2,0)</f>
        <v>#N/A</v>
      </c>
      <c r="S3872" s="3" t="s">
        <v>11567</v>
      </c>
      <c r="T3872" s="3" t="s">
        <v>48</v>
      </c>
      <c r="U3872" s="3" t="s">
        <v>11567</v>
      </c>
      <c r="V3872" s="3" t="s">
        <v>48</v>
      </c>
      <c r="W3872" s="3" t="s">
        <v>48</v>
      </c>
      <c r="X3872" s="3" t="s">
        <v>48</v>
      </c>
      <c r="Y3872" s="3" t="s">
        <v>48</v>
      </c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11567</v>
      </c>
      <c r="AE3872" s="3" t="s">
        <v>48</v>
      </c>
      <c r="AF3872" s="3">
        <v>0</v>
      </c>
      <c r="AG3872" s="3"/>
      <c r="AH3872" s="3">
        <v>0</v>
      </c>
      <c r="AI3872" s="3" t="s">
        <v>48</v>
      </c>
      <c r="AJ3872" s="3">
        <v>0</v>
      </c>
      <c r="AK3872" s="3" t="s">
        <v>48</v>
      </c>
      <c r="AL3872" s="3">
        <v>0</v>
      </c>
      <c r="AM3872" s="3" t="s">
        <v>48</v>
      </c>
      <c r="AN3872" s="3">
        <v>0</v>
      </c>
      <c r="AO3872" s="3" t="s">
        <v>48</v>
      </c>
      <c r="AP3872" s="3">
        <v>0</v>
      </c>
      <c r="AQ3872" s="3" t="s">
        <v>48</v>
      </c>
      <c r="AR3872" s="3">
        <v>0</v>
      </c>
      <c r="AS3872" s="3" t="s">
        <v>48</v>
      </c>
    </row>
    <row r="3873" spans="1:45">
      <c r="A3873">
        <v>3870</v>
      </c>
      <c r="B3873" t="s">
        <v>5982</v>
      </c>
      <c r="C3873" t="s">
        <v>3964</v>
      </c>
      <c r="D3873" t="s">
        <v>45</v>
      </c>
      <c r="E3873" t="s">
        <v>75</v>
      </c>
      <c r="F3873" t="s">
        <v>429</v>
      </c>
      <c r="G3873" t="s">
        <v>10614</v>
      </c>
      <c r="H3873" t="s">
        <v>429</v>
      </c>
      <c r="I3873" t="s">
        <v>10614</v>
      </c>
      <c r="J3873" t="s">
        <v>429</v>
      </c>
      <c r="K3873" t="s">
        <v>8299</v>
      </c>
      <c r="L3873" t="s">
        <v>5985</v>
      </c>
      <c r="M3873" t="s">
        <v>5986</v>
      </c>
      <c r="N3873" t="str">
        <f>VLOOKUP(O3873,index!$Q:$R,2,0)</f>
        <v>02. 이러닝 - 단과</v>
      </c>
      <c r="O3873" t="s">
        <v>5987</v>
      </c>
      <c r="P3873" t="s">
        <v>48</v>
      </c>
      <c r="Q3873" t="s">
        <v>23</v>
      </c>
      <c r="R3873" s="226" t="e">
        <f>VLOOKUP(C3873,'26년 databook(취합)'!$M:$M,2,0)</f>
        <v>#N/A</v>
      </c>
      <c r="S3873" s="3" t="s">
        <v>11567</v>
      </c>
      <c r="T3873" s="3" t="s">
        <v>11912</v>
      </c>
      <c r="U3873" s="3" t="s">
        <v>11912</v>
      </c>
      <c r="V3873" s="3" t="s">
        <v>48</v>
      </c>
      <c r="W3873" s="3" t="s">
        <v>11567</v>
      </c>
      <c r="X3873" s="3" t="s">
        <v>48</v>
      </c>
      <c r="Y3873" s="3" t="s">
        <v>11912</v>
      </c>
      <c r="Z3873" s="3" t="s">
        <v>48</v>
      </c>
      <c r="AA3873" s="3" t="s">
        <v>11567</v>
      </c>
      <c r="AB3873" s="3" t="s">
        <v>48</v>
      </c>
      <c r="AC3873" s="3" t="s">
        <v>11567</v>
      </c>
      <c r="AD3873" s="3" t="s">
        <v>11567</v>
      </c>
      <c r="AE3873" s="3" t="s">
        <v>11567</v>
      </c>
      <c r="AF3873" s="3">
        <v>0</v>
      </c>
      <c r="AG3873" s="4">
        <v>0</v>
      </c>
      <c r="AH3873" s="3">
        <v>0</v>
      </c>
      <c r="AI3873" s="3" t="s">
        <v>11567</v>
      </c>
      <c r="AJ3873" s="3">
        <v>0</v>
      </c>
      <c r="AK3873" s="3" t="s">
        <v>11567</v>
      </c>
      <c r="AL3873" s="3">
        <v>0</v>
      </c>
      <c r="AM3873" s="3" t="s">
        <v>11567</v>
      </c>
      <c r="AN3873" s="3">
        <v>0</v>
      </c>
      <c r="AO3873" s="3" t="s">
        <v>11567</v>
      </c>
      <c r="AP3873" s="3">
        <v>0</v>
      </c>
      <c r="AQ3873" s="3" t="s">
        <v>11567</v>
      </c>
      <c r="AR3873" s="3">
        <v>0</v>
      </c>
      <c r="AS3873" s="3" t="s">
        <v>11567</v>
      </c>
    </row>
    <row r="3874" spans="1:45">
      <c r="A3874">
        <v>3871</v>
      </c>
      <c r="B3874" t="s">
        <v>5982</v>
      </c>
      <c r="C3874" t="s">
        <v>4103</v>
      </c>
      <c r="D3874" t="s">
        <v>45</v>
      </c>
      <c r="E3874" t="s">
        <v>75</v>
      </c>
      <c r="F3874" t="s">
        <v>535</v>
      </c>
      <c r="G3874" t="s">
        <v>10615</v>
      </c>
      <c r="H3874" t="s">
        <v>535</v>
      </c>
      <c r="I3874" t="s">
        <v>10615</v>
      </c>
      <c r="J3874" t="s">
        <v>535</v>
      </c>
      <c r="K3874" t="s">
        <v>8300</v>
      </c>
      <c r="L3874" t="s">
        <v>5985</v>
      </c>
      <c r="M3874" t="s">
        <v>5986</v>
      </c>
      <c r="N3874" t="str">
        <f>VLOOKUP(O3874,index!$Q:$R,2,0)</f>
        <v>02. 이러닝 - 단과</v>
      </c>
      <c r="O3874" t="s">
        <v>5987</v>
      </c>
      <c r="P3874" t="s">
        <v>48</v>
      </c>
      <c r="Q3874" t="s">
        <v>20</v>
      </c>
      <c r="R3874" s="226" t="e">
        <f>VLOOKUP(C3874,'26년 databook(취합)'!$M:$M,2,0)</f>
        <v>#N/A</v>
      </c>
      <c r="S3874" s="3" t="s">
        <v>11567</v>
      </c>
      <c r="T3874" s="3" t="s">
        <v>11643</v>
      </c>
      <c r="U3874" s="3" t="s">
        <v>11643</v>
      </c>
      <c r="V3874" s="3" t="s">
        <v>48</v>
      </c>
      <c r="W3874" s="3" t="s">
        <v>11567</v>
      </c>
      <c r="X3874" s="3" t="s">
        <v>48</v>
      </c>
      <c r="Y3874" s="3" t="s">
        <v>11567</v>
      </c>
      <c r="Z3874" s="3" t="s">
        <v>48</v>
      </c>
      <c r="AA3874" s="3" t="s">
        <v>11567</v>
      </c>
      <c r="AB3874" s="3" t="s">
        <v>48</v>
      </c>
      <c r="AC3874" s="3" t="s">
        <v>11567</v>
      </c>
      <c r="AD3874" s="3" t="s">
        <v>48</v>
      </c>
      <c r="AE3874" s="3" t="s">
        <v>11567</v>
      </c>
      <c r="AG3874" s="3">
        <v>60000</v>
      </c>
      <c r="AI3874" s="3" t="s">
        <v>11567</v>
      </c>
      <c r="AK3874" s="3" t="s">
        <v>11567</v>
      </c>
      <c r="AM3874" s="3" t="s">
        <v>11567</v>
      </c>
      <c r="AO3874" s="3" t="s">
        <v>11567</v>
      </c>
      <c r="AQ3874" s="3" t="s">
        <v>11567</v>
      </c>
      <c r="AS3874" s="3" t="s">
        <v>11567</v>
      </c>
    </row>
    <row r="3875" spans="1:45">
      <c r="A3875">
        <v>3872</v>
      </c>
      <c r="B3875" t="s">
        <v>5982</v>
      </c>
      <c r="C3875" t="s">
        <v>3306</v>
      </c>
      <c r="D3875" t="s">
        <v>45</v>
      </c>
      <c r="E3875" t="s">
        <v>72</v>
      </c>
      <c r="F3875" t="s">
        <v>917</v>
      </c>
      <c r="G3875" t="s">
        <v>10616</v>
      </c>
      <c r="H3875" t="s">
        <v>917</v>
      </c>
      <c r="I3875" t="s">
        <v>10616</v>
      </c>
      <c r="J3875" t="s">
        <v>917</v>
      </c>
      <c r="K3875" t="s">
        <v>8301</v>
      </c>
      <c r="L3875" t="s">
        <v>5985</v>
      </c>
      <c r="M3875" t="s">
        <v>5986</v>
      </c>
      <c r="N3875" t="str">
        <f>VLOOKUP(O3875,index!$Q:$R,2,0)</f>
        <v>02. 이러닝 - 단과</v>
      </c>
      <c r="O3875" t="s">
        <v>5987</v>
      </c>
      <c r="P3875" t="s">
        <v>48</v>
      </c>
      <c r="Q3875" t="s">
        <v>23</v>
      </c>
      <c r="R3875" s="226" t="e">
        <f>VLOOKUP(C3875,'26년 databook(취합)'!$M:$M,2,0)</f>
        <v>#N/A</v>
      </c>
      <c r="S3875" s="3" t="s">
        <v>11567</v>
      </c>
      <c r="T3875" s="3" t="s">
        <v>11900</v>
      </c>
      <c r="U3875" s="3" t="s">
        <v>11900</v>
      </c>
      <c r="V3875" s="3" t="s">
        <v>48</v>
      </c>
      <c r="W3875" s="3" t="s">
        <v>11567</v>
      </c>
      <c r="X3875" s="3" t="s">
        <v>48</v>
      </c>
      <c r="Y3875" s="3" t="s">
        <v>11567</v>
      </c>
      <c r="Z3875" s="3" t="s">
        <v>48</v>
      </c>
      <c r="AA3875" s="3" t="s">
        <v>11567</v>
      </c>
      <c r="AB3875" s="3" t="s">
        <v>48</v>
      </c>
      <c r="AC3875" s="3" t="s">
        <v>11900</v>
      </c>
      <c r="AD3875" s="3" t="s">
        <v>11567</v>
      </c>
      <c r="AE3875" s="3" t="s">
        <v>11567</v>
      </c>
      <c r="AF3875" s="3">
        <v>0</v>
      </c>
      <c r="AG3875" s="3">
        <v>0</v>
      </c>
      <c r="AH3875" s="3">
        <v>0</v>
      </c>
      <c r="AI3875" s="3" t="s">
        <v>11567</v>
      </c>
      <c r="AJ3875" s="3">
        <v>0</v>
      </c>
      <c r="AK3875" s="3" t="s">
        <v>11567</v>
      </c>
      <c r="AL3875" s="3">
        <v>0</v>
      </c>
      <c r="AM3875" s="3" t="s">
        <v>11567</v>
      </c>
      <c r="AN3875" s="3">
        <v>0</v>
      </c>
      <c r="AO3875" s="3" t="s">
        <v>11567</v>
      </c>
      <c r="AP3875" s="3">
        <v>0</v>
      </c>
      <c r="AQ3875" s="3" t="s">
        <v>11567</v>
      </c>
      <c r="AR3875" s="3">
        <v>0</v>
      </c>
      <c r="AS3875" s="3" t="s">
        <v>11567</v>
      </c>
    </row>
    <row r="3876" spans="1:45">
      <c r="A3876">
        <v>3873</v>
      </c>
      <c r="B3876" t="s">
        <v>5982</v>
      </c>
      <c r="C3876" t="s">
        <v>4013</v>
      </c>
      <c r="D3876" t="s">
        <v>45</v>
      </c>
      <c r="E3876" t="s">
        <v>75</v>
      </c>
      <c r="F3876" t="s">
        <v>8303</v>
      </c>
      <c r="G3876" t="s">
        <v>10618</v>
      </c>
      <c r="H3876" t="s">
        <v>8303</v>
      </c>
      <c r="I3876" t="s">
        <v>10618</v>
      </c>
      <c r="J3876" t="s">
        <v>8304</v>
      </c>
      <c r="K3876" t="s">
        <v>8305</v>
      </c>
      <c r="L3876" t="s">
        <v>5985</v>
      </c>
      <c r="M3876" t="s">
        <v>5986</v>
      </c>
      <c r="N3876" t="str">
        <f>VLOOKUP(O3876,index!$Q:$R,2,0)</f>
        <v>02. 이러닝 - 단과</v>
      </c>
      <c r="O3876" t="s">
        <v>5987</v>
      </c>
      <c r="P3876" t="s">
        <v>48</v>
      </c>
      <c r="Q3876" t="s">
        <v>23</v>
      </c>
      <c r="R3876" s="226" t="e">
        <f>VLOOKUP(C3876,'26년 databook(취합)'!$M:$M,2,0)</f>
        <v>#N/A</v>
      </c>
      <c r="S3876" s="3" t="s">
        <v>11567</v>
      </c>
      <c r="T3876" s="3" t="s">
        <v>14888</v>
      </c>
      <c r="U3876" s="3" t="s">
        <v>14888</v>
      </c>
      <c r="V3876" s="3" t="s">
        <v>48</v>
      </c>
      <c r="W3876" s="3" t="s">
        <v>12325</v>
      </c>
      <c r="X3876" s="3" t="s">
        <v>48</v>
      </c>
      <c r="Y3876" s="3" t="s">
        <v>12326</v>
      </c>
      <c r="Z3876" s="3" t="s">
        <v>48</v>
      </c>
      <c r="AA3876" s="3" t="s">
        <v>12292</v>
      </c>
      <c r="AB3876" s="3" t="s">
        <v>48</v>
      </c>
      <c r="AC3876" s="3" t="s">
        <v>13748</v>
      </c>
      <c r="AD3876" s="3" t="s">
        <v>11567</v>
      </c>
      <c r="AE3876" s="3" t="s">
        <v>14889</v>
      </c>
      <c r="AF3876" s="3">
        <v>0</v>
      </c>
      <c r="AG3876" s="3">
        <v>2802900</v>
      </c>
      <c r="AH3876" s="3">
        <v>0</v>
      </c>
      <c r="AI3876" s="3" t="s">
        <v>11567</v>
      </c>
      <c r="AJ3876" s="3">
        <v>0</v>
      </c>
      <c r="AK3876" s="3" t="s">
        <v>11567</v>
      </c>
      <c r="AL3876" s="3">
        <v>0</v>
      </c>
      <c r="AM3876" s="3" t="s">
        <v>11567</v>
      </c>
      <c r="AN3876" s="3">
        <v>0</v>
      </c>
      <c r="AO3876" s="3" t="s">
        <v>11567</v>
      </c>
      <c r="AP3876" s="3">
        <v>0</v>
      </c>
      <c r="AQ3876" s="3" t="s">
        <v>11567</v>
      </c>
      <c r="AR3876" s="3">
        <v>0</v>
      </c>
      <c r="AS3876" s="3" t="s">
        <v>11567</v>
      </c>
    </row>
    <row r="3877" spans="1:45">
      <c r="A3877">
        <v>3874</v>
      </c>
      <c r="B3877" t="s">
        <v>5982</v>
      </c>
      <c r="C3877" t="s">
        <v>3582</v>
      </c>
      <c r="D3877" t="s">
        <v>45</v>
      </c>
      <c r="E3877" t="s">
        <v>77</v>
      </c>
      <c r="F3877" t="s">
        <v>1903</v>
      </c>
      <c r="G3877" t="s">
        <v>10619</v>
      </c>
      <c r="H3877" t="s">
        <v>1903</v>
      </c>
      <c r="I3877" t="s">
        <v>10619</v>
      </c>
      <c r="J3877" t="s">
        <v>1903</v>
      </c>
      <c r="K3877" t="s">
        <v>8306</v>
      </c>
      <c r="L3877" t="s">
        <v>5985</v>
      </c>
      <c r="M3877" t="s">
        <v>5986</v>
      </c>
      <c r="N3877" t="str">
        <f>VLOOKUP(O3877,index!$Q:$R,2,0)</f>
        <v>02. 이러닝 - 단과</v>
      </c>
      <c r="O3877" t="s">
        <v>5987</v>
      </c>
      <c r="P3877" t="s">
        <v>48</v>
      </c>
      <c r="Q3877" t="s">
        <v>20</v>
      </c>
      <c r="R3877" s="226" t="e">
        <f>VLOOKUP(C3877,'26년 databook(취합)'!$M:$M,2,0)</f>
        <v>#N/A</v>
      </c>
      <c r="S3877" s="3" t="s">
        <v>11567</v>
      </c>
      <c r="T3877" s="3" t="s">
        <v>48</v>
      </c>
      <c r="U3877" s="3" t="s">
        <v>11567</v>
      </c>
      <c r="V3877" s="3" t="s">
        <v>48</v>
      </c>
      <c r="W3877" s="3" t="s">
        <v>48</v>
      </c>
      <c r="X3877" s="3" t="s">
        <v>48</v>
      </c>
      <c r="Y3877" s="3" t="s">
        <v>48</v>
      </c>
      <c r="Z3877" s="3" t="s">
        <v>48</v>
      </c>
      <c r="AA3877" s="3" t="s">
        <v>48</v>
      </c>
      <c r="AB3877" s="3" t="s">
        <v>48</v>
      </c>
      <c r="AC3877" s="3" t="s">
        <v>48</v>
      </c>
      <c r="AD3877" s="3" t="s">
        <v>48</v>
      </c>
      <c r="AE3877" s="3" t="s">
        <v>48</v>
      </c>
      <c r="AG3877" s="3"/>
      <c r="AI3877" s="3" t="s">
        <v>48</v>
      </c>
      <c r="AK3877" s="3" t="s">
        <v>48</v>
      </c>
      <c r="AM3877" s="3" t="s">
        <v>48</v>
      </c>
      <c r="AO3877" s="3" t="s">
        <v>48</v>
      </c>
      <c r="AQ3877" s="3" t="s">
        <v>48</v>
      </c>
      <c r="AS3877" s="3" t="s">
        <v>48</v>
      </c>
    </row>
    <row r="3878" spans="1:45">
      <c r="A3878">
        <v>3875</v>
      </c>
      <c r="B3878" t="s">
        <v>5982</v>
      </c>
      <c r="C3878" t="s">
        <v>3057</v>
      </c>
      <c r="D3878" t="s">
        <v>45</v>
      </c>
      <c r="E3878" t="s">
        <v>77</v>
      </c>
      <c r="F3878" t="s">
        <v>690</v>
      </c>
      <c r="G3878" t="s">
        <v>10620</v>
      </c>
      <c r="H3878" t="s">
        <v>690</v>
      </c>
      <c r="I3878" t="s">
        <v>10620</v>
      </c>
      <c r="J3878" t="s">
        <v>48</v>
      </c>
      <c r="K3878" t="s">
        <v>48</v>
      </c>
      <c r="L3878" t="s">
        <v>5985</v>
      </c>
      <c r="M3878" t="s">
        <v>5986</v>
      </c>
      <c r="N3878" t="str">
        <f>VLOOKUP(O3878,index!$Q:$R,2,0)</f>
        <v>01. 이러닝 - 통합위탁</v>
      </c>
      <c r="O3878" t="s">
        <v>40</v>
      </c>
      <c r="P3878" t="s">
        <v>48</v>
      </c>
      <c r="Q3878" t="s">
        <v>23</v>
      </c>
      <c r="R3878" s="226" t="e">
        <f>VLOOKUP(C3878,'26년 databook(취합)'!$M:$M,2,0)</f>
        <v>#N/A</v>
      </c>
      <c r="S3878" s="3" t="s">
        <v>11963</v>
      </c>
      <c r="T3878" s="3" t="s">
        <v>14890</v>
      </c>
      <c r="U3878" s="3" t="s">
        <v>16735</v>
      </c>
      <c r="V3878" s="3" t="s">
        <v>48</v>
      </c>
      <c r="W3878" s="3" t="s">
        <v>12054</v>
      </c>
      <c r="X3878" s="3" t="s">
        <v>11576</v>
      </c>
      <c r="Y3878" s="3" t="s">
        <v>11709</v>
      </c>
      <c r="Z3878" s="3" t="s">
        <v>11576</v>
      </c>
      <c r="AA3878" s="3" t="s">
        <v>11860</v>
      </c>
      <c r="AB3878" s="3" t="s">
        <v>11576</v>
      </c>
      <c r="AC3878" s="3" t="s">
        <v>13749</v>
      </c>
      <c r="AD3878" s="3" t="s">
        <v>11576</v>
      </c>
      <c r="AE3878" s="3" t="s">
        <v>12810</v>
      </c>
      <c r="AF3878" s="3">
        <v>1000000</v>
      </c>
      <c r="AG3878" s="3">
        <v>510000</v>
      </c>
      <c r="AH3878" s="3">
        <v>1000000</v>
      </c>
      <c r="AI3878" s="3" t="s">
        <v>11567</v>
      </c>
      <c r="AJ3878" s="3">
        <v>1000000</v>
      </c>
      <c r="AK3878" s="3" t="s">
        <v>11567</v>
      </c>
      <c r="AL3878" s="3">
        <v>1000000</v>
      </c>
      <c r="AM3878" s="3" t="s">
        <v>11567</v>
      </c>
      <c r="AN3878" s="3">
        <v>1000000</v>
      </c>
      <c r="AO3878" s="3" t="s">
        <v>11567</v>
      </c>
      <c r="AP3878" s="3">
        <v>1000000</v>
      </c>
      <c r="AQ3878" s="3" t="s">
        <v>11567</v>
      </c>
      <c r="AR3878" s="3">
        <v>1000000</v>
      </c>
      <c r="AS3878" s="3" t="s">
        <v>11567</v>
      </c>
    </row>
    <row r="3879" spans="1:45">
      <c r="A3879">
        <v>3876</v>
      </c>
      <c r="B3879" t="s">
        <v>5982</v>
      </c>
      <c r="C3879" t="s">
        <v>4235</v>
      </c>
      <c r="D3879" t="s">
        <v>45</v>
      </c>
      <c r="E3879" t="s">
        <v>76</v>
      </c>
      <c r="F3879" t="s">
        <v>8310</v>
      </c>
      <c r="G3879" t="s">
        <v>10623</v>
      </c>
      <c r="H3879" t="s">
        <v>8310</v>
      </c>
      <c r="I3879" t="s">
        <v>10623</v>
      </c>
      <c r="J3879" t="s">
        <v>2360</v>
      </c>
      <c r="K3879" t="s">
        <v>8311</v>
      </c>
      <c r="L3879" t="s">
        <v>5985</v>
      </c>
      <c r="M3879" t="s">
        <v>5986</v>
      </c>
      <c r="N3879" t="str">
        <f>VLOOKUP(O3879,index!$Q:$R,2,0)</f>
        <v>02. 이러닝 - 단과</v>
      </c>
      <c r="O3879" t="s">
        <v>5987</v>
      </c>
      <c r="P3879" t="s">
        <v>48</v>
      </c>
      <c r="Q3879" t="s">
        <v>23</v>
      </c>
      <c r="R3879" s="226" t="e">
        <f>VLOOKUP(C3879,'26년 databook(취합)'!$M:$M,2,0)</f>
        <v>#N/A</v>
      </c>
      <c r="S3879" s="3" t="s">
        <v>11567</v>
      </c>
      <c r="T3879" s="3" t="s">
        <v>12327</v>
      </c>
      <c r="U3879" s="3" t="s">
        <v>12327</v>
      </c>
      <c r="V3879" s="3" t="s">
        <v>48</v>
      </c>
      <c r="W3879" s="3" t="s">
        <v>12327</v>
      </c>
      <c r="X3879" s="3" t="s">
        <v>48</v>
      </c>
      <c r="Y3879" s="3" t="s">
        <v>11567</v>
      </c>
      <c r="Z3879" s="3" t="s">
        <v>48</v>
      </c>
      <c r="AA3879" s="3" t="s">
        <v>11567</v>
      </c>
      <c r="AB3879" s="3" t="s">
        <v>48</v>
      </c>
      <c r="AC3879" s="3" t="s">
        <v>11567</v>
      </c>
      <c r="AD3879" s="3" t="s">
        <v>11567</v>
      </c>
      <c r="AE3879" s="3" t="s">
        <v>11567</v>
      </c>
      <c r="AF3879" s="3">
        <v>0</v>
      </c>
      <c r="AG3879" s="3">
        <v>0</v>
      </c>
      <c r="AH3879" s="3">
        <v>0</v>
      </c>
      <c r="AI3879" s="3" t="s">
        <v>11567</v>
      </c>
      <c r="AJ3879" s="3">
        <v>0</v>
      </c>
      <c r="AK3879" s="3" t="s">
        <v>11567</v>
      </c>
      <c r="AL3879" s="3">
        <v>0</v>
      </c>
      <c r="AM3879" s="3" t="s">
        <v>11567</v>
      </c>
      <c r="AN3879" s="3">
        <v>0</v>
      </c>
      <c r="AO3879" s="3" t="s">
        <v>11567</v>
      </c>
      <c r="AP3879" s="3">
        <v>0</v>
      </c>
      <c r="AQ3879" s="3" t="s">
        <v>11567</v>
      </c>
      <c r="AR3879" s="3">
        <v>0</v>
      </c>
      <c r="AS3879" s="3" t="s">
        <v>11567</v>
      </c>
    </row>
    <row r="3880" spans="1:45">
      <c r="A3880">
        <v>3877</v>
      </c>
      <c r="B3880" t="s">
        <v>5982</v>
      </c>
      <c r="C3880" t="s">
        <v>4144</v>
      </c>
      <c r="D3880" t="s">
        <v>45</v>
      </c>
      <c r="E3880" t="s">
        <v>75</v>
      </c>
      <c r="F3880" t="s">
        <v>567</v>
      </c>
      <c r="G3880" t="s">
        <v>10624</v>
      </c>
      <c r="H3880" t="s">
        <v>567</v>
      </c>
      <c r="I3880" t="s">
        <v>10624</v>
      </c>
      <c r="J3880" t="s">
        <v>8312</v>
      </c>
      <c r="K3880" t="s">
        <v>8313</v>
      </c>
      <c r="L3880" t="s">
        <v>5985</v>
      </c>
      <c r="M3880" t="s">
        <v>5986</v>
      </c>
      <c r="N3880" t="str">
        <f>VLOOKUP(O3880,index!$Q:$R,2,0)</f>
        <v>02. 이러닝 - 단과</v>
      </c>
      <c r="O3880" t="s">
        <v>5987</v>
      </c>
      <c r="P3880" t="s">
        <v>48</v>
      </c>
      <c r="Q3880" t="s">
        <v>23</v>
      </c>
      <c r="R3880" s="226" t="e">
        <f>VLOOKUP(C3880,'26년 databook(취합)'!$M:$M,2,0)</f>
        <v>#N/A</v>
      </c>
      <c r="S3880" s="3" t="s">
        <v>11567</v>
      </c>
      <c r="T3880" s="3" t="s">
        <v>14248</v>
      </c>
      <c r="U3880" s="3" t="s">
        <v>14248</v>
      </c>
      <c r="V3880" s="3" t="s">
        <v>48</v>
      </c>
      <c r="W3880" s="3" t="s">
        <v>11567</v>
      </c>
      <c r="X3880" s="3" t="s">
        <v>48</v>
      </c>
      <c r="Y3880" s="3" t="s">
        <v>11567</v>
      </c>
      <c r="Z3880" s="3" t="s">
        <v>48</v>
      </c>
      <c r="AA3880" s="3" t="s">
        <v>11698</v>
      </c>
      <c r="AB3880" s="3" t="s">
        <v>48</v>
      </c>
      <c r="AC3880" s="3" t="s">
        <v>11567</v>
      </c>
      <c r="AD3880" s="3" t="s">
        <v>11567</v>
      </c>
      <c r="AE3880" s="3" t="s">
        <v>11567</v>
      </c>
      <c r="AF3880" s="3">
        <v>0</v>
      </c>
      <c r="AG3880" s="3">
        <v>1420000</v>
      </c>
      <c r="AH3880" s="3">
        <v>0</v>
      </c>
      <c r="AI3880" s="3" t="s">
        <v>11567</v>
      </c>
      <c r="AJ3880" s="3">
        <v>0</v>
      </c>
      <c r="AK3880" s="3" t="s">
        <v>11567</v>
      </c>
      <c r="AL3880" s="3">
        <v>0</v>
      </c>
      <c r="AM3880" s="3" t="s">
        <v>11567</v>
      </c>
      <c r="AN3880" s="3">
        <v>0</v>
      </c>
      <c r="AO3880" s="3" t="s">
        <v>11567</v>
      </c>
      <c r="AP3880" s="3">
        <v>0</v>
      </c>
      <c r="AQ3880" s="3" t="s">
        <v>11567</v>
      </c>
      <c r="AR3880" s="3">
        <v>0</v>
      </c>
      <c r="AS3880" s="3" t="s">
        <v>11567</v>
      </c>
    </row>
    <row r="3881" spans="1:45">
      <c r="A3881">
        <v>3878</v>
      </c>
      <c r="B3881" t="s">
        <v>5982</v>
      </c>
      <c r="C3881" t="s">
        <v>4060</v>
      </c>
      <c r="D3881" t="s">
        <v>45</v>
      </c>
      <c r="E3881" t="s">
        <v>75</v>
      </c>
      <c r="F3881" t="s">
        <v>502</v>
      </c>
      <c r="G3881" t="s">
        <v>10625</v>
      </c>
      <c r="H3881" t="s">
        <v>502</v>
      </c>
      <c r="I3881" t="s">
        <v>10625</v>
      </c>
      <c r="J3881" t="s">
        <v>502</v>
      </c>
      <c r="K3881" t="s">
        <v>8314</v>
      </c>
      <c r="L3881" t="s">
        <v>5985</v>
      </c>
      <c r="M3881" t="s">
        <v>5986</v>
      </c>
      <c r="N3881" t="str">
        <f>VLOOKUP(O3881,index!$Q:$R,2,0)</f>
        <v>02. 이러닝 - 단과</v>
      </c>
      <c r="O3881" t="s">
        <v>5987</v>
      </c>
      <c r="P3881" t="s">
        <v>48</v>
      </c>
      <c r="Q3881" t="s">
        <v>23</v>
      </c>
      <c r="R3881" s="226" t="e">
        <f>VLOOKUP(C3881,'26년 databook(취합)'!$M:$M,2,0)</f>
        <v>#N/A</v>
      </c>
      <c r="S3881" s="3" t="s">
        <v>11567</v>
      </c>
      <c r="T3881" s="3" t="s">
        <v>11672</v>
      </c>
      <c r="U3881" s="3" t="s">
        <v>11672</v>
      </c>
      <c r="V3881" s="3" t="s">
        <v>48</v>
      </c>
      <c r="W3881" s="3" t="s">
        <v>11978</v>
      </c>
      <c r="X3881" s="3" t="s">
        <v>48</v>
      </c>
      <c r="Y3881" s="3" t="s">
        <v>11567</v>
      </c>
      <c r="Z3881" s="3" t="s">
        <v>48</v>
      </c>
      <c r="AA3881" s="3" t="s">
        <v>11567</v>
      </c>
      <c r="AB3881" s="3" t="s">
        <v>48</v>
      </c>
      <c r="AC3881" s="3" t="s">
        <v>11567</v>
      </c>
      <c r="AD3881" s="3" t="s">
        <v>11567</v>
      </c>
      <c r="AE3881" s="3" t="s">
        <v>11643</v>
      </c>
      <c r="AF3881" s="3">
        <v>0</v>
      </c>
      <c r="AG3881" s="3">
        <v>0</v>
      </c>
      <c r="AH3881" s="3">
        <v>0</v>
      </c>
      <c r="AI3881" s="3" t="s">
        <v>11567</v>
      </c>
      <c r="AJ3881" s="3">
        <v>0</v>
      </c>
      <c r="AK3881" s="3" t="s">
        <v>11567</v>
      </c>
      <c r="AL3881" s="3">
        <v>0</v>
      </c>
      <c r="AM3881" s="3" t="s">
        <v>11567</v>
      </c>
      <c r="AN3881" s="3">
        <v>0</v>
      </c>
      <c r="AO3881" s="3" t="s">
        <v>11567</v>
      </c>
      <c r="AP3881" s="3">
        <v>0</v>
      </c>
      <c r="AQ3881" s="3" t="s">
        <v>11567</v>
      </c>
      <c r="AR3881" s="3">
        <v>0</v>
      </c>
      <c r="AS3881" s="3" t="s">
        <v>11567</v>
      </c>
    </row>
    <row r="3882" spans="1:45">
      <c r="A3882">
        <v>3879</v>
      </c>
      <c r="B3882" t="s">
        <v>5982</v>
      </c>
      <c r="C3882" t="s">
        <v>3961</v>
      </c>
      <c r="D3882" t="s">
        <v>45</v>
      </c>
      <c r="E3882" t="s">
        <v>75</v>
      </c>
      <c r="F3882" t="s">
        <v>426</v>
      </c>
      <c r="G3882" t="s">
        <v>9750</v>
      </c>
      <c r="H3882" t="s">
        <v>426</v>
      </c>
      <c r="I3882" t="s">
        <v>9750</v>
      </c>
      <c r="J3882" t="s">
        <v>48</v>
      </c>
      <c r="K3882" t="s">
        <v>48</v>
      </c>
      <c r="L3882" t="s">
        <v>5985</v>
      </c>
      <c r="M3882" t="s">
        <v>5986</v>
      </c>
      <c r="N3882" t="str">
        <f>VLOOKUP(O3882,index!$Q:$R,2,0)</f>
        <v>02. 이러닝 - 단과</v>
      </c>
      <c r="O3882" t="s">
        <v>5987</v>
      </c>
      <c r="P3882" t="s">
        <v>48</v>
      </c>
      <c r="Q3882" t="s">
        <v>23</v>
      </c>
      <c r="R3882" s="226" t="e">
        <f>VLOOKUP(C3882,'26년 databook(취합)'!$M:$M,2,0)</f>
        <v>#N/A</v>
      </c>
      <c r="S3882" s="3" t="s">
        <v>11567</v>
      </c>
      <c r="T3882" s="3" t="s">
        <v>13718</v>
      </c>
      <c r="U3882" s="3" t="s">
        <v>13718</v>
      </c>
      <c r="V3882" s="3" t="s">
        <v>48</v>
      </c>
      <c r="W3882" s="3" t="s">
        <v>11630</v>
      </c>
      <c r="X3882" s="3" t="s">
        <v>48</v>
      </c>
      <c r="Y3882" s="3" t="s">
        <v>11630</v>
      </c>
      <c r="Z3882" s="3" t="s">
        <v>48</v>
      </c>
      <c r="AA3882" s="3" t="s">
        <v>11638</v>
      </c>
      <c r="AB3882" s="3" t="s">
        <v>48</v>
      </c>
      <c r="AC3882" s="3" t="s">
        <v>11647</v>
      </c>
      <c r="AD3882" s="3" t="s">
        <v>11567</v>
      </c>
      <c r="AE3882" s="3" t="s">
        <v>11630</v>
      </c>
      <c r="AF3882" s="3">
        <v>0</v>
      </c>
      <c r="AG3882" s="3">
        <v>840000</v>
      </c>
      <c r="AH3882" s="3">
        <v>0</v>
      </c>
      <c r="AI3882" s="3" t="s">
        <v>11567</v>
      </c>
      <c r="AJ3882" s="3">
        <v>0</v>
      </c>
      <c r="AK3882" s="3" t="s">
        <v>11567</v>
      </c>
      <c r="AL3882" s="3">
        <v>0</v>
      </c>
      <c r="AM3882" s="3" t="s">
        <v>11567</v>
      </c>
      <c r="AN3882" s="3">
        <v>0</v>
      </c>
      <c r="AO3882" s="3" t="s">
        <v>11567</v>
      </c>
      <c r="AP3882" s="3">
        <v>0</v>
      </c>
      <c r="AQ3882" s="3" t="s">
        <v>11567</v>
      </c>
      <c r="AR3882" s="3">
        <v>0</v>
      </c>
      <c r="AS3882" s="3" t="s">
        <v>11567</v>
      </c>
    </row>
    <row r="3883" spans="1:45">
      <c r="A3883">
        <v>3880</v>
      </c>
      <c r="B3883" t="s">
        <v>5982</v>
      </c>
      <c r="C3883" t="s">
        <v>5430</v>
      </c>
      <c r="D3883" t="s">
        <v>45</v>
      </c>
      <c r="E3883" t="s">
        <v>75</v>
      </c>
      <c r="F3883" t="s">
        <v>8315</v>
      </c>
      <c r="G3883" t="s">
        <v>10626</v>
      </c>
      <c r="H3883" t="s">
        <v>8315</v>
      </c>
      <c r="I3883" t="s">
        <v>10626</v>
      </c>
      <c r="J3883" t="s">
        <v>2457</v>
      </c>
      <c r="K3883" t="s">
        <v>8316</v>
      </c>
      <c r="L3883" t="s">
        <v>5985</v>
      </c>
      <c r="M3883" t="s">
        <v>5986</v>
      </c>
      <c r="N3883" t="str">
        <f>VLOOKUP(O3883,index!$Q:$R,2,0)</f>
        <v>02. 이러닝 - 단과</v>
      </c>
      <c r="O3883" t="s">
        <v>5987</v>
      </c>
      <c r="P3883" t="s">
        <v>48</v>
      </c>
      <c r="Q3883" t="s">
        <v>23</v>
      </c>
      <c r="R3883" s="226" t="e">
        <f>VLOOKUP(C3883,'26년 databook(취합)'!$M:$M,2,0)</f>
        <v>#N/A</v>
      </c>
      <c r="S3883" s="3" t="s">
        <v>11567</v>
      </c>
      <c r="T3883" s="3" t="s">
        <v>16736</v>
      </c>
      <c r="U3883" s="3" t="s">
        <v>16736</v>
      </c>
      <c r="V3883" s="3" t="s">
        <v>48</v>
      </c>
      <c r="W3883" s="3" t="s">
        <v>11567</v>
      </c>
      <c r="X3883" s="3" t="s">
        <v>48</v>
      </c>
      <c r="Y3883" s="3" t="s">
        <v>11567</v>
      </c>
      <c r="Z3883" s="3" t="s">
        <v>48</v>
      </c>
      <c r="AA3883" s="3" t="s">
        <v>11567</v>
      </c>
      <c r="AB3883" s="3" t="s">
        <v>48</v>
      </c>
      <c r="AC3883" s="3" t="s">
        <v>11567</v>
      </c>
      <c r="AD3883" s="3" t="s">
        <v>11567</v>
      </c>
      <c r="AE3883" s="3" t="s">
        <v>14445</v>
      </c>
      <c r="AF3883" s="3">
        <v>0</v>
      </c>
      <c r="AG3883" s="3">
        <v>1170000</v>
      </c>
      <c r="AH3883" s="3">
        <v>0</v>
      </c>
      <c r="AI3883" s="3" t="s">
        <v>11567</v>
      </c>
      <c r="AJ3883" s="3">
        <v>0</v>
      </c>
      <c r="AK3883" s="3" t="s">
        <v>11567</v>
      </c>
      <c r="AL3883" s="3">
        <v>0</v>
      </c>
      <c r="AM3883" s="3" t="s">
        <v>11567</v>
      </c>
      <c r="AN3883" s="3">
        <v>0</v>
      </c>
      <c r="AO3883" s="3" t="s">
        <v>11567</v>
      </c>
      <c r="AP3883" s="3">
        <v>0</v>
      </c>
      <c r="AQ3883" s="3" t="s">
        <v>11567</v>
      </c>
      <c r="AR3883" s="3">
        <v>0</v>
      </c>
      <c r="AS3883" s="3" t="s">
        <v>11567</v>
      </c>
    </row>
    <row r="3884" spans="1:45">
      <c r="A3884">
        <v>3881</v>
      </c>
      <c r="B3884" t="s">
        <v>5982</v>
      </c>
      <c r="C3884" t="s">
        <v>3957</v>
      </c>
      <c r="D3884" t="s">
        <v>45</v>
      </c>
      <c r="E3884" t="s">
        <v>75</v>
      </c>
      <c r="F3884" t="s">
        <v>423</v>
      </c>
      <c r="G3884" t="s">
        <v>10627</v>
      </c>
      <c r="H3884" t="s">
        <v>423</v>
      </c>
      <c r="I3884" t="s">
        <v>10627</v>
      </c>
      <c r="J3884" t="s">
        <v>423</v>
      </c>
      <c r="K3884" t="s">
        <v>8317</v>
      </c>
      <c r="L3884" t="s">
        <v>5985</v>
      </c>
      <c r="M3884" t="s">
        <v>5986</v>
      </c>
      <c r="N3884" t="str">
        <f>VLOOKUP(O3884,index!$Q:$R,2,0)</f>
        <v>02. 이러닝 - 단과</v>
      </c>
      <c r="O3884" t="s">
        <v>5987</v>
      </c>
      <c r="P3884" t="s">
        <v>48</v>
      </c>
      <c r="Q3884" t="s">
        <v>20</v>
      </c>
      <c r="R3884" s="226" t="e">
        <f>VLOOKUP(C3884,'26년 databook(취합)'!$M:$M,2,0)</f>
        <v>#N/A</v>
      </c>
      <c r="S3884" s="3" t="s">
        <v>11567</v>
      </c>
      <c r="T3884" s="3" t="s">
        <v>48</v>
      </c>
      <c r="U3884" s="3" t="s">
        <v>11567</v>
      </c>
      <c r="V3884" s="3" t="s">
        <v>48</v>
      </c>
      <c r="W3884" s="3" t="s">
        <v>48</v>
      </c>
      <c r="X3884" s="3" t="s">
        <v>48</v>
      </c>
      <c r="Y3884" s="3" t="s">
        <v>48</v>
      </c>
      <c r="Z3884" s="3" t="s">
        <v>48</v>
      </c>
      <c r="AA3884" s="3" t="s">
        <v>48</v>
      </c>
      <c r="AB3884" s="3" t="s">
        <v>48</v>
      </c>
      <c r="AC3884" s="3" t="s">
        <v>48</v>
      </c>
      <c r="AD3884" s="3" t="s">
        <v>48</v>
      </c>
      <c r="AE3884" s="3" t="s">
        <v>48</v>
      </c>
      <c r="AG3884" s="3"/>
      <c r="AI3884" s="3" t="s">
        <v>48</v>
      </c>
      <c r="AK3884" s="3" t="s">
        <v>48</v>
      </c>
      <c r="AM3884" s="3" t="s">
        <v>48</v>
      </c>
      <c r="AO3884" s="3" t="s">
        <v>48</v>
      </c>
      <c r="AQ3884" s="3" t="s">
        <v>48</v>
      </c>
      <c r="AS3884" s="3" t="s">
        <v>48</v>
      </c>
    </row>
    <row r="3885" spans="1:45">
      <c r="A3885">
        <v>3882</v>
      </c>
      <c r="B3885" t="s">
        <v>5982</v>
      </c>
      <c r="C3885" t="s">
        <v>4180</v>
      </c>
      <c r="D3885" t="s">
        <v>45</v>
      </c>
      <c r="E3885" t="s">
        <v>76</v>
      </c>
      <c r="F3885" t="s">
        <v>8318</v>
      </c>
      <c r="G3885" t="s">
        <v>10628</v>
      </c>
      <c r="H3885" t="s">
        <v>8318</v>
      </c>
      <c r="I3885" t="s">
        <v>10628</v>
      </c>
      <c r="J3885" t="s">
        <v>48</v>
      </c>
      <c r="K3885" t="s">
        <v>48</v>
      </c>
      <c r="L3885" t="s">
        <v>5985</v>
      </c>
      <c r="M3885" t="s">
        <v>5986</v>
      </c>
      <c r="N3885" t="str">
        <f>VLOOKUP(O3885,index!$Q:$R,2,0)</f>
        <v>08. 하이브리드러닝 - 하이브리드형 러닝</v>
      </c>
      <c r="O3885" t="s">
        <v>5988</v>
      </c>
      <c r="P3885" t="s">
        <v>48</v>
      </c>
      <c r="Q3885" t="s">
        <v>23</v>
      </c>
      <c r="R3885" s="226" t="e">
        <f>VLOOKUP(C3885,'26년 databook(취합)'!$M:$M,2,0)</f>
        <v>#N/A</v>
      </c>
      <c r="S3885" s="3" t="s">
        <v>11567</v>
      </c>
      <c r="T3885" s="3" t="s">
        <v>11573</v>
      </c>
      <c r="U3885" s="3" t="s">
        <v>11573</v>
      </c>
      <c r="V3885" s="3" t="s">
        <v>48</v>
      </c>
      <c r="W3885" s="3" t="s">
        <v>11567</v>
      </c>
      <c r="X3885" s="3" t="s">
        <v>48</v>
      </c>
      <c r="Y3885" s="3" t="s">
        <v>11567</v>
      </c>
      <c r="Z3885" s="3" t="s">
        <v>48</v>
      </c>
      <c r="AA3885" s="3" t="s">
        <v>11567</v>
      </c>
      <c r="AB3885" s="3" t="s">
        <v>48</v>
      </c>
      <c r="AC3885" s="3" t="s">
        <v>11573</v>
      </c>
      <c r="AD3885" s="3" t="s">
        <v>48</v>
      </c>
      <c r="AE3885" s="3" t="s">
        <v>11567</v>
      </c>
      <c r="AG3885" s="3">
        <v>0</v>
      </c>
      <c r="AI3885" s="3" t="s">
        <v>11567</v>
      </c>
      <c r="AK3885" s="3" t="s">
        <v>11567</v>
      </c>
      <c r="AM3885" s="3" t="s">
        <v>11567</v>
      </c>
      <c r="AO3885" s="3" t="s">
        <v>11567</v>
      </c>
      <c r="AQ3885" s="3" t="s">
        <v>11567</v>
      </c>
      <c r="AS3885" s="3" t="s">
        <v>11567</v>
      </c>
    </row>
    <row r="3886" spans="1:45">
      <c r="A3886">
        <v>3883</v>
      </c>
      <c r="B3886" t="s">
        <v>5982</v>
      </c>
      <c r="C3886" t="s">
        <v>4179</v>
      </c>
      <c r="D3886" t="s">
        <v>45</v>
      </c>
      <c r="E3886" t="s">
        <v>76</v>
      </c>
      <c r="F3886" t="s">
        <v>8318</v>
      </c>
      <c r="G3886" t="s">
        <v>10628</v>
      </c>
      <c r="H3886" t="s">
        <v>8318</v>
      </c>
      <c r="I3886" t="s">
        <v>10628</v>
      </c>
      <c r="J3886" t="s">
        <v>48</v>
      </c>
      <c r="K3886" t="s">
        <v>48</v>
      </c>
      <c r="L3886" t="s">
        <v>5985</v>
      </c>
      <c r="M3886" t="s">
        <v>5986</v>
      </c>
      <c r="N3886" t="str">
        <f>VLOOKUP(O3886,index!$Q:$R,2,0)</f>
        <v>02. 이러닝 - 단과</v>
      </c>
      <c r="O3886" t="s">
        <v>5987</v>
      </c>
      <c r="P3886" t="s">
        <v>48</v>
      </c>
      <c r="Q3886" t="s">
        <v>23</v>
      </c>
      <c r="R3886" s="226" t="e">
        <f>VLOOKUP(C3886,'26년 databook(취합)'!$M:$M,2,0)</f>
        <v>#N/A</v>
      </c>
      <c r="S3886" s="3" t="s">
        <v>11567</v>
      </c>
      <c r="T3886" s="3" t="s">
        <v>48</v>
      </c>
      <c r="U3886" s="3" t="s">
        <v>11567</v>
      </c>
      <c r="V3886" s="3" t="s">
        <v>48</v>
      </c>
      <c r="W3886" s="3" t="s">
        <v>48</v>
      </c>
      <c r="X3886" s="3" t="s">
        <v>48</v>
      </c>
      <c r="Y3886" s="3" t="s">
        <v>48</v>
      </c>
      <c r="Z3886" s="3" t="s">
        <v>48</v>
      </c>
      <c r="AA3886" s="3" t="s">
        <v>48</v>
      </c>
      <c r="AB3886" s="3" t="s">
        <v>48</v>
      </c>
      <c r="AC3886" s="3" t="s">
        <v>48</v>
      </c>
      <c r="AD3886" s="3" t="s">
        <v>48</v>
      </c>
      <c r="AE3886" s="3" t="s">
        <v>48</v>
      </c>
      <c r="AG3886" s="3"/>
      <c r="AI3886" s="3" t="s">
        <v>48</v>
      </c>
      <c r="AK3886" s="3" t="s">
        <v>48</v>
      </c>
      <c r="AM3886" s="3" t="s">
        <v>48</v>
      </c>
      <c r="AO3886" s="3" t="s">
        <v>48</v>
      </c>
      <c r="AQ3886" s="3" t="s">
        <v>48</v>
      </c>
      <c r="AS3886" s="3" t="s">
        <v>48</v>
      </c>
    </row>
    <row r="3887" spans="1:45">
      <c r="A3887">
        <v>3884</v>
      </c>
      <c r="B3887" t="s">
        <v>5982</v>
      </c>
      <c r="C3887" t="s">
        <v>4000</v>
      </c>
      <c r="D3887" t="s">
        <v>45</v>
      </c>
      <c r="E3887" t="s">
        <v>75</v>
      </c>
      <c r="F3887" t="s">
        <v>8319</v>
      </c>
      <c r="G3887" t="s">
        <v>10629</v>
      </c>
      <c r="H3887" t="s">
        <v>8319</v>
      </c>
      <c r="I3887" t="s">
        <v>10629</v>
      </c>
      <c r="J3887" t="s">
        <v>2293</v>
      </c>
      <c r="K3887" t="s">
        <v>8320</v>
      </c>
      <c r="L3887" t="s">
        <v>5985</v>
      </c>
      <c r="M3887" t="s">
        <v>5986</v>
      </c>
      <c r="N3887" t="str">
        <f>VLOOKUP(O3887,index!$Q:$R,2,0)</f>
        <v>02. 이러닝 - 단과</v>
      </c>
      <c r="O3887" t="s">
        <v>5987</v>
      </c>
      <c r="P3887" t="s">
        <v>48</v>
      </c>
      <c r="Q3887" t="s">
        <v>20</v>
      </c>
      <c r="R3887" s="226" t="e">
        <f>VLOOKUP(C3887,'26년 databook(취합)'!$M:$M,2,0)</f>
        <v>#N/A</v>
      </c>
      <c r="S3887" s="3" t="s">
        <v>11567</v>
      </c>
      <c r="T3887" s="3" t="s">
        <v>16426</v>
      </c>
      <c r="U3887" s="3" t="s">
        <v>16426</v>
      </c>
      <c r="V3887" s="3" t="s">
        <v>48</v>
      </c>
      <c r="W3887" s="3" t="s">
        <v>11567</v>
      </c>
      <c r="X3887" s="3" t="s">
        <v>48</v>
      </c>
      <c r="Y3887" s="3" t="s">
        <v>11567</v>
      </c>
      <c r="Z3887" s="3" t="s">
        <v>48</v>
      </c>
      <c r="AA3887" s="3" t="s">
        <v>11567</v>
      </c>
      <c r="AB3887" s="3" t="s">
        <v>48</v>
      </c>
      <c r="AC3887" s="3" t="s">
        <v>11567</v>
      </c>
      <c r="AD3887" s="3" t="s">
        <v>48</v>
      </c>
      <c r="AE3887" s="3" t="s">
        <v>11567</v>
      </c>
      <c r="AG3887" s="4">
        <v>673000</v>
      </c>
      <c r="AI3887" s="3" t="s">
        <v>11567</v>
      </c>
      <c r="AK3887" s="3" t="s">
        <v>11567</v>
      </c>
      <c r="AM3887" s="3" t="s">
        <v>11567</v>
      </c>
      <c r="AO3887" s="3" t="s">
        <v>11567</v>
      </c>
      <c r="AQ3887" s="3" t="s">
        <v>11567</v>
      </c>
      <c r="AS3887" s="3" t="s">
        <v>11567</v>
      </c>
    </row>
    <row r="3888" spans="1:45">
      <c r="A3888">
        <v>3885</v>
      </c>
      <c r="B3888" t="s">
        <v>5982</v>
      </c>
      <c r="C3888" t="s">
        <v>4280</v>
      </c>
      <c r="D3888" t="s">
        <v>45</v>
      </c>
      <c r="E3888" t="s">
        <v>76</v>
      </c>
      <c r="F3888" t="s">
        <v>2093</v>
      </c>
      <c r="G3888" t="s">
        <v>10630</v>
      </c>
      <c r="H3888" t="s">
        <v>2093</v>
      </c>
      <c r="I3888" t="s">
        <v>10630</v>
      </c>
      <c r="J3888" t="s">
        <v>2093</v>
      </c>
      <c r="K3888" t="s">
        <v>8321</v>
      </c>
      <c r="L3888" t="s">
        <v>5985</v>
      </c>
      <c r="M3888" t="s">
        <v>5986</v>
      </c>
      <c r="N3888" t="str">
        <f>VLOOKUP(O3888,index!$Q:$R,2,0)</f>
        <v>02. 이러닝 - 단과</v>
      </c>
      <c r="O3888" t="s">
        <v>5987</v>
      </c>
      <c r="P3888" t="s">
        <v>48</v>
      </c>
      <c r="Q3888" t="s">
        <v>20</v>
      </c>
      <c r="R3888" s="226" t="e">
        <f>VLOOKUP(C3888,'26년 databook(취합)'!$M:$M,2,0)</f>
        <v>#N/A</v>
      </c>
      <c r="S3888" s="3" t="s">
        <v>11567</v>
      </c>
      <c r="T3888" s="3" t="s">
        <v>48</v>
      </c>
      <c r="U3888" s="3" t="s">
        <v>11567</v>
      </c>
      <c r="V3888" s="3" t="s">
        <v>48</v>
      </c>
      <c r="W3888" s="3" t="s">
        <v>48</v>
      </c>
      <c r="X3888" s="3" t="s">
        <v>48</v>
      </c>
      <c r="Y3888" s="3" t="s">
        <v>48</v>
      </c>
      <c r="Z3888" s="3" t="s">
        <v>48</v>
      </c>
      <c r="AA3888" s="3" t="s">
        <v>48</v>
      </c>
      <c r="AB3888" s="3" t="s">
        <v>48</v>
      </c>
      <c r="AC3888" s="3" t="s">
        <v>48</v>
      </c>
      <c r="AD3888" s="3" t="s">
        <v>48</v>
      </c>
      <c r="AE3888" s="3" t="s">
        <v>48</v>
      </c>
      <c r="AG3888" s="3"/>
      <c r="AI3888" s="3" t="s">
        <v>48</v>
      </c>
      <c r="AK3888" s="3" t="s">
        <v>48</v>
      </c>
      <c r="AM3888" s="3" t="s">
        <v>48</v>
      </c>
      <c r="AO3888" s="3" t="s">
        <v>48</v>
      </c>
      <c r="AQ3888" s="3" t="s">
        <v>48</v>
      </c>
      <c r="AS3888" s="3" t="s">
        <v>48</v>
      </c>
    </row>
    <row r="3889" spans="1:45">
      <c r="A3889">
        <v>3886</v>
      </c>
      <c r="B3889" t="s">
        <v>5982</v>
      </c>
      <c r="C3889" t="s">
        <v>5808</v>
      </c>
      <c r="D3889" t="s">
        <v>45</v>
      </c>
      <c r="E3889" t="s">
        <v>214</v>
      </c>
      <c r="F3889" t="s">
        <v>2485</v>
      </c>
      <c r="G3889" t="s">
        <v>10631</v>
      </c>
      <c r="H3889" t="s">
        <v>2485</v>
      </c>
      <c r="I3889" t="s">
        <v>10631</v>
      </c>
      <c r="J3889" t="s">
        <v>8322</v>
      </c>
      <c r="K3889" t="s">
        <v>8323</v>
      </c>
      <c r="L3889" t="s">
        <v>5985</v>
      </c>
      <c r="M3889" t="s">
        <v>5986</v>
      </c>
      <c r="N3889" t="str">
        <f>VLOOKUP(O3889,index!$Q:$R,2,0)</f>
        <v>02. 이러닝 - 단과</v>
      </c>
      <c r="O3889" t="s">
        <v>5987</v>
      </c>
      <c r="P3889" t="s">
        <v>48</v>
      </c>
      <c r="Q3889" t="s">
        <v>20</v>
      </c>
      <c r="R3889" s="226" t="e">
        <f>VLOOKUP(C3889,'26년 databook(취합)'!$M:$M,2,0)</f>
        <v>#N/A</v>
      </c>
      <c r="S3889" s="3" t="s">
        <v>11567</v>
      </c>
      <c r="T3889" s="3" t="s">
        <v>48</v>
      </c>
      <c r="U3889" s="3" t="s">
        <v>11567</v>
      </c>
      <c r="V3889" s="3" t="s">
        <v>48</v>
      </c>
      <c r="W3889" s="3" t="s">
        <v>48</v>
      </c>
      <c r="X3889" s="3" t="s">
        <v>48</v>
      </c>
      <c r="Y3889" s="3" t="s">
        <v>48</v>
      </c>
      <c r="Z3889" s="3" t="s">
        <v>48</v>
      </c>
      <c r="AA3889" s="3" t="s">
        <v>48</v>
      </c>
      <c r="AB3889" s="3" t="s">
        <v>48</v>
      </c>
      <c r="AC3889" s="3" t="s">
        <v>48</v>
      </c>
      <c r="AD3889" s="3" t="s">
        <v>48</v>
      </c>
      <c r="AE3889" s="3" t="s">
        <v>48</v>
      </c>
      <c r="AG3889" s="3"/>
      <c r="AI3889" s="3" t="s">
        <v>48</v>
      </c>
      <c r="AK3889" s="3" t="s">
        <v>48</v>
      </c>
      <c r="AM3889" s="3" t="s">
        <v>48</v>
      </c>
      <c r="AO3889" s="3" t="s">
        <v>48</v>
      </c>
      <c r="AQ3889" s="3" t="s">
        <v>48</v>
      </c>
      <c r="AS3889" s="3" t="s">
        <v>48</v>
      </c>
    </row>
    <row r="3890" spans="1:45">
      <c r="A3890">
        <v>3887</v>
      </c>
      <c r="B3890" t="s">
        <v>5982</v>
      </c>
      <c r="C3890" t="s">
        <v>5402</v>
      </c>
      <c r="D3890" t="s">
        <v>45</v>
      </c>
      <c r="E3890" t="s">
        <v>77</v>
      </c>
      <c r="F3890" t="s">
        <v>8324</v>
      </c>
      <c r="G3890" t="s">
        <v>10632</v>
      </c>
      <c r="H3890" t="s">
        <v>801</v>
      </c>
      <c r="I3890" t="s">
        <v>16325</v>
      </c>
      <c r="J3890" t="s">
        <v>2298</v>
      </c>
      <c r="K3890" t="s">
        <v>8325</v>
      </c>
      <c r="L3890" t="s">
        <v>5985</v>
      </c>
      <c r="M3890" t="s">
        <v>5986</v>
      </c>
      <c r="N3890" t="str">
        <f>VLOOKUP(O3890,index!$Q:$R,2,0)</f>
        <v>02. 이러닝 - 단과</v>
      </c>
      <c r="O3890" t="s">
        <v>5987</v>
      </c>
      <c r="P3890" t="s">
        <v>48</v>
      </c>
      <c r="Q3890" t="s">
        <v>20</v>
      </c>
      <c r="R3890" s="226" t="e">
        <f>VLOOKUP(C3890,'26년 databook(취합)'!$M:$M,2,0)</f>
        <v>#N/A</v>
      </c>
      <c r="S3890" s="3" t="s">
        <v>11567</v>
      </c>
      <c r="T3890" s="3" t="s">
        <v>11941</v>
      </c>
      <c r="U3890" s="3" t="s">
        <v>11941</v>
      </c>
      <c r="V3890" s="3" t="s">
        <v>48</v>
      </c>
      <c r="W3890" s="3" t="s">
        <v>11567</v>
      </c>
      <c r="X3890" s="3" t="s">
        <v>48</v>
      </c>
      <c r="Y3890" s="3" t="s">
        <v>12328</v>
      </c>
      <c r="Z3890" s="3" t="s">
        <v>48</v>
      </c>
      <c r="AA3890" s="3" t="s">
        <v>11567</v>
      </c>
      <c r="AB3890" s="3" t="s">
        <v>48</v>
      </c>
      <c r="AC3890" s="3" t="s">
        <v>11567</v>
      </c>
      <c r="AD3890" s="3" t="s">
        <v>48</v>
      </c>
      <c r="AE3890" s="3" t="s">
        <v>11567</v>
      </c>
      <c r="AG3890" s="3">
        <v>394000</v>
      </c>
      <c r="AI3890" s="3" t="s">
        <v>11567</v>
      </c>
      <c r="AK3890" s="3" t="s">
        <v>11567</v>
      </c>
      <c r="AM3890" s="3" t="s">
        <v>11567</v>
      </c>
      <c r="AO3890" s="3" t="s">
        <v>11567</v>
      </c>
      <c r="AQ3890" s="3" t="s">
        <v>11567</v>
      </c>
      <c r="AS3890" s="3" t="s">
        <v>11567</v>
      </c>
    </row>
    <row r="3891" spans="1:45">
      <c r="A3891">
        <v>3888</v>
      </c>
      <c r="B3891" t="s">
        <v>5982</v>
      </c>
      <c r="C3891" t="s">
        <v>3653</v>
      </c>
      <c r="D3891" t="s">
        <v>45</v>
      </c>
      <c r="E3891" t="s">
        <v>73</v>
      </c>
      <c r="F3891" t="s">
        <v>1965</v>
      </c>
      <c r="G3891" t="s">
        <v>10633</v>
      </c>
      <c r="H3891" t="s">
        <v>1965</v>
      </c>
      <c r="I3891" t="s">
        <v>10633</v>
      </c>
      <c r="J3891" t="s">
        <v>1965</v>
      </c>
      <c r="K3891" t="s">
        <v>8326</v>
      </c>
      <c r="L3891" t="s">
        <v>5985</v>
      </c>
      <c r="M3891" t="s">
        <v>5986</v>
      </c>
      <c r="N3891" t="str">
        <f>VLOOKUP(O3891,index!$Q:$R,2,0)</f>
        <v>02. 이러닝 - 단과</v>
      </c>
      <c r="O3891" t="s">
        <v>5987</v>
      </c>
      <c r="P3891" t="s">
        <v>48</v>
      </c>
      <c r="Q3891" t="s">
        <v>23</v>
      </c>
      <c r="R3891" s="226" t="e">
        <f>VLOOKUP(C3891,'26년 databook(취합)'!$M:$M,2,0)</f>
        <v>#N/A</v>
      </c>
      <c r="S3891" s="3" t="s">
        <v>11567</v>
      </c>
      <c r="T3891" s="3" t="s">
        <v>16737</v>
      </c>
      <c r="U3891" s="3" t="s">
        <v>16737</v>
      </c>
      <c r="V3891" s="3" t="s">
        <v>48</v>
      </c>
      <c r="W3891" s="3" t="s">
        <v>11567</v>
      </c>
      <c r="X3891" s="3" t="s">
        <v>48</v>
      </c>
      <c r="Y3891" s="3" t="s">
        <v>12101</v>
      </c>
      <c r="Z3891" s="3" t="s">
        <v>48</v>
      </c>
      <c r="AA3891" s="3" t="s">
        <v>11567</v>
      </c>
      <c r="AB3891" s="3" t="s">
        <v>48</v>
      </c>
      <c r="AC3891" s="3" t="s">
        <v>11567</v>
      </c>
      <c r="AD3891" s="3" t="s">
        <v>48</v>
      </c>
      <c r="AE3891" s="3" t="s">
        <v>13982</v>
      </c>
      <c r="AG3891" s="3">
        <v>60000</v>
      </c>
      <c r="AI3891" s="3" t="s">
        <v>12124</v>
      </c>
      <c r="AK3891" s="3" t="s">
        <v>11567</v>
      </c>
      <c r="AM3891" s="3" t="s">
        <v>11567</v>
      </c>
      <c r="AO3891" s="3" t="s">
        <v>11567</v>
      </c>
      <c r="AQ3891" s="3" t="s">
        <v>11567</v>
      </c>
      <c r="AS3891" s="3" t="s">
        <v>11567</v>
      </c>
    </row>
    <row r="3892" spans="1:45">
      <c r="A3892">
        <v>3889</v>
      </c>
      <c r="B3892" t="s">
        <v>5982</v>
      </c>
      <c r="C3892" t="s">
        <v>4419</v>
      </c>
      <c r="D3892" t="s">
        <v>45</v>
      </c>
      <c r="E3892" t="s">
        <v>76</v>
      </c>
      <c r="F3892" t="s">
        <v>2201</v>
      </c>
      <c r="G3892" t="s">
        <v>10634</v>
      </c>
      <c r="H3892" t="s">
        <v>2201</v>
      </c>
      <c r="I3892" t="s">
        <v>10634</v>
      </c>
      <c r="J3892" t="s">
        <v>48</v>
      </c>
      <c r="K3892" t="s">
        <v>48</v>
      </c>
      <c r="L3892" t="s">
        <v>5985</v>
      </c>
      <c r="M3892" t="s">
        <v>5986</v>
      </c>
      <c r="N3892" t="str">
        <f>VLOOKUP(O3892,index!$Q:$R,2,0)</f>
        <v>02. 이러닝 - 단과</v>
      </c>
      <c r="O3892" t="s">
        <v>5987</v>
      </c>
      <c r="P3892" t="s">
        <v>48</v>
      </c>
      <c r="Q3892" t="s">
        <v>20</v>
      </c>
      <c r="R3892" s="226" t="e">
        <f>VLOOKUP(C3892,'26년 databook(취합)'!$M:$M,2,0)</f>
        <v>#N/A</v>
      </c>
      <c r="S3892" s="3" t="s">
        <v>11567</v>
      </c>
      <c r="T3892" s="3" t="s">
        <v>48</v>
      </c>
      <c r="U3892" s="3" t="s">
        <v>11567</v>
      </c>
      <c r="V3892" s="3" t="s">
        <v>48</v>
      </c>
      <c r="W3892" s="3" t="s">
        <v>48</v>
      </c>
      <c r="X3892" s="3" t="s">
        <v>48</v>
      </c>
      <c r="Y3892" s="3" t="s">
        <v>48</v>
      </c>
      <c r="Z3892" s="3" t="s">
        <v>48</v>
      </c>
      <c r="AA3892" s="3" t="s">
        <v>48</v>
      </c>
      <c r="AB3892" s="3" t="s">
        <v>48</v>
      </c>
      <c r="AC3892" s="3" t="s">
        <v>48</v>
      </c>
      <c r="AD3892" s="3" t="s">
        <v>48</v>
      </c>
      <c r="AE3892" s="3" t="s">
        <v>48</v>
      </c>
      <c r="AG3892" s="3"/>
      <c r="AI3892" s="3" t="s">
        <v>48</v>
      </c>
      <c r="AK3892" s="3" t="s">
        <v>48</v>
      </c>
      <c r="AM3892" s="3" t="s">
        <v>48</v>
      </c>
      <c r="AO3892" s="3" t="s">
        <v>48</v>
      </c>
      <c r="AQ3892" s="3" t="s">
        <v>48</v>
      </c>
      <c r="AR3892" s="3">
        <v>0</v>
      </c>
      <c r="AS3892" s="3" t="s">
        <v>48</v>
      </c>
    </row>
    <row r="3893" spans="1:45">
      <c r="A3893">
        <v>3890</v>
      </c>
      <c r="B3893" t="s">
        <v>5982</v>
      </c>
      <c r="C3893" t="s">
        <v>4657</v>
      </c>
      <c r="D3893" t="s">
        <v>45</v>
      </c>
      <c r="E3893" t="s">
        <v>77</v>
      </c>
      <c r="F3893" t="s">
        <v>8327</v>
      </c>
      <c r="G3893" t="s">
        <v>10635</v>
      </c>
      <c r="H3893" t="s">
        <v>8327</v>
      </c>
      <c r="I3893" t="s">
        <v>10635</v>
      </c>
      <c r="J3893" t="s">
        <v>48</v>
      </c>
      <c r="K3893" t="s">
        <v>48</v>
      </c>
      <c r="L3893" t="s">
        <v>5985</v>
      </c>
      <c r="M3893" t="s">
        <v>5986</v>
      </c>
      <c r="N3893" t="str">
        <f>VLOOKUP(O3893,index!$Q:$R,2,0)</f>
        <v>02. 이러닝 - 단과</v>
      </c>
      <c r="O3893" t="s">
        <v>5987</v>
      </c>
      <c r="P3893" t="s">
        <v>48</v>
      </c>
      <c r="Q3893" t="s">
        <v>20</v>
      </c>
      <c r="R3893" s="226" t="e">
        <f>VLOOKUP(C3893,'26년 databook(취합)'!$M:$M,2,0)</f>
        <v>#N/A</v>
      </c>
      <c r="S3893" s="3" t="s">
        <v>11567</v>
      </c>
      <c r="T3893" s="3" t="s">
        <v>48</v>
      </c>
      <c r="U3893" s="3" t="s">
        <v>11567</v>
      </c>
      <c r="V3893" s="3" t="s">
        <v>48</v>
      </c>
      <c r="W3893" s="3" t="s">
        <v>48</v>
      </c>
      <c r="X3893" s="3" t="s">
        <v>48</v>
      </c>
      <c r="Y3893" s="3" t="s">
        <v>48</v>
      </c>
      <c r="Z3893" s="3" t="s">
        <v>48</v>
      </c>
      <c r="AA3893" s="3" t="s">
        <v>48</v>
      </c>
      <c r="AB3893" s="3" t="s">
        <v>48</v>
      </c>
      <c r="AC3893" s="3" t="s">
        <v>48</v>
      </c>
      <c r="AD3893" s="3" t="s">
        <v>48</v>
      </c>
      <c r="AE3893" s="3" t="s">
        <v>48</v>
      </c>
      <c r="AG3893" s="3"/>
      <c r="AI3893" s="3" t="s">
        <v>48</v>
      </c>
      <c r="AK3893" s="3" t="s">
        <v>48</v>
      </c>
      <c r="AM3893" s="3" t="s">
        <v>48</v>
      </c>
      <c r="AO3893" s="3" t="s">
        <v>48</v>
      </c>
      <c r="AQ3893" s="3" t="s">
        <v>48</v>
      </c>
      <c r="AS3893" s="3" t="s">
        <v>48</v>
      </c>
    </row>
    <row r="3894" spans="1:45">
      <c r="A3894">
        <v>3891</v>
      </c>
      <c r="B3894" t="s">
        <v>5982</v>
      </c>
      <c r="C3894" t="s">
        <v>3012</v>
      </c>
      <c r="D3894" t="s">
        <v>45</v>
      </c>
      <c r="E3894" t="s">
        <v>71</v>
      </c>
      <c r="F3894" t="s">
        <v>222</v>
      </c>
      <c r="G3894" t="s">
        <v>10636</v>
      </c>
      <c r="H3894" t="s">
        <v>222</v>
      </c>
      <c r="I3894" t="s">
        <v>10636</v>
      </c>
      <c r="J3894" t="s">
        <v>48</v>
      </c>
      <c r="K3894" t="s">
        <v>48</v>
      </c>
      <c r="L3894" t="s">
        <v>5985</v>
      </c>
      <c r="M3894" t="s">
        <v>5986</v>
      </c>
      <c r="N3894" t="str">
        <f>VLOOKUP(O3894,index!$Q:$R,2,0)</f>
        <v>01. 이러닝 - 통합위탁</v>
      </c>
      <c r="O3894" t="s">
        <v>40</v>
      </c>
      <c r="P3894" t="s">
        <v>48</v>
      </c>
      <c r="Q3894" t="s">
        <v>23</v>
      </c>
      <c r="R3894" s="226" t="e">
        <f>VLOOKUP(C3894,'26년 databook(취합)'!$M:$M,2,0)</f>
        <v>#N/A</v>
      </c>
      <c r="S3894" s="3" t="s">
        <v>12500</v>
      </c>
      <c r="T3894" s="3" t="s">
        <v>14891</v>
      </c>
      <c r="U3894" s="3" t="s">
        <v>16738</v>
      </c>
      <c r="V3894" s="3" t="s">
        <v>48</v>
      </c>
      <c r="W3894" s="3" t="s">
        <v>11567</v>
      </c>
      <c r="X3894" s="3" t="s">
        <v>48</v>
      </c>
      <c r="Y3894" s="3" t="s">
        <v>11567</v>
      </c>
      <c r="Z3894" s="3" t="s">
        <v>48</v>
      </c>
      <c r="AA3894" s="3" t="s">
        <v>11567</v>
      </c>
      <c r="AB3894" s="3" t="s">
        <v>12501</v>
      </c>
      <c r="AC3894" s="3" t="s">
        <v>12501</v>
      </c>
      <c r="AD3894" s="3" t="s">
        <v>14892</v>
      </c>
      <c r="AE3894" s="3" t="s">
        <v>14892</v>
      </c>
      <c r="AF3894" s="3">
        <v>5000000</v>
      </c>
      <c r="AG3894" s="3">
        <v>4601100</v>
      </c>
      <c r="AH3894" s="3">
        <v>5000000</v>
      </c>
      <c r="AI3894" s="3" t="s">
        <v>11567</v>
      </c>
      <c r="AJ3894" s="3">
        <v>5000000</v>
      </c>
      <c r="AK3894" s="3" t="s">
        <v>11567</v>
      </c>
      <c r="AL3894" s="3">
        <v>5000000</v>
      </c>
      <c r="AM3894" s="3" t="s">
        <v>11567</v>
      </c>
      <c r="AN3894" s="3">
        <v>5000000</v>
      </c>
      <c r="AO3894" s="3" t="s">
        <v>11567</v>
      </c>
      <c r="AP3894" s="3">
        <v>4000000</v>
      </c>
      <c r="AQ3894" s="3" t="s">
        <v>11567</v>
      </c>
      <c r="AR3894" s="3">
        <v>5000000</v>
      </c>
      <c r="AS3894" s="3" t="s">
        <v>11567</v>
      </c>
    </row>
    <row r="3895" spans="1:45">
      <c r="A3895">
        <v>3892</v>
      </c>
      <c r="B3895" t="s">
        <v>5982</v>
      </c>
      <c r="C3895" t="s">
        <v>5423</v>
      </c>
      <c r="D3895" t="s">
        <v>45</v>
      </c>
      <c r="E3895" t="s">
        <v>77</v>
      </c>
      <c r="F3895" t="s">
        <v>824</v>
      </c>
      <c r="G3895" t="s">
        <v>10556</v>
      </c>
      <c r="H3895" t="s">
        <v>824</v>
      </c>
      <c r="I3895" t="s">
        <v>10556</v>
      </c>
      <c r="J3895" t="s">
        <v>824</v>
      </c>
      <c r="K3895" t="s">
        <v>8212</v>
      </c>
      <c r="L3895" t="s">
        <v>5985</v>
      </c>
      <c r="M3895" t="s">
        <v>12730</v>
      </c>
      <c r="N3895" t="str">
        <f>VLOOKUP(O3895,index!$Q:$R,2,0)</f>
        <v>02. 이러닝 - 단과</v>
      </c>
      <c r="O3895" t="s">
        <v>5987</v>
      </c>
      <c r="P3895" t="s">
        <v>48</v>
      </c>
      <c r="Q3895" t="s">
        <v>23</v>
      </c>
      <c r="R3895" s="226" t="e">
        <f>VLOOKUP(C3895,'26년 databook(취합)'!$M:$M,2,0)</f>
        <v>#N/A</v>
      </c>
      <c r="S3895" s="3" t="s">
        <v>11567</v>
      </c>
      <c r="T3895" s="3" t="s">
        <v>12130</v>
      </c>
      <c r="U3895" s="3" t="s">
        <v>12130</v>
      </c>
      <c r="V3895" s="3" t="s">
        <v>48</v>
      </c>
      <c r="W3895" s="3" t="s">
        <v>11628</v>
      </c>
      <c r="X3895" s="3" t="s">
        <v>48</v>
      </c>
      <c r="Y3895" s="3" t="s">
        <v>11609</v>
      </c>
      <c r="Z3895" s="3" t="s">
        <v>48</v>
      </c>
      <c r="AA3895" s="3" t="s">
        <v>11959</v>
      </c>
      <c r="AB3895" s="3" t="s">
        <v>48</v>
      </c>
      <c r="AC3895" s="3" t="s">
        <v>11567</v>
      </c>
      <c r="AD3895" s="3" t="s">
        <v>48</v>
      </c>
      <c r="AE3895" s="3" t="s">
        <v>11567</v>
      </c>
      <c r="AG3895" s="4">
        <v>0</v>
      </c>
      <c r="AI3895" s="3" t="s">
        <v>11567</v>
      </c>
      <c r="AK3895" s="3" t="s">
        <v>11567</v>
      </c>
      <c r="AM3895" s="3" t="s">
        <v>11567</v>
      </c>
      <c r="AO3895" s="3" t="s">
        <v>11567</v>
      </c>
      <c r="AQ3895" s="3" t="s">
        <v>11567</v>
      </c>
      <c r="AS3895" s="3" t="s">
        <v>11567</v>
      </c>
    </row>
    <row r="3896" spans="1:45">
      <c r="A3896">
        <v>3893</v>
      </c>
      <c r="B3896" t="s">
        <v>5982</v>
      </c>
      <c r="C3896" t="s">
        <v>5606</v>
      </c>
      <c r="D3896" t="s">
        <v>45</v>
      </c>
      <c r="E3896" t="s">
        <v>76</v>
      </c>
      <c r="F3896" t="s">
        <v>2684</v>
      </c>
      <c r="G3896" t="s">
        <v>10640</v>
      </c>
      <c r="H3896" t="s">
        <v>2684</v>
      </c>
      <c r="I3896" t="s">
        <v>10640</v>
      </c>
      <c r="J3896" t="s">
        <v>2684</v>
      </c>
      <c r="K3896" t="s">
        <v>8332</v>
      </c>
      <c r="L3896" t="s">
        <v>5985</v>
      </c>
      <c r="M3896" t="s">
        <v>5986</v>
      </c>
      <c r="N3896" t="str">
        <f>VLOOKUP(O3896,index!$Q:$R,2,0)</f>
        <v>02. 이러닝 - 단과</v>
      </c>
      <c r="O3896" t="s">
        <v>5987</v>
      </c>
      <c r="P3896" t="s">
        <v>48</v>
      </c>
      <c r="Q3896" t="s">
        <v>23</v>
      </c>
      <c r="R3896" s="226" t="e">
        <f>VLOOKUP(C3896,'26년 databook(취합)'!$M:$M,2,0)</f>
        <v>#N/A</v>
      </c>
      <c r="S3896" s="3" t="s">
        <v>11567</v>
      </c>
      <c r="T3896" s="3" t="s">
        <v>16739</v>
      </c>
      <c r="U3896" s="3" t="s">
        <v>16739</v>
      </c>
      <c r="V3896" s="3" t="s">
        <v>48</v>
      </c>
      <c r="W3896" s="3" t="s">
        <v>11567</v>
      </c>
      <c r="X3896" s="3" t="s">
        <v>48</v>
      </c>
      <c r="Y3896" s="3" t="s">
        <v>11567</v>
      </c>
      <c r="Z3896" s="3" t="s">
        <v>48</v>
      </c>
      <c r="AA3896" s="3" t="s">
        <v>11567</v>
      </c>
      <c r="AB3896" s="3" t="s">
        <v>48</v>
      </c>
      <c r="AC3896" s="3" t="s">
        <v>11567</v>
      </c>
      <c r="AD3896" s="3" t="s">
        <v>48</v>
      </c>
      <c r="AE3896" s="3" t="s">
        <v>11567</v>
      </c>
      <c r="AG3896" s="3">
        <v>1248000</v>
      </c>
      <c r="AI3896" s="3" t="s">
        <v>11567</v>
      </c>
      <c r="AK3896" s="3" t="s">
        <v>11567</v>
      </c>
      <c r="AM3896" s="3" t="s">
        <v>11567</v>
      </c>
      <c r="AO3896" s="3" t="s">
        <v>11567</v>
      </c>
      <c r="AQ3896" s="3" t="s">
        <v>11567</v>
      </c>
      <c r="AS3896" s="3" t="s">
        <v>11567</v>
      </c>
    </row>
    <row r="3897" spans="1:45">
      <c r="A3897">
        <v>3894</v>
      </c>
      <c r="B3897" t="s">
        <v>5982</v>
      </c>
      <c r="C3897" t="s">
        <v>3728</v>
      </c>
      <c r="D3897" t="s">
        <v>45</v>
      </c>
      <c r="E3897" t="s">
        <v>73</v>
      </c>
      <c r="F3897" t="s">
        <v>2021</v>
      </c>
      <c r="G3897" t="s">
        <v>10641</v>
      </c>
      <c r="H3897" t="s">
        <v>2021</v>
      </c>
      <c r="I3897" t="s">
        <v>10641</v>
      </c>
      <c r="J3897" t="s">
        <v>2021</v>
      </c>
      <c r="K3897" t="s">
        <v>8334</v>
      </c>
      <c r="L3897" t="s">
        <v>5985</v>
      </c>
      <c r="M3897" t="s">
        <v>5986</v>
      </c>
      <c r="N3897" t="str">
        <f>VLOOKUP(O3897,index!$Q:$R,2,0)</f>
        <v>02. 이러닝 - 단과</v>
      </c>
      <c r="O3897" t="s">
        <v>5987</v>
      </c>
      <c r="P3897" t="s">
        <v>48</v>
      </c>
      <c r="Q3897" t="s">
        <v>20</v>
      </c>
      <c r="R3897" s="226" t="e">
        <f>VLOOKUP(C3897,'26년 databook(취합)'!$M:$M,2,0)</f>
        <v>#N/A</v>
      </c>
      <c r="S3897" s="3" t="s">
        <v>11580</v>
      </c>
      <c r="T3897" s="3" t="s">
        <v>12051</v>
      </c>
      <c r="U3897" s="3" t="s">
        <v>13745</v>
      </c>
      <c r="V3897" s="3" t="s">
        <v>48</v>
      </c>
      <c r="W3897" s="3" t="s">
        <v>11567</v>
      </c>
      <c r="X3897" s="3" t="s">
        <v>48</v>
      </c>
      <c r="Y3897" s="3" t="s">
        <v>11567</v>
      </c>
      <c r="Z3897" s="3" t="s">
        <v>48</v>
      </c>
      <c r="AA3897" s="3" t="s">
        <v>11567</v>
      </c>
      <c r="AB3897" s="3" t="s">
        <v>48</v>
      </c>
      <c r="AC3897" s="3" t="s">
        <v>11567</v>
      </c>
      <c r="AD3897" s="3" t="s">
        <v>48</v>
      </c>
      <c r="AE3897" s="3" t="s">
        <v>12051</v>
      </c>
      <c r="AG3897" s="3">
        <v>0</v>
      </c>
      <c r="AI3897" s="3" t="s">
        <v>11567</v>
      </c>
      <c r="AK3897" s="3" t="s">
        <v>11567</v>
      </c>
      <c r="AM3897" s="3" t="s">
        <v>11567</v>
      </c>
      <c r="AO3897" s="3" t="s">
        <v>11567</v>
      </c>
      <c r="AQ3897" s="3" t="s">
        <v>11567</v>
      </c>
      <c r="AR3897" s="3">
        <v>4000000</v>
      </c>
      <c r="AS3897" s="3" t="s">
        <v>11567</v>
      </c>
    </row>
    <row r="3898" spans="1:45">
      <c r="A3898">
        <v>3895</v>
      </c>
      <c r="B3898" t="s">
        <v>5982</v>
      </c>
      <c r="C3898" t="s">
        <v>3175</v>
      </c>
      <c r="D3898" t="s">
        <v>45</v>
      </c>
      <c r="E3898" t="s">
        <v>77</v>
      </c>
      <c r="F3898" t="s">
        <v>8324</v>
      </c>
      <c r="G3898" t="s">
        <v>10632</v>
      </c>
      <c r="H3898" t="s">
        <v>8324</v>
      </c>
      <c r="I3898" t="s">
        <v>10632</v>
      </c>
      <c r="J3898" t="s">
        <v>2298</v>
      </c>
      <c r="K3898" t="s">
        <v>8325</v>
      </c>
      <c r="L3898" t="s">
        <v>5985</v>
      </c>
      <c r="M3898" t="s">
        <v>5986</v>
      </c>
      <c r="N3898" t="str">
        <f>VLOOKUP(O3898,index!$Q:$R,2,0)</f>
        <v>02. 이러닝 - 단과</v>
      </c>
      <c r="O3898" t="s">
        <v>5987</v>
      </c>
      <c r="P3898" t="s">
        <v>48</v>
      </c>
      <c r="Q3898" t="s">
        <v>20</v>
      </c>
      <c r="R3898" s="226" t="e">
        <f>VLOOKUP(C3898,'26년 databook(취합)'!$M:$M,2,0)</f>
        <v>#N/A</v>
      </c>
      <c r="S3898" s="3" t="s">
        <v>11567</v>
      </c>
      <c r="T3898" s="3" t="s">
        <v>16740</v>
      </c>
      <c r="U3898" s="3" t="s">
        <v>16740</v>
      </c>
      <c r="V3898" s="3" t="s">
        <v>48</v>
      </c>
      <c r="W3898" s="3" t="s">
        <v>11567</v>
      </c>
      <c r="X3898" s="3" t="s">
        <v>48</v>
      </c>
      <c r="Y3898" s="3" t="s">
        <v>12329</v>
      </c>
      <c r="Z3898" s="3" t="s">
        <v>48</v>
      </c>
      <c r="AA3898" s="3" t="s">
        <v>11567</v>
      </c>
      <c r="AB3898" s="3" t="s">
        <v>48</v>
      </c>
      <c r="AC3898" s="3" t="s">
        <v>11567</v>
      </c>
      <c r="AD3898" s="3" t="s">
        <v>48</v>
      </c>
      <c r="AE3898" s="3" t="s">
        <v>11567</v>
      </c>
      <c r="AG3898" s="3">
        <v>1826000</v>
      </c>
      <c r="AI3898" s="3" t="s">
        <v>11567</v>
      </c>
      <c r="AK3898" s="3" t="s">
        <v>11567</v>
      </c>
      <c r="AM3898" s="3" t="s">
        <v>11567</v>
      </c>
      <c r="AO3898" s="3" t="s">
        <v>11567</v>
      </c>
      <c r="AQ3898" s="3" t="s">
        <v>11567</v>
      </c>
      <c r="AS3898" s="3" t="s">
        <v>11567</v>
      </c>
    </row>
    <row r="3899" spans="1:45">
      <c r="A3899">
        <v>3896</v>
      </c>
      <c r="B3899" t="s">
        <v>5982</v>
      </c>
      <c r="C3899" t="s">
        <v>4853</v>
      </c>
      <c r="D3899" t="s">
        <v>45</v>
      </c>
      <c r="E3899" t="s">
        <v>77</v>
      </c>
      <c r="F3899" t="s">
        <v>941</v>
      </c>
      <c r="G3899" t="s">
        <v>9029</v>
      </c>
      <c r="H3899" t="s">
        <v>942</v>
      </c>
      <c r="I3899" t="s">
        <v>16326</v>
      </c>
      <c r="J3899" t="s">
        <v>941</v>
      </c>
      <c r="K3899" t="s">
        <v>7642</v>
      </c>
      <c r="L3899" t="s">
        <v>5985</v>
      </c>
      <c r="M3899" t="s">
        <v>5986</v>
      </c>
      <c r="N3899" t="str">
        <f>VLOOKUP(O3899,index!$Q:$R,2,0)</f>
        <v>02. 이러닝 - 단과</v>
      </c>
      <c r="O3899" t="s">
        <v>5987</v>
      </c>
      <c r="P3899" t="s">
        <v>48</v>
      </c>
      <c r="Q3899" t="s">
        <v>20</v>
      </c>
      <c r="R3899" s="226" t="e">
        <f>VLOOKUP(C3899,'26년 databook(취합)'!$M:$M,2,0)</f>
        <v>#N/A</v>
      </c>
      <c r="S3899" s="3" t="s">
        <v>11567</v>
      </c>
      <c r="T3899" s="3" t="s">
        <v>11674</v>
      </c>
      <c r="U3899" s="3" t="s">
        <v>11567</v>
      </c>
      <c r="V3899" s="3" t="s">
        <v>48</v>
      </c>
      <c r="W3899" s="3" t="s">
        <v>11567</v>
      </c>
      <c r="X3899" s="3" t="s">
        <v>48</v>
      </c>
      <c r="Y3899" s="3" t="s">
        <v>11567</v>
      </c>
      <c r="Z3899" s="3" t="s">
        <v>48</v>
      </c>
      <c r="AA3899" s="3" t="s">
        <v>11567</v>
      </c>
      <c r="AB3899" s="3" t="s">
        <v>48</v>
      </c>
      <c r="AC3899" s="3" t="s">
        <v>11567</v>
      </c>
      <c r="AD3899" s="3" t="s">
        <v>48</v>
      </c>
      <c r="AE3899" s="3" t="s">
        <v>11567</v>
      </c>
      <c r="AG3899" s="3">
        <v>0</v>
      </c>
      <c r="AI3899" s="3" t="s">
        <v>11567</v>
      </c>
      <c r="AK3899" s="3" t="s">
        <v>11567</v>
      </c>
      <c r="AM3899" s="3" t="s">
        <v>11567</v>
      </c>
      <c r="AO3899" s="3" t="s">
        <v>11567</v>
      </c>
      <c r="AQ3899" s="3" t="s">
        <v>11567</v>
      </c>
      <c r="AS3899" s="3" t="s">
        <v>11674</v>
      </c>
    </row>
    <row r="3900" spans="1:45">
      <c r="A3900">
        <v>3897</v>
      </c>
      <c r="B3900" t="s">
        <v>5982</v>
      </c>
      <c r="C3900" t="s">
        <v>3758</v>
      </c>
      <c r="D3900" t="s">
        <v>45</v>
      </c>
      <c r="E3900" t="s">
        <v>75</v>
      </c>
      <c r="F3900" t="s">
        <v>415</v>
      </c>
      <c r="G3900" t="s">
        <v>8982</v>
      </c>
      <c r="H3900" t="s">
        <v>357</v>
      </c>
      <c r="I3900" t="s">
        <v>16327</v>
      </c>
      <c r="J3900" t="s">
        <v>8335</v>
      </c>
      <c r="K3900" t="s">
        <v>8336</v>
      </c>
      <c r="L3900" t="s">
        <v>5985</v>
      </c>
      <c r="M3900" t="s">
        <v>5986</v>
      </c>
      <c r="N3900" t="str">
        <f>VLOOKUP(O3900,index!$Q:$R,2,0)</f>
        <v>01. 이러닝 - 통합위탁</v>
      </c>
      <c r="O3900" t="s">
        <v>40</v>
      </c>
      <c r="P3900" t="s">
        <v>48</v>
      </c>
      <c r="Q3900" t="s">
        <v>23</v>
      </c>
      <c r="R3900" s="226" t="e">
        <f>VLOOKUP(C3900,'26년 databook(취합)'!$M:$M,2,0)</f>
        <v>#N/A</v>
      </c>
      <c r="S3900" s="3" t="s">
        <v>11567</v>
      </c>
      <c r="T3900" s="3" t="s">
        <v>48</v>
      </c>
      <c r="U3900" s="3" t="s">
        <v>11567</v>
      </c>
      <c r="V3900" s="3" t="s">
        <v>48</v>
      </c>
      <c r="W3900" s="3" t="s">
        <v>48</v>
      </c>
      <c r="X3900" s="3" t="s">
        <v>48</v>
      </c>
      <c r="Y3900" s="3" t="s">
        <v>48</v>
      </c>
      <c r="Z3900" s="3" t="s">
        <v>48</v>
      </c>
      <c r="AA3900" s="3" t="s">
        <v>48</v>
      </c>
      <c r="AB3900" s="3" t="s">
        <v>48</v>
      </c>
      <c r="AC3900" s="3" t="s">
        <v>48</v>
      </c>
      <c r="AD3900" s="3" t="s">
        <v>48</v>
      </c>
      <c r="AE3900" s="3" t="s">
        <v>48</v>
      </c>
      <c r="AG3900" s="3"/>
      <c r="AI3900" s="3" t="s">
        <v>48</v>
      </c>
      <c r="AK3900" s="3" t="s">
        <v>48</v>
      </c>
      <c r="AM3900" s="3" t="s">
        <v>48</v>
      </c>
      <c r="AO3900" s="3" t="s">
        <v>48</v>
      </c>
      <c r="AQ3900" s="3" t="s">
        <v>48</v>
      </c>
      <c r="AS3900" s="3" t="s">
        <v>48</v>
      </c>
    </row>
    <row r="3901" spans="1:45">
      <c r="A3901">
        <v>3898</v>
      </c>
      <c r="B3901" t="s">
        <v>5982</v>
      </c>
      <c r="C3901" t="s">
        <v>3551</v>
      </c>
      <c r="D3901" t="s">
        <v>45</v>
      </c>
      <c r="E3901" t="s">
        <v>73</v>
      </c>
      <c r="F3901" t="s">
        <v>1878</v>
      </c>
      <c r="G3901" t="s">
        <v>10642</v>
      </c>
      <c r="H3901" t="s">
        <v>1878</v>
      </c>
      <c r="I3901" t="s">
        <v>10642</v>
      </c>
      <c r="J3901" t="s">
        <v>1878</v>
      </c>
      <c r="K3901" t="s">
        <v>8337</v>
      </c>
      <c r="L3901" t="s">
        <v>5985</v>
      </c>
      <c r="M3901" t="s">
        <v>5986</v>
      </c>
      <c r="N3901" t="str">
        <f>VLOOKUP(O3901,index!$Q:$R,2,0)</f>
        <v>02. 이러닝 - 단과</v>
      </c>
      <c r="O3901" t="s">
        <v>5987</v>
      </c>
      <c r="P3901" t="s">
        <v>48</v>
      </c>
      <c r="Q3901" t="s">
        <v>20</v>
      </c>
      <c r="R3901" s="226" t="e">
        <f>VLOOKUP(C3901,'26년 databook(취합)'!$M:$M,2,0)</f>
        <v>#N/A</v>
      </c>
      <c r="S3901" s="3" t="s">
        <v>11578</v>
      </c>
      <c r="T3901" s="3" t="s">
        <v>14893</v>
      </c>
      <c r="U3901" s="3" t="s">
        <v>14894</v>
      </c>
      <c r="V3901" s="3" t="s">
        <v>48</v>
      </c>
      <c r="W3901" s="3" t="s">
        <v>11618</v>
      </c>
      <c r="X3901" s="3" t="s">
        <v>48</v>
      </c>
      <c r="Y3901" s="3" t="s">
        <v>11680</v>
      </c>
      <c r="Z3901" s="3" t="s">
        <v>48</v>
      </c>
      <c r="AA3901" s="3" t="s">
        <v>12330</v>
      </c>
      <c r="AB3901" s="3" t="s">
        <v>48</v>
      </c>
      <c r="AC3901" s="3" t="s">
        <v>13750</v>
      </c>
      <c r="AD3901" s="3" t="s">
        <v>48</v>
      </c>
      <c r="AE3901" s="3" t="s">
        <v>12043</v>
      </c>
      <c r="AG3901" s="3">
        <v>799000</v>
      </c>
      <c r="AI3901" s="3" t="s">
        <v>11567</v>
      </c>
      <c r="AK3901" s="3" t="s">
        <v>11567</v>
      </c>
      <c r="AM3901" s="3" t="s">
        <v>11567</v>
      </c>
      <c r="AO3901" s="3" t="s">
        <v>11567</v>
      </c>
      <c r="AQ3901" s="3" t="s">
        <v>11567</v>
      </c>
      <c r="AR3901" s="3">
        <v>10000000</v>
      </c>
      <c r="AS3901" s="3" t="s">
        <v>11567</v>
      </c>
    </row>
    <row r="3902" spans="1:45">
      <c r="A3902">
        <v>3899</v>
      </c>
      <c r="B3902" t="s">
        <v>5982</v>
      </c>
      <c r="C3902" t="s">
        <v>4997</v>
      </c>
      <c r="D3902" t="s">
        <v>45</v>
      </c>
      <c r="E3902" t="s">
        <v>77</v>
      </c>
      <c r="F3902" t="s">
        <v>781</v>
      </c>
      <c r="G3902" t="s">
        <v>10643</v>
      </c>
      <c r="H3902" t="s">
        <v>781</v>
      </c>
      <c r="I3902" t="s">
        <v>10643</v>
      </c>
      <c r="J3902" t="s">
        <v>48</v>
      </c>
      <c r="K3902" t="s">
        <v>48</v>
      </c>
      <c r="L3902" t="s">
        <v>5985</v>
      </c>
      <c r="M3902" t="s">
        <v>5986</v>
      </c>
      <c r="N3902" t="str">
        <f>VLOOKUP(O3902,index!$Q:$R,2,0)</f>
        <v>02. 이러닝 - 단과</v>
      </c>
      <c r="O3902" t="s">
        <v>5987</v>
      </c>
      <c r="P3902" t="s">
        <v>48</v>
      </c>
      <c r="Q3902" t="s">
        <v>20</v>
      </c>
      <c r="R3902" s="226" t="e">
        <f>VLOOKUP(C3902,'26년 databook(취합)'!$M:$M,2,0)</f>
        <v>#N/A</v>
      </c>
      <c r="S3902" s="3" t="s">
        <v>11567</v>
      </c>
      <c r="T3902" s="3" t="s">
        <v>16427</v>
      </c>
      <c r="U3902" s="3" t="s">
        <v>16427</v>
      </c>
      <c r="V3902" s="3" t="s">
        <v>48</v>
      </c>
      <c r="W3902" s="3" t="s">
        <v>11609</v>
      </c>
      <c r="X3902" s="3" t="s">
        <v>48</v>
      </c>
      <c r="Y3902" s="3" t="s">
        <v>11638</v>
      </c>
      <c r="Z3902" s="3" t="s">
        <v>48</v>
      </c>
      <c r="AA3902" s="3" t="s">
        <v>11643</v>
      </c>
      <c r="AB3902" s="3" t="s">
        <v>48</v>
      </c>
      <c r="AC3902" s="3" t="s">
        <v>11623</v>
      </c>
      <c r="AD3902" s="3" t="s">
        <v>48</v>
      </c>
      <c r="AE3902" s="3" t="s">
        <v>14895</v>
      </c>
      <c r="AG3902" s="3">
        <v>483000</v>
      </c>
      <c r="AI3902" s="3" t="s">
        <v>11567</v>
      </c>
      <c r="AK3902" s="3" t="s">
        <v>11567</v>
      </c>
      <c r="AM3902" s="3" t="s">
        <v>11567</v>
      </c>
      <c r="AO3902" s="3" t="s">
        <v>11567</v>
      </c>
      <c r="AQ3902" s="3" t="s">
        <v>11567</v>
      </c>
      <c r="AS3902" s="3" t="s">
        <v>11567</v>
      </c>
    </row>
    <row r="3903" spans="1:45">
      <c r="A3903">
        <v>3900</v>
      </c>
      <c r="B3903" t="s">
        <v>5982</v>
      </c>
      <c r="C3903" t="s">
        <v>5826</v>
      </c>
      <c r="D3903" t="s">
        <v>45</v>
      </c>
      <c r="E3903" t="s">
        <v>77</v>
      </c>
      <c r="F3903" t="s">
        <v>2796</v>
      </c>
      <c r="G3903" t="s">
        <v>9134</v>
      </c>
      <c r="H3903" t="s">
        <v>2467</v>
      </c>
      <c r="I3903" t="s">
        <v>16328</v>
      </c>
      <c r="J3903" t="s">
        <v>2467</v>
      </c>
      <c r="K3903" t="s">
        <v>8343</v>
      </c>
      <c r="L3903" t="s">
        <v>5985</v>
      </c>
      <c r="M3903" t="s">
        <v>5986</v>
      </c>
      <c r="N3903" t="str">
        <f>VLOOKUP(O3903,index!$Q:$R,2,0)</f>
        <v>02. 이러닝 - 단과</v>
      </c>
      <c r="O3903" t="s">
        <v>5987</v>
      </c>
      <c r="P3903" t="s">
        <v>48</v>
      </c>
      <c r="Q3903" t="s">
        <v>20</v>
      </c>
      <c r="R3903" s="226" t="e">
        <f>VLOOKUP(C3903,'26년 databook(취합)'!$M:$M,2,0)</f>
        <v>#N/A</v>
      </c>
      <c r="S3903" s="3" t="s">
        <v>11567</v>
      </c>
      <c r="T3903" s="3" t="s">
        <v>48</v>
      </c>
      <c r="U3903" s="3" t="s">
        <v>11567</v>
      </c>
      <c r="V3903" s="3" t="s">
        <v>48</v>
      </c>
      <c r="W3903" s="3" t="s">
        <v>48</v>
      </c>
      <c r="X3903" s="3" t="s">
        <v>48</v>
      </c>
      <c r="Y3903" s="3" t="s">
        <v>48</v>
      </c>
      <c r="Z3903" s="3" t="s">
        <v>48</v>
      </c>
      <c r="AA3903" s="3" t="s">
        <v>48</v>
      </c>
      <c r="AB3903" s="3" t="s">
        <v>48</v>
      </c>
      <c r="AC3903" s="3" t="s">
        <v>48</v>
      </c>
      <c r="AD3903" s="3" t="s">
        <v>48</v>
      </c>
      <c r="AE3903" s="3" t="s">
        <v>48</v>
      </c>
      <c r="AI3903" s="3" t="s">
        <v>48</v>
      </c>
      <c r="AK3903" s="3" t="s">
        <v>48</v>
      </c>
      <c r="AM3903" s="3" t="s">
        <v>48</v>
      </c>
      <c r="AO3903" s="3" t="s">
        <v>48</v>
      </c>
      <c r="AQ3903" s="3" t="s">
        <v>48</v>
      </c>
      <c r="AS3903" s="3" t="s">
        <v>48</v>
      </c>
    </row>
    <row r="3904" spans="1:45">
      <c r="A3904">
        <v>3901</v>
      </c>
      <c r="B3904" t="s">
        <v>5982</v>
      </c>
      <c r="C3904" t="s">
        <v>5202</v>
      </c>
      <c r="D3904" t="s">
        <v>45</v>
      </c>
      <c r="E3904" t="s">
        <v>75</v>
      </c>
      <c r="F3904" t="s">
        <v>600</v>
      </c>
      <c r="G3904" t="s">
        <v>10647</v>
      </c>
      <c r="H3904" t="s">
        <v>600</v>
      </c>
      <c r="I3904" t="s">
        <v>10647</v>
      </c>
      <c r="J3904" t="s">
        <v>600</v>
      </c>
      <c r="K3904" t="s">
        <v>8344</v>
      </c>
      <c r="L3904" t="s">
        <v>5985</v>
      </c>
      <c r="M3904" t="s">
        <v>5986</v>
      </c>
      <c r="N3904" t="str">
        <f>VLOOKUP(O3904,index!$Q:$R,2,0)</f>
        <v>02. 이러닝 - 단과</v>
      </c>
      <c r="O3904" t="s">
        <v>5987</v>
      </c>
      <c r="P3904" t="s">
        <v>48</v>
      </c>
      <c r="Q3904" t="s">
        <v>23</v>
      </c>
      <c r="R3904" s="226" t="e">
        <f>VLOOKUP(C3904,'26년 databook(취합)'!$M:$M,2,0)</f>
        <v>#N/A</v>
      </c>
      <c r="S3904" s="3" t="s">
        <v>11567</v>
      </c>
      <c r="T3904" s="3" t="s">
        <v>16741</v>
      </c>
      <c r="U3904" s="3" t="s">
        <v>16741</v>
      </c>
      <c r="V3904" s="3" t="s">
        <v>48</v>
      </c>
      <c r="W3904" s="3" t="s">
        <v>12331</v>
      </c>
      <c r="X3904" s="3" t="s">
        <v>48</v>
      </c>
      <c r="Y3904" s="3" t="s">
        <v>11567</v>
      </c>
      <c r="Z3904" s="3" t="s">
        <v>48</v>
      </c>
      <c r="AA3904" s="3" t="s">
        <v>11567</v>
      </c>
      <c r="AB3904" s="3" t="s">
        <v>11567</v>
      </c>
      <c r="AC3904" s="3" t="s">
        <v>13751</v>
      </c>
      <c r="AD3904" s="3" t="s">
        <v>11567</v>
      </c>
      <c r="AE3904" s="3" t="s">
        <v>11677</v>
      </c>
      <c r="AF3904" s="3">
        <v>0</v>
      </c>
      <c r="AG3904" s="3">
        <v>382000</v>
      </c>
      <c r="AH3904" s="3">
        <v>0</v>
      </c>
      <c r="AI3904" s="3" t="s">
        <v>11567</v>
      </c>
      <c r="AJ3904" s="3">
        <v>0</v>
      </c>
      <c r="AK3904" s="3" t="s">
        <v>11567</v>
      </c>
      <c r="AL3904" s="3">
        <v>0</v>
      </c>
      <c r="AM3904" s="3" t="s">
        <v>11567</v>
      </c>
      <c r="AN3904" s="3">
        <v>0</v>
      </c>
      <c r="AO3904" s="3" t="s">
        <v>11567</v>
      </c>
      <c r="AP3904" s="3">
        <v>0</v>
      </c>
      <c r="AQ3904" s="3" t="s">
        <v>11567</v>
      </c>
      <c r="AR3904" s="3">
        <v>0</v>
      </c>
      <c r="AS3904" s="3" t="s">
        <v>11567</v>
      </c>
    </row>
    <row r="3905" spans="1:45">
      <c r="A3905">
        <v>3902</v>
      </c>
      <c r="B3905" t="s">
        <v>5982</v>
      </c>
      <c r="C3905" t="s">
        <v>3969</v>
      </c>
      <c r="D3905" t="s">
        <v>45</v>
      </c>
      <c r="E3905" t="s">
        <v>75</v>
      </c>
      <c r="F3905" t="s">
        <v>8345</v>
      </c>
      <c r="G3905" t="s">
        <v>10648</v>
      </c>
      <c r="H3905" t="s">
        <v>8345</v>
      </c>
      <c r="I3905" t="s">
        <v>10648</v>
      </c>
      <c r="J3905" t="s">
        <v>2281</v>
      </c>
      <c r="K3905" t="s">
        <v>8346</v>
      </c>
      <c r="L3905" t="s">
        <v>5985</v>
      </c>
      <c r="M3905" t="s">
        <v>5986</v>
      </c>
      <c r="N3905" t="str">
        <f>VLOOKUP(O3905,index!$Q:$R,2,0)</f>
        <v>02. 이러닝 - 단과</v>
      </c>
      <c r="O3905" t="s">
        <v>5987</v>
      </c>
      <c r="P3905" t="s">
        <v>48</v>
      </c>
      <c r="Q3905" t="s">
        <v>23</v>
      </c>
      <c r="R3905" s="226" t="e">
        <f>VLOOKUP(C3905,'26년 databook(취합)'!$M:$M,2,0)</f>
        <v>#N/A</v>
      </c>
      <c r="S3905" s="3" t="s">
        <v>11567</v>
      </c>
      <c r="T3905" s="3" t="s">
        <v>11584</v>
      </c>
      <c r="U3905" s="3" t="s">
        <v>11584</v>
      </c>
      <c r="V3905" s="3" t="s">
        <v>48</v>
      </c>
      <c r="W3905" s="3" t="s">
        <v>11567</v>
      </c>
      <c r="X3905" s="3" t="s">
        <v>48</v>
      </c>
      <c r="Y3905" s="3" t="s">
        <v>11567</v>
      </c>
      <c r="Z3905" s="3" t="s">
        <v>48</v>
      </c>
      <c r="AA3905" s="3" t="s">
        <v>11584</v>
      </c>
      <c r="AB3905" s="3" t="s">
        <v>48</v>
      </c>
      <c r="AC3905" s="3" t="s">
        <v>11567</v>
      </c>
      <c r="AD3905" s="3" t="s">
        <v>11567</v>
      </c>
      <c r="AE3905" s="3" t="s">
        <v>11567</v>
      </c>
      <c r="AF3905" s="3">
        <v>0</v>
      </c>
      <c r="AG3905" s="4">
        <v>0</v>
      </c>
      <c r="AH3905" s="3">
        <v>0</v>
      </c>
      <c r="AI3905" s="3" t="s">
        <v>11567</v>
      </c>
      <c r="AJ3905" s="3">
        <v>0</v>
      </c>
      <c r="AK3905" s="3" t="s">
        <v>11567</v>
      </c>
      <c r="AL3905" s="3">
        <v>0</v>
      </c>
      <c r="AM3905" s="3" t="s">
        <v>11567</v>
      </c>
      <c r="AN3905" s="3">
        <v>0</v>
      </c>
      <c r="AO3905" s="3" t="s">
        <v>11567</v>
      </c>
      <c r="AP3905" s="3">
        <v>0</v>
      </c>
      <c r="AQ3905" s="3" t="s">
        <v>11567</v>
      </c>
      <c r="AR3905" s="3">
        <v>0</v>
      </c>
      <c r="AS3905" s="3" t="s">
        <v>11567</v>
      </c>
    </row>
    <row r="3906" spans="1:45">
      <c r="A3906">
        <v>3903</v>
      </c>
      <c r="B3906" t="s">
        <v>5982</v>
      </c>
      <c r="C3906" t="s">
        <v>5634</v>
      </c>
      <c r="D3906" t="s">
        <v>45</v>
      </c>
      <c r="E3906" t="s">
        <v>77</v>
      </c>
      <c r="F3906" t="s">
        <v>2796</v>
      </c>
      <c r="G3906" t="s">
        <v>9134</v>
      </c>
      <c r="H3906" t="s">
        <v>2656</v>
      </c>
      <c r="I3906" t="s">
        <v>16329</v>
      </c>
      <c r="J3906" t="s">
        <v>2656</v>
      </c>
      <c r="K3906" t="s">
        <v>8347</v>
      </c>
      <c r="L3906" t="s">
        <v>5985</v>
      </c>
      <c r="M3906" t="s">
        <v>5986</v>
      </c>
      <c r="N3906" t="str">
        <f>VLOOKUP(O3906,index!$Q:$R,2,0)</f>
        <v>02. 이러닝 - 단과</v>
      </c>
      <c r="O3906" t="s">
        <v>5987</v>
      </c>
      <c r="P3906" t="s">
        <v>48</v>
      </c>
      <c r="Q3906" t="s">
        <v>20</v>
      </c>
      <c r="R3906" s="226" t="e">
        <f>VLOOKUP(C3906,'26년 databook(취합)'!$M:$M,2,0)</f>
        <v>#N/A</v>
      </c>
      <c r="S3906" s="3" t="s">
        <v>11567</v>
      </c>
      <c r="T3906" s="3" t="s">
        <v>48</v>
      </c>
      <c r="U3906" s="3" t="s">
        <v>11567</v>
      </c>
      <c r="V3906" s="3" t="s">
        <v>48</v>
      </c>
      <c r="W3906" s="3" t="s">
        <v>48</v>
      </c>
      <c r="X3906" s="3" t="s">
        <v>48</v>
      </c>
      <c r="Y3906" s="3" t="s">
        <v>48</v>
      </c>
      <c r="Z3906" s="3" t="s">
        <v>48</v>
      </c>
      <c r="AA3906" s="3" t="s">
        <v>48</v>
      </c>
      <c r="AB3906" s="3" t="s">
        <v>48</v>
      </c>
      <c r="AC3906" s="3" t="s">
        <v>48</v>
      </c>
      <c r="AD3906" s="3" t="s">
        <v>48</v>
      </c>
      <c r="AE3906" s="3" t="s">
        <v>48</v>
      </c>
      <c r="AG3906" s="3"/>
      <c r="AI3906" s="3" t="s">
        <v>48</v>
      </c>
      <c r="AK3906" s="3" t="s">
        <v>48</v>
      </c>
      <c r="AM3906" s="3" t="s">
        <v>48</v>
      </c>
      <c r="AO3906" s="3" t="s">
        <v>48</v>
      </c>
      <c r="AQ3906" s="3" t="s">
        <v>48</v>
      </c>
      <c r="AS3906" s="3" t="s">
        <v>48</v>
      </c>
    </row>
    <row r="3907" spans="1:45">
      <c r="A3907">
        <v>3904</v>
      </c>
      <c r="B3907" t="s">
        <v>5982</v>
      </c>
      <c r="C3907" t="s">
        <v>4435</v>
      </c>
      <c r="D3907" t="s">
        <v>45</v>
      </c>
      <c r="E3907" t="s">
        <v>76</v>
      </c>
      <c r="F3907" t="s">
        <v>8348</v>
      </c>
      <c r="G3907" t="s">
        <v>10650</v>
      </c>
      <c r="H3907" t="s">
        <v>8348</v>
      </c>
      <c r="I3907" t="s">
        <v>10650</v>
      </c>
      <c r="J3907" t="s">
        <v>2379</v>
      </c>
      <c r="K3907" t="s">
        <v>8349</v>
      </c>
      <c r="L3907" t="s">
        <v>5985</v>
      </c>
      <c r="M3907" t="s">
        <v>5986</v>
      </c>
      <c r="N3907" t="str">
        <f>VLOOKUP(O3907,index!$Q:$R,2,0)</f>
        <v>02. 이러닝 - 단과</v>
      </c>
      <c r="O3907" t="s">
        <v>5987</v>
      </c>
      <c r="P3907" t="s">
        <v>48</v>
      </c>
      <c r="Q3907" t="s">
        <v>20</v>
      </c>
      <c r="R3907" s="226" t="e">
        <f>VLOOKUP(C3907,'26년 databook(취합)'!$M:$M,2,0)</f>
        <v>#N/A</v>
      </c>
      <c r="S3907" s="3" t="s">
        <v>11567</v>
      </c>
      <c r="T3907" s="3" t="s">
        <v>14896</v>
      </c>
      <c r="U3907" s="3" t="s">
        <v>14896</v>
      </c>
      <c r="V3907" s="3" t="s">
        <v>11567</v>
      </c>
      <c r="W3907" s="3" t="s">
        <v>11567</v>
      </c>
      <c r="X3907" s="3" t="s">
        <v>48</v>
      </c>
      <c r="Y3907" s="3" t="s">
        <v>11959</v>
      </c>
      <c r="Z3907" s="3" t="s">
        <v>48</v>
      </c>
      <c r="AA3907" s="3" t="s">
        <v>12332</v>
      </c>
      <c r="AB3907" s="3" t="s">
        <v>48</v>
      </c>
      <c r="AC3907" s="3" t="s">
        <v>13752</v>
      </c>
      <c r="AD3907" s="3" t="s">
        <v>48</v>
      </c>
      <c r="AE3907" s="3" t="s">
        <v>14897</v>
      </c>
      <c r="AG3907" s="3">
        <v>30000</v>
      </c>
      <c r="AI3907" s="3" t="s">
        <v>11567</v>
      </c>
      <c r="AK3907" s="3" t="s">
        <v>11567</v>
      </c>
      <c r="AM3907" s="3" t="s">
        <v>11567</v>
      </c>
      <c r="AO3907" s="3" t="s">
        <v>11567</v>
      </c>
      <c r="AQ3907" s="3" t="s">
        <v>11567</v>
      </c>
      <c r="AS3907" s="3" t="s">
        <v>11567</v>
      </c>
    </row>
    <row r="3908" spans="1:45">
      <c r="A3908">
        <v>3905</v>
      </c>
      <c r="B3908" t="s">
        <v>5982</v>
      </c>
      <c r="C3908" t="s">
        <v>4427</v>
      </c>
      <c r="D3908" t="s">
        <v>45</v>
      </c>
      <c r="E3908" t="s">
        <v>76</v>
      </c>
      <c r="F3908" t="s">
        <v>2209</v>
      </c>
      <c r="G3908" t="s">
        <v>10651</v>
      </c>
      <c r="H3908" t="s">
        <v>2209</v>
      </c>
      <c r="I3908" t="s">
        <v>10651</v>
      </c>
      <c r="J3908" t="s">
        <v>8350</v>
      </c>
      <c r="K3908" t="s">
        <v>8351</v>
      </c>
      <c r="L3908" t="s">
        <v>5985</v>
      </c>
      <c r="M3908" t="s">
        <v>5986</v>
      </c>
      <c r="N3908" t="str">
        <f>VLOOKUP(O3908,index!$Q:$R,2,0)</f>
        <v>02. 이러닝 - 단과</v>
      </c>
      <c r="O3908" t="s">
        <v>5987</v>
      </c>
      <c r="P3908" t="s">
        <v>48</v>
      </c>
      <c r="Q3908" t="s">
        <v>23</v>
      </c>
      <c r="R3908" s="226" t="e">
        <f>VLOOKUP(C3908,'26년 databook(취합)'!$M:$M,2,0)</f>
        <v>#N/A</v>
      </c>
      <c r="S3908" s="3" t="s">
        <v>11567</v>
      </c>
      <c r="T3908" s="3" t="s">
        <v>11638</v>
      </c>
      <c r="U3908" s="3" t="s">
        <v>11638</v>
      </c>
      <c r="V3908" s="3" t="s">
        <v>11567</v>
      </c>
      <c r="W3908" s="3" t="s">
        <v>11567</v>
      </c>
      <c r="X3908" s="3" t="s">
        <v>48</v>
      </c>
      <c r="Y3908" s="3" t="s">
        <v>11567</v>
      </c>
      <c r="Z3908" s="3" t="s">
        <v>48</v>
      </c>
      <c r="AA3908" s="3" t="s">
        <v>11567</v>
      </c>
      <c r="AB3908" s="3" t="s">
        <v>48</v>
      </c>
      <c r="AC3908" s="3" t="s">
        <v>11567</v>
      </c>
      <c r="AD3908" s="3" t="s">
        <v>48</v>
      </c>
      <c r="AE3908" s="3" t="s">
        <v>11567</v>
      </c>
      <c r="AG3908" s="4">
        <v>70000</v>
      </c>
      <c r="AI3908" s="3" t="s">
        <v>11567</v>
      </c>
      <c r="AK3908" s="3" t="s">
        <v>11567</v>
      </c>
      <c r="AM3908" s="3" t="s">
        <v>11567</v>
      </c>
      <c r="AO3908" s="3" t="s">
        <v>11567</v>
      </c>
      <c r="AQ3908" s="3" t="s">
        <v>11567</v>
      </c>
      <c r="AS3908" s="3" t="s">
        <v>11567</v>
      </c>
    </row>
    <row r="3909" spans="1:45">
      <c r="A3909">
        <v>3906</v>
      </c>
      <c r="B3909" t="s">
        <v>5982</v>
      </c>
      <c r="C3909" t="s">
        <v>3499</v>
      </c>
      <c r="D3909" t="s">
        <v>45</v>
      </c>
      <c r="E3909" t="s">
        <v>77</v>
      </c>
      <c r="F3909" t="s">
        <v>1830</v>
      </c>
      <c r="G3909" t="s">
        <v>10652</v>
      </c>
      <c r="H3909" t="s">
        <v>1830</v>
      </c>
      <c r="I3909" t="s">
        <v>10652</v>
      </c>
      <c r="J3909" t="s">
        <v>8352</v>
      </c>
      <c r="K3909" t="s">
        <v>8353</v>
      </c>
      <c r="L3909" t="s">
        <v>5985</v>
      </c>
      <c r="M3909" t="s">
        <v>5986</v>
      </c>
      <c r="N3909" t="str">
        <f>VLOOKUP(O3909,index!$Q:$R,2,0)</f>
        <v>02. 이러닝 - 단과</v>
      </c>
      <c r="O3909" t="s">
        <v>5987</v>
      </c>
      <c r="P3909" t="s">
        <v>48</v>
      </c>
      <c r="Q3909" t="s">
        <v>20</v>
      </c>
      <c r="R3909" s="226" t="e">
        <f>VLOOKUP(C3909,'26년 databook(취합)'!$M:$M,2,0)</f>
        <v>#N/A</v>
      </c>
      <c r="S3909" s="3" t="s">
        <v>11567</v>
      </c>
      <c r="T3909" s="3" t="s">
        <v>48</v>
      </c>
      <c r="U3909" s="3" t="s">
        <v>11567</v>
      </c>
      <c r="V3909" s="3" t="s">
        <v>48</v>
      </c>
      <c r="W3909" s="3" t="s">
        <v>48</v>
      </c>
      <c r="X3909" s="3" t="s">
        <v>48</v>
      </c>
      <c r="Y3909" s="3" t="s">
        <v>48</v>
      </c>
      <c r="Z3909" s="3" t="s">
        <v>48</v>
      </c>
      <c r="AA3909" s="3" t="s">
        <v>48</v>
      </c>
      <c r="AB3909" s="3" t="s">
        <v>48</v>
      </c>
      <c r="AC3909" s="3" t="s">
        <v>48</v>
      </c>
      <c r="AD3909" s="3" t="s">
        <v>48</v>
      </c>
      <c r="AE3909" s="3" t="s">
        <v>48</v>
      </c>
      <c r="AG3909" s="3"/>
      <c r="AI3909" s="3" t="s">
        <v>48</v>
      </c>
      <c r="AK3909" s="3" t="s">
        <v>48</v>
      </c>
      <c r="AM3909" s="3" t="s">
        <v>48</v>
      </c>
      <c r="AO3909" s="3" t="s">
        <v>48</v>
      </c>
      <c r="AQ3909" s="3" t="s">
        <v>48</v>
      </c>
      <c r="AS3909" s="3" t="s">
        <v>48</v>
      </c>
    </row>
    <row r="3910" spans="1:45">
      <c r="A3910">
        <v>3907</v>
      </c>
      <c r="B3910" t="s">
        <v>5982</v>
      </c>
      <c r="C3910" t="s">
        <v>5822</v>
      </c>
      <c r="D3910" t="s">
        <v>45</v>
      </c>
      <c r="E3910" t="s">
        <v>214</v>
      </c>
      <c r="F3910" t="s">
        <v>2471</v>
      </c>
      <c r="G3910" t="s">
        <v>10653</v>
      </c>
      <c r="H3910" t="s">
        <v>2471</v>
      </c>
      <c r="I3910" t="s">
        <v>10653</v>
      </c>
      <c r="J3910" t="s">
        <v>8354</v>
      </c>
      <c r="K3910" t="s">
        <v>8355</v>
      </c>
      <c r="L3910" t="s">
        <v>5985</v>
      </c>
      <c r="M3910" t="s">
        <v>5986</v>
      </c>
      <c r="N3910" t="str">
        <f>VLOOKUP(O3910,index!$Q:$R,2,0)</f>
        <v>02. 이러닝 - 단과</v>
      </c>
      <c r="O3910" t="s">
        <v>5987</v>
      </c>
      <c r="P3910" t="s">
        <v>48</v>
      </c>
      <c r="Q3910" t="s">
        <v>20</v>
      </c>
      <c r="R3910" s="226" t="e">
        <f>VLOOKUP(C3910,'26년 databook(취합)'!$M:$M,2,0)</f>
        <v>#N/A</v>
      </c>
      <c r="S3910" s="3" t="s">
        <v>11567</v>
      </c>
      <c r="T3910" s="3" t="s">
        <v>48</v>
      </c>
      <c r="U3910" s="3" t="s">
        <v>11567</v>
      </c>
      <c r="V3910" s="3" t="s">
        <v>48</v>
      </c>
      <c r="W3910" s="3" t="s">
        <v>48</v>
      </c>
      <c r="X3910" s="3" t="s">
        <v>48</v>
      </c>
      <c r="Y3910" s="3" t="s">
        <v>48</v>
      </c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G3910" s="3"/>
      <c r="AI3910" s="3" t="s">
        <v>48</v>
      </c>
      <c r="AK3910" s="3" t="s">
        <v>48</v>
      </c>
      <c r="AM3910" s="3" t="s">
        <v>48</v>
      </c>
      <c r="AO3910" s="3" t="s">
        <v>48</v>
      </c>
      <c r="AQ3910" s="3" t="s">
        <v>48</v>
      </c>
      <c r="AS3910" s="3" t="s">
        <v>48</v>
      </c>
    </row>
    <row r="3911" spans="1:45">
      <c r="A3911">
        <v>3908</v>
      </c>
      <c r="B3911" t="s">
        <v>5982</v>
      </c>
      <c r="C3911" t="s">
        <v>3638</v>
      </c>
      <c r="D3911" t="s">
        <v>45</v>
      </c>
      <c r="E3911" t="s">
        <v>73</v>
      </c>
      <c r="F3911" t="s">
        <v>8356</v>
      </c>
      <c r="G3911" t="s">
        <v>10654</v>
      </c>
      <c r="H3911" t="s">
        <v>8356</v>
      </c>
      <c r="I3911" t="s">
        <v>10654</v>
      </c>
      <c r="J3911" t="s">
        <v>8357</v>
      </c>
      <c r="K3911" t="s">
        <v>8358</v>
      </c>
      <c r="L3911" t="s">
        <v>5985</v>
      </c>
      <c r="M3911" t="s">
        <v>5986</v>
      </c>
      <c r="N3911" t="str">
        <f>VLOOKUP(O3911,index!$Q:$R,2,0)</f>
        <v>01. 이러닝 - 통합위탁</v>
      </c>
      <c r="O3911" t="s">
        <v>40</v>
      </c>
      <c r="P3911" t="s">
        <v>48</v>
      </c>
      <c r="Q3911" t="s">
        <v>23</v>
      </c>
      <c r="R3911" s="226" t="e">
        <f>VLOOKUP(C3911,'26년 databook(취합)'!$M:$M,2,0)</f>
        <v>#N/A</v>
      </c>
      <c r="S3911" s="3" t="s">
        <v>11572</v>
      </c>
      <c r="T3911" s="3" t="s">
        <v>12839</v>
      </c>
      <c r="U3911" s="3" t="s">
        <v>12838</v>
      </c>
      <c r="V3911" s="3" t="s">
        <v>48</v>
      </c>
      <c r="W3911" s="3" t="s">
        <v>11567</v>
      </c>
      <c r="X3911" s="3" t="s">
        <v>11567</v>
      </c>
      <c r="Y3911" s="3" t="s">
        <v>11567</v>
      </c>
      <c r="Z3911" s="3" t="s">
        <v>11567</v>
      </c>
      <c r="AA3911" s="3" t="s">
        <v>11567</v>
      </c>
      <c r="AB3911" s="3" t="s">
        <v>11567</v>
      </c>
      <c r="AC3911" s="3" t="s">
        <v>12839</v>
      </c>
      <c r="AD3911" s="3" t="s">
        <v>11567</v>
      </c>
      <c r="AE3911" s="3" t="s">
        <v>11567</v>
      </c>
      <c r="AF3911" s="3">
        <v>0</v>
      </c>
      <c r="AG3911" s="3">
        <v>0</v>
      </c>
      <c r="AH3911" s="3">
        <v>0</v>
      </c>
      <c r="AI3911" s="3" t="s">
        <v>11567</v>
      </c>
      <c r="AJ3911" s="3">
        <v>0</v>
      </c>
      <c r="AK3911" s="3" t="s">
        <v>11567</v>
      </c>
      <c r="AL3911" s="3">
        <v>0</v>
      </c>
      <c r="AM3911" s="3" t="s">
        <v>11567</v>
      </c>
      <c r="AN3911" s="3">
        <v>0</v>
      </c>
      <c r="AO3911" s="3" t="s">
        <v>11567</v>
      </c>
      <c r="AP3911" s="3">
        <v>0</v>
      </c>
      <c r="AQ3911" s="3" t="s">
        <v>11567</v>
      </c>
      <c r="AR3911" s="3">
        <v>2000000</v>
      </c>
      <c r="AS3911" s="3" t="s">
        <v>11567</v>
      </c>
    </row>
    <row r="3912" spans="1:45">
      <c r="A3912">
        <v>3909</v>
      </c>
      <c r="B3912" t="s">
        <v>5982</v>
      </c>
      <c r="C3912" t="s">
        <v>3661</v>
      </c>
      <c r="D3912" t="s">
        <v>45</v>
      </c>
      <c r="E3912" t="s">
        <v>73</v>
      </c>
      <c r="F3912" t="s">
        <v>1970</v>
      </c>
      <c r="G3912" t="s">
        <v>10655</v>
      </c>
      <c r="H3912" t="s">
        <v>1970</v>
      </c>
      <c r="I3912" t="s">
        <v>10655</v>
      </c>
      <c r="J3912" t="s">
        <v>1970</v>
      </c>
      <c r="K3912" t="s">
        <v>8359</v>
      </c>
      <c r="L3912" t="s">
        <v>5985</v>
      </c>
      <c r="M3912" t="s">
        <v>5986</v>
      </c>
      <c r="N3912" t="str">
        <f>VLOOKUP(O3912,index!$Q:$R,2,0)</f>
        <v>02. 이러닝 - 단과</v>
      </c>
      <c r="O3912" t="s">
        <v>5987</v>
      </c>
      <c r="P3912" t="s">
        <v>48</v>
      </c>
      <c r="Q3912" t="s">
        <v>20</v>
      </c>
      <c r="R3912" s="226" t="e">
        <f>VLOOKUP(C3912,'26년 databook(취합)'!$M:$M,2,0)</f>
        <v>#N/A</v>
      </c>
      <c r="S3912" s="3" t="s">
        <v>11616</v>
      </c>
      <c r="T3912" s="3" t="s">
        <v>14898</v>
      </c>
      <c r="U3912" s="3" t="s">
        <v>14899</v>
      </c>
      <c r="V3912" s="3" t="s">
        <v>48</v>
      </c>
      <c r="W3912" s="3" t="s">
        <v>12333</v>
      </c>
      <c r="X3912" s="3" t="s">
        <v>48</v>
      </c>
      <c r="Y3912" s="3" t="s">
        <v>11567</v>
      </c>
      <c r="Z3912" s="3" t="s">
        <v>48</v>
      </c>
      <c r="AA3912" s="3" t="s">
        <v>11567</v>
      </c>
      <c r="AB3912" s="3" t="s">
        <v>48</v>
      </c>
      <c r="AC3912" s="3" t="s">
        <v>13700</v>
      </c>
      <c r="AD3912" s="3" t="s">
        <v>48</v>
      </c>
      <c r="AE3912" s="3" t="s">
        <v>11567</v>
      </c>
      <c r="AG3912" s="3">
        <v>5557100</v>
      </c>
      <c r="AI3912" s="3" t="s">
        <v>11567</v>
      </c>
      <c r="AK3912" s="3" t="s">
        <v>11567</v>
      </c>
      <c r="AM3912" s="3" t="s">
        <v>11567</v>
      </c>
      <c r="AO3912" s="3" t="s">
        <v>11567</v>
      </c>
      <c r="AQ3912" s="3" t="s">
        <v>11567</v>
      </c>
      <c r="AR3912" s="3">
        <v>7000000</v>
      </c>
      <c r="AS3912" s="3" t="s">
        <v>11567</v>
      </c>
    </row>
    <row r="3913" spans="1:45">
      <c r="A3913">
        <v>3910</v>
      </c>
      <c r="B3913" t="s">
        <v>5982</v>
      </c>
      <c r="C3913" t="s">
        <v>3781</v>
      </c>
      <c r="D3913" t="s">
        <v>45</v>
      </c>
      <c r="E3913" t="s">
        <v>75</v>
      </c>
      <c r="F3913" t="s">
        <v>8360</v>
      </c>
      <c r="G3913" t="s">
        <v>10656</v>
      </c>
      <c r="H3913" t="s">
        <v>8360</v>
      </c>
      <c r="I3913" t="s">
        <v>10656</v>
      </c>
      <c r="J3913" t="s">
        <v>8361</v>
      </c>
      <c r="K3913" t="s">
        <v>8362</v>
      </c>
      <c r="L3913" t="s">
        <v>5985</v>
      </c>
      <c r="M3913" t="s">
        <v>5986</v>
      </c>
      <c r="N3913" t="str">
        <f>VLOOKUP(O3913,index!$Q:$R,2,0)</f>
        <v>02. 이러닝 - 단과</v>
      </c>
      <c r="O3913" t="s">
        <v>5987</v>
      </c>
      <c r="P3913" t="s">
        <v>48</v>
      </c>
      <c r="Q3913" t="s">
        <v>20</v>
      </c>
      <c r="R3913" s="226" t="e">
        <f>VLOOKUP(C3913,'26년 databook(취합)'!$M:$M,2,0)</f>
        <v>#N/A</v>
      </c>
      <c r="S3913" s="3" t="s">
        <v>11568</v>
      </c>
      <c r="T3913" s="3" t="s">
        <v>16917</v>
      </c>
      <c r="U3913" s="3" t="s">
        <v>16918</v>
      </c>
      <c r="V3913" s="3" t="s">
        <v>11586</v>
      </c>
      <c r="W3913" s="3" t="s">
        <v>11567</v>
      </c>
      <c r="X3913" s="3" t="s">
        <v>11586</v>
      </c>
      <c r="Y3913" s="3" t="s">
        <v>11567</v>
      </c>
      <c r="Z3913" s="3" t="s">
        <v>11586</v>
      </c>
      <c r="AA3913" s="3" t="s">
        <v>11567</v>
      </c>
      <c r="AB3913" s="3" t="s">
        <v>11586</v>
      </c>
      <c r="AC3913" s="3" t="s">
        <v>11567</v>
      </c>
      <c r="AD3913" s="3" t="s">
        <v>11586</v>
      </c>
      <c r="AE3913" s="3" t="s">
        <v>11567</v>
      </c>
      <c r="AF3913" s="3">
        <v>500000</v>
      </c>
      <c r="AG3913" s="3">
        <v>2778400</v>
      </c>
      <c r="AH3913" s="3">
        <v>500000</v>
      </c>
      <c r="AI3913" s="3" t="s">
        <v>16919</v>
      </c>
      <c r="AJ3913" s="3">
        <v>500000</v>
      </c>
      <c r="AK3913" s="3" t="s">
        <v>11567</v>
      </c>
      <c r="AL3913" s="3">
        <v>500000</v>
      </c>
      <c r="AM3913" s="3" t="s">
        <v>11567</v>
      </c>
      <c r="AN3913" s="3">
        <v>500000</v>
      </c>
      <c r="AO3913" s="3" t="s">
        <v>11567</v>
      </c>
      <c r="AP3913" s="3">
        <v>500000</v>
      </c>
      <c r="AQ3913" s="3" t="s">
        <v>11567</v>
      </c>
      <c r="AR3913" s="3">
        <v>500000</v>
      </c>
      <c r="AS3913" s="3" t="s">
        <v>12334</v>
      </c>
    </row>
    <row r="3914" spans="1:45">
      <c r="A3914">
        <v>3911</v>
      </c>
      <c r="B3914" t="s">
        <v>5982</v>
      </c>
      <c r="C3914" t="s">
        <v>3525</v>
      </c>
      <c r="D3914" t="s">
        <v>45</v>
      </c>
      <c r="E3914" t="s">
        <v>73</v>
      </c>
      <c r="F3914" t="s">
        <v>1852</v>
      </c>
      <c r="G3914" t="s">
        <v>10657</v>
      </c>
      <c r="H3914" t="s">
        <v>1852</v>
      </c>
      <c r="I3914" t="s">
        <v>10657</v>
      </c>
      <c r="J3914" t="s">
        <v>1852</v>
      </c>
      <c r="K3914" t="s">
        <v>8363</v>
      </c>
      <c r="L3914" t="s">
        <v>5985</v>
      </c>
      <c r="M3914" t="s">
        <v>5986</v>
      </c>
      <c r="N3914" t="str">
        <f>VLOOKUP(O3914,index!$Q:$R,2,0)</f>
        <v>02. 이러닝 - 단과</v>
      </c>
      <c r="O3914" t="s">
        <v>5987</v>
      </c>
      <c r="P3914" t="s">
        <v>48</v>
      </c>
      <c r="Q3914" t="s">
        <v>20</v>
      </c>
      <c r="R3914" s="226" t="e">
        <f>VLOOKUP(C3914,'26년 databook(취합)'!$M:$M,2,0)</f>
        <v>#N/A</v>
      </c>
      <c r="S3914" s="3" t="s">
        <v>11570</v>
      </c>
      <c r="T3914" s="3" t="s">
        <v>16428</v>
      </c>
      <c r="U3914" s="3" t="s">
        <v>16429</v>
      </c>
      <c r="V3914" s="3" t="s">
        <v>48</v>
      </c>
      <c r="W3914" s="3" t="s">
        <v>11567</v>
      </c>
      <c r="X3914" s="3" t="s">
        <v>48</v>
      </c>
      <c r="Y3914" s="3" t="s">
        <v>11567</v>
      </c>
      <c r="Z3914" s="3" t="s">
        <v>48</v>
      </c>
      <c r="AA3914" s="3" t="s">
        <v>11708</v>
      </c>
      <c r="AB3914" s="3" t="s">
        <v>48</v>
      </c>
      <c r="AC3914" s="3" t="s">
        <v>11567</v>
      </c>
      <c r="AD3914" s="3" t="s">
        <v>48</v>
      </c>
      <c r="AE3914" s="3" t="s">
        <v>11567</v>
      </c>
      <c r="AG3914" s="3">
        <v>780000</v>
      </c>
      <c r="AI3914" s="3" t="s">
        <v>11567</v>
      </c>
      <c r="AK3914" s="3" t="s">
        <v>11567</v>
      </c>
      <c r="AL3914" s="3">
        <v>3000000</v>
      </c>
      <c r="AM3914" s="3" t="s">
        <v>11567</v>
      </c>
      <c r="AO3914" s="3" t="s">
        <v>11567</v>
      </c>
      <c r="AQ3914" s="3" t="s">
        <v>11567</v>
      </c>
      <c r="AS3914" s="3" t="s">
        <v>11567</v>
      </c>
    </row>
    <row r="3915" spans="1:45">
      <c r="A3915">
        <v>3912</v>
      </c>
      <c r="B3915" t="s">
        <v>5982</v>
      </c>
      <c r="C3915" t="s">
        <v>4407</v>
      </c>
      <c r="D3915" t="s">
        <v>45</v>
      </c>
      <c r="E3915" t="s">
        <v>77</v>
      </c>
      <c r="F3915" t="s">
        <v>2193</v>
      </c>
      <c r="G3915" t="s">
        <v>10658</v>
      </c>
      <c r="H3915" t="s">
        <v>2193</v>
      </c>
      <c r="I3915" t="s">
        <v>10658</v>
      </c>
      <c r="J3915" t="s">
        <v>48</v>
      </c>
      <c r="K3915" t="s">
        <v>48</v>
      </c>
      <c r="L3915" t="s">
        <v>5985</v>
      </c>
      <c r="M3915" t="s">
        <v>5986</v>
      </c>
      <c r="N3915" t="str">
        <f>VLOOKUP(O3915,index!$Q:$R,2,0)</f>
        <v>02. 이러닝 - 단과</v>
      </c>
      <c r="O3915" t="s">
        <v>5987</v>
      </c>
      <c r="P3915" t="s">
        <v>48</v>
      </c>
      <c r="Q3915" t="s">
        <v>20</v>
      </c>
      <c r="R3915" s="226" t="e">
        <f>VLOOKUP(C3915,'26년 databook(취합)'!$M:$M,2,0)</f>
        <v>#N/A</v>
      </c>
      <c r="S3915" s="3" t="s">
        <v>11567</v>
      </c>
      <c r="T3915" s="3" t="s">
        <v>11647</v>
      </c>
      <c r="U3915" s="3" t="s">
        <v>11647</v>
      </c>
      <c r="V3915" s="3" t="s">
        <v>48</v>
      </c>
      <c r="W3915" s="3" t="s">
        <v>11567</v>
      </c>
      <c r="X3915" s="3" t="s">
        <v>48</v>
      </c>
      <c r="Y3915" s="3" t="s">
        <v>11567</v>
      </c>
      <c r="Z3915" s="3" t="s">
        <v>48</v>
      </c>
      <c r="AA3915" s="3" t="s">
        <v>11567</v>
      </c>
      <c r="AB3915" s="3" t="s">
        <v>48</v>
      </c>
      <c r="AC3915" s="3" t="s">
        <v>11567</v>
      </c>
      <c r="AD3915" s="3" t="s">
        <v>48</v>
      </c>
      <c r="AE3915" s="3" t="s">
        <v>11567</v>
      </c>
      <c r="AG3915" s="3">
        <v>80000</v>
      </c>
      <c r="AI3915" s="3" t="s">
        <v>11567</v>
      </c>
      <c r="AK3915" s="3" t="s">
        <v>11567</v>
      </c>
      <c r="AM3915" s="3" t="s">
        <v>11567</v>
      </c>
      <c r="AO3915" s="3" t="s">
        <v>11567</v>
      </c>
      <c r="AQ3915" s="3" t="s">
        <v>11567</v>
      </c>
      <c r="AS3915" s="3" t="s">
        <v>11567</v>
      </c>
    </row>
    <row r="3916" spans="1:45">
      <c r="A3916">
        <v>3913</v>
      </c>
      <c r="B3916" t="s">
        <v>5982</v>
      </c>
      <c r="C3916" t="s">
        <v>3614</v>
      </c>
      <c r="D3916" t="s">
        <v>45</v>
      </c>
      <c r="E3916" t="s">
        <v>73</v>
      </c>
      <c r="F3916" t="s">
        <v>1931</v>
      </c>
      <c r="G3916" t="s">
        <v>10659</v>
      </c>
      <c r="H3916" t="s">
        <v>1931</v>
      </c>
      <c r="I3916" t="s">
        <v>10659</v>
      </c>
      <c r="J3916" t="s">
        <v>1931</v>
      </c>
      <c r="K3916" t="s">
        <v>8364</v>
      </c>
      <c r="L3916" t="s">
        <v>5985</v>
      </c>
      <c r="M3916" t="s">
        <v>5986</v>
      </c>
      <c r="N3916" t="str">
        <f>VLOOKUP(O3916,index!$Q:$R,2,0)</f>
        <v>02. 이러닝 - 단과</v>
      </c>
      <c r="O3916" t="s">
        <v>5987</v>
      </c>
      <c r="P3916" t="s">
        <v>48</v>
      </c>
      <c r="Q3916" t="s">
        <v>20</v>
      </c>
      <c r="R3916" s="226" t="e">
        <f>VLOOKUP(C3916,'26년 databook(취합)'!$M:$M,2,0)</f>
        <v>#N/A</v>
      </c>
      <c r="S3916" s="3" t="s">
        <v>11576</v>
      </c>
      <c r="T3916" s="3" t="s">
        <v>13660</v>
      </c>
      <c r="U3916" s="3" t="s">
        <v>14019</v>
      </c>
      <c r="V3916" s="3" t="s">
        <v>48</v>
      </c>
      <c r="W3916" s="3" t="s">
        <v>11567</v>
      </c>
      <c r="X3916" s="3" t="s">
        <v>48</v>
      </c>
      <c r="Y3916" s="3" t="s">
        <v>11567</v>
      </c>
      <c r="Z3916" s="3" t="s">
        <v>48</v>
      </c>
      <c r="AA3916" s="3" t="s">
        <v>11685</v>
      </c>
      <c r="AB3916" s="3" t="s">
        <v>48</v>
      </c>
      <c r="AC3916" s="3" t="s">
        <v>11613</v>
      </c>
      <c r="AD3916" s="3" t="s">
        <v>48</v>
      </c>
      <c r="AE3916" s="3" t="s">
        <v>14900</v>
      </c>
      <c r="AG3916" s="3">
        <v>0</v>
      </c>
      <c r="AI3916" s="3" t="s">
        <v>11567</v>
      </c>
      <c r="AK3916" s="3" t="s">
        <v>11567</v>
      </c>
      <c r="AM3916" s="3" t="s">
        <v>11567</v>
      </c>
      <c r="AO3916" s="3" t="s">
        <v>11567</v>
      </c>
      <c r="AQ3916" s="3" t="s">
        <v>11567</v>
      </c>
      <c r="AR3916" s="3">
        <v>1000000</v>
      </c>
      <c r="AS3916" s="3" t="s">
        <v>11567</v>
      </c>
    </row>
    <row r="3917" spans="1:45">
      <c r="A3917">
        <v>3914</v>
      </c>
      <c r="B3917" t="s">
        <v>5982</v>
      </c>
      <c r="C3917" t="s">
        <v>4452</v>
      </c>
      <c r="D3917" t="s">
        <v>45</v>
      </c>
      <c r="E3917" t="s">
        <v>76</v>
      </c>
      <c r="F3917" t="s">
        <v>2229</v>
      </c>
      <c r="G3917" t="s">
        <v>10660</v>
      </c>
      <c r="H3917" t="s">
        <v>2229</v>
      </c>
      <c r="I3917" t="s">
        <v>10660</v>
      </c>
      <c r="J3917" t="s">
        <v>8365</v>
      </c>
      <c r="K3917" t="s">
        <v>8366</v>
      </c>
      <c r="L3917" t="s">
        <v>5985</v>
      </c>
      <c r="M3917" t="s">
        <v>5986</v>
      </c>
      <c r="N3917" t="str">
        <f>VLOOKUP(O3917,index!$Q:$R,2,0)</f>
        <v>02. 이러닝 - 단과</v>
      </c>
      <c r="O3917" t="s">
        <v>5987</v>
      </c>
      <c r="P3917" t="s">
        <v>48</v>
      </c>
      <c r="Q3917" t="s">
        <v>20</v>
      </c>
      <c r="R3917" s="226" t="e">
        <f>VLOOKUP(C3917,'26년 databook(취합)'!$M:$M,2,0)</f>
        <v>#N/A</v>
      </c>
      <c r="S3917" s="3" t="s">
        <v>11567</v>
      </c>
      <c r="T3917" s="3" t="s">
        <v>48</v>
      </c>
      <c r="U3917" s="3" t="s">
        <v>11567</v>
      </c>
      <c r="V3917" s="3" t="s">
        <v>11567</v>
      </c>
      <c r="W3917" s="3" t="s">
        <v>48</v>
      </c>
      <c r="X3917" s="3" t="s">
        <v>48</v>
      </c>
      <c r="Y3917" s="3" t="s">
        <v>48</v>
      </c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G3917" s="3"/>
      <c r="AI3917" s="3" t="s">
        <v>48</v>
      </c>
      <c r="AK3917" s="3" t="s">
        <v>48</v>
      </c>
      <c r="AM3917" s="3" t="s">
        <v>48</v>
      </c>
      <c r="AO3917" s="3" t="s">
        <v>48</v>
      </c>
      <c r="AQ3917" s="3" t="s">
        <v>48</v>
      </c>
      <c r="AS3917" s="3" t="s">
        <v>48</v>
      </c>
    </row>
    <row r="3918" spans="1:45">
      <c r="A3918">
        <v>3915</v>
      </c>
      <c r="B3918" t="s">
        <v>5982</v>
      </c>
      <c r="C3918" t="s">
        <v>2908</v>
      </c>
      <c r="D3918" t="s">
        <v>45</v>
      </c>
      <c r="E3918" t="s">
        <v>76</v>
      </c>
      <c r="F3918" t="s">
        <v>8367</v>
      </c>
      <c r="G3918" t="s">
        <v>10661</v>
      </c>
      <c r="H3918" t="s">
        <v>8367</v>
      </c>
      <c r="I3918" t="s">
        <v>10661</v>
      </c>
      <c r="J3918" t="s">
        <v>48</v>
      </c>
      <c r="K3918" t="s">
        <v>48</v>
      </c>
      <c r="L3918" t="s">
        <v>5985</v>
      </c>
      <c r="M3918" t="s">
        <v>5986</v>
      </c>
      <c r="N3918" t="str">
        <f>VLOOKUP(O3918,index!$Q:$R,2,0)</f>
        <v>02. 이러닝 - 단과</v>
      </c>
      <c r="O3918" t="s">
        <v>5987</v>
      </c>
      <c r="P3918" t="s">
        <v>48</v>
      </c>
      <c r="Q3918" t="s">
        <v>23</v>
      </c>
      <c r="R3918" s="226" t="e">
        <f>VLOOKUP(C3918,'26년 databook(취합)'!$M:$M,2,0)</f>
        <v>#N/A</v>
      </c>
      <c r="S3918" s="3" t="s">
        <v>11567</v>
      </c>
      <c r="T3918" s="3" t="s">
        <v>12335</v>
      </c>
      <c r="U3918" s="3" t="s">
        <v>12335</v>
      </c>
      <c r="V3918" s="3" t="s">
        <v>48</v>
      </c>
      <c r="W3918" s="3" t="s">
        <v>11567</v>
      </c>
      <c r="X3918" s="3" t="s">
        <v>48</v>
      </c>
      <c r="Y3918" s="3" t="s">
        <v>12335</v>
      </c>
      <c r="Z3918" s="3" t="s">
        <v>48</v>
      </c>
      <c r="AA3918" s="3" t="s">
        <v>11567</v>
      </c>
      <c r="AB3918" s="3" t="s">
        <v>48</v>
      </c>
      <c r="AC3918" s="3" t="s">
        <v>11567</v>
      </c>
      <c r="AD3918" s="3" t="s">
        <v>48</v>
      </c>
      <c r="AE3918" s="3" t="s">
        <v>11567</v>
      </c>
      <c r="AG3918" s="3">
        <v>0</v>
      </c>
      <c r="AI3918" s="3" t="s">
        <v>11567</v>
      </c>
      <c r="AK3918" s="3" t="s">
        <v>11567</v>
      </c>
      <c r="AM3918" s="3" t="s">
        <v>11567</v>
      </c>
      <c r="AO3918" s="3" t="s">
        <v>11567</v>
      </c>
      <c r="AQ3918" s="3" t="s">
        <v>11567</v>
      </c>
      <c r="AR3918" s="3">
        <v>0</v>
      </c>
      <c r="AS3918" s="3" t="s">
        <v>11567</v>
      </c>
    </row>
    <row r="3919" spans="1:45">
      <c r="A3919">
        <v>3916</v>
      </c>
      <c r="B3919" t="s">
        <v>5982</v>
      </c>
      <c r="C3919" t="s">
        <v>5298</v>
      </c>
      <c r="D3919" t="s">
        <v>45</v>
      </c>
      <c r="E3919" t="s">
        <v>77</v>
      </c>
      <c r="F3919" t="s">
        <v>698</v>
      </c>
      <c r="G3919" t="s">
        <v>10662</v>
      </c>
      <c r="H3919" t="s">
        <v>698</v>
      </c>
      <c r="I3919" t="s">
        <v>10662</v>
      </c>
      <c r="J3919" t="s">
        <v>48</v>
      </c>
      <c r="K3919" t="s">
        <v>48</v>
      </c>
      <c r="L3919" t="s">
        <v>5985</v>
      </c>
      <c r="M3919" t="s">
        <v>5986</v>
      </c>
      <c r="N3919" t="str">
        <f>VLOOKUP(O3919,index!$Q:$R,2,0)</f>
        <v>02. 이러닝 - 단과</v>
      </c>
      <c r="O3919" t="s">
        <v>5987</v>
      </c>
      <c r="P3919" t="s">
        <v>48</v>
      </c>
      <c r="Q3919" t="s">
        <v>20</v>
      </c>
      <c r="R3919" s="226" t="e">
        <f>VLOOKUP(C3919,'26년 databook(취합)'!$M:$M,2,0)</f>
        <v>#N/A</v>
      </c>
      <c r="S3919" s="3" t="s">
        <v>11567</v>
      </c>
      <c r="T3919" s="3" t="s">
        <v>13753</v>
      </c>
      <c r="U3919" s="3" t="s">
        <v>13753</v>
      </c>
      <c r="V3919" s="3" t="s">
        <v>48</v>
      </c>
      <c r="W3919" s="3" t="s">
        <v>11567</v>
      </c>
      <c r="X3919" s="3" t="s">
        <v>48</v>
      </c>
      <c r="Y3919" s="3" t="s">
        <v>11567</v>
      </c>
      <c r="Z3919" s="3" t="s">
        <v>48</v>
      </c>
      <c r="AA3919" s="3" t="s">
        <v>11567</v>
      </c>
      <c r="AB3919" s="3" t="s">
        <v>48</v>
      </c>
      <c r="AC3919" s="3" t="s">
        <v>11609</v>
      </c>
      <c r="AD3919" s="3" t="s">
        <v>48</v>
      </c>
      <c r="AE3919" s="3" t="s">
        <v>14901</v>
      </c>
      <c r="AG3919" s="3">
        <v>0</v>
      </c>
      <c r="AI3919" s="3" t="s">
        <v>11567</v>
      </c>
      <c r="AK3919" s="3" t="s">
        <v>11567</v>
      </c>
      <c r="AM3919" s="3" t="s">
        <v>11567</v>
      </c>
      <c r="AO3919" s="3" t="s">
        <v>11567</v>
      </c>
      <c r="AQ3919" s="3" t="s">
        <v>11567</v>
      </c>
      <c r="AS3919" s="3" t="s">
        <v>11567</v>
      </c>
    </row>
    <row r="3920" spans="1:45">
      <c r="A3920">
        <v>3917</v>
      </c>
      <c r="B3920" t="s">
        <v>5982</v>
      </c>
      <c r="C3920" t="s">
        <v>2953</v>
      </c>
      <c r="D3920" t="s">
        <v>45</v>
      </c>
      <c r="E3920" t="s">
        <v>71</v>
      </c>
      <c r="F3920" t="s">
        <v>8370</v>
      </c>
      <c r="G3920" t="s">
        <v>10666</v>
      </c>
      <c r="H3920" t="s">
        <v>8370</v>
      </c>
      <c r="I3920" t="s">
        <v>10666</v>
      </c>
      <c r="J3920" t="s">
        <v>48</v>
      </c>
      <c r="K3920" t="s">
        <v>48</v>
      </c>
      <c r="L3920" t="s">
        <v>5985</v>
      </c>
      <c r="M3920" t="s">
        <v>5986</v>
      </c>
      <c r="N3920" t="str">
        <f>VLOOKUP(O3920,index!$Q:$R,2,0)</f>
        <v>03. 이러닝 - 법정</v>
      </c>
      <c r="O3920" t="s">
        <v>6002</v>
      </c>
      <c r="P3920" t="s">
        <v>48</v>
      </c>
      <c r="Q3920" t="s">
        <v>23</v>
      </c>
      <c r="R3920" s="226" t="e">
        <f>VLOOKUP(C3920,'26년 databook(취합)'!$M:$M,2,0)</f>
        <v>#N/A</v>
      </c>
      <c r="S3920" s="3" t="s">
        <v>11567</v>
      </c>
      <c r="T3920" s="3" t="s">
        <v>11630</v>
      </c>
      <c r="U3920" s="3" t="s">
        <v>11630</v>
      </c>
      <c r="V3920" s="3" t="s">
        <v>48</v>
      </c>
      <c r="W3920" s="3" t="s">
        <v>11630</v>
      </c>
      <c r="X3920" s="3" t="s">
        <v>48</v>
      </c>
      <c r="Y3920" s="3" t="s">
        <v>11567</v>
      </c>
      <c r="Z3920" s="3" t="s">
        <v>48</v>
      </c>
      <c r="AA3920" s="3" t="s">
        <v>11567</v>
      </c>
      <c r="AB3920" s="3" t="s">
        <v>48</v>
      </c>
      <c r="AC3920" s="3" t="s">
        <v>11567</v>
      </c>
      <c r="AD3920" s="3" t="s">
        <v>48</v>
      </c>
      <c r="AE3920" s="3" t="s">
        <v>11567</v>
      </c>
      <c r="AG3920" s="3">
        <v>0</v>
      </c>
      <c r="AI3920" s="3" t="s">
        <v>11567</v>
      </c>
      <c r="AK3920" s="3" t="s">
        <v>11567</v>
      </c>
      <c r="AM3920" s="3" t="s">
        <v>11567</v>
      </c>
      <c r="AO3920" s="3" t="s">
        <v>11567</v>
      </c>
      <c r="AQ3920" s="3" t="s">
        <v>11567</v>
      </c>
      <c r="AS3920" s="3" t="s">
        <v>11567</v>
      </c>
    </row>
    <row r="3921" spans="1:45">
      <c r="A3921">
        <v>3918</v>
      </c>
      <c r="B3921" t="s">
        <v>5982</v>
      </c>
      <c r="C3921" t="s">
        <v>3741</v>
      </c>
      <c r="D3921" t="s">
        <v>45</v>
      </c>
      <c r="E3921" t="s">
        <v>71</v>
      </c>
      <c r="F3921" t="s">
        <v>2034</v>
      </c>
      <c r="G3921" t="s">
        <v>10668</v>
      </c>
      <c r="H3921" t="s">
        <v>2034</v>
      </c>
      <c r="I3921" t="s">
        <v>10668</v>
      </c>
      <c r="J3921" t="s">
        <v>2034</v>
      </c>
      <c r="K3921" t="s">
        <v>8372</v>
      </c>
      <c r="L3921" t="s">
        <v>5985</v>
      </c>
      <c r="M3921" t="s">
        <v>5986</v>
      </c>
      <c r="N3921" t="str">
        <f>VLOOKUP(O3921,index!$Q:$R,2,0)</f>
        <v>02. 이러닝 - 단과</v>
      </c>
      <c r="O3921" t="s">
        <v>5987</v>
      </c>
      <c r="P3921" t="s">
        <v>48</v>
      </c>
      <c r="Q3921" t="s">
        <v>20</v>
      </c>
      <c r="R3921" s="226" t="e">
        <f>VLOOKUP(C3921,'26년 databook(취합)'!$M:$M,2,0)</f>
        <v>#N/A</v>
      </c>
      <c r="S3921" s="3" t="s">
        <v>11567</v>
      </c>
      <c r="T3921" s="3" t="s">
        <v>48</v>
      </c>
      <c r="U3921" s="3" t="s">
        <v>11567</v>
      </c>
      <c r="V3921" s="3" t="s">
        <v>48</v>
      </c>
      <c r="W3921" s="3" t="s">
        <v>48</v>
      </c>
      <c r="X3921" s="3" t="s">
        <v>48</v>
      </c>
      <c r="Y3921" s="3" t="s">
        <v>48</v>
      </c>
      <c r="Z3921" s="3" t="s">
        <v>48</v>
      </c>
      <c r="AA3921" s="3" t="s">
        <v>48</v>
      </c>
      <c r="AB3921" s="3" t="s">
        <v>48</v>
      </c>
      <c r="AC3921" s="3" t="s">
        <v>48</v>
      </c>
      <c r="AD3921" s="3" t="s">
        <v>48</v>
      </c>
      <c r="AE3921" s="3" t="s">
        <v>48</v>
      </c>
      <c r="AG3921" s="3"/>
      <c r="AI3921" s="3" t="s">
        <v>48</v>
      </c>
      <c r="AK3921" s="3" t="s">
        <v>48</v>
      </c>
      <c r="AM3921" s="3" t="s">
        <v>48</v>
      </c>
      <c r="AO3921" s="3" t="s">
        <v>48</v>
      </c>
      <c r="AQ3921" s="3" t="s">
        <v>48</v>
      </c>
      <c r="AS3921" s="3" t="s">
        <v>48</v>
      </c>
    </row>
    <row r="3922" spans="1:45">
      <c r="A3922">
        <v>3919</v>
      </c>
      <c r="B3922" t="s">
        <v>5982</v>
      </c>
      <c r="C3922" t="s">
        <v>4036</v>
      </c>
      <c r="D3922" t="s">
        <v>45</v>
      </c>
      <c r="E3922" t="s">
        <v>75</v>
      </c>
      <c r="F3922" t="s">
        <v>485</v>
      </c>
      <c r="G3922" t="s">
        <v>9510</v>
      </c>
      <c r="H3922" t="s">
        <v>485</v>
      </c>
      <c r="I3922" t="s">
        <v>9510</v>
      </c>
      <c r="J3922" t="s">
        <v>48</v>
      </c>
      <c r="K3922" t="s">
        <v>48</v>
      </c>
      <c r="L3922" t="s">
        <v>5985</v>
      </c>
      <c r="M3922" t="s">
        <v>5986</v>
      </c>
      <c r="N3922" t="str">
        <f>VLOOKUP(O3922,index!$Q:$R,2,0)</f>
        <v>02. 이러닝 - 단과</v>
      </c>
      <c r="O3922" t="s">
        <v>5987</v>
      </c>
      <c r="P3922" t="s">
        <v>48</v>
      </c>
      <c r="Q3922" t="s">
        <v>20</v>
      </c>
      <c r="R3922" s="226" t="e">
        <f>VLOOKUP(C3922,'26년 databook(취합)'!$M:$M,2,0)</f>
        <v>#N/A</v>
      </c>
      <c r="S3922" s="3" t="s">
        <v>11567</v>
      </c>
      <c r="T3922" s="3" t="s">
        <v>48</v>
      </c>
      <c r="U3922" s="3" t="s">
        <v>11567</v>
      </c>
      <c r="V3922" s="3" t="s">
        <v>48</v>
      </c>
      <c r="W3922" s="3" t="s">
        <v>48</v>
      </c>
      <c r="X3922" s="3" t="s">
        <v>48</v>
      </c>
      <c r="Y3922" s="3" t="s">
        <v>48</v>
      </c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G3922" s="3"/>
      <c r="AI3922" s="3" t="s">
        <v>48</v>
      </c>
      <c r="AK3922" s="3" t="s">
        <v>48</v>
      </c>
      <c r="AM3922" s="3" t="s">
        <v>48</v>
      </c>
      <c r="AO3922" s="3" t="s">
        <v>48</v>
      </c>
      <c r="AQ3922" s="3" t="s">
        <v>48</v>
      </c>
      <c r="AS3922" s="3" t="s">
        <v>48</v>
      </c>
    </row>
    <row r="3923" spans="1:45">
      <c r="A3923">
        <v>3920</v>
      </c>
      <c r="B3923" t="s">
        <v>5982</v>
      </c>
      <c r="C3923" t="s">
        <v>4412</v>
      </c>
      <c r="D3923" t="s">
        <v>45</v>
      </c>
      <c r="E3923" t="s">
        <v>76</v>
      </c>
      <c r="F3923" t="s">
        <v>8374</v>
      </c>
      <c r="G3923" t="s">
        <v>10669</v>
      </c>
      <c r="H3923" t="s">
        <v>8374</v>
      </c>
      <c r="I3923" t="s">
        <v>10669</v>
      </c>
      <c r="J3923" t="s">
        <v>2295</v>
      </c>
      <c r="K3923" t="s">
        <v>8375</v>
      </c>
      <c r="L3923" t="s">
        <v>5985</v>
      </c>
      <c r="M3923" t="s">
        <v>5986</v>
      </c>
      <c r="N3923" t="str">
        <f>VLOOKUP(O3923,index!$Q:$R,2,0)</f>
        <v>02. 이러닝 - 단과</v>
      </c>
      <c r="O3923" t="s">
        <v>5987</v>
      </c>
      <c r="P3923" t="s">
        <v>48</v>
      </c>
      <c r="Q3923" t="s">
        <v>20</v>
      </c>
      <c r="R3923" s="226" t="e">
        <f>VLOOKUP(C3923,'26년 databook(취합)'!$M:$M,2,0)</f>
        <v>#N/A</v>
      </c>
      <c r="S3923" s="3" t="s">
        <v>11567</v>
      </c>
      <c r="T3923" s="3" t="s">
        <v>48</v>
      </c>
      <c r="U3923" s="3" t="s">
        <v>11567</v>
      </c>
      <c r="V3923" s="3" t="s">
        <v>48</v>
      </c>
      <c r="W3923" s="3" t="s">
        <v>48</v>
      </c>
      <c r="X3923" s="3" t="s">
        <v>48</v>
      </c>
      <c r="Y3923" s="3" t="s">
        <v>48</v>
      </c>
      <c r="Z3923" s="3" t="s">
        <v>48</v>
      </c>
      <c r="AA3923" s="3" t="s">
        <v>48</v>
      </c>
      <c r="AB3923" s="3" t="s">
        <v>48</v>
      </c>
      <c r="AC3923" s="3" t="s">
        <v>48</v>
      </c>
      <c r="AD3923" s="3" t="s">
        <v>48</v>
      </c>
      <c r="AE3923" s="3" t="s">
        <v>48</v>
      </c>
      <c r="AG3923" s="3"/>
      <c r="AI3923" s="3" t="s">
        <v>48</v>
      </c>
      <c r="AK3923" s="3" t="s">
        <v>48</v>
      </c>
      <c r="AM3923" s="3" t="s">
        <v>48</v>
      </c>
      <c r="AO3923" s="3" t="s">
        <v>48</v>
      </c>
      <c r="AQ3923" s="3" t="s">
        <v>48</v>
      </c>
      <c r="AR3923" s="3">
        <v>0</v>
      </c>
      <c r="AS3923" s="3" t="s">
        <v>48</v>
      </c>
    </row>
    <row r="3924" spans="1:45">
      <c r="A3924">
        <v>3921</v>
      </c>
      <c r="B3924" t="s">
        <v>5982</v>
      </c>
      <c r="C3924" t="s">
        <v>4119</v>
      </c>
      <c r="D3924" t="s">
        <v>45</v>
      </c>
      <c r="E3924" t="s">
        <v>75</v>
      </c>
      <c r="F3924" t="s">
        <v>546</v>
      </c>
      <c r="G3924" t="s">
        <v>10670</v>
      </c>
      <c r="H3924" t="s">
        <v>546</v>
      </c>
      <c r="I3924" t="s">
        <v>10670</v>
      </c>
      <c r="J3924" t="s">
        <v>546</v>
      </c>
      <c r="K3924" t="s">
        <v>8376</v>
      </c>
      <c r="L3924" t="s">
        <v>5985</v>
      </c>
      <c r="M3924" t="s">
        <v>5986</v>
      </c>
      <c r="N3924" t="str">
        <f>VLOOKUP(O3924,index!$Q:$R,2,0)</f>
        <v>02. 이러닝 - 단과</v>
      </c>
      <c r="O3924" t="s">
        <v>5987</v>
      </c>
      <c r="P3924" t="s">
        <v>48</v>
      </c>
      <c r="Q3924" t="s">
        <v>23</v>
      </c>
      <c r="R3924" s="226" t="e">
        <f>VLOOKUP(C3924,'26년 databook(취합)'!$M:$M,2,0)</f>
        <v>#N/A</v>
      </c>
      <c r="S3924" s="3" t="s">
        <v>11567</v>
      </c>
      <c r="T3924" s="3" t="s">
        <v>14902</v>
      </c>
      <c r="U3924" s="3" t="s">
        <v>14902</v>
      </c>
      <c r="V3924" s="3" t="s">
        <v>48</v>
      </c>
      <c r="W3924" s="3" t="s">
        <v>11567</v>
      </c>
      <c r="X3924" s="3" t="s">
        <v>48</v>
      </c>
      <c r="Y3924" s="3" t="s">
        <v>11567</v>
      </c>
      <c r="Z3924" s="3" t="s">
        <v>48</v>
      </c>
      <c r="AA3924" s="3" t="s">
        <v>11567</v>
      </c>
      <c r="AB3924" s="3" t="s">
        <v>48</v>
      </c>
      <c r="AC3924" s="3" t="s">
        <v>11567</v>
      </c>
      <c r="AD3924" s="3" t="s">
        <v>48</v>
      </c>
      <c r="AE3924" s="3" t="s">
        <v>11567</v>
      </c>
      <c r="AG3924" s="4">
        <v>4584000</v>
      </c>
      <c r="AI3924" s="3" t="s">
        <v>11567</v>
      </c>
      <c r="AK3924" s="3" t="s">
        <v>11567</v>
      </c>
      <c r="AM3924" s="3" t="s">
        <v>11567</v>
      </c>
      <c r="AO3924" s="3" t="s">
        <v>11567</v>
      </c>
      <c r="AQ3924" s="3" t="s">
        <v>11567</v>
      </c>
      <c r="AS3924" s="3" t="s">
        <v>11567</v>
      </c>
    </row>
    <row r="3925" spans="1:45">
      <c r="A3925">
        <v>3922</v>
      </c>
      <c r="B3925" t="s">
        <v>5982</v>
      </c>
      <c r="C3925" t="s">
        <v>2952</v>
      </c>
      <c r="D3925" t="s">
        <v>45</v>
      </c>
      <c r="E3925" t="s">
        <v>71</v>
      </c>
      <c r="F3925" t="s">
        <v>8377</v>
      </c>
      <c r="G3925" t="s">
        <v>10671</v>
      </c>
      <c r="H3925" t="s">
        <v>8377</v>
      </c>
      <c r="I3925" t="s">
        <v>10671</v>
      </c>
      <c r="J3925" t="s">
        <v>8377</v>
      </c>
      <c r="K3925" t="s">
        <v>8378</v>
      </c>
      <c r="L3925" t="s">
        <v>5985</v>
      </c>
      <c r="M3925" t="s">
        <v>5986</v>
      </c>
      <c r="N3925" t="str">
        <f>VLOOKUP(O3925,index!$Q:$R,2,0)</f>
        <v>08. 하이브리드러닝 - 하이브리드형 러닝</v>
      </c>
      <c r="O3925" t="s">
        <v>5988</v>
      </c>
      <c r="P3925" t="s">
        <v>48</v>
      </c>
      <c r="Q3925" t="s">
        <v>20</v>
      </c>
      <c r="R3925" s="226" t="e">
        <f>VLOOKUP(C3925,'26년 databook(취합)'!$M:$M,2,0)</f>
        <v>#N/A</v>
      </c>
      <c r="S3925" s="3" t="s">
        <v>11567</v>
      </c>
      <c r="T3925" s="3" t="s">
        <v>48</v>
      </c>
      <c r="U3925" s="3" t="s">
        <v>11567</v>
      </c>
      <c r="V3925" s="3" t="s">
        <v>48</v>
      </c>
      <c r="W3925" s="3" t="s">
        <v>48</v>
      </c>
      <c r="X3925" s="3" t="s">
        <v>48</v>
      </c>
      <c r="Y3925" s="3" t="s">
        <v>48</v>
      </c>
      <c r="Z3925" s="3" t="s">
        <v>11567</v>
      </c>
      <c r="AA3925" s="3" t="s">
        <v>48</v>
      </c>
      <c r="AB3925" s="3" t="s">
        <v>11567</v>
      </c>
      <c r="AC3925" s="3" t="s">
        <v>48</v>
      </c>
      <c r="AD3925" s="3" t="s">
        <v>11567</v>
      </c>
      <c r="AE3925" s="3" t="s">
        <v>48</v>
      </c>
      <c r="AF3925" s="3">
        <v>0</v>
      </c>
      <c r="AG3925" s="3"/>
      <c r="AH3925" s="3">
        <v>0</v>
      </c>
      <c r="AI3925" s="3" t="s">
        <v>48</v>
      </c>
      <c r="AJ3925" s="3">
        <v>0</v>
      </c>
      <c r="AK3925" s="3" t="s">
        <v>48</v>
      </c>
      <c r="AL3925" s="3">
        <v>0</v>
      </c>
      <c r="AM3925" s="3" t="s">
        <v>48</v>
      </c>
      <c r="AN3925" s="3">
        <v>0</v>
      </c>
      <c r="AO3925" s="3" t="s">
        <v>48</v>
      </c>
      <c r="AP3925" s="3">
        <v>0</v>
      </c>
      <c r="AQ3925" s="3" t="s">
        <v>48</v>
      </c>
      <c r="AR3925" s="3">
        <v>0</v>
      </c>
      <c r="AS3925" s="3" t="s">
        <v>48</v>
      </c>
    </row>
    <row r="3926" spans="1:45">
      <c r="A3926">
        <v>3923</v>
      </c>
      <c r="B3926" t="s">
        <v>5982</v>
      </c>
      <c r="C3926" t="s">
        <v>2951</v>
      </c>
      <c r="D3926" t="s">
        <v>45</v>
      </c>
      <c r="E3926" t="s">
        <v>71</v>
      </c>
      <c r="F3926" t="s">
        <v>8377</v>
      </c>
      <c r="G3926" t="s">
        <v>10671</v>
      </c>
      <c r="H3926" t="s">
        <v>8377</v>
      </c>
      <c r="I3926" t="s">
        <v>10671</v>
      </c>
      <c r="J3926" t="s">
        <v>8377</v>
      </c>
      <c r="K3926" t="s">
        <v>8378</v>
      </c>
      <c r="L3926" t="s">
        <v>5985</v>
      </c>
      <c r="M3926" t="s">
        <v>5986</v>
      </c>
      <c r="N3926" t="str">
        <f>VLOOKUP(O3926,index!$Q:$R,2,0)</f>
        <v>01. 이러닝 - 통합위탁</v>
      </c>
      <c r="O3926" t="s">
        <v>40</v>
      </c>
      <c r="P3926" t="s">
        <v>48</v>
      </c>
      <c r="Q3926" t="s">
        <v>23</v>
      </c>
      <c r="R3926" s="226" t="e">
        <f>VLOOKUP(C3926,'26년 databook(취합)'!$M:$M,2,0)</f>
        <v>#N/A</v>
      </c>
      <c r="S3926" s="3" t="s">
        <v>13042</v>
      </c>
      <c r="T3926" s="3" t="s">
        <v>16430</v>
      </c>
      <c r="U3926" s="3" t="s">
        <v>16742</v>
      </c>
      <c r="V3926" s="3" t="s">
        <v>48</v>
      </c>
      <c r="W3926" s="3" t="s">
        <v>11567</v>
      </c>
      <c r="X3926" s="3" t="s">
        <v>48</v>
      </c>
      <c r="Y3926" s="3" t="s">
        <v>11567</v>
      </c>
      <c r="Z3926" s="3" t="s">
        <v>11580</v>
      </c>
      <c r="AA3926" s="3" t="s">
        <v>12336</v>
      </c>
      <c r="AB3926" s="3" t="s">
        <v>11580</v>
      </c>
      <c r="AC3926" s="3" t="s">
        <v>13754</v>
      </c>
      <c r="AD3926" s="3" t="s">
        <v>11580</v>
      </c>
      <c r="AE3926" s="3" t="s">
        <v>14903</v>
      </c>
      <c r="AF3926" s="3">
        <v>4000000</v>
      </c>
      <c r="AG3926" s="4">
        <v>3410000</v>
      </c>
      <c r="AH3926" s="3">
        <v>4000000</v>
      </c>
      <c r="AI3926" s="3" t="s">
        <v>11567</v>
      </c>
      <c r="AJ3926" s="3">
        <v>6000000</v>
      </c>
      <c r="AK3926" s="3" t="s">
        <v>11567</v>
      </c>
      <c r="AL3926" s="3">
        <v>4000000</v>
      </c>
      <c r="AM3926" s="3" t="s">
        <v>11567</v>
      </c>
      <c r="AN3926" s="3">
        <v>6000000</v>
      </c>
      <c r="AO3926" s="3" t="s">
        <v>11567</v>
      </c>
      <c r="AP3926" s="3">
        <v>4000000</v>
      </c>
      <c r="AQ3926" s="3" t="s">
        <v>11567</v>
      </c>
      <c r="AR3926" s="3">
        <v>6000000</v>
      </c>
      <c r="AS3926" s="3" t="s">
        <v>11567</v>
      </c>
    </row>
    <row r="3927" spans="1:45">
      <c r="A3927">
        <v>3924</v>
      </c>
      <c r="B3927" t="s">
        <v>5982</v>
      </c>
      <c r="C3927" t="s">
        <v>5530</v>
      </c>
      <c r="D3927" t="s">
        <v>45</v>
      </c>
      <c r="E3927" t="s">
        <v>77</v>
      </c>
      <c r="F3927" t="s">
        <v>2796</v>
      </c>
      <c r="G3927" t="s">
        <v>9134</v>
      </c>
      <c r="H3927" t="s">
        <v>2760</v>
      </c>
      <c r="I3927" t="s">
        <v>16330</v>
      </c>
      <c r="J3927" t="s">
        <v>48</v>
      </c>
      <c r="K3927" t="s">
        <v>48</v>
      </c>
      <c r="L3927" t="s">
        <v>5985</v>
      </c>
      <c r="M3927" t="s">
        <v>5986</v>
      </c>
      <c r="N3927" t="str">
        <f>VLOOKUP(O3927,index!$Q:$R,2,0)</f>
        <v>02. 이러닝 - 단과</v>
      </c>
      <c r="O3927" t="s">
        <v>5987</v>
      </c>
      <c r="P3927" t="s">
        <v>48</v>
      </c>
      <c r="Q3927" t="s">
        <v>20</v>
      </c>
      <c r="R3927" s="226" t="e">
        <f>VLOOKUP(C3927,'26년 databook(취합)'!$M:$M,2,0)</f>
        <v>#N/A</v>
      </c>
      <c r="S3927" s="3" t="s">
        <v>11567</v>
      </c>
      <c r="T3927" s="3" t="s">
        <v>48</v>
      </c>
      <c r="U3927" s="3" t="s">
        <v>11567</v>
      </c>
      <c r="V3927" s="3" t="s">
        <v>48</v>
      </c>
      <c r="W3927" s="3" t="s">
        <v>48</v>
      </c>
      <c r="X3927" s="3" t="s">
        <v>48</v>
      </c>
      <c r="Y3927" s="3" t="s">
        <v>48</v>
      </c>
      <c r="Z3927" s="3" t="s">
        <v>48</v>
      </c>
      <c r="AA3927" s="3" t="s">
        <v>48</v>
      </c>
      <c r="AB3927" s="3" t="s">
        <v>48</v>
      </c>
      <c r="AC3927" s="3" t="s">
        <v>48</v>
      </c>
      <c r="AD3927" s="3" t="s">
        <v>48</v>
      </c>
      <c r="AE3927" s="3" t="s">
        <v>48</v>
      </c>
      <c r="AG3927" s="3"/>
      <c r="AI3927" s="3" t="s">
        <v>48</v>
      </c>
      <c r="AK3927" s="3" t="s">
        <v>48</v>
      </c>
      <c r="AM3927" s="3" t="s">
        <v>48</v>
      </c>
      <c r="AO3927" s="3" t="s">
        <v>48</v>
      </c>
      <c r="AQ3927" s="3" t="s">
        <v>48</v>
      </c>
      <c r="AS3927" s="3" t="s">
        <v>48</v>
      </c>
    </row>
    <row r="3928" spans="1:45">
      <c r="A3928">
        <v>3925</v>
      </c>
      <c r="B3928" t="s">
        <v>5982</v>
      </c>
      <c r="C3928" t="s">
        <v>3455</v>
      </c>
      <c r="D3928" t="s">
        <v>45</v>
      </c>
      <c r="E3928" t="s">
        <v>73</v>
      </c>
      <c r="F3928" t="s">
        <v>8380</v>
      </c>
      <c r="G3928" t="s">
        <v>10673</v>
      </c>
      <c r="H3928" t="s">
        <v>8380</v>
      </c>
      <c r="I3928" t="s">
        <v>10673</v>
      </c>
      <c r="J3928" t="s">
        <v>8380</v>
      </c>
      <c r="K3928" t="s">
        <v>8381</v>
      </c>
      <c r="L3928" t="s">
        <v>5985</v>
      </c>
      <c r="M3928" t="s">
        <v>5986</v>
      </c>
      <c r="N3928" t="str">
        <f>VLOOKUP(O3928,index!$Q:$R,2,0)</f>
        <v>02. 이러닝 - 단과</v>
      </c>
      <c r="O3928" t="s">
        <v>5987</v>
      </c>
      <c r="P3928" t="s">
        <v>48</v>
      </c>
      <c r="Q3928" t="s">
        <v>20</v>
      </c>
      <c r="R3928" s="226" t="e">
        <f>VLOOKUP(C3928,'26년 databook(취합)'!$M:$M,2,0)</f>
        <v>#N/A</v>
      </c>
      <c r="S3928" s="3" t="s">
        <v>11570</v>
      </c>
      <c r="T3928" s="3" t="s">
        <v>48</v>
      </c>
      <c r="U3928" s="3" t="s">
        <v>11570</v>
      </c>
      <c r="V3928" s="3" t="s">
        <v>48</v>
      </c>
      <c r="W3928" s="3" t="s">
        <v>48</v>
      </c>
      <c r="X3928" s="3" t="s">
        <v>48</v>
      </c>
      <c r="Y3928" s="3" t="s">
        <v>48</v>
      </c>
      <c r="Z3928" s="3" t="s">
        <v>48</v>
      </c>
      <c r="AA3928" s="3" t="s">
        <v>48</v>
      </c>
      <c r="AB3928" s="3" t="s">
        <v>48</v>
      </c>
      <c r="AC3928" s="3" t="s">
        <v>48</v>
      </c>
      <c r="AD3928" s="3" t="s">
        <v>48</v>
      </c>
      <c r="AE3928" s="3" t="s">
        <v>48</v>
      </c>
      <c r="AI3928" s="3" t="s">
        <v>48</v>
      </c>
      <c r="AK3928" s="3" t="s">
        <v>48</v>
      </c>
      <c r="AL3928" s="3">
        <v>3000000</v>
      </c>
      <c r="AM3928" s="3" t="s">
        <v>48</v>
      </c>
      <c r="AO3928" s="3" t="s">
        <v>48</v>
      </c>
      <c r="AQ3928" s="3" t="s">
        <v>48</v>
      </c>
      <c r="AS3928" s="3" t="s">
        <v>48</v>
      </c>
    </row>
    <row r="3929" spans="1:45">
      <c r="A3929">
        <v>3926</v>
      </c>
      <c r="B3929" t="s">
        <v>5982</v>
      </c>
      <c r="C3929" t="s">
        <v>3688</v>
      </c>
      <c r="D3929" t="s">
        <v>45</v>
      </c>
      <c r="E3929" t="s">
        <v>73</v>
      </c>
      <c r="F3929" t="s">
        <v>1991</v>
      </c>
      <c r="G3929" t="s">
        <v>10674</v>
      </c>
      <c r="H3929" t="s">
        <v>1991</v>
      </c>
      <c r="I3929" t="s">
        <v>10674</v>
      </c>
      <c r="J3929" t="s">
        <v>1991</v>
      </c>
      <c r="K3929" t="s">
        <v>8382</v>
      </c>
      <c r="L3929" t="s">
        <v>5985</v>
      </c>
      <c r="M3929" t="s">
        <v>5986</v>
      </c>
      <c r="N3929" t="str">
        <f>VLOOKUP(O3929,index!$Q:$R,2,0)</f>
        <v>02. 이러닝 - 단과</v>
      </c>
      <c r="O3929" t="s">
        <v>5987</v>
      </c>
      <c r="P3929" t="s">
        <v>48</v>
      </c>
      <c r="Q3929" t="s">
        <v>20</v>
      </c>
      <c r="R3929" s="226" t="e">
        <f>VLOOKUP(C3929,'26년 databook(취합)'!$M:$M,2,0)</f>
        <v>#N/A</v>
      </c>
      <c r="S3929" s="3" t="s">
        <v>11572</v>
      </c>
      <c r="T3929" s="3" t="s">
        <v>14904</v>
      </c>
      <c r="U3929" s="3" t="s">
        <v>14904</v>
      </c>
      <c r="V3929" s="3" t="s">
        <v>11572</v>
      </c>
      <c r="W3929" s="3" t="s">
        <v>11567</v>
      </c>
      <c r="X3929" s="3" t="s">
        <v>48</v>
      </c>
      <c r="Y3929" s="3" t="s">
        <v>11567</v>
      </c>
      <c r="Z3929" s="3" t="s">
        <v>48</v>
      </c>
      <c r="AA3929" s="3" t="s">
        <v>12337</v>
      </c>
      <c r="AB3929" s="3" t="s">
        <v>48</v>
      </c>
      <c r="AC3929" s="3" t="s">
        <v>11675</v>
      </c>
      <c r="AD3929" s="3" t="s">
        <v>48</v>
      </c>
      <c r="AE3929" s="3" t="s">
        <v>11567</v>
      </c>
      <c r="AG3929" s="3">
        <v>1440000</v>
      </c>
      <c r="AI3929" s="3" t="s">
        <v>11567</v>
      </c>
      <c r="AK3929" s="3" t="s">
        <v>11567</v>
      </c>
      <c r="AM3929" s="3" t="s">
        <v>11567</v>
      </c>
      <c r="AO3929" s="3" t="s">
        <v>11567</v>
      </c>
      <c r="AQ3929" s="3" t="s">
        <v>11567</v>
      </c>
      <c r="AS3929" s="3" t="s">
        <v>11567</v>
      </c>
    </row>
    <row r="3930" spans="1:45">
      <c r="A3930">
        <v>3927</v>
      </c>
      <c r="B3930" t="s">
        <v>5982</v>
      </c>
      <c r="C3930" t="s">
        <v>3226</v>
      </c>
      <c r="D3930" t="s">
        <v>45</v>
      </c>
      <c r="E3930" t="s">
        <v>72</v>
      </c>
      <c r="F3930" t="s">
        <v>8385</v>
      </c>
      <c r="G3930" t="s">
        <v>10675</v>
      </c>
      <c r="H3930" t="s">
        <v>8385</v>
      </c>
      <c r="I3930" t="s">
        <v>10675</v>
      </c>
      <c r="J3930" t="s">
        <v>8386</v>
      </c>
      <c r="K3930" t="s">
        <v>8387</v>
      </c>
      <c r="L3930" t="s">
        <v>5985</v>
      </c>
      <c r="M3930" t="s">
        <v>5986</v>
      </c>
      <c r="N3930" t="str">
        <f>VLOOKUP(O3930,index!$Q:$R,2,0)</f>
        <v>02. 이러닝 - 단과</v>
      </c>
      <c r="O3930" t="s">
        <v>5987</v>
      </c>
      <c r="P3930" t="s">
        <v>48</v>
      </c>
      <c r="Q3930" t="s">
        <v>20</v>
      </c>
      <c r="R3930" s="226" t="e">
        <f>VLOOKUP(C3930,'26년 databook(취합)'!$M:$M,2,0)</f>
        <v>#N/A</v>
      </c>
      <c r="S3930" s="3" t="s">
        <v>11567</v>
      </c>
      <c r="T3930" s="3" t="s">
        <v>48</v>
      </c>
      <c r="U3930" s="3" t="s">
        <v>11567</v>
      </c>
      <c r="V3930" s="3" t="s">
        <v>48</v>
      </c>
      <c r="W3930" s="3" t="s">
        <v>48</v>
      </c>
      <c r="X3930" s="3" t="s">
        <v>48</v>
      </c>
      <c r="Y3930" s="3" t="s">
        <v>48</v>
      </c>
      <c r="Z3930" s="3" t="s">
        <v>48</v>
      </c>
      <c r="AA3930" s="3" t="s">
        <v>48</v>
      </c>
      <c r="AB3930" s="3" t="s">
        <v>48</v>
      </c>
      <c r="AC3930" s="3" t="s">
        <v>48</v>
      </c>
      <c r="AD3930" s="3" t="s">
        <v>11567</v>
      </c>
      <c r="AE3930" s="3" t="s">
        <v>48</v>
      </c>
      <c r="AF3930" s="3">
        <v>0</v>
      </c>
      <c r="AG3930" s="3"/>
      <c r="AH3930" s="3">
        <v>0</v>
      </c>
      <c r="AI3930" s="3" t="s">
        <v>48</v>
      </c>
      <c r="AJ3930" s="3">
        <v>0</v>
      </c>
      <c r="AK3930" s="3" t="s">
        <v>48</v>
      </c>
      <c r="AL3930" s="3">
        <v>0</v>
      </c>
      <c r="AM3930" s="3" t="s">
        <v>48</v>
      </c>
      <c r="AN3930" s="3">
        <v>0</v>
      </c>
      <c r="AO3930" s="3" t="s">
        <v>48</v>
      </c>
      <c r="AP3930" s="3">
        <v>0</v>
      </c>
      <c r="AQ3930" s="3" t="s">
        <v>48</v>
      </c>
      <c r="AR3930" s="3">
        <v>0</v>
      </c>
      <c r="AS3930" s="3" t="s">
        <v>48</v>
      </c>
    </row>
    <row r="3931" spans="1:45">
      <c r="A3931">
        <v>3928</v>
      </c>
      <c r="B3931" t="s">
        <v>5982</v>
      </c>
      <c r="C3931" t="s">
        <v>5351</v>
      </c>
      <c r="D3931" t="s">
        <v>45</v>
      </c>
      <c r="E3931" t="s">
        <v>79</v>
      </c>
      <c r="F3931" t="s">
        <v>753</v>
      </c>
      <c r="G3931" t="s">
        <v>10676</v>
      </c>
      <c r="H3931" t="s">
        <v>753</v>
      </c>
      <c r="I3931" t="s">
        <v>10676</v>
      </c>
      <c r="J3931" t="s">
        <v>753</v>
      </c>
      <c r="K3931" t="s">
        <v>8388</v>
      </c>
      <c r="L3931" t="s">
        <v>5985</v>
      </c>
      <c r="M3931" t="s">
        <v>5986</v>
      </c>
      <c r="N3931" t="str">
        <f>VLOOKUP(O3931,index!$Q:$R,2,0)</f>
        <v>02. 이러닝 - 단과</v>
      </c>
      <c r="O3931" t="s">
        <v>5987</v>
      </c>
      <c r="P3931" t="s">
        <v>48</v>
      </c>
      <c r="Q3931" t="s">
        <v>20</v>
      </c>
      <c r="R3931" s="226" t="e">
        <f>VLOOKUP(C3931,'26년 databook(취합)'!$M:$M,2,0)</f>
        <v>#N/A</v>
      </c>
      <c r="S3931" s="3" t="s">
        <v>11567</v>
      </c>
      <c r="T3931" s="3" t="s">
        <v>48</v>
      </c>
      <c r="U3931" s="3" t="s">
        <v>11567</v>
      </c>
      <c r="V3931" s="3" t="s">
        <v>48</v>
      </c>
      <c r="W3931" s="3" t="s">
        <v>48</v>
      </c>
      <c r="X3931" s="3" t="s">
        <v>48</v>
      </c>
      <c r="Y3931" s="3" t="s">
        <v>48</v>
      </c>
      <c r="Z3931" s="3" t="s">
        <v>48</v>
      </c>
      <c r="AA3931" s="3" t="s">
        <v>48</v>
      </c>
      <c r="AB3931" s="3" t="s">
        <v>48</v>
      </c>
      <c r="AC3931" s="3" t="s">
        <v>48</v>
      </c>
      <c r="AD3931" s="3" t="s">
        <v>48</v>
      </c>
      <c r="AE3931" s="3" t="s">
        <v>48</v>
      </c>
      <c r="AG3931" s="3"/>
      <c r="AI3931" s="3" t="s">
        <v>48</v>
      </c>
      <c r="AK3931" s="3" t="s">
        <v>48</v>
      </c>
      <c r="AM3931" s="3" t="s">
        <v>48</v>
      </c>
      <c r="AO3931" s="3" t="s">
        <v>48</v>
      </c>
      <c r="AQ3931" s="3" t="s">
        <v>48</v>
      </c>
      <c r="AS3931" s="3" t="s">
        <v>48</v>
      </c>
    </row>
    <row r="3932" spans="1:45">
      <c r="A3932">
        <v>3929</v>
      </c>
      <c r="B3932" t="s">
        <v>5982</v>
      </c>
      <c r="C3932" t="s">
        <v>3225</v>
      </c>
      <c r="D3932" t="s">
        <v>45</v>
      </c>
      <c r="E3932" t="s">
        <v>72</v>
      </c>
      <c r="F3932" t="s">
        <v>8389</v>
      </c>
      <c r="G3932" t="s">
        <v>10677</v>
      </c>
      <c r="H3932" t="s">
        <v>8389</v>
      </c>
      <c r="I3932" t="s">
        <v>10677</v>
      </c>
      <c r="J3932" t="s">
        <v>48</v>
      </c>
      <c r="K3932" t="s">
        <v>48</v>
      </c>
      <c r="L3932" t="s">
        <v>5985</v>
      </c>
      <c r="M3932" t="s">
        <v>5986</v>
      </c>
      <c r="N3932" t="str">
        <f>VLOOKUP(O3932,index!$Q:$R,2,0)</f>
        <v>03. 이러닝 - 법정</v>
      </c>
      <c r="O3932" t="s">
        <v>6002</v>
      </c>
      <c r="P3932" t="s">
        <v>48</v>
      </c>
      <c r="Q3932" t="s">
        <v>23</v>
      </c>
      <c r="R3932" s="226" t="e">
        <f>VLOOKUP(C3932,'26년 databook(취합)'!$M:$M,2,0)</f>
        <v>#N/A</v>
      </c>
      <c r="S3932" s="3" t="s">
        <v>11616</v>
      </c>
      <c r="T3932" s="3" t="s">
        <v>48</v>
      </c>
      <c r="U3932" s="3" t="s">
        <v>11580</v>
      </c>
      <c r="V3932" s="3" t="s">
        <v>48</v>
      </c>
      <c r="W3932" s="3" t="s">
        <v>48</v>
      </c>
      <c r="X3932" s="3" t="s">
        <v>48</v>
      </c>
      <c r="Y3932" s="3" t="s">
        <v>48</v>
      </c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11567</v>
      </c>
      <c r="AE3932" s="3" t="s">
        <v>48</v>
      </c>
      <c r="AF3932" s="3">
        <v>1500000</v>
      </c>
      <c r="AG3932" s="3"/>
      <c r="AH3932" s="3">
        <v>1500000</v>
      </c>
      <c r="AI3932" s="3" t="s">
        <v>48</v>
      </c>
      <c r="AJ3932" s="3">
        <v>1500000</v>
      </c>
      <c r="AK3932" s="3" t="s">
        <v>48</v>
      </c>
      <c r="AL3932" s="3">
        <v>1500000</v>
      </c>
      <c r="AM3932" s="3" t="s">
        <v>48</v>
      </c>
      <c r="AN3932" s="3">
        <v>1000000</v>
      </c>
      <c r="AO3932" s="3" t="s">
        <v>48</v>
      </c>
      <c r="AP3932" s="3">
        <v>0</v>
      </c>
      <c r="AQ3932" s="3" t="s">
        <v>48</v>
      </c>
      <c r="AR3932" s="3">
        <v>0</v>
      </c>
      <c r="AS3932" s="3" t="s">
        <v>48</v>
      </c>
    </row>
    <row r="3933" spans="1:45">
      <c r="A3933">
        <v>3930</v>
      </c>
      <c r="B3933" t="s">
        <v>5982</v>
      </c>
      <c r="C3933" t="s">
        <v>3280</v>
      </c>
      <c r="D3933" t="s">
        <v>45</v>
      </c>
      <c r="E3933" t="s">
        <v>72</v>
      </c>
      <c r="F3933" t="s">
        <v>891</v>
      </c>
      <c r="G3933" t="s">
        <v>10678</v>
      </c>
      <c r="H3933" t="s">
        <v>891</v>
      </c>
      <c r="I3933" t="s">
        <v>10678</v>
      </c>
      <c r="J3933" t="s">
        <v>8390</v>
      </c>
      <c r="K3933" t="s">
        <v>8391</v>
      </c>
      <c r="L3933" t="s">
        <v>5985</v>
      </c>
      <c r="M3933" t="s">
        <v>5986</v>
      </c>
      <c r="N3933" t="str">
        <f>VLOOKUP(O3933,index!$Q:$R,2,0)</f>
        <v>02. 이러닝 - 단과</v>
      </c>
      <c r="O3933" t="s">
        <v>5987</v>
      </c>
      <c r="P3933" t="s">
        <v>48</v>
      </c>
      <c r="Q3933" t="s">
        <v>20</v>
      </c>
      <c r="R3933" s="226" t="e">
        <f>VLOOKUP(C3933,'26년 databook(취합)'!$M:$M,2,0)</f>
        <v>#N/A</v>
      </c>
      <c r="S3933" s="3" t="s">
        <v>11567</v>
      </c>
      <c r="T3933" s="3" t="s">
        <v>48</v>
      </c>
      <c r="U3933" s="3" t="s">
        <v>11567</v>
      </c>
      <c r="V3933" s="3" t="s">
        <v>48</v>
      </c>
      <c r="W3933" s="3" t="s">
        <v>48</v>
      </c>
      <c r="X3933" s="3" t="s">
        <v>48</v>
      </c>
      <c r="Y3933" s="3" t="s">
        <v>48</v>
      </c>
      <c r="Z3933" s="3" t="s">
        <v>48</v>
      </c>
      <c r="AA3933" s="3" t="s">
        <v>48</v>
      </c>
      <c r="AB3933" s="3" t="s">
        <v>48</v>
      </c>
      <c r="AC3933" s="3" t="s">
        <v>48</v>
      </c>
      <c r="AD3933" s="3" t="s">
        <v>11567</v>
      </c>
      <c r="AE3933" s="3" t="s">
        <v>48</v>
      </c>
      <c r="AF3933" s="3">
        <v>0</v>
      </c>
      <c r="AH3933" s="3">
        <v>0</v>
      </c>
      <c r="AI3933" s="3" t="s">
        <v>48</v>
      </c>
      <c r="AJ3933" s="3">
        <v>0</v>
      </c>
      <c r="AK3933" s="3" t="s">
        <v>48</v>
      </c>
      <c r="AL3933" s="3">
        <v>0</v>
      </c>
      <c r="AM3933" s="3" t="s">
        <v>48</v>
      </c>
      <c r="AN3933" s="3">
        <v>0</v>
      </c>
      <c r="AO3933" s="3" t="s">
        <v>48</v>
      </c>
      <c r="AP3933" s="3">
        <v>0</v>
      </c>
      <c r="AQ3933" s="3" t="s">
        <v>48</v>
      </c>
      <c r="AR3933" s="3">
        <v>0</v>
      </c>
      <c r="AS3933" s="3" t="s">
        <v>48</v>
      </c>
    </row>
    <row r="3934" spans="1:45">
      <c r="A3934">
        <v>3931</v>
      </c>
      <c r="B3934" t="s">
        <v>5982</v>
      </c>
      <c r="C3934" t="s">
        <v>3662</v>
      </c>
      <c r="D3934" t="s">
        <v>45</v>
      </c>
      <c r="E3934" t="s">
        <v>73</v>
      </c>
      <c r="F3934" t="s">
        <v>1971</v>
      </c>
      <c r="G3934" t="s">
        <v>10679</v>
      </c>
      <c r="H3934" t="s">
        <v>1971</v>
      </c>
      <c r="I3934" t="s">
        <v>10679</v>
      </c>
      <c r="J3934" t="s">
        <v>48</v>
      </c>
      <c r="K3934" t="s">
        <v>48</v>
      </c>
      <c r="L3934" t="s">
        <v>5985</v>
      </c>
      <c r="M3934" t="s">
        <v>5986</v>
      </c>
      <c r="N3934" t="str">
        <f>VLOOKUP(O3934,index!$Q:$R,2,0)</f>
        <v>02. 이러닝 - 단과</v>
      </c>
      <c r="O3934" t="s">
        <v>5987</v>
      </c>
      <c r="P3934" t="s">
        <v>48</v>
      </c>
      <c r="Q3934" t="s">
        <v>20</v>
      </c>
      <c r="R3934" s="226" t="e">
        <f>VLOOKUP(C3934,'26년 databook(취합)'!$M:$M,2,0)</f>
        <v>#N/A</v>
      </c>
      <c r="S3934" s="3" t="s">
        <v>11571</v>
      </c>
      <c r="T3934" s="3" t="s">
        <v>14905</v>
      </c>
      <c r="U3934" s="3" t="s">
        <v>14906</v>
      </c>
      <c r="V3934" s="3" t="s">
        <v>48</v>
      </c>
      <c r="W3934" s="3" t="s">
        <v>11567</v>
      </c>
      <c r="X3934" s="3" t="s">
        <v>48</v>
      </c>
      <c r="Y3934" s="3" t="s">
        <v>11567</v>
      </c>
      <c r="Z3934" s="3" t="s">
        <v>48</v>
      </c>
      <c r="AA3934" s="3" t="s">
        <v>12338</v>
      </c>
      <c r="AB3934" s="3" t="s">
        <v>48</v>
      </c>
      <c r="AC3934" s="3" t="s">
        <v>11703</v>
      </c>
      <c r="AD3934" s="3" t="s">
        <v>48</v>
      </c>
      <c r="AE3934" s="3" t="s">
        <v>11628</v>
      </c>
      <c r="AG3934" s="3">
        <v>190000</v>
      </c>
      <c r="AI3934" s="3" t="s">
        <v>11567</v>
      </c>
      <c r="AK3934" s="3" t="s">
        <v>11567</v>
      </c>
      <c r="AM3934" s="3" t="s">
        <v>11567</v>
      </c>
      <c r="AO3934" s="3" t="s">
        <v>11567</v>
      </c>
      <c r="AQ3934" s="3" t="s">
        <v>11567</v>
      </c>
      <c r="AR3934" s="3">
        <v>5000000</v>
      </c>
      <c r="AS3934" s="3" t="s">
        <v>11567</v>
      </c>
    </row>
    <row r="3935" spans="1:45">
      <c r="A3935">
        <v>3932</v>
      </c>
      <c r="B3935" t="s">
        <v>5982</v>
      </c>
      <c r="C3935" t="s">
        <v>2950</v>
      </c>
      <c r="D3935" t="s">
        <v>45</v>
      </c>
      <c r="E3935" t="s">
        <v>71</v>
      </c>
      <c r="F3935" t="s">
        <v>8392</v>
      </c>
      <c r="G3935" t="s">
        <v>10680</v>
      </c>
      <c r="H3935" t="s">
        <v>8392</v>
      </c>
      <c r="I3935" t="s">
        <v>10680</v>
      </c>
      <c r="J3935" t="s">
        <v>48</v>
      </c>
      <c r="K3935" t="s">
        <v>48</v>
      </c>
      <c r="L3935" t="s">
        <v>5985</v>
      </c>
      <c r="M3935" t="s">
        <v>5986</v>
      </c>
      <c r="N3935" t="str">
        <f>VLOOKUP(O3935,index!$Q:$R,2,0)</f>
        <v>01. 이러닝 - 통합위탁</v>
      </c>
      <c r="O3935" t="s">
        <v>40</v>
      </c>
      <c r="P3935" t="s">
        <v>48</v>
      </c>
      <c r="Q3935" t="s">
        <v>23</v>
      </c>
      <c r="R3935" s="226" t="e">
        <f>VLOOKUP(C3935,'26년 databook(취합)'!$M:$M,2,0)</f>
        <v>#N/A</v>
      </c>
      <c r="S3935" s="3" t="s">
        <v>12047</v>
      </c>
      <c r="T3935" s="3" t="s">
        <v>14907</v>
      </c>
      <c r="U3935" s="3" t="s">
        <v>16743</v>
      </c>
      <c r="V3935" s="3" t="s">
        <v>11574</v>
      </c>
      <c r="W3935" s="3" t="s">
        <v>11567</v>
      </c>
      <c r="X3935" s="3" t="s">
        <v>11574</v>
      </c>
      <c r="Y3935" s="3" t="s">
        <v>12339</v>
      </c>
      <c r="Z3935" s="3" t="s">
        <v>11574</v>
      </c>
      <c r="AA3935" s="3" t="s">
        <v>12340</v>
      </c>
      <c r="AB3935" s="3" t="s">
        <v>11574</v>
      </c>
      <c r="AC3935" s="3" t="s">
        <v>13755</v>
      </c>
      <c r="AD3935" s="3" t="s">
        <v>11574</v>
      </c>
      <c r="AE3935" s="3" t="s">
        <v>14634</v>
      </c>
      <c r="AF3935" s="3">
        <v>1500000</v>
      </c>
      <c r="AG3935" s="3">
        <v>965000</v>
      </c>
      <c r="AH3935" s="3">
        <v>1500000</v>
      </c>
      <c r="AI3935" s="3" t="s">
        <v>11567</v>
      </c>
      <c r="AJ3935" s="3">
        <v>1500000</v>
      </c>
      <c r="AK3935" s="3" t="s">
        <v>11567</v>
      </c>
      <c r="AL3935" s="3">
        <v>1500000</v>
      </c>
      <c r="AM3935" s="3" t="s">
        <v>11567</v>
      </c>
      <c r="AN3935" s="3">
        <v>1500000</v>
      </c>
      <c r="AO3935" s="3" t="s">
        <v>11567</v>
      </c>
      <c r="AP3935" s="3">
        <v>1500000</v>
      </c>
      <c r="AQ3935" s="3" t="s">
        <v>11567</v>
      </c>
      <c r="AR3935" s="3">
        <v>1500000</v>
      </c>
      <c r="AS3935" s="3" t="s">
        <v>11567</v>
      </c>
    </row>
    <row r="3936" spans="1:45">
      <c r="A3936">
        <v>3933</v>
      </c>
      <c r="B3936" t="s">
        <v>5982</v>
      </c>
      <c r="C3936" t="s">
        <v>3566</v>
      </c>
      <c r="D3936" t="s">
        <v>45</v>
      </c>
      <c r="E3936" t="s">
        <v>73</v>
      </c>
      <c r="F3936" t="s">
        <v>11242</v>
      </c>
      <c r="G3936" t="s">
        <v>10682</v>
      </c>
      <c r="H3936" t="s">
        <v>11242</v>
      </c>
      <c r="I3936" t="s">
        <v>10682</v>
      </c>
      <c r="J3936" t="s">
        <v>48</v>
      </c>
      <c r="K3936" t="s">
        <v>48</v>
      </c>
      <c r="L3936" t="s">
        <v>5985</v>
      </c>
      <c r="M3936" t="s">
        <v>5986</v>
      </c>
      <c r="N3936" t="str">
        <f>VLOOKUP(O3936,index!$Q:$R,2,0)</f>
        <v>02. 이러닝 - 단과</v>
      </c>
      <c r="O3936" t="s">
        <v>5987</v>
      </c>
      <c r="P3936" t="s">
        <v>48</v>
      </c>
      <c r="Q3936" t="s">
        <v>20</v>
      </c>
      <c r="R3936" s="226" t="e">
        <f>VLOOKUP(C3936,'26년 databook(취합)'!$M:$M,2,0)</f>
        <v>#N/A</v>
      </c>
      <c r="S3936" s="3" t="s">
        <v>11567</v>
      </c>
      <c r="T3936" s="3" t="s">
        <v>48</v>
      </c>
      <c r="U3936" s="3" t="s">
        <v>11567</v>
      </c>
      <c r="V3936" s="3" t="s">
        <v>48</v>
      </c>
      <c r="W3936" s="3" t="s">
        <v>48</v>
      </c>
      <c r="X3936" s="3" t="s">
        <v>48</v>
      </c>
      <c r="Y3936" s="3" t="s">
        <v>48</v>
      </c>
      <c r="Z3936" s="3" t="s">
        <v>48</v>
      </c>
      <c r="AA3936" s="3" t="s">
        <v>48</v>
      </c>
      <c r="AB3936" s="3" t="s">
        <v>48</v>
      </c>
      <c r="AC3936" s="3" t="s">
        <v>48</v>
      </c>
      <c r="AD3936" s="3" t="s">
        <v>48</v>
      </c>
      <c r="AE3936" s="3" t="s">
        <v>48</v>
      </c>
      <c r="AG3936" s="3"/>
      <c r="AI3936" s="3" t="s">
        <v>48</v>
      </c>
      <c r="AK3936" s="3" t="s">
        <v>48</v>
      </c>
      <c r="AM3936" s="3" t="s">
        <v>48</v>
      </c>
      <c r="AO3936" s="3" t="s">
        <v>48</v>
      </c>
      <c r="AQ3936" s="3" t="s">
        <v>48</v>
      </c>
      <c r="AS3936" s="3" t="s">
        <v>48</v>
      </c>
    </row>
    <row r="3937" spans="1:45">
      <c r="A3937">
        <v>3934</v>
      </c>
      <c r="B3937" t="s">
        <v>5982</v>
      </c>
      <c r="C3937" t="s">
        <v>3602</v>
      </c>
      <c r="D3937" t="s">
        <v>45</v>
      </c>
      <c r="E3937" t="s">
        <v>73</v>
      </c>
      <c r="F3937" t="s">
        <v>1921</v>
      </c>
      <c r="G3937" t="s">
        <v>10683</v>
      </c>
      <c r="H3937" t="s">
        <v>1921</v>
      </c>
      <c r="I3937" t="s">
        <v>10683</v>
      </c>
      <c r="J3937" t="s">
        <v>48</v>
      </c>
      <c r="K3937" t="s">
        <v>48</v>
      </c>
      <c r="L3937" t="s">
        <v>5985</v>
      </c>
      <c r="M3937" t="s">
        <v>5986</v>
      </c>
      <c r="N3937" t="str">
        <f>VLOOKUP(O3937,index!$Q:$R,2,0)</f>
        <v>02. 이러닝 - 단과</v>
      </c>
      <c r="O3937" t="s">
        <v>5987</v>
      </c>
      <c r="P3937" t="s">
        <v>48</v>
      </c>
      <c r="Q3937" t="s">
        <v>20</v>
      </c>
      <c r="R3937" s="226" t="e">
        <f>VLOOKUP(C3937,'26년 databook(취합)'!$M:$M,2,0)</f>
        <v>#N/A</v>
      </c>
      <c r="S3937" s="3" t="s">
        <v>11570</v>
      </c>
      <c r="T3937" s="3" t="s">
        <v>14030</v>
      </c>
      <c r="U3937" s="3" t="s">
        <v>11866</v>
      </c>
      <c r="V3937" s="3" t="s">
        <v>48</v>
      </c>
      <c r="W3937" s="3" t="s">
        <v>12341</v>
      </c>
      <c r="X3937" s="3" t="s">
        <v>48</v>
      </c>
      <c r="Y3937" s="3" t="s">
        <v>11567</v>
      </c>
      <c r="Z3937" s="3" t="s">
        <v>48</v>
      </c>
      <c r="AA3937" s="3" t="s">
        <v>12214</v>
      </c>
      <c r="AB3937" s="3" t="s">
        <v>48</v>
      </c>
      <c r="AC3937" s="3" t="s">
        <v>11567</v>
      </c>
      <c r="AD3937" s="3" t="s">
        <v>48</v>
      </c>
      <c r="AE3937" s="3" t="s">
        <v>14908</v>
      </c>
      <c r="AG3937" s="3">
        <v>0</v>
      </c>
      <c r="AI3937" s="3" t="s">
        <v>11567</v>
      </c>
      <c r="AK3937" s="3" t="s">
        <v>11567</v>
      </c>
      <c r="AL3937" s="3">
        <v>3000000</v>
      </c>
      <c r="AM3937" s="3" t="s">
        <v>11567</v>
      </c>
      <c r="AO3937" s="3" t="s">
        <v>11567</v>
      </c>
      <c r="AQ3937" s="3" t="s">
        <v>11567</v>
      </c>
      <c r="AS3937" s="3" t="s">
        <v>11567</v>
      </c>
    </row>
    <row r="3938" spans="1:45">
      <c r="A3938">
        <v>3935</v>
      </c>
      <c r="B3938" t="s">
        <v>5982</v>
      </c>
      <c r="C3938" t="s">
        <v>5613</v>
      </c>
      <c r="D3938" t="s">
        <v>45</v>
      </c>
      <c r="E3938" t="s">
        <v>79</v>
      </c>
      <c r="F3938" t="s">
        <v>2677</v>
      </c>
      <c r="G3938" t="s">
        <v>9482</v>
      </c>
      <c r="H3938" t="s">
        <v>2677</v>
      </c>
      <c r="I3938" t="s">
        <v>9482</v>
      </c>
      <c r="J3938" t="s">
        <v>6843</v>
      </c>
      <c r="K3938" t="s">
        <v>6844</v>
      </c>
      <c r="L3938" t="s">
        <v>5985</v>
      </c>
      <c r="M3938" t="s">
        <v>5986</v>
      </c>
      <c r="N3938" t="str">
        <f>VLOOKUP(O3938,index!$Q:$R,2,0)</f>
        <v>02. 이러닝 - 단과</v>
      </c>
      <c r="O3938" t="s">
        <v>5987</v>
      </c>
      <c r="P3938" t="s">
        <v>48</v>
      </c>
      <c r="Q3938" t="s">
        <v>20</v>
      </c>
      <c r="R3938" s="226" t="e">
        <f>VLOOKUP(C3938,'26년 databook(취합)'!$M:$M,2,0)</f>
        <v>#N/A</v>
      </c>
      <c r="S3938" s="3" t="s">
        <v>11567</v>
      </c>
      <c r="T3938" s="3" t="s">
        <v>48</v>
      </c>
      <c r="U3938" s="3" t="s">
        <v>11567</v>
      </c>
      <c r="V3938" s="3" t="s">
        <v>48</v>
      </c>
      <c r="W3938" s="3" t="s">
        <v>48</v>
      </c>
      <c r="X3938" s="3" t="s">
        <v>48</v>
      </c>
      <c r="Y3938" s="3" t="s">
        <v>48</v>
      </c>
      <c r="Z3938" s="3" t="s">
        <v>48</v>
      </c>
      <c r="AA3938" s="3" t="s">
        <v>48</v>
      </c>
      <c r="AB3938" s="3" t="s">
        <v>48</v>
      </c>
      <c r="AC3938" s="3" t="s">
        <v>48</v>
      </c>
      <c r="AD3938" s="3" t="s">
        <v>48</v>
      </c>
      <c r="AE3938" s="3" t="s">
        <v>48</v>
      </c>
      <c r="AG3938" s="3"/>
      <c r="AI3938" s="3" t="s">
        <v>48</v>
      </c>
      <c r="AK3938" s="3" t="s">
        <v>48</v>
      </c>
      <c r="AM3938" s="3" t="s">
        <v>48</v>
      </c>
      <c r="AO3938" s="3" t="s">
        <v>48</v>
      </c>
      <c r="AQ3938" s="3" t="s">
        <v>48</v>
      </c>
      <c r="AS3938" s="3" t="s">
        <v>48</v>
      </c>
    </row>
    <row r="3939" spans="1:45">
      <c r="A3939">
        <v>3936</v>
      </c>
      <c r="B3939" t="s">
        <v>5982</v>
      </c>
      <c r="C3939" t="s">
        <v>4475</v>
      </c>
      <c r="D3939" t="s">
        <v>45</v>
      </c>
      <c r="E3939" t="s">
        <v>76</v>
      </c>
      <c r="F3939" t="s">
        <v>833</v>
      </c>
      <c r="G3939" t="s">
        <v>10684</v>
      </c>
      <c r="H3939" t="s">
        <v>833</v>
      </c>
      <c r="I3939" t="s">
        <v>10684</v>
      </c>
      <c r="J3939" t="s">
        <v>48</v>
      </c>
      <c r="K3939" t="s">
        <v>48</v>
      </c>
      <c r="L3939" t="s">
        <v>5985</v>
      </c>
      <c r="M3939" t="s">
        <v>5986</v>
      </c>
      <c r="N3939" t="str">
        <f>VLOOKUP(O3939,index!$Q:$R,2,0)</f>
        <v>03. 이러닝 - 법정</v>
      </c>
      <c r="O3939" t="s">
        <v>6002</v>
      </c>
      <c r="P3939" t="s">
        <v>48</v>
      </c>
      <c r="Q3939" t="s">
        <v>20</v>
      </c>
      <c r="R3939" s="226" t="e">
        <f>VLOOKUP(C3939,'26년 databook(취합)'!$M:$M,2,0)</f>
        <v>#N/A</v>
      </c>
      <c r="S3939" s="3" t="s">
        <v>11932</v>
      </c>
      <c r="T3939" s="3" t="s">
        <v>48</v>
      </c>
      <c r="U3939" s="3" t="s">
        <v>11932</v>
      </c>
      <c r="V3939" s="3" t="s">
        <v>48</v>
      </c>
      <c r="W3939" s="3" t="s">
        <v>48</v>
      </c>
      <c r="X3939" s="3" t="s">
        <v>48</v>
      </c>
      <c r="Y3939" s="3" t="s">
        <v>48</v>
      </c>
      <c r="Z3939" s="3" t="s">
        <v>48</v>
      </c>
      <c r="AA3939" s="3" t="s">
        <v>48</v>
      </c>
      <c r="AB3939" s="3" t="s">
        <v>48</v>
      </c>
      <c r="AC3939" s="3" t="s">
        <v>48</v>
      </c>
      <c r="AD3939" s="3" t="s">
        <v>48</v>
      </c>
      <c r="AE3939" s="3" t="s">
        <v>48</v>
      </c>
      <c r="AG3939" s="3"/>
      <c r="AI3939" s="3" t="s">
        <v>48</v>
      </c>
      <c r="AK3939" s="3" t="s">
        <v>48</v>
      </c>
      <c r="AM3939" s="3" t="s">
        <v>48</v>
      </c>
      <c r="AO3939" s="3" t="s">
        <v>48</v>
      </c>
      <c r="AQ3939" s="3" t="s">
        <v>48</v>
      </c>
      <c r="AR3939" s="3">
        <v>9000000</v>
      </c>
      <c r="AS3939" s="3" t="s">
        <v>48</v>
      </c>
    </row>
    <row r="3940" spans="1:45">
      <c r="A3940">
        <v>3937</v>
      </c>
      <c r="B3940" t="s">
        <v>5982</v>
      </c>
      <c r="C3940" t="s">
        <v>3943</v>
      </c>
      <c r="D3940" t="s">
        <v>45</v>
      </c>
      <c r="E3940" t="s">
        <v>75</v>
      </c>
      <c r="F3940" t="s">
        <v>641</v>
      </c>
      <c r="G3940" t="s">
        <v>10685</v>
      </c>
      <c r="H3940" t="s">
        <v>641</v>
      </c>
      <c r="I3940" t="s">
        <v>10685</v>
      </c>
      <c r="J3940" t="s">
        <v>48</v>
      </c>
      <c r="K3940" t="s">
        <v>48</v>
      </c>
      <c r="L3940" t="s">
        <v>5985</v>
      </c>
      <c r="M3940" t="s">
        <v>5986</v>
      </c>
      <c r="N3940" t="str">
        <f>VLOOKUP(O3940,index!$Q:$R,2,0)</f>
        <v>08. 하이브리드러닝 - 하이브리드형 러닝</v>
      </c>
      <c r="O3940" t="s">
        <v>5988</v>
      </c>
      <c r="P3940" t="s">
        <v>48</v>
      </c>
      <c r="Q3940" t="s">
        <v>20</v>
      </c>
      <c r="R3940" s="226" t="e">
        <f>VLOOKUP(C3940,'26년 databook(취합)'!$M:$M,2,0)</f>
        <v>#N/A</v>
      </c>
      <c r="S3940" s="3" t="s">
        <v>12342</v>
      </c>
      <c r="T3940" s="3" t="s">
        <v>48</v>
      </c>
      <c r="U3940" s="3" t="s">
        <v>12342</v>
      </c>
      <c r="V3940" s="3" t="s">
        <v>48</v>
      </c>
      <c r="W3940" s="3" t="s">
        <v>48</v>
      </c>
      <c r="X3940" s="3" t="s">
        <v>48</v>
      </c>
      <c r="Y3940" s="3" t="s">
        <v>48</v>
      </c>
      <c r="Z3940" s="3" t="s">
        <v>48</v>
      </c>
      <c r="AA3940" s="3" t="s">
        <v>48</v>
      </c>
      <c r="AB3940" s="3" t="s">
        <v>48</v>
      </c>
      <c r="AC3940" s="3" t="s">
        <v>48</v>
      </c>
      <c r="AD3940" s="3" t="s">
        <v>11567</v>
      </c>
      <c r="AE3940" s="3" t="s">
        <v>48</v>
      </c>
      <c r="AF3940" s="3">
        <v>0</v>
      </c>
      <c r="AG3940" s="3"/>
      <c r="AH3940" s="3">
        <v>0</v>
      </c>
      <c r="AI3940" s="3" t="s">
        <v>48</v>
      </c>
      <c r="AJ3940" s="3">
        <v>0</v>
      </c>
      <c r="AK3940" s="3" t="s">
        <v>48</v>
      </c>
      <c r="AL3940" s="3">
        <v>0</v>
      </c>
      <c r="AM3940" s="3" t="s">
        <v>48</v>
      </c>
      <c r="AN3940" s="3">
        <v>0</v>
      </c>
      <c r="AO3940" s="3" t="s">
        <v>48</v>
      </c>
      <c r="AP3940" s="3">
        <v>0</v>
      </c>
      <c r="AQ3940" s="3" t="s">
        <v>48</v>
      </c>
      <c r="AR3940" s="3">
        <v>7800000</v>
      </c>
      <c r="AS3940" s="3" t="s">
        <v>48</v>
      </c>
    </row>
    <row r="3941" spans="1:45">
      <c r="A3941">
        <v>3938</v>
      </c>
      <c r="B3941" t="s">
        <v>5982</v>
      </c>
      <c r="C3941" t="s">
        <v>3356</v>
      </c>
      <c r="D3941" t="s">
        <v>45</v>
      </c>
      <c r="E3941" t="s">
        <v>72</v>
      </c>
      <c r="F3941" t="s">
        <v>967</v>
      </c>
      <c r="G3941" t="s">
        <v>10686</v>
      </c>
      <c r="H3941" t="s">
        <v>967</v>
      </c>
      <c r="I3941" t="s">
        <v>10686</v>
      </c>
      <c r="J3941" t="s">
        <v>48</v>
      </c>
      <c r="K3941" t="s">
        <v>48</v>
      </c>
      <c r="L3941" t="s">
        <v>5985</v>
      </c>
      <c r="M3941" t="s">
        <v>5986</v>
      </c>
      <c r="N3941" t="str">
        <f>VLOOKUP(O3941,index!$Q:$R,2,0)</f>
        <v>02. 이러닝 - 단과</v>
      </c>
      <c r="O3941" t="s">
        <v>5987</v>
      </c>
      <c r="P3941" t="s">
        <v>48</v>
      </c>
      <c r="Q3941" t="s">
        <v>23</v>
      </c>
      <c r="R3941" s="226" t="e">
        <f>VLOOKUP(C3941,'26년 databook(취합)'!$M:$M,2,0)</f>
        <v>#N/A</v>
      </c>
      <c r="S3941" s="3" t="s">
        <v>11614</v>
      </c>
      <c r="T3941" s="3" t="s">
        <v>14445</v>
      </c>
      <c r="U3941" s="3" t="s">
        <v>16744</v>
      </c>
      <c r="V3941" s="3" t="s">
        <v>11586</v>
      </c>
      <c r="W3941" s="3" t="s">
        <v>12343</v>
      </c>
      <c r="X3941" s="3" t="s">
        <v>11586</v>
      </c>
      <c r="Y3941" s="3" t="s">
        <v>12344</v>
      </c>
      <c r="Z3941" s="3" t="s">
        <v>11586</v>
      </c>
      <c r="AA3941" s="3" t="s">
        <v>12345</v>
      </c>
      <c r="AB3941" s="3" t="s">
        <v>11586</v>
      </c>
      <c r="AC3941" s="3" t="s">
        <v>11697</v>
      </c>
      <c r="AD3941" s="3" t="s">
        <v>11587</v>
      </c>
      <c r="AE3941" s="3" t="s">
        <v>11666</v>
      </c>
      <c r="AF3941" s="3">
        <v>300000</v>
      </c>
      <c r="AG3941" s="4">
        <v>340000</v>
      </c>
      <c r="AH3941" s="3">
        <v>300000</v>
      </c>
      <c r="AI3941" s="3" t="s">
        <v>11567</v>
      </c>
      <c r="AJ3941" s="3">
        <v>300000</v>
      </c>
      <c r="AK3941" s="3" t="s">
        <v>11567</v>
      </c>
      <c r="AL3941" s="3">
        <v>300000</v>
      </c>
      <c r="AM3941" s="3" t="s">
        <v>11567</v>
      </c>
      <c r="AN3941" s="3">
        <v>300000</v>
      </c>
      <c r="AO3941" s="3" t="s">
        <v>11567</v>
      </c>
      <c r="AP3941" s="3">
        <v>300000</v>
      </c>
      <c r="AQ3941" s="3" t="s">
        <v>11567</v>
      </c>
      <c r="AR3941" s="3">
        <v>300000</v>
      </c>
      <c r="AS3941" s="3" t="s">
        <v>11567</v>
      </c>
    </row>
    <row r="3942" spans="1:45">
      <c r="A3942">
        <v>3939</v>
      </c>
      <c r="B3942" t="s">
        <v>5982</v>
      </c>
      <c r="C3942" t="s">
        <v>4287</v>
      </c>
      <c r="D3942" t="s">
        <v>45</v>
      </c>
      <c r="E3942" t="s">
        <v>76</v>
      </c>
      <c r="F3942" t="s">
        <v>8394</v>
      </c>
      <c r="G3942" t="s">
        <v>10687</v>
      </c>
      <c r="H3942" t="s">
        <v>8394</v>
      </c>
      <c r="I3942" t="s">
        <v>10687</v>
      </c>
      <c r="J3942" t="s">
        <v>8395</v>
      </c>
      <c r="K3942" t="s">
        <v>8396</v>
      </c>
      <c r="L3942" t="s">
        <v>5985</v>
      </c>
      <c r="M3942" t="s">
        <v>5986</v>
      </c>
      <c r="N3942" t="str">
        <f>VLOOKUP(O3942,index!$Q:$R,2,0)</f>
        <v>02. 이러닝 - 단과</v>
      </c>
      <c r="O3942" t="s">
        <v>5987</v>
      </c>
      <c r="P3942" t="s">
        <v>48</v>
      </c>
      <c r="Q3942" t="s">
        <v>20</v>
      </c>
      <c r="R3942" s="226" t="e">
        <f>VLOOKUP(C3942,'26년 databook(취합)'!$M:$M,2,0)</f>
        <v>#N/A</v>
      </c>
      <c r="S3942" s="3" t="s">
        <v>11567</v>
      </c>
      <c r="T3942" s="3" t="s">
        <v>14909</v>
      </c>
      <c r="U3942" s="3" t="s">
        <v>14909</v>
      </c>
      <c r="V3942" s="3" t="s">
        <v>11567</v>
      </c>
      <c r="W3942" s="3" t="s">
        <v>11567</v>
      </c>
      <c r="X3942" s="3" t="s">
        <v>48</v>
      </c>
      <c r="Y3942" s="3" t="s">
        <v>12043</v>
      </c>
      <c r="Z3942" s="3" t="s">
        <v>48</v>
      </c>
      <c r="AA3942" s="3" t="s">
        <v>12346</v>
      </c>
      <c r="AB3942" s="3" t="s">
        <v>48</v>
      </c>
      <c r="AC3942" s="3" t="s">
        <v>12387</v>
      </c>
      <c r="AD3942" s="3" t="s">
        <v>48</v>
      </c>
      <c r="AE3942" s="3" t="s">
        <v>14910</v>
      </c>
      <c r="AG3942" s="3">
        <v>260000</v>
      </c>
      <c r="AI3942" s="3" t="s">
        <v>11567</v>
      </c>
      <c r="AK3942" s="3" t="s">
        <v>11567</v>
      </c>
      <c r="AM3942" s="3" t="s">
        <v>11567</v>
      </c>
      <c r="AO3942" s="3" t="s">
        <v>11567</v>
      </c>
      <c r="AQ3942" s="3" t="s">
        <v>11567</v>
      </c>
      <c r="AS3942" s="3" t="s">
        <v>11567</v>
      </c>
    </row>
    <row r="3943" spans="1:45">
      <c r="A3943">
        <v>3940</v>
      </c>
      <c r="B3943" t="s">
        <v>5982</v>
      </c>
      <c r="C3943" t="s">
        <v>3534</v>
      </c>
      <c r="D3943" t="s">
        <v>45</v>
      </c>
      <c r="E3943" t="s">
        <v>73</v>
      </c>
      <c r="F3943" t="s">
        <v>1861</v>
      </c>
      <c r="G3943" t="s">
        <v>10688</v>
      </c>
      <c r="H3943" t="s">
        <v>1861</v>
      </c>
      <c r="I3943" t="s">
        <v>10688</v>
      </c>
      <c r="J3943" t="s">
        <v>48</v>
      </c>
      <c r="K3943" t="s">
        <v>48</v>
      </c>
      <c r="L3943" t="s">
        <v>5985</v>
      </c>
      <c r="M3943" t="s">
        <v>5986</v>
      </c>
      <c r="N3943" t="str">
        <f>VLOOKUP(O3943,index!$Q:$R,2,0)</f>
        <v>02. 이러닝 - 단과</v>
      </c>
      <c r="O3943" t="s">
        <v>5987</v>
      </c>
      <c r="P3943" t="s">
        <v>48</v>
      </c>
      <c r="Q3943" t="s">
        <v>20</v>
      </c>
      <c r="R3943" s="226" t="e">
        <f>VLOOKUP(C3943,'26년 databook(취합)'!$M:$M,2,0)</f>
        <v>#N/A</v>
      </c>
      <c r="S3943" s="3" t="s">
        <v>11572</v>
      </c>
      <c r="T3943" s="3" t="s">
        <v>48</v>
      </c>
      <c r="U3943" s="3" t="s">
        <v>11567</v>
      </c>
      <c r="V3943" s="3" t="s">
        <v>11572</v>
      </c>
      <c r="W3943" s="3" t="s">
        <v>48</v>
      </c>
      <c r="X3943" s="3" t="s">
        <v>48</v>
      </c>
      <c r="Y3943" s="3" t="s">
        <v>48</v>
      </c>
      <c r="Z3943" s="3" t="s">
        <v>48</v>
      </c>
      <c r="AA3943" s="3" t="s">
        <v>48</v>
      </c>
      <c r="AB3943" s="3" t="s">
        <v>48</v>
      </c>
      <c r="AC3943" s="3" t="s">
        <v>48</v>
      </c>
      <c r="AD3943" s="3" t="s">
        <v>48</v>
      </c>
      <c r="AE3943" s="3" t="s">
        <v>48</v>
      </c>
      <c r="AI3943" s="3" t="s">
        <v>48</v>
      </c>
      <c r="AK3943" s="3" t="s">
        <v>48</v>
      </c>
      <c r="AM3943" s="3" t="s">
        <v>48</v>
      </c>
      <c r="AO3943" s="3" t="s">
        <v>48</v>
      </c>
      <c r="AQ3943" s="3" t="s">
        <v>48</v>
      </c>
      <c r="AS3943" s="3" t="s">
        <v>48</v>
      </c>
    </row>
    <row r="3944" spans="1:45">
      <c r="A3944">
        <v>3941</v>
      </c>
      <c r="B3944" t="s">
        <v>5982</v>
      </c>
      <c r="C3944" t="s">
        <v>3532</v>
      </c>
      <c r="D3944" t="s">
        <v>45</v>
      </c>
      <c r="E3944" t="s">
        <v>73</v>
      </c>
      <c r="F3944" t="s">
        <v>1859</v>
      </c>
      <c r="G3944" t="s">
        <v>10690</v>
      </c>
      <c r="H3944" t="s">
        <v>1859</v>
      </c>
      <c r="I3944" t="s">
        <v>10690</v>
      </c>
      <c r="J3944" t="s">
        <v>1859</v>
      </c>
      <c r="K3944" t="s">
        <v>8397</v>
      </c>
      <c r="L3944" t="s">
        <v>5985</v>
      </c>
      <c r="M3944" t="s">
        <v>5986</v>
      </c>
      <c r="N3944" t="str">
        <f>VLOOKUP(O3944,index!$Q:$R,2,0)</f>
        <v>02. 이러닝 - 단과</v>
      </c>
      <c r="O3944" t="s">
        <v>5987</v>
      </c>
      <c r="P3944" t="s">
        <v>48</v>
      </c>
      <c r="Q3944" t="s">
        <v>20</v>
      </c>
      <c r="R3944" s="226" t="e">
        <f>VLOOKUP(C3944,'26년 databook(취합)'!$M:$M,2,0)</f>
        <v>#N/A</v>
      </c>
      <c r="S3944" s="3" t="s">
        <v>11932</v>
      </c>
      <c r="T3944" s="3" t="s">
        <v>14911</v>
      </c>
      <c r="U3944" s="3" t="s">
        <v>14912</v>
      </c>
      <c r="V3944" s="3" t="s">
        <v>48</v>
      </c>
      <c r="W3944" s="3" t="s">
        <v>12067</v>
      </c>
      <c r="X3944" s="3" t="s">
        <v>48</v>
      </c>
      <c r="Y3944" s="3" t="s">
        <v>11659</v>
      </c>
      <c r="Z3944" s="3" t="s">
        <v>48</v>
      </c>
      <c r="AA3944" s="3" t="s">
        <v>12347</v>
      </c>
      <c r="AB3944" s="3" t="s">
        <v>48</v>
      </c>
      <c r="AC3944" s="3" t="s">
        <v>13756</v>
      </c>
      <c r="AD3944" s="3" t="s">
        <v>48</v>
      </c>
      <c r="AE3944" s="3" t="s">
        <v>14913</v>
      </c>
      <c r="AG3944" s="3">
        <v>781000</v>
      </c>
      <c r="AI3944" s="3" t="s">
        <v>11567</v>
      </c>
      <c r="AK3944" s="3" t="s">
        <v>11567</v>
      </c>
      <c r="AM3944" s="3" t="s">
        <v>11567</v>
      </c>
      <c r="AO3944" s="3" t="s">
        <v>11567</v>
      </c>
      <c r="AQ3944" s="3" t="s">
        <v>11567</v>
      </c>
      <c r="AR3944" s="3">
        <v>9000000</v>
      </c>
      <c r="AS3944" s="3" t="s">
        <v>11567</v>
      </c>
    </row>
    <row r="3945" spans="1:45">
      <c r="A3945">
        <v>3942</v>
      </c>
      <c r="B3945" t="s">
        <v>5982</v>
      </c>
      <c r="C3945" t="s">
        <v>5330</v>
      </c>
      <c r="D3945" t="s">
        <v>45</v>
      </c>
      <c r="E3945" t="s">
        <v>77</v>
      </c>
      <c r="F3945" t="s">
        <v>740</v>
      </c>
      <c r="G3945" t="s">
        <v>10691</v>
      </c>
      <c r="H3945" t="s">
        <v>740</v>
      </c>
      <c r="I3945" t="s">
        <v>10691</v>
      </c>
      <c r="J3945" t="s">
        <v>740</v>
      </c>
      <c r="K3945" t="s">
        <v>8398</v>
      </c>
      <c r="L3945" t="s">
        <v>5985</v>
      </c>
      <c r="M3945" t="s">
        <v>5986</v>
      </c>
      <c r="N3945" t="str">
        <f>VLOOKUP(O3945,index!$Q:$R,2,0)</f>
        <v>02. 이러닝 - 단과</v>
      </c>
      <c r="O3945" t="s">
        <v>5987</v>
      </c>
      <c r="P3945" t="s">
        <v>48</v>
      </c>
      <c r="Q3945" t="s">
        <v>20</v>
      </c>
      <c r="R3945" s="226" t="e">
        <f>VLOOKUP(C3945,'26년 databook(취합)'!$M:$M,2,0)</f>
        <v>#N/A</v>
      </c>
      <c r="S3945" s="3" t="s">
        <v>11567</v>
      </c>
      <c r="T3945" s="3" t="s">
        <v>48</v>
      </c>
      <c r="U3945" s="3" t="s">
        <v>11567</v>
      </c>
      <c r="V3945" s="3" t="s">
        <v>48</v>
      </c>
      <c r="W3945" s="3" t="s">
        <v>48</v>
      </c>
      <c r="X3945" s="3" t="s">
        <v>48</v>
      </c>
      <c r="Y3945" s="3" t="s">
        <v>48</v>
      </c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G3945" s="3"/>
      <c r="AI3945" s="3" t="s">
        <v>48</v>
      </c>
      <c r="AK3945" s="3" t="s">
        <v>48</v>
      </c>
      <c r="AM3945" s="3" t="s">
        <v>48</v>
      </c>
      <c r="AO3945" s="3" t="s">
        <v>48</v>
      </c>
      <c r="AQ3945" s="3" t="s">
        <v>48</v>
      </c>
      <c r="AS3945" s="3" t="s">
        <v>48</v>
      </c>
    </row>
    <row r="3946" spans="1:45">
      <c r="A3946">
        <v>3943</v>
      </c>
      <c r="B3946" t="s">
        <v>5982</v>
      </c>
      <c r="C3946" t="s">
        <v>5354</v>
      </c>
      <c r="D3946" t="s">
        <v>45</v>
      </c>
      <c r="E3946" t="s">
        <v>79</v>
      </c>
      <c r="F3946" t="s">
        <v>760</v>
      </c>
      <c r="G3946" t="s">
        <v>10692</v>
      </c>
      <c r="H3946" t="s">
        <v>760</v>
      </c>
      <c r="I3946" t="s">
        <v>10692</v>
      </c>
      <c r="J3946" t="s">
        <v>760</v>
      </c>
      <c r="K3946" t="s">
        <v>8399</v>
      </c>
      <c r="L3946" t="s">
        <v>5985</v>
      </c>
      <c r="M3946" t="s">
        <v>5986</v>
      </c>
      <c r="N3946" t="str">
        <f>VLOOKUP(O3946,index!$Q:$R,2,0)</f>
        <v>02. 이러닝 - 단과</v>
      </c>
      <c r="O3946" t="s">
        <v>5987</v>
      </c>
      <c r="P3946" t="s">
        <v>48</v>
      </c>
      <c r="Q3946" t="s">
        <v>20</v>
      </c>
      <c r="R3946" s="226" t="e">
        <f>VLOOKUP(C3946,'26년 databook(취합)'!$M:$M,2,0)</f>
        <v>#N/A</v>
      </c>
      <c r="S3946" s="3" t="s">
        <v>11567</v>
      </c>
      <c r="T3946" s="3" t="s">
        <v>14155</v>
      </c>
      <c r="U3946" s="3" t="s">
        <v>14155</v>
      </c>
      <c r="V3946" s="3" t="s">
        <v>48</v>
      </c>
      <c r="W3946" s="3" t="s">
        <v>11567</v>
      </c>
      <c r="X3946" s="3" t="s">
        <v>48</v>
      </c>
      <c r="Y3946" s="3" t="s">
        <v>11567</v>
      </c>
      <c r="Z3946" s="3" t="s">
        <v>48</v>
      </c>
      <c r="AA3946" s="3" t="s">
        <v>11567</v>
      </c>
      <c r="AB3946" s="3" t="s">
        <v>48</v>
      </c>
      <c r="AC3946" s="3" t="s">
        <v>11567</v>
      </c>
      <c r="AD3946" s="3" t="s">
        <v>48</v>
      </c>
      <c r="AE3946" s="3" t="s">
        <v>14155</v>
      </c>
      <c r="AG3946" s="3">
        <v>0</v>
      </c>
      <c r="AI3946" s="3" t="s">
        <v>11567</v>
      </c>
      <c r="AK3946" s="3" t="s">
        <v>11567</v>
      </c>
      <c r="AM3946" s="3" t="s">
        <v>11567</v>
      </c>
      <c r="AO3946" s="3" t="s">
        <v>11567</v>
      </c>
      <c r="AQ3946" s="3" t="s">
        <v>11567</v>
      </c>
      <c r="AS3946" s="3" t="s">
        <v>11567</v>
      </c>
    </row>
    <row r="3947" spans="1:45">
      <c r="A3947">
        <v>3944</v>
      </c>
      <c r="B3947" t="s">
        <v>5982</v>
      </c>
      <c r="C3947" t="s">
        <v>2949</v>
      </c>
      <c r="D3947" t="s">
        <v>45</v>
      </c>
      <c r="E3947" t="s">
        <v>71</v>
      </c>
      <c r="F3947" t="s">
        <v>8400</v>
      </c>
      <c r="G3947" t="s">
        <v>10693</v>
      </c>
      <c r="H3947" t="s">
        <v>8400</v>
      </c>
      <c r="I3947" t="s">
        <v>10693</v>
      </c>
      <c r="J3947" t="s">
        <v>8400</v>
      </c>
      <c r="K3947" t="s">
        <v>8401</v>
      </c>
      <c r="L3947" t="s">
        <v>5985</v>
      </c>
      <c r="M3947" t="s">
        <v>5986</v>
      </c>
      <c r="N3947" t="str">
        <f>VLOOKUP(O3947,index!$Q:$R,2,0)</f>
        <v>01. 이러닝 - 통합위탁</v>
      </c>
      <c r="O3947" t="s">
        <v>40</v>
      </c>
      <c r="P3947" t="s">
        <v>48</v>
      </c>
      <c r="Q3947" t="s">
        <v>23</v>
      </c>
      <c r="R3947" s="226" t="e">
        <f>VLOOKUP(C3947,'26년 databook(취합)'!$M:$M,2,0)</f>
        <v>#N/A</v>
      </c>
      <c r="S3947" s="3" t="s">
        <v>13043</v>
      </c>
      <c r="T3947" s="3" t="s">
        <v>14914</v>
      </c>
      <c r="U3947" s="3" t="s">
        <v>16745</v>
      </c>
      <c r="V3947" s="3" t="s">
        <v>11572</v>
      </c>
      <c r="W3947" s="3" t="s">
        <v>12348</v>
      </c>
      <c r="X3947" s="3" t="s">
        <v>11572</v>
      </c>
      <c r="Y3947" s="3" t="s">
        <v>12349</v>
      </c>
      <c r="Z3947" s="3" t="s">
        <v>11572</v>
      </c>
      <c r="AA3947" s="3" t="s">
        <v>12350</v>
      </c>
      <c r="AB3947" s="3" t="s">
        <v>11572</v>
      </c>
      <c r="AC3947" s="3" t="s">
        <v>13757</v>
      </c>
      <c r="AD3947" s="3" t="s">
        <v>11572</v>
      </c>
      <c r="AE3947" s="3" t="s">
        <v>14915</v>
      </c>
      <c r="AF3947" s="3">
        <v>2000000</v>
      </c>
      <c r="AG3947" s="3">
        <v>2349800</v>
      </c>
      <c r="AH3947" s="3">
        <v>2000000</v>
      </c>
      <c r="AI3947" s="3" t="s">
        <v>11567</v>
      </c>
      <c r="AJ3947" s="3">
        <v>2000000</v>
      </c>
      <c r="AK3947" s="3" t="s">
        <v>11567</v>
      </c>
      <c r="AL3947" s="3">
        <v>2000000</v>
      </c>
      <c r="AM3947" s="3" t="s">
        <v>11567</v>
      </c>
      <c r="AN3947" s="3">
        <v>2000000</v>
      </c>
      <c r="AO3947" s="3" t="s">
        <v>11567</v>
      </c>
      <c r="AP3947" s="3">
        <v>7000000</v>
      </c>
      <c r="AQ3947" s="3" t="s">
        <v>11567</v>
      </c>
      <c r="AR3947" s="3">
        <v>2000000</v>
      </c>
      <c r="AS3947" s="3" t="s">
        <v>11567</v>
      </c>
    </row>
    <row r="3948" spans="1:45">
      <c r="A3948">
        <v>3945</v>
      </c>
      <c r="B3948" t="s">
        <v>5982</v>
      </c>
      <c r="C3948" t="s">
        <v>2948</v>
      </c>
      <c r="D3948" t="s">
        <v>45</v>
      </c>
      <c r="E3948" t="s">
        <v>71</v>
      </c>
      <c r="F3948" t="s">
        <v>8402</v>
      </c>
      <c r="G3948" t="s">
        <v>10694</v>
      </c>
      <c r="H3948" t="s">
        <v>8402</v>
      </c>
      <c r="I3948" t="s">
        <v>10694</v>
      </c>
      <c r="J3948" t="s">
        <v>48</v>
      </c>
      <c r="K3948" t="s">
        <v>48</v>
      </c>
      <c r="L3948" t="s">
        <v>5985</v>
      </c>
      <c r="M3948" t="s">
        <v>5986</v>
      </c>
      <c r="N3948" t="str">
        <f>VLOOKUP(O3948,index!$Q:$R,2,0)</f>
        <v>04. 이러닝 - 마이크로러닝</v>
      </c>
      <c r="O3948" t="s">
        <v>6247</v>
      </c>
      <c r="P3948" t="s">
        <v>48</v>
      </c>
      <c r="Q3948" t="s">
        <v>20</v>
      </c>
      <c r="R3948" s="226" t="e">
        <f>VLOOKUP(C3948,'26년 databook(취합)'!$M:$M,2,0)</f>
        <v>#N/A</v>
      </c>
      <c r="S3948" s="3" t="s">
        <v>11580</v>
      </c>
      <c r="T3948" s="3" t="s">
        <v>48</v>
      </c>
      <c r="U3948" s="3" t="s">
        <v>11567</v>
      </c>
      <c r="V3948" s="3" t="s">
        <v>48</v>
      </c>
      <c r="W3948" s="3" t="s">
        <v>48</v>
      </c>
      <c r="X3948" s="3" t="s">
        <v>48</v>
      </c>
      <c r="Y3948" s="3" t="s">
        <v>48</v>
      </c>
      <c r="Z3948" s="3" t="s">
        <v>48</v>
      </c>
      <c r="AA3948" s="3" t="s">
        <v>48</v>
      </c>
      <c r="AB3948" s="3" t="s">
        <v>48</v>
      </c>
      <c r="AC3948" s="3" t="s">
        <v>48</v>
      </c>
      <c r="AD3948" s="3" t="s">
        <v>11580</v>
      </c>
      <c r="AE3948" s="3" t="s">
        <v>48</v>
      </c>
      <c r="AG3948" s="3"/>
      <c r="AI3948" s="3" t="s">
        <v>48</v>
      </c>
      <c r="AK3948" s="3" t="s">
        <v>48</v>
      </c>
      <c r="AM3948" s="3" t="s">
        <v>48</v>
      </c>
      <c r="AO3948" s="3" t="s">
        <v>48</v>
      </c>
      <c r="AQ3948" s="3" t="s">
        <v>48</v>
      </c>
      <c r="AS3948" s="3" t="s">
        <v>48</v>
      </c>
    </row>
    <row r="3949" spans="1:45">
      <c r="A3949">
        <v>3946</v>
      </c>
      <c r="B3949" t="s">
        <v>5982</v>
      </c>
      <c r="C3949" t="s">
        <v>3911</v>
      </c>
      <c r="D3949" t="s">
        <v>45</v>
      </c>
      <c r="E3949" t="s">
        <v>75</v>
      </c>
      <c r="F3949" t="s">
        <v>609</v>
      </c>
      <c r="G3949" t="s">
        <v>10695</v>
      </c>
      <c r="H3949" t="s">
        <v>609</v>
      </c>
      <c r="I3949" t="s">
        <v>10695</v>
      </c>
      <c r="J3949" t="s">
        <v>48</v>
      </c>
      <c r="K3949" t="s">
        <v>48</v>
      </c>
      <c r="L3949" t="s">
        <v>5985</v>
      </c>
      <c r="M3949" t="s">
        <v>5986</v>
      </c>
      <c r="N3949" t="str">
        <f>VLOOKUP(O3949,index!$Q:$R,2,0)</f>
        <v>02. 이러닝 - 단과</v>
      </c>
      <c r="O3949" t="s">
        <v>5987</v>
      </c>
      <c r="P3949" t="s">
        <v>48</v>
      </c>
      <c r="Q3949" t="s">
        <v>23</v>
      </c>
      <c r="R3949" s="226" t="e">
        <f>VLOOKUP(C3949,'26년 databook(취합)'!$M:$M,2,0)</f>
        <v>#N/A</v>
      </c>
      <c r="S3949" s="3" t="s">
        <v>11580</v>
      </c>
      <c r="T3949" s="3" t="s">
        <v>14446</v>
      </c>
      <c r="U3949" s="3" t="s">
        <v>14447</v>
      </c>
      <c r="V3949" s="3" t="s">
        <v>48</v>
      </c>
      <c r="W3949" s="3" t="s">
        <v>11567</v>
      </c>
      <c r="X3949" s="3" t="s">
        <v>48</v>
      </c>
      <c r="Y3949" s="3" t="s">
        <v>11567</v>
      </c>
      <c r="Z3949" s="3" t="s">
        <v>11576</v>
      </c>
      <c r="AA3949" s="3" t="s">
        <v>11567</v>
      </c>
      <c r="AB3949" s="3" t="s">
        <v>48</v>
      </c>
      <c r="AC3949" s="3" t="s">
        <v>11567</v>
      </c>
      <c r="AD3949" s="3" t="s">
        <v>11567</v>
      </c>
      <c r="AE3949" s="3" t="s">
        <v>11567</v>
      </c>
      <c r="AF3949" s="3">
        <v>1000000</v>
      </c>
      <c r="AG3949" s="4">
        <v>2660000</v>
      </c>
      <c r="AH3949" s="3">
        <v>0</v>
      </c>
      <c r="AI3949" s="3" t="s">
        <v>11567</v>
      </c>
      <c r="AJ3949" s="3">
        <v>0</v>
      </c>
      <c r="AK3949" s="3" t="s">
        <v>11567</v>
      </c>
      <c r="AL3949" s="3">
        <v>1000000</v>
      </c>
      <c r="AM3949" s="3" t="s">
        <v>11567</v>
      </c>
      <c r="AN3949" s="3">
        <v>0</v>
      </c>
      <c r="AO3949" s="3" t="s">
        <v>11567</v>
      </c>
      <c r="AP3949" s="3">
        <v>0</v>
      </c>
      <c r="AQ3949" s="3" t="s">
        <v>11567</v>
      </c>
      <c r="AR3949" s="3">
        <v>1000000</v>
      </c>
      <c r="AS3949" s="3" t="s">
        <v>11567</v>
      </c>
    </row>
    <row r="3950" spans="1:45">
      <c r="A3950">
        <v>3947</v>
      </c>
      <c r="B3950" t="s">
        <v>5982</v>
      </c>
      <c r="C3950" t="s">
        <v>5694</v>
      </c>
      <c r="D3950" t="s">
        <v>45</v>
      </c>
      <c r="E3950" t="s">
        <v>214</v>
      </c>
      <c r="F3950" t="s">
        <v>2598</v>
      </c>
      <c r="G3950" t="s">
        <v>10696</v>
      </c>
      <c r="H3950" t="s">
        <v>2598</v>
      </c>
      <c r="I3950" t="s">
        <v>10696</v>
      </c>
      <c r="J3950" t="s">
        <v>48</v>
      </c>
      <c r="K3950" t="s">
        <v>48</v>
      </c>
      <c r="L3950" t="s">
        <v>5985</v>
      </c>
      <c r="M3950" t="s">
        <v>5986</v>
      </c>
      <c r="N3950" t="str">
        <f>VLOOKUP(O3950,index!$Q:$R,2,0)</f>
        <v>02. 이러닝 - 단과</v>
      </c>
      <c r="O3950" t="s">
        <v>5987</v>
      </c>
      <c r="P3950" t="s">
        <v>48</v>
      </c>
      <c r="Q3950" t="s">
        <v>20</v>
      </c>
      <c r="R3950" s="226" t="e">
        <f>VLOOKUP(C3950,'26년 databook(취합)'!$M:$M,2,0)</f>
        <v>#N/A</v>
      </c>
      <c r="S3950" s="3" t="s">
        <v>11567</v>
      </c>
      <c r="T3950" s="3" t="s">
        <v>48</v>
      </c>
      <c r="U3950" s="3" t="s">
        <v>11567</v>
      </c>
      <c r="V3950" s="3" t="s">
        <v>48</v>
      </c>
      <c r="W3950" s="3" t="s">
        <v>48</v>
      </c>
      <c r="X3950" s="3" t="s">
        <v>48</v>
      </c>
      <c r="Y3950" s="3" t="s">
        <v>48</v>
      </c>
      <c r="Z3950" s="3" t="s">
        <v>48</v>
      </c>
      <c r="AA3950" s="3" t="s">
        <v>48</v>
      </c>
      <c r="AB3950" s="3" t="s">
        <v>48</v>
      </c>
      <c r="AC3950" s="3" t="s">
        <v>48</v>
      </c>
      <c r="AD3950" s="3" t="s">
        <v>48</v>
      </c>
      <c r="AE3950" s="3" t="s">
        <v>48</v>
      </c>
      <c r="AG3950" s="3"/>
      <c r="AI3950" s="3" t="s">
        <v>48</v>
      </c>
      <c r="AK3950" s="3" t="s">
        <v>48</v>
      </c>
      <c r="AM3950" s="3" t="s">
        <v>48</v>
      </c>
      <c r="AO3950" s="3" t="s">
        <v>48</v>
      </c>
      <c r="AQ3950" s="3" t="s">
        <v>48</v>
      </c>
      <c r="AS3950" s="3" t="s">
        <v>48</v>
      </c>
    </row>
    <row r="3951" spans="1:45">
      <c r="A3951">
        <v>3948</v>
      </c>
      <c r="B3951" t="s">
        <v>5982</v>
      </c>
      <c r="C3951" t="s">
        <v>4310</v>
      </c>
      <c r="D3951" t="s">
        <v>45</v>
      </c>
      <c r="E3951" t="s">
        <v>76</v>
      </c>
      <c r="F3951" t="s">
        <v>2115</v>
      </c>
      <c r="G3951" t="s">
        <v>10698</v>
      </c>
      <c r="H3951" t="s">
        <v>2115</v>
      </c>
      <c r="I3951" t="s">
        <v>10698</v>
      </c>
      <c r="J3951" t="s">
        <v>2115</v>
      </c>
      <c r="K3951" t="s">
        <v>8404</v>
      </c>
      <c r="L3951" t="s">
        <v>5985</v>
      </c>
      <c r="M3951" t="s">
        <v>5986</v>
      </c>
      <c r="N3951" t="str">
        <f>VLOOKUP(O3951,index!$Q:$R,2,0)</f>
        <v>02. 이러닝 - 단과</v>
      </c>
      <c r="O3951" t="s">
        <v>5987</v>
      </c>
      <c r="P3951" t="s">
        <v>48</v>
      </c>
      <c r="Q3951" t="s">
        <v>20</v>
      </c>
      <c r="R3951" s="226" t="e">
        <f>VLOOKUP(C3951,'26년 databook(취합)'!$M:$M,2,0)</f>
        <v>#N/A</v>
      </c>
      <c r="S3951" s="3" t="s">
        <v>11567</v>
      </c>
      <c r="T3951" s="3" t="s">
        <v>14630</v>
      </c>
      <c r="U3951" s="3" t="s">
        <v>14630</v>
      </c>
      <c r="V3951" s="3" t="s">
        <v>11567</v>
      </c>
      <c r="W3951" s="3" t="s">
        <v>11666</v>
      </c>
      <c r="X3951" s="3" t="s">
        <v>48</v>
      </c>
      <c r="Y3951" s="3" t="s">
        <v>11646</v>
      </c>
      <c r="Z3951" s="3" t="s">
        <v>48</v>
      </c>
      <c r="AA3951" s="3" t="s">
        <v>11682</v>
      </c>
      <c r="AB3951" s="3" t="s">
        <v>48</v>
      </c>
      <c r="AC3951" s="3" t="s">
        <v>11627</v>
      </c>
      <c r="AD3951" s="3" t="s">
        <v>48</v>
      </c>
      <c r="AE3951" s="3" t="s">
        <v>14804</v>
      </c>
      <c r="AG3951" s="3">
        <v>150000</v>
      </c>
      <c r="AI3951" s="3" t="s">
        <v>11567</v>
      </c>
      <c r="AK3951" s="3" t="s">
        <v>11567</v>
      </c>
      <c r="AM3951" s="3" t="s">
        <v>11567</v>
      </c>
      <c r="AO3951" s="3" t="s">
        <v>11567</v>
      </c>
      <c r="AQ3951" s="3" t="s">
        <v>11567</v>
      </c>
      <c r="AR3951" s="3">
        <v>0</v>
      </c>
      <c r="AS3951" s="3" t="s">
        <v>11567</v>
      </c>
    </row>
    <row r="3952" spans="1:45">
      <c r="A3952">
        <v>3949</v>
      </c>
      <c r="B3952" t="s">
        <v>5982</v>
      </c>
      <c r="C3952" t="s">
        <v>5622</v>
      </c>
      <c r="D3952" t="s">
        <v>45</v>
      </c>
      <c r="E3952" t="s">
        <v>77</v>
      </c>
      <c r="F3952" t="s">
        <v>2796</v>
      </c>
      <c r="G3952" t="s">
        <v>9134</v>
      </c>
      <c r="H3952" t="s">
        <v>2668</v>
      </c>
      <c r="I3952" t="s">
        <v>16331</v>
      </c>
      <c r="J3952" t="s">
        <v>6870</v>
      </c>
      <c r="K3952" t="s">
        <v>8405</v>
      </c>
      <c r="L3952" t="s">
        <v>5985</v>
      </c>
      <c r="M3952" t="s">
        <v>5986</v>
      </c>
      <c r="N3952" t="str">
        <f>VLOOKUP(O3952,index!$Q:$R,2,0)</f>
        <v>02. 이러닝 - 단과</v>
      </c>
      <c r="O3952" t="s">
        <v>5987</v>
      </c>
      <c r="P3952" t="s">
        <v>48</v>
      </c>
      <c r="Q3952" t="s">
        <v>20</v>
      </c>
      <c r="R3952" s="226" t="e">
        <f>VLOOKUP(C3952,'26년 databook(취합)'!$M:$M,2,0)</f>
        <v>#N/A</v>
      </c>
      <c r="S3952" s="3" t="s">
        <v>11567</v>
      </c>
      <c r="T3952" s="3" t="s">
        <v>48</v>
      </c>
      <c r="U3952" s="3" t="s">
        <v>11567</v>
      </c>
      <c r="V3952" s="3" t="s">
        <v>48</v>
      </c>
      <c r="W3952" s="3" t="s">
        <v>48</v>
      </c>
      <c r="X3952" s="3" t="s">
        <v>48</v>
      </c>
      <c r="Y3952" s="3" t="s">
        <v>48</v>
      </c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G3952" s="3"/>
      <c r="AI3952" s="3" t="s">
        <v>48</v>
      </c>
      <c r="AK3952" s="3" t="s">
        <v>48</v>
      </c>
      <c r="AM3952" s="3" t="s">
        <v>48</v>
      </c>
      <c r="AO3952" s="3" t="s">
        <v>48</v>
      </c>
      <c r="AQ3952" s="3" t="s">
        <v>48</v>
      </c>
      <c r="AS3952" s="3" t="s">
        <v>48</v>
      </c>
    </row>
    <row r="3953" spans="1:45">
      <c r="A3953">
        <v>3950</v>
      </c>
      <c r="B3953" t="s">
        <v>5982</v>
      </c>
      <c r="C3953" t="s">
        <v>3679</v>
      </c>
      <c r="D3953" t="s">
        <v>45</v>
      </c>
      <c r="E3953" t="s">
        <v>73</v>
      </c>
      <c r="F3953" t="s">
        <v>8406</v>
      </c>
      <c r="G3953" t="s">
        <v>10699</v>
      </c>
      <c r="H3953" t="s">
        <v>8406</v>
      </c>
      <c r="I3953" t="s">
        <v>10699</v>
      </c>
      <c r="J3953" t="s">
        <v>8406</v>
      </c>
      <c r="K3953" t="s">
        <v>8407</v>
      </c>
      <c r="L3953" t="s">
        <v>5985</v>
      </c>
      <c r="M3953" t="s">
        <v>5986</v>
      </c>
      <c r="N3953" t="str">
        <f>VLOOKUP(O3953,index!$Q:$R,2,0)</f>
        <v>02. 이러닝 - 단과</v>
      </c>
      <c r="O3953" t="s">
        <v>5987</v>
      </c>
      <c r="P3953" t="s">
        <v>48</v>
      </c>
      <c r="Q3953" t="s">
        <v>23</v>
      </c>
      <c r="R3953" s="226" t="e">
        <f>VLOOKUP(C3953,'26년 databook(취합)'!$M:$M,2,0)</f>
        <v>#N/A</v>
      </c>
      <c r="S3953" s="3" t="s">
        <v>11908</v>
      </c>
      <c r="T3953" s="3" t="s">
        <v>14916</v>
      </c>
      <c r="U3953" s="3" t="s">
        <v>16746</v>
      </c>
      <c r="V3953" s="3" t="s">
        <v>48</v>
      </c>
      <c r="W3953" s="3" t="s">
        <v>12351</v>
      </c>
      <c r="X3953" s="3" t="s">
        <v>48</v>
      </c>
      <c r="Y3953" s="3" t="s">
        <v>12352</v>
      </c>
      <c r="Z3953" s="3" t="s">
        <v>48</v>
      </c>
      <c r="AA3953" s="3" t="s">
        <v>12353</v>
      </c>
      <c r="AB3953" s="3" t="s">
        <v>48</v>
      </c>
      <c r="AC3953" s="3" t="s">
        <v>12840</v>
      </c>
      <c r="AD3953" s="3" t="s">
        <v>48</v>
      </c>
      <c r="AE3953" s="3" t="s">
        <v>14917</v>
      </c>
      <c r="AF3953" s="3">
        <v>500000</v>
      </c>
      <c r="AG3953" s="3">
        <v>3541600</v>
      </c>
      <c r="AH3953" s="3">
        <v>500000</v>
      </c>
      <c r="AI3953" s="3" t="s">
        <v>11567</v>
      </c>
      <c r="AJ3953" s="3">
        <v>500000</v>
      </c>
      <c r="AK3953" s="3" t="s">
        <v>11567</v>
      </c>
      <c r="AL3953" s="3">
        <v>500000</v>
      </c>
      <c r="AM3953" s="3" t="s">
        <v>11567</v>
      </c>
      <c r="AN3953" s="3">
        <v>500000</v>
      </c>
      <c r="AO3953" s="3" t="s">
        <v>11567</v>
      </c>
      <c r="AP3953" s="3">
        <v>500000</v>
      </c>
      <c r="AQ3953" s="3" t="s">
        <v>11567</v>
      </c>
      <c r="AR3953" s="3">
        <v>500000</v>
      </c>
      <c r="AS3953" s="3" t="s">
        <v>11567</v>
      </c>
    </row>
    <row r="3954" spans="1:45">
      <c r="A3954">
        <v>3951</v>
      </c>
      <c r="B3954" t="s">
        <v>5982</v>
      </c>
      <c r="C3954" t="s">
        <v>5342</v>
      </c>
      <c r="D3954" t="s">
        <v>45</v>
      </c>
      <c r="E3954" t="s">
        <v>77</v>
      </c>
      <c r="F3954" t="s">
        <v>746</v>
      </c>
      <c r="G3954" t="s">
        <v>10700</v>
      </c>
      <c r="H3954" t="s">
        <v>746</v>
      </c>
      <c r="I3954" t="s">
        <v>10700</v>
      </c>
      <c r="J3954" t="s">
        <v>8408</v>
      </c>
      <c r="K3954" t="s">
        <v>8409</v>
      </c>
      <c r="L3954" t="s">
        <v>5985</v>
      </c>
      <c r="M3954" t="s">
        <v>5986</v>
      </c>
      <c r="N3954" t="str">
        <f>VLOOKUP(O3954,index!$Q:$R,2,0)</f>
        <v>02. 이러닝 - 단과</v>
      </c>
      <c r="O3954" t="s">
        <v>5987</v>
      </c>
      <c r="P3954" t="s">
        <v>48</v>
      </c>
      <c r="Q3954" t="s">
        <v>20</v>
      </c>
      <c r="R3954" s="226" t="e">
        <f>VLOOKUP(C3954,'26년 databook(취합)'!$M:$M,2,0)</f>
        <v>#N/A</v>
      </c>
      <c r="S3954" s="3" t="s">
        <v>11567</v>
      </c>
      <c r="T3954" s="3" t="s">
        <v>14918</v>
      </c>
      <c r="U3954" s="3" t="s">
        <v>14918</v>
      </c>
      <c r="V3954" s="3" t="s">
        <v>48</v>
      </c>
      <c r="W3954" s="3" t="s">
        <v>11567</v>
      </c>
      <c r="X3954" s="3" t="s">
        <v>48</v>
      </c>
      <c r="Y3954" s="3" t="s">
        <v>12354</v>
      </c>
      <c r="Z3954" s="3" t="s">
        <v>48</v>
      </c>
      <c r="AA3954" s="3" t="s">
        <v>12355</v>
      </c>
      <c r="AB3954" s="3" t="s">
        <v>48</v>
      </c>
      <c r="AC3954" s="3" t="s">
        <v>13758</v>
      </c>
      <c r="AD3954" s="3" t="s">
        <v>48</v>
      </c>
      <c r="AE3954" s="3" t="s">
        <v>11567</v>
      </c>
      <c r="AG3954" s="3">
        <v>100000</v>
      </c>
      <c r="AI3954" s="3" t="s">
        <v>11567</v>
      </c>
      <c r="AK3954" s="3" t="s">
        <v>11567</v>
      </c>
      <c r="AM3954" s="3" t="s">
        <v>11567</v>
      </c>
      <c r="AO3954" s="3" t="s">
        <v>11567</v>
      </c>
      <c r="AQ3954" s="3" t="s">
        <v>11567</v>
      </c>
      <c r="AS3954" s="3" t="s">
        <v>11567</v>
      </c>
    </row>
    <row r="3955" spans="1:45">
      <c r="A3955">
        <v>3952</v>
      </c>
      <c r="B3955" t="s">
        <v>5982</v>
      </c>
      <c r="C3955" t="s">
        <v>2862</v>
      </c>
      <c r="D3955" t="s">
        <v>45</v>
      </c>
      <c r="E3955" t="s">
        <v>71</v>
      </c>
      <c r="F3955" t="s">
        <v>8413</v>
      </c>
      <c r="G3955" t="s">
        <v>10703</v>
      </c>
      <c r="H3955" t="s">
        <v>8413</v>
      </c>
      <c r="I3955" t="s">
        <v>10703</v>
      </c>
      <c r="J3955" t="s">
        <v>8413</v>
      </c>
      <c r="K3955" t="s">
        <v>8414</v>
      </c>
      <c r="L3955" t="s">
        <v>5985</v>
      </c>
      <c r="M3955" t="s">
        <v>5986</v>
      </c>
      <c r="N3955" t="str">
        <f>VLOOKUP(O3955,index!$Q:$R,2,0)</f>
        <v>03. 이러닝 - 법정</v>
      </c>
      <c r="O3955" t="s">
        <v>6002</v>
      </c>
      <c r="P3955" t="s">
        <v>48</v>
      </c>
      <c r="Q3955" t="s">
        <v>23</v>
      </c>
      <c r="R3955" s="226" t="e">
        <f>VLOOKUP(C3955,'26년 databook(취합)'!$M:$M,2,0)</f>
        <v>#N/A</v>
      </c>
      <c r="S3955" s="3" t="s">
        <v>11568</v>
      </c>
      <c r="T3955" s="3" t="s">
        <v>14249</v>
      </c>
      <c r="U3955" s="3" t="s">
        <v>14250</v>
      </c>
      <c r="V3955" s="3" t="s">
        <v>48</v>
      </c>
      <c r="W3955" s="3" t="s">
        <v>11630</v>
      </c>
      <c r="X3955" s="3" t="s">
        <v>48</v>
      </c>
      <c r="Y3955" s="3" t="s">
        <v>11657</v>
      </c>
      <c r="Z3955" s="3" t="s">
        <v>48</v>
      </c>
      <c r="AA3955" s="3" t="s">
        <v>11567</v>
      </c>
      <c r="AB3955" s="3" t="s">
        <v>48</v>
      </c>
      <c r="AC3955" s="3" t="s">
        <v>11567</v>
      </c>
      <c r="AD3955" s="3" t="s">
        <v>11570</v>
      </c>
      <c r="AE3955" s="3" t="s">
        <v>14919</v>
      </c>
      <c r="AG3955" s="3">
        <v>0</v>
      </c>
      <c r="AI3955" s="3" t="s">
        <v>11567</v>
      </c>
      <c r="AK3955" s="3" t="s">
        <v>11567</v>
      </c>
      <c r="AM3955" s="3" t="s">
        <v>11567</v>
      </c>
      <c r="AO3955" s="3" t="s">
        <v>11567</v>
      </c>
      <c r="AP3955" s="3">
        <v>3000000</v>
      </c>
      <c r="AQ3955" s="3" t="s">
        <v>11567</v>
      </c>
      <c r="AS3955" s="3" t="s">
        <v>11567</v>
      </c>
    </row>
    <row r="3956" spans="1:45">
      <c r="A3956">
        <v>3953</v>
      </c>
      <c r="B3956" t="s">
        <v>5982</v>
      </c>
      <c r="C3956" t="s">
        <v>3276</v>
      </c>
      <c r="D3956" t="s">
        <v>45</v>
      </c>
      <c r="E3956" t="s">
        <v>72</v>
      </c>
      <c r="F3956" t="s">
        <v>603</v>
      </c>
      <c r="G3956" t="s">
        <v>10704</v>
      </c>
      <c r="H3956" t="s">
        <v>603</v>
      </c>
      <c r="I3956" t="s">
        <v>10704</v>
      </c>
      <c r="J3956" t="s">
        <v>48</v>
      </c>
      <c r="K3956" t="s">
        <v>48</v>
      </c>
      <c r="L3956" t="s">
        <v>5985</v>
      </c>
      <c r="M3956" t="s">
        <v>5986</v>
      </c>
      <c r="N3956" t="str">
        <f>VLOOKUP(O3956,index!$Q:$R,2,0)</f>
        <v>02. 이러닝 - 단과</v>
      </c>
      <c r="O3956" t="s">
        <v>5987</v>
      </c>
      <c r="P3956" t="s">
        <v>48</v>
      </c>
      <c r="Q3956" t="s">
        <v>21</v>
      </c>
      <c r="R3956" s="226" t="e">
        <f>VLOOKUP(C3956,'26년 databook(취합)'!$M:$M,2,0)</f>
        <v>#N/A</v>
      </c>
      <c r="S3956" s="3" t="s">
        <v>11570</v>
      </c>
      <c r="T3956" s="3" t="s">
        <v>48</v>
      </c>
      <c r="U3956" s="3" t="s">
        <v>11570</v>
      </c>
      <c r="V3956" s="3" t="s">
        <v>48</v>
      </c>
      <c r="W3956" s="3" t="s">
        <v>48</v>
      </c>
      <c r="X3956" s="3" t="s">
        <v>48</v>
      </c>
      <c r="Y3956" s="3" t="s">
        <v>48</v>
      </c>
      <c r="Z3956" s="3" t="s">
        <v>48</v>
      </c>
      <c r="AA3956" s="3" t="s">
        <v>48</v>
      </c>
      <c r="AB3956" s="3" t="s">
        <v>48</v>
      </c>
      <c r="AC3956" s="3" t="s">
        <v>48</v>
      </c>
      <c r="AD3956" s="3" t="s">
        <v>48</v>
      </c>
      <c r="AE3956" s="3" t="s">
        <v>48</v>
      </c>
      <c r="AG3956" s="3"/>
      <c r="AI3956" s="3" t="s">
        <v>48</v>
      </c>
      <c r="AK3956" s="3" t="s">
        <v>48</v>
      </c>
      <c r="AM3956" s="3" t="s">
        <v>48</v>
      </c>
      <c r="AO3956" s="3" t="s">
        <v>48</v>
      </c>
      <c r="AQ3956" s="3" t="s">
        <v>48</v>
      </c>
      <c r="AR3956" s="3">
        <v>3000000</v>
      </c>
      <c r="AS3956" s="3" t="s">
        <v>48</v>
      </c>
    </row>
    <row r="3957" spans="1:45">
      <c r="A3957">
        <v>3954</v>
      </c>
      <c r="B3957" t="s">
        <v>5982</v>
      </c>
      <c r="C3957" t="s">
        <v>3992</v>
      </c>
      <c r="D3957" t="s">
        <v>45</v>
      </c>
      <c r="E3957" t="s">
        <v>75</v>
      </c>
      <c r="F3957" t="s">
        <v>450</v>
      </c>
      <c r="G3957" t="s">
        <v>10705</v>
      </c>
      <c r="H3957" t="s">
        <v>450</v>
      </c>
      <c r="I3957" t="s">
        <v>10705</v>
      </c>
      <c r="J3957" t="s">
        <v>8415</v>
      </c>
      <c r="K3957" t="s">
        <v>8416</v>
      </c>
      <c r="L3957" t="s">
        <v>5985</v>
      </c>
      <c r="M3957" t="s">
        <v>5986</v>
      </c>
      <c r="N3957" t="str">
        <f>VLOOKUP(O3957,index!$Q:$R,2,0)</f>
        <v>02. 이러닝 - 단과</v>
      </c>
      <c r="O3957" t="s">
        <v>5987</v>
      </c>
      <c r="P3957" t="s">
        <v>48</v>
      </c>
      <c r="Q3957" t="s">
        <v>11243</v>
      </c>
      <c r="R3957" s="226" t="e">
        <f>VLOOKUP(C3957,'26년 databook(취합)'!$M:$M,2,0)</f>
        <v>#N/A</v>
      </c>
      <c r="S3957" s="3" t="s">
        <v>11567</v>
      </c>
      <c r="T3957" s="3" t="s">
        <v>48</v>
      </c>
      <c r="U3957" s="3" t="s">
        <v>11567</v>
      </c>
      <c r="V3957" s="3" t="s">
        <v>48</v>
      </c>
      <c r="W3957" s="3" t="s">
        <v>48</v>
      </c>
      <c r="X3957" s="3" t="s">
        <v>48</v>
      </c>
      <c r="Y3957" s="3" t="s">
        <v>48</v>
      </c>
      <c r="Z3957" s="3" t="s">
        <v>48</v>
      </c>
      <c r="AA3957" s="3" t="s">
        <v>48</v>
      </c>
      <c r="AB3957" s="3" t="s">
        <v>48</v>
      </c>
      <c r="AC3957" s="3" t="s">
        <v>48</v>
      </c>
      <c r="AD3957" s="3" t="s">
        <v>11567</v>
      </c>
      <c r="AE3957" s="3" t="s">
        <v>48</v>
      </c>
      <c r="AF3957" s="3">
        <v>0</v>
      </c>
      <c r="AH3957" s="3">
        <v>0</v>
      </c>
      <c r="AI3957" s="3" t="s">
        <v>48</v>
      </c>
      <c r="AJ3957" s="3">
        <v>0</v>
      </c>
      <c r="AK3957" s="3" t="s">
        <v>48</v>
      </c>
      <c r="AL3957" s="3">
        <v>0</v>
      </c>
      <c r="AM3957" s="3" t="s">
        <v>48</v>
      </c>
      <c r="AN3957" s="3">
        <v>0</v>
      </c>
      <c r="AO3957" s="3" t="s">
        <v>48</v>
      </c>
      <c r="AP3957" s="3">
        <v>0</v>
      </c>
      <c r="AQ3957" s="3" t="s">
        <v>48</v>
      </c>
      <c r="AR3957" s="3">
        <v>0</v>
      </c>
      <c r="AS3957" s="3" t="s">
        <v>48</v>
      </c>
    </row>
    <row r="3958" spans="1:45">
      <c r="A3958">
        <v>3955</v>
      </c>
      <c r="B3958" t="s">
        <v>5982</v>
      </c>
      <c r="C3958" t="s">
        <v>3991</v>
      </c>
      <c r="D3958" t="s">
        <v>45</v>
      </c>
      <c r="E3958" t="s">
        <v>75</v>
      </c>
      <c r="F3958" t="s">
        <v>450</v>
      </c>
      <c r="G3958" t="s">
        <v>10705</v>
      </c>
      <c r="H3958" t="s">
        <v>450</v>
      </c>
      <c r="I3958" t="s">
        <v>10705</v>
      </c>
      <c r="J3958" t="s">
        <v>8415</v>
      </c>
      <c r="K3958" t="s">
        <v>8416</v>
      </c>
      <c r="L3958" t="s">
        <v>5985</v>
      </c>
      <c r="M3958" t="s">
        <v>5986</v>
      </c>
      <c r="N3958" t="str">
        <f>VLOOKUP(O3958,index!$Q:$R,2,0)</f>
        <v>02. 이러닝 - 단과</v>
      </c>
      <c r="O3958" t="s">
        <v>5987</v>
      </c>
      <c r="P3958" t="s">
        <v>48</v>
      </c>
      <c r="Q3958" t="s">
        <v>23</v>
      </c>
      <c r="R3958" s="226" t="e">
        <f>VLOOKUP(C3958,'26년 databook(취합)'!$M:$M,2,0)</f>
        <v>#N/A</v>
      </c>
      <c r="S3958" s="3" t="s">
        <v>11567</v>
      </c>
      <c r="T3958" s="3" t="s">
        <v>12116</v>
      </c>
      <c r="U3958" s="3" t="s">
        <v>12116</v>
      </c>
      <c r="V3958" s="3" t="s">
        <v>48</v>
      </c>
      <c r="W3958" s="3" t="s">
        <v>11567</v>
      </c>
      <c r="X3958" s="3" t="s">
        <v>48</v>
      </c>
      <c r="Y3958" s="3" t="s">
        <v>11702</v>
      </c>
      <c r="Z3958" s="3" t="s">
        <v>48</v>
      </c>
      <c r="AA3958" s="3" t="s">
        <v>11693</v>
      </c>
      <c r="AB3958" s="3" t="s">
        <v>48</v>
      </c>
      <c r="AC3958" s="3" t="s">
        <v>11567</v>
      </c>
      <c r="AD3958" s="3" t="s">
        <v>48</v>
      </c>
      <c r="AE3958" s="3" t="s">
        <v>11567</v>
      </c>
      <c r="AG3958" s="3">
        <v>0</v>
      </c>
      <c r="AI3958" s="3" t="s">
        <v>11873</v>
      </c>
      <c r="AK3958" s="3" t="s">
        <v>11567</v>
      </c>
      <c r="AM3958" s="3" t="s">
        <v>11567</v>
      </c>
      <c r="AO3958" s="3" t="s">
        <v>11567</v>
      </c>
      <c r="AQ3958" s="3" t="s">
        <v>11567</v>
      </c>
      <c r="AS3958" s="3" t="s">
        <v>11567</v>
      </c>
    </row>
    <row r="3959" spans="1:45">
      <c r="A3959">
        <v>3956</v>
      </c>
      <c r="B3959" t="s">
        <v>5982</v>
      </c>
      <c r="C3959" t="s">
        <v>4507</v>
      </c>
      <c r="D3959" t="s">
        <v>45</v>
      </c>
      <c r="E3959" t="s">
        <v>76</v>
      </c>
      <c r="F3959" t="s">
        <v>869</v>
      </c>
      <c r="G3959" t="s">
        <v>10706</v>
      </c>
      <c r="H3959" t="s">
        <v>869</v>
      </c>
      <c r="I3959" t="s">
        <v>10706</v>
      </c>
      <c r="J3959" t="s">
        <v>48</v>
      </c>
      <c r="K3959" t="s">
        <v>48</v>
      </c>
      <c r="L3959" t="s">
        <v>5985</v>
      </c>
      <c r="M3959" t="s">
        <v>5986</v>
      </c>
      <c r="N3959" t="str">
        <f>VLOOKUP(O3959,index!$Q:$R,2,0)</f>
        <v>04. 이러닝 - 마이크로러닝</v>
      </c>
      <c r="O3959" t="s">
        <v>6247</v>
      </c>
      <c r="P3959" t="s">
        <v>48</v>
      </c>
      <c r="Q3959" t="s">
        <v>21</v>
      </c>
      <c r="R3959" s="226" t="e">
        <f>VLOOKUP(C3959,'26년 databook(취합)'!$M:$M,2,0)</f>
        <v>#N/A</v>
      </c>
      <c r="S3959" s="3" t="s">
        <v>11578</v>
      </c>
      <c r="T3959" s="3" t="s">
        <v>48</v>
      </c>
      <c r="U3959" s="3" t="s">
        <v>11567</v>
      </c>
      <c r="V3959" s="3" t="s">
        <v>48</v>
      </c>
      <c r="W3959" s="3" t="s">
        <v>48</v>
      </c>
      <c r="X3959" s="3" t="s">
        <v>48</v>
      </c>
      <c r="Y3959" s="3" t="s">
        <v>48</v>
      </c>
      <c r="Z3959" s="3" t="s">
        <v>11578</v>
      </c>
      <c r="AA3959" s="3" t="s">
        <v>48</v>
      </c>
      <c r="AB3959" s="3" t="s">
        <v>48</v>
      </c>
      <c r="AC3959" s="3" t="s">
        <v>48</v>
      </c>
      <c r="AD3959" s="3" t="s">
        <v>48</v>
      </c>
      <c r="AE3959" s="3" t="s">
        <v>48</v>
      </c>
      <c r="AG3959" s="3"/>
      <c r="AI3959" s="3" t="s">
        <v>48</v>
      </c>
      <c r="AK3959" s="3" t="s">
        <v>48</v>
      </c>
      <c r="AM3959" s="3" t="s">
        <v>48</v>
      </c>
      <c r="AO3959" s="3" t="s">
        <v>48</v>
      </c>
      <c r="AQ3959" s="3" t="s">
        <v>48</v>
      </c>
      <c r="AS3959" s="3" t="s">
        <v>48</v>
      </c>
    </row>
    <row r="3960" spans="1:45">
      <c r="A3960">
        <v>3957</v>
      </c>
      <c r="B3960" t="s">
        <v>5982</v>
      </c>
      <c r="C3960" t="s">
        <v>4506</v>
      </c>
      <c r="D3960" t="s">
        <v>45</v>
      </c>
      <c r="E3960" t="s">
        <v>76</v>
      </c>
      <c r="F3960" t="s">
        <v>869</v>
      </c>
      <c r="G3960" t="s">
        <v>10706</v>
      </c>
      <c r="H3960" t="s">
        <v>869</v>
      </c>
      <c r="I3960" t="s">
        <v>10706</v>
      </c>
      <c r="J3960" t="s">
        <v>48</v>
      </c>
      <c r="K3960" t="s">
        <v>48</v>
      </c>
      <c r="L3960" t="s">
        <v>5985</v>
      </c>
      <c r="M3960" t="s">
        <v>5986</v>
      </c>
      <c r="N3960" t="str">
        <f>VLOOKUP(O3960,index!$Q:$R,2,0)</f>
        <v>03. 이러닝 - 법정</v>
      </c>
      <c r="O3960" t="s">
        <v>6002</v>
      </c>
      <c r="P3960" t="s">
        <v>48</v>
      </c>
      <c r="Q3960" t="s">
        <v>23</v>
      </c>
      <c r="R3960" s="226" t="e">
        <f>VLOOKUP(C3960,'26년 databook(취합)'!$M:$M,2,0)</f>
        <v>#N/A</v>
      </c>
      <c r="S3960" s="3" t="s">
        <v>11591</v>
      </c>
      <c r="T3960" s="3" t="s">
        <v>48</v>
      </c>
      <c r="U3960" s="3" t="s">
        <v>11571</v>
      </c>
      <c r="V3960" s="3" t="s">
        <v>48</v>
      </c>
      <c r="W3960" s="3" t="s">
        <v>48</v>
      </c>
      <c r="X3960" s="3" t="s">
        <v>48</v>
      </c>
      <c r="Y3960" s="3" t="s">
        <v>48</v>
      </c>
      <c r="Z3960" s="3" t="s">
        <v>48</v>
      </c>
      <c r="AA3960" s="3" t="s">
        <v>48</v>
      </c>
      <c r="AB3960" s="3" t="s">
        <v>48</v>
      </c>
      <c r="AC3960" s="3" t="s">
        <v>48</v>
      </c>
      <c r="AD3960" s="3" t="s">
        <v>48</v>
      </c>
      <c r="AE3960" s="3" t="s">
        <v>48</v>
      </c>
      <c r="AF3960" s="3">
        <v>3000000</v>
      </c>
      <c r="AG3960" s="3"/>
      <c r="AI3960" s="3" t="s">
        <v>48</v>
      </c>
      <c r="AK3960" s="3" t="s">
        <v>48</v>
      </c>
      <c r="AM3960" s="3" t="s">
        <v>48</v>
      </c>
      <c r="AO3960" s="3" t="s">
        <v>48</v>
      </c>
      <c r="AQ3960" s="3" t="s">
        <v>48</v>
      </c>
      <c r="AR3960" s="3">
        <v>5000000</v>
      </c>
      <c r="AS3960" s="3" t="s">
        <v>48</v>
      </c>
    </row>
    <row r="3961" spans="1:45">
      <c r="A3961">
        <v>3958</v>
      </c>
      <c r="B3961" t="s">
        <v>5982</v>
      </c>
      <c r="C3961" t="s">
        <v>4505</v>
      </c>
      <c r="D3961" t="s">
        <v>45</v>
      </c>
      <c r="E3961" t="s">
        <v>76</v>
      </c>
      <c r="F3961" t="s">
        <v>869</v>
      </c>
      <c r="G3961" t="s">
        <v>10706</v>
      </c>
      <c r="H3961" t="s">
        <v>869</v>
      </c>
      <c r="I3961" t="s">
        <v>10706</v>
      </c>
      <c r="J3961" t="s">
        <v>48</v>
      </c>
      <c r="K3961" t="s">
        <v>48</v>
      </c>
      <c r="L3961" t="s">
        <v>5985</v>
      </c>
      <c r="M3961" t="s">
        <v>5986</v>
      </c>
      <c r="N3961" t="str">
        <f>VLOOKUP(O3961,index!$Q:$R,2,0)</f>
        <v>02. 이러닝 - 단과</v>
      </c>
      <c r="O3961" t="s">
        <v>5987</v>
      </c>
      <c r="P3961" t="s">
        <v>48</v>
      </c>
      <c r="Q3961" t="s">
        <v>23</v>
      </c>
      <c r="R3961" s="226" t="e">
        <f>VLOOKUP(C3961,'26년 databook(취합)'!$M:$M,2,0)</f>
        <v>#N/A</v>
      </c>
      <c r="S3961" s="3" t="s">
        <v>11567</v>
      </c>
      <c r="T3961" s="3" t="s">
        <v>11979</v>
      </c>
      <c r="U3961" s="3" t="s">
        <v>11979</v>
      </c>
      <c r="V3961" s="3" t="s">
        <v>48</v>
      </c>
      <c r="W3961" s="3" t="s">
        <v>11567</v>
      </c>
      <c r="X3961" s="3" t="s">
        <v>48</v>
      </c>
      <c r="Y3961" s="3" t="s">
        <v>11567</v>
      </c>
      <c r="Z3961" s="3" t="s">
        <v>48</v>
      </c>
      <c r="AA3961" s="3" t="s">
        <v>11567</v>
      </c>
      <c r="AB3961" s="3" t="s">
        <v>48</v>
      </c>
      <c r="AC3961" s="3" t="s">
        <v>11979</v>
      </c>
      <c r="AD3961" s="3" t="s">
        <v>48</v>
      </c>
      <c r="AE3961" s="3" t="s">
        <v>11567</v>
      </c>
      <c r="AG3961" s="3">
        <v>0</v>
      </c>
      <c r="AI3961" s="3" t="s">
        <v>11567</v>
      </c>
      <c r="AK3961" s="3" t="s">
        <v>11567</v>
      </c>
      <c r="AM3961" s="3" t="s">
        <v>11567</v>
      </c>
      <c r="AO3961" s="3" t="s">
        <v>11567</v>
      </c>
      <c r="AQ3961" s="3" t="s">
        <v>11567</v>
      </c>
      <c r="AS3961" s="3" t="s">
        <v>11567</v>
      </c>
    </row>
    <row r="3962" spans="1:45">
      <c r="A3962">
        <v>3959</v>
      </c>
      <c r="B3962" t="s">
        <v>5982</v>
      </c>
      <c r="C3962" t="s">
        <v>3498</v>
      </c>
      <c r="D3962" t="s">
        <v>45</v>
      </c>
      <c r="E3962" t="s">
        <v>73</v>
      </c>
      <c r="F3962" t="s">
        <v>1829</v>
      </c>
      <c r="G3962" t="s">
        <v>10707</v>
      </c>
      <c r="H3962" t="s">
        <v>1829</v>
      </c>
      <c r="I3962" t="s">
        <v>10707</v>
      </c>
      <c r="J3962" t="s">
        <v>8417</v>
      </c>
      <c r="K3962" t="s">
        <v>8418</v>
      </c>
      <c r="L3962" t="s">
        <v>5985</v>
      </c>
      <c r="M3962" t="s">
        <v>5986</v>
      </c>
      <c r="N3962" t="str">
        <f>VLOOKUP(O3962,index!$Q:$R,2,0)</f>
        <v>02. 이러닝 - 단과</v>
      </c>
      <c r="O3962" t="s">
        <v>5987</v>
      </c>
      <c r="P3962" t="s">
        <v>48</v>
      </c>
      <c r="Q3962" t="s">
        <v>20</v>
      </c>
      <c r="R3962" s="226" t="e">
        <f>VLOOKUP(C3962,'26년 databook(취합)'!$M:$M,2,0)</f>
        <v>#N/A</v>
      </c>
      <c r="S3962" s="3" t="s">
        <v>11572</v>
      </c>
      <c r="T3962" s="3" t="s">
        <v>12841</v>
      </c>
      <c r="U3962" s="3" t="s">
        <v>12841</v>
      </c>
      <c r="V3962" s="3" t="s">
        <v>11572</v>
      </c>
      <c r="W3962" s="3" t="s">
        <v>11567</v>
      </c>
      <c r="X3962" s="3" t="s">
        <v>48</v>
      </c>
      <c r="Y3962" s="3" t="s">
        <v>11567</v>
      </c>
      <c r="Z3962" s="3" t="s">
        <v>48</v>
      </c>
      <c r="AA3962" s="3" t="s">
        <v>11567</v>
      </c>
      <c r="AB3962" s="3" t="s">
        <v>48</v>
      </c>
      <c r="AC3962" s="3" t="s">
        <v>12841</v>
      </c>
      <c r="AD3962" s="3" t="s">
        <v>48</v>
      </c>
      <c r="AE3962" s="3" t="s">
        <v>11567</v>
      </c>
      <c r="AG3962" s="4">
        <v>0</v>
      </c>
      <c r="AI3962" s="3" t="s">
        <v>11567</v>
      </c>
      <c r="AK3962" s="3" t="s">
        <v>11567</v>
      </c>
      <c r="AM3962" s="3" t="s">
        <v>11567</v>
      </c>
      <c r="AO3962" s="3" t="s">
        <v>11567</v>
      </c>
      <c r="AQ3962" s="3" t="s">
        <v>11567</v>
      </c>
      <c r="AS3962" s="3" t="s">
        <v>11567</v>
      </c>
    </row>
    <row r="3963" spans="1:45">
      <c r="A3963">
        <v>3960</v>
      </c>
      <c r="B3963" t="s">
        <v>5982</v>
      </c>
      <c r="C3963" t="s">
        <v>3587</v>
      </c>
      <c r="D3963" t="s">
        <v>45</v>
      </c>
      <c r="E3963" t="s">
        <v>73</v>
      </c>
      <c r="F3963" t="s">
        <v>1907</v>
      </c>
      <c r="G3963" t="s">
        <v>10709</v>
      </c>
      <c r="H3963" t="s">
        <v>1907</v>
      </c>
      <c r="I3963" t="s">
        <v>10709</v>
      </c>
      <c r="J3963" t="s">
        <v>1907</v>
      </c>
      <c r="K3963" t="s">
        <v>8420</v>
      </c>
      <c r="L3963" t="s">
        <v>5985</v>
      </c>
      <c r="M3963" t="s">
        <v>5986</v>
      </c>
      <c r="N3963" t="str">
        <f>VLOOKUP(O3963,index!$Q:$R,2,0)</f>
        <v>02. 이러닝 - 단과</v>
      </c>
      <c r="O3963" t="s">
        <v>5987</v>
      </c>
      <c r="P3963" t="s">
        <v>48</v>
      </c>
      <c r="Q3963" t="s">
        <v>23</v>
      </c>
      <c r="R3963" s="226" t="e">
        <f>VLOOKUP(C3963,'26년 databook(취합)'!$M:$M,2,0)</f>
        <v>#N/A</v>
      </c>
      <c r="S3963" s="3" t="s">
        <v>14448</v>
      </c>
      <c r="T3963" s="3" t="s">
        <v>16431</v>
      </c>
      <c r="U3963" s="3" t="s">
        <v>16747</v>
      </c>
      <c r="V3963" s="3" t="s">
        <v>48</v>
      </c>
      <c r="W3963" s="3" t="s">
        <v>12357</v>
      </c>
      <c r="X3963" s="3" t="s">
        <v>48</v>
      </c>
      <c r="Y3963" s="3" t="s">
        <v>12358</v>
      </c>
      <c r="Z3963" s="3" t="s">
        <v>48</v>
      </c>
      <c r="AA3963" s="3" t="s">
        <v>12359</v>
      </c>
      <c r="AB3963" s="3" t="s">
        <v>48</v>
      </c>
      <c r="AC3963" s="3" t="s">
        <v>13759</v>
      </c>
      <c r="AD3963" s="3" t="s">
        <v>48</v>
      </c>
      <c r="AE3963" s="3" t="s">
        <v>14920</v>
      </c>
      <c r="AF3963" s="3">
        <v>1500000</v>
      </c>
      <c r="AG3963" s="3">
        <v>3324000</v>
      </c>
      <c r="AH3963" s="3">
        <v>1500000</v>
      </c>
      <c r="AI3963" s="3" t="s">
        <v>11567</v>
      </c>
      <c r="AJ3963" s="3">
        <v>1500000</v>
      </c>
      <c r="AK3963" s="3" t="s">
        <v>11567</v>
      </c>
      <c r="AL3963" s="3">
        <v>1500000</v>
      </c>
      <c r="AM3963" s="3" t="s">
        <v>11567</v>
      </c>
      <c r="AN3963" s="3">
        <v>1500000</v>
      </c>
      <c r="AO3963" s="3" t="s">
        <v>11567</v>
      </c>
      <c r="AP3963" s="3">
        <v>1500000</v>
      </c>
      <c r="AQ3963" s="3" t="s">
        <v>11567</v>
      </c>
      <c r="AR3963" s="3">
        <v>1500000</v>
      </c>
      <c r="AS3963" s="3" t="s">
        <v>11567</v>
      </c>
    </row>
    <row r="3964" spans="1:45">
      <c r="A3964">
        <v>3961</v>
      </c>
      <c r="B3964" t="s">
        <v>5982</v>
      </c>
      <c r="C3964" t="s">
        <v>5105</v>
      </c>
      <c r="D3964" t="s">
        <v>45</v>
      </c>
      <c r="E3964" t="s">
        <v>79</v>
      </c>
      <c r="F3964" t="s">
        <v>7554</v>
      </c>
      <c r="G3964" t="s">
        <v>10079</v>
      </c>
      <c r="H3964" t="s">
        <v>13971</v>
      </c>
      <c r="I3964" t="s">
        <v>16332</v>
      </c>
      <c r="J3964" t="s">
        <v>8421</v>
      </c>
      <c r="K3964" t="s">
        <v>8422</v>
      </c>
      <c r="L3964" t="s">
        <v>5985</v>
      </c>
      <c r="M3964" t="s">
        <v>5986</v>
      </c>
      <c r="N3964" t="str">
        <f>VLOOKUP(O3964,index!$Q:$R,2,0)</f>
        <v>02. 이러닝 - 단과</v>
      </c>
      <c r="O3964" t="s">
        <v>5987</v>
      </c>
      <c r="P3964" t="s">
        <v>48</v>
      </c>
      <c r="Q3964" t="s">
        <v>20</v>
      </c>
      <c r="R3964" s="226" t="e">
        <f>VLOOKUP(C3964,'26년 databook(취합)'!$M:$M,2,0)</f>
        <v>#N/A</v>
      </c>
      <c r="S3964" s="3" t="s">
        <v>11567</v>
      </c>
      <c r="T3964" s="3" t="s">
        <v>11567</v>
      </c>
      <c r="U3964" s="3" t="s">
        <v>11567</v>
      </c>
      <c r="V3964" s="3" t="s">
        <v>48</v>
      </c>
      <c r="W3964" s="3" t="s">
        <v>11567</v>
      </c>
      <c r="X3964" s="3" t="s">
        <v>48</v>
      </c>
      <c r="Y3964" s="3" t="s">
        <v>11567</v>
      </c>
      <c r="Z3964" s="3" t="s">
        <v>48</v>
      </c>
      <c r="AA3964" s="3" t="s">
        <v>11567</v>
      </c>
      <c r="AB3964" s="3" t="s">
        <v>48</v>
      </c>
      <c r="AC3964" s="3" t="s">
        <v>11567</v>
      </c>
      <c r="AD3964" s="3" t="s">
        <v>48</v>
      </c>
      <c r="AE3964" s="3" t="s">
        <v>11567</v>
      </c>
      <c r="AG3964" s="3">
        <v>0</v>
      </c>
      <c r="AI3964" s="3" t="s">
        <v>11567</v>
      </c>
      <c r="AK3964" s="3" t="s">
        <v>11567</v>
      </c>
      <c r="AM3964" s="3" t="s">
        <v>11567</v>
      </c>
      <c r="AO3964" s="3" t="s">
        <v>11567</v>
      </c>
      <c r="AQ3964" s="3" t="s">
        <v>11567</v>
      </c>
      <c r="AS3964" s="3" t="s">
        <v>11567</v>
      </c>
    </row>
    <row r="3965" spans="1:45">
      <c r="A3965">
        <v>3962</v>
      </c>
      <c r="B3965" t="s">
        <v>5982</v>
      </c>
      <c r="C3965" t="s">
        <v>4291</v>
      </c>
      <c r="D3965" t="s">
        <v>45</v>
      </c>
      <c r="E3965" t="s">
        <v>76</v>
      </c>
      <c r="F3965" t="s">
        <v>8423</v>
      </c>
      <c r="G3965" t="s">
        <v>10710</v>
      </c>
      <c r="H3965" t="s">
        <v>8423</v>
      </c>
      <c r="I3965" t="s">
        <v>10710</v>
      </c>
      <c r="J3965" t="s">
        <v>2364</v>
      </c>
      <c r="K3965" t="s">
        <v>8424</v>
      </c>
      <c r="L3965" t="s">
        <v>5985</v>
      </c>
      <c r="M3965" t="s">
        <v>5986</v>
      </c>
      <c r="N3965" t="str">
        <f>VLOOKUP(O3965,index!$Q:$R,2,0)</f>
        <v>02. 이러닝 - 단과</v>
      </c>
      <c r="O3965" t="s">
        <v>5987</v>
      </c>
      <c r="P3965" t="s">
        <v>48</v>
      </c>
      <c r="Q3965" t="s">
        <v>20</v>
      </c>
      <c r="R3965" s="226" t="e">
        <f>VLOOKUP(C3965,'26년 databook(취합)'!$M:$M,2,0)</f>
        <v>#N/A</v>
      </c>
      <c r="S3965" s="3" t="s">
        <v>11567</v>
      </c>
      <c r="T3965" s="3" t="s">
        <v>16432</v>
      </c>
      <c r="U3965" s="3" t="s">
        <v>16432</v>
      </c>
      <c r="V3965" s="3" t="s">
        <v>48</v>
      </c>
      <c r="W3965" s="3" t="s">
        <v>11567</v>
      </c>
      <c r="X3965" s="3" t="s">
        <v>48</v>
      </c>
      <c r="Y3965" s="3" t="s">
        <v>11567</v>
      </c>
      <c r="Z3965" s="3" t="s">
        <v>48</v>
      </c>
      <c r="AA3965" s="3" t="s">
        <v>12360</v>
      </c>
      <c r="AB3965" s="3" t="s">
        <v>48</v>
      </c>
      <c r="AC3965" s="3" t="s">
        <v>11567</v>
      </c>
      <c r="AD3965" s="3" t="s">
        <v>48</v>
      </c>
      <c r="AE3965" s="3" t="s">
        <v>11567</v>
      </c>
      <c r="AG3965" s="3">
        <v>888000</v>
      </c>
      <c r="AI3965" s="3" t="s">
        <v>11567</v>
      </c>
      <c r="AK3965" s="3" t="s">
        <v>11567</v>
      </c>
      <c r="AL3965" s="3">
        <v>0</v>
      </c>
      <c r="AM3965" s="3" t="s">
        <v>11567</v>
      </c>
      <c r="AO3965" s="3" t="s">
        <v>11567</v>
      </c>
      <c r="AQ3965" s="3" t="s">
        <v>11567</v>
      </c>
      <c r="AS3965" s="3" t="s">
        <v>11567</v>
      </c>
    </row>
    <row r="3966" spans="1:45">
      <c r="A3966">
        <v>3963</v>
      </c>
      <c r="B3966" t="s">
        <v>5982</v>
      </c>
      <c r="C3966" t="s">
        <v>3879</v>
      </c>
      <c r="D3966" t="s">
        <v>45</v>
      </c>
      <c r="E3966" t="s">
        <v>75</v>
      </c>
      <c r="F3966" t="s">
        <v>8425</v>
      </c>
      <c r="G3966" t="s">
        <v>10711</v>
      </c>
      <c r="H3966" t="s">
        <v>8425</v>
      </c>
      <c r="I3966" t="s">
        <v>10711</v>
      </c>
      <c r="J3966" t="s">
        <v>2354</v>
      </c>
      <c r="K3966" t="s">
        <v>8426</v>
      </c>
      <c r="L3966" t="s">
        <v>5985</v>
      </c>
      <c r="M3966" t="s">
        <v>5986</v>
      </c>
      <c r="N3966" t="str">
        <f>VLOOKUP(O3966,index!$Q:$R,2,0)</f>
        <v>02. 이러닝 - 단과</v>
      </c>
      <c r="O3966" t="s">
        <v>5987</v>
      </c>
      <c r="P3966" t="s">
        <v>48</v>
      </c>
      <c r="Q3966" t="s">
        <v>23</v>
      </c>
      <c r="R3966" s="226" t="e">
        <f>VLOOKUP(C3966,'26년 databook(취합)'!$M:$M,2,0)</f>
        <v>#N/A</v>
      </c>
      <c r="S3966" s="3" t="s">
        <v>11567</v>
      </c>
      <c r="T3966" s="3" t="s">
        <v>12797</v>
      </c>
      <c r="U3966" s="3" t="s">
        <v>12797</v>
      </c>
      <c r="V3966" s="3" t="s">
        <v>48</v>
      </c>
      <c r="W3966" s="3" t="s">
        <v>11567</v>
      </c>
      <c r="X3966" s="3" t="s">
        <v>48</v>
      </c>
      <c r="Y3966" s="3" t="s">
        <v>11567</v>
      </c>
      <c r="Z3966" s="3" t="s">
        <v>48</v>
      </c>
      <c r="AA3966" s="3" t="s">
        <v>12361</v>
      </c>
      <c r="AB3966" s="3" t="s">
        <v>48</v>
      </c>
      <c r="AC3966" s="3" t="s">
        <v>11567</v>
      </c>
      <c r="AD3966" s="3" t="s">
        <v>11567</v>
      </c>
      <c r="AE3966" s="3" t="s">
        <v>11567</v>
      </c>
      <c r="AF3966" s="3">
        <v>0</v>
      </c>
      <c r="AG3966" s="3">
        <v>645000</v>
      </c>
      <c r="AH3966" s="3">
        <v>0</v>
      </c>
      <c r="AI3966" s="3" t="s">
        <v>11567</v>
      </c>
      <c r="AJ3966" s="3">
        <v>0</v>
      </c>
      <c r="AK3966" s="3" t="s">
        <v>11567</v>
      </c>
      <c r="AL3966" s="3">
        <v>0</v>
      </c>
      <c r="AM3966" s="3" t="s">
        <v>11567</v>
      </c>
      <c r="AN3966" s="3">
        <v>0</v>
      </c>
      <c r="AO3966" s="3" t="s">
        <v>11567</v>
      </c>
      <c r="AP3966" s="3">
        <v>0</v>
      </c>
      <c r="AQ3966" s="3" t="s">
        <v>11567</v>
      </c>
      <c r="AR3966" s="3">
        <v>0</v>
      </c>
      <c r="AS3966" s="3" t="s">
        <v>11567</v>
      </c>
    </row>
    <row r="3967" spans="1:45">
      <c r="A3967">
        <v>3964</v>
      </c>
      <c r="B3967" t="s">
        <v>5982</v>
      </c>
      <c r="C3967" t="s">
        <v>5540</v>
      </c>
      <c r="D3967" t="s">
        <v>45</v>
      </c>
      <c r="E3967" t="s">
        <v>214</v>
      </c>
      <c r="F3967" t="s">
        <v>8427</v>
      </c>
      <c r="G3967" t="s">
        <v>10712</v>
      </c>
      <c r="H3967" t="s">
        <v>8427</v>
      </c>
      <c r="I3967" t="s">
        <v>10712</v>
      </c>
      <c r="J3967" t="s">
        <v>2750</v>
      </c>
      <c r="K3967" t="s">
        <v>8428</v>
      </c>
      <c r="L3967" t="s">
        <v>5985</v>
      </c>
      <c r="M3967" t="s">
        <v>5986</v>
      </c>
      <c r="N3967" t="str">
        <f>VLOOKUP(O3967,index!$Q:$R,2,0)</f>
        <v>02. 이러닝 - 단과</v>
      </c>
      <c r="O3967" t="s">
        <v>5987</v>
      </c>
      <c r="P3967" t="s">
        <v>48</v>
      </c>
      <c r="Q3967" t="s">
        <v>20</v>
      </c>
      <c r="R3967" s="226" t="e">
        <f>VLOOKUP(C3967,'26년 databook(취합)'!$M:$M,2,0)</f>
        <v>#N/A</v>
      </c>
      <c r="S3967" s="3" t="s">
        <v>11567</v>
      </c>
      <c r="T3967" s="3" t="s">
        <v>48</v>
      </c>
      <c r="U3967" s="3" t="s">
        <v>11567</v>
      </c>
      <c r="V3967" s="3" t="s">
        <v>48</v>
      </c>
      <c r="W3967" s="3" t="s">
        <v>48</v>
      </c>
      <c r="X3967" s="3" t="s">
        <v>48</v>
      </c>
      <c r="Y3967" s="3" t="s">
        <v>48</v>
      </c>
      <c r="Z3967" s="3" t="s">
        <v>48</v>
      </c>
      <c r="AA3967" s="3" t="s">
        <v>48</v>
      </c>
      <c r="AB3967" s="3" t="s">
        <v>48</v>
      </c>
      <c r="AC3967" s="3" t="s">
        <v>48</v>
      </c>
      <c r="AD3967" s="3" t="s">
        <v>48</v>
      </c>
      <c r="AE3967" s="3" t="s">
        <v>48</v>
      </c>
      <c r="AG3967" s="3"/>
      <c r="AI3967" s="3" t="s">
        <v>48</v>
      </c>
      <c r="AK3967" s="3" t="s">
        <v>48</v>
      </c>
      <c r="AM3967" s="3" t="s">
        <v>48</v>
      </c>
      <c r="AO3967" s="3" t="s">
        <v>48</v>
      </c>
      <c r="AQ3967" s="3" t="s">
        <v>48</v>
      </c>
      <c r="AS3967" s="3" t="s">
        <v>48</v>
      </c>
    </row>
    <row r="3968" spans="1:45">
      <c r="A3968">
        <v>3965</v>
      </c>
      <c r="B3968" t="s">
        <v>5982</v>
      </c>
      <c r="C3968" t="s">
        <v>4178</v>
      </c>
      <c r="D3968" t="s">
        <v>45</v>
      </c>
      <c r="E3968" t="s">
        <v>76</v>
      </c>
      <c r="F3968" t="s">
        <v>8429</v>
      </c>
      <c r="G3968" t="s">
        <v>10713</v>
      </c>
      <c r="H3968" t="s">
        <v>8429</v>
      </c>
      <c r="I3968" t="s">
        <v>10713</v>
      </c>
      <c r="J3968" t="s">
        <v>8430</v>
      </c>
      <c r="K3968" t="s">
        <v>8431</v>
      </c>
      <c r="L3968" t="s">
        <v>5985</v>
      </c>
      <c r="M3968" t="s">
        <v>5986</v>
      </c>
      <c r="N3968" t="str">
        <f>VLOOKUP(O3968,index!$Q:$R,2,0)</f>
        <v>02. 이러닝 - 단과</v>
      </c>
      <c r="O3968" t="s">
        <v>5987</v>
      </c>
      <c r="P3968" t="s">
        <v>48</v>
      </c>
      <c r="Q3968" t="s">
        <v>20</v>
      </c>
      <c r="R3968" s="226" t="e">
        <f>VLOOKUP(C3968,'26년 databook(취합)'!$M:$M,2,0)</f>
        <v>#N/A</v>
      </c>
      <c r="S3968" s="3" t="s">
        <v>11567</v>
      </c>
      <c r="T3968" s="3" t="s">
        <v>48</v>
      </c>
      <c r="U3968" s="3" t="s">
        <v>11567</v>
      </c>
      <c r="V3968" s="3" t="s">
        <v>11567</v>
      </c>
      <c r="W3968" s="3" t="s">
        <v>48</v>
      </c>
      <c r="X3968" s="3" t="s">
        <v>48</v>
      </c>
      <c r="Y3968" s="3" t="s">
        <v>48</v>
      </c>
      <c r="Z3968" s="3" t="s">
        <v>48</v>
      </c>
      <c r="AA3968" s="3" t="s">
        <v>48</v>
      </c>
      <c r="AB3968" s="3" t="s">
        <v>48</v>
      </c>
      <c r="AC3968" s="3" t="s">
        <v>48</v>
      </c>
      <c r="AD3968" s="3" t="s">
        <v>48</v>
      </c>
      <c r="AE3968" s="3" t="s">
        <v>48</v>
      </c>
      <c r="AG3968" s="3"/>
      <c r="AI3968" s="3" t="s">
        <v>48</v>
      </c>
      <c r="AK3968" s="3" t="s">
        <v>48</v>
      </c>
      <c r="AM3968" s="3" t="s">
        <v>48</v>
      </c>
      <c r="AO3968" s="3" t="s">
        <v>48</v>
      </c>
      <c r="AQ3968" s="3" t="s">
        <v>48</v>
      </c>
      <c r="AS3968" s="3" t="s">
        <v>48</v>
      </c>
    </row>
    <row r="3969" spans="1:45">
      <c r="A3969">
        <v>3966</v>
      </c>
      <c r="B3969" t="s">
        <v>5982</v>
      </c>
      <c r="C3969" t="s">
        <v>4079</v>
      </c>
      <c r="D3969" t="s">
        <v>45</v>
      </c>
      <c r="E3969" t="s">
        <v>75</v>
      </c>
      <c r="F3969" t="s">
        <v>517</v>
      </c>
      <c r="G3969" t="s">
        <v>10714</v>
      </c>
      <c r="H3969" t="s">
        <v>517</v>
      </c>
      <c r="I3969" t="s">
        <v>10714</v>
      </c>
      <c r="J3969" t="s">
        <v>48</v>
      </c>
      <c r="K3969" t="s">
        <v>48</v>
      </c>
      <c r="L3969" t="s">
        <v>5985</v>
      </c>
      <c r="M3969" t="s">
        <v>5986</v>
      </c>
      <c r="N3969" t="str">
        <f>VLOOKUP(O3969,index!$Q:$R,2,0)</f>
        <v>02. 이러닝 - 단과</v>
      </c>
      <c r="O3969" t="s">
        <v>5987</v>
      </c>
      <c r="P3969" t="s">
        <v>48</v>
      </c>
      <c r="Q3969" t="s">
        <v>20</v>
      </c>
      <c r="R3969" s="226" t="e">
        <f>VLOOKUP(C3969,'26년 databook(취합)'!$M:$M,2,0)</f>
        <v>#N/A</v>
      </c>
      <c r="S3969" s="3" t="s">
        <v>11567</v>
      </c>
      <c r="T3969" s="3" t="s">
        <v>48</v>
      </c>
      <c r="U3969" s="3" t="s">
        <v>11567</v>
      </c>
      <c r="V3969" s="3" t="s">
        <v>48</v>
      </c>
      <c r="W3969" s="3" t="s">
        <v>48</v>
      </c>
      <c r="X3969" s="3" t="s">
        <v>48</v>
      </c>
      <c r="Y3969" s="3" t="s">
        <v>48</v>
      </c>
      <c r="Z3969" s="3" t="s">
        <v>48</v>
      </c>
      <c r="AA3969" s="3" t="s">
        <v>48</v>
      </c>
      <c r="AB3969" s="3" t="s">
        <v>48</v>
      </c>
      <c r="AC3969" s="3" t="s">
        <v>48</v>
      </c>
      <c r="AD3969" s="3" t="s">
        <v>48</v>
      </c>
      <c r="AE3969" s="3" t="s">
        <v>48</v>
      </c>
      <c r="AG3969" s="3"/>
      <c r="AI3969" s="3" t="s">
        <v>48</v>
      </c>
      <c r="AK3969" s="3" t="s">
        <v>48</v>
      </c>
      <c r="AM3969" s="3" t="s">
        <v>48</v>
      </c>
      <c r="AO3969" s="3" t="s">
        <v>48</v>
      </c>
      <c r="AQ3969" s="3" t="s">
        <v>48</v>
      </c>
      <c r="AS3969" s="3" t="s">
        <v>48</v>
      </c>
    </row>
    <row r="3970" spans="1:45">
      <c r="A3970">
        <v>3967</v>
      </c>
      <c r="B3970" t="s">
        <v>5982</v>
      </c>
      <c r="C3970" t="s">
        <v>5191</v>
      </c>
      <c r="D3970" t="s">
        <v>45</v>
      </c>
      <c r="E3970" t="s">
        <v>77</v>
      </c>
      <c r="F3970" t="s">
        <v>588</v>
      </c>
      <c r="G3970" t="s">
        <v>10715</v>
      </c>
      <c r="H3970" t="s">
        <v>588</v>
      </c>
      <c r="I3970" t="s">
        <v>10715</v>
      </c>
      <c r="J3970" t="s">
        <v>8432</v>
      </c>
      <c r="K3970" t="s">
        <v>8433</v>
      </c>
      <c r="L3970" t="s">
        <v>5985</v>
      </c>
      <c r="M3970" t="s">
        <v>5986</v>
      </c>
      <c r="N3970" t="str">
        <f>VLOOKUP(O3970,index!$Q:$R,2,0)</f>
        <v>02. 이러닝 - 단과</v>
      </c>
      <c r="O3970" t="s">
        <v>5987</v>
      </c>
      <c r="P3970" t="s">
        <v>48</v>
      </c>
      <c r="Q3970" t="s">
        <v>20</v>
      </c>
      <c r="R3970" s="226" t="e">
        <f>VLOOKUP(C3970,'26년 databook(취합)'!$M:$M,2,0)</f>
        <v>#N/A</v>
      </c>
      <c r="S3970" s="3" t="s">
        <v>11567</v>
      </c>
      <c r="T3970" s="3" t="s">
        <v>48</v>
      </c>
      <c r="U3970" s="3" t="s">
        <v>11567</v>
      </c>
      <c r="V3970" s="3" t="s">
        <v>48</v>
      </c>
      <c r="W3970" s="3" t="s">
        <v>48</v>
      </c>
      <c r="X3970" s="3" t="s">
        <v>48</v>
      </c>
      <c r="Y3970" s="3" t="s">
        <v>48</v>
      </c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G3970" s="3"/>
      <c r="AI3970" s="3" t="s">
        <v>48</v>
      </c>
      <c r="AK3970" s="3" t="s">
        <v>48</v>
      </c>
      <c r="AM3970" s="3" t="s">
        <v>48</v>
      </c>
      <c r="AO3970" s="3" t="s">
        <v>48</v>
      </c>
      <c r="AQ3970" s="3" t="s">
        <v>48</v>
      </c>
      <c r="AS3970" s="3" t="s">
        <v>48</v>
      </c>
    </row>
    <row r="3971" spans="1:45">
      <c r="A3971">
        <v>3968</v>
      </c>
      <c r="B3971" t="s">
        <v>5982</v>
      </c>
      <c r="C3971" t="s">
        <v>3401</v>
      </c>
      <c r="D3971" t="s">
        <v>45</v>
      </c>
      <c r="E3971" t="s">
        <v>72</v>
      </c>
      <c r="F3971" t="s">
        <v>8095</v>
      </c>
      <c r="G3971" t="s">
        <v>10468</v>
      </c>
      <c r="H3971" t="s">
        <v>1012</v>
      </c>
      <c r="I3971" t="s">
        <v>16333</v>
      </c>
      <c r="J3971" t="s">
        <v>48</v>
      </c>
      <c r="K3971" t="s">
        <v>48</v>
      </c>
      <c r="L3971" t="s">
        <v>5985</v>
      </c>
      <c r="M3971" t="s">
        <v>5986</v>
      </c>
      <c r="N3971" t="str">
        <f>VLOOKUP(O3971,index!$Q:$R,2,0)</f>
        <v>02. 이러닝 - 단과</v>
      </c>
      <c r="O3971" t="s">
        <v>5987</v>
      </c>
      <c r="P3971" t="s">
        <v>48</v>
      </c>
      <c r="Q3971" t="s">
        <v>20</v>
      </c>
      <c r="R3971" s="226" t="e">
        <f>VLOOKUP(C3971,'26년 databook(취합)'!$M:$M,2,0)</f>
        <v>#N/A</v>
      </c>
      <c r="S3971" s="3" t="s">
        <v>11567</v>
      </c>
      <c r="T3971" s="3" t="s">
        <v>48</v>
      </c>
      <c r="U3971" s="3" t="s">
        <v>11567</v>
      </c>
      <c r="V3971" s="3" t="s">
        <v>48</v>
      </c>
      <c r="W3971" s="3" t="s">
        <v>48</v>
      </c>
      <c r="X3971" s="3" t="s">
        <v>48</v>
      </c>
      <c r="Y3971" s="3" t="s">
        <v>48</v>
      </c>
      <c r="Z3971" s="3" t="s">
        <v>48</v>
      </c>
      <c r="AA3971" s="3" t="s">
        <v>48</v>
      </c>
      <c r="AB3971" s="3" t="s">
        <v>48</v>
      </c>
      <c r="AC3971" s="3" t="s">
        <v>48</v>
      </c>
      <c r="AD3971" s="3" t="s">
        <v>11567</v>
      </c>
      <c r="AE3971" s="3" t="s">
        <v>48</v>
      </c>
      <c r="AF3971" s="3">
        <v>0</v>
      </c>
      <c r="AG3971" s="3"/>
      <c r="AH3971" s="3">
        <v>0</v>
      </c>
      <c r="AI3971" s="3" t="s">
        <v>48</v>
      </c>
      <c r="AJ3971" s="3">
        <v>0</v>
      </c>
      <c r="AK3971" s="3" t="s">
        <v>48</v>
      </c>
      <c r="AL3971" s="3">
        <v>0</v>
      </c>
      <c r="AM3971" s="3" t="s">
        <v>48</v>
      </c>
      <c r="AN3971" s="3">
        <v>0</v>
      </c>
      <c r="AO3971" s="3" t="s">
        <v>48</v>
      </c>
      <c r="AP3971" s="3">
        <v>0</v>
      </c>
      <c r="AQ3971" s="3" t="s">
        <v>48</v>
      </c>
      <c r="AR3971" s="3">
        <v>0</v>
      </c>
      <c r="AS3971" s="3" t="s">
        <v>48</v>
      </c>
    </row>
    <row r="3972" spans="1:45">
      <c r="A3972">
        <v>3969</v>
      </c>
      <c r="B3972" t="s">
        <v>5982</v>
      </c>
      <c r="C3972" t="s">
        <v>2870</v>
      </c>
      <c r="D3972" t="s">
        <v>45</v>
      </c>
      <c r="E3972" t="s">
        <v>72</v>
      </c>
      <c r="F3972" t="s">
        <v>901</v>
      </c>
      <c r="G3972" t="s">
        <v>10716</v>
      </c>
      <c r="H3972" t="s">
        <v>901</v>
      </c>
      <c r="I3972" t="s">
        <v>10716</v>
      </c>
      <c r="J3972" t="s">
        <v>8434</v>
      </c>
      <c r="K3972" t="s">
        <v>8435</v>
      </c>
      <c r="L3972" t="s">
        <v>5985</v>
      </c>
      <c r="M3972" t="s">
        <v>5986</v>
      </c>
      <c r="N3972" t="str">
        <f>VLOOKUP(O3972,index!$Q:$R,2,0)</f>
        <v>02. 이러닝 - 단과</v>
      </c>
      <c r="O3972" t="s">
        <v>5987</v>
      </c>
      <c r="P3972" t="s">
        <v>48</v>
      </c>
      <c r="Q3972" t="s">
        <v>23</v>
      </c>
      <c r="R3972" s="226" t="e">
        <f>VLOOKUP(C3972,'26년 databook(취합)'!$M:$M,2,0)</f>
        <v>#N/A</v>
      </c>
      <c r="S3972" s="3" t="s">
        <v>11612</v>
      </c>
      <c r="T3972" s="3" t="s">
        <v>14859</v>
      </c>
      <c r="U3972" s="3" t="s">
        <v>16748</v>
      </c>
      <c r="V3972" s="3" t="s">
        <v>11576</v>
      </c>
      <c r="W3972" s="3" t="s">
        <v>12362</v>
      </c>
      <c r="X3972" s="3" t="s">
        <v>11576</v>
      </c>
      <c r="Y3972" s="3" t="s">
        <v>12363</v>
      </c>
      <c r="Z3972" s="3" t="s">
        <v>11576</v>
      </c>
      <c r="AA3972" s="3" t="s">
        <v>11987</v>
      </c>
      <c r="AB3972" s="3" t="s">
        <v>11576</v>
      </c>
      <c r="AC3972" s="3" t="s">
        <v>11693</v>
      </c>
      <c r="AD3972" s="3" t="s">
        <v>11576</v>
      </c>
      <c r="AE3972" s="3" t="s">
        <v>11567</v>
      </c>
      <c r="AF3972" s="3">
        <v>1000000</v>
      </c>
      <c r="AG3972" s="4">
        <v>247000</v>
      </c>
      <c r="AH3972" s="3">
        <v>1000000</v>
      </c>
      <c r="AI3972" s="3" t="s">
        <v>11567</v>
      </c>
      <c r="AJ3972" s="3">
        <v>1000000</v>
      </c>
      <c r="AK3972" s="3" t="s">
        <v>11567</v>
      </c>
      <c r="AL3972" s="3">
        <v>1000000</v>
      </c>
      <c r="AM3972" s="3" t="s">
        <v>11567</v>
      </c>
      <c r="AN3972" s="3">
        <v>1000000</v>
      </c>
      <c r="AO3972" s="3" t="s">
        <v>11567</v>
      </c>
      <c r="AP3972" s="3">
        <v>1000000</v>
      </c>
      <c r="AQ3972" s="3" t="s">
        <v>11567</v>
      </c>
      <c r="AR3972" s="3">
        <v>1000000</v>
      </c>
      <c r="AS3972" s="3" t="s">
        <v>11567</v>
      </c>
    </row>
    <row r="3973" spans="1:45">
      <c r="A3973">
        <v>3970</v>
      </c>
      <c r="B3973" t="s">
        <v>5982</v>
      </c>
      <c r="C3973" t="s">
        <v>4398</v>
      </c>
      <c r="D3973" t="s">
        <v>45</v>
      </c>
      <c r="E3973" t="s">
        <v>76</v>
      </c>
      <c r="F3973" t="s">
        <v>2185</v>
      </c>
      <c r="G3973" t="s">
        <v>10717</v>
      </c>
      <c r="H3973" t="s">
        <v>2185</v>
      </c>
      <c r="I3973" t="s">
        <v>10717</v>
      </c>
      <c r="J3973" t="s">
        <v>8436</v>
      </c>
      <c r="K3973" t="s">
        <v>8437</v>
      </c>
      <c r="L3973" t="s">
        <v>5985</v>
      </c>
      <c r="M3973" t="s">
        <v>5986</v>
      </c>
      <c r="N3973" t="str">
        <f>VLOOKUP(O3973,index!$Q:$R,2,0)</f>
        <v>02. 이러닝 - 단과</v>
      </c>
      <c r="O3973" t="s">
        <v>5987</v>
      </c>
      <c r="P3973" t="s">
        <v>48</v>
      </c>
      <c r="Q3973" t="s">
        <v>20</v>
      </c>
      <c r="R3973" s="226" t="e">
        <f>VLOOKUP(C3973,'26년 databook(취합)'!$M:$M,2,0)</f>
        <v>#N/A</v>
      </c>
      <c r="S3973" s="3" t="s">
        <v>11567</v>
      </c>
      <c r="T3973" s="3" t="s">
        <v>48</v>
      </c>
      <c r="U3973" s="3" t="s">
        <v>11567</v>
      </c>
      <c r="V3973" s="3" t="s">
        <v>11567</v>
      </c>
      <c r="W3973" s="3" t="s">
        <v>48</v>
      </c>
      <c r="X3973" s="3" t="s">
        <v>48</v>
      </c>
      <c r="Y3973" s="3" t="s">
        <v>48</v>
      </c>
      <c r="Z3973" s="3" t="s">
        <v>48</v>
      </c>
      <c r="AA3973" s="3" t="s">
        <v>48</v>
      </c>
      <c r="AB3973" s="3" t="s">
        <v>48</v>
      </c>
      <c r="AC3973" s="3" t="s">
        <v>48</v>
      </c>
      <c r="AD3973" s="3" t="s">
        <v>48</v>
      </c>
      <c r="AE3973" s="3" t="s">
        <v>48</v>
      </c>
      <c r="AG3973" s="3"/>
      <c r="AI3973" s="3" t="s">
        <v>48</v>
      </c>
      <c r="AK3973" s="3" t="s">
        <v>48</v>
      </c>
      <c r="AM3973" s="3" t="s">
        <v>48</v>
      </c>
      <c r="AO3973" s="3" t="s">
        <v>48</v>
      </c>
      <c r="AQ3973" s="3" t="s">
        <v>48</v>
      </c>
      <c r="AS3973" s="3" t="s">
        <v>48</v>
      </c>
    </row>
    <row r="3974" spans="1:45">
      <c r="A3974">
        <v>3971</v>
      </c>
      <c r="B3974" t="s">
        <v>5982</v>
      </c>
      <c r="C3974" t="s">
        <v>4314</v>
      </c>
      <c r="D3974" t="s">
        <v>45</v>
      </c>
      <c r="E3974" t="s">
        <v>76</v>
      </c>
      <c r="F3974" t="s">
        <v>8440</v>
      </c>
      <c r="G3974" t="s">
        <v>10719</v>
      </c>
      <c r="H3974" t="s">
        <v>8440</v>
      </c>
      <c r="I3974" t="s">
        <v>10719</v>
      </c>
      <c r="J3974" t="s">
        <v>2365</v>
      </c>
      <c r="K3974" t="s">
        <v>8441</v>
      </c>
      <c r="L3974" t="s">
        <v>5985</v>
      </c>
      <c r="M3974" t="s">
        <v>5986</v>
      </c>
      <c r="N3974" t="str">
        <f>VLOOKUP(O3974,index!$Q:$R,2,0)</f>
        <v>01. 이러닝 - 통합위탁</v>
      </c>
      <c r="O3974" t="s">
        <v>40</v>
      </c>
      <c r="P3974" t="s">
        <v>48</v>
      </c>
      <c r="Q3974" t="s">
        <v>23</v>
      </c>
      <c r="R3974" s="226" t="e">
        <f>VLOOKUP(C3974,'26년 databook(취합)'!$M:$M,2,0)</f>
        <v>#N/A</v>
      </c>
      <c r="S3974" s="3" t="s">
        <v>11567</v>
      </c>
      <c r="T3974" s="3" t="s">
        <v>12062</v>
      </c>
      <c r="U3974" s="3" t="s">
        <v>12062</v>
      </c>
      <c r="V3974" s="3" t="s">
        <v>48</v>
      </c>
      <c r="W3974" s="3" t="s">
        <v>11567</v>
      </c>
      <c r="X3974" s="3" t="s">
        <v>48</v>
      </c>
      <c r="Y3974" s="3" t="s">
        <v>11643</v>
      </c>
      <c r="Z3974" s="3" t="s">
        <v>48</v>
      </c>
      <c r="AA3974" s="3" t="s">
        <v>11567</v>
      </c>
      <c r="AB3974" s="3" t="s">
        <v>48</v>
      </c>
      <c r="AC3974" s="3" t="s">
        <v>11607</v>
      </c>
      <c r="AD3974" s="3" t="s">
        <v>48</v>
      </c>
      <c r="AE3974" s="3" t="s">
        <v>11567</v>
      </c>
      <c r="AG3974" s="4">
        <v>910000</v>
      </c>
      <c r="AI3974" s="3" t="s">
        <v>11567</v>
      </c>
      <c r="AK3974" s="3" t="s">
        <v>11567</v>
      </c>
      <c r="AL3974" s="3">
        <v>0</v>
      </c>
      <c r="AM3974" s="3" t="s">
        <v>11567</v>
      </c>
      <c r="AO3974" s="3" t="s">
        <v>11567</v>
      </c>
      <c r="AQ3974" s="3" t="s">
        <v>11567</v>
      </c>
      <c r="AS3974" s="3" t="s">
        <v>11567</v>
      </c>
    </row>
    <row r="3975" spans="1:45">
      <c r="A3975">
        <v>3972</v>
      </c>
      <c r="B3975" t="s">
        <v>5982</v>
      </c>
      <c r="C3975" t="s">
        <v>3438</v>
      </c>
      <c r="D3975" t="s">
        <v>45</v>
      </c>
      <c r="E3975" t="s">
        <v>77</v>
      </c>
      <c r="F3975" t="s">
        <v>8442</v>
      </c>
      <c r="G3975" t="s">
        <v>10720</v>
      </c>
      <c r="H3975" t="s">
        <v>8442</v>
      </c>
      <c r="I3975" t="s">
        <v>10720</v>
      </c>
      <c r="J3975" t="s">
        <v>1047</v>
      </c>
      <c r="K3975" t="s">
        <v>7827</v>
      </c>
      <c r="L3975" t="s">
        <v>5985</v>
      </c>
      <c r="M3975" t="s">
        <v>5986</v>
      </c>
      <c r="N3975" t="str">
        <f>VLOOKUP(O3975,index!$Q:$R,2,0)</f>
        <v>02. 이러닝 - 단과</v>
      </c>
      <c r="O3975" t="s">
        <v>5987</v>
      </c>
      <c r="P3975" t="s">
        <v>48</v>
      </c>
      <c r="Q3975" t="s">
        <v>20</v>
      </c>
      <c r="R3975" s="226" t="e">
        <f>VLOOKUP(C3975,'26년 databook(취합)'!$M:$M,2,0)</f>
        <v>#N/A</v>
      </c>
      <c r="S3975" s="3" t="s">
        <v>11567</v>
      </c>
      <c r="T3975" s="3" t="s">
        <v>13760</v>
      </c>
      <c r="U3975" s="3" t="s">
        <v>13760</v>
      </c>
      <c r="V3975" s="3" t="s">
        <v>48</v>
      </c>
      <c r="W3975" s="3" t="s">
        <v>11567</v>
      </c>
      <c r="X3975" s="3" t="s">
        <v>48</v>
      </c>
      <c r="Y3975" s="3" t="s">
        <v>11567</v>
      </c>
      <c r="Z3975" s="3" t="s">
        <v>48</v>
      </c>
      <c r="AA3975" s="3" t="s">
        <v>11567</v>
      </c>
      <c r="AB3975" s="3" t="s">
        <v>48</v>
      </c>
      <c r="AC3975" s="3" t="s">
        <v>13760</v>
      </c>
      <c r="AD3975" s="3" t="s">
        <v>48</v>
      </c>
      <c r="AE3975" s="3" t="s">
        <v>11567</v>
      </c>
      <c r="AG3975" s="4">
        <v>0</v>
      </c>
      <c r="AI3975" s="3" t="s">
        <v>11567</v>
      </c>
      <c r="AK3975" s="3" t="s">
        <v>11567</v>
      </c>
      <c r="AM3975" s="3" t="s">
        <v>11567</v>
      </c>
      <c r="AO3975" s="3" t="s">
        <v>11567</v>
      </c>
      <c r="AQ3975" s="3" t="s">
        <v>11567</v>
      </c>
      <c r="AS3975" s="3" t="s">
        <v>11567</v>
      </c>
    </row>
    <row r="3976" spans="1:45">
      <c r="A3976">
        <v>3973</v>
      </c>
      <c r="B3976" t="s">
        <v>5982</v>
      </c>
      <c r="C3976" t="s">
        <v>3651</v>
      </c>
      <c r="D3976" t="s">
        <v>45</v>
      </c>
      <c r="E3976" t="s">
        <v>73</v>
      </c>
      <c r="F3976" t="s">
        <v>1964</v>
      </c>
      <c r="G3976" t="s">
        <v>10721</v>
      </c>
      <c r="H3976" t="s">
        <v>1964</v>
      </c>
      <c r="I3976" t="s">
        <v>10721</v>
      </c>
      <c r="J3976" t="s">
        <v>1964</v>
      </c>
      <c r="K3976" t="s">
        <v>8443</v>
      </c>
      <c r="L3976" t="s">
        <v>5985</v>
      </c>
      <c r="M3976" t="s">
        <v>5986</v>
      </c>
      <c r="N3976" t="str">
        <f>VLOOKUP(O3976,index!$Q:$R,2,0)</f>
        <v>02. 이러닝 - 단과</v>
      </c>
      <c r="O3976" t="s">
        <v>5987</v>
      </c>
      <c r="P3976" t="s">
        <v>48</v>
      </c>
      <c r="Q3976" t="s">
        <v>20</v>
      </c>
      <c r="R3976" s="226" t="e">
        <f>VLOOKUP(C3976,'26년 databook(취합)'!$M:$M,2,0)</f>
        <v>#N/A</v>
      </c>
      <c r="S3976" s="3" t="s">
        <v>11567</v>
      </c>
      <c r="T3976" s="3" t="s">
        <v>11620</v>
      </c>
      <c r="U3976" s="3" t="s">
        <v>11620</v>
      </c>
      <c r="V3976" s="3" t="s">
        <v>48</v>
      </c>
      <c r="W3976" s="3" t="s">
        <v>11567</v>
      </c>
      <c r="X3976" s="3" t="s">
        <v>48</v>
      </c>
      <c r="Y3976" s="3" t="s">
        <v>11584</v>
      </c>
      <c r="Z3976" s="3" t="s">
        <v>48</v>
      </c>
      <c r="AA3976" s="3" t="s">
        <v>11609</v>
      </c>
      <c r="AB3976" s="3" t="s">
        <v>48</v>
      </c>
      <c r="AC3976" s="3" t="s">
        <v>11584</v>
      </c>
      <c r="AD3976" s="3" t="s">
        <v>48</v>
      </c>
      <c r="AE3976" s="3" t="s">
        <v>11567</v>
      </c>
      <c r="AG3976" s="3">
        <v>0</v>
      </c>
      <c r="AI3976" s="3" t="s">
        <v>11567</v>
      </c>
      <c r="AK3976" s="3" t="s">
        <v>11567</v>
      </c>
      <c r="AM3976" s="3" t="s">
        <v>11567</v>
      </c>
      <c r="AO3976" s="3" t="s">
        <v>11567</v>
      </c>
      <c r="AQ3976" s="3" t="s">
        <v>11567</v>
      </c>
      <c r="AS3976" s="3" t="s">
        <v>11567</v>
      </c>
    </row>
    <row r="3977" spans="1:45">
      <c r="A3977">
        <v>3974</v>
      </c>
      <c r="B3977" t="s">
        <v>5982</v>
      </c>
      <c r="C3977" t="s">
        <v>5252</v>
      </c>
      <c r="D3977" t="s">
        <v>45</v>
      </c>
      <c r="E3977" t="s">
        <v>79</v>
      </c>
      <c r="F3977" t="s">
        <v>648</v>
      </c>
      <c r="G3977" t="s">
        <v>10722</v>
      </c>
      <c r="H3977" t="s">
        <v>648</v>
      </c>
      <c r="I3977" t="s">
        <v>10722</v>
      </c>
      <c r="J3977" t="s">
        <v>648</v>
      </c>
      <c r="K3977" t="s">
        <v>8444</v>
      </c>
      <c r="L3977" t="s">
        <v>5985</v>
      </c>
      <c r="M3977" t="s">
        <v>5986</v>
      </c>
      <c r="N3977" t="str">
        <f>VLOOKUP(O3977,index!$Q:$R,2,0)</f>
        <v>02. 이러닝 - 단과</v>
      </c>
      <c r="O3977" t="s">
        <v>5987</v>
      </c>
      <c r="P3977" t="s">
        <v>48</v>
      </c>
      <c r="Q3977" t="s">
        <v>20</v>
      </c>
      <c r="R3977" s="226" t="e">
        <f>VLOOKUP(C3977,'26년 databook(취합)'!$M:$M,2,0)</f>
        <v>#N/A</v>
      </c>
      <c r="S3977" s="3" t="s">
        <v>11567</v>
      </c>
      <c r="T3977" s="3" t="s">
        <v>48</v>
      </c>
      <c r="U3977" s="3" t="s">
        <v>11567</v>
      </c>
      <c r="V3977" s="3" t="s">
        <v>48</v>
      </c>
      <c r="W3977" s="3" t="s">
        <v>48</v>
      </c>
      <c r="X3977" s="3" t="s">
        <v>48</v>
      </c>
      <c r="Y3977" s="3" t="s">
        <v>48</v>
      </c>
      <c r="Z3977" s="3" t="s">
        <v>48</v>
      </c>
      <c r="AA3977" s="3" t="s">
        <v>48</v>
      </c>
      <c r="AB3977" s="3" t="s">
        <v>48</v>
      </c>
      <c r="AC3977" s="3" t="s">
        <v>48</v>
      </c>
      <c r="AD3977" s="3" t="s">
        <v>48</v>
      </c>
      <c r="AE3977" s="3" t="s">
        <v>48</v>
      </c>
      <c r="AI3977" s="3" t="s">
        <v>48</v>
      </c>
      <c r="AK3977" s="3" t="s">
        <v>48</v>
      </c>
      <c r="AM3977" s="3" t="s">
        <v>48</v>
      </c>
      <c r="AO3977" s="3" t="s">
        <v>48</v>
      </c>
      <c r="AQ3977" s="3" t="s">
        <v>48</v>
      </c>
      <c r="AS3977" s="3" t="s">
        <v>48</v>
      </c>
    </row>
    <row r="3978" spans="1:45">
      <c r="A3978">
        <v>3975</v>
      </c>
      <c r="B3978" t="s">
        <v>5982</v>
      </c>
      <c r="C3978" t="s">
        <v>5172</v>
      </c>
      <c r="D3978" t="s">
        <v>45</v>
      </c>
      <c r="E3978" t="s">
        <v>77</v>
      </c>
      <c r="F3978" t="s">
        <v>6989</v>
      </c>
      <c r="G3978" t="s">
        <v>9732</v>
      </c>
      <c r="H3978" t="s">
        <v>6989</v>
      </c>
      <c r="I3978" t="s">
        <v>9732</v>
      </c>
      <c r="J3978" t="s">
        <v>6989</v>
      </c>
      <c r="K3978" t="s">
        <v>6990</v>
      </c>
      <c r="L3978" t="s">
        <v>5985</v>
      </c>
      <c r="M3978" t="s">
        <v>5986</v>
      </c>
      <c r="N3978" t="str">
        <f>VLOOKUP(O3978,index!$Q:$R,2,0)</f>
        <v>08. 하이브리드러닝 - 하이브리드형 러닝</v>
      </c>
      <c r="O3978" t="s">
        <v>5988</v>
      </c>
      <c r="P3978" t="s">
        <v>48</v>
      </c>
      <c r="Q3978" t="s">
        <v>20</v>
      </c>
      <c r="R3978" s="226" t="e">
        <f>VLOOKUP(C3978,'26년 databook(취합)'!$M:$M,2,0)</f>
        <v>#N/A</v>
      </c>
      <c r="S3978" s="3" t="s">
        <v>11567</v>
      </c>
      <c r="T3978" s="3" t="s">
        <v>48</v>
      </c>
      <c r="U3978" s="3" t="s">
        <v>11567</v>
      </c>
      <c r="V3978" s="3" t="s">
        <v>48</v>
      </c>
      <c r="W3978" s="3" t="s">
        <v>48</v>
      </c>
      <c r="X3978" s="3" t="s">
        <v>48</v>
      </c>
      <c r="Y3978" s="3" t="s">
        <v>48</v>
      </c>
      <c r="Z3978" s="3" t="s">
        <v>48</v>
      </c>
      <c r="AA3978" s="3" t="s">
        <v>48</v>
      </c>
      <c r="AB3978" s="3" t="s">
        <v>48</v>
      </c>
      <c r="AC3978" s="3" t="s">
        <v>48</v>
      </c>
      <c r="AD3978" s="3" t="s">
        <v>48</v>
      </c>
      <c r="AE3978" s="3" t="s">
        <v>48</v>
      </c>
      <c r="AG3978" s="3"/>
      <c r="AI3978" s="3" t="s">
        <v>48</v>
      </c>
      <c r="AK3978" s="3" t="s">
        <v>48</v>
      </c>
      <c r="AM3978" s="3" t="s">
        <v>48</v>
      </c>
      <c r="AO3978" s="3" t="s">
        <v>48</v>
      </c>
      <c r="AQ3978" s="3" t="s">
        <v>48</v>
      </c>
      <c r="AS3978" s="3" t="s">
        <v>48</v>
      </c>
    </row>
    <row r="3979" spans="1:45">
      <c r="A3979">
        <v>3976</v>
      </c>
      <c r="B3979" t="s">
        <v>5982</v>
      </c>
      <c r="C3979" t="s">
        <v>5171</v>
      </c>
      <c r="D3979" t="s">
        <v>45</v>
      </c>
      <c r="E3979" t="s">
        <v>77</v>
      </c>
      <c r="F3979" t="s">
        <v>6989</v>
      </c>
      <c r="G3979" t="s">
        <v>9732</v>
      </c>
      <c r="H3979" t="s">
        <v>6989</v>
      </c>
      <c r="I3979" t="s">
        <v>9732</v>
      </c>
      <c r="J3979" t="s">
        <v>6989</v>
      </c>
      <c r="K3979" t="s">
        <v>6990</v>
      </c>
      <c r="L3979" t="s">
        <v>5985</v>
      </c>
      <c r="M3979" t="s">
        <v>5986</v>
      </c>
      <c r="N3979" t="str">
        <f>VLOOKUP(O3979,index!$Q:$R,2,0)</f>
        <v>02. 이러닝 - 단과</v>
      </c>
      <c r="O3979" t="s">
        <v>5987</v>
      </c>
      <c r="P3979" t="s">
        <v>48</v>
      </c>
      <c r="Q3979" t="s">
        <v>20</v>
      </c>
      <c r="R3979" s="226" t="e">
        <f>VLOOKUP(C3979,'26년 databook(취합)'!$M:$M,2,0)</f>
        <v>#N/A</v>
      </c>
      <c r="S3979" s="3" t="s">
        <v>11567</v>
      </c>
      <c r="T3979" s="3" t="s">
        <v>48</v>
      </c>
      <c r="U3979" s="3" t="s">
        <v>11567</v>
      </c>
      <c r="V3979" s="3" t="s">
        <v>48</v>
      </c>
      <c r="W3979" s="3" t="s">
        <v>48</v>
      </c>
      <c r="X3979" s="3" t="s">
        <v>48</v>
      </c>
      <c r="Y3979" s="3" t="s">
        <v>48</v>
      </c>
      <c r="Z3979" s="3" t="s">
        <v>48</v>
      </c>
      <c r="AA3979" s="3" t="s">
        <v>48</v>
      </c>
      <c r="AB3979" s="3" t="s">
        <v>48</v>
      </c>
      <c r="AC3979" s="3" t="s">
        <v>48</v>
      </c>
      <c r="AD3979" s="3" t="s">
        <v>48</v>
      </c>
      <c r="AE3979" s="3" t="s">
        <v>48</v>
      </c>
      <c r="AG3979" s="3"/>
      <c r="AI3979" s="3" t="s">
        <v>48</v>
      </c>
      <c r="AK3979" s="3" t="s">
        <v>48</v>
      </c>
      <c r="AM3979" s="3" t="s">
        <v>48</v>
      </c>
      <c r="AO3979" s="3" t="s">
        <v>48</v>
      </c>
      <c r="AQ3979" s="3" t="s">
        <v>48</v>
      </c>
      <c r="AS3979" s="3" t="s">
        <v>48</v>
      </c>
    </row>
    <row r="3980" spans="1:45">
      <c r="A3980">
        <v>3977</v>
      </c>
      <c r="B3980" t="s">
        <v>5982</v>
      </c>
      <c r="C3980" t="s">
        <v>5369</v>
      </c>
      <c r="D3980" t="s">
        <v>45</v>
      </c>
      <c r="E3980" t="s">
        <v>79</v>
      </c>
      <c r="F3980" t="s">
        <v>775</v>
      </c>
      <c r="G3980" t="s">
        <v>10723</v>
      </c>
      <c r="H3980" t="s">
        <v>775</v>
      </c>
      <c r="I3980" t="s">
        <v>10723</v>
      </c>
      <c r="J3980" t="s">
        <v>775</v>
      </c>
      <c r="K3980" t="s">
        <v>8445</v>
      </c>
      <c r="L3980" t="s">
        <v>5985</v>
      </c>
      <c r="M3980" t="s">
        <v>5986</v>
      </c>
      <c r="N3980" t="str">
        <f>VLOOKUP(O3980,index!$Q:$R,2,0)</f>
        <v>02. 이러닝 - 단과</v>
      </c>
      <c r="O3980" t="s">
        <v>5987</v>
      </c>
      <c r="P3980" t="s">
        <v>48</v>
      </c>
      <c r="Q3980" t="s">
        <v>20</v>
      </c>
      <c r="R3980" s="226" t="e">
        <f>VLOOKUP(C3980,'26년 databook(취합)'!$M:$M,2,0)</f>
        <v>#N/A</v>
      </c>
      <c r="S3980" s="3" t="s">
        <v>11567</v>
      </c>
      <c r="T3980" s="3" t="s">
        <v>48</v>
      </c>
      <c r="U3980" s="3" t="s">
        <v>11567</v>
      </c>
      <c r="V3980" s="3" t="s">
        <v>48</v>
      </c>
      <c r="W3980" s="3" t="s">
        <v>48</v>
      </c>
      <c r="X3980" s="3" t="s">
        <v>48</v>
      </c>
      <c r="Y3980" s="3" t="s">
        <v>48</v>
      </c>
      <c r="Z3980" s="3" t="s">
        <v>48</v>
      </c>
      <c r="AA3980" s="3" t="s">
        <v>48</v>
      </c>
      <c r="AB3980" s="3" t="s">
        <v>48</v>
      </c>
      <c r="AC3980" s="3" t="s">
        <v>48</v>
      </c>
      <c r="AD3980" s="3" t="s">
        <v>48</v>
      </c>
      <c r="AE3980" s="3" t="s">
        <v>48</v>
      </c>
      <c r="AI3980" s="3" t="s">
        <v>48</v>
      </c>
      <c r="AK3980" s="3" t="s">
        <v>48</v>
      </c>
      <c r="AM3980" s="3" t="s">
        <v>48</v>
      </c>
      <c r="AO3980" s="3" t="s">
        <v>48</v>
      </c>
      <c r="AQ3980" s="3" t="s">
        <v>48</v>
      </c>
      <c r="AS3980" s="3" t="s">
        <v>48</v>
      </c>
    </row>
    <row r="3981" spans="1:45">
      <c r="A3981">
        <v>3978</v>
      </c>
      <c r="B3981" t="s">
        <v>5982</v>
      </c>
      <c r="C3981" t="s">
        <v>4155</v>
      </c>
      <c r="D3981" t="s">
        <v>45</v>
      </c>
      <c r="E3981" t="s">
        <v>75</v>
      </c>
      <c r="F3981" t="s">
        <v>572</v>
      </c>
      <c r="G3981" t="s">
        <v>10724</v>
      </c>
      <c r="H3981" t="s">
        <v>572</v>
      </c>
      <c r="I3981" t="s">
        <v>10724</v>
      </c>
      <c r="J3981" t="s">
        <v>572</v>
      </c>
      <c r="K3981" t="s">
        <v>8446</v>
      </c>
      <c r="L3981" t="s">
        <v>5985</v>
      </c>
      <c r="M3981" t="s">
        <v>5986</v>
      </c>
      <c r="N3981" t="str">
        <f>VLOOKUP(O3981,index!$Q:$R,2,0)</f>
        <v>02. 이러닝 - 단과</v>
      </c>
      <c r="O3981" t="s">
        <v>5987</v>
      </c>
      <c r="P3981" t="s">
        <v>48</v>
      </c>
      <c r="Q3981" t="s">
        <v>23</v>
      </c>
      <c r="R3981" s="226" t="e">
        <f>VLOOKUP(C3981,'26년 databook(취합)'!$M:$M,2,0)</f>
        <v>#N/A</v>
      </c>
      <c r="S3981" s="3" t="s">
        <v>11567</v>
      </c>
      <c r="T3981" s="3" t="s">
        <v>14031</v>
      </c>
      <c r="U3981" s="3" t="s">
        <v>14031</v>
      </c>
      <c r="V3981" s="3" t="s">
        <v>48</v>
      </c>
      <c r="W3981" s="3" t="s">
        <v>11567</v>
      </c>
      <c r="X3981" s="3" t="s">
        <v>48</v>
      </c>
      <c r="Y3981" s="3" t="s">
        <v>12364</v>
      </c>
      <c r="Z3981" s="3" t="s">
        <v>48</v>
      </c>
      <c r="AA3981" s="3" t="s">
        <v>11567</v>
      </c>
      <c r="AB3981" s="3" t="s">
        <v>48</v>
      </c>
      <c r="AC3981" s="3" t="s">
        <v>11567</v>
      </c>
      <c r="AD3981" s="3" t="s">
        <v>11567</v>
      </c>
      <c r="AE3981" s="3" t="s">
        <v>14921</v>
      </c>
      <c r="AF3981" s="3">
        <v>0</v>
      </c>
      <c r="AG3981" s="3">
        <v>0</v>
      </c>
      <c r="AH3981" s="3">
        <v>0</v>
      </c>
      <c r="AI3981" s="3" t="s">
        <v>11567</v>
      </c>
      <c r="AJ3981" s="3">
        <v>0</v>
      </c>
      <c r="AK3981" s="3" t="s">
        <v>11567</v>
      </c>
      <c r="AL3981" s="3">
        <v>0</v>
      </c>
      <c r="AM3981" s="3" t="s">
        <v>11567</v>
      </c>
      <c r="AN3981" s="3">
        <v>0</v>
      </c>
      <c r="AO3981" s="3" t="s">
        <v>11567</v>
      </c>
      <c r="AP3981" s="3">
        <v>0</v>
      </c>
      <c r="AQ3981" s="3" t="s">
        <v>11567</v>
      </c>
      <c r="AR3981" s="3">
        <v>0</v>
      </c>
      <c r="AS3981" s="3" t="s">
        <v>11567</v>
      </c>
    </row>
    <row r="3982" spans="1:45">
      <c r="A3982">
        <v>3979</v>
      </c>
      <c r="B3982" t="s">
        <v>5982</v>
      </c>
      <c r="C3982" t="s">
        <v>4163</v>
      </c>
      <c r="D3982" t="s">
        <v>45</v>
      </c>
      <c r="E3982" t="s">
        <v>75</v>
      </c>
      <c r="F3982" t="s">
        <v>577</v>
      </c>
      <c r="G3982" t="s">
        <v>9040</v>
      </c>
      <c r="H3982" t="s">
        <v>577</v>
      </c>
      <c r="I3982" t="s">
        <v>9040</v>
      </c>
      <c r="J3982" t="s">
        <v>6370</v>
      </c>
      <c r="K3982" t="s">
        <v>6371</v>
      </c>
      <c r="L3982" t="s">
        <v>5985</v>
      </c>
      <c r="M3982" t="s">
        <v>5986</v>
      </c>
      <c r="N3982" t="str">
        <f>VLOOKUP(O3982,index!$Q:$R,2,0)</f>
        <v>08. 하이브리드러닝 - 하이브리드형 러닝</v>
      </c>
      <c r="O3982" t="s">
        <v>5988</v>
      </c>
      <c r="P3982" t="s">
        <v>48</v>
      </c>
      <c r="Q3982" t="s">
        <v>23</v>
      </c>
      <c r="R3982" s="226" t="e">
        <f>VLOOKUP(C3982,'26년 databook(취합)'!$M:$M,2,0)</f>
        <v>#N/A</v>
      </c>
      <c r="S3982" s="3" t="s">
        <v>11567</v>
      </c>
      <c r="T3982" s="3" t="s">
        <v>48</v>
      </c>
      <c r="U3982" s="3" t="s">
        <v>11567</v>
      </c>
      <c r="V3982" s="3" t="s">
        <v>48</v>
      </c>
      <c r="W3982" s="3" t="s">
        <v>48</v>
      </c>
      <c r="X3982" s="3" t="s">
        <v>48</v>
      </c>
      <c r="Y3982" s="3" t="s">
        <v>48</v>
      </c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48</v>
      </c>
      <c r="AI3982" s="3" t="s">
        <v>48</v>
      </c>
      <c r="AK3982" s="3" t="s">
        <v>48</v>
      </c>
      <c r="AM3982" s="3" t="s">
        <v>48</v>
      </c>
      <c r="AO3982" s="3" t="s">
        <v>48</v>
      </c>
      <c r="AQ3982" s="3" t="s">
        <v>48</v>
      </c>
      <c r="AS3982" s="3" t="s">
        <v>48</v>
      </c>
    </row>
    <row r="3983" spans="1:45">
      <c r="A3983">
        <v>3981</v>
      </c>
      <c r="B3983" t="s">
        <v>5982</v>
      </c>
      <c r="C3983" t="s">
        <v>4162</v>
      </c>
      <c r="D3983" t="s">
        <v>45</v>
      </c>
      <c r="E3983" t="s">
        <v>75</v>
      </c>
      <c r="F3983" t="s">
        <v>577</v>
      </c>
      <c r="G3983" t="s">
        <v>9040</v>
      </c>
      <c r="H3983" t="s">
        <v>577</v>
      </c>
      <c r="I3983" t="s">
        <v>9040</v>
      </c>
      <c r="J3983" t="s">
        <v>6370</v>
      </c>
      <c r="K3983" t="s">
        <v>6371</v>
      </c>
      <c r="L3983" t="s">
        <v>5985</v>
      </c>
      <c r="M3983" t="s">
        <v>5986</v>
      </c>
      <c r="N3983" t="str">
        <f>VLOOKUP(O3983,index!$Q:$R,2,0)</f>
        <v>19. 운영 - 운영매출</v>
      </c>
      <c r="O3983" t="s">
        <v>6203</v>
      </c>
      <c r="P3983" t="s">
        <v>48</v>
      </c>
      <c r="Q3983" t="s">
        <v>23</v>
      </c>
      <c r="R3983" s="226" t="e">
        <f>VLOOKUP(C3983,'26년 databook(취합)'!$M:$M,2,0)</f>
        <v>#N/A</v>
      </c>
      <c r="S3983" s="3" t="s">
        <v>11567</v>
      </c>
      <c r="T3983" s="3" t="s">
        <v>48</v>
      </c>
      <c r="U3983" s="3" t="s">
        <v>11567</v>
      </c>
      <c r="V3983" s="3" t="s">
        <v>48</v>
      </c>
      <c r="W3983" s="3" t="s">
        <v>48</v>
      </c>
      <c r="X3983" s="3" t="s">
        <v>48</v>
      </c>
      <c r="Y3983" s="3" t="s">
        <v>48</v>
      </c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G3983" s="3"/>
      <c r="AI3983" s="3" t="s">
        <v>48</v>
      </c>
      <c r="AK3983" s="3" t="s">
        <v>48</v>
      </c>
      <c r="AM3983" s="3" t="s">
        <v>48</v>
      </c>
      <c r="AO3983" s="3" t="s">
        <v>48</v>
      </c>
      <c r="AQ3983" s="3" t="s">
        <v>48</v>
      </c>
      <c r="AS3983" s="3" t="s">
        <v>48</v>
      </c>
    </row>
    <row r="3984" spans="1:45">
      <c r="A3984">
        <v>3982</v>
      </c>
      <c r="B3984" t="s">
        <v>5982</v>
      </c>
      <c r="C3984" t="s">
        <v>2902</v>
      </c>
      <c r="D3984" t="s">
        <v>45</v>
      </c>
      <c r="E3984" t="s">
        <v>75</v>
      </c>
      <c r="F3984" t="s">
        <v>577</v>
      </c>
      <c r="G3984" t="s">
        <v>9040</v>
      </c>
      <c r="H3984" t="s">
        <v>577</v>
      </c>
      <c r="I3984" t="s">
        <v>9040</v>
      </c>
      <c r="J3984" t="s">
        <v>6370</v>
      </c>
      <c r="K3984" t="s">
        <v>6371</v>
      </c>
      <c r="L3984" t="s">
        <v>5985</v>
      </c>
      <c r="M3984" t="s">
        <v>5986</v>
      </c>
      <c r="N3984" t="str">
        <f>VLOOKUP(O3984,index!$Q:$R,2,0)</f>
        <v>02. 이러닝 - 단과</v>
      </c>
      <c r="O3984" t="s">
        <v>5987</v>
      </c>
      <c r="P3984" t="s">
        <v>48</v>
      </c>
      <c r="Q3984" t="s">
        <v>23</v>
      </c>
      <c r="R3984" s="226" t="e">
        <f>VLOOKUP(C3984,'26년 databook(취합)'!$M:$M,2,0)</f>
        <v>#N/A</v>
      </c>
      <c r="S3984" s="3" t="s">
        <v>11567</v>
      </c>
      <c r="T3984" s="3" t="s">
        <v>12365</v>
      </c>
      <c r="U3984" s="3" t="s">
        <v>12365</v>
      </c>
      <c r="V3984" s="3" t="s">
        <v>48</v>
      </c>
      <c r="W3984" s="3" t="s">
        <v>12365</v>
      </c>
      <c r="X3984" s="3" t="s">
        <v>48</v>
      </c>
      <c r="Y3984" s="3" t="s">
        <v>11567</v>
      </c>
      <c r="Z3984" s="3" t="s">
        <v>48</v>
      </c>
      <c r="AA3984" s="3" t="s">
        <v>11567</v>
      </c>
      <c r="AB3984" s="3" t="s">
        <v>48</v>
      </c>
      <c r="AC3984" s="3" t="s">
        <v>11567</v>
      </c>
      <c r="AD3984" s="3" t="s">
        <v>11567</v>
      </c>
      <c r="AE3984" s="3" t="s">
        <v>11567</v>
      </c>
      <c r="AF3984" s="3">
        <v>0</v>
      </c>
      <c r="AG3984" s="3">
        <v>0</v>
      </c>
      <c r="AH3984" s="3">
        <v>0</v>
      </c>
      <c r="AI3984" s="3" t="s">
        <v>11567</v>
      </c>
      <c r="AJ3984" s="3">
        <v>0</v>
      </c>
      <c r="AK3984" s="3" t="s">
        <v>11567</v>
      </c>
      <c r="AL3984" s="3">
        <v>0</v>
      </c>
      <c r="AM3984" s="3" t="s">
        <v>11567</v>
      </c>
      <c r="AN3984" s="3">
        <v>0</v>
      </c>
      <c r="AO3984" s="3" t="s">
        <v>11567</v>
      </c>
      <c r="AP3984" s="3">
        <v>0</v>
      </c>
      <c r="AQ3984" s="3" t="s">
        <v>11567</v>
      </c>
      <c r="AR3984" s="3">
        <v>0</v>
      </c>
      <c r="AS3984" s="3" t="s">
        <v>11567</v>
      </c>
    </row>
    <row r="3985" spans="1:45">
      <c r="A3985">
        <v>3983</v>
      </c>
      <c r="B3985" t="s">
        <v>5982</v>
      </c>
      <c r="C3985" t="s">
        <v>4618</v>
      </c>
      <c r="D3985" t="s">
        <v>45</v>
      </c>
      <c r="E3985" t="s">
        <v>79</v>
      </c>
      <c r="F3985" t="s">
        <v>1358</v>
      </c>
      <c r="G3985" t="s">
        <v>10725</v>
      </c>
      <c r="H3985" t="s">
        <v>1358</v>
      </c>
      <c r="I3985" t="s">
        <v>10725</v>
      </c>
      <c r="J3985" t="s">
        <v>8447</v>
      </c>
      <c r="K3985" t="s">
        <v>8448</v>
      </c>
      <c r="L3985" t="s">
        <v>5985</v>
      </c>
      <c r="M3985" t="s">
        <v>5986</v>
      </c>
      <c r="N3985" t="str">
        <f>VLOOKUP(O3985,index!$Q:$R,2,0)</f>
        <v>02. 이러닝 - 단과</v>
      </c>
      <c r="O3985" t="s">
        <v>5987</v>
      </c>
      <c r="P3985" t="s">
        <v>48</v>
      </c>
      <c r="Q3985" t="s">
        <v>20</v>
      </c>
      <c r="R3985" s="226" t="e">
        <f>VLOOKUP(C3985,'26년 databook(취합)'!$M:$M,2,0)</f>
        <v>#N/A</v>
      </c>
      <c r="S3985" s="3" t="s">
        <v>11567</v>
      </c>
      <c r="T3985" s="3" t="s">
        <v>48</v>
      </c>
      <c r="U3985" s="3" t="s">
        <v>11567</v>
      </c>
      <c r="V3985" s="3" t="s">
        <v>48</v>
      </c>
      <c r="W3985" s="3" t="s">
        <v>48</v>
      </c>
      <c r="X3985" s="3" t="s">
        <v>48</v>
      </c>
      <c r="Y3985" s="3" t="s">
        <v>48</v>
      </c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I3985" s="3" t="s">
        <v>48</v>
      </c>
      <c r="AK3985" s="3" t="s">
        <v>48</v>
      </c>
      <c r="AM3985" s="3" t="s">
        <v>48</v>
      </c>
      <c r="AO3985" s="3" t="s">
        <v>48</v>
      </c>
      <c r="AQ3985" s="3" t="s">
        <v>48</v>
      </c>
      <c r="AS3985" s="3" t="s">
        <v>48</v>
      </c>
    </row>
    <row r="3986" spans="1:45">
      <c r="A3986">
        <v>3984</v>
      </c>
      <c r="B3986" t="s">
        <v>5982</v>
      </c>
      <c r="C3986" t="s">
        <v>5720</v>
      </c>
      <c r="D3986" t="s">
        <v>45</v>
      </c>
      <c r="E3986" t="s">
        <v>214</v>
      </c>
      <c r="F3986" t="s">
        <v>2572</v>
      </c>
      <c r="G3986" t="s">
        <v>10726</v>
      </c>
      <c r="H3986" t="s">
        <v>2572</v>
      </c>
      <c r="I3986" t="s">
        <v>10726</v>
      </c>
      <c r="J3986" t="s">
        <v>2572</v>
      </c>
      <c r="K3986" t="s">
        <v>8449</v>
      </c>
      <c r="L3986" t="s">
        <v>5985</v>
      </c>
      <c r="M3986" t="s">
        <v>5986</v>
      </c>
      <c r="N3986" t="str">
        <f>VLOOKUP(O3986,index!$Q:$R,2,0)</f>
        <v>02. 이러닝 - 단과</v>
      </c>
      <c r="O3986" t="s">
        <v>5987</v>
      </c>
      <c r="P3986" t="s">
        <v>48</v>
      </c>
      <c r="Q3986" t="s">
        <v>20</v>
      </c>
      <c r="R3986" s="226" t="e">
        <f>VLOOKUP(C3986,'26년 databook(취합)'!$M:$M,2,0)</f>
        <v>#N/A</v>
      </c>
      <c r="S3986" s="3" t="s">
        <v>11567</v>
      </c>
      <c r="T3986" s="3" t="s">
        <v>48</v>
      </c>
      <c r="U3986" s="3" t="s">
        <v>11567</v>
      </c>
      <c r="V3986" s="3" t="s">
        <v>48</v>
      </c>
      <c r="W3986" s="3" t="s">
        <v>48</v>
      </c>
      <c r="X3986" s="3" t="s">
        <v>48</v>
      </c>
      <c r="Y3986" s="3" t="s">
        <v>48</v>
      </c>
      <c r="Z3986" s="3" t="s">
        <v>48</v>
      </c>
      <c r="AA3986" s="3" t="s">
        <v>48</v>
      </c>
      <c r="AB3986" s="3" t="s">
        <v>48</v>
      </c>
      <c r="AC3986" s="3" t="s">
        <v>48</v>
      </c>
      <c r="AD3986" s="3" t="s">
        <v>48</v>
      </c>
      <c r="AE3986" s="3" t="s">
        <v>48</v>
      </c>
      <c r="AG3986" s="3"/>
      <c r="AI3986" s="3" t="s">
        <v>48</v>
      </c>
      <c r="AK3986" s="3" t="s">
        <v>48</v>
      </c>
      <c r="AM3986" s="3" t="s">
        <v>48</v>
      </c>
      <c r="AO3986" s="3" t="s">
        <v>48</v>
      </c>
      <c r="AQ3986" s="3" t="s">
        <v>48</v>
      </c>
      <c r="AS3986" s="3" t="s">
        <v>48</v>
      </c>
    </row>
    <row r="3987" spans="1:45">
      <c r="A3987">
        <v>3985</v>
      </c>
      <c r="B3987" t="s">
        <v>5982</v>
      </c>
      <c r="C3987" t="s">
        <v>5572</v>
      </c>
      <c r="D3987" t="s">
        <v>45</v>
      </c>
      <c r="E3987" t="s">
        <v>214</v>
      </c>
      <c r="F3987" t="s">
        <v>11557</v>
      </c>
      <c r="G3987" t="s">
        <v>10727</v>
      </c>
      <c r="H3987" t="s">
        <v>11557</v>
      </c>
      <c r="I3987" t="s">
        <v>10727</v>
      </c>
      <c r="J3987" t="s">
        <v>2718</v>
      </c>
      <c r="K3987" t="s">
        <v>8450</v>
      </c>
      <c r="L3987" t="s">
        <v>5985</v>
      </c>
      <c r="M3987" t="s">
        <v>5986</v>
      </c>
      <c r="N3987" t="str">
        <f>VLOOKUP(O3987,index!$Q:$R,2,0)</f>
        <v>02. 이러닝 - 단과</v>
      </c>
      <c r="O3987" t="s">
        <v>5987</v>
      </c>
      <c r="P3987" t="s">
        <v>48</v>
      </c>
      <c r="Q3987" t="s">
        <v>20</v>
      </c>
      <c r="R3987" s="226" t="e">
        <f>VLOOKUP(C3987,'26년 databook(취합)'!$M:$M,2,0)</f>
        <v>#N/A</v>
      </c>
      <c r="S3987" s="3" t="s">
        <v>11567</v>
      </c>
      <c r="T3987" s="3" t="s">
        <v>48</v>
      </c>
      <c r="U3987" s="3" t="s">
        <v>11567</v>
      </c>
      <c r="V3987" s="3" t="s">
        <v>48</v>
      </c>
      <c r="W3987" s="3" t="s">
        <v>48</v>
      </c>
      <c r="X3987" s="3" t="s">
        <v>48</v>
      </c>
      <c r="Y3987" s="3" t="s">
        <v>48</v>
      </c>
      <c r="Z3987" s="3" t="s">
        <v>48</v>
      </c>
      <c r="AA3987" s="3" t="s">
        <v>48</v>
      </c>
      <c r="AB3987" s="3" t="s">
        <v>48</v>
      </c>
      <c r="AC3987" s="3" t="s">
        <v>48</v>
      </c>
      <c r="AD3987" s="3" t="s">
        <v>48</v>
      </c>
      <c r="AE3987" s="3" t="s">
        <v>48</v>
      </c>
      <c r="AG3987" s="3"/>
      <c r="AI3987" s="3" t="s">
        <v>48</v>
      </c>
      <c r="AK3987" s="3" t="s">
        <v>48</v>
      </c>
      <c r="AM3987" s="3" t="s">
        <v>48</v>
      </c>
      <c r="AO3987" s="3" t="s">
        <v>48</v>
      </c>
      <c r="AQ3987" s="3" t="s">
        <v>48</v>
      </c>
      <c r="AS3987" s="3" t="s">
        <v>48</v>
      </c>
    </row>
    <row r="3988" spans="1:45">
      <c r="A3988">
        <v>3986</v>
      </c>
      <c r="B3988" t="s">
        <v>5982</v>
      </c>
      <c r="C3988" t="s">
        <v>3357</v>
      </c>
      <c r="D3988" t="s">
        <v>45</v>
      </c>
      <c r="E3988" t="s">
        <v>72</v>
      </c>
      <c r="F3988" t="s">
        <v>968</v>
      </c>
      <c r="G3988" t="s">
        <v>10728</v>
      </c>
      <c r="H3988" t="s">
        <v>968</v>
      </c>
      <c r="I3988" t="s">
        <v>10728</v>
      </c>
      <c r="J3988" t="s">
        <v>968</v>
      </c>
      <c r="K3988" t="s">
        <v>8451</v>
      </c>
      <c r="L3988" t="s">
        <v>5985</v>
      </c>
      <c r="M3988" t="s">
        <v>5986</v>
      </c>
      <c r="N3988" t="str">
        <f>VLOOKUP(O3988,index!$Q:$R,2,0)</f>
        <v>02. 이러닝 - 단과</v>
      </c>
      <c r="O3988" t="s">
        <v>5987</v>
      </c>
      <c r="P3988" t="s">
        <v>48</v>
      </c>
      <c r="Q3988" t="s">
        <v>20</v>
      </c>
      <c r="R3988" s="226" t="e">
        <f>VLOOKUP(C3988,'26년 databook(취합)'!$M:$M,2,0)</f>
        <v>#N/A</v>
      </c>
      <c r="S3988" s="3" t="s">
        <v>11567</v>
      </c>
      <c r="T3988" s="3" t="s">
        <v>48</v>
      </c>
      <c r="U3988" s="3" t="s">
        <v>11567</v>
      </c>
      <c r="V3988" s="3" t="s">
        <v>48</v>
      </c>
      <c r="W3988" s="3" t="s">
        <v>48</v>
      </c>
      <c r="X3988" s="3" t="s">
        <v>48</v>
      </c>
      <c r="Y3988" s="3" t="s">
        <v>48</v>
      </c>
      <c r="Z3988" s="3" t="s">
        <v>48</v>
      </c>
      <c r="AA3988" s="3" t="s">
        <v>48</v>
      </c>
      <c r="AB3988" s="3" t="s">
        <v>48</v>
      </c>
      <c r="AC3988" s="3" t="s">
        <v>48</v>
      </c>
      <c r="AD3988" s="3" t="s">
        <v>11567</v>
      </c>
      <c r="AE3988" s="3" t="s">
        <v>48</v>
      </c>
      <c r="AF3988" s="3">
        <v>0</v>
      </c>
      <c r="AG3988" s="3"/>
      <c r="AH3988" s="3">
        <v>0</v>
      </c>
      <c r="AI3988" s="3" t="s">
        <v>48</v>
      </c>
      <c r="AJ3988" s="3">
        <v>0</v>
      </c>
      <c r="AK3988" s="3" t="s">
        <v>48</v>
      </c>
      <c r="AL3988" s="3">
        <v>0</v>
      </c>
      <c r="AM3988" s="3" t="s">
        <v>48</v>
      </c>
      <c r="AN3988" s="3">
        <v>0</v>
      </c>
      <c r="AO3988" s="3" t="s">
        <v>48</v>
      </c>
      <c r="AP3988" s="3">
        <v>0</v>
      </c>
      <c r="AQ3988" s="3" t="s">
        <v>48</v>
      </c>
      <c r="AR3988" s="3">
        <v>0</v>
      </c>
      <c r="AS3988" s="3" t="s">
        <v>48</v>
      </c>
    </row>
    <row r="3989" spans="1:45">
      <c r="A3989">
        <v>3987</v>
      </c>
      <c r="B3989" t="s">
        <v>5982</v>
      </c>
      <c r="C3989" t="s">
        <v>3191</v>
      </c>
      <c r="D3989" t="s">
        <v>45</v>
      </c>
      <c r="E3989" t="s">
        <v>71</v>
      </c>
      <c r="F3989" t="s">
        <v>345</v>
      </c>
      <c r="G3989" t="s">
        <v>10729</v>
      </c>
      <c r="H3989" t="s">
        <v>345</v>
      </c>
      <c r="I3989" t="s">
        <v>10729</v>
      </c>
      <c r="J3989" t="s">
        <v>48</v>
      </c>
      <c r="K3989" t="s">
        <v>48</v>
      </c>
      <c r="L3989" t="s">
        <v>5985</v>
      </c>
      <c r="M3989" t="s">
        <v>5986</v>
      </c>
      <c r="N3989" t="str">
        <f>VLOOKUP(O3989,index!$Q:$R,2,0)</f>
        <v>01. 이러닝 - 통합위탁</v>
      </c>
      <c r="O3989" t="s">
        <v>40</v>
      </c>
      <c r="P3989" t="s">
        <v>48</v>
      </c>
      <c r="Q3989" t="s">
        <v>20</v>
      </c>
      <c r="R3989" s="226" t="e">
        <f>VLOOKUP(C3989,'26년 databook(취합)'!$M:$M,2,0)</f>
        <v>#N/A</v>
      </c>
      <c r="S3989" s="3" t="s">
        <v>11567</v>
      </c>
      <c r="T3989" s="3" t="s">
        <v>48</v>
      </c>
      <c r="U3989" s="3" t="s">
        <v>11567</v>
      </c>
      <c r="V3989" s="3" t="s">
        <v>48</v>
      </c>
      <c r="W3989" s="3" t="s">
        <v>48</v>
      </c>
      <c r="X3989" s="3" t="s">
        <v>48</v>
      </c>
      <c r="Y3989" s="3" t="s">
        <v>48</v>
      </c>
      <c r="Z3989" s="3" t="s">
        <v>11567</v>
      </c>
      <c r="AA3989" s="3" t="s">
        <v>48</v>
      </c>
      <c r="AB3989" s="3" t="s">
        <v>11567</v>
      </c>
      <c r="AC3989" s="3" t="s">
        <v>48</v>
      </c>
      <c r="AD3989" s="3" t="s">
        <v>11567</v>
      </c>
      <c r="AE3989" s="3" t="s">
        <v>48</v>
      </c>
      <c r="AF3989" s="3">
        <v>0</v>
      </c>
      <c r="AG3989" s="3"/>
      <c r="AH3989" s="3">
        <v>0</v>
      </c>
      <c r="AI3989" s="3" t="s">
        <v>48</v>
      </c>
      <c r="AJ3989" s="3">
        <v>0</v>
      </c>
      <c r="AK3989" s="3" t="s">
        <v>48</v>
      </c>
      <c r="AL3989" s="3">
        <v>0</v>
      </c>
      <c r="AM3989" s="3" t="s">
        <v>48</v>
      </c>
      <c r="AN3989" s="3">
        <v>0</v>
      </c>
      <c r="AO3989" s="3" t="s">
        <v>48</v>
      </c>
      <c r="AP3989" s="3">
        <v>0</v>
      </c>
      <c r="AQ3989" s="3" t="s">
        <v>48</v>
      </c>
      <c r="AR3989" s="3">
        <v>0</v>
      </c>
      <c r="AS3989" s="3" t="s">
        <v>48</v>
      </c>
    </row>
    <row r="3990" spans="1:45">
      <c r="A3990">
        <v>3988</v>
      </c>
      <c r="B3990" t="s">
        <v>5982</v>
      </c>
      <c r="C3990" t="s">
        <v>4143</v>
      </c>
      <c r="D3990" t="s">
        <v>45</v>
      </c>
      <c r="E3990" t="s">
        <v>75</v>
      </c>
      <c r="F3990" t="s">
        <v>830</v>
      </c>
      <c r="G3990" t="s">
        <v>10730</v>
      </c>
      <c r="H3990" t="s">
        <v>830</v>
      </c>
      <c r="I3990" t="s">
        <v>10730</v>
      </c>
      <c r="J3990" t="s">
        <v>48</v>
      </c>
      <c r="K3990" t="s">
        <v>48</v>
      </c>
      <c r="L3990" t="s">
        <v>5985</v>
      </c>
      <c r="M3990" t="s">
        <v>5986</v>
      </c>
      <c r="N3990" t="str">
        <f>VLOOKUP(O3990,index!$Q:$R,2,0)</f>
        <v>03. 이러닝 - 법정</v>
      </c>
      <c r="O3990" t="s">
        <v>6002</v>
      </c>
      <c r="P3990" t="s">
        <v>48</v>
      </c>
      <c r="Q3990" t="s">
        <v>20</v>
      </c>
      <c r="R3990" s="226" t="e">
        <f>VLOOKUP(C3990,'26년 databook(취합)'!$M:$M,2,0)</f>
        <v>#N/A</v>
      </c>
      <c r="S3990" s="3" t="s">
        <v>11567</v>
      </c>
      <c r="T3990" s="3" t="s">
        <v>48</v>
      </c>
      <c r="U3990" s="3" t="s">
        <v>11567</v>
      </c>
      <c r="V3990" s="3" t="s">
        <v>48</v>
      </c>
      <c r="W3990" s="3" t="s">
        <v>48</v>
      </c>
      <c r="X3990" s="3" t="s">
        <v>48</v>
      </c>
      <c r="Y3990" s="3" t="s">
        <v>48</v>
      </c>
      <c r="Z3990" s="3" t="s">
        <v>48</v>
      </c>
      <c r="AA3990" s="3" t="s">
        <v>48</v>
      </c>
      <c r="AB3990" s="3" t="s">
        <v>48</v>
      </c>
      <c r="AC3990" s="3" t="s">
        <v>48</v>
      </c>
      <c r="AD3990" s="3" t="s">
        <v>48</v>
      </c>
      <c r="AE3990" s="3" t="s">
        <v>48</v>
      </c>
      <c r="AG3990" s="3"/>
      <c r="AI3990" s="3" t="s">
        <v>48</v>
      </c>
      <c r="AK3990" s="3" t="s">
        <v>48</v>
      </c>
      <c r="AM3990" s="3" t="s">
        <v>48</v>
      </c>
      <c r="AO3990" s="3" t="s">
        <v>48</v>
      </c>
      <c r="AQ3990" s="3" t="s">
        <v>48</v>
      </c>
      <c r="AS3990" s="3" t="s">
        <v>48</v>
      </c>
    </row>
    <row r="3991" spans="1:45">
      <c r="A3991">
        <v>3989</v>
      </c>
      <c r="B3991" t="s">
        <v>5982</v>
      </c>
      <c r="C3991" t="s">
        <v>3161</v>
      </c>
      <c r="D3991" t="s">
        <v>45</v>
      </c>
      <c r="E3991" t="s">
        <v>71</v>
      </c>
      <c r="F3991" t="s">
        <v>805</v>
      </c>
      <c r="G3991" t="s">
        <v>10731</v>
      </c>
      <c r="H3991" t="s">
        <v>805</v>
      </c>
      <c r="I3991" t="s">
        <v>10731</v>
      </c>
      <c r="J3991" t="s">
        <v>805</v>
      </c>
      <c r="K3991" t="s">
        <v>8452</v>
      </c>
      <c r="L3991" t="s">
        <v>5985</v>
      </c>
      <c r="M3991" t="s">
        <v>5986</v>
      </c>
      <c r="N3991" t="str">
        <f>VLOOKUP(O3991,index!$Q:$R,2,0)</f>
        <v>02. 이러닝 - 단과</v>
      </c>
      <c r="O3991" t="s">
        <v>5987</v>
      </c>
      <c r="P3991" t="s">
        <v>48</v>
      </c>
      <c r="Q3991" t="s">
        <v>20</v>
      </c>
      <c r="R3991" s="226" t="e">
        <f>VLOOKUP(C3991,'26년 databook(취합)'!$M:$M,2,0)</f>
        <v>#N/A</v>
      </c>
      <c r="S3991" s="3" t="s">
        <v>11567</v>
      </c>
      <c r="T3991" s="3" t="s">
        <v>48</v>
      </c>
      <c r="U3991" s="3" t="s">
        <v>11567</v>
      </c>
      <c r="V3991" s="3" t="s">
        <v>48</v>
      </c>
      <c r="W3991" s="3" t="s">
        <v>48</v>
      </c>
      <c r="X3991" s="3" t="s">
        <v>48</v>
      </c>
      <c r="Y3991" s="3" t="s">
        <v>48</v>
      </c>
      <c r="Z3991" s="3" t="s">
        <v>48</v>
      </c>
      <c r="AA3991" s="3" t="s">
        <v>48</v>
      </c>
      <c r="AB3991" s="3" t="s">
        <v>48</v>
      </c>
      <c r="AC3991" s="3" t="s">
        <v>48</v>
      </c>
      <c r="AD3991" s="3" t="s">
        <v>48</v>
      </c>
      <c r="AE3991" s="3" t="s">
        <v>48</v>
      </c>
      <c r="AG3991" s="3"/>
      <c r="AI3991" s="3" t="s">
        <v>48</v>
      </c>
      <c r="AK3991" s="3" t="s">
        <v>48</v>
      </c>
      <c r="AM3991" s="3" t="s">
        <v>48</v>
      </c>
      <c r="AO3991" s="3" t="s">
        <v>48</v>
      </c>
      <c r="AQ3991" s="3" t="s">
        <v>48</v>
      </c>
      <c r="AS3991" s="3" t="s">
        <v>48</v>
      </c>
    </row>
    <row r="3992" spans="1:45">
      <c r="A3992">
        <v>3990</v>
      </c>
      <c r="B3992" t="s">
        <v>5982</v>
      </c>
      <c r="C3992" t="s">
        <v>3224</v>
      </c>
      <c r="D3992" t="s">
        <v>45</v>
      </c>
      <c r="E3992" t="s">
        <v>72</v>
      </c>
      <c r="F3992" t="s">
        <v>8453</v>
      </c>
      <c r="G3992" t="s">
        <v>10732</v>
      </c>
      <c r="H3992" t="s">
        <v>8453</v>
      </c>
      <c r="I3992" t="s">
        <v>10732</v>
      </c>
      <c r="J3992" t="s">
        <v>48</v>
      </c>
      <c r="K3992" t="s">
        <v>48</v>
      </c>
      <c r="L3992" t="s">
        <v>5985</v>
      </c>
      <c r="M3992" t="s">
        <v>5986</v>
      </c>
      <c r="N3992" t="str">
        <f>VLOOKUP(O3992,index!$Q:$R,2,0)</f>
        <v>03. 이러닝 - 법정</v>
      </c>
      <c r="O3992" t="s">
        <v>6002</v>
      </c>
      <c r="P3992" t="s">
        <v>48</v>
      </c>
      <c r="Q3992" t="s">
        <v>21</v>
      </c>
      <c r="R3992" s="226" t="e">
        <f>VLOOKUP(C3992,'26년 databook(취합)'!$M:$M,2,0)</f>
        <v>#N/A</v>
      </c>
      <c r="S3992" s="3" t="s">
        <v>12366</v>
      </c>
      <c r="T3992" s="3" t="s">
        <v>48</v>
      </c>
      <c r="U3992" s="3" t="s">
        <v>11567</v>
      </c>
      <c r="V3992" s="3" t="s">
        <v>48</v>
      </c>
      <c r="W3992" s="3" t="s">
        <v>48</v>
      </c>
      <c r="X3992" s="3" t="s">
        <v>48</v>
      </c>
      <c r="Y3992" s="3" t="s">
        <v>48</v>
      </c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>
        <v>100000000</v>
      </c>
      <c r="AG3992" s="3"/>
      <c r="AI3992" s="3" t="s">
        <v>48</v>
      </c>
      <c r="AK3992" s="3" t="s">
        <v>48</v>
      </c>
      <c r="AM3992" s="3" t="s">
        <v>48</v>
      </c>
      <c r="AO3992" s="3" t="s">
        <v>48</v>
      </c>
      <c r="AQ3992" s="3" t="s">
        <v>48</v>
      </c>
      <c r="AS3992" s="3" t="s">
        <v>48</v>
      </c>
    </row>
    <row r="3993" spans="1:45">
      <c r="A3993">
        <v>3991</v>
      </c>
      <c r="B3993" t="s">
        <v>5982</v>
      </c>
      <c r="C3993" t="s">
        <v>4177</v>
      </c>
      <c r="D3993" t="s">
        <v>45</v>
      </c>
      <c r="E3993" t="s">
        <v>76</v>
      </c>
      <c r="F3993" t="s">
        <v>8454</v>
      </c>
      <c r="G3993" t="s">
        <v>10733</v>
      </c>
      <c r="H3993" t="s">
        <v>8454</v>
      </c>
      <c r="I3993" t="s">
        <v>10733</v>
      </c>
      <c r="J3993" t="s">
        <v>8454</v>
      </c>
      <c r="K3993" t="s">
        <v>8455</v>
      </c>
      <c r="L3993" t="s">
        <v>5985</v>
      </c>
      <c r="M3993" t="s">
        <v>5986</v>
      </c>
      <c r="N3993" t="str">
        <f>VLOOKUP(O3993,index!$Q:$R,2,0)</f>
        <v>03. 이러닝 - 법정</v>
      </c>
      <c r="O3993" t="s">
        <v>6002</v>
      </c>
      <c r="P3993" t="s">
        <v>48</v>
      </c>
      <c r="Q3993" t="s">
        <v>23</v>
      </c>
      <c r="R3993" s="226" t="e">
        <f>VLOOKUP(C3993,'26년 databook(취합)'!$M:$M,2,0)</f>
        <v>#N/A</v>
      </c>
      <c r="S3993" s="3" t="s">
        <v>11612</v>
      </c>
      <c r="T3993" s="3" t="s">
        <v>14449</v>
      </c>
      <c r="U3993" s="3" t="s">
        <v>14450</v>
      </c>
      <c r="V3993" s="3" t="s">
        <v>48</v>
      </c>
      <c r="W3993" s="3" t="s">
        <v>11567</v>
      </c>
      <c r="X3993" s="3" t="s">
        <v>48</v>
      </c>
      <c r="Y3993" s="3" t="s">
        <v>11567</v>
      </c>
      <c r="Z3993" s="3" t="s">
        <v>48</v>
      </c>
      <c r="AA3993" s="3" t="s">
        <v>11567</v>
      </c>
      <c r="AB3993" s="3" t="s">
        <v>11578</v>
      </c>
      <c r="AC3993" s="3" t="s">
        <v>11567</v>
      </c>
      <c r="AD3993" s="3" t="s">
        <v>48</v>
      </c>
      <c r="AE3993" s="3" t="s">
        <v>11567</v>
      </c>
      <c r="AG3993" s="3">
        <v>11400000</v>
      </c>
      <c r="AI3993" s="3" t="s">
        <v>11567</v>
      </c>
      <c r="AK3993" s="3" t="s">
        <v>11567</v>
      </c>
      <c r="AM3993" s="3" t="s">
        <v>11567</v>
      </c>
      <c r="AO3993" s="3" t="s">
        <v>11567</v>
      </c>
      <c r="AQ3993" s="3" t="s">
        <v>11567</v>
      </c>
      <c r="AR3993" s="3">
        <v>2000000</v>
      </c>
      <c r="AS3993" s="3" t="s">
        <v>11567</v>
      </c>
    </row>
    <row r="3994" spans="1:45">
      <c r="A3994">
        <v>3992</v>
      </c>
      <c r="B3994" t="s">
        <v>5982</v>
      </c>
      <c r="C3994" t="s">
        <v>3502</v>
      </c>
      <c r="D3994" t="s">
        <v>45</v>
      </c>
      <c r="E3994" t="s">
        <v>73</v>
      </c>
      <c r="F3994" t="s">
        <v>1832</v>
      </c>
      <c r="G3994" t="s">
        <v>10734</v>
      </c>
      <c r="H3994" t="s">
        <v>1832</v>
      </c>
      <c r="I3994" t="s">
        <v>10734</v>
      </c>
      <c r="J3994" t="s">
        <v>48</v>
      </c>
      <c r="K3994" t="s">
        <v>48</v>
      </c>
      <c r="L3994" t="s">
        <v>5985</v>
      </c>
      <c r="M3994" t="s">
        <v>5986</v>
      </c>
      <c r="N3994" t="str">
        <f>VLOOKUP(O3994,index!$Q:$R,2,0)</f>
        <v>02. 이러닝 - 단과</v>
      </c>
      <c r="O3994" t="s">
        <v>5987</v>
      </c>
      <c r="P3994" t="s">
        <v>48</v>
      </c>
      <c r="Q3994" t="s">
        <v>20</v>
      </c>
      <c r="R3994" s="226" t="e">
        <f>VLOOKUP(C3994,'26년 databook(취합)'!$M:$M,2,0)</f>
        <v>#N/A</v>
      </c>
      <c r="S3994" s="3" t="s">
        <v>11567</v>
      </c>
      <c r="T3994" s="3" t="s">
        <v>11643</v>
      </c>
      <c r="U3994" s="3" t="s">
        <v>11643</v>
      </c>
      <c r="V3994" s="3" t="s">
        <v>48</v>
      </c>
      <c r="W3994" s="3" t="s">
        <v>11567</v>
      </c>
      <c r="X3994" s="3" t="s">
        <v>48</v>
      </c>
      <c r="Y3994" s="3" t="s">
        <v>11567</v>
      </c>
      <c r="Z3994" s="3" t="s">
        <v>48</v>
      </c>
      <c r="AA3994" s="3" t="s">
        <v>11567</v>
      </c>
      <c r="AB3994" s="3" t="s">
        <v>48</v>
      </c>
      <c r="AC3994" s="3" t="s">
        <v>11643</v>
      </c>
      <c r="AD3994" s="3" t="s">
        <v>48</v>
      </c>
      <c r="AE3994" s="3" t="s">
        <v>11567</v>
      </c>
      <c r="AG3994" s="3">
        <v>0</v>
      </c>
      <c r="AI3994" s="3" t="s">
        <v>11567</v>
      </c>
      <c r="AK3994" s="3" t="s">
        <v>11567</v>
      </c>
      <c r="AM3994" s="3" t="s">
        <v>11567</v>
      </c>
      <c r="AO3994" s="3" t="s">
        <v>11567</v>
      </c>
      <c r="AQ3994" s="3" t="s">
        <v>11567</v>
      </c>
      <c r="AS3994" s="3" t="s">
        <v>11567</v>
      </c>
    </row>
    <row r="3995" spans="1:45">
      <c r="A3995">
        <v>3993</v>
      </c>
      <c r="B3995" t="s">
        <v>5982</v>
      </c>
      <c r="C3995" t="s">
        <v>2864</v>
      </c>
      <c r="D3995" t="s">
        <v>45</v>
      </c>
      <c r="E3995" t="s">
        <v>71</v>
      </c>
      <c r="F3995" t="s">
        <v>943</v>
      </c>
      <c r="G3995" t="s">
        <v>10735</v>
      </c>
      <c r="H3995" t="s">
        <v>943</v>
      </c>
      <c r="I3995" t="s">
        <v>10735</v>
      </c>
      <c r="J3995" t="s">
        <v>943</v>
      </c>
      <c r="K3995" t="s">
        <v>8456</v>
      </c>
      <c r="L3995" t="s">
        <v>5985</v>
      </c>
      <c r="M3995" t="s">
        <v>5986</v>
      </c>
      <c r="N3995" t="str">
        <f>VLOOKUP(O3995,index!$Q:$R,2,0)</f>
        <v>02. 이러닝 - 단과</v>
      </c>
      <c r="O3995" t="s">
        <v>5987</v>
      </c>
      <c r="P3995" t="s">
        <v>48</v>
      </c>
      <c r="Q3995" t="s">
        <v>20</v>
      </c>
      <c r="R3995" s="226" t="e">
        <f>VLOOKUP(C3995,'26년 databook(취합)'!$M:$M,2,0)</f>
        <v>#N/A</v>
      </c>
      <c r="S3995" s="3" t="s">
        <v>11567</v>
      </c>
      <c r="T3995" s="3" t="s">
        <v>48</v>
      </c>
      <c r="U3995" s="3" t="s">
        <v>11567</v>
      </c>
      <c r="V3995" s="3" t="s">
        <v>48</v>
      </c>
      <c r="W3995" s="3" t="s">
        <v>48</v>
      </c>
      <c r="X3995" s="3" t="s">
        <v>48</v>
      </c>
      <c r="Y3995" s="3" t="s">
        <v>48</v>
      </c>
      <c r="Z3995" s="3" t="s">
        <v>48</v>
      </c>
      <c r="AA3995" s="3" t="s">
        <v>48</v>
      </c>
      <c r="AB3995" s="3" t="s">
        <v>48</v>
      </c>
      <c r="AC3995" s="3" t="s">
        <v>48</v>
      </c>
      <c r="AD3995" s="3" t="s">
        <v>48</v>
      </c>
      <c r="AE3995" s="3" t="s">
        <v>48</v>
      </c>
      <c r="AG3995" s="3"/>
      <c r="AI3995" s="3" t="s">
        <v>48</v>
      </c>
      <c r="AK3995" s="3" t="s">
        <v>48</v>
      </c>
      <c r="AM3995" s="3" t="s">
        <v>48</v>
      </c>
      <c r="AO3995" s="3" t="s">
        <v>48</v>
      </c>
      <c r="AQ3995" s="3" t="s">
        <v>48</v>
      </c>
      <c r="AS3995" s="3" t="s">
        <v>48</v>
      </c>
    </row>
    <row r="3996" spans="1:45">
      <c r="A3996">
        <v>3994</v>
      </c>
      <c r="B3996" t="s">
        <v>5982</v>
      </c>
      <c r="C3996" t="s">
        <v>5546</v>
      </c>
      <c r="D3996" t="s">
        <v>45</v>
      </c>
      <c r="E3996" t="s">
        <v>214</v>
      </c>
      <c r="F3996" t="s">
        <v>2744</v>
      </c>
      <c r="G3996" t="s">
        <v>10736</v>
      </c>
      <c r="H3996" t="s">
        <v>2744</v>
      </c>
      <c r="I3996" t="s">
        <v>10736</v>
      </c>
      <c r="J3996" t="s">
        <v>48</v>
      </c>
      <c r="K3996" t="s">
        <v>48</v>
      </c>
      <c r="L3996" t="s">
        <v>5985</v>
      </c>
      <c r="M3996" t="s">
        <v>5986</v>
      </c>
      <c r="N3996" t="str">
        <f>VLOOKUP(O3996,index!$Q:$R,2,0)</f>
        <v>02. 이러닝 - 단과</v>
      </c>
      <c r="O3996" t="s">
        <v>5987</v>
      </c>
      <c r="P3996" t="s">
        <v>48</v>
      </c>
      <c r="Q3996" t="s">
        <v>20</v>
      </c>
      <c r="R3996" s="226" t="e">
        <f>VLOOKUP(C3996,'26년 databook(취합)'!$M:$M,2,0)</f>
        <v>#N/A</v>
      </c>
      <c r="S3996" s="3" t="s">
        <v>11567</v>
      </c>
      <c r="T3996" s="3" t="s">
        <v>48</v>
      </c>
      <c r="U3996" s="3" t="s">
        <v>11567</v>
      </c>
      <c r="V3996" s="3" t="s">
        <v>48</v>
      </c>
      <c r="W3996" s="3" t="s">
        <v>48</v>
      </c>
      <c r="X3996" s="3" t="s">
        <v>48</v>
      </c>
      <c r="Y3996" s="3" t="s">
        <v>48</v>
      </c>
      <c r="Z3996" s="3" t="s">
        <v>48</v>
      </c>
      <c r="AA3996" s="3" t="s">
        <v>48</v>
      </c>
      <c r="AB3996" s="3" t="s">
        <v>48</v>
      </c>
      <c r="AC3996" s="3" t="s">
        <v>48</v>
      </c>
      <c r="AD3996" s="3" t="s">
        <v>48</v>
      </c>
      <c r="AE3996" s="3" t="s">
        <v>48</v>
      </c>
      <c r="AG3996" s="3"/>
      <c r="AI3996" s="3" t="s">
        <v>48</v>
      </c>
      <c r="AK3996" s="3" t="s">
        <v>48</v>
      </c>
      <c r="AM3996" s="3" t="s">
        <v>48</v>
      </c>
      <c r="AO3996" s="3" t="s">
        <v>48</v>
      </c>
      <c r="AQ3996" s="3" t="s">
        <v>48</v>
      </c>
      <c r="AS3996" s="3" t="s">
        <v>48</v>
      </c>
    </row>
    <row r="3997" spans="1:45">
      <c r="A3997">
        <v>3995</v>
      </c>
      <c r="B3997" t="s">
        <v>5982</v>
      </c>
      <c r="C3997" t="s">
        <v>3424</v>
      </c>
      <c r="D3997" t="s">
        <v>45</v>
      </c>
      <c r="E3997" t="s">
        <v>72</v>
      </c>
      <c r="F3997" t="s">
        <v>1033</v>
      </c>
      <c r="G3997" t="s">
        <v>10737</v>
      </c>
      <c r="H3997" t="s">
        <v>1033</v>
      </c>
      <c r="I3997" t="s">
        <v>10737</v>
      </c>
      <c r="J3997" t="s">
        <v>1033</v>
      </c>
      <c r="K3997" t="s">
        <v>8457</v>
      </c>
      <c r="L3997" t="s">
        <v>5985</v>
      </c>
      <c r="M3997" t="s">
        <v>5986</v>
      </c>
      <c r="N3997" t="str">
        <f>VLOOKUP(O3997,index!$Q:$R,2,0)</f>
        <v>02. 이러닝 - 단과</v>
      </c>
      <c r="O3997" t="s">
        <v>5987</v>
      </c>
      <c r="P3997" t="s">
        <v>48</v>
      </c>
      <c r="Q3997" t="s">
        <v>23</v>
      </c>
      <c r="R3997" s="226" t="e">
        <f>VLOOKUP(C3997,'26년 databook(취합)'!$M:$M,2,0)</f>
        <v>#N/A</v>
      </c>
      <c r="S3997" s="3" t="s">
        <v>11567</v>
      </c>
      <c r="T3997" s="3" t="s">
        <v>13837</v>
      </c>
      <c r="U3997" s="3" t="s">
        <v>13837</v>
      </c>
      <c r="V3997" s="3" t="s">
        <v>48</v>
      </c>
      <c r="W3997" s="3" t="s">
        <v>11567</v>
      </c>
      <c r="X3997" s="3" t="s">
        <v>48</v>
      </c>
      <c r="Y3997" s="3" t="s">
        <v>11567</v>
      </c>
      <c r="Z3997" s="3" t="s">
        <v>48</v>
      </c>
      <c r="AA3997" s="3" t="s">
        <v>11567</v>
      </c>
      <c r="AB3997" s="3" t="s">
        <v>48</v>
      </c>
      <c r="AC3997" s="3" t="s">
        <v>11567</v>
      </c>
      <c r="AD3997" s="3" t="s">
        <v>11567</v>
      </c>
      <c r="AE3997" s="3" t="s">
        <v>13837</v>
      </c>
      <c r="AF3997" s="3">
        <v>0</v>
      </c>
      <c r="AG3997" s="3">
        <v>0</v>
      </c>
      <c r="AH3997" s="3">
        <v>0</v>
      </c>
      <c r="AI3997" s="3" t="s">
        <v>11567</v>
      </c>
      <c r="AJ3997" s="3">
        <v>0</v>
      </c>
      <c r="AK3997" s="3" t="s">
        <v>11567</v>
      </c>
      <c r="AL3997" s="3">
        <v>0</v>
      </c>
      <c r="AM3997" s="3" t="s">
        <v>11567</v>
      </c>
      <c r="AN3997" s="3">
        <v>0</v>
      </c>
      <c r="AO3997" s="3" t="s">
        <v>11567</v>
      </c>
      <c r="AP3997" s="3">
        <v>0</v>
      </c>
      <c r="AQ3997" s="3" t="s">
        <v>11567</v>
      </c>
      <c r="AR3997" s="3">
        <v>0</v>
      </c>
      <c r="AS3997" s="3" t="s">
        <v>11567</v>
      </c>
    </row>
    <row r="3998" spans="1:45">
      <c r="A3998">
        <v>3996</v>
      </c>
      <c r="B3998" t="s">
        <v>5982</v>
      </c>
      <c r="C3998" t="s">
        <v>4150</v>
      </c>
      <c r="D3998" t="s">
        <v>45</v>
      </c>
      <c r="E3998" t="s">
        <v>75</v>
      </c>
      <c r="F3998" t="s">
        <v>846</v>
      </c>
      <c r="G3998" t="s">
        <v>10739</v>
      </c>
      <c r="H3998" t="s">
        <v>846</v>
      </c>
      <c r="I3998" t="s">
        <v>10739</v>
      </c>
      <c r="J3998" t="s">
        <v>48</v>
      </c>
      <c r="K3998" t="s">
        <v>48</v>
      </c>
      <c r="L3998" t="s">
        <v>5985</v>
      </c>
      <c r="M3998" t="s">
        <v>5986</v>
      </c>
      <c r="N3998" t="str">
        <f>VLOOKUP(O3998,index!$Q:$R,2,0)</f>
        <v>02. 이러닝 - 단과</v>
      </c>
      <c r="O3998" t="s">
        <v>5987</v>
      </c>
      <c r="P3998" t="s">
        <v>48</v>
      </c>
      <c r="Q3998" t="s">
        <v>23</v>
      </c>
      <c r="R3998" s="226" t="e">
        <f>VLOOKUP(C3998,'26년 databook(취합)'!$M:$M,2,0)</f>
        <v>#N/A</v>
      </c>
      <c r="S3998" s="3" t="s">
        <v>11571</v>
      </c>
      <c r="T3998" s="3" t="s">
        <v>48</v>
      </c>
      <c r="U3998" s="3" t="s">
        <v>11576</v>
      </c>
      <c r="V3998" s="3" t="s">
        <v>48</v>
      </c>
      <c r="W3998" s="3" t="s">
        <v>48</v>
      </c>
      <c r="X3998" s="3" t="s">
        <v>48</v>
      </c>
      <c r="Y3998" s="3" t="s">
        <v>48</v>
      </c>
      <c r="Z3998" s="3" t="s">
        <v>48</v>
      </c>
      <c r="AA3998" s="3" t="s">
        <v>48</v>
      </c>
      <c r="AB3998" s="3" t="s">
        <v>48</v>
      </c>
      <c r="AC3998" s="3" t="s">
        <v>48</v>
      </c>
      <c r="AD3998" s="3" t="s">
        <v>11567</v>
      </c>
      <c r="AE3998" s="3" t="s">
        <v>48</v>
      </c>
      <c r="AF3998" s="3">
        <v>4000000</v>
      </c>
      <c r="AG3998" s="3"/>
      <c r="AH3998" s="3">
        <v>0</v>
      </c>
      <c r="AI3998" s="3" t="s">
        <v>48</v>
      </c>
      <c r="AJ3998" s="3">
        <v>0</v>
      </c>
      <c r="AK3998" s="3" t="s">
        <v>48</v>
      </c>
      <c r="AL3998" s="3">
        <v>0</v>
      </c>
      <c r="AM3998" s="3" t="s">
        <v>48</v>
      </c>
      <c r="AN3998" s="3">
        <v>0</v>
      </c>
      <c r="AO3998" s="3" t="s">
        <v>48</v>
      </c>
      <c r="AP3998" s="3">
        <v>1000000</v>
      </c>
      <c r="AQ3998" s="3" t="s">
        <v>48</v>
      </c>
      <c r="AR3998" s="3">
        <v>0</v>
      </c>
      <c r="AS3998" s="3" t="s">
        <v>48</v>
      </c>
    </row>
    <row r="3999" spans="1:45">
      <c r="A3999">
        <v>3997</v>
      </c>
      <c r="B3999" t="s">
        <v>5982</v>
      </c>
      <c r="C3999" t="s">
        <v>3780</v>
      </c>
      <c r="D3999" t="s">
        <v>45</v>
      </c>
      <c r="E3999" t="s">
        <v>75</v>
      </c>
      <c r="F3999" t="s">
        <v>8459</v>
      </c>
      <c r="G3999" t="s">
        <v>10740</v>
      </c>
      <c r="H3999" t="s">
        <v>8459</v>
      </c>
      <c r="I3999" t="s">
        <v>10740</v>
      </c>
      <c r="J3999" t="s">
        <v>48</v>
      </c>
      <c r="K3999" t="s">
        <v>48</v>
      </c>
      <c r="L3999" t="s">
        <v>5985</v>
      </c>
      <c r="M3999" t="s">
        <v>5986</v>
      </c>
      <c r="N3999" t="str">
        <f>VLOOKUP(O3999,index!$Q:$R,2,0)</f>
        <v>02. 이러닝 - 단과</v>
      </c>
      <c r="O3999" t="s">
        <v>5987</v>
      </c>
      <c r="P3999" t="s">
        <v>48</v>
      </c>
      <c r="Q3999" t="s">
        <v>21</v>
      </c>
      <c r="R3999" s="226" t="e">
        <f>VLOOKUP(C3999,'26년 databook(취합)'!$M:$M,2,0)</f>
        <v>#N/A</v>
      </c>
      <c r="S3999" s="3" t="s">
        <v>11576</v>
      </c>
      <c r="T3999" s="3" t="s">
        <v>48</v>
      </c>
      <c r="U3999" s="3" t="s">
        <v>11567</v>
      </c>
      <c r="V3999" s="3" t="s">
        <v>48</v>
      </c>
      <c r="W3999" s="3" t="s">
        <v>48</v>
      </c>
      <c r="X3999" s="3" t="s">
        <v>48</v>
      </c>
      <c r="Y3999" s="3" t="s">
        <v>48</v>
      </c>
      <c r="Z3999" s="3" t="s">
        <v>48</v>
      </c>
      <c r="AA3999" s="3" t="s">
        <v>48</v>
      </c>
      <c r="AB3999" s="3" t="s">
        <v>48</v>
      </c>
      <c r="AC3999" s="3" t="s">
        <v>48</v>
      </c>
      <c r="AD3999" s="3" t="s">
        <v>11576</v>
      </c>
      <c r="AE3999" s="3" t="s">
        <v>48</v>
      </c>
      <c r="AF3999" s="3">
        <v>0</v>
      </c>
      <c r="AG3999" s="3"/>
      <c r="AH3999" s="3">
        <v>0</v>
      </c>
      <c r="AI3999" s="3" t="s">
        <v>48</v>
      </c>
      <c r="AJ3999" s="3">
        <v>0</v>
      </c>
      <c r="AK3999" s="3" t="s">
        <v>48</v>
      </c>
      <c r="AL3999" s="3">
        <v>0</v>
      </c>
      <c r="AM3999" s="3" t="s">
        <v>48</v>
      </c>
      <c r="AN3999" s="3">
        <v>0</v>
      </c>
      <c r="AO3999" s="3" t="s">
        <v>48</v>
      </c>
      <c r="AP3999" s="3">
        <v>0</v>
      </c>
      <c r="AQ3999" s="3" t="s">
        <v>48</v>
      </c>
      <c r="AR3999" s="3">
        <v>0</v>
      </c>
      <c r="AS3999" s="3" t="s">
        <v>48</v>
      </c>
    </row>
    <row r="4000" spans="1:45">
      <c r="A4000">
        <v>3998</v>
      </c>
      <c r="B4000" t="s">
        <v>5982</v>
      </c>
      <c r="C4000" t="s">
        <v>3223</v>
      </c>
      <c r="D4000" t="s">
        <v>45</v>
      </c>
      <c r="E4000" t="s">
        <v>77</v>
      </c>
      <c r="F4000" t="s">
        <v>8460</v>
      </c>
      <c r="G4000" t="s">
        <v>10741</v>
      </c>
      <c r="H4000" t="s">
        <v>8460</v>
      </c>
      <c r="I4000" t="s">
        <v>10741</v>
      </c>
      <c r="J4000" t="s">
        <v>8460</v>
      </c>
      <c r="K4000" t="s">
        <v>8461</v>
      </c>
      <c r="L4000" t="s">
        <v>5985</v>
      </c>
      <c r="M4000" t="s">
        <v>5986</v>
      </c>
      <c r="N4000" t="str">
        <f>VLOOKUP(O4000,index!$Q:$R,2,0)</f>
        <v>08. 하이브리드러닝 - 하이브리드형 러닝</v>
      </c>
      <c r="O4000" t="s">
        <v>5988</v>
      </c>
      <c r="P4000" t="s">
        <v>48</v>
      </c>
      <c r="Q4000" t="s">
        <v>21</v>
      </c>
      <c r="R4000" s="226" t="e">
        <f>VLOOKUP(C4000,'26년 databook(취합)'!$M:$M,2,0)</f>
        <v>#N/A</v>
      </c>
      <c r="S4000" s="3" t="s">
        <v>11578</v>
      </c>
      <c r="T4000" s="3" t="s">
        <v>48</v>
      </c>
      <c r="U4000" s="3" t="s">
        <v>11567</v>
      </c>
      <c r="V4000" s="3" t="s">
        <v>48</v>
      </c>
      <c r="W4000" s="3" t="s">
        <v>48</v>
      </c>
      <c r="X4000" s="3" t="s">
        <v>48</v>
      </c>
      <c r="Y4000" s="3" t="s">
        <v>48</v>
      </c>
      <c r="Z4000" s="3" t="s">
        <v>48</v>
      </c>
      <c r="AA4000" s="3" t="s">
        <v>48</v>
      </c>
      <c r="AB4000" s="3" t="s">
        <v>48</v>
      </c>
      <c r="AC4000" s="3" t="s">
        <v>48</v>
      </c>
      <c r="AD4000" s="3" t="s">
        <v>48</v>
      </c>
      <c r="AE4000" s="3" t="s">
        <v>48</v>
      </c>
      <c r="AF4000" s="3">
        <v>10000000</v>
      </c>
      <c r="AG4000" s="3"/>
      <c r="AI4000" s="3" t="s">
        <v>48</v>
      </c>
      <c r="AK4000" s="3" t="s">
        <v>48</v>
      </c>
      <c r="AM4000" s="3" t="s">
        <v>48</v>
      </c>
      <c r="AO4000" s="3" t="s">
        <v>48</v>
      </c>
      <c r="AQ4000" s="3" t="s">
        <v>48</v>
      </c>
      <c r="AS4000" s="3" t="s">
        <v>48</v>
      </c>
    </row>
    <row r="4001" spans="1:45">
      <c r="A4001">
        <v>3999</v>
      </c>
      <c r="B4001" t="s">
        <v>5982</v>
      </c>
      <c r="C4001" t="s">
        <v>3222</v>
      </c>
      <c r="D4001" t="s">
        <v>45</v>
      </c>
      <c r="E4001" t="s">
        <v>77</v>
      </c>
      <c r="F4001" t="s">
        <v>8460</v>
      </c>
      <c r="G4001" t="s">
        <v>10741</v>
      </c>
      <c r="H4001" t="s">
        <v>8460</v>
      </c>
      <c r="I4001" t="s">
        <v>10741</v>
      </c>
      <c r="J4001" t="s">
        <v>8460</v>
      </c>
      <c r="K4001" t="s">
        <v>8461</v>
      </c>
      <c r="L4001" t="s">
        <v>5985</v>
      </c>
      <c r="M4001" t="s">
        <v>5986</v>
      </c>
      <c r="N4001" t="str">
        <f>VLOOKUP(O4001,index!$Q:$R,2,0)</f>
        <v>02. 이러닝 - 단과</v>
      </c>
      <c r="O4001" t="s">
        <v>5987</v>
      </c>
      <c r="P4001" t="s">
        <v>48</v>
      </c>
      <c r="Q4001" t="s">
        <v>20</v>
      </c>
      <c r="R4001" s="226" t="e">
        <f>VLOOKUP(C4001,'26년 databook(취합)'!$M:$M,2,0)</f>
        <v>#N/A</v>
      </c>
      <c r="S4001" s="3" t="s">
        <v>11571</v>
      </c>
      <c r="T4001" s="3" t="s">
        <v>48</v>
      </c>
      <c r="U4001" s="3" t="s">
        <v>11576</v>
      </c>
      <c r="V4001" s="3" t="s">
        <v>48</v>
      </c>
      <c r="W4001" s="3" t="s">
        <v>48</v>
      </c>
      <c r="X4001" s="3" t="s">
        <v>48</v>
      </c>
      <c r="Y4001" s="3" t="s">
        <v>48</v>
      </c>
      <c r="Z4001" s="3" t="s">
        <v>48</v>
      </c>
      <c r="AA4001" s="3" t="s">
        <v>48</v>
      </c>
      <c r="AB4001" s="3" t="s">
        <v>11580</v>
      </c>
      <c r="AC4001" s="3" t="s">
        <v>48</v>
      </c>
      <c r="AD4001" s="3" t="s">
        <v>48</v>
      </c>
      <c r="AE4001" s="3" t="s">
        <v>48</v>
      </c>
      <c r="AG4001" s="3"/>
      <c r="AI4001" s="3" t="s">
        <v>48</v>
      </c>
      <c r="AK4001" s="3" t="s">
        <v>48</v>
      </c>
      <c r="AL4001" s="3">
        <v>1000000</v>
      </c>
      <c r="AM4001" s="3" t="s">
        <v>48</v>
      </c>
      <c r="AO4001" s="3" t="s">
        <v>48</v>
      </c>
      <c r="AQ4001" s="3" t="s">
        <v>48</v>
      </c>
      <c r="AS4001" s="3" t="s">
        <v>48</v>
      </c>
    </row>
    <row r="4002" spans="1:45">
      <c r="A4002">
        <v>4000</v>
      </c>
      <c r="B4002" t="s">
        <v>5982</v>
      </c>
      <c r="C4002" t="s">
        <v>3275</v>
      </c>
      <c r="D4002" t="s">
        <v>45</v>
      </c>
      <c r="E4002" t="s">
        <v>72</v>
      </c>
      <c r="F4002" t="s">
        <v>886</v>
      </c>
      <c r="G4002" t="s">
        <v>10742</v>
      </c>
      <c r="H4002" t="s">
        <v>886</v>
      </c>
      <c r="I4002" t="s">
        <v>10742</v>
      </c>
      <c r="J4002" t="s">
        <v>886</v>
      </c>
      <c r="K4002" t="s">
        <v>8462</v>
      </c>
      <c r="L4002" t="s">
        <v>5985</v>
      </c>
      <c r="M4002" t="s">
        <v>5986</v>
      </c>
      <c r="N4002" t="str">
        <f>VLOOKUP(O4002,index!$Q:$R,2,0)</f>
        <v>02. 이러닝 - 단과</v>
      </c>
      <c r="O4002" t="s">
        <v>5987</v>
      </c>
      <c r="P4002" t="s">
        <v>48</v>
      </c>
      <c r="Q4002" t="s">
        <v>23</v>
      </c>
      <c r="R4002" s="226" t="e">
        <f>VLOOKUP(C4002,'26년 databook(취합)'!$M:$M,2,0)</f>
        <v>#N/A</v>
      </c>
      <c r="S4002" s="3" t="s">
        <v>11567</v>
      </c>
      <c r="T4002" s="3" t="s">
        <v>14941</v>
      </c>
      <c r="U4002" s="3" t="s">
        <v>14941</v>
      </c>
      <c r="V4002" s="3" t="s">
        <v>48</v>
      </c>
      <c r="W4002" s="3" t="s">
        <v>11567</v>
      </c>
      <c r="X4002" s="3" t="s">
        <v>48</v>
      </c>
      <c r="Y4002" s="3" t="s">
        <v>11627</v>
      </c>
      <c r="Z4002" s="3" t="s">
        <v>48</v>
      </c>
      <c r="AA4002" s="3" t="s">
        <v>11567</v>
      </c>
      <c r="AB4002" s="3" t="s">
        <v>48</v>
      </c>
      <c r="AC4002" s="3" t="s">
        <v>11567</v>
      </c>
      <c r="AD4002" s="3" t="s">
        <v>11567</v>
      </c>
      <c r="AE4002" s="3" t="s">
        <v>11567</v>
      </c>
      <c r="AF4002" s="3">
        <v>0</v>
      </c>
      <c r="AG4002" s="3">
        <v>960000</v>
      </c>
      <c r="AH4002" s="3">
        <v>0</v>
      </c>
      <c r="AI4002" s="3" t="s">
        <v>11567</v>
      </c>
      <c r="AJ4002" s="3">
        <v>0</v>
      </c>
      <c r="AK4002" s="3" t="s">
        <v>11567</v>
      </c>
      <c r="AL4002" s="3">
        <v>0</v>
      </c>
      <c r="AM4002" s="3" t="s">
        <v>11567</v>
      </c>
      <c r="AN4002" s="3">
        <v>0</v>
      </c>
      <c r="AO4002" s="3" t="s">
        <v>11567</v>
      </c>
      <c r="AP4002" s="3">
        <v>0</v>
      </c>
      <c r="AQ4002" s="3" t="s">
        <v>11567</v>
      </c>
      <c r="AR4002" s="3">
        <v>0</v>
      </c>
      <c r="AS4002" s="3" t="s">
        <v>11567</v>
      </c>
    </row>
    <row r="4003" spans="1:45">
      <c r="A4003">
        <v>4001</v>
      </c>
      <c r="B4003" t="s">
        <v>5982</v>
      </c>
      <c r="C4003" t="s">
        <v>4432</v>
      </c>
      <c r="D4003" t="s">
        <v>45</v>
      </c>
      <c r="E4003" t="s">
        <v>76</v>
      </c>
      <c r="F4003" t="s">
        <v>8463</v>
      </c>
      <c r="G4003" t="s">
        <v>10743</v>
      </c>
      <c r="H4003" t="s">
        <v>8463</v>
      </c>
      <c r="I4003" t="s">
        <v>10743</v>
      </c>
      <c r="J4003" t="s">
        <v>2369</v>
      </c>
      <c r="K4003" t="s">
        <v>8464</v>
      </c>
      <c r="L4003" t="s">
        <v>5985</v>
      </c>
      <c r="M4003" t="s">
        <v>5986</v>
      </c>
      <c r="N4003" t="str">
        <f>VLOOKUP(O4003,index!$Q:$R,2,0)</f>
        <v>07. 이러닝 - 컨텐츠 임대/판매</v>
      </c>
      <c r="O4003" t="s">
        <v>6310</v>
      </c>
      <c r="P4003" t="s">
        <v>48</v>
      </c>
      <c r="Q4003" t="s">
        <v>23</v>
      </c>
      <c r="R4003" s="226" t="e">
        <f>VLOOKUP(C4003,'26년 databook(취합)'!$M:$M,2,0)</f>
        <v>#N/A</v>
      </c>
      <c r="S4003" s="3" t="s">
        <v>11567</v>
      </c>
      <c r="T4003" s="3" t="s">
        <v>14032</v>
      </c>
      <c r="U4003" s="3" t="s">
        <v>14032</v>
      </c>
      <c r="V4003" s="3" t="s">
        <v>48</v>
      </c>
      <c r="W4003" s="3" t="s">
        <v>11567</v>
      </c>
      <c r="X4003" s="3" t="s">
        <v>48</v>
      </c>
      <c r="Y4003" s="3" t="s">
        <v>11567</v>
      </c>
      <c r="Z4003" s="3" t="s">
        <v>48</v>
      </c>
      <c r="AA4003" s="3" t="s">
        <v>11567</v>
      </c>
      <c r="AB4003" s="3" t="s">
        <v>48</v>
      </c>
      <c r="AC4003" s="3" t="s">
        <v>11567</v>
      </c>
      <c r="AD4003" s="3" t="s">
        <v>48</v>
      </c>
      <c r="AE4003" s="3" t="s">
        <v>14032</v>
      </c>
      <c r="AG4003" s="3">
        <v>0</v>
      </c>
      <c r="AI4003" s="3" t="s">
        <v>11567</v>
      </c>
      <c r="AK4003" s="3" t="s">
        <v>11567</v>
      </c>
      <c r="AM4003" s="3" t="s">
        <v>11567</v>
      </c>
      <c r="AO4003" s="3" t="s">
        <v>11567</v>
      </c>
      <c r="AQ4003" s="3" t="s">
        <v>11567</v>
      </c>
      <c r="AR4003" s="3">
        <v>0</v>
      </c>
      <c r="AS4003" s="3" t="s">
        <v>11567</v>
      </c>
    </row>
    <row r="4004" spans="1:45">
      <c r="A4004">
        <v>4002</v>
      </c>
      <c r="B4004" t="s">
        <v>5982</v>
      </c>
      <c r="C4004" t="s">
        <v>4431</v>
      </c>
      <c r="D4004" t="s">
        <v>45</v>
      </c>
      <c r="E4004" t="s">
        <v>76</v>
      </c>
      <c r="F4004" t="s">
        <v>8463</v>
      </c>
      <c r="G4004" t="s">
        <v>10743</v>
      </c>
      <c r="H4004" t="s">
        <v>8463</v>
      </c>
      <c r="I4004" t="s">
        <v>10743</v>
      </c>
      <c r="J4004" t="s">
        <v>2369</v>
      </c>
      <c r="K4004" t="s">
        <v>8464</v>
      </c>
      <c r="L4004" t="s">
        <v>5985</v>
      </c>
      <c r="M4004" t="s">
        <v>5986</v>
      </c>
      <c r="N4004" t="str">
        <f>VLOOKUP(O4004,index!$Q:$R,2,0)</f>
        <v>02. 이러닝 - 단과</v>
      </c>
      <c r="O4004" t="s">
        <v>5987</v>
      </c>
      <c r="P4004" t="s">
        <v>48</v>
      </c>
      <c r="Q4004" t="s">
        <v>20</v>
      </c>
      <c r="R4004" s="226" t="e">
        <f>VLOOKUP(C4004,'26년 databook(취합)'!$M:$M,2,0)</f>
        <v>#N/A</v>
      </c>
      <c r="S4004" s="3" t="s">
        <v>11567</v>
      </c>
      <c r="T4004" s="3" t="s">
        <v>48</v>
      </c>
      <c r="U4004" s="3" t="s">
        <v>11567</v>
      </c>
      <c r="V4004" s="3" t="s">
        <v>48</v>
      </c>
      <c r="W4004" s="3" t="s">
        <v>48</v>
      </c>
      <c r="X4004" s="3" t="s">
        <v>48</v>
      </c>
      <c r="Y4004" s="3" t="s">
        <v>48</v>
      </c>
      <c r="Z4004" s="3" t="s">
        <v>48</v>
      </c>
      <c r="AA4004" s="3" t="s">
        <v>48</v>
      </c>
      <c r="AB4004" s="3" t="s">
        <v>48</v>
      </c>
      <c r="AC4004" s="3" t="s">
        <v>48</v>
      </c>
      <c r="AD4004" s="3" t="s">
        <v>48</v>
      </c>
      <c r="AE4004" s="3" t="s">
        <v>48</v>
      </c>
      <c r="AG4004" s="3"/>
      <c r="AI4004" s="3" t="s">
        <v>48</v>
      </c>
      <c r="AK4004" s="3" t="s">
        <v>48</v>
      </c>
      <c r="AM4004" s="3" t="s">
        <v>48</v>
      </c>
      <c r="AO4004" s="3" t="s">
        <v>48</v>
      </c>
      <c r="AQ4004" s="3" t="s">
        <v>48</v>
      </c>
      <c r="AS4004" s="3" t="s">
        <v>48</v>
      </c>
    </row>
    <row r="4005" spans="1:45">
      <c r="A4005">
        <v>4003</v>
      </c>
      <c r="B4005" t="s">
        <v>5982</v>
      </c>
      <c r="C4005" t="s">
        <v>5817</v>
      </c>
      <c r="D4005" t="s">
        <v>45</v>
      </c>
      <c r="E4005" t="s">
        <v>214</v>
      </c>
      <c r="F4005" t="s">
        <v>2476</v>
      </c>
      <c r="G4005" t="s">
        <v>10744</v>
      </c>
      <c r="H4005" t="s">
        <v>2476</v>
      </c>
      <c r="I4005" t="s">
        <v>10744</v>
      </c>
      <c r="J4005" t="s">
        <v>48</v>
      </c>
      <c r="K4005" t="s">
        <v>48</v>
      </c>
      <c r="L4005" t="s">
        <v>5985</v>
      </c>
      <c r="M4005" t="s">
        <v>5986</v>
      </c>
      <c r="N4005" t="str">
        <f>VLOOKUP(O4005,index!$Q:$R,2,0)</f>
        <v>02. 이러닝 - 단과</v>
      </c>
      <c r="O4005" t="s">
        <v>5987</v>
      </c>
      <c r="P4005" t="s">
        <v>48</v>
      </c>
      <c r="Q4005" t="s">
        <v>20</v>
      </c>
      <c r="R4005" s="226" t="e">
        <f>VLOOKUP(C4005,'26년 databook(취합)'!$M:$M,2,0)</f>
        <v>#N/A</v>
      </c>
      <c r="S4005" s="3" t="s">
        <v>11567</v>
      </c>
      <c r="T4005" s="3" t="s">
        <v>48</v>
      </c>
      <c r="U4005" s="3" t="s">
        <v>11567</v>
      </c>
      <c r="V4005" s="3" t="s">
        <v>48</v>
      </c>
      <c r="W4005" s="3" t="s">
        <v>48</v>
      </c>
      <c r="X4005" s="3" t="s">
        <v>48</v>
      </c>
      <c r="Y4005" s="3" t="s">
        <v>48</v>
      </c>
      <c r="Z4005" s="3" t="s">
        <v>48</v>
      </c>
      <c r="AA4005" s="3" t="s">
        <v>48</v>
      </c>
      <c r="AB4005" s="3" t="s">
        <v>48</v>
      </c>
      <c r="AC4005" s="3" t="s">
        <v>48</v>
      </c>
      <c r="AD4005" s="3" t="s">
        <v>48</v>
      </c>
      <c r="AE4005" s="3" t="s">
        <v>48</v>
      </c>
      <c r="AG4005" s="3"/>
      <c r="AI4005" s="3" t="s">
        <v>48</v>
      </c>
      <c r="AK4005" s="3" t="s">
        <v>48</v>
      </c>
      <c r="AM4005" s="3" t="s">
        <v>48</v>
      </c>
      <c r="AO4005" s="3" t="s">
        <v>48</v>
      </c>
      <c r="AQ4005" s="3" t="s">
        <v>48</v>
      </c>
      <c r="AS4005" s="3" t="s">
        <v>48</v>
      </c>
    </row>
    <row r="4006" spans="1:45">
      <c r="A4006">
        <v>4004</v>
      </c>
      <c r="B4006" t="s">
        <v>5982</v>
      </c>
      <c r="C4006" t="s">
        <v>3779</v>
      </c>
      <c r="D4006" t="s">
        <v>45</v>
      </c>
      <c r="E4006" t="s">
        <v>75</v>
      </c>
      <c r="F4006" t="s">
        <v>8465</v>
      </c>
      <c r="G4006" t="s">
        <v>10745</v>
      </c>
      <c r="H4006" t="s">
        <v>8465</v>
      </c>
      <c r="I4006" t="s">
        <v>10745</v>
      </c>
      <c r="J4006" t="s">
        <v>8465</v>
      </c>
      <c r="K4006" t="s">
        <v>8466</v>
      </c>
      <c r="L4006" t="s">
        <v>5985</v>
      </c>
      <c r="M4006" t="s">
        <v>5986</v>
      </c>
      <c r="N4006" t="str">
        <f>VLOOKUP(O4006,index!$Q:$R,2,0)</f>
        <v>02. 이러닝 - 단과</v>
      </c>
      <c r="O4006" t="s">
        <v>5987</v>
      </c>
      <c r="P4006" t="s">
        <v>48</v>
      </c>
      <c r="Q4006" t="s">
        <v>20</v>
      </c>
      <c r="R4006" s="226" t="e">
        <f>VLOOKUP(C4006,'26년 databook(취합)'!$M:$M,2,0)</f>
        <v>#N/A</v>
      </c>
      <c r="S4006" s="3" t="s">
        <v>11576</v>
      </c>
      <c r="T4006" s="3" t="s">
        <v>48</v>
      </c>
      <c r="U4006" s="3" t="s">
        <v>11567</v>
      </c>
      <c r="V4006" s="3" t="s">
        <v>48</v>
      </c>
      <c r="W4006" s="3" t="s">
        <v>48</v>
      </c>
      <c r="X4006" s="3" t="s">
        <v>48</v>
      </c>
      <c r="Y4006" s="3" t="s">
        <v>48</v>
      </c>
      <c r="Z4006" s="3" t="s">
        <v>48</v>
      </c>
      <c r="AA4006" s="3" t="s">
        <v>48</v>
      </c>
      <c r="AB4006" s="3" t="s">
        <v>11576</v>
      </c>
      <c r="AC4006" s="3" t="s">
        <v>48</v>
      </c>
      <c r="AD4006" s="3" t="s">
        <v>48</v>
      </c>
      <c r="AE4006" s="3" t="s">
        <v>48</v>
      </c>
      <c r="AI4006" s="3" t="s">
        <v>48</v>
      </c>
      <c r="AK4006" s="3" t="s">
        <v>48</v>
      </c>
      <c r="AM4006" s="3" t="s">
        <v>48</v>
      </c>
      <c r="AO4006" s="3" t="s">
        <v>48</v>
      </c>
      <c r="AQ4006" s="3" t="s">
        <v>48</v>
      </c>
      <c r="AS4006" s="3" t="s">
        <v>48</v>
      </c>
    </row>
    <row r="4007" spans="1:45">
      <c r="A4007">
        <v>4005</v>
      </c>
      <c r="B4007" t="s">
        <v>5982</v>
      </c>
      <c r="C4007" t="s">
        <v>3586</v>
      </c>
      <c r="D4007" t="s">
        <v>45</v>
      </c>
      <c r="E4007" t="s">
        <v>73</v>
      </c>
      <c r="F4007" t="s">
        <v>8467</v>
      </c>
      <c r="G4007" t="s">
        <v>10746</v>
      </c>
      <c r="H4007" t="s">
        <v>8467</v>
      </c>
      <c r="I4007" t="s">
        <v>10746</v>
      </c>
      <c r="J4007" t="s">
        <v>2338</v>
      </c>
      <c r="K4007" t="s">
        <v>8468</v>
      </c>
      <c r="L4007" t="s">
        <v>5985</v>
      </c>
      <c r="M4007" t="s">
        <v>5986</v>
      </c>
      <c r="N4007" t="str">
        <f>VLOOKUP(O4007,index!$Q:$R,2,0)</f>
        <v>02. 이러닝 - 단과</v>
      </c>
      <c r="O4007" t="s">
        <v>5987</v>
      </c>
      <c r="P4007" t="s">
        <v>48</v>
      </c>
      <c r="Q4007" t="s">
        <v>23</v>
      </c>
      <c r="R4007" s="226" t="e">
        <f>VLOOKUP(C4007,'26년 databook(취합)'!$M:$M,2,0)</f>
        <v>#N/A</v>
      </c>
      <c r="S4007" s="3" t="s">
        <v>13035</v>
      </c>
      <c r="T4007" s="3" t="s">
        <v>14922</v>
      </c>
      <c r="U4007" s="3" t="s">
        <v>16749</v>
      </c>
      <c r="V4007" s="3" t="s">
        <v>48</v>
      </c>
      <c r="W4007" s="3" t="s">
        <v>12367</v>
      </c>
      <c r="X4007" s="3" t="s">
        <v>48</v>
      </c>
      <c r="Y4007" s="3" t="s">
        <v>12368</v>
      </c>
      <c r="Z4007" s="3" t="s">
        <v>11567</v>
      </c>
      <c r="AA4007" s="3" t="s">
        <v>12369</v>
      </c>
      <c r="AB4007" s="3" t="s">
        <v>11567</v>
      </c>
      <c r="AC4007" s="3" t="s">
        <v>13761</v>
      </c>
      <c r="AD4007" s="3" t="s">
        <v>48</v>
      </c>
      <c r="AE4007" s="3" t="s">
        <v>14923</v>
      </c>
      <c r="AF4007" s="3">
        <v>11000000</v>
      </c>
      <c r="AG4007" s="3">
        <v>4635000</v>
      </c>
      <c r="AH4007" s="3">
        <v>3000000</v>
      </c>
      <c r="AI4007" s="3" t="s">
        <v>11567</v>
      </c>
      <c r="AJ4007" s="3">
        <v>3000000</v>
      </c>
      <c r="AK4007" s="3" t="s">
        <v>11567</v>
      </c>
      <c r="AL4007" s="3">
        <v>3000000</v>
      </c>
      <c r="AM4007" s="3" t="s">
        <v>11567</v>
      </c>
      <c r="AN4007" s="3">
        <v>11000000</v>
      </c>
      <c r="AO4007" s="3" t="s">
        <v>11567</v>
      </c>
      <c r="AP4007" s="3">
        <v>3000000</v>
      </c>
      <c r="AQ4007" s="3" t="s">
        <v>11567</v>
      </c>
      <c r="AR4007" s="3">
        <v>3000000</v>
      </c>
      <c r="AS4007" s="3" t="s">
        <v>11567</v>
      </c>
    </row>
    <row r="4008" spans="1:45">
      <c r="A4008">
        <v>4006</v>
      </c>
      <c r="B4008" t="s">
        <v>5982</v>
      </c>
      <c r="C4008" t="s">
        <v>3778</v>
      </c>
      <c r="D4008" t="s">
        <v>45</v>
      </c>
      <c r="E4008" t="s">
        <v>75</v>
      </c>
      <c r="F4008" t="s">
        <v>7059</v>
      </c>
      <c r="G4008" t="s">
        <v>9805</v>
      </c>
      <c r="H4008" t="s">
        <v>7059</v>
      </c>
      <c r="I4008" t="s">
        <v>9805</v>
      </c>
      <c r="J4008" t="s">
        <v>7061</v>
      </c>
      <c r="K4008" t="s">
        <v>7062</v>
      </c>
      <c r="L4008" t="s">
        <v>5985</v>
      </c>
      <c r="M4008" t="s">
        <v>5986</v>
      </c>
      <c r="N4008" t="str">
        <f>VLOOKUP(O4008,index!$Q:$R,2,0)</f>
        <v>02. 이러닝 - 단과</v>
      </c>
      <c r="O4008" t="s">
        <v>5987</v>
      </c>
      <c r="P4008" t="s">
        <v>48</v>
      </c>
      <c r="Q4008" t="s">
        <v>23</v>
      </c>
      <c r="R4008" s="226" t="e">
        <f>VLOOKUP(C4008,'26년 databook(취합)'!$M:$M,2,0)</f>
        <v>#N/A</v>
      </c>
      <c r="S4008" s="3" t="s">
        <v>11568</v>
      </c>
      <c r="T4008" s="3" t="s">
        <v>16920</v>
      </c>
      <c r="U4008" s="3" t="s">
        <v>16921</v>
      </c>
      <c r="V4008" s="3" t="s">
        <v>48</v>
      </c>
      <c r="W4008" s="3" t="s">
        <v>11567</v>
      </c>
      <c r="X4008" s="3" t="s">
        <v>48</v>
      </c>
      <c r="Y4008" s="3" t="s">
        <v>11567</v>
      </c>
      <c r="Z4008" s="3" t="s">
        <v>11572</v>
      </c>
      <c r="AA4008" s="3" t="s">
        <v>12370</v>
      </c>
      <c r="AB4008" s="3" t="s">
        <v>48</v>
      </c>
      <c r="AC4008" s="3" t="s">
        <v>11567</v>
      </c>
      <c r="AD4008" s="3" t="s">
        <v>11567</v>
      </c>
      <c r="AE4008" s="3" t="s">
        <v>11567</v>
      </c>
      <c r="AF4008" s="3">
        <v>2000000</v>
      </c>
      <c r="AG4008" s="3">
        <v>0</v>
      </c>
      <c r="AH4008" s="3">
        <v>0</v>
      </c>
      <c r="AI4008" s="3" t="s">
        <v>16706</v>
      </c>
      <c r="AJ4008" s="3">
        <v>0</v>
      </c>
      <c r="AK4008" s="3" t="s">
        <v>11567</v>
      </c>
      <c r="AL4008" s="3">
        <v>2000000</v>
      </c>
      <c r="AM4008" s="3" t="s">
        <v>11567</v>
      </c>
      <c r="AN4008" s="3">
        <v>0</v>
      </c>
      <c r="AO4008" s="3" t="s">
        <v>11567</v>
      </c>
      <c r="AP4008" s="3">
        <v>0</v>
      </c>
      <c r="AQ4008" s="3" t="s">
        <v>11567</v>
      </c>
      <c r="AR4008" s="3">
        <v>0</v>
      </c>
      <c r="AS4008" s="3" t="s">
        <v>11567</v>
      </c>
    </row>
    <row r="4009" spans="1:45">
      <c r="A4009">
        <v>4007</v>
      </c>
      <c r="B4009" t="s">
        <v>5982</v>
      </c>
      <c r="C4009" t="s">
        <v>3126</v>
      </c>
      <c r="D4009" t="s">
        <v>45</v>
      </c>
      <c r="E4009" t="s">
        <v>71</v>
      </c>
      <c r="F4009" t="s">
        <v>303</v>
      </c>
      <c r="G4009" t="s">
        <v>8948</v>
      </c>
      <c r="H4009" t="s">
        <v>303</v>
      </c>
      <c r="I4009" t="s">
        <v>8948</v>
      </c>
      <c r="J4009" t="s">
        <v>48</v>
      </c>
      <c r="K4009" t="s">
        <v>48</v>
      </c>
      <c r="L4009" t="s">
        <v>5985</v>
      </c>
      <c r="M4009" t="s">
        <v>5986</v>
      </c>
      <c r="N4009" t="str">
        <f>VLOOKUP(O4009,index!$Q:$R,2,0)</f>
        <v>02. 이러닝 - 단과</v>
      </c>
      <c r="O4009" t="s">
        <v>5987</v>
      </c>
      <c r="P4009" t="s">
        <v>48</v>
      </c>
      <c r="Q4009" t="s">
        <v>23</v>
      </c>
      <c r="R4009" s="226" t="e">
        <f>VLOOKUP(C4009,'26년 databook(취합)'!$M:$M,2,0)</f>
        <v>#N/A</v>
      </c>
      <c r="S4009" s="3" t="s">
        <v>11567</v>
      </c>
      <c r="T4009" s="3" t="s">
        <v>48</v>
      </c>
      <c r="U4009" s="3" t="s">
        <v>11567</v>
      </c>
      <c r="V4009" s="3" t="s">
        <v>48</v>
      </c>
      <c r="W4009" s="3" t="s">
        <v>48</v>
      </c>
      <c r="X4009" s="3" t="s">
        <v>48</v>
      </c>
      <c r="Y4009" s="3" t="s">
        <v>48</v>
      </c>
      <c r="Z4009" s="3" t="s">
        <v>48</v>
      </c>
      <c r="AA4009" s="3" t="s">
        <v>48</v>
      </c>
      <c r="AB4009" s="3" t="s">
        <v>48</v>
      </c>
      <c r="AC4009" s="3" t="s">
        <v>48</v>
      </c>
      <c r="AD4009" s="3" t="s">
        <v>48</v>
      </c>
      <c r="AE4009" s="3" t="s">
        <v>48</v>
      </c>
      <c r="AG4009" s="3"/>
      <c r="AI4009" s="3" t="s">
        <v>48</v>
      </c>
      <c r="AK4009" s="3" t="s">
        <v>48</v>
      </c>
      <c r="AM4009" s="3" t="s">
        <v>48</v>
      </c>
      <c r="AO4009" s="3" t="s">
        <v>48</v>
      </c>
      <c r="AQ4009" s="3" t="s">
        <v>48</v>
      </c>
      <c r="AS4009" s="3" t="s">
        <v>48</v>
      </c>
    </row>
    <row r="4010" spans="1:45">
      <c r="A4010">
        <v>4008</v>
      </c>
      <c r="B4010" t="s">
        <v>5982</v>
      </c>
      <c r="C4010" t="s">
        <v>2931</v>
      </c>
      <c r="D4010" t="s">
        <v>45</v>
      </c>
      <c r="E4010" t="s">
        <v>214</v>
      </c>
      <c r="F4010" t="s">
        <v>227</v>
      </c>
      <c r="G4010" t="s">
        <v>10748</v>
      </c>
      <c r="H4010" t="s">
        <v>227</v>
      </c>
      <c r="I4010" t="s">
        <v>10748</v>
      </c>
      <c r="J4010" t="s">
        <v>227</v>
      </c>
      <c r="K4010" t="s">
        <v>8472</v>
      </c>
      <c r="L4010" t="s">
        <v>5985</v>
      </c>
      <c r="M4010" t="s">
        <v>5986</v>
      </c>
      <c r="N4010" t="str">
        <f>VLOOKUP(O4010,index!$Q:$R,2,0)</f>
        <v>19. 운영 - 운영매출</v>
      </c>
      <c r="O4010" t="s">
        <v>6203</v>
      </c>
      <c r="P4010" t="s">
        <v>48</v>
      </c>
      <c r="Q4010" t="s">
        <v>23</v>
      </c>
      <c r="R4010" s="226" t="e">
        <f>VLOOKUP(C4010,'26년 databook(취합)'!$M:$M,2,0)</f>
        <v>#N/A</v>
      </c>
      <c r="S4010" s="3" t="s">
        <v>11567</v>
      </c>
      <c r="T4010" s="3" t="s">
        <v>48</v>
      </c>
      <c r="U4010" s="3" t="s">
        <v>11567</v>
      </c>
      <c r="V4010" s="3" t="s">
        <v>48</v>
      </c>
      <c r="W4010" s="3" t="s">
        <v>48</v>
      </c>
      <c r="X4010" s="3" t="s">
        <v>48</v>
      </c>
      <c r="Y4010" s="3" t="s">
        <v>48</v>
      </c>
      <c r="Z4010" s="3" t="s">
        <v>48</v>
      </c>
      <c r="AA4010" s="3" t="s">
        <v>48</v>
      </c>
      <c r="AB4010" s="3" t="s">
        <v>48</v>
      </c>
      <c r="AC4010" s="3" t="s">
        <v>48</v>
      </c>
      <c r="AD4010" s="3" t="s">
        <v>48</v>
      </c>
      <c r="AE4010" s="3" t="s">
        <v>48</v>
      </c>
      <c r="AG4010" s="3"/>
      <c r="AI4010" s="3" t="s">
        <v>48</v>
      </c>
      <c r="AK4010" s="3" t="s">
        <v>48</v>
      </c>
      <c r="AM4010" s="3" t="s">
        <v>48</v>
      </c>
      <c r="AO4010" s="3" t="s">
        <v>48</v>
      </c>
      <c r="AQ4010" s="3" t="s">
        <v>48</v>
      </c>
      <c r="AS4010" s="3" t="s">
        <v>48</v>
      </c>
    </row>
    <row r="4011" spans="1:45">
      <c r="A4011">
        <v>4009</v>
      </c>
      <c r="B4011" t="s">
        <v>5982</v>
      </c>
      <c r="C4011" t="s">
        <v>8473</v>
      </c>
      <c r="D4011" t="s">
        <v>45</v>
      </c>
      <c r="E4011" t="s">
        <v>214</v>
      </c>
      <c r="F4011" t="s">
        <v>227</v>
      </c>
      <c r="G4011" t="s">
        <v>10748</v>
      </c>
      <c r="H4011" t="s">
        <v>227</v>
      </c>
      <c r="I4011" t="s">
        <v>10748</v>
      </c>
      <c r="J4011" t="s">
        <v>227</v>
      </c>
      <c r="K4011" t="s">
        <v>8472</v>
      </c>
      <c r="L4011" t="s">
        <v>5985</v>
      </c>
      <c r="M4011" t="s">
        <v>5986</v>
      </c>
      <c r="N4011" t="str">
        <f>VLOOKUP(O4011,index!$Q:$R,2,0)</f>
        <v>19. 운영 - 운영매출</v>
      </c>
      <c r="O4011" t="s">
        <v>6203</v>
      </c>
      <c r="P4011" t="s">
        <v>48</v>
      </c>
      <c r="Q4011" t="s">
        <v>23</v>
      </c>
      <c r="R4011" s="226" t="e">
        <f>VLOOKUP(C4011,'26년 databook(취합)'!$M:$M,2,0)</f>
        <v>#N/A</v>
      </c>
      <c r="S4011" s="3" t="s">
        <v>12372</v>
      </c>
      <c r="T4011" s="3" t="s">
        <v>48</v>
      </c>
      <c r="U4011" s="3" t="s">
        <v>12372</v>
      </c>
      <c r="V4011" s="3" t="s">
        <v>48</v>
      </c>
      <c r="W4011" s="3" t="s">
        <v>48</v>
      </c>
      <c r="X4011" s="3" t="s">
        <v>48</v>
      </c>
      <c r="Y4011" s="3" t="s">
        <v>48</v>
      </c>
      <c r="Z4011" s="3" t="s">
        <v>48</v>
      </c>
      <c r="AA4011" s="3" t="s">
        <v>48</v>
      </c>
      <c r="AB4011" s="3" t="s">
        <v>48</v>
      </c>
      <c r="AC4011" s="3" t="s">
        <v>48</v>
      </c>
      <c r="AD4011" s="3" t="s">
        <v>48</v>
      </c>
      <c r="AE4011" s="3" t="s">
        <v>48</v>
      </c>
      <c r="AG4011" s="3"/>
      <c r="AI4011" s="3" t="s">
        <v>48</v>
      </c>
      <c r="AK4011" s="3" t="s">
        <v>48</v>
      </c>
      <c r="AL4011" s="3">
        <v>60000000</v>
      </c>
      <c r="AM4011" s="3" t="s">
        <v>48</v>
      </c>
      <c r="AO4011" s="3" t="s">
        <v>48</v>
      </c>
      <c r="AQ4011" s="3" t="s">
        <v>48</v>
      </c>
      <c r="AS4011" s="3" t="s">
        <v>48</v>
      </c>
    </row>
    <row r="4012" spans="1:45">
      <c r="A4012">
        <v>4010</v>
      </c>
      <c r="B4012" t="s">
        <v>5982</v>
      </c>
      <c r="C4012" t="s">
        <v>5212</v>
      </c>
      <c r="D4012" t="s">
        <v>45</v>
      </c>
      <c r="E4012" t="s">
        <v>214</v>
      </c>
      <c r="F4012" t="s">
        <v>227</v>
      </c>
      <c r="G4012" t="s">
        <v>10748</v>
      </c>
      <c r="H4012" t="s">
        <v>227</v>
      </c>
      <c r="I4012" t="s">
        <v>10748</v>
      </c>
      <c r="J4012" t="s">
        <v>227</v>
      </c>
      <c r="K4012" t="s">
        <v>8472</v>
      </c>
      <c r="L4012" t="s">
        <v>5985</v>
      </c>
      <c r="M4012" t="s">
        <v>5986</v>
      </c>
      <c r="N4012" t="str">
        <f>VLOOKUP(O4012,index!$Q:$R,2,0)</f>
        <v>02. 이러닝 - 단과</v>
      </c>
      <c r="O4012" t="s">
        <v>5987</v>
      </c>
      <c r="P4012" t="s">
        <v>48</v>
      </c>
      <c r="Q4012" t="s">
        <v>23</v>
      </c>
      <c r="R4012" s="226" t="e">
        <f>VLOOKUP(C4012,'26년 databook(취합)'!$M:$M,2,0)</f>
        <v>#N/A</v>
      </c>
      <c r="S4012" s="3" t="s">
        <v>12366</v>
      </c>
      <c r="T4012" s="3" t="s">
        <v>12035</v>
      </c>
      <c r="U4012" s="3" t="s">
        <v>16750</v>
      </c>
      <c r="V4012" s="3" t="s">
        <v>48</v>
      </c>
      <c r="W4012" s="3" t="s">
        <v>11567</v>
      </c>
      <c r="X4012" s="3" t="s">
        <v>11578</v>
      </c>
      <c r="Y4012" s="3" t="s">
        <v>11567</v>
      </c>
      <c r="Z4012" s="3" t="s">
        <v>11578</v>
      </c>
      <c r="AA4012" s="3" t="s">
        <v>12035</v>
      </c>
      <c r="AB4012" s="3" t="s">
        <v>11578</v>
      </c>
      <c r="AC4012" s="3" t="s">
        <v>11567</v>
      </c>
      <c r="AD4012" s="3" t="s">
        <v>11578</v>
      </c>
      <c r="AE4012" s="3" t="s">
        <v>11567</v>
      </c>
      <c r="AF4012" s="3">
        <v>10000000</v>
      </c>
      <c r="AG4012" s="4">
        <v>0</v>
      </c>
      <c r="AH4012" s="3">
        <v>10000000</v>
      </c>
      <c r="AI4012" s="3" t="s">
        <v>11567</v>
      </c>
      <c r="AJ4012" s="3">
        <v>10000000</v>
      </c>
      <c r="AK4012" s="3" t="s">
        <v>11567</v>
      </c>
      <c r="AL4012" s="3">
        <v>10000000</v>
      </c>
      <c r="AM4012" s="3" t="s">
        <v>11567</v>
      </c>
      <c r="AN4012" s="3">
        <v>10000000</v>
      </c>
      <c r="AO4012" s="3" t="s">
        <v>11567</v>
      </c>
      <c r="AP4012" s="3">
        <v>10000000</v>
      </c>
      <c r="AQ4012" s="3" t="s">
        <v>11567</v>
      </c>
      <c r="AS4012" s="3" t="s">
        <v>11567</v>
      </c>
    </row>
    <row r="4013" spans="1:45">
      <c r="A4013">
        <v>4011</v>
      </c>
      <c r="B4013" t="s">
        <v>5982</v>
      </c>
      <c r="C4013" t="s">
        <v>3744</v>
      </c>
      <c r="D4013" t="s">
        <v>45</v>
      </c>
      <c r="E4013" t="s">
        <v>73</v>
      </c>
      <c r="F4013" t="s">
        <v>2037</v>
      </c>
      <c r="G4013" t="s">
        <v>10749</v>
      </c>
      <c r="H4013" t="s">
        <v>2037</v>
      </c>
      <c r="I4013" t="s">
        <v>10749</v>
      </c>
      <c r="J4013" t="s">
        <v>48</v>
      </c>
      <c r="K4013" t="s">
        <v>48</v>
      </c>
      <c r="L4013" t="s">
        <v>5985</v>
      </c>
      <c r="M4013" t="s">
        <v>5986</v>
      </c>
      <c r="N4013" t="str">
        <f>VLOOKUP(O4013,index!$Q:$R,2,0)</f>
        <v>02. 이러닝 - 단과</v>
      </c>
      <c r="O4013" t="s">
        <v>5987</v>
      </c>
      <c r="P4013" t="s">
        <v>48</v>
      </c>
      <c r="Q4013" t="s">
        <v>20</v>
      </c>
      <c r="R4013" s="226" t="e">
        <f>VLOOKUP(C4013,'26년 databook(취합)'!$M:$M,2,0)</f>
        <v>#N/A</v>
      </c>
      <c r="S4013" s="3" t="s">
        <v>11567</v>
      </c>
      <c r="T4013" s="3" t="s">
        <v>48</v>
      </c>
      <c r="U4013" s="3" t="s">
        <v>11567</v>
      </c>
      <c r="V4013" s="3" t="s">
        <v>48</v>
      </c>
      <c r="W4013" s="3" t="s">
        <v>48</v>
      </c>
      <c r="X4013" s="3" t="s">
        <v>48</v>
      </c>
      <c r="Y4013" s="3" t="s">
        <v>48</v>
      </c>
      <c r="Z4013" s="3" t="s">
        <v>48</v>
      </c>
      <c r="AA4013" s="3" t="s">
        <v>48</v>
      </c>
      <c r="AB4013" s="3" t="s">
        <v>48</v>
      </c>
      <c r="AC4013" s="3" t="s">
        <v>48</v>
      </c>
      <c r="AD4013" s="3" t="s">
        <v>48</v>
      </c>
      <c r="AE4013" s="3" t="s">
        <v>48</v>
      </c>
      <c r="AG4013" s="3"/>
      <c r="AI4013" s="3" t="s">
        <v>48</v>
      </c>
      <c r="AK4013" s="3" t="s">
        <v>48</v>
      </c>
      <c r="AM4013" s="3" t="s">
        <v>48</v>
      </c>
      <c r="AO4013" s="3" t="s">
        <v>48</v>
      </c>
      <c r="AQ4013" s="3" t="s">
        <v>48</v>
      </c>
      <c r="AS4013" s="3" t="s">
        <v>48</v>
      </c>
    </row>
    <row r="4014" spans="1:45">
      <c r="A4014">
        <v>4012</v>
      </c>
      <c r="B4014" t="s">
        <v>5982</v>
      </c>
      <c r="C4014" t="s">
        <v>4557</v>
      </c>
      <c r="D4014" t="s">
        <v>45</v>
      </c>
      <c r="E4014" t="s">
        <v>79</v>
      </c>
      <c r="F4014" t="s">
        <v>1153</v>
      </c>
      <c r="G4014" t="s">
        <v>10751</v>
      </c>
      <c r="H4014" t="s">
        <v>1153</v>
      </c>
      <c r="I4014" t="s">
        <v>10751</v>
      </c>
      <c r="J4014" t="s">
        <v>8476</v>
      </c>
      <c r="K4014" t="s">
        <v>8477</v>
      </c>
      <c r="L4014" t="s">
        <v>5985</v>
      </c>
      <c r="M4014" t="s">
        <v>5986</v>
      </c>
      <c r="N4014" t="str">
        <f>VLOOKUP(O4014,index!$Q:$R,2,0)</f>
        <v>02. 이러닝 - 단과</v>
      </c>
      <c r="O4014" t="s">
        <v>5987</v>
      </c>
      <c r="P4014" t="s">
        <v>48</v>
      </c>
      <c r="Q4014" t="s">
        <v>20</v>
      </c>
      <c r="R4014" s="226" t="e">
        <f>VLOOKUP(C4014,'26년 databook(취합)'!$M:$M,2,0)</f>
        <v>#N/A</v>
      </c>
      <c r="S4014" s="3" t="s">
        <v>11567</v>
      </c>
      <c r="T4014" s="3" t="s">
        <v>48</v>
      </c>
      <c r="U4014" s="3" t="s">
        <v>11567</v>
      </c>
      <c r="V4014" s="3" t="s">
        <v>48</v>
      </c>
      <c r="W4014" s="3" t="s">
        <v>48</v>
      </c>
      <c r="X4014" s="3" t="s">
        <v>48</v>
      </c>
      <c r="Y4014" s="3" t="s">
        <v>48</v>
      </c>
      <c r="Z4014" s="3" t="s">
        <v>48</v>
      </c>
      <c r="AA4014" s="3" t="s">
        <v>48</v>
      </c>
      <c r="AB4014" s="3" t="s">
        <v>48</v>
      </c>
      <c r="AC4014" s="3" t="s">
        <v>48</v>
      </c>
      <c r="AD4014" s="3" t="s">
        <v>48</v>
      </c>
      <c r="AE4014" s="3" t="s">
        <v>48</v>
      </c>
      <c r="AI4014" s="3" t="s">
        <v>48</v>
      </c>
      <c r="AK4014" s="3" t="s">
        <v>48</v>
      </c>
      <c r="AM4014" s="3" t="s">
        <v>48</v>
      </c>
      <c r="AO4014" s="3" t="s">
        <v>48</v>
      </c>
      <c r="AQ4014" s="3" t="s">
        <v>48</v>
      </c>
      <c r="AS4014" s="3" t="s">
        <v>48</v>
      </c>
    </row>
    <row r="4015" spans="1:45">
      <c r="A4015">
        <v>4013</v>
      </c>
      <c r="B4015" t="s">
        <v>5982</v>
      </c>
      <c r="C4015" t="s">
        <v>3174</v>
      </c>
      <c r="D4015" t="s">
        <v>45</v>
      </c>
      <c r="E4015" t="s">
        <v>71</v>
      </c>
      <c r="F4015" t="s">
        <v>8478</v>
      </c>
      <c r="G4015" t="s">
        <v>10752</v>
      </c>
      <c r="H4015" t="s">
        <v>8478</v>
      </c>
      <c r="I4015" t="s">
        <v>10752</v>
      </c>
      <c r="J4015" t="s">
        <v>2303</v>
      </c>
      <c r="K4015" t="s">
        <v>8479</v>
      </c>
      <c r="L4015" t="s">
        <v>5985</v>
      </c>
      <c r="M4015" t="s">
        <v>5986</v>
      </c>
      <c r="N4015" t="str">
        <f>VLOOKUP(O4015,index!$Q:$R,2,0)</f>
        <v>02. 이러닝 - 단과</v>
      </c>
      <c r="O4015" t="s">
        <v>5987</v>
      </c>
      <c r="P4015" t="s">
        <v>48</v>
      </c>
      <c r="Q4015" t="s">
        <v>20</v>
      </c>
      <c r="R4015" s="226" t="e">
        <f>VLOOKUP(C4015,'26년 databook(취합)'!$M:$M,2,0)</f>
        <v>#N/A</v>
      </c>
      <c r="S4015" s="3" t="s">
        <v>12166</v>
      </c>
      <c r="T4015" s="3" t="s">
        <v>14924</v>
      </c>
      <c r="U4015" s="3" t="s">
        <v>14925</v>
      </c>
      <c r="V4015" s="3" t="s">
        <v>48</v>
      </c>
      <c r="W4015" s="3" t="s">
        <v>12274</v>
      </c>
      <c r="X4015" s="3" t="s">
        <v>48</v>
      </c>
      <c r="Y4015" s="3" t="s">
        <v>12373</v>
      </c>
      <c r="Z4015" s="3" t="s">
        <v>48</v>
      </c>
      <c r="AA4015" s="3" t="s">
        <v>11573</v>
      </c>
      <c r="AB4015" s="3" t="s">
        <v>48</v>
      </c>
      <c r="AC4015" s="3" t="s">
        <v>11661</v>
      </c>
      <c r="AD4015" s="3" t="s">
        <v>48</v>
      </c>
      <c r="AE4015" s="3" t="s">
        <v>12371</v>
      </c>
      <c r="AG4015" s="3">
        <v>1982000</v>
      </c>
      <c r="AI4015" s="3" t="s">
        <v>11567</v>
      </c>
      <c r="AK4015" s="3" t="s">
        <v>11567</v>
      </c>
      <c r="AM4015" s="3" t="s">
        <v>11567</v>
      </c>
      <c r="AO4015" s="3" t="s">
        <v>11567</v>
      </c>
      <c r="AQ4015" s="3" t="s">
        <v>11567</v>
      </c>
      <c r="AR4015" s="3">
        <v>13000000</v>
      </c>
      <c r="AS4015" s="3" t="s">
        <v>11567</v>
      </c>
    </row>
    <row r="4016" spans="1:45">
      <c r="A4016">
        <v>4014</v>
      </c>
      <c r="B4016" t="s">
        <v>5982</v>
      </c>
      <c r="C4016" t="s">
        <v>3777</v>
      </c>
      <c r="D4016" t="s">
        <v>45</v>
      </c>
      <c r="E4016" t="s">
        <v>75</v>
      </c>
      <c r="F4016" t="s">
        <v>8480</v>
      </c>
      <c r="G4016" t="s">
        <v>10753</v>
      </c>
      <c r="H4016" t="s">
        <v>8480</v>
      </c>
      <c r="I4016" t="s">
        <v>10753</v>
      </c>
      <c r="J4016" t="s">
        <v>48</v>
      </c>
      <c r="K4016" t="s">
        <v>48</v>
      </c>
      <c r="L4016" t="s">
        <v>5985</v>
      </c>
      <c r="M4016" t="s">
        <v>5986</v>
      </c>
      <c r="N4016" t="str">
        <f>VLOOKUP(O4016,index!$Q:$R,2,0)</f>
        <v>02. 이러닝 - 단과</v>
      </c>
      <c r="O4016" t="s">
        <v>5987</v>
      </c>
      <c r="P4016" t="s">
        <v>48</v>
      </c>
      <c r="Q4016" t="s">
        <v>23</v>
      </c>
      <c r="R4016" s="226" t="e">
        <f>VLOOKUP(C4016,'26년 databook(취합)'!$M:$M,2,0)</f>
        <v>#N/A</v>
      </c>
      <c r="S4016" s="3" t="s">
        <v>11571</v>
      </c>
      <c r="T4016" s="3" t="s">
        <v>11638</v>
      </c>
      <c r="U4016" s="3" t="s">
        <v>16433</v>
      </c>
      <c r="V4016" s="3" t="s">
        <v>48</v>
      </c>
      <c r="W4016" s="3" t="s">
        <v>11567</v>
      </c>
      <c r="X4016" s="3" t="s">
        <v>48</v>
      </c>
      <c r="Y4016" s="3" t="s">
        <v>11567</v>
      </c>
      <c r="Z4016" s="3" t="s">
        <v>48</v>
      </c>
      <c r="AA4016" s="3" t="s">
        <v>11567</v>
      </c>
      <c r="AB4016" s="3" t="s">
        <v>48</v>
      </c>
      <c r="AC4016" s="3" t="s">
        <v>11567</v>
      </c>
      <c r="AD4016" s="3" t="s">
        <v>11567</v>
      </c>
      <c r="AE4016" s="3" t="s">
        <v>11627</v>
      </c>
      <c r="AF4016" s="3">
        <v>0</v>
      </c>
      <c r="AG4016" s="3">
        <v>20000</v>
      </c>
      <c r="AH4016" s="3">
        <v>0</v>
      </c>
      <c r="AI4016" s="3" t="s">
        <v>11567</v>
      </c>
      <c r="AJ4016" s="3">
        <v>2000000</v>
      </c>
      <c r="AK4016" s="3" t="s">
        <v>11567</v>
      </c>
      <c r="AL4016" s="3">
        <v>0</v>
      </c>
      <c r="AM4016" s="3" t="s">
        <v>11567</v>
      </c>
      <c r="AN4016" s="3">
        <v>0</v>
      </c>
      <c r="AO4016" s="3" t="s">
        <v>11567</v>
      </c>
      <c r="AP4016" s="3">
        <v>3000000</v>
      </c>
      <c r="AQ4016" s="3" t="s">
        <v>11567</v>
      </c>
      <c r="AR4016" s="3">
        <v>0</v>
      </c>
      <c r="AS4016" s="3" t="s">
        <v>11567</v>
      </c>
    </row>
    <row r="4017" spans="1:45">
      <c r="A4017">
        <v>4015</v>
      </c>
      <c r="B4017" t="s">
        <v>5982</v>
      </c>
      <c r="C4017" t="s">
        <v>3776</v>
      </c>
      <c r="D4017" t="s">
        <v>45</v>
      </c>
      <c r="E4017" t="s">
        <v>75</v>
      </c>
      <c r="F4017" t="s">
        <v>8480</v>
      </c>
      <c r="G4017" t="s">
        <v>10753</v>
      </c>
      <c r="H4017" t="s">
        <v>8480</v>
      </c>
      <c r="I4017" t="s">
        <v>10753</v>
      </c>
      <c r="J4017" t="s">
        <v>48</v>
      </c>
      <c r="K4017" t="s">
        <v>48</v>
      </c>
      <c r="L4017" t="s">
        <v>5985</v>
      </c>
      <c r="M4017" t="s">
        <v>5986</v>
      </c>
      <c r="N4017" t="str">
        <f>VLOOKUP(O4017,index!$Q:$R,2,0)</f>
        <v>02. 이러닝 - 단과</v>
      </c>
      <c r="O4017" t="s">
        <v>5987</v>
      </c>
      <c r="P4017" t="s">
        <v>48</v>
      </c>
      <c r="Q4017" t="s">
        <v>23</v>
      </c>
      <c r="R4017" s="226" t="e">
        <f>VLOOKUP(C4017,'26년 databook(취합)'!$M:$M,2,0)</f>
        <v>#N/A</v>
      </c>
      <c r="S4017" s="3" t="s">
        <v>11570</v>
      </c>
      <c r="T4017" s="3" t="s">
        <v>48</v>
      </c>
      <c r="U4017" s="3" t="s">
        <v>11572</v>
      </c>
      <c r="V4017" s="3" t="s">
        <v>48</v>
      </c>
      <c r="W4017" s="3" t="s">
        <v>48</v>
      </c>
      <c r="X4017" s="3" t="s">
        <v>48</v>
      </c>
      <c r="Y4017" s="3" t="s">
        <v>48</v>
      </c>
      <c r="Z4017" s="3" t="s">
        <v>11576</v>
      </c>
      <c r="AA4017" s="3" t="s">
        <v>48</v>
      </c>
      <c r="AB4017" s="3" t="s">
        <v>48</v>
      </c>
      <c r="AC4017" s="3" t="s">
        <v>48</v>
      </c>
      <c r="AD4017" s="3" t="s">
        <v>48</v>
      </c>
      <c r="AE4017" s="3" t="s">
        <v>48</v>
      </c>
      <c r="AI4017" s="3" t="s">
        <v>48</v>
      </c>
      <c r="AJ4017" s="3">
        <v>2000000</v>
      </c>
      <c r="AK4017" s="3" t="s">
        <v>48</v>
      </c>
      <c r="AM4017" s="3" t="s">
        <v>48</v>
      </c>
      <c r="AO4017" s="3" t="s">
        <v>48</v>
      </c>
      <c r="AQ4017" s="3" t="s">
        <v>48</v>
      </c>
      <c r="AS4017" s="3" t="s">
        <v>48</v>
      </c>
    </row>
    <row r="4018" spans="1:45">
      <c r="A4018">
        <v>4016</v>
      </c>
      <c r="B4018" t="s">
        <v>5982</v>
      </c>
      <c r="C4018" t="s">
        <v>3283</v>
      </c>
      <c r="D4018" t="s">
        <v>45</v>
      </c>
      <c r="E4018" t="s">
        <v>72</v>
      </c>
      <c r="F4018" t="s">
        <v>894</v>
      </c>
      <c r="G4018" t="s">
        <v>10755</v>
      </c>
      <c r="H4018" t="s">
        <v>894</v>
      </c>
      <c r="I4018" t="s">
        <v>10755</v>
      </c>
      <c r="J4018" t="s">
        <v>48</v>
      </c>
      <c r="K4018" t="s">
        <v>48</v>
      </c>
      <c r="L4018" t="s">
        <v>5985</v>
      </c>
      <c r="M4018" t="s">
        <v>5986</v>
      </c>
      <c r="N4018" t="str">
        <f>VLOOKUP(O4018,index!$Q:$R,2,0)</f>
        <v>02. 이러닝 - 단과</v>
      </c>
      <c r="O4018" t="s">
        <v>5987</v>
      </c>
      <c r="P4018" t="s">
        <v>48</v>
      </c>
      <c r="Q4018" t="s">
        <v>23</v>
      </c>
      <c r="R4018" s="226" t="e">
        <f>VLOOKUP(C4018,'26년 databook(취합)'!$M:$M,2,0)</f>
        <v>#N/A</v>
      </c>
      <c r="S4018" s="3" t="s">
        <v>11612</v>
      </c>
      <c r="T4018" s="3" t="s">
        <v>13044</v>
      </c>
      <c r="U4018" s="3" t="s">
        <v>13044</v>
      </c>
      <c r="V4018" s="3" t="s">
        <v>11570</v>
      </c>
      <c r="W4018" s="3" t="s">
        <v>12374</v>
      </c>
      <c r="X4018" s="3" t="s">
        <v>11570</v>
      </c>
      <c r="Y4018" s="3" t="s">
        <v>12375</v>
      </c>
      <c r="Z4018" s="3" t="s">
        <v>11570</v>
      </c>
      <c r="AA4018" s="3" t="s">
        <v>12376</v>
      </c>
      <c r="AB4018" s="3" t="s">
        <v>11570</v>
      </c>
      <c r="AC4018" s="3" t="s">
        <v>11567</v>
      </c>
      <c r="AD4018" s="3" t="s">
        <v>48</v>
      </c>
      <c r="AE4018" s="3" t="s">
        <v>11567</v>
      </c>
      <c r="AG4018" s="3">
        <v>0</v>
      </c>
      <c r="AI4018" s="3" t="s">
        <v>11567</v>
      </c>
      <c r="AK4018" s="3" t="s">
        <v>11567</v>
      </c>
      <c r="AM4018" s="3" t="s">
        <v>11567</v>
      </c>
      <c r="AO4018" s="3" t="s">
        <v>11567</v>
      </c>
      <c r="AQ4018" s="3" t="s">
        <v>11567</v>
      </c>
      <c r="AS4018" s="3" t="s">
        <v>11567</v>
      </c>
    </row>
    <row r="4019" spans="1:45">
      <c r="A4019">
        <v>4017</v>
      </c>
      <c r="B4019" t="s">
        <v>5982</v>
      </c>
      <c r="C4019" t="s">
        <v>5301</v>
      </c>
      <c r="D4019" t="s">
        <v>45</v>
      </c>
      <c r="E4019" t="s">
        <v>77</v>
      </c>
      <c r="F4019" t="s">
        <v>703</v>
      </c>
      <c r="G4019" t="s">
        <v>10756</v>
      </c>
      <c r="H4019" t="s">
        <v>703</v>
      </c>
      <c r="I4019" t="s">
        <v>10756</v>
      </c>
      <c r="J4019" t="s">
        <v>8481</v>
      </c>
      <c r="K4019" t="s">
        <v>8482</v>
      </c>
      <c r="L4019" t="s">
        <v>5985</v>
      </c>
      <c r="M4019" t="s">
        <v>5986</v>
      </c>
      <c r="N4019" t="str">
        <f>VLOOKUP(O4019,index!$Q:$R,2,0)</f>
        <v>02. 이러닝 - 단과</v>
      </c>
      <c r="O4019" t="s">
        <v>5987</v>
      </c>
      <c r="P4019" t="s">
        <v>48</v>
      </c>
      <c r="Q4019" t="s">
        <v>20</v>
      </c>
      <c r="R4019" s="226" t="e">
        <f>VLOOKUP(C4019,'26년 databook(취합)'!$M:$M,2,0)</f>
        <v>#N/A</v>
      </c>
      <c r="S4019" s="3" t="s">
        <v>11567</v>
      </c>
      <c r="T4019" s="3" t="s">
        <v>48</v>
      </c>
      <c r="U4019" s="3" t="s">
        <v>11567</v>
      </c>
      <c r="V4019" s="3" t="s">
        <v>48</v>
      </c>
      <c r="W4019" s="3" t="s">
        <v>48</v>
      </c>
      <c r="X4019" s="3" t="s">
        <v>48</v>
      </c>
      <c r="Y4019" s="3" t="s">
        <v>48</v>
      </c>
      <c r="Z4019" s="3" t="s">
        <v>48</v>
      </c>
      <c r="AA4019" s="3" t="s">
        <v>48</v>
      </c>
      <c r="AB4019" s="3" t="s">
        <v>48</v>
      </c>
      <c r="AC4019" s="3" t="s">
        <v>48</v>
      </c>
      <c r="AD4019" s="3" t="s">
        <v>48</v>
      </c>
      <c r="AE4019" s="3" t="s">
        <v>48</v>
      </c>
      <c r="AG4019" s="3"/>
      <c r="AI4019" s="3" t="s">
        <v>48</v>
      </c>
      <c r="AK4019" s="3" t="s">
        <v>48</v>
      </c>
      <c r="AM4019" s="3" t="s">
        <v>48</v>
      </c>
      <c r="AO4019" s="3" t="s">
        <v>48</v>
      </c>
      <c r="AQ4019" s="3" t="s">
        <v>48</v>
      </c>
      <c r="AS4019" s="3" t="s">
        <v>48</v>
      </c>
    </row>
    <row r="4020" spans="1:45">
      <c r="A4020">
        <v>4018</v>
      </c>
      <c r="B4020" t="s">
        <v>5982</v>
      </c>
      <c r="C4020" t="s">
        <v>3288</v>
      </c>
      <c r="D4020" t="s">
        <v>45</v>
      </c>
      <c r="E4020" t="s">
        <v>72</v>
      </c>
      <c r="F4020" t="s">
        <v>8483</v>
      </c>
      <c r="G4020" t="s">
        <v>10757</v>
      </c>
      <c r="H4020" t="s">
        <v>8483</v>
      </c>
      <c r="I4020" t="s">
        <v>10757</v>
      </c>
      <c r="J4020" t="s">
        <v>2324</v>
      </c>
      <c r="K4020" t="s">
        <v>8484</v>
      </c>
      <c r="L4020" t="s">
        <v>5985</v>
      </c>
      <c r="M4020" t="s">
        <v>5986</v>
      </c>
      <c r="N4020" t="str">
        <f>VLOOKUP(O4020,index!$Q:$R,2,0)</f>
        <v>02. 이러닝 - 단과</v>
      </c>
      <c r="O4020" t="s">
        <v>5987</v>
      </c>
      <c r="P4020" t="s">
        <v>48</v>
      </c>
      <c r="Q4020" t="s">
        <v>23</v>
      </c>
      <c r="R4020" s="226" t="e">
        <f>VLOOKUP(C4020,'26년 databook(취합)'!$M:$M,2,0)</f>
        <v>#N/A</v>
      </c>
      <c r="S4020" s="3" t="s">
        <v>11567</v>
      </c>
      <c r="T4020" s="3" t="s">
        <v>11643</v>
      </c>
      <c r="U4020" s="3" t="s">
        <v>11643</v>
      </c>
      <c r="V4020" s="3" t="s">
        <v>48</v>
      </c>
      <c r="W4020" s="3" t="s">
        <v>11567</v>
      </c>
      <c r="X4020" s="3" t="s">
        <v>48</v>
      </c>
      <c r="Y4020" s="3" t="s">
        <v>11567</v>
      </c>
      <c r="Z4020" s="3" t="s">
        <v>48</v>
      </c>
      <c r="AA4020" s="3" t="s">
        <v>11567</v>
      </c>
      <c r="AB4020" s="3" t="s">
        <v>48</v>
      </c>
      <c r="AC4020" s="3" t="s">
        <v>11643</v>
      </c>
      <c r="AD4020" s="3" t="s">
        <v>11567</v>
      </c>
      <c r="AE4020" s="3" t="s">
        <v>11567</v>
      </c>
      <c r="AF4020" s="3">
        <v>0</v>
      </c>
      <c r="AG4020" s="3">
        <v>0</v>
      </c>
      <c r="AH4020" s="3">
        <v>0</v>
      </c>
      <c r="AI4020" s="3" t="s">
        <v>11567</v>
      </c>
      <c r="AJ4020" s="3">
        <v>0</v>
      </c>
      <c r="AK4020" s="3" t="s">
        <v>11567</v>
      </c>
      <c r="AL4020" s="3">
        <v>0</v>
      </c>
      <c r="AM4020" s="3" t="s">
        <v>11567</v>
      </c>
      <c r="AN4020" s="3">
        <v>0</v>
      </c>
      <c r="AO4020" s="3" t="s">
        <v>11567</v>
      </c>
      <c r="AP4020" s="3">
        <v>0</v>
      </c>
      <c r="AQ4020" s="3" t="s">
        <v>11567</v>
      </c>
      <c r="AR4020" s="3">
        <v>0</v>
      </c>
      <c r="AS4020" s="3" t="s">
        <v>11567</v>
      </c>
    </row>
    <row r="4021" spans="1:45">
      <c r="A4021">
        <v>4019</v>
      </c>
      <c r="B4021" t="s">
        <v>5982</v>
      </c>
      <c r="C4021" t="s">
        <v>3221</v>
      </c>
      <c r="D4021" t="s">
        <v>45</v>
      </c>
      <c r="E4021" t="s">
        <v>77</v>
      </c>
      <c r="F4021" t="s">
        <v>8487</v>
      </c>
      <c r="G4021" t="s">
        <v>10759</v>
      </c>
      <c r="H4021" t="s">
        <v>8487</v>
      </c>
      <c r="I4021" t="s">
        <v>10759</v>
      </c>
      <c r="J4021" t="s">
        <v>8488</v>
      </c>
      <c r="K4021" t="s">
        <v>8489</v>
      </c>
      <c r="L4021" t="s">
        <v>5985</v>
      </c>
      <c r="M4021" t="s">
        <v>5986</v>
      </c>
      <c r="N4021" t="str">
        <f>VLOOKUP(O4021,index!$Q:$R,2,0)</f>
        <v>02. 이러닝 - 단과</v>
      </c>
      <c r="O4021" t="s">
        <v>5987</v>
      </c>
      <c r="P4021" t="s">
        <v>48</v>
      </c>
      <c r="Q4021" t="s">
        <v>20</v>
      </c>
      <c r="R4021" s="226" t="e">
        <f>VLOOKUP(C4021,'26년 databook(취합)'!$M:$M,2,0)</f>
        <v>#N/A</v>
      </c>
      <c r="S4021" s="3" t="s">
        <v>11567</v>
      </c>
      <c r="T4021" s="3" t="s">
        <v>48</v>
      </c>
      <c r="U4021" s="3" t="s">
        <v>11567</v>
      </c>
      <c r="V4021" s="3" t="s">
        <v>48</v>
      </c>
      <c r="W4021" s="3" t="s">
        <v>48</v>
      </c>
      <c r="X4021" s="3" t="s">
        <v>48</v>
      </c>
      <c r="Y4021" s="3" t="s">
        <v>48</v>
      </c>
      <c r="Z4021" s="3" t="s">
        <v>48</v>
      </c>
      <c r="AA4021" s="3" t="s">
        <v>48</v>
      </c>
      <c r="AB4021" s="3" t="s">
        <v>48</v>
      </c>
      <c r="AC4021" s="3" t="s">
        <v>48</v>
      </c>
      <c r="AD4021" s="3" t="s">
        <v>48</v>
      </c>
      <c r="AE4021" s="3" t="s">
        <v>48</v>
      </c>
      <c r="AG4021" s="3"/>
      <c r="AI4021" s="3" t="s">
        <v>48</v>
      </c>
      <c r="AK4021" s="3" t="s">
        <v>48</v>
      </c>
      <c r="AM4021" s="3" t="s">
        <v>48</v>
      </c>
      <c r="AO4021" s="3" t="s">
        <v>48</v>
      </c>
      <c r="AQ4021" s="3" t="s">
        <v>48</v>
      </c>
      <c r="AS4021" s="3" t="s">
        <v>48</v>
      </c>
    </row>
    <row r="4022" spans="1:45">
      <c r="A4022">
        <v>4020</v>
      </c>
      <c r="B4022" t="s">
        <v>5982</v>
      </c>
      <c r="C4022" t="s">
        <v>3550</v>
      </c>
      <c r="D4022" t="s">
        <v>45</v>
      </c>
      <c r="E4022" t="s">
        <v>73</v>
      </c>
      <c r="F4022" t="s">
        <v>1877</v>
      </c>
      <c r="G4022" t="s">
        <v>10760</v>
      </c>
      <c r="H4022" t="s">
        <v>1877</v>
      </c>
      <c r="I4022" t="s">
        <v>10760</v>
      </c>
      <c r="J4022" t="s">
        <v>1877</v>
      </c>
      <c r="K4022" t="s">
        <v>8490</v>
      </c>
      <c r="L4022" t="s">
        <v>5985</v>
      </c>
      <c r="M4022" t="s">
        <v>5986</v>
      </c>
      <c r="N4022" t="str">
        <f>VLOOKUP(O4022,index!$Q:$R,2,0)</f>
        <v>08. 하이브리드러닝 - 하이브리드형 러닝</v>
      </c>
      <c r="O4022" t="s">
        <v>5988</v>
      </c>
      <c r="P4022" t="s">
        <v>48</v>
      </c>
      <c r="Q4022" t="s">
        <v>21</v>
      </c>
      <c r="R4022" s="226" t="e">
        <f>VLOOKUP(C4022,'26년 databook(취합)'!$M:$M,2,0)</f>
        <v>#N/A</v>
      </c>
      <c r="S4022" s="3" t="s">
        <v>11567</v>
      </c>
      <c r="T4022" s="3" t="s">
        <v>48</v>
      </c>
      <c r="U4022" s="3" t="s">
        <v>11567</v>
      </c>
      <c r="V4022" s="3" t="s">
        <v>48</v>
      </c>
      <c r="W4022" s="3" t="s">
        <v>48</v>
      </c>
      <c r="X4022" s="3" t="s">
        <v>48</v>
      </c>
      <c r="Y4022" s="3" t="s">
        <v>48</v>
      </c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G4022" s="3"/>
      <c r="AI4022" s="3" t="s">
        <v>48</v>
      </c>
      <c r="AK4022" s="3" t="s">
        <v>48</v>
      </c>
      <c r="AM4022" s="3" t="s">
        <v>48</v>
      </c>
      <c r="AO4022" s="3" t="s">
        <v>48</v>
      </c>
      <c r="AQ4022" s="3" t="s">
        <v>48</v>
      </c>
      <c r="AS4022" s="3" t="s">
        <v>48</v>
      </c>
    </row>
    <row r="4023" spans="1:45">
      <c r="A4023">
        <v>4021</v>
      </c>
      <c r="B4023" t="s">
        <v>5982</v>
      </c>
      <c r="C4023" t="s">
        <v>2881</v>
      </c>
      <c r="D4023" t="s">
        <v>45</v>
      </c>
      <c r="E4023" t="s">
        <v>73</v>
      </c>
      <c r="F4023" t="s">
        <v>1877</v>
      </c>
      <c r="G4023" t="s">
        <v>10760</v>
      </c>
      <c r="H4023" t="s">
        <v>1877</v>
      </c>
      <c r="I4023" t="s">
        <v>10760</v>
      </c>
      <c r="J4023" t="s">
        <v>1877</v>
      </c>
      <c r="K4023" t="s">
        <v>8490</v>
      </c>
      <c r="L4023" t="s">
        <v>5985</v>
      </c>
      <c r="M4023" t="s">
        <v>5986</v>
      </c>
      <c r="N4023" t="str">
        <f>VLOOKUP(O4023,index!$Q:$R,2,0)</f>
        <v>02. 이러닝 - 단과</v>
      </c>
      <c r="O4023" t="s">
        <v>5987</v>
      </c>
      <c r="P4023" t="s">
        <v>48</v>
      </c>
      <c r="Q4023" t="s">
        <v>23</v>
      </c>
      <c r="R4023" s="226" t="e">
        <f>VLOOKUP(C4023,'26년 databook(취합)'!$M:$M,2,0)</f>
        <v>#N/A</v>
      </c>
      <c r="S4023" s="3" t="s">
        <v>14448</v>
      </c>
      <c r="T4023" s="3" t="s">
        <v>16751</v>
      </c>
      <c r="U4023" s="3" t="s">
        <v>16752</v>
      </c>
      <c r="V4023" s="3" t="s">
        <v>48</v>
      </c>
      <c r="W4023" s="3" t="s">
        <v>12377</v>
      </c>
      <c r="X4023" s="3" t="s">
        <v>48</v>
      </c>
      <c r="Y4023" s="3" t="s">
        <v>12378</v>
      </c>
      <c r="Z4023" s="3" t="s">
        <v>48</v>
      </c>
      <c r="AA4023" s="3" t="s">
        <v>12179</v>
      </c>
      <c r="AB4023" s="3" t="s">
        <v>48</v>
      </c>
      <c r="AC4023" s="3" t="s">
        <v>13762</v>
      </c>
      <c r="AD4023" s="3" t="s">
        <v>48</v>
      </c>
      <c r="AE4023" s="3" t="s">
        <v>11646</v>
      </c>
      <c r="AF4023" s="3">
        <v>1500000</v>
      </c>
      <c r="AG4023" s="3">
        <v>3997000</v>
      </c>
      <c r="AH4023" s="3">
        <v>1500000</v>
      </c>
      <c r="AI4023" s="3" t="s">
        <v>11567</v>
      </c>
      <c r="AJ4023" s="3">
        <v>1500000</v>
      </c>
      <c r="AK4023" s="3" t="s">
        <v>11567</v>
      </c>
      <c r="AL4023" s="3">
        <v>1500000</v>
      </c>
      <c r="AM4023" s="3" t="s">
        <v>11567</v>
      </c>
      <c r="AN4023" s="3">
        <v>1500000</v>
      </c>
      <c r="AO4023" s="3" t="s">
        <v>11567</v>
      </c>
      <c r="AP4023" s="3">
        <v>1500000</v>
      </c>
      <c r="AQ4023" s="3" t="s">
        <v>11567</v>
      </c>
      <c r="AR4023" s="3">
        <v>1500000</v>
      </c>
      <c r="AS4023" s="3" t="s">
        <v>11567</v>
      </c>
    </row>
    <row r="4024" spans="1:45">
      <c r="A4024">
        <v>4022</v>
      </c>
      <c r="B4024" t="s">
        <v>5982</v>
      </c>
      <c r="C4024" t="s">
        <v>3385</v>
      </c>
      <c r="D4024" t="s">
        <v>45</v>
      </c>
      <c r="E4024" t="s">
        <v>72</v>
      </c>
      <c r="F4024" t="s">
        <v>993</v>
      </c>
      <c r="G4024" t="s">
        <v>10761</v>
      </c>
      <c r="H4024" t="s">
        <v>993</v>
      </c>
      <c r="I4024" t="s">
        <v>10761</v>
      </c>
      <c r="J4024" t="s">
        <v>48</v>
      </c>
      <c r="K4024" t="s">
        <v>48</v>
      </c>
      <c r="L4024" t="s">
        <v>5985</v>
      </c>
      <c r="M4024" t="s">
        <v>5986</v>
      </c>
      <c r="N4024" t="str">
        <f>VLOOKUP(O4024,index!$Q:$R,2,0)</f>
        <v>02. 이러닝 - 단과</v>
      </c>
      <c r="O4024" t="s">
        <v>5987</v>
      </c>
      <c r="P4024" t="s">
        <v>48</v>
      </c>
      <c r="Q4024" t="s">
        <v>20</v>
      </c>
      <c r="R4024" s="226" t="e">
        <f>VLOOKUP(C4024,'26년 databook(취합)'!$M:$M,2,0)</f>
        <v>#N/A</v>
      </c>
      <c r="S4024" s="3" t="s">
        <v>11567</v>
      </c>
      <c r="T4024" s="3" t="s">
        <v>16620</v>
      </c>
      <c r="U4024" s="3" t="s">
        <v>16620</v>
      </c>
      <c r="V4024" s="3" t="s">
        <v>48</v>
      </c>
      <c r="W4024" s="3" t="s">
        <v>11567</v>
      </c>
      <c r="X4024" s="3" t="s">
        <v>48</v>
      </c>
      <c r="Y4024" s="3" t="s">
        <v>11567</v>
      </c>
      <c r="Z4024" s="3" t="s">
        <v>48</v>
      </c>
      <c r="AA4024" s="3" t="s">
        <v>11567</v>
      </c>
      <c r="AB4024" s="3" t="s">
        <v>48</v>
      </c>
      <c r="AC4024" s="3" t="s">
        <v>11567</v>
      </c>
      <c r="AD4024" s="3" t="s">
        <v>11567</v>
      </c>
      <c r="AE4024" s="3" t="s">
        <v>11567</v>
      </c>
      <c r="AF4024" s="3">
        <v>0</v>
      </c>
      <c r="AG4024" s="3">
        <v>6270000</v>
      </c>
      <c r="AH4024" s="3">
        <v>0</v>
      </c>
      <c r="AI4024" s="3" t="s">
        <v>11567</v>
      </c>
      <c r="AJ4024" s="3">
        <v>0</v>
      </c>
      <c r="AK4024" s="3" t="s">
        <v>11567</v>
      </c>
      <c r="AL4024" s="3">
        <v>0</v>
      </c>
      <c r="AM4024" s="3" t="s">
        <v>11567</v>
      </c>
      <c r="AN4024" s="3">
        <v>0</v>
      </c>
      <c r="AO4024" s="3" t="s">
        <v>11567</v>
      </c>
      <c r="AP4024" s="3">
        <v>0</v>
      </c>
      <c r="AQ4024" s="3" t="s">
        <v>11567</v>
      </c>
      <c r="AR4024" s="3">
        <v>0</v>
      </c>
      <c r="AS4024" s="3" t="s">
        <v>11567</v>
      </c>
    </row>
    <row r="4025" spans="1:45">
      <c r="A4025">
        <v>4023</v>
      </c>
      <c r="B4025" t="s">
        <v>5982</v>
      </c>
      <c r="C4025" t="s">
        <v>3923</v>
      </c>
      <c r="D4025" t="s">
        <v>45</v>
      </c>
      <c r="E4025" t="s">
        <v>75</v>
      </c>
      <c r="F4025" t="s">
        <v>8491</v>
      </c>
      <c r="G4025" t="s">
        <v>10762</v>
      </c>
      <c r="H4025" t="s">
        <v>8491</v>
      </c>
      <c r="I4025" t="s">
        <v>10762</v>
      </c>
      <c r="J4025" t="s">
        <v>8492</v>
      </c>
      <c r="K4025" t="s">
        <v>8493</v>
      </c>
      <c r="L4025" t="s">
        <v>5985</v>
      </c>
      <c r="M4025" t="s">
        <v>5986</v>
      </c>
      <c r="N4025" t="str">
        <f>VLOOKUP(O4025,index!$Q:$R,2,0)</f>
        <v>02. 이러닝 - 단과</v>
      </c>
      <c r="O4025" t="s">
        <v>5987</v>
      </c>
      <c r="P4025" t="s">
        <v>48</v>
      </c>
      <c r="Q4025" t="s">
        <v>23</v>
      </c>
      <c r="R4025" s="226" t="e">
        <f>VLOOKUP(C4025,'26년 databook(취합)'!$M:$M,2,0)</f>
        <v>#N/A</v>
      </c>
      <c r="S4025" s="3" t="s">
        <v>11567</v>
      </c>
      <c r="T4025" s="3" t="s">
        <v>11890</v>
      </c>
      <c r="U4025" s="3" t="s">
        <v>11890</v>
      </c>
      <c r="V4025" s="3" t="s">
        <v>48</v>
      </c>
      <c r="W4025" s="3" t="s">
        <v>11567</v>
      </c>
      <c r="X4025" s="3" t="s">
        <v>48</v>
      </c>
      <c r="Y4025" s="3" t="s">
        <v>11567</v>
      </c>
      <c r="Z4025" s="3" t="s">
        <v>48</v>
      </c>
      <c r="AA4025" s="3" t="s">
        <v>11567</v>
      </c>
      <c r="AB4025" s="3" t="s">
        <v>48</v>
      </c>
      <c r="AC4025" s="3" t="s">
        <v>11567</v>
      </c>
      <c r="AD4025" s="3" t="s">
        <v>48</v>
      </c>
      <c r="AE4025" s="3" t="s">
        <v>11567</v>
      </c>
      <c r="AG4025" s="3">
        <v>1680000</v>
      </c>
      <c r="AI4025" s="3" t="s">
        <v>11567</v>
      </c>
      <c r="AK4025" s="3" t="s">
        <v>11567</v>
      </c>
      <c r="AM4025" s="3" t="s">
        <v>11567</v>
      </c>
      <c r="AO4025" s="3" t="s">
        <v>11567</v>
      </c>
      <c r="AQ4025" s="3" t="s">
        <v>11567</v>
      </c>
      <c r="AS4025" s="3" t="s">
        <v>11567</v>
      </c>
    </row>
    <row r="4026" spans="1:45">
      <c r="A4026">
        <v>4024</v>
      </c>
      <c r="B4026" t="s">
        <v>5982</v>
      </c>
      <c r="C4026" t="s">
        <v>4336</v>
      </c>
      <c r="D4026" t="s">
        <v>45</v>
      </c>
      <c r="E4026" t="s">
        <v>76</v>
      </c>
      <c r="F4026" t="s">
        <v>2133</v>
      </c>
      <c r="G4026" t="s">
        <v>10763</v>
      </c>
      <c r="H4026" t="s">
        <v>2133</v>
      </c>
      <c r="I4026" t="s">
        <v>10763</v>
      </c>
      <c r="J4026" t="s">
        <v>2133</v>
      </c>
      <c r="K4026" t="s">
        <v>8494</v>
      </c>
      <c r="L4026" t="s">
        <v>5985</v>
      </c>
      <c r="M4026" t="s">
        <v>5986</v>
      </c>
      <c r="N4026" t="str">
        <f>VLOOKUP(O4026,index!$Q:$R,2,0)</f>
        <v>02. 이러닝 - 단과</v>
      </c>
      <c r="O4026" t="s">
        <v>5987</v>
      </c>
      <c r="P4026" t="s">
        <v>48</v>
      </c>
      <c r="Q4026" t="s">
        <v>20</v>
      </c>
      <c r="R4026" s="226" t="e">
        <f>VLOOKUP(C4026,'26년 databook(취합)'!$M:$M,2,0)</f>
        <v>#N/A</v>
      </c>
      <c r="S4026" s="3" t="s">
        <v>11567</v>
      </c>
      <c r="T4026" s="3" t="s">
        <v>48</v>
      </c>
      <c r="U4026" s="3" t="s">
        <v>11567</v>
      </c>
      <c r="V4026" s="3" t="s">
        <v>11567</v>
      </c>
      <c r="W4026" s="3" t="s">
        <v>48</v>
      </c>
      <c r="X4026" s="3" t="s">
        <v>48</v>
      </c>
      <c r="Y4026" s="3" t="s">
        <v>48</v>
      </c>
      <c r="Z4026" s="3" t="s">
        <v>48</v>
      </c>
      <c r="AA4026" s="3" t="s">
        <v>48</v>
      </c>
      <c r="AB4026" s="3" t="s">
        <v>48</v>
      </c>
      <c r="AC4026" s="3" t="s">
        <v>48</v>
      </c>
      <c r="AD4026" s="3" t="s">
        <v>48</v>
      </c>
      <c r="AE4026" s="3" t="s">
        <v>48</v>
      </c>
      <c r="AI4026" s="3" t="s">
        <v>48</v>
      </c>
      <c r="AK4026" s="3" t="s">
        <v>48</v>
      </c>
      <c r="AM4026" s="3" t="s">
        <v>48</v>
      </c>
      <c r="AO4026" s="3" t="s">
        <v>48</v>
      </c>
      <c r="AQ4026" s="3" t="s">
        <v>48</v>
      </c>
      <c r="AS4026" s="3" t="s">
        <v>48</v>
      </c>
    </row>
    <row r="4027" spans="1:45">
      <c r="A4027">
        <v>4025</v>
      </c>
      <c r="B4027" t="s">
        <v>5982</v>
      </c>
      <c r="C4027" t="s">
        <v>3946</v>
      </c>
      <c r="D4027" t="s">
        <v>45</v>
      </c>
      <c r="E4027" t="s">
        <v>75</v>
      </c>
      <c r="F4027" t="s">
        <v>415</v>
      </c>
      <c r="G4027" t="s">
        <v>8982</v>
      </c>
      <c r="H4027" t="s">
        <v>415</v>
      </c>
      <c r="I4027" t="s">
        <v>8982</v>
      </c>
      <c r="J4027" t="s">
        <v>48</v>
      </c>
      <c r="K4027" t="s">
        <v>48</v>
      </c>
      <c r="L4027" t="s">
        <v>5985</v>
      </c>
      <c r="M4027" t="s">
        <v>5986</v>
      </c>
      <c r="N4027" t="str">
        <f>VLOOKUP(O4027,index!$Q:$R,2,0)</f>
        <v>02. 이러닝 - 단과</v>
      </c>
      <c r="O4027" t="s">
        <v>5987</v>
      </c>
      <c r="P4027" t="s">
        <v>48</v>
      </c>
      <c r="Q4027" t="s">
        <v>23</v>
      </c>
      <c r="R4027" s="226" t="e">
        <f>VLOOKUP(C4027,'26년 databook(취합)'!$M:$M,2,0)</f>
        <v>#N/A</v>
      </c>
      <c r="S4027" s="3" t="s">
        <v>11567</v>
      </c>
      <c r="T4027" s="3" t="s">
        <v>48</v>
      </c>
      <c r="U4027" s="3" t="s">
        <v>11567</v>
      </c>
      <c r="V4027" s="3" t="s">
        <v>48</v>
      </c>
      <c r="W4027" s="3" t="s">
        <v>48</v>
      </c>
      <c r="X4027" s="3" t="s">
        <v>48</v>
      </c>
      <c r="Y4027" s="3" t="s">
        <v>48</v>
      </c>
      <c r="Z4027" s="3" t="s">
        <v>48</v>
      </c>
      <c r="AA4027" s="3" t="s">
        <v>48</v>
      </c>
      <c r="AB4027" s="3" t="s">
        <v>48</v>
      </c>
      <c r="AC4027" s="3" t="s">
        <v>48</v>
      </c>
      <c r="AD4027" s="3" t="s">
        <v>11567</v>
      </c>
      <c r="AE4027" s="3" t="s">
        <v>48</v>
      </c>
      <c r="AF4027" s="3">
        <v>0</v>
      </c>
      <c r="AG4027" s="3"/>
      <c r="AH4027" s="3">
        <v>0</v>
      </c>
      <c r="AI4027" s="3" t="s">
        <v>48</v>
      </c>
      <c r="AJ4027" s="3">
        <v>0</v>
      </c>
      <c r="AK4027" s="3" t="s">
        <v>48</v>
      </c>
      <c r="AL4027" s="3">
        <v>0</v>
      </c>
      <c r="AM4027" s="3" t="s">
        <v>48</v>
      </c>
      <c r="AN4027" s="3">
        <v>0</v>
      </c>
      <c r="AO4027" s="3" t="s">
        <v>48</v>
      </c>
      <c r="AP4027" s="3">
        <v>0</v>
      </c>
      <c r="AQ4027" s="3" t="s">
        <v>48</v>
      </c>
      <c r="AR4027" s="3">
        <v>0</v>
      </c>
      <c r="AS4027" s="3" t="s">
        <v>48</v>
      </c>
    </row>
    <row r="4028" spans="1:45">
      <c r="A4028">
        <v>4026</v>
      </c>
      <c r="B4028" t="s">
        <v>5982</v>
      </c>
      <c r="C4028" t="s">
        <v>4241</v>
      </c>
      <c r="D4028" t="s">
        <v>45</v>
      </c>
      <c r="E4028" t="s">
        <v>76</v>
      </c>
      <c r="F4028" t="s">
        <v>2058</v>
      </c>
      <c r="G4028" t="s">
        <v>10764</v>
      </c>
      <c r="H4028" t="s">
        <v>2058</v>
      </c>
      <c r="I4028" t="s">
        <v>10764</v>
      </c>
      <c r="J4028" t="s">
        <v>2058</v>
      </c>
      <c r="K4028" t="s">
        <v>8495</v>
      </c>
      <c r="L4028" t="s">
        <v>5985</v>
      </c>
      <c r="M4028" t="s">
        <v>5986</v>
      </c>
      <c r="N4028" t="str">
        <f>VLOOKUP(O4028,index!$Q:$R,2,0)</f>
        <v>02. 이러닝 - 단과</v>
      </c>
      <c r="O4028" t="s">
        <v>5987</v>
      </c>
      <c r="P4028" t="s">
        <v>48</v>
      </c>
      <c r="Q4028" t="s">
        <v>20</v>
      </c>
      <c r="R4028" s="226" t="e">
        <f>VLOOKUP(C4028,'26년 databook(취합)'!$M:$M,2,0)</f>
        <v>#N/A</v>
      </c>
      <c r="S4028" s="3" t="s">
        <v>11567</v>
      </c>
      <c r="T4028" s="3" t="s">
        <v>14926</v>
      </c>
      <c r="U4028" s="3" t="s">
        <v>14926</v>
      </c>
      <c r="V4028" s="3" t="s">
        <v>48</v>
      </c>
      <c r="W4028" s="3" t="s">
        <v>11693</v>
      </c>
      <c r="X4028" s="3" t="s">
        <v>48</v>
      </c>
      <c r="Y4028" s="3" t="s">
        <v>11628</v>
      </c>
      <c r="Z4028" s="3" t="s">
        <v>48</v>
      </c>
      <c r="AA4028" s="3" t="s">
        <v>11584</v>
      </c>
      <c r="AB4028" s="3" t="s">
        <v>48</v>
      </c>
      <c r="AC4028" s="3" t="s">
        <v>12766</v>
      </c>
      <c r="AD4028" s="3" t="s">
        <v>48</v>
      </c>
      <c r="AE4028" s="3" t="s">
        <v>14927</v>
      </c>
      <c r="AG4028" s="3">
        <v>140000</v>
      </c>
      <c r="AI4028" s="3" t="s">
        <v>11567</v>
      </c>
      <c r="AK4028" s="3" t="s">
        <v>11567</v>
      </c>
      <c r="AM4028" s="3" t="s">
        <v>11567</v>
      </c>
      <c r="AO4028" s="3" t="s">
        <v>11567</v>
      </c>
      <c r="AQ4028" s="3" t="s">
        <v>11567</v>
      </c>
      <c r="AR4028" s="3">
        <v>0</v>
      </c>
      <c r="AS4028" s="3" t="s">
        <v>11567</v>
      </c>
    </row>
    <row r="4029" spans="1:45">
      <c r="A4029">
        <v>4027</v>
      </c>
      <c r="B4029" t="s">
        <v>5982</v>
      </c>
      <c r="C4029" t="s">
        <v>4744</v>
      </c>
      <c r="D4029" t="s">
        <v>45</v>
      </c>
      <c r="E4029" t="s">
        <v>77</v>
      </c>
      <c r="F4029" t="s">
        <v>8496</v>
      </c>
      <c r="G4029" t="s">
        <v>11559</v>
      </c>
      <c r="H4029" t="s">
        <v>8496</v>
      </c>
      <c r="I4029" t="s">
        <v>11559</v>
      </c>
      <c r="J4029" t="s">
        <v>48</v>
      </c>
      <c r="K4029" t="s">
        <v>48</v>
      </c>
      <c r="L4029" t="s">
        <v>5985</v>
      </c>
      <c r="M4029" t="s">
        <v>5986</v>
      </c>
      <c r="N4029" t="str">
        <f>VLOOKUP(O4029,index!$Q:$R,2,0)</f>
        <v>02. 이러닝 - 단과</v>
      </c>
      <c r="O4029" t="s">
        <v>5987</v>
      </c>
      <c r="P4029" t="s">
        <v>48</v>
      </c>
      <c r="Q4029" t="s">
        <v>20</v>
      </c>
      <c r="R4029" s="226" t="e">
        <f>VLOOKUP(C4029,'26년 databook(취합)'!$M:$M,2,0)</f>
        <v>#N/A</v>
      </c>
      <c r="S4029" s="3" t="s">
        <v>11567</v>
      </c>
      <c r="T4029" s="3" t="s">
        <v>48</v>
      </c>
      <c r="U4029" s="3" t="s">
        <v>11567</v>
      </c>
      <c r="V4029" s="3" t="s">
        <v>48</v>
      </c>
      <c r="W4029" s="3" t="s">
        <v>48</v>
      </c>
      <c r="X4029" s="3" t="s">
        <v>48</v>
      </c>
      <c r="Y4029" s="3" t="s">
        <v>48</v>
      </c>
      <c r="Z4029" s="3" t="s">
        <v>48</v>
      </c>
      <c r="AA4029" s="3" t="s">
        <v>48</v>
      </c>
      <c r="AB4029" s="3" t="s">
        <v>48</v>
      </c>
      <c r="AC4029" s="3" t="s">
        <v>48</v>
      </c>
      <c r="AD4029" s="3" t="s">
        <v>48</v>
      </c>
      <c r="AE4029" s="3" t="s">
        <v>48</v>
      </c>
      <c r="AG4029" s="3"/>
      <c r="AI4029" s="3" t="s">
        <v>48</v>
      </c>
      <c r="AK4029" s="3" t="s">
        <v>48</v>
      </c>
      <c r="AM4029" s="3" t="s">
        <v>48</v>
      </c>
      <c r="AO4029" s="3" t="s">
        <v>48</v>
      </c>
      <c r="AQ4029" s="3" t="s">
        <v>48</v>
      </c>
      <c r="AS4029" s="3" t="s">
        <v>48</v>
      </c>
    </row>
    <row r="4030" spans="1:45">
      <c r="A4030">
        <v>4028</v>
      </c>
      <c r="B4030" t="s">
        <v>5982</v>
      </c>
      <c r="C4030" t="s">
        <v>3336</v>
      </c>
      <c r="D4030" t="s">
        <v>45</v>
      </c>
      <c r="E4030" t="s">
        <v>72</v>
      </c>
      <c r="F4030" t="s">
        <v>8497</v>
      </c>
      <c r="G4030" t="s">
        <v>10765</v>
      </c>
      <c r="H4030" t="s">
        <v>8497</v>
      </c>
      <c r="I4030" t="s">
        <v>10765</v>
      </c>
      <c r="J4030" t="s">
        <v>2313</v>
      </c>
      <c r="K4030" t="s">
        <v>7466</v>
      </c>
      <c r="L4030" t="s">
        <v>5985</v>
      </c>
      <c r="M4030" t="s">
        <v>5986</v>
      </c>
      <c r="N4030" t="str">
        <f>VLOOKUP(O4030,index!$Q:$R,2,0)</f>
        <v>02. 이러닝 - 단과</v>
      </c>
      <c r="O4030" t="s">
        <v>5987</v>
      </c>
      <c r="P4030" t="s">
        <v>48</v>
      </c>
      <c r="Q4030" t="s">
        <v>23</v>
      </c>
      <c r="R4030" s="226" t="e">
        <f>VLOOKUP(C4030,'26년 databook(취합)'!$M:$M,2,0)</f>
        <v>#N/A</v>
      </c>
      <c r="S4030" s="3" t="s">
        <v>11567</v>
      </c>
      <c r="T4030" s="3" t="s">
        <v>11912</v>
      </c>
      <c r="U4030" s="3" t="s">
        <v>11912</v>
      </c>
      <c r="V4030" s="3" t="s">
        <v>48</v>
      </c>
      <c r="W4030" s="3" t="s">
        <v>11567</v>
      </c>
      <c r="X4030" s="3" t="s">
        <v>48</v>
      </c>
      <c r="Y4030" s="3" t="s">
        <v>11567</v>
      </c>
      <c r="Z4030" s="3" t="s">
        <v>48</v>
      </c>
      <c r="AA4030" s="3" t="s">
        <v>11567</v>
      </c>
      <c r="AB4030" s="3" t="s">
        <v>48</v>
      </c>
      <c r="AC4030" s="3" t="s">
        <v>11912</v>
      </c>
      <c r="AD4030" s="3" t="s">
        <v>11567</v>
      </c>
      <c r="AE4030" s="3" t="s">
        <v>11567</v>
      </c>
      <c r="AF4030" s="3">
        <v>0</v>
      </c>
      <c r="AG4030" s="3">
        <v>0</v>
      </c>
      <c r="AH4030" s="3">
        <v>0</v>
      </c>
      <c r="AI4030" s="3" t="s">
        <v>11567</v>
      </c>
      <c r="AJ4030" s="3">
        <v>0</v>
      </c>
      <c r="AK4030" s="3" t="s">
        <v>11567</v>
      </c>
      <c r="AL4030" s="3">
        <v>0</v>
      </c>
      <c r="AM4030" s="3" t="s">
        <v>11567</v>
      </c>
      <c r="AN4030" s="3">
        <v>0</v>
      </c>
      <c r="AO4030" s="3" t="s">
        <v>11567</v>
      </c>
      <c r="AP4030" s="3">
        <v>0</v>
      </c>
      <c r="AQ4030" s="3" t="s">
        <v>11567</v>
      </c>
      <c r="AR4030" s="3">
        <v>0</v>
      </c>
      <c r="AS4030" s="3" t="s">
        <v>11567</v>
      </c>
    </row>
    <row r="4031" spans="1:45">
      <c r="A4031">
        <v>4029</v>
      </c>
      <c r="B4031" t="s">
        <v>5982</v>
      </c>
      <c r="C4031" t="s">
        <v>3775</v>
      </c>
      <c r="D4031" t="s">
        <v>45</v>
      </c>
      <c r="E4031" t="s">
        <v>75</v>
      </c>
      <c r="F4031" t="s">
        <v>8498</v>
      </c>
      <c r="G4031" t="s">
        <v>10766</v>
      </c>
      <c r="H4031" t="s">
        <v>8498</v>
      </c>
      <c r="I4031" t="s">
        <v>10766</v>
      </c>
      <c r="J4031" t="s">
        <v>8498</v>
      </c>
      <c r="K4031" t="s">
        <v>8499</v>
      </c>
      <c r="L4031" t="s">
        <v>5985</v>
      </c>
      <c r="M4031" t="s">
        <v>5986</v>
      </c>
      <c r="N4031" t="str">
        <f>VLOOKUP(O4031,index!$Q:$R,2,0)</f>
        <v>03. 이러닝 - 법정</v>
      </c>
      <c r="O4031" t="s">
        <v>6002</v>
      </c>
      <c r="P4031" t="s">
        <v>48</v>
      </c>
      <c r="Q4031" t="s">
        <v>20</v>
      </c>
      <c r="R4031" s="226" t="e">
        <f>VLOOKUP(C4031,'26년 databook(취합)'!$M:$M,2,0)</f>
        <v>#N/A</v>
      </c>
      <c r="S4031" s="3" t="s">
        <v>11571</v>
      </c>
      <c r="T4031" s="3" t="s">
        <v>12379</v>
      </c>
      <c r="U4031" s="3" t="s">
        <v>11571</v>
      </c>
      <c r="V4031" s="3" t="s">
        <v>48</v>
      </c>
      <c r="W4031" s="3" t="s">
        <v>11567</v>
      </c>
      <c r="X4031" s="3" t="s">
        <v>48</v>
      </c>
      <c r="Y4031" s="3" t="s">
        <v>11567</v>
      </c>
      <c r="Z4031" s="3" t="s">
        <v>48</v>
      </c>
      <c r="AA4031" s="3" t="s">
        <v>11567</v>
      </c>
      <c r="AB4031" s="3" t="s">
        <v>48</v>
      </c>
      <c r="AC4031" s="3" t="s">
        <v>11567</v>
      </c>
      <c r="AD4031" s="3" t="s">
        <v>11567</v>
      </c>
      <c r="AE4031" s="3" t="s">
        <v>11567</v>
      </c>
      <c r="AF4031" s="3">
        <v>0</v>
      </c>
      <c r="AG4031" s="3">
        <v>0</v>
      </c>
      <c r="AH4031" s="3">
        <v>0</v>
      </c>
      <c r="AI4031" s="3" t="s">
        <v>11567</v>
      </c>
      <c r="AJ4031" s="3">
        <v>0</v>
      </c>
      <c r="AK4031" s="3" t="s">
        <v>11567</v>
      </c>
      <c r="AL4031" s="3">
        <v>0</v>
      </c>
      <c r="AM4031" s="3" t="s">
        <v>11567</v>
      </c>
      <c r="AN4031" s="3">
        <v>0</v>
      </c>
      <c r="AO4031" s="3" t="s">
        <v>11567</v>
      </c>
      <c r="AP4031" s="3">
        <v>0</v>
      </c>
      <c r="AQ4031" s="3" t="s">
        <v>11567</v>
      </c>
      <c r="AR4031" s="3">
        <v>5000000</v>
      </c>
      <c r="AS4031" s="3" t="s">
        <v>12379</v>
      </c>
    </row>
    <row r="4032" spans="1:45">
      <c r="A4032">
        <v>4030</v>
      </c>
      <c r="B4032" t="s">
        <v>5982</v>
      </c>
      <c r="C4032" t="s">
        <v>5632</v>
      </c>
      <c r="D4032" t="s">
        <v>45</v>
      </c>
      <c r="E4032" t="s">
        <v>77</v>
      </c>
      <c r="F4032" t="s">
        <v>2658</v>
      </c>
      <c r="G4032" t="s">
        <v>10767</v>
      </c>
      <c r="H4032" t="s">
        <v>2658</v>
      </c>
      <c r="I4032" t="s">
        <v>10767</v>
      </c>
      <c r="J4032" t="s">
        <v>48</v>
      </c>
      <c r="K4032" t="s">
        <v>48</v>
      </c>
      <c r="L4032" t="s">
        <v>5985</v>
      </c>
      <c r="M4032" t="s">
        <v>5986</v>
      </c>
      <c r="N4032" t="str">
        <f>VLOOKUP(O4032,index!$Q:$R,2,0)</f>
        <v>02. 이러닝 - 단과</v>
      </c>
      <c r="O4032" t="s">
        <v>5987</v>
      </c>
      <c r="P4032" t="s">
        <v>48</v>
      </c>
      <c r="Q4032" t="s">
        <v>20</v>
      </c>
      <c r="R4032" s="226" t="e">
        <f>VLOOKUP(C4032,'26년 databook(취합)'!$M:$M,2,0)</f>
        <v>#N/A</v>
      </c>
      <c r="S4032" s="3" t="s">
        <v>11567</v>
      </c>
      <c r="T4032" s="3" t="s">
        <v>48</v>
      </c>
      <c r="U4032" s="3" t="s">
        <v>11567</v>
      </c>
      <c r="V4032" s="3" t="s">
        <v>48</v>
      </c>
      <c r="W4032" s="3" t="s">
        <v>48</v>
      </c>
      <c r="X4032" s="3" t="s">
        <v>48</v>
      </c>
      <c r="Y4032" s="3" t="s">
        <v>48</v>
      </c>
      <c r="Z4032" s="3" t="s">
        <v>48</v>
      </c>
      <c r="AA4032" s="3" t="s">
        <v>48</v>
      </c>
      <c r="AB4032" s="3" t="s">
        <v>48</v>
      </c>
      <c r="AC4032" s="3" t="s">
        <v>48</v>
      </c>
      <c r="AD4032" s="3" t="s">
        <v>48</v>
      </c>
      <c r="AE4032" s="3" t="s">
        <v>48</v>
      </c>
      <c r="AG4032" s="3"/>
      <c r="AI4032" s="3" t="s">
        <v>48</v>
      </c>
      <c r="AK4032" s="3" t="s">
        <v>48</v>
      </c>
      <c r="AM4032" s="3" t="s">
        <v>48</v>
      </c>
      <c r="AO4032" s="3" t="s">
        <v>48</v>
      </c>
      <c r="AQ4032" s="3" t="s">
        <v>48</v>
      </c>
      <c r="AS4032" s="3" t="s">
        <v>48</v>
      </c>
    </row>
    <row r="4033" spans="1:45">
      <c r="A4033">
        <v>4031</v>
      </c>
      <c r="B4033" t="s">
        <v>5982</v>
      </c>
      <c r="C4033" t="s">
        <v>3416</v>
      </c>
      <c r="D4033" t="s">
        <v>45</v>
      </c>
      <c r="E4033" t="s">
        <v>72</v>
      </c>
      <c r="F4033" t="s">
        <v>1023</v>
      </c>
      <c r="G4033" t="s">
        <v>10768</v>
      </c>
      <c r="H4033" t="s">
        <v>1023</v>
      </c>
      <c r="I4033" t="s">
        <v>10768</v>
      </c>
      <c r="J4033" t="s">
        <v>8500</v>
      </c>
      <c r="K4033" t="s">
        <v>8501</v>
      </c>
      <c r="L4033" t="s">
        <v>5985</v>
      </c>
      <c r="M4033" t="s">
        <v>5986</v>
      </c>
      <c r="N4033" t="str">
        <f>VLOOKUP(O4033,index!$Q:$R,2,0)</f>
        <v>02. 이러닝 - 단과</v>
      </c>
      <c r="O4033" t="s">
        <v>5987</v>
      </c>
      <c r="P4033" t="s">
        <v>48</v>
      </c>
      <c r="Q4033" t="s">
        <v>20</v>
      </c>
      <c r="R4033" s="226" t="e">
        <f>VLOOKUP(C4033,'26년 databook(취합)'!$M:$M,2,0)</f>
        <v>#N/A</v>
      </c>
      <c r="S4033" s="3" t="s">
        <v>11567</v>
      </c>
      <c r="T4033" s="3" t="s">
        <v>11655</v>
      </c>
      <c r="U4033" s="3" t="s">
        <v>11655</v>
      </c>
      <c r="V4033" s="3" t="s">
        <v>48</v>
      </c>
      <c r="W4033" s="3" t="s">
        <v>11567</v>
      </c>
      <c r="X4033" s="3" t="s">
        <v>48</v>
      </c>
      <c r="Y4033" s="3" t="s">
        <v>11567</v>
      </c>
      <c r="Z4033" s="3" t="s">
        <v>48</v>
      </c>
      <c r="AA4033" s="3" t="s">
        <v>11567</v>
      </c>
      <c r="AB4033" s="3" t="s">
        <v>48</v>
      </c>
      <c r="AC4033" s="3" t="s">
        <v>11567</v>
      </c>
      <c r="AD4033" s="3" t="s">
        <v>11567</v>
      </c>
      <c r="AE4033" s="3" t="s">
        <v>11567</v>
      </c>
      <c r="AF4033" s="3">
        <v>0</v>
      </c>
      <c r="AG4033" s="3">
        <v>1280000</v>
      </c>
      <c r="AH4033" s="3">
        <v>0</v>
      </c>
      <c r="AI4033" s="3" t="s">
        <v>11567</v>
      </c>
      <c r="AJ4033" s="3">
        <v>0</v>
      </c>
      <c r="AK4033" s="3" t="s">
        <v>11567</v>
      </c>
      <c r="AL4033" s="3">
        <v>0</v>
      </c>
      <c r="AM4033" s="3" t="s">
        <v>11567</v>
      </c>
      <c r="AN4033" s="3">
        <v>0</v>
      </c>
      <c r="AO4033" s="3" t="s">
        <v>11567</v>
      </c>
      <c r="AP4033" s="3">
        <v>0</v>
      </c>
      <c r="AQ4033" s="3" t="s">
        <v>11567</v>
      </c>
      <c r="AR4033" s="3">
        <v>0</v>
      </c>
      <c r="AS4033" s="3" t="s">
        <v>11567</v>
      </c>
    </row>
    <row r="4034" spans="1:45">
      <c r="A4034">
        <v>4032</v>
      </c>
      <c r="B4034" t="s">
        <v>5982</v>
      </c>
      <c r="C4034" t="s">
        <v>3034</v>
      </c>
      <c r="D4034" t="s">
        <v>45</v>
      </c>
      <c r="E4034" t="s">
        <v>71</v>
      </c>
      <c r="F4034" t="s">
        <v>320</v>
      </c>
      <c r="G4034" t="s">
        <v>10441</v>
      </c>
      <c r="H4034" t="s">
        <v>236</v>
      </c>
      <c r="I4034" t="s">
        <v>16334</v>
      </c>
      <c r="J4034" t="s">
        <v>8063</v>
      </c>
      <c r="K4034" t="s">
        <v>8064</v>
      </c>
      <c r="L4034" t="s">
        <v>5985</v>
      </c>
      <c r="M4034" t="s">
        <v>5986</v>
      </c>
      <c r="N4034" t="str">
        <f>VLOOKUP(O4034,index!$Q:$R,2,0)</f>
        <v>02. 이러닝 - 단과</v>
      </c>
      <c r="O4034" t="s">
        <v>5987</v>
      </c>
      <c r="P4034" t="s">
        <v>48</v>
      </c>
      <c r="Q4034" t="s">
        <v>20</v>
      </c>
      <c r="R4034" s="226" t="e">
        <f>VLOOKUP(C4034,'26년 databook(취합)'!$M:$M,2,0)</f>
        <v>#N/A</v>
      </c>
      <c r="S4034" s="3" t="s">
        <v>11567</v>
      </c>
      <c r="T4034" s="3" t="s">
        <v>11636</v>
      </c>
      <c r="U4034" s="3" t="s">
        <v>11636</v>
      </c>
      <c r="V4034" s="3" t="s">
        <v>11567</v>
      </c>
      <c r="W4034" s="3" t="s">
        <v>11636</v>
      </c>
      <c r="X4034" s="3" t="s">
        <v>48</v>
      </c>
      <c r="Y4034" s="3" t="s">
        <v>11567</v>
      </c>
      <c r="Z4034" s="3" t="s">
        <v>48</v>
      </c>
      <c r="AA4034" s="3" t="s">
        <v>11567</v>
      </c>
      <c r="AB4034" s="3" t="s">
        <v>48</v>
      </c>
      <c r="AC4034" s="3" t="s">
        <v>11567</v>
      </c>
      <c r="AD4034" s="3" t="s">
        <v>48</v>
      </c>
      <c r="AE4034" s="3" t="s">
        <v>11567</v>
      </c>
      <c r="AG4034" s="3">
        <v>0</v>
      </c>
      <c r="AI4034" s="3" t="s">
        <v>11567</v>
      </c>
      <c r="AK4034" s="3" t="s">
        <v>11567</v>
      </c>
      <c r="AM4034" s="3" t="s">
        <v>11567</v>
      </c>
      <c r="AO4034" s="3" t="s">
        <v>11567</v>
      </c>
      <c r="AQ4034" s="3" t="s">
        <v>11567</v>
      </c>
      <c r="AS4034" s="3" t="s">
        <v>11567</v>
      </c>
    </row>
    <row r="4035" spans="1:45">
      <c r="A4035">
        <v>4033</v>
      </c>
      <c r="B4035" t="s">
        <v>5982</v>
      </c>
      <c r="C4035" t="s">
        <v>3150</v>
      </c>
      <c r="D4035" t="s">
        <v>45</v>
      </c>
      <c r="E4035" t="s">
        <v>71</v>
      </c>
      <c r="F4035" t="s">
        <v>320</v>
      </c>
      <c r="G4035" t="s">
        <v>10441</v>
      </c>
      <c r="H4035" t="s">
        <v>319</v>
      </c>
      <c r="I4035" t="s">
        <v>16335</v>
      </c>
      <c r="J4035" t="s">
        <v>8063</v>
      </c>
      <c r="K4035" t="s">
        <v>8064</v>
      </c>
      <c r="L4035" t="s">
        <v>5985</v>
      </c>
      <c r="M4035" t="s">
        <v>5986</v>
      </c>
      <c r="N4035" t="str">
        <f>VLOOKUP(O4035,index!$Q:$R,2,0)</f>
        <v>02. 이러닝 - 단과</v>
      </c>
      <c r="O4035" t="s">
        <v>5987</v>
      </c>
      <c r="P4035" t="s">
        <v>48</v>
      </c>
      <c r="Q4035" t="s">
        <v>20</v>
      </c>
      <c r="R4035" s="226" t="e">
        <f>VLOOKUP(C4035,'26년 databook(취합)'!$M:$M,2,0)</f>
        <v>#N/A</v>
      </c>
      <c r="S4035" s="3" t="s">
        <v>11572</v>
      </c>
      <c r="T4035" s="3" t="s">
        <v>14156</v>
      </c>
      <c r="U4035" s="3" t="s">
        <v>14157</v>
      </c>
      <c r="V4035" s="3" t="s">
        <v>11567</v>
      </c>
      <c r="W4035" s="3" t="s">
        <v>11567</v>
      </c>
      <c r="X4035" s="3" t="s">
        <v>48</v>
      </c>
      <c r="Y4035" s="3" t="s">
        <v>11567</v>
      </c>
      <c r="Z4035" s="3" t="s">
        <v>48</v>
      </c>
      <c r="AA4035" s="3" t="s">
        <v>11567</v>
      </c>
      <c r="AB4035" s="3" t="s">
        <v>48</v>
      </c>
      <c r="AC4035" s="3" t="s">
        <v>11567</v>
      </c>
      <c r="AD4035" s="3" t="s">
        <v>48</v>
      </c>
      <c r="AE4035" s="3" t="s">
        <v>14156</v>
      </c>
      <c r="AG4035" s="3">
        <v>0</v>
      </c>
      <c r="AI4035" s="3" t="s">
        <v>11567</v>
      </c>
      <c r="AK4035" s="3" t="s">
        <v>11567</v>
      </c>
      <c r="AM4035" s="3" t="s">
        <v>11567</v>
      </c>
      <c r="AO4035" s="3" t="s">
        <v>11567</v>
      </c>
      <c r="AP4035" s="3">
        <v>2000000</v>
      </c>
      <c r="AQ4035" s="3" t="s">
        <v>11567</v>
      </c>
      <c r="AS4035" s="3" t="s">
        <v>11567</v>
      </c>
    </row>
    <row r="4036" spans="1:45">
      <c r="A4036">
        <v>4034</v>
      </c>
      <c r="B4036" t="s">
        <v>5982</v>
      </c>
      <c r="C4036" t="s">
        <v>3151</v>
      </c>
      <c r="D4036" t="s">
        <v>45</v>
      </c>
      <c r="E4036" t="s">
        <v>71</v>
      </c>
      <c r="F4036" t="s">
        <v>320</v>
      </c>
      <c r="G4036" t="s">
        <v>10441</v>
      </c>
      <c r="H4036" t="s">
        <v>320</v>
      </c>
      <c r="I4036" t="s">
        <v>10441</v>
      </c>
      <c r="J4036" t="s">
        <v>8063</v>
      </c>
      <c r="K4036" t="s">
        <v>8064</v>
      </c>
      <c r="L4036" t="s">
        <v>5985</v>
      </c>
      <c r="M4036" t="s">
        <v>5986</v>
      </c>
      <c r="N4036" t="str">
        <f>VLOOKUP(O4036,index!$Q:$R,2,0)</f>
        <v>02. 이러닝 - 단과</v>
      </c>
      <c r="O4036" t="s">
        <v>5987</v>
      </c>
      <c r="P4036" t="s">
        <v>48</v>
      </c>
      <c r="Q4036" t="s">
        <v>20</v>
      </c>
      <c r="R4036" s="226" t="e">
        <f>VLOOKUP(C4036,'26년 databook(취합)'!$M:$M,2,0)</f>
        <v>#N/A</v>
      </c>
      <c r="S4036" s="3" t="s">
        <v>11576</v>
      </c>
      <c r="T4036" s="3" t="s">
        <v>48</v>
      </c>
      <c r="U4036" s="3" t="s">
        <v>11576</v>
      </c>
      <c r="V4036" s="3" t="s">
        <v>48</v>
      </c>
      <c r="W4036" s="3" t="s">
        <v>48</v>
      </c>
      <c r="X4036" s="3" t="s">
        <v>48</v>
      </c>
      <c r="Y4036" s="3" t="s">
        <v>48</v>
      </c>
      <c r="Z4036" s="3" t="s">
        <v>48</v>
      </c>
      <c r="AA4036" s="3" t="s">
        <v>48</v>
      </c>
      <c r="AB4036" s="3" t="s">
        <v>48</v>
      </c>
      <c r="AC4036" s="3" t="s">
        <v>48</v>
      </c>
      <c r="AD4036" s="3" t="s">
        <v>48</v>
      </c>
      <c r="AE4036" s="3" t="s">
        <v>48</v>
      </c>
      <c r="AG4036" s="3"/>
      <c r="AI4036" s="3" t="s">
        <v>48</v>
      </c>
      <c r="AK4036" s="3" t="s">
        <v>48</v>
      </c>
      <c r="AM4036" s="3" t="s">
        <v>48</v>
      </c>
      <c r="AO4036" s="3" t="s">
        <v>48</v>
      </c>
      <c r="AQ4036" s="3" t="s">
        <v>48</v>
      </c>
      <c r="AR4036" s="3">
        <v>1000000</v>
      </c>
      <c r="AS4036" s="3" t="s">
        <v>48</v>
      </c>
    </row>
    <row r="4037" spans="1:45">
      <c r="A4037">
        <v>4035</v>
      </c>
      <c r="B4037" t="s">
        <v>5982</v>
      </c>
      <c r="C4037" t="s">
        <v>3220</v>
      </c>
      <c r="D4037" t="s">
        <v>45</v>
      </c>
      <c r="E4037" t="s">
        <v>72</v>
      </c>
      <c r="F4037" t="s">
        <v>8502</v>
      </c>
      <c r="G4037" t="s">
        <v>10769</v>
      </c>
      <c r="H4037" t="s">
        <v>8502</v>
      </c>
      <c r="I4037" t="s">
        <v>10769</v>
      </c>
      <c r="J4037" t="s">
        <v>8502</v>
      </c>
      <c r="K4037" t="s">
        <v>8503</v>
      </c>
      <c r="L4037" t="s">
        <v>5985</v>
      </c>
      <c r="M4037" t="s">
        <v>5986</v>
      </c>
      <c r="N4037" t="str">
        <f>VLOOKUP(O4037,index!$Q:$R,2,0)</f>
        <v>02. 이러닝 - 단과</v>
      </c>
      <c r="O4037" t="s">
        <v>5987</v>
      </c>
      <c r="P4037" t="s">
        <v>48</v>
      </c>
      <c r="Q4037" t="s">
        <v>20</v>
      </c>
      <c r="R4037" s="226" t="e">
        <f>VLOOKUP(C4037,'26년 databook(취합)'!$M:$M,2,0)</f>
        <v>#N/A</v>
      </c>
      <c r="S4037" s="3" t="s">
        <v>11567</v>
      </c>
      <c r="T4037" s="3" t="s">
        <v>48</v>
      </c>
      <c r="U4037" s="3" t="s">
        <v>11567</v>
      </c>
      <c r="V4037" s="3" t="s">
        <v>48</v>
      </c>
      <c r="W4037" s="3" t="s">
        <v>48</v>
      </c>
      <c r="X4037" s="3" t="s">
        <v>48</v>
      </c>
      <c r="Y4037" s="3" t="s">
        <v>48</v>
      </c>
      <c r="Z4037" s="3" t="s">
        <v>48</v>
      </c>
      <c r="AA4037" s="3" t="s">
        <v>48</v>
      </c>
      <c r="AB4037" s="3" t="s">
        <v>48</v>
      </c>
      <c r="AC4037" s="3" t="s">
        <v>48</v>
      </c>
      <c r="AD4037" s="3" t="s">
        <v>11567</v>
      </c>
      <c r="AE4037" s="3" t="s">
        <v>48</v>
      </c>
      <c r="AF4037" s="3">
        <v>0</v>
      </c>
      <c r="AG4037" s="3"/>
      <c r="AH4037" s="3">
        <v>0</v>
      </c>
      <c r="AI4037" s="3" t="s">
        <v>48</v>
      </c>
      <c r="AJ4037" s="3">
        <v>0</v>
      </c>
      <c r="AK4037" s="3" t="s">
        <v>48</v>
      </c>
      <c r="AL4037" s="3">
        <v>0</v>
      </c>
      <c r="AM4037" s="3" t="s">
        <v>48</v>
      </c>
      <c r="AN4037" s="3">
        <v>0</v>
      </c>
      <c r="AO4037" s="3" t="s">
        <v>48</v>
      </c>
      <c r="AP4037" s="3">
        <v>0</v>
      </c>
      <c r="AQ4037" s="3" t="s">
        <v>48</v>
      </c>
      <c r="AR4037" s="3">
        <v>0</v>
      </c>
      <c r="AS4037" s="3" t="s">
        <v>48</v>
      </c>
    </row>
    <row r="4038" spans="1:45">
      <c r="A4038">
        <v>4036</v>
      </c>
      <c r="B4038" t="s">
        <v>5982</v>
      </c>
      <c r="C4038" t="s">
        <v>5294</v>
      </c>
      <c r="D4038" t="s">
        <v>45</v>
      </c>
      <c r="E4038" t="s">
        <v>79</v>
      </c>
      <c r="F4038" t="s">
        <v>6752</v>
      </c>
      <c r="G4038" t="s">
        <v>9358</v>
      </c>
      <c r="H4038" t="s">
        <v>8504</v>
      </c>
      <c r="I4038" t="s">
        <v>16336</v>
      </c>
      <c r="J4038" t="s">
        <v>2452</v>
      </c>
      <c r="K4038" t="s">
        <v>6891</v>
      </c>
      <c r="L4038" t="s">
        <v>5985</v>
      </c>
      <c r="M4038" t="s">
        <v>5986</v>
      </c>
      <c r="N4038" t="str">
        <f>VLOOKUP(O4038,index!$Q:$R,2,0)</f>
        <v>02. 이러닝 - 단과</v>
      </c>
      <c r="O4038" t="s">
        <v>5987</v>
      </c>
      <c r="P4038" t="s">
        <v>48</v>
      </c>
      <c r="Q4038" t="s">
        <v>20</v>
      </c>
      <c r="R4038" s="226" t="e">
        <f>VLOOKUP(C4038,'26년 databook(취합)'!$M:$M,2,0)</f>
        <v>#N/A</v>
      </c>
      <c r="S4038" s="3" t="s">
        <v>11567</v>
      </c>
      <c r="T4038" s="3" t="s">
        <v>12057</v>
      </c>
      <c r="U4038" s="3" t="s">
        <v>12057</v>
      </c>
      <c r="V4038" s="3" t="s">
        <v>48</v>
      </c>
      <c r="W4038" s="3" t="s">
        <v>11567</v>
      </c>
      <c r="X4038" s="3" t="s">
        <v>48</v>
      </c>
      <c r="Y4038" s="3" t="s">
        <v>11567</v>
      </c>
      <c r="Z4038" s="3" t="s">
        <v>48</v>
      </c>
      <c r="AA4038" s="3" t="s">
        <v>11567</v>
      </c>
      <c r="AB4038" s="3" t="s">
        <v>48</v>
      </c>
      <c r="AC4038" s="3" t="s">
        <v>11567</v>
      </c>
      <c r="AD4038" s="3" t="s">
        <v>48</v>
      </c>
      <c r="AE4038" s="3" t="s">
        <v>12057</v>
      </c>
      <c r="AG4038" s="3">
        <v>0</v>
      </c>
      <c r="AI4038" s="3" t="s">
        <v>11567</v>
      </c>
      <c r="AK4038" s="3" t="s">
        <v>11567</v>
      </c>
      <c r="AM4038" s="3" t="s">
        <v>11567</v>
      </c>
      <c r="AO4038" s="3" t="s">
        <v>11567</v>
      </c>
      <c r="AQ4038" s="3" t="s">
        <v>11567</v>
      </c>
      <c r="AS4038" s="3" t="s">
        <v>11567</v>
      </c>
    </row>
    <row r="4039" spans="1:45">
      <c r="A4039">
        <v>4037</v>
      </c>
      <c r="B4039" t="s">
        <v>5982</v>
      </c>
      <c r="C4039" t="s">
        <v>5293</v>
      </c>
      <c r="D4039" t="s">
        <v>45</v>
      </c>
      <c r="E4039" t="s">
        <v>79</v>
      </c>
      <c r="F4039" t="s">
        <v>6752</v>
      </c>
      <c r="G4039" t="s">
        <v>9358</v>
      </c>
      <c r="H4039" t="s">
        <v>8505</v>
      </c>
      <c r="I4039" t="s">
        <v>16337</v>
      </c>
      <c r="J4039" t="s">
        <v>2452</v>
      </c>
      <c r="K4039" t="s">
        <v>6891</v>
      </c>
      <c r="L4039" t="s">
        <v>5985</v>
      </c>
      <c r="M4039" t="s">
        <v>5986</v>
      </c>
      <c r="N4039" t="str">
        <f>VLOOKUP(O4039,index!$Q:$R,2,0)</f>
        <v>02. 이러닝 - 단과</v>
      </c>
      <c r="O4039" t="s">
        <v>5987</v>
      </c>
      <c r="P4039" t="s">
        <v>48</v>
      </c>
      <c r="Q4039" t="s">
        <v>20</v>
      </c>
      <c r="R4039" s="226" t="e">
        <f>VLOOKUP(C4039,'26년 databook(취합)'!$M:$M,2,0)</f>
        <v>#N/A</v>
      </c>
      <c r="S4039" s="3" t="s">
        <v>11567</v>
      </c>
      <c r="T4039" s="3" t="s">
        <v>11636</v>
      </c>
      <c r="U4039" s="3" t="s">
        <v>11636</v>
      </c>
      <c r="V4039" s="3" t="s">
        <v>48</v>
      </c>
      <c r="W4039" s="3" t="s">
        <v>11567</v>
      </c>
      <c r="X4039" s="3" t="s">
        <v>48</v>
      </c>
      <c r="Y4039" s="3" t="s">
        <v>11567</v>
      </c>
      <c r="Z4039" s="3" t="s">
        <v>48</v>
      </c>
      <c r="AA4039" s="3" t="s">
        <v>11567</v>
      </c>
      <c r="AB4039" s="3" t="s">
        <v>48</v>
      </c>
      <c r="AC4039" s="3" t="s">
        <v>11567</v>
      </c>
      <c r="AD4039" s="3" t="s">
        <v>48</v>
      </c>
      <c r="AE4039" s="3" t="s">
        <v>11636</v>
      </c>
      <c r="AG4039" s="3">
        <v>0</v>
      </c>
      <c r="AI4039" s="3" t="s">
        <v>11567</v>
      </c>
      <c r="AK4039" s="3" t="s">
        <v>11567</v>
      </c>
      <c r="AM4039" s="3" t="s">
        <v>11567</v>
      </c>
      <c r="AO4039" s="3" t="s">
        <v>11567</v>
      </c>
      <c r="AQ4039" s="3" t="s">
        <v>11567</v>
      </c>
      <c r="AS4039" s="3" t="s">
        <v>11567</v>
      </c>
    </row>
    <row r="4040" spans="1:45">
      <c r="A4040">
        <v>4038</v>
      </c>
      <c r="B4040" t="s">
        <v>5982</v>
      </c>
      <c r="C4040" t="s">
        <v>5373</v>
      </c>
      <c r="D4040" t="s">
        <v>45</v>
      </c>
      <c r="E4040" t="s">
        <v>79</v>
      </c>
      <c r="F4040" t="s">
        <v>6752</v>
      </c>
      <c r="G4040" t="s">
        <v>9358</v>
      </c>
      <c r="H4040" t="s">
        <v>8506</v>
      </c>
      <c r="I4040" t="s">
        <v>16338</v>
      </c>
      <c r="J4040" t="s">
        <v>2452</v>
      </c>
      <c r="K4040" t="s">
        <v>6891</v>
      </c>
      <c r="L4040" t="s">
        <v>5985</v>
      </c>
      <c r="M4040" t="s">
        <v>5986</v>
      </c>
      <c r="N4040" t="str">
        <f>VLOOKUP(O4040,index!$Q:$R,2,0)</f>
        <v>02. 이러닝 - 단과</v>
      </c>
      <c r="O4040" t="s">
        <v>5987</v>
      </c>
      <c r="P4040" t="s">
        <v>48</v>
      </c>
      <c r="Q4040" t="s">
        <v>20</v>
      </c>
      <c r="R4040" s="226" t="e">
        <f>VLOOKUP(C4040,'26년 databook(취합)'!$M:$M,2,0)</f>
        <v>#N/A</v>
      </c>
      <c r="S4040" s="3" t="s">
        <v>11567</v>
      </c>
      <c r="T4040" s="3" t="s">
        <v>48</v>
      </c>
      <c r="U4040" s="3" t="s">
        <v>11567</v>
      </c>
      <c r="V4040" s="3" t="s">
        <v>48</v>
      </c>
      <c r="W4040" s="3" t="s">
        <v>48</v>
      </c>
      <c r="X4040" s="3" t="s">
        <v>48</v>
      </c>
      <c r="Y4040" s="3" t="s">
        <v>48</v>
      </c>
      <c r="Z4040" s="3" t="s">
        <v>48</v>
      </c>
      <c r="AA4040" s="3" t="s">
        <v>48</v>
      </c>
      <c r="AB4040" s="3" t="s">
        <v>48</v>
      </c>
      <c r="AC4040" s="3" t="s">
        <v>48</v>
      </c>
      <c r="AD4040" s="3" t="s">
        <v>48</v>
      </c>
      <c r="AE4040" s="3" t="s">
        <v>48</v>
      </c>
      <c r="AG4040" s="3"/>
      <c r="AI4040" s="3" t="s">
        <v>48</v>
      </c>
      <c r="AK4040" s="3" t="s">
        <v>48</v>
      </c>
      <c r="AM4040" s="3" t="s">
        <v>48</v>
      </c>
      <c r="AO4040" s="3" t="s">
        <v>48</v>
      </c>
      <c r="AQ4040" s="3" t="s">
        <v>48</v>
      </c>
      <c r="AS4040" s="3" t="s">
        <v>48</v>
      </c>
    </row>
    <row r="4041" spans="1:45">
      <c r="A4041">
        <v>4039</v>
      </c>
      <c r="B4041" t="s">
        <v>5982</v>
      </c>
      <c r="C4041" t="s">
        <v>5375</v>
      </c>
      <c r="D4041" t="s">
        <v>45</v>
      </c>
      <c r="E4041" t="s">
        <v>79</v>
      </c>
      <c r="F4041" t="s">
        <v>6752</v>
      </c>
      <c r="G4041" t="s">
        <v>9358</v>
      </c>
      <c r="H4041" t="s">
        <v>8507</v>
      </c>
      <c r="I4041" t="s">
        <v>16339</v>
      </c>
      <c r="J4041" t="s">
        <v>2452</v>
      </c>
      <c r="K4041" t="s">
        <v>6891</v>
      </c>
      <c r="L4041" t="s">
        <v>5985</v>
      </c>
      <c r="M4041" t="s">
        <v>5986</v>
      </c>
      <c r="N4041" t="str">
        <f>VLOOKUP(O4041,index!$Q:$R,2,0)</f>
        <v>02. 이러닝 - 단과</v>
      </c>
      <c r="O4041" t="s">
        <v>5987</v>
      </c>
      <c r="P4041" t="s">
        <v>48</v>
      </c>
      <c r="Q4041" t="s">
        <v>20</v>
      </c>
      <c r="R4041" s="226" t="e">
        <f>VLOOKUP(C4041,'26년 databook(취합)'!$M:$M,2,0)</f>
        <v>#N/A</v>
      </c>
      <c r="S4041" s="3" t="s">
        <v>11567</v>
      </c>
      <c r="T4041" s="3" t="s">
        <v>12057</v>
      </c>
      <c r="U4041" s="3" t="s">
        <v>12057</v>
      </c>
      <c r="V4041" s="3" t="s">
        <v>48</v>
      </c>
      <c r="W4041" s="3" t="s">
        <v>11567</v>
      </c>
      <c r="X4041" s="3" t="s">
        <v>48</v>
      </c>
      <c r="Y4041" s="3" t="s">
        <v>11567</v>
      </c>
      <c r="Z4041" s="3" t="s">
        <v>48</v>
      </c>
      <c r="AA4041" s="3" t="s">
        <v>11567</v>
      </c>
      <c r="AB4041" s="3" t="s">
        <v>48</v>
      </c>
      <c r="AC4041" s="3" t="s">
        <v>11567</v>
      </c>
      <c r="AD4041" s="3" t="s">
        <v>48</v>
      </c>
      <c r="AE4041" s="3" t="s">
        <v>12057</v>
      </c>
      <c r="AG4041" s="3">
        <v>0</v>
      </c>
      <c r="AI4041" s="3" t="s">
        <v>11567</v>
      </c>
      <c r="AK4041" s="3" t="s">
        <v>11567</v>
      </c>
      <c r="AM4041" s="3" t="s">
        <v>11567</v>
      </c>
      <c r="AO4041" s="3" t="s">
        <v>11567</v>
      </c>
      <c r="AQ4041" s="3" t="s">
        <v>11567</v>
      </c>
      <c r="AS4041" s="3" t="s">
        <v>11567</v>
      </c>
    </row>
    <row r="4042" spans="1:45">
      <c r="A4042">
        <v>4040</v>
      </c>
      <c r="B4042" t="s">
        <v>5982</v>
      </c>
      <c r="C4042" t="s">
        <v>4061</v>
      </c>
      <c r="D4042" t="s">
        <v>45</v>
      </c>
      <c r="E4042" t="s">
        <v>75</v>
      </c>
      <c r="F4042" t="s">
        <v>8509</v>
      </c>
      <c r="G4042" t="s">
        <v>10771</v>
      </c>
      <c r="H4042" t="s">
        <v>8509</v>
      </c>
      <c r="I4042" t="s">
        <v>10771</v>
      </c>
      <c r="J4042" t="s">
        <v>2352</v>
      </c>
      <c r="K4042" t="s">
        <v>8510</v>
      </c>
      <c r="L4042" t="s">
        <v>5985</v>
      </c>
      <c r="M4042" t="s">
        <v>5986</v>
      </c>
      <c r="N4042" t="str">
        <f>VLOOKUP(O4042,index!$Q:$R,2,0)</f>
        <v>02. 이러닝 - 단과</v>
      </c>
      <c r="O4042" t="s">
        <v>5987</v>
      </c>
      <c r="P4042" t="s">
        <v>48</v>
      </c>
      <c r="Q4042" t="s">
        <v>20</v>
      </c>
      <c r="R4042" s="226" t="e">
        <f>VLOOKUP(C4042,'26년 databook(취합)'!$M:$M,2,0)</f>
        <v>#N/A</v>
      </c>
      <c r="S4042" s="3" t="s">
        <v>11567</v>
      </c>
      <c r="T4042" s="3" t="s">
        <v>48</v>
      </c>
      <c r="U4042" s="3" t="s">
        <v>11567</v>
      </c>
      <c r="V4042" s="3" t="s">
        <v>48</v>
      </c>
      <c r="W4042" s="3" t="s">
        <v>48</v>
      </c>
      <c r="X4042" s="3" t="s">
        <v>48</v>
      </c>
      <c r="Y4042" s="3" t="s">
        <v>48</v>
      </c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G4042" s="3"/>
      <c r="AI4042" s="3" t="s">
        <v>48</v>
      </c>
      <c r="AK4042" s="3" t="s">
        <v>48</v>
      </c>
      <c r="AM4042" s="3" t="s">
        <v>48</v>
      </c>
      <c r="AO4042" s="3" t="s">
        <v>48</v>
      </c>
      <c r="AQ4042" s="3" t="s">
        <v>48</v>
      </c>
      <c r="AS4042" s="3" t="s">
        <v>48</v>
      </c>
    </row>
    <row r="4043" spans="1:45">
      <c r="A4043">
        <v>4041</v>
      </c>
      <c r="B4043" t="s">
        <v>5982</v>
      </c>
      <c r="C4043" t="s">
        <v>5480</v>
      </c>
      <c r="D4043" t="s">
        <v>45</v>
      </c>
      <c r="E4043" t="s">
        <v>71</v>
      </c>
      <c r="F4043" t="s">
        <v>2807</v>
      </c>
      <c r="G4043" t="s">
        <v>10772</v>
      </c>
      <c r="H4043" t="s">
        <v>2807</v>
      </c>
      <c r="I4043" t="s">
        <v>10772</v>
      </c>
      <c r="J4043" t="s">
        <v>8511</v>
      </c>
      <c r="K4043" t="s">
        <v>8512</v>
      </c>
      <c r="L4043" t="s">
        <v>5985</v>
      </c>
      <c r="M4043" t="s">
        <v>5986</v>
      </c>
      <c r="N4043" t="str">
        <f>VLOOKUP(O4043,index!$Q:$R,2,0)</f>
        <v>02. 이러닝 - 단과</v>
      </c>
      <c r="O4043" t="s">
        <v>5987</v>
      </c>
      <c r="P4043" t="s">
        <v>48</v>
      </c>
      <c r="Q4043" t="s">
        <v>20</v>
      </c>
      <c r="R4043" s="226" t="e">
        <f>VLOOKUP(C4043,'26년 databook(취합)'!$M:$M,2,0)</f>
        <v>#N/A</v>
      </c>
      <c r="S4043" s="3" t="s">
        <v>11567</v>
      </c>
      <c r="T4043" s="3" t="s">
        <v>48</v>
      </c>
      <c r="U4043" s="3" t="s">
        <v>11567</v>
      </c>
      <c r="V4043" s="3" t="s">
        <v>48</v>
      </c>
      <c r="W4043" s="3" t="s">
        <v>48</v>
      </c>
      <c r="X4043" s="3" t="s">
        <v>48</v>
      </c>
      <c r="Y4043" s="3" t="s">
        <v>48</v>
      </c>
      <c r="Z4043" s="3" t="s">
        <v>48</v>
      </c>
      <c r="AA4043" s="3" t="s">
        <v>48</v>
      </c>
      <c r="AB4043" s="3" t="s">
        <v>48</v>
      </c>
      <c r="AC4043" s="3" t="s">
        <v>48</v>
      </c>
      <c r="AD4043" s="3" t="s">
        <v>48</v>
      </c>
      <c r="AE4043" s="3" t="s">
        <v>48</v>
      </c>
      <c r="AG4043" s="3"/>
      <c r="AI4043" s="3" t="s">
        <v>48</v>
      </c>
      <c r="AK4043" s="3" t="s">
        <v>48</v>
      </c>
      <c r="AM4043" s="3" t="s">
        <v>48</v>
      </c>
      <c r="AO4043" s="3" t="s">
        <v>48</v>
      </c>
      <c r="AQ4043" s="3" t="s">
        <v>48</v>
      </c>
      <c r="AS4043" s="3" t="s">
        <v>48</v>
      </c>
    </row>
    <row r="4044" spans="1:45">
      <c r="A4044">
        <v>4042</v>
      </c>
      <c r="B4044" t="s">
        <v>5982</v>
      </c>
      <c r="C4044" t="s">
        <v>3207</v>
      </c>
      <c r="D4044" t="s">
        <v>45</v>
      </c>
      <c r="E4044" t="s">
        <v>72</v>
      </c>
      <c r="F4044" t="s">
        <v>872</v>
      </c>
      <c r="G4044" t="s">
        <v>10773</v>
      </c>
      <c r="H4044" t="s">
        <v>872</v>
      </c>
      <c r="I4044" t="s">
        <v>10773</v>
      </c>
      <c r="J4044" t="s">
        <v>8513</v>
      </c>
      <c r="K4044" t="s">
        <v>8514</v>
      </c>
      <c r="L4044" t="s">
        <v>5985</v>
      </c>
      <c r="M4044" t="s">
        <v>5986</v>
      </c>
      <c r="N4044" t="str">
        <f>VLOOKUP(O4044,index!$Q:$R,2,0)</f>
        <v>02. 이러닝 - 단과</v>
      </c>
      <c r="O4044" t="s">
        <v>5987</v>
      </c>
      <c r="P4044" t="s">
        <v>48</v>
      </c>
      <c r="Q4044" t="s">
        <v>23</v>
      </c>
      <c r="R4044" s="226" t="e">
        <f>VLOOKUP(C4044,'26년 databook(취합)'!$M:$M,2,0)</f>
        <v>#N/A</v>
      </c>
      <c r="S4044" s="3" t="s">
        <v>11591</v>
      </c>
      <c r="T4044" s="3" t="s">
        <v>16434</v>
      </c>
      <c r="U4044" s="3" t="s">
        <v>16753</v>
      </c>
      <c r="V4044" s="3" t="s">
        <v>11576</v>
      </c>
      <c r="W4044" s="3" t="s">
        <v>12380</v>
      </c>
      <c r="X4044" s="3" t="s">
        <v>11576</v>
      </c>
      <c r="Y4044" s="3" t="s">
        <v>11569</v>
      </c>
      <c r="Z4044" s="3" t="s">
        <v>11576</v>
      </c>
      <c r="AA4044" s="3" t="s">
        <v>12381</v>
      </c>
      <c r="AB4044" s="3" t="s">
        <v>11576</v>
      </c>
      <c r="AC4044" s="3" t="s">
        <v>11692</v>
      </c>
      <c r="AD4044" s="3" t="s">
        <v>11586</v>
      </c>
      <c r="AE4044" s="3" t="s">
        <v>12125</v>
      </c>
      <c r="AF4044" s="3">
        <v>500000</v>
      </c>
      <c r="AG4044" s="3">
        <v>990000</v>
      </c>
      <c r="AH4044" s="3">
        <v>500000</v>
      </c>
      <c r="AI4044" s="3" t="s">
        <v>11567</v>
      </c>
      <c r="AJ4044" s="3">
        <v>500000</v>
      </c>
      <c r="AK4044" s="3" t="s">
        <v>11567</v>
      </c>
      <c r="AL4044" s="3">
        <v>500000</v>
      </c>
      <c r="AM4044" s="3" t="s">
        <v>11567</v>
      </c>
      <c r="AN4044" s="3">
        <v>500000</v>
      </c>
      <c r="AO4044" s="3" t="s">
        <v>11567</v>
      </c>
      <c r="AP4044" s="3">
        <v>500000</v>
      </c>
      <c r="AQ4044" s="3" t="s">
        <v>11567</v>
      </c>
      <c r="AR4044" s="3">
        <v>500000</v>
      </c>
      <c r="AS4044" s="3" t="s">
        <v>11567</v>
      </c>
    </row>
    <row r="4045" spans="1:45">
      <c r="A4045">
        <v>4043</v>
      </c>
      <c r="B4045" t="s">
        <v>5982</v>
      </c>
      <c r="C4045" t="s">
        <v>3331</v>
      </c>
      <c r="D4045" t="s">
        <v>45</v>
      </c>
      <c r="E4045" t="s">
        <v>72</v>
      </c>
      <c r="F4045" t="s">
        <v>936</v>
      </c>
      <c r="G4045" t="s">
        <v>10775</v>
      </c>
      <c r="H4045" t="s">
        <v>936</v>
      </c>
      <c r="I4045" t="s">
        <v>10775</v>
      </c>
      <c r="J4045" t="s">
        <v>936</v>
      </c>
      <c r="K4045" t="s">
        <v>8518</v>
      </c>
      <c r="L4045" t="s">
        <v>5985</v>
      </c>
      <c r="M4045" t="s">
        <v>5986</v>
      </c>
      <c r="N4045" t="str">
        <f>VLOOKUP(O4045,index!$Q:$R,2,0)</f>
        <v>02. 이러닝 - 단과</v>
      </c>
      <c r="O4045" t="s">
        <v>5987</v>
      </c>
      <c r="P4045" t="s">
        <v>48</v>
      </c>
      <c r="Q4045" t="s">
        <v>20</v>
      </c>
      <c r="R4045" s="226" t="e">
        <f>VLOOKUP(C4045,'26년 databook(취합)'!$M:$M,2,0)</f>
        <v>#N/A</v>
      </c>
      <c r="S4045" s="3" t="s">
        <v>11567</v>
      </c>
      <c r="T4045" s="3" t="s">
        <v>48</v>
      </c>
      <c r="U4045" s="3" t="s">
        <v>11567</v>
      </c>
      <c r="V4045" s="3" t="s">
        <v>48</v>
      </c>
      <c r="W4045" s="3" t="s">
        <v>48</v>
      </c>
      <c r="X4045" s="3" t="s">
        <v>48</v>
      </c>
      <c r="Y4045" s="3" t="s">
        <v>48</v>
      </c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11567</v>
      </c>
      <c r="AE4045" s="3" t="s">
        <v>48</v>
      </c>
      <c r="AF4045" s="3">
        <v>0</v>
      </c>
      <c r="AG4045" s="3"/>
      <c r="AH4045" s="3">
        <v>0</v>
      </c>
      <c r="AI4045" s="3" t="s">
        <v>48</v>
      </c>
      <c r="AJ4045" s="3">
        <v>0</v>
      </c>
      <c r="AK4045" s="3" t="s">
        <v>48</v>
      </c>
      <c r="AL4045" s="3">
        <v>0</v>
      </c>
      <c r="AM4045" s="3" t="s">
        <v>48</v>
      </c>
      <c r="AN4045" s="3">
        <v>0</v>
      </c>
      <c r="AO4045" s="3" t="s">
        <v>48</v>
      </c>
      <c r="AP4045" s="3">
        <v>0</v>
      </c>
      <c r="AQ4045" s="3" t="s">
        <v>48</v>
      </c>
      <c r="AR4045" s="3">
        <v>0</v>
      </c>
      <c r="AS4045" s="3" t="s">
        <v>48</v>
      </c>
    </row>
    <row r="4046" spans="1:45">
      <c r="A4046">
        <v>4044</v>
      </c>
      <c r="B4046" t="s">
        <v>5982</v>
      </c>
      <c r="C4046" t="s">
        <v>3203</v>
      </c>
      <c r="D4046" t="s">
        <v>45</v>
      </c>
      <c r="E4046" t="s">
        <v>71</v>
      </c>
      <c r="F4046" t="s">
        <v>8519</v>
      </c>
      <c r="G4046" t="s">
        <v>10776</v>
      </c>
      <c r="H4046" t="s">
        <v>8519</v>
      </c>
      <c r="I4046" t="s">
        <v>10776</v>
      </c>
      <c r="J4046" t="s">
        <v>48</v>
      </c>
      <c r="K4046" t="s">
        <v>48</v>
      </c>
      <c r="L4046" t="s">
        <v>5985</v>
      </c>
      <c r="M4046" t="s">
        <v>5986</v>
      </c>
      <c r="N4046" t="str">
        <f>VLOOKUP(O4046,index!$Q:$R,2,0)</f>
        <v>02. 이러닝 - 단과</v>
      </c>
      <c r="O4046" t="s">
        <v>5987</v>
      </c>
      <c r="P4046" t="s">
        <v>48</v>
      </c>
      <c r="Q4046" t="s">
        <v>20</v>
      </c>
      <c r="R4046" s="226" t="e">
        <f>VLOOKUP(C4046,'26년 databook(취합)'!$M:$M,2,0)</f>
        <v>#N/A</v>
      </c>
      <c r="S4046" s="3" t="s">
        <v>11576</v>
      </c>
      <c r="T4046" s="3" t="s">
        <v>11664</v>
      </c>
      <c r="U4046" s="3" t="s">
        <v>13828</v>
      </c>
      <c r="V4046" s="3" t="s">
        <v>48</v>
      </c>
      <c r="W4046" s="3" t="s">
        <v>11567</v>
      </c>
      <c r="X4046" s="3" t="s">
        <v>48</v>
      </c>
      <c r="Y4046" s="3" t="s">
        <v>11567</v>
      </c>
      <c r="Z4046" s="3" t="s">
        <v>48</v>
      </c>
      <c r="AA4046" s="3" t="s">
        <v>11567</v>
      </c>
      <c r="AB4046" s="3" t="s">
        <v>48</v>
      </c>
      <c r="AC4046" s="3" t="s">
        <v>11567</v>
      </c>
      <c r="AD4046" s="3" t="s">
        <v>48</v>
      </c>
      <c r="AE4046" s="3" t="s">
        <v>11693</v>
      </c>
      <c r="AG4046" s="4">
        <v>120000</v>
      </c>
      <c r="AI4046" s="3" t="s">
        <v>11567</v>
      </c>
      <c r="AK4046" s="3" t="s">
        <v>11567</v>
      </c>
      <c r="AM4046" s="3" t="s">
        <v>11567</v>
      </c>
      <c r="AO4046" s="3" t="s">
        <v>11567</v>
      </c>
      <c r="AQ4046" s="3" t="s">
        <v>11567</v>
      </c>
      <c r="AR4046" s="3">
        <v>1000000</v>
      </c>
      <c r="AS4046" s="3" t="s">
        <v>11567</v>
      </c>
    </row>
    <row r="4047" spans="1:45">
      <c r="A4047">
        <v>4045</v>
      </c>
      <c r="B4047" t="s">
        <v>5982</v>
      </c>
      <c r="C4047" t="s">
        <v>3554</v>
      </c>
      <c r="D4047" t="s">
        <v>45</v>
      </c>
      <c r="E4047" t="s">
        <v>73</v>
      </c>
      <c r="F4047" t="s">
        <v>2330</v>
      </c>
      <c r="G4047" t="s">
        <v>10777</v>
      </c>
      <c r="H4047" t="s">
        <v>2330</v>
      </c>
      <c r="I4047" t="s">
        <v>10777</v>
      </c>
      <c r="J4047" t="s">
        <v>2330</v>
      </c>
      <c r="K4047" t="s">
        <v>8520</v>
      </c>
      <c r="L4047" t="s">
        <v>5985</v>
      </c>
      <c r="M4047" t="s">
        <v>5986</v>
      </c>
      <c r="N4047" t="str">
        <f>VLOOKUP(O4047,index!$Q:$R,2,0)</f>
        <v>02. 이러닝 - 단과</v>
      </c>
      <c r="O4047" t="s">
        <v>5987</v>
      </c>
      <c r="P4047" t="s">
        <v>48</v>
      </c>
      <c r="Q4047" t="s">
        <v>23</v>
      </c>
      <c r="R4047" s="226" t="e">
        <f>VLOOKUP(C4047,'26년 databook(취합)'!$M:$M,2,0)</f>
        <v>#N/A</v>
      </c>
      <c r="S4047" s="3" t="s">
        <v>11567</v>
      </c>
      <c r="T4047" s="3" t="s">
        <v>16377</v>
      </c>
      <c r="U4047" s="3" t="s">
        <v>16377</v>
      </c>
      <c r="V4047" s="3" t="s">
        <v>48</v>
      </c>
      <c r="W4047" s="3" t="s">
        <v>11567</v>
      </c>
      <c r="X4047" s="3" t="s">
        <v>48</v>
      </c>
      <c r="Y4047" s="3" t="s">
        <v>11567</v>
      </c>
      <c r="Z4047" s="3" t="s">
        <v>48</v>
      </c>
      <c r="AA4047" s="3" t="s">
        <v>11567</v>
      </c>
      <c r="AB4047" s="3" t="s">
        <v>48</v>
      </c>
      <c r="AC4047" s="3" t="s">
        <v>11567</v>
      </c>
      <c r="AD4047" s="3" t="s">
        <v>48</v>
      </c>
      <c r="AE4047" s="3" t="s">
        <v>11567</v>
      </c>
      <c r="AF4047" s="3">
        <v>0</v>
      </c>
      <c r="AG4047" s="3">
        <v>195000</v>
      </c>
      <c r="AH4047" s="3">
        <v>0</v>
      </c>
      <c r="AI4047" s="3" t="s">
        <v>11567</v>
      </c>
      <c r="AJ4047" s="3">
        <v>0</v>
      </c>
      <c r="AK4047" s="3" t="s">
        <v>11567</v>
      </c>
      <c r="AL4047" s="3">
        <v>0</v>
      </c>
      <c r="AM4047" s="3" t="s">
        <v>11567</v>
      </c>
      <c r="AN4047" s="3">
        <v>0</v>
      </c>
      <c r="AO4047" s="3" t="s">
        <v>11567</v>
      </c>
      <c r="AP4047" s="3">
        <v>0</v>
      </c>
      <c r="AQ4047" s="3" t="s">
        <v>11567</v>
      </c>
      <c r="AR4047" s="3">
        <v>0</v>
      </c>
      <c r="AS4047" s="3" t="s">
        <v>11567</v>
      </c>
    </row>
    <row r="4048" spans="1:45">
      <c r="A4048">
        <v>4046</v>
      </c>
      <c r="B4048" t="s">
        <v>5982</v>
      </c>
      <c r="C4048" t="s">
        <v>3417</v>
      </c>
      <c r="D4048" t="s">
        <v>45</v>
      </c>
      <c r="E4048" t="s">
        <v>72</v>
      </c>
      <c r="F4048" t="s">
        <v>1024</v>
      </c>
      <c r="G4048" t="s">
        <v>10778</v>
      </c>
      <c r="H4048" t="s">
        <v>1024</v>
      </c>
      <c r="I4048" t="s">
        <v>10778</v>
      </c>
      <c r="J4048" t="s">
        <v>48</v>
      </c>
      <c r="K4048" t="s">
        <v>48</v>
      </c>
      <c r="L4048" t="s">
        <v>5985</v>
      </c>
      <c r="M4048" t="s">
        <v>5986</v>
      </c>
      <c r="N4048" t="str">
        <f>VLOOKUP(O4048,index!$Q:$R,2,0)</f>
        <v>02. 이러닝 - 단과</v>
      </c>
      <c r="O4048" t="s">
        <v>5987</v>
      </c>
      <c r="P4048" t="s">
        <v>48</v>
      </c>
      <c r="Q4048" t="s">
        <v>20</v>
      </c>
      <c r="R4048" s="226" t="e">
        <f>VLOOKUP(C4048,'26년 databook(취합)'!$M:$M,2,0)</f>
        <v>#N/A</v>
      </c>
      <c r="S4048" s="3" t="s">
        <v>11567</v>
      </c>
      <c r="T4048" s="3" t="s">
        <v>11873</v>
      </c>
      <c r="U4048" s="3" t="s">
        <v>11873</v>
      </c>
      <c r="V4048" s="3" t="s">
        <v>48</v>
      </c>
      <c r="W4048" s="3" t="s">
        <v>11567</v>
      </c>
      <c r="X4048" s="3" t="s">
        <v>48</v>
      </c>
      <c r="Y4048" s="3" t="s">
        <v>11567</v>
      </c>
      <c r="Z4048" s="3" t="s">
        <v>48</v>
      </c>
      <c r="AA4048" s="3" t="s">
        <v>11567</v>
      </c>
      <c r="AB4048" s="3" t="s">
        <v>48</v>
      </c>
      <c r="AC4048" s="3" t="s">
        <v>11567</v>
      </c>
      <c r="AD4048" s="3" t="s">
        <v>11567</v>
      </c>
      <c r="AE4048" s="3" t="s">
        <v>11567</v>
      </c>
      <c r="AF4048" s="3">
        <v>0</v>
      </c>
      <c r="AG4048" s="3">
        <v>1400000</v>
      </c>
      <c r="AH4048" s="3">
        <v>0</v>
      </c>
      <c r="AI4048" s="3" t="s">
        <v>11567</v>
      </c>
      <c r="AJ4048" s="3">
        <v>0</v>
      </c>
      <c r="AK4048" s="3" t="s">
        <v>11567</v>
      </c>
      <c r="AL4048" s="3">
        <v>0</v>
      </c>
      <c r="AM4048" s="3" t="s">
        <v>11567</v>
      </c>
      <c r="AN4048" s="3">
        <v>0</v>
      </c>
      <c r="AO4048" s="3" t="s">
        <v>11567</v>
      </c>
      <c r="AP4048" s="3">
        <v>0</v>
      </c>
      <c r="AQ4048" s="3" t="s">
        <v>11567</v>
      </c>
      <c r="AR4048" s="3">
        <v>0</v>
      </c>
      <c r="AS4048" s="3" t="s">
        <v>11567</v>
      </c>
    </row>
    <row r="4049" spans="1:45">
      <c r="A4049">
        <v>4047</v>
      </c>
      <c r="B4049" t="s">
        <v>5982</v>
      </c>
      <c r="C4049" t="s">
        <v>4928</v>
      </c>
      <c r="D4049" t="s">
        <v>45</v>
      </c>
      <c r="E4049" t="s">
        <v>77</v>
      </c>
      <c r="F4049" t="s">
        <v>1468</v>
      </c>
      <c r="G4049" t="s">
        <v>8914</v>
      </c>
      <c r="H4049" t="s">
        <v>1678</v>
      </c>
      <c r="I4049" t="s">
        <v>16340</v>
      </c>
      <c r="J4049" t="s">
        <v>48</v>
      </c>
      <c r="K4049" t="s">
        <v>48</v>
      </c>
      <c r="L4049" t="s">
        <v>5985</v>
      </c>
      <c r="M4049" t="s">
        <v>5986</v>
      </c>
      <c r="N4049" t="str">
        <f>VLOOKUP(O4049,index!$Q:$R,2,0)</f>
        <v>02. 이러닝 - 단과</v>
      </c>
      <c r="O4049" t="s">
        <v>5987</v>
      </c>
      <c r="P4049" t="s">
        <v>48</v>
      </c>
      <c r="Q4049" t="s">
        <v>20</v>
      </c>
      <c r="R4049" s="226" t="e">
        <f>VLOOKUP(C4049,'26년 databook(취합)'!$M:$M,2,0)</f>
        <v>#N/A</v>
      </c>
      <c r="S4049" s="3" t="s">
        <v>11567</v>
      </c>
      <c r="T4049" s="3" t="s">
        <v>11703</v>
      </c>
      <c r="U4049" s="3" t="s">
        <v>11703</v>
      </c>
      <c r="V4049" s="3" t="s">
        <v>48</v>
      </c>
      <c r="W4049" s="3" t="s">
        <v>11567</v>
      </c>
      <c r="X4049" s="3" t="s">
        <v>48</v>
      </c>
      <c r="Y4049" s="3" t="s">
        <v>11567</v>
      </c>
      <c r="Z4049" s="3" t="s">
        <v>48</v>
      </c>
      <c r="AA4049" s="3" t="s">
        <v>11567</v>
      </c>
      <c r="AB4049" s="3" t="s">
        <v>48</v>
      </c>
      <c r="AC4049" s="3" t="s">
        <v>11567</v>
      </c>
      <c r="AD4049" s="3" t="s">
        <v>48</v>
      </c>
      <c r="AE4049" s="3" t="s">
        <v>11703</v>
      </c>
      <c r="AG4049" s="4">
        <v>0</v>
      </c>
      <c r="AI4049" s="3" t="s">
        <v>11567</v>
      </c>
      <c r="AK4049" s="3" t="s">
        <v>11567</v>
      </c>
      <c r="AM4049" s="3" t="s">
        <v>11567</v>
      </c>
      <c r="AO4049" s="3" t="s">
        <v>11567</v>
      </c>
      <c r="AQ4049" s="3" t="s">
        <v>11567</v>
      </c>
      <c r="AS4049" s="3" t="s">
        <v>11567</v>
      </c>
    </row>
    <row r="4050" spans="1:45">
      <c r="A4050">
        <v>4048</v>
      </c>
      <c r="B4050" t="s">
        <v>5982</v>
      </c>
      <c r="C4050" t="s">
        <v>3909</v>
      </c>
      <c r="D4050" t="s">
        <v>45</v>
      </c>
      <c r="E4050" t="s">
        <v>75</v>
      </c>
      <c r="F4050" t="s">
        <v>383</v>
      </c>
      <c r="G4050" t="s">
        <v>10779</v>
      </c>
      <c r="H4050" t="s">
        <v>383</v>
      </c>
      <c r="I4050" t="s">
        <v>10779</v>
      </c>
      <c r="J4050" t="s">
        <v>383</v>
      </c>
      <c r="K4050" t="s">
        <v>8521</v>
      </c>
      <c r="L4050" t="s">
        <v>5985</v>
      </c>
      <c r="M4050" t="s">
        <v>5986</v>
      </c>
      <c r="N4050" t="str">
        <f>VLOOKUP(O4050,index!$Q:$R,2,0)</f>
        <v>02. 이러닝 - 단과</v>
      </c>
      <c r="O4050" t="s">
        <v>5987</v>
      </c>
      <c r="P4050" t="s">
        <v>48</v>
      </c>
      <c r="Q4050" t="s">
        <v>20</v>
      </c>
      <c r="R4050" s="226" t="e">
        <f>VLOOKUP(C4050,'26년 databook(취합)'!$M:$M,2,0)</f>
        <v>#N/A</v>
      </c>
      <c r="S4050" s="3" t="s">
        <v>11567</v>
      </c>
      <c r="T4050" s="3" t="s">
        <v>48</v>
      </c>
      <c r="U4050" s="3" t="s">
        <v>11567</v>
      </c>
      <c r="V4050" s="3" t="s">
        <v>48</v>
      </c>
      <c r="W4050" s="3" t="s">
        <v>48</v>
      </c>
      <c r="X4050" s="3" t="s">
        <v>48</v>
      </c>
      <c r="Y4050" s="3" t="s">
        <v>48</v>
      </c>
      <c r="Z4050" s="3" t="s">
        <v>48</v>
      </c>
      <c r="AA4050" s="3" t="s">
        <v>48</v>
      </c>
      <c r="AB4050" s="3" t="s">
        <v>48</v>
      </c>
      <c r="AC4050" s="3" t="s">
        <v>48</v>
      </c>
      <c r="AD4050" s="3" t="s">
        <v>48</v>
      </c>
      <c r="AE4050" s="3" t="s">
        <v>48</v>
      </c>
      <c r="AI4050" s="3" t="s">
        <v>48</v>
      </c>
      <c r="AK4050" s="3" t="s">
        <v>48</v>
      </c>
      <c r="AM4050" s="3" t="s">
        <v>48</v>
      </c>
      <c r="AO4050" s="3" t="s">
        <v>48</v>
      </c>
      <c r="AQ4050" s="3" t="s">
        <v>48</v>
      </c>
      <c r="AS4050" s="3" t="s">
        <v>48</v>
      </c>
    </row>
    <row r="4051" spans="1:45">
      <c r="A4051">
        <v>4049</v>
      </c>
      <c r="B4051" t="s">
        <v>5982</v>
      </c>
      <c r="C4051" t="s">
        <v>4063</v>
      </c>
      <c r="D4051" t="s">
        <v>45</v>
      </c>
      <c r="E4051" t="s">
        <v>75</v>
      </c>
      <c r="F4051" t="s">
        <v>5919</v>
      </c>
      <c r="G4051" t="s">
        <v>10780</v>
      </c>
      <c r="H4051" t="s">
        <v>5919</v>
      </c>
      <c r="I4051" t="s">
        <v>10780</v>
      </c>
      <c r="J4051" t="s">
        <v>48</v>
      </c>
      <c r="K4051" t="s">
        <v>48</v>
      </c>
      <c r="L4051" t="s">
        <v>5985</v>
      </c>
      <c r="M4051" t="s">
        <v>5986</v>
      </c>
      <c r="N4051" t="str">
        <f>VLOOKUP(O4051,index!$Q:$R,2,0)</f>
        <v>19. 운영 - 운영매출</v>
      </c>
      <c r="O4051" t="s">
        <v>6203</v>
      </c>
      <c r="P4051" t="s">
        <v>48</v>
      </c>
      <c r="Q4051" t="s">
        <v>20</v>
      </c>
      <c r="R4051" s="226" t="e">
        <f>VLOOKUP(C4051,'26년 databook(취합)'!$M:$M,2,0)</f>
        <v>#N/A</v>
      </c>
      <c r="S4051" s="3" t="s">
        <v>11567</v>
      </c>
      <c r="T4051" s="3" t="s">
        <v>48</v>
      </c>
      <c r="U4051" s="3" t="s">
        <v>11567</v>
      </c>
      <c r="V4051" s="3" t="s">
        <v>48</v>
      </c>
      <c r="W4051" s="3" t="s">
        <v>48</v>
      </c>
      <c r="X4051" s="3" t="s">
        <v>48</v>
      </c>
      <c r="Y4051" s="3" t="s">
        <v>48</v>
      </c>
      <c r="Z4051" s="3" t="s">
        <v>48</v>
      </c>
      <c r="AA4051" s="3" t="s">
        <v>48</v>
      </c>
      <c r="AB4051" s="3" t="s">
        <v>48</v>
      </c>
      <c r="AC4051" s="3" t="s">
        <v>48</v>
      </c>
      <c r="AD4051" s="3" t="s">
        <v>48</v>
      </c>
      <c r="AE4051" s="3" t="s">
        <v>48</v>
      </c>
      <c r="AG4051" s="3"/>
      <c r="AI4051" s="3" t="s">
        <v>48</v>
      </c>
      <c r="AK4051" s="3" t="s">
        <v>48</v>
      </c>
      <c r="AM4051" s="3" t="s">
        <v>48</v>
      </c>
      <c r="AO4051" s="3" t="s">
        <v>48</v>
      </c>
      <c r="AQ4051" s="3" t="s">
        <v>48</v>
      </c>
      <c r="AS4051" s="3" t="s">
        <v>48</v>
      </c>
    </row>
    <row r="4052" spans="1:45">
      <c r="A4052">
        <v>4050</v>
      </c>
      <c r="B4052" t="s">
        <v>5982</v>
      </c>
      <c r="C4052" t="s">
        <v>4332</v>
      </c>
      <c r="D4052" t="s">
        <v>45</v>
      </c>
      <c r="E4052" t="s">
        <v>76</v>
      </c>
      <c r="F4052" t="s">
        <v>8522</v>
      </c>
      <c r="G4052" t="s">
        <v>10781</v>
      </c>
      <c r="H4052" t="s">
        <v>8522</v>
      </c>
      <c r="I4052" t="s">
        <v>10781</v>
      </c>
      <c r="J4052" t="s">
        <v>2367</v>
      </c>
      <c r="K4052" t="s">
        <v>8523</v>
      </c>
      <c r="L4052" t="s">
        <v>5985</v>
      </c>
      <c r="M4052" t="s">
        <v>5986</v>
      </c>
      <c r="N4052" t="str">
        <f>VLOOKUP(O4052,index!$Q:$R,2,0)</f>
        <v>02. 이러닝 - 단과</v>
      </c>
      <c r="O4052" t="s">
        <v>5987</v>
      </c>
      <c r="P4052" t="s">
        <v>48</v>
      </c>
      <c r="Q4052" t="s">
        <v>23</v>
      </c>
      <c r="R4052" s="226" t="e">
        <f>VLOOKUP(C4052,'26년 databook(취합)'!$M:$M,2,0)</f>
        <v>#N/A</v>
      </c>
      <c r="S4052" s="3" t="s">
        <v>11567</v>
      </c>
      <c r="T4052" s="3" t="s">
        <v>16435</v>
      </c>
      <c r="U4052" s="3" t="s">
        <v>16435</v>
      </c>
      <c r="V4052" s="3" t="s">
        <v>48</v>
      </c>
      <c r="W4052" s="3" t="s">
        <v>11567</v>
      </c>
      <c r="X4052" s="3" t="s">
        <v>48</v>
      </c>
      <c r="Y4052" s="3" t="s">
        <v>11567</v>
      </c>
      <c r="Z4052" s="3" t="s">
        <v>48</v>
      </c>
      <c r="AA4052" s="3" t="s">
        <v>12382</v>
      </c>
      <c r="AB4052" s="3" t="s">
        <v>48</v>
      </c>
      <c r="AC4052" s="3" t="s">
        <v>13658</v>
      </c>
      <c r="AD4052" s="3" t="s">
        <v>48</v>
      </c>
      <c r="AE4052" s="3" t="s">
        <v>11695</v>
      </c>
      <c r="AG4052" s="3">
        <v>40000</v>
      </c>
      <c r="AI4052" s="3" t="s">
        <v>11567</v>
      </c>
      <c r="AK4052" s="3" t="s">
        <v>11567</v>
      </c>
      <c r="AL4052" s="3">
        <v>0</v>
      </c>
      <c r="AM4052" s="3" t="s">
        <v>11567</v>
      </c>
      <c r="AO4052" s="3" t="s">
        <v>11567</v>
      </c>
      <c r="AQ4052" s="3" t="s">
        <v>11567</v>
      </c>
      <c r="AS4052" s="3" t="s">
        <v>11567</v>
      </c>
    </row>
    <row r="4053" spans="1:45">
      <c r="A4053">
        <v>4051</v>
      </c>
      <c r="B4053" t="s">
        <v>5982</v>
      </c>
      <c r="C4053" t="s">
        <v>5355</v>
      </c>
      <c r="D4053" t="s">
        <v>45</v>
      </c>
      <c r="E4053" t="s">
        <v>77</v>
      </c>
      <c r="F4053" t="s">
        <v>761</v>
      </c>
      <c r="G4053" t="s">
        <v>10782</v>
      </c>
      <c r="H4053" t="s">
        <v>761</v>
      </c>
      <c r="I4053" t="s">
        <v>10782</v>
      </c>
      <c r="J4053" t="s">
        <v>761</v>
      </c>
      <c r="K4053" t="s">
        <v>8524</v>
      </c>
      <c r="L4053" t="s">
        <v>5985</v>
      </c>
      <c r="M4053" t="s">
        <v>5986</v>
      </c>
      <c r="N4053" t="str">
        <f>VLOOKUP(O4053,index!$Q:$R,2,0)</f>
        <v>02. 이러닝 - 단과</v>
      </c>
      <c r="O4053" t="s">
        <v>5987</v>
      </c>
      <c r="P4053" t="s">
        <v>48</v>
      </c>
      <c r="Q4053" t="s">
        <v>20</v>
      </c>
      <c r="R4053" s="226" t="e">
        <f>VLOOKUP(C4053,'26년 databook(취합)'!$M:$M,2,0)</f>
        <v>#N/A</v>
      </c>
      <c r="S4053" s="3" t="s">
        <v>11567</v>
      </c>
      <c r="T4053" s="3" t="s">
        <v>12401</v>
      </c>
      <c r="U4053" s="3" t="s">
        <v>12401</v>
      </c>
      <c r="V4053" s="3" t="s">
        <v>48</v>
      </c>
      <c r="W4053" s="3" t="s">
        <v>11567</v>
      </c>
      <c r="X4053" s="3" t="s">
        <v>48</v>
      </c>
      <c r="Y4053" s="3" t="s">
        <v>11567</v>
      </c>
      <c r="Z4053" s="3" t="s">
        <v>48</v>
      </c>
      <c r="AA4053" s="3" t="s">
        <v>11567</v>
      </c>
      <c r="AB4053" s="3" t="s">
        <v>48</v>
      </c>
      <c r="AC4053" s="3" t="s">
        <v>11567</v>
      </c>
      <c r="AD4053" s="3" t="s">
        <v>48</v>
      </c>
      <c r="AE4053" s="3" t="s">
        <v>11613</v>
      </c>
      <c r="AG4053" s="3">
        <v>1140000</v>
      </c>
      <c r="AI4053" s="3" t="s">
        <v>11567</v>
      </c>
      <c r="AK4053" s="3" t="s">
        <v>11567</v>
      </c>
      <c r="AM4053" s="3" t="s">
        <v>11567</v>
      </c>
      <c r="AO4053" s="3" t="s">
        <v>11567</v>
      </c>
      <c r="AQ4053" s="3" t="s">
        <v>11567</v>
      </c>
      <c r="AS4053" s="3" t="s">
        <v>11567</v>
      </c>
    </row>
    <row r="4054" spans="1:45">
      <c r="A4054">
        <v>4052</v>
      </c>
      <c r="B4054" t="s">
        <v>5982</v>
      </c>
      <c r="C4054" t="s">
        <v>5163</v>
      </c>
      <c r="D4054" t="s">
        <v>45</v>
      </c>
      <c r="E4054" t="s">
        <v>79</v>
      </c>
      <c r="F4054" t="s">
        <v>8525</v>
      </c>
      <c r="G4054" t="s">
        <v>10783</v>
      </c>
      <c r="H4054" t="s">
        <v>8525</v>
      </c>
      <c r="I4054" t="s">
        <v>10783</v>
      </c>
      <c r="J4054" t="s">
        <v>48</v>
      </c>
      <c r="K4054" t="s">
        <v>48</v>
      </c>
      <c r="L4054" t="s">
        <v>5985</v>
      </c>
      <c r="M4054" t="s">
        <v>5986</v>
      </c>
      <c r="N4054" t="str">
        <f>VLOOKUP(O4054,index!$Q:$R,2,0)</f>
        <v>08. 하이브리드러닝 - 하이브리드형 러닝</v>
      </c>
      <c r="O4054" t="s">
        <v>5988</v>
      </c>
      <c r="P4054" t="s">
        <v>48</v>
      </c>
      <c r="Q4054" t="s">
        <v>20</v>
      </c>
      <c r="R4054" s="226" t="e">
        <f>VLOOKUP(C4054,'26년 databook(취합)'!$M:$M,2,0)</f>
        <v>#N/A</v>
      </c>
      <c r="S4054" s="3" t="s">
        <v>11567</v>
      </c>
      <c r="T4054" s="3" t="s">
        <v>48</v>
      </c>
      <c r="U4054" s="3" t="s">
        <v>11567</v>
      </c>
      <c r="V4054" s="3" t="s">
        <v>48</v>
      </c>
      <c r="W4054" s="3" t="s">
        <v>48</v>
      </c>
      <c r="X4054" s="3" t="s">
        <v>48</v>
      </c>
      <c r="Y4054" s="3" t="s">
        <v>48</v>
      </c>
      <c r="Z4054" s="3" t="s">
        <v>48</v>
      </c>
      <c r="AA4054" s="3" t="s">
        <v>48</v>
      </c>
      <c r="AB4054" s="3" t="s">
        <v>48</v>
      </c>
      <c r="AC4054" s="3" t="s">
        <v>48</v>
      </c>
      <c r="AD4054" s="3" t="s">
        <v>48</v>
      </c>
      <c r="AE4054" s="3" t="s">
        <v>48</v>
      </c>
      <c r="AG4054" s="3"/>
      <c r="AI4054" s="3" t="s">
        <v>48</v>
      </c>
      <c r="AK4054" s="3" t="s">
        <v>48</v>
      </c>
      <c r="AM4054" s="3" t="s">
        <v>48</v>
      </c>
      <c r="AO4054" s="3" t="s">
        <v>48</v>
      </c>
      <c r="AQ4054" s="3" t="s">
        <v>48</v>
      </c>
      <c r="AS4054" s="3" t="s">
        <v>48</v>
      </c>
    </row>
    <row r="4055" spans="1:45">
      <c r="A4055">
        <v>4053</v>
      </c>
      <c r="B4055" t="s">
        <v>5982</v>
      </c>
      <c r="C4055" t="s">
        <v>3997</v>
      </c>
      <c r="D4055" t="s">
        <v>45</v>
      </c>
      <c r="E4055" t="s">
        <v>75</v>
      </c>
      <c r="F4055" t="s">
        <v>8526</v>
      </c>
      <c r="G4055" t="s">
        <v>10784</v>
      </c>
      <c r="H4055" t="s">
        <v>8526</v>
      </c>
      <c r="I4055" t="s">
        <v>10784</v>
      </c>
      <c r="J4055" t="s">
        <v>2345</v>
      </c>
      <c r="K4055" t="s">
        <v>8527</v>
      </c>
      <c r="L4055" t="s">
        <v>5985</v>
      </c>
      <c r="M4055" t="s">
        <v>5986</v>
      </c>
      <c r="N4055" t="str">
        <f>VLOOKUP(O4055,index!$Q:$R,2,0)</f>
        <v>02. 이러닝 - 단과</v>
      </c>
      <c r="O4055" t="s">
        <v>5987</v>
      </c>
      <c r="P4055" t="s">
        <v>48</v>
      </c>
      <c r="Q4055" t="s">
        <v>20</v>
      </c>
      <c r="R4055" s="226" t="e">
        <f>VLOOKUP(C4055,'26년 databook(취합)'!$M:$M,2,0)</f>
        <v>#N/A</v>
      </c>
      <c r="S4055" s="3" t="s">
        <v>11567</v>
      </c>
      <c r="T4055" s="3" t="s">
        <v>48</v>
      </c>
      <c r="U4055" s="3" t="s">
        <v>11567</v>
      </c>
      <c r="V4055" s="3" t="s">
        <v>48</v>
      </c>
      <c r="W4055" s="3" t="s">
        <v>48</v>
      </c>
      <c r="X4055" s="3" t="s">
        <v>48</v>
      </c>
      <c r="Y4055" s="3" t="s">
        <v>48</v>
      </c>
      <c r="Z4055" s="3" t="s">
        <v>48</v>
      </c>
      <c r="AA4055" s="3" t="s">
        <v>48</v>
      </c>
      <c r="AB4055" s="3" t="s">
        <v>48</v>
      </c>
      <c r="AC4055" s="3" t="s">
        <v>48</v>
      </c>
      <c r="AD4055" s="3" t="s">
        <v>48</v>
      </c>
      <c r="AE4055" s="3" t="s">
        <v>48</v>
      </c>
      <c r="AG4055" s="3"/>
      <c r="AI4055" s="3" t="s">
        <v>48</v>
      </c>
      <c r="AK4055" s="3" t="s">
        <v>48</v>
      </c>
      <c r="AM4055" s="3" t="s">
        <v>48</v>
      </c>
      <c r="AO4055" s="3" t="s">
        <v>48</v>
      </c>
      <c r="AQ4055" s="3" t="s">
        <v>48</v>
      </c>
      <c r="AS4055" s="3" t="s">
        <v>48</v>
      </c>
    </row>
    <row r="4056" spans="1:45">
      <c r="A4056">
        <v>4054</v>
      </c>
      <c r="B4056" t="s">
        <v>5982</v>
      </c>
      <c r="C4056" t="s">
        <v>3410</v>
      </c>
      <c r="D4056" t="s">
        <v>45</v>
      </c>
      <c r="E4056" t="s">
        <v>72</v>
      </c>
      <c r="F4056" t="s">
        <v>8528</v>
      </c>
      <c r="G4056" t="s">
        <v>10785</v>
      </c>
      <c r="H4056" t="s">
        <v>8528</v>
      </c>
      <c r="I4056" t="s">
        <v>10785</v>
      </c>
      <c r="J4056" t="s">
        <v>2321</v>
      </c>
      <c r="K4056" t="s">
        <v>8529</v>
      </c>
      <c r="L4056" t="s">
        <v>5985</v>
      </c>
      <c r="M4056" t="s">
        <v>5986</v>
      </c>
      <c r="N4056" t="str">
        <f>VLOOKUP(O4056,index!$Q:$R,2,0)</f>
        <v>02. 이러닝 - 단과</v>
      </c>
      <c r="O4056" t="s">
        <v>5987</v>
      </c>
      <c r="P4056" t="s">
        <v>48</v>
      </c>
      <c r="Q4056" t="s">
        <v>23</v>
      </c>
      <c r="R4056" s="226" t="e">
        <f>VLOOKUP(C4056,'26년 databook(취합)'!$M:$M,2,0)</f>
        <v>#N/A</v>
      </c>
      <c r="S4056" s="3" t="s">
        <v>11567</v>
      </c>
      <c r="T4056" s="3" t="s">
        <v>16436</v>
      </c>
      <c r="U4056" s="3" t="s">
        <v>16436</v>
      </c>
      <c r="V4056" s="3" t="s">
        <v>48</v>
      </c>
      <c r="W4056" s="3" t="s">
        <v>11567</v>
      </c>
      <c r="X4056" s="3" t="s">
        <v>48</v>
      </c>
      <c r="Y4056" s="3" t="s">
        <v>11567</v>
      </c>
      <c r="Z4056" s="3" t="s">
        <v>48</v>
      </c>
      <c r="AA4056" s="3" t="s">
        <v>12383</v>
      </c>
      <c r="AB4056" s="3" t="s">
        <v>48</v>
      </c>
      <c r="AC4056" s="3" t="s">
        <v>11897</v>
      </c>
      <c r="AD4056" s="3" t="s">
        <v>11567</v>
      </c>
      <c r="AE4056" s="3" t="s">
        <v>14928</v>
      </c>
      <c r="AF4056" s="3">
        <v>0</v>
      </c>
      <c r="AG4056" s="3">
        <v>256000</v>
      </c>
      <c r="AH4056" s="3">
        <v>0</v>
      </c>
      <c r="AI4056" s="3" t="s">
        <v>11567</v>
      </c>
      <c r="AJ4056" s="3">
        <v>0</v>
      </c>
      <c r="AK4056" s="3" t="s">
        <v>11567</v>
      </c>
      <c r="AL4056" s="3">
        <v>0</v>
      </c>
      <c r="AM4056" s="3" t="s">
        <v>11567</v>
      </c>
      <c r="AN4056" s="3">
        <v>0</v>
      </c>
      <c r="AO4056" s="3" t="s">
        <v>11567</v>
      </c>
      <c r="AP4056" s="3">
        <v>0</v>
      </c>
      <c r="AQ4056" s="3" t="s">
        <v>11567</v>
      </c>
      <c r="AR4056" s="3">
        <v>0</v>
      </c>
      <c r="AS4056" s="3" t="s">
        <v>11567</v>
      </c>
    </row>
    <row r="4057" spans="1:45">
      <c r="A4057">
        <v>4055</v>
      </c>
      <c r="B4057" t="s">
        <v>5982</v>
      </c>
      <c r="C4057" t="s">
        <v>3377</v>
      </c>
      <c r="D4057" t="s">
        <v>45</v>
      </c>
      <c r="E4057" t="s">
        <v>72</v>
      </c>
      <c r="F4057" t="s">
        <v>986</v>
      </c>
      <c r="G4057" t="s">
        <v>10786</v>
      </c>
      <c r="H4057" t="s">
        <v>986</v>
      </c>
      <c r="I4057" t="s">
        <v>10786</v>
      </c>
      <c r="J4057" t="s">
        <v>986</v>
      </c>
      <c r="K4057" t="s">
        <v>8530</v>
      </c>
      <c r="L4057" t="s">
        <v>5985</v>
      </c>
      <c r="M4057" t="s">
        <v>5986</v>
      </c>
      <c r="N4057" t="str">
        <f>VLOOKUP(O4057,index!$Q:$R,2,0)</f>
        <v>02. 이러닝 - 단과</v>
      </c>
      <c r="O4057" t="s">
        <v>5987</v>
      </c>
      <c r="P4057" t="s">
        <v>48</v>
      </c>
      <c r="Q4057" t="s">
        <v>23</v>
      </c>
      <c r="R4057" s="226" t="e">
        <f>VLOOKUP(C4057,'26년 databook(취합)'!$M:$M,2,0)</f>
        <v>#N/A</v>
      </c>
      <c r="S4057" s="3" t="s">
        <v>11567</v>
      </c>
      <c r="T4057" s="3" t="s">
        <v>16754</v>
      </c>
      <c r="U4057" s="3" t="s">
        <v>16754</v>
      </c>
      <c r="V4057" s="3" t="s">
        <v>48</v>
      </c>
      <c r="W4057" s="3" t="s">
        <v>11636</v>
      </c>
      <c r="X4057" s="3" t="s">
        <v>48</v>
      </c>
      <c r="Y4057" s="3" t="s">
        <v>11624</v>
      </c>
      <c r="Z4057" s="3" t="s">
        <v>48</v>
      </c>
      <c r="AA4057" s="3" t="s">
        <v>12077</v>
      </c>
      <c r="AB4057" s="3" t="s">
        <v>48</v>
      </c>
      <c r="AC4057" s="3" t="s">
        <v>12125</v>
      </c>
      <c r="AD4057" s="3" t="s">
        <v>11567</v>
      </c>
      <c r="AE4057" s="3" t="s">
        <v>11643</v>
      </c>
      <c r="AF4057" s="3">
        <v>0</v>
      </c>
      <c r="AG4057" s="3">
        <v>260000</v>
      </c>
      <c r="AH4057" s="3">
        <v>0</v>
      </c>
      <c r="AI4057" s="3" t="s">
        <v>11567</v>
      </c>
      <c r="AJ4057" s="3">
        <v>0</v>
      </c>
      <c r="AK4057" s="3" t="s">
        <v>11567</v>
      </c>
      <c r="AL4057" s="3">
        <v>0</v>
      </c>
      <c r="AM4057" s="3" t="s">
        <v>11567</v>
      </c>
      <c r="AN4057" s="3">
        <v>0</v>
      </c>
      <c r="AO4057" s="3" t="s">
        <v>11567</v>
      </c>
      <c r="AP4057" s="3">
        <v>0</v>
      </c>
      <c r="AQ4057" s="3" t="s">
        <v>11567</v>
      </c>
      <c r="AR4057" s="3">
        <v>0</v>
      </c>
      <c r="AS4057" s="3" t="s">
        <v>11567</v>
      </c>
    </row>
    <row r="4058" spans="1:45">
      <c r="A4058">
        <v>4056</v>
      </c>
      <c r="B4058" t="s">
        <v>5982</v>
      </c>
      <c r="C4058" t="s">
        <v>3708</v>
      </c>
      <c r="D4058" t="s">
        <v>45</v>
      </c>
      <c r="E4058" t="s">
        <v>77</v>
      </c>
      <c r="F4058" t="s">
        <v>2008</v>
      </c>
      <c r="G4058" t="s">
        <v>10787</v>
      </c>
      <c r="H4058" t="s">
        <v>2008</v>
      </c>
      <c r="I4058" t="s">
        <v>10787</v>
      </c>
      <c r="J4058" t="s">
        <v>2008</v>
      </c>
      <c r="K4058" t="s">
        <v>8531</v>
      </c>
      <c r="L4058" t="s">
        <v>5985</v>
      </c>
      <c r="M4058" t="s">
        <v>5986</v>
      </c>
      <c r="N4058" t="str">
        <f>VLOOKUP(O4058,index!$Q:$R,2,0)</f>
        <v>02. 이러닝 - 단과</v>
      </c>
      <c r="O4058" t="s">
        <v>5987</v>
      </c>
      <c r="P4058" t="s">
        <v>48</v>
      </c>
      <c r="Q4058" t="s">
        <v>20</v>
      </c>
      <c r="R4058" s="226" t="e">
        <f>VLOOKUP(C4058,'26년 databook(취합)'!$M:$M,2,0)</f>
        <v>#N/A</v>
      </c>
      <c r="S4058" s="3" t="s">
        <v>11567</v>
      </c>
      <c r="T4058" s="3" t="s">
        <v>48</v>
      </c>
      <c r="U4058" s="3" t="s">
        <v>11567</v>
      </c>
      <c r="V4058" s="3" t="s">
        <v>48</v>
      </c>
      <c r="W4058" s="3" t="s">
        <v>48</v>
      </c>
      <c r="X4058" s="3" t="s">
        <v>48</v>
      </c>
      <c r="Y4058" s="3" t="s">
        <v>48</v>
      </c>
      <c r="Z4058" s="3" t="s">
        <v>48</v>
      </c>
      <c r="AA4058" s="3" t="s">
        <v>48</v>
      </c>
      <c r="AB4058" s="3" t="s">
        <v>48</v>
      </c>
      <c r="AC4058" s="3" t="s">
        <v>48</v>
      </c>
      <c r="AD4058" s="3" t="s">
        <v>48</v>
      </c>
      <c r="AE4058" s="3" t="s">
        <v>48</v>
      </c>
      <c r="AG4058" s="3"/>
      <c r="AI4058" s="3" t="s">
        <v>48</v>
      </c>
      <c r="AK4058" s="3" t="s">
        <v>48</v>
      </c>
      <c r="AM4058" s="3" t="s">
        <v>48</v>
      </c>
      <c r="AO4058" s="3" t="s">
        <v>48</v>
      </c>
      <c r="AQ4058" s="3" t="s">
        <v>48</v>
      </c>
      <c r="AS4058" s="3" t="s">
        <v>48</v>
      </c>
    </row>
    <row r="4059" spans="1:45">
      <c r="A4059">
        <v>4057</v>
      </c>
      <c r="B4059" t="s">
        <v>5982</v>
      </c>
      <c r="C4059" t="s">
        <v>4444</v>
      </c>
      <c r="D4059" t="s">
        <v>45</v>
      </c>
      <c r="E4059" t="s">
        <v>76</v>
      </c>
      <c r="F4059" t="s">
        <v>8532</v>
      </c>
      <c r="G4059" t="s">
        <v>10788</v>
      </c>
      <c r="H4059" t="s">
        <v>8532</v>
      </c>
      <c r="I4059" t="s">
        <v>10788</v>
      </c>
      <c r="J4059" t="s">
        <v>48</v>
      </c>
      <c r="K4059" t="s">
        <v>48</v>
      </c>
      <c r="L4059" t="s">
        <v>5985</v>
      </c>
      <c r="M4059" t="s">
        <v>5986</v>
      </c>
      <c r="N4059" t="str">
        <f>VLOOKUP(O4059,index!$Q:$R,2,0)</f>
        <v>02. 이러닝 - 단과</v>
      </c>
      <c r="O4059" t="s">
        <v>5987</v>
      </c>
      <c r="P4059" t="s">
        <v>48</v>
      </c>
      <c r="Q4059" t="s">
        <v>20</v>
      </c>
      <c r="R4059" s="226" t="e">
        <f>VLOOKUP(C4059,'26년 databook(취합)'!$M:$M,2,0)</f>
        <v>#N/A</v>
      </c>
      <c r="S4059" s="3" t="s">
        <v>11567</v>
      </c>
      <c r="T4059" s="3" t="s">
        <v>48</v>
      </c>
      <c r="U4059" s="3" t="s">
        <v>11567</v>
      </c>
      <c r="V4059" s="3" t="s">
        <v>48</v>
      </c>
      <c r="W4059" s="3" t="s">
        <v>48</v>
      </c>
      <c r="X4059" s="3" t="s">
        <v>48</v>
      </c>
      <c r="Y4059" s="3" t="s">
        <v>48</v>
      </c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G4059" s="3"/>
      <c r="AI4059" s="3" t="s">
        <v>48</v>
      </c>
      <c r="AK4059" s="3" t="s">
        <v>48</v>
      </c>
      <c r="AM4059" s="3" t="s">
        <v>48</v>
      </c>
      <c r="AO4059" s="3" t="s">
        <v>48</v>
      </c>
      <c r="AQ4059" s="3" t="s">
        <v>48</v>
      </c>
      <c r="AR4059" s="3">
        <v>0</v>
      </c>
      <c r="AS4059" s="3" t="s">
        <v>48</v>
      </c>
    </row>
    <row r="4060" spans="1:45">
      <c r="A4060">
        <v>4058</v>
      </c>
      <c r="B4060" t="s">
        <v>5982</v>
      </c>
      <c r="C4060" t="s">
        <v>4176</v>
      </c>
      <c r="D4060" t="s">
        <v>45</v>
      </c>
      <c r="E4060" t="s">
        <v>76</v>
      </c>
      <c r="F4060" t="s">
        <v>8532</v>
      </c>
      <c r="G4060" t="s">
        <v>10788</v>
      </c>
      <c r="H4060" t="s">
        <v>8532</v>
      </c>
      <c r="I4060" t="s">
        <v>10788</v>
      </c>
      <c r="J4060" t="s">
        <v>48</v>
      </c>
      <c r="K4060" t="s">
        <v>48</v>
      </c>
      <c r="L4060" t="s">
        <v>5985</v>
      </c>
      <c r="M4060" t="s">
        <v>5986</v>
      </c>
      <c r="N4060" t="str">
        <f>VLOOKUP(O4060,index!$Q:$R,2,0)</f>
        <v>03. 이러닝 - 법정</v>
      </c>
      <c r="O4060" t="s">
        <v>6002</v>
      </c>
      <c r="P4060" t="s">
        <v>48</v>
      </c>
      <c r="Q4060" t="s">
        <v>20</v>
      </c>
      <c r="R4060" s="226" t="e">
        <f>VLOOKUP(C4060,'26년 databook(취합)'!$M:$M,2,0)</f>
        <v>#N/A</v>
      </c>
      <c r="S4060" s="3" t="s">
        <v>11616</v>
      </c>
      <c r="T4060" s="3" t="s">
        <v>48</v>
      </c>
      <c r="U4060" s="3" t="s">
        <v>11616</v>
      </c>
      <c r="V4060" s="3" t="s">
        <v>48</v>
      </c>
      <c r="W4060" s="3" t="s">
        <v>48</v>
      </c>
      <c r="X4060" s="3" t="s">
        <v>48</v>
      </c>
      <c r="Y4060" s="3" t="s">
        <v>48</v>
      </c>
      <c r="Z4060" s="3" t="s">
        <v>48</v>
      </c>
      <c r="AA4060" s="3" t="s">
        <v>48</v>
      </c>
      <c r="AB4060" s="3" t="s">
        <v>48</v>
      </c>
      <c r="AC4060" s="3" t="s">
        <v>48</v>
      </c>
      <c r="AD4060" s="3" t="s">
        <v>48</v>
      </c>
      <c r="AE4060" s="3" t="s">
        <v>48</v>
      </c>
      <c r="AG4060" s="3"/>
      <c r="AI4060" s="3" t="s">
        <v>48</v>
      </c>
      <c r="AK4060" s="3" t="s">
        <v>48</v>
      </c>
      <c r="AM4060" s="3" t="s">
        <v>48</v>
      </c>
      <c r="AO4060" s="3" t="s">
        <v>48</v>
      </c>
      <c r="AQ4060" s="3" t="s">
        <v>48</v>
      </c>
      <c r="AR4060" s="3">
        <v>7000000</v>
      </c>
      <c r="AS4060" s="3" t="s">
        <v>48</v>
      </c>
    </row>
    <row r="4061" spans="1:45">
      <c r="A4061">
        <v>4059</v>
      </c>
      <c r="B4061" t="s">
        <v>5982</v>
      </c>
      <c r="C4061" t="s">
        <v>3309</v>
      </c>
      <c r="D4061" t="s">
        <v>45</v>
      </c>
      <c r="E4061" t="s">
        <v>72</v>
      </c>
      <c r="F4061" t="s">
        <v>8533</v>
      </c>
      <c r="G4061" t="s">
        <v>10789</v>
      </c>
      <c r="H4061" t="s">
        <v>8533</v>
      </c>
      <c r="I4061" t="s">
        <v>10789</v>
      </c>
      <c r="J4061" t="s">
        <v>2308</v>
      </c>
      <c r="K4061" t="s">
        <v>8534</v>
      </c>
      <c r="L4061" t="s">
        <v>5985</v>
      </c>
      <c r="M4061" t="s">
        <v>5986</v>
      </c>
      <c r="N4061" t="str">
        <f>VLOOKUP(O4061,index!$Q:$R,2,0)</f>
        <v>02. 이러닝 - 단과</v>
      </c>
      <c r="O4061" t="s">
        <v>5987</v>
      </c>
      <c r="P4061" t="s">
        <v>48</v>
      </c>
      <c r="Q4061" t="s">
        <v>20</v>
      </c>
      <c r="R4061" s="226" t="e">
        <f>VLOOKUP(C4061,'26년 databook(취합)'!$M:$M,2,0)</f>
        <v>#N/A</v>
      </c>
      <c r="S4061" s="3" t="s">
        <v>11567</v>
      </c>
      <c r="T4061" s="3" t="s">
        <v>14451</v>
      </c>
      <c r="U4061" s="3" t="s">
        <v>14451</v>
      </c>
      <c r="V4061" s="3" t="s">
        <v>48</v>
      </c>
      <c r="W4061" s="3" t="s">
        <v>11567</v>
      </c>
      <c r="X4061" s="3" t="s">
        <v>48</v>
      </c>
      <c r="Y4061" s="3" t="s">
        <v>11567</v>
      </c>
      <c r="Z4061" s="3" t="s">
        <v>48</v>
      </c>
      <c r="AA4061" s="3" t="s">
        <v>11567</v>
      </c>
      <c r="AB4061" s="3" t="s">
        <v>48</v>
      </c>
      <c r="AC4061" s="3" t="s">
        <v>11567</v>
      </c>
      <c r="AD4061" s="3" t="s">
        <v>11567</v>
      </c>
      <c r="AE4061" s="3" t="s">
        <v>11567</v>
      </c>
      <c r="AF4061" s="3">
        <v>0</v>
      </c>
      <c r="AG4061" s="3">
        <v>4353000</v>
      </c>
      <c r="AH4061" s="3">
        <v>0</v>
      </c>
      <c r="AI4061" s="3" t="s">
        <v>11567</v>
      </c>
      <c r="AJ4061" s="3">
        <v>0</v>
      </c>
      <c r="AK4061" s="3" t="s">
        <v>11567</v>
      </c>
      <c r="AL4061" s="3">
        <v>0</v>
      </c>
      <c r="AM4061" s="3" t="s">
        <v>11567</v>
      </c>
      <c r="AN4061" s="3">
        <v>0</v>
      </c>
      <c r="AO4061" s="3" t="s">
        <v>11567</v>
      </c>
      <c r="AP4061" s="3">
        <v>0</v>
      </c>
      <c r="AQ4061" s="3" t="s">
        <v>11567</v>
      </c>
      <c r="AR4061" s="3">
        <v>0</v>
      </c>
      <c r="AS4061" s="3" t="s">
        <v>11567</v>
      </c>
    </row>
    <row r="4062" spans="1:45">
      <c r="A4062">
        <v>4060</v>
      </c>
      <c r="B4062" t="s">
        <v>5982</v>
      </c>
      <c r="C4062" t="s">
        <v>3454</v>
      </c>
      <c r="D4062" t="s">
        <v>45</v>
      </c>
      <c r="E4062" t="s">
        <v>73</v>
      </c>
      <c r="F4062" t="s">
        <v>5921</v>
      </c>
      <c r="G4062" t="s">
        <v>10790</v>
      </c>
      <c r="H4062" t="s">
        <v>5921</v>
      </c>
      <c r="I4062" t="s">
        <v>10790</v>
      </c>
      <c r="J4062" t="s">
        <v>48</v>
      </c>
      <c r="K4062" t="s">
        <v>48</v>
      </c>
      <c r="L4062" t="s">
        <v>5985</v>
      </c>
      <c r="M4062" t="s">
        <v>5986</v>
      </c>
      <c r="N4062" t="str">
        <f>VLOOKUP(O4062,index!$Q:$R,2,0)</f>
        <v>08. 하이브리드러닝 - 하이브리드형 러닝</v>
      </c>
      <c r="O4062" t="s">
        <v>5988</v>
      </c>
      <c r="P4062" t="s">
        <v>48</v>
      </c>
      <c r="Q4062" t="s">
        <v>21</v>
      </c>
      <c r="R4062" s="226" t="e">
        <f>VLOOKUP(C4062,'26년 databook(취합)'!$M:$M,2,0)</f>
        <v>#N/A</v>
      </c>
      <c r="S4062" s="3" t="s">
        <v>11567</v>
      </c>
      <c r="T4062" s="3" t="s">
        <v>48</v>
      </c>
      <c r="U4062" s="3" t="s">
        <v>11567</v>
      </c>
      <c r="V4062" s="3" t="s">
        <v>48</v>
      </c>
      <c r="W4062" s="3" t="s">
        <v>48</v>
      </c>
      <c r="X4062" s="3" t="s">
        <v>48</v>
      </c>
      <c r="Y4062" s="3" t="s">
        <v>48</v>
      </c>
      <c r="Z4062" s="3" t="s">
        <v>48</v>
      </c>
      <c r="AA4062" s="3" t="s">
        <v>48</v>
      </c>
      <c r="AB4062" s="3" t="s">
        <v>48</v>
      </c>
      <c r="AC4062" s="3" t="s">
        <v>48</v>
      </c>
      <c r="AD4062" s="3" t="s">
        <v>11567</v>
      </c>
      <c r="AE4062" s="3" t="s">
        <v>48</v>
      </c>
      <c r="AF4062" s="3">
        <v>0</v>
      </c>
      <c r="AG4062" s="3"/>
      <c r="AH4062" s="3">
        <v>0</v>
      </c>
      <c r="AI4062" s="3" t="s">
        <v>48</v>
      </c>
      <c r="AJ4062" s="3">
        <v>0</v>
      </c>
      <c r="AK4062" s="3" t="s">
        <v>48</v>
      </c>
      <c r="AL4062" s="3">
        <v>0</v>
      </c>
      <c r="AM4062" s="3" t="s">
        <v>48</v>
      </c>
      <c r="AN4062" s="3">
        <v>0</v>
      </c>
      <c r="AO4062" s="3" t="s">
        <v>48</v>
      </c>
      <c r="AP4062" s="3">
        <v>0</v>
      </c>
      <c r="AQ4062" s="3" t="s">
        <v>48</v>
      </c>
      <c r="AR4062" s="3">
        <v>0</v>
      </c>
      <c r="AS4062" s="3" t="s">
        <v>48</v>
      </c>
    </row>
    <row r="4063" spans="1:45">
      <c r="A4063">
        <v>4061</v>
      </c>
      <c r="B4063" t="s">
        <v>5982</v>
      </c>
      <c r="C4063" t="s">
        <v>3327</v>
      </c>
      <c r="D4063" t="s">
        <v>45</v>
      </c>
      <c r="E4063" t="s">
        <v>72</v>
      </c>
      <c r="F4063" t="s">
        <v>8535</v>
      </c>
      <c r="G4063" t="s">
        <v>10791</v>
      </c>
      <c r="H4063" t="s">
        <v>8535</v>
      </c>
      <c r="I4063" t="s">
        <v>10791</v>
      </c>
      <c r="J4063" t="s">
        <v>2312</v>
      </c>
      <c r="K4063" t="s">
        <v>8536</v>
      </c>
      <c r="L4063" t="s">
        <v>5985</v>
      </c>
      <c r="M4063" t="s">
        <v>5986</v>
      </c>
      <c r="N4063" t="str">
        <f>VLOOKUP(O4063,index!$Q:$R,2,0)</f>
        <v>02. 이러닝 - 단과</v>
      </c>
      <c r="O4063" t="s">
        <v>5987</v>
      </c>
      <c r="P4063" t="s">
        <v>48</v>
      </c>
      <c r="Q4063" t="s">
        <v>23</v>
      </c>
      <c r="R4063" s="226" t="e">
        <f>VLOOKUP(C4063,'26년 databook(취합)'!$M:$M,2,0)</f>
        <v>#N/A</v>
      </c>
      <c r="S4063" s="3" t="s">
        <v>11567</v>
      </c>
      <c r="T4063" s="3" t="s">
        <v>14929</v>
      </c>
      <c r="U4063" s="3" t="s">
        <v>14929</v>
      </c>
      <c r="V4063" s="3" t="s">
        <v>48</v>
      </c>
      <c r="W4063" s="3" t="s">
        <v>11567</v>
      </c>
      <c r="X4063" s="3" t="s">
        <v>48</v>
      </c>
      <c r="Y4063" s="3" t="s">
        <v>11567</v>
      </c>
      <c r="Z4063" s="3" t="s">
        <v>48</v>
      </c>
      <c r="AA4063" s="3" t="s">
        <v>11862</v>
      </c>
      <c r="AB4063" s="3" t="s">
        <v>48</v>
      </c>
      <c r="AC4063" s="3" t="s">
        <v>11567</v>
      </c>
      <c r="AD4063" s="3" t="s">
        <v>11567</v>
      </c>
      <c r="AE4063" s="3" t="s">
        <v>12099</v>
      </c>
      <c r="AF4063" s="3">
        <v>0</v>
      </c>
      <c r="AG4063" s="3">
        <v>-10000</v>
      </c>
      <c r="AH4063" s="3">
        <v>0</v>
      </c>
      <c r="AI4063" s="3" t="s">
        <v>11567</v>
      </c>
      <c r="AJ4063" s="3">
        <v>0</v>
      </c>
      <c r="AK4063" s="3" t="s">
        <v>11567</v>
      </c>
      <c r="AL4063" s="3">
        <v>0</v>
      </c>
      <c r="AM4063" s="3" t="s">
        <v>11567</v>
      </c>
      <c r="AN4063" s="3">
        <v>0</v>
      </c>
      <c r="AO4063" s="3" t="s">
        <v>11567</v>
      </c>
      <c r="AP4063" s="3">
        <v>0</v>
      </c>
      <c r="AQ4063" s="3" t="s">
        <v>11567</v>
      </c>
      <c r="AR4063" s="3">
        <v>0</v>
      </c>
      <c r="AS4063" s="3" t="s">
        <v>11567</v>
      </c>
    </row>
    <row r="4064" spans="1:45">
      <c r="A4064">
        <v>4062</v>
      </c>
      <c r="B4064" t="s">
        <v>5982</v>
      </c>
      <c r="C4064" t="s">
        <v>3333</v>
      </c>
      <c r="D4064" t="s">
        <v>45</v>
      </c>
      <c r="E4064" t="s">
        <v>72</v>
      </c>
      <c r="F4064" t="s">
        <v>8537</v>
      </c>
      <c r="G4064" t="s">
        <v>10792</v>
      </c>
      <c r="H4064" t="s">
        <v>8537</v>
      </c>
      <c r="I4064" t="s">
        <v>10792</v>
      </c>
      <c r="J4064" t="s">
        <v>48</v>
      </c>
      <c r="K4064" t="s">
        <v>48</v>
      </c>
      <c r="L4064" t="s">
        <v>5985</v>
      </c>
      <c r="M4064" t="s">
        <v>5986</v>
      </c>
      <c r="N4064" t="str">
        <f>VLOOKUP(O4064,index!$Q:$R,2,0)</f>
        <v>08. 하이브리드러닝 - 하이브리드형 러닝</v>
      </c>
      <c r="O4064" t="s">
        <v>5988</v>
      </c>
      <c r="P4064" t="s">
        <v>48</v>
      </c>
      <c r="Q4064" t="s">
        <v>21</v>
      </c>
      <c r="R4064" s="226" t="e">
        <f>VLOOKUP(C4064,'26년 databook(취합)'!$M:$M,2,0)</f>
        <v>#N/A</v>
      </c>
      <c r="S4064" s="3" t="s">
        <v>11572</v>
      </c>
      <c r="T4064" s="3" t="s">
        <v>48</v>
      </c>
      <c r="U4064" s="3" t="s">
        <v>11572</v>
      </c>
      <c r="V4064" s="3" t="s">
        <v>48</v>
      </c>
      <c r="W4064" s="3" t="s">
        <v>48</v>
      </c>
      <c r="X4064" s="3" t="s">
        <v>48</v>
      </c>
      <c r="Y4064" s="3" t="s">
        <v>48</v>
      </c>
      <c r="Z4064" s="3" t="s">
        <v>48</v>
      </c>
      <c r="AA4064" s="3" t="s">
        <v>48</v>
      </c>
      <c r="AB4064" s="3" t="s">
        <v>48</v>
      </c>
      <c r="AC4064" s="3" t="s">
        <v>48</v>
      </c>
      <c r="AD4064" s="3" t="s">
        <v>48</v>
      </c>
      <c r="AE4064" s="3" t="s">
        <v>48</v>
      </c>
      <c r="AG4064" s="3"/>
      <c r="AI4064" s="3" t="s">
        <v>48</v>
      </c>
      <c r="AK4064" s="3" t="s">
        <v>48</v>
      </c>
      <c r="AM4064" s="3" t="s">
        <v>48</v>
      </c>
      <c r="AO4064" s="3" t="s">
        <v>48</v>
      </c>
      <c r="AQ4064" s="3" t="s">
        <v>48</v>
      </c>
      <c r="AR4064" s="3">
        <v>2000000</v>
      </c>
      <c r="AS4064" s="3" t="s">
        <v>48</v>
      </c>
    </row>
    <row r="4065" spans="1:45">
      <c r="A4065">
        <v>4063</v>
      </c>
      <c r="B4065" t="s">
        <v>5982</v>
      </c>
      <c r="C4065" t="s">
        <v>5349</v>
      </c>
      <c r="D4065" t="s">
        <v>45</v>
      </c>
      <c r="E4065" t="s">
        <v>71</v>
      </c>
      <c r="F4065" t="s">
        <v>752</v>
      </c>
      <c r="G4065" t="s">
        <v>10793</v>
      </c>
      <c r="H4065" t="s">
        <v>752</v>
      </c>
      <c r="I4065" t="s">
        <v>10793</v>
      </c>
      <c r="J4065" t="s">
        <v>752</v>
      </c>
      <c r="K4065" t="s">
        <v>8538</v>
      </c>
      <c r="L4065" t="s">
        <v>5985</v>
      </c>
      <c r="M4065" t="s">
        <v>5986</v>
      </c>
      <c r="N4065" t="str">
        <f>VLOOKUP(O4065,index!$Q:$R,2,0)</f>
        <v>02. 이러닝 - 단과</v>
      </c>
      <c r="O4065" t="s">
        <v>5987</v>
      </c>
      <c r="P4065" t="s">
        <v>48</v>
      </c>
      <c r="Q4065" t="s">
        <v>20</v>
      </c>
      <c r="R4065" s="226" t="e">
        <f>VLOOKUP(C4065,'26년 databook(취합)'!$M:$M,2,0)</f>
        <v>#N/A</v>
      </c>
      <c r="S4065" s="3" t="s">
        <v>11567</v>
      </c>
      <c r="T4065" s="3" t="s">
        <v>12384</v>
      </c>
      <c r="U4065" s="3" t="s">
        <v>12384</v>
      </c>
      <c r="V4065" s="3" t="s">
        <v>48</v>
      </c>
      <c r="W4065" s="3" t="s">
        <v>11567</v>
      </c>
      <c r="X4065" s="3" t="s">
        <v>48</v>
      </c>
      <c r="Y4065" s="3" t="s">
        <v>12385</v>
      </c>
      <c r="Z4065" s="3" t="s">
        <v>48</v>
      </c>
      <c r="AA4065" s="3" t="s">
        <v>11984</v>
      </c>
      <c r="AB4065" s="3" t="s">
        <v>48</v>
      </c>
      <c r="AC4065" s="3" t="s">
        <v>11567</v>
      </c>
      <c r="AD4065" s="3" t="s">
        <v>48</v>
      </c>
      <c r="AE4065" s="3" t="s">
        <v>11567</v>
      </c>
      <c r="AG4065" s="3">
        <v>0</v>
      </c>
      <c r="AI4065" s="3" t="s">
        <v>11567</v>
      </c>
      <c r="AK4065" s="3" t="s">
        <v>11567</v>
      </c>
      <c r="AM4065" s="3" t="s">
        <v>11567</v>
      </c>
      <c r="AO4065" s="3" t="s">
        <v>11567</v>
      </c>
      <c r="AQ4065" s="3" t="s">
        <v>11567</v>
      </c>
      <c r="AS4065" s="3" t="s">
        <v>11567</v>
      </c>
    </row>
    <row r="4066" spans="1:45">
      <c r="A4066">
        <v>4064</v>
      </c>
      <c r="B4066" t="s">
        <v>5982</v>
      </c>
      <c r="C4066" t="s">
        <v>5810</v>
      </c>
      <c r="D4066" t="s">
        <v>45</v>
      </c>
      <c r="E4066" t="s">
        <v>77</v>
      </c>
      <c r="F4066" t="s">
        <v>2796</v>
      </c>
      <c r="G4066" t="s">
        <v>9134</v>
      </c>
      <c r="H4066" t="s">
        <v>2483</v>
      </c>
      <c r="I4066" t="s">
        <v>16341</v>
      </c>
      <c r="J4066" t="s">
        <v>48</v>
      </c>
      <c r="K4066" t="s">
        <v>48</v>
      </c>
      <c r="L4066" t="s">
        <v>5985</v>
      </c>
      <c r="M4066" t="s">
        <v>5986</v>
      </c>
      <c r="N4066" t="str">
        <f>VLOOKUP(O4066,index!$Q:$R,2,0)</f>
        <v>02. 이러닝 - 단과</v>
      </c>
      <c r="O4066" t="s">
        <v>5987</v>
      </c>
      <c r="P4066" t="s">
        <v>48</v>
      </c>
      <c r="Q4066" t="s">
        <v>20</v>
      </c>
      <c r="R4066" s="226" t="e">
        <f>VLOOKUP(C4066,'26년 databook(취합)'!$M:$M,2,0)</f>
        <v>#N/A</v>
      </c>
      <c r="S4066" s="3" t="s">
        <v>11567</v>
      </c>
      <c r="T4066" s="3" t="s">
        <v>48</v>
      </c>
      <c r="U4066" s="3" t="s">
        <v>11567</v>
      </c>
      <c r="V4066" s="3" t="s">
        <v>48</v>
      </c>
      <c r="W4066" s="3" t="s">
        <v>48</v>
      </c>
      <c r="X4066" s="3" t="s">
        <v>48</v>
      </c>
      <c r="Y4066" s="3" t="s">
        <v>48</v>
      </c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G4066" s="3"/>
      <c r="AI4066" s="3" t="s">
        <v>48</v>
      </c>
      <c r="AK4066" s="3" t="s">
        <v>48</v>
      </c>
      <c r="AM4066" s="3" t="s">
        <v>48</v>
      </c>
      <c r="AO4066" s="3" t="s">
        <v>48</v>
      </c>
      <c r="AQ4066" s="3" t="s">
        <v>48</v>
      </c>
      <c r="AS4066" s="3" t="s">
        <v>48</v>
      </c>
    </row>
    <row r="4067" spans="1:45">
      <c r="A4067">
        <v>4065</v>
      </c>
      <c r="B4067" t="s">
        <v>5982</v>
      </c>
      <c r="C4067" t="s">
        <v>4175</v>
      </c>
      <c r="D4067" t="s">
        <v>45</v>
      </c>
      <c r="E4067" t="s">
        <v>76</v>
      </c>
      <c r="F4067" t="s">
        <v>8539</v>
      </c>
      <c r="G4067" t="s">
        <v>10794</v>
      </c>
      <c r="H4067" t="s">
        <v>8539</v>
      </c>
      <c r="I4067" t="s">
        <v>10794</v>
      </c>
      <c r="J4067" t="s">
        <v>48</v>
      </c>
      <c r="K4067" t="s">
        <v>48</v>
      </c>
      <c r="L4067" t="s">
        <v>5985</v>
      </c>
      <c r="M4067" t="s">
        <v>5986</v>
      </c>
      <c r="N4067" t="str">
        <f>VLOOKUP(O4067,index!$Q:$R,2,0)</f>
        <v>02. 이러닝 - 단과</v>
      </c>
      <c r="O4067" t="s">
        <v>5987</v>
      </c>
      <c r="P4067" t="s">
        <v>48</v>
      </c>
      <c r="Q4067" t="s">
        <v>23</v>
      </c>
      <c r="R4067" s="226" t="e">
        <f>VLOOKUP(C4067,'26년 databook(취합)'!$M:$M,2,0)</f>
        <v>#N/A</v>
      </c>
      <c r="S4067" s="3" t="s">
        <v>11567</v>
      </c>
      <c r="T4067" s="3" t="s">
        <v>11963</v>
      </c>
      <c r="U4067" s="3" t="s">
        <v>11963</v>
      </c>
      <c r="V4067" s="3" t="s">
        <v>48</v>
      </c>
      <c r="W4067" s="3" t="s">
        <v>11567</v>
      </c>
      <c r="X4067" s="3" t="s">
        <v>48</v>
      </c>
      <c r="Y4067" s="3" t="s">
        <v>11567</v>
      </c>
      <c r="Z4067" s="3" t="s">
        <v>48</v>
      </c>
      <c r="AA4067" s="3" t="s">
        <v>11963</v>
      </c>
      <c r="AB4067" s="3" t="s">
        <v>48</v>
      </c>
      <c r="AC4067" s="3" t="s">
        <v>11567</v>
      </c>
      <c r="AD4067" s="3" t="s">
        <v>48</v>
      </c>
      <c r="AE4067" s="3" t="s">
        <v>11567</v>
      </c>
      <c r="AG4067" s="3">
        <v>0</v>
      </c>
      <c r="AI4067" s="3" t="s">
        <v>11567</v>
      </c>
      <c r="AK4067" s="3" t="s">
        <v>11567</v>
      </c>
      <c r="AM4067" s="3" t="s">
        <v>11567</v>
      </c>
      <c r="AO4067" s="3" t="s">
        <v>11567</v>
      </c>
      <c r="AQ4067" s="3" t="s">
        <v>11567</v>
      </c>
      <c r="AS4067" s="3" t="s">
        <v>11567</v>
      </c>
    </row>
    <row r="4068" spans="1:45">
      <c r="A4068">
        <v>4066</v>
      </c>
      <c r="B4068" t="s">
        <v>5982</v>
      </c>
      <c r="C4068" t="s">
        <v>3265</v>
      </c>
      <c r="D4068" t="s">
        <v>45</v>
      </c>
      <c r="E4068" t="s">
        <v>72</v>
      </c>
      <c r="F4068" t="s">
        <v>8540</v>
      </c>
      <c r="G4068" t="s">
        <v>10795</v>
      </c>
      <c r="H4068" t="s">
        <v>8540</v>
      </c>
      <c r="I4068" t="s">
        <v>10795</v>
      </c>
      <c r="J4068" t="s">
        <v>48</v>
      </c>
      <c r="K4068" t="s">
        <v>48</v>
      </c>
      <c r="L4068" t="s">
        <v>5985</v>
      </c>
      <c r="M4068" t="s">
        <v>5986</v>
      </c>
      <c r="N4068" t="str">
        <f>VLOOKUP(O4068,index!$Q:$R,2,0)</f>
        <v>03. 이러닝 - 법정</v>
      </c>
      <c r="O4068" t="s">
        <v>6002</v>
      </c>
      <c r="P4068" t="s">
        <v>48</v>
      </c>
      <c r="Q4068" t="s">
        <v>20</v>
      </c>
      <c r="R4068" s="226" t="e">
        <f>VLOOKUP(C4068,'26년 databook(취합)'!$M:$M,2,0)</f>
        <v>#N/A</v>
      </c>
      <c r="S4068" s="3" t="s">
        <v>11580</v>
      </c>
      <c r="T4068" s="3" t="s">
        <v>48</v>
      </c>
      <c r="U4068" s="3" t="s">
        <v>11580</v>
      </c>
      <c r="V4068" s="3" t="s">
        <v>48</v>
      </c>
      <c r="W4068" s="3" t="s">
        <v>48</v>
      </c>
      <c r="X4068" s="3" t="s">
        <v>48</v>
      </c>
      <c r="Y4068" s="3" t="s">
        <v>48</v>
      </c>
      <c r="Z4068" s="3" t="s">
        <v>48</v>
      </c>
      <c r="AA4068" s="3" t="s">
        <v>48</v>
      </c>
      <c r="AB4068" s="3" t="s">
        <v>48</v>
      </c>
      <c r="AC4068" s="3" t="s">
        <v>48</v>
      </c>
      <c r="AD4068" s="3" t="s">
        <v>11567</v>
      </c>
      <c r="AE4068" s="3" t="s">
        <v>48</v>
      </c>
      <c r="AF4068" s="3">
        <v>0</v>
      </c>
      <c r="AG4068" s="3"/>
      <c r="AH4068" s="3">
        <v>0</v>
      </c>
      <c r="AI4068" s="3" t="s">
        <v>48</v>
      </c>
      <c r="AJ4068" s="3">
        <v>0</v>
      </c>
      <c r="AK4068" s="3" t="s">
        <v>48</v>
      </c>
      <c r="AL4068" s="3">
        <v>0</v>
      </c>
      <c r="AM4068" s="3" t="s">
        <v>48</v>
      </c>
      <c r="AN4068" s="3">
        <v>0</v>
      </c>
      <c r="AO4068" s="3" t="s">
        <v>48</v>
      </c>
      <c r="AP4068" s="3">
        <v>0</v>
      </c>
      <c r="AQ4068" s="3" t="s">
        <v>48</v>
      </c>
      <c r="AR4068" s="3">
        <v>4000000</v>
      </c>
      <c r="AS4068" s="3" t="s">
        <v>48</v>
      </c>
    </row>
    <row r="4069" spans="1:45">
      <c r="A4069">
        <v>4067</v>
      </c>
      <c r="B4069" t="s">
        <v>5982</v>
      </c>
      <c r="C4069" t="s">
        <v>5153</v>
      </c>
      <c r="D4069" t="s">
        <v>45</v>
      </c>
      <c r="E4069" t="s">
        <v>79</v>
      </c>
      <c r="F4069" t="s">
        <v>8541</v>
      </c>
      <c r="G4069" t="s">
        <v>10796</v>
      </c>
      <c r="H4069" t="s">
        <v>8541</v>
      </c>
      <c r="I4069" t="s">
        <v>10796</v>
      </c>
      <c r="J4069" t="s">
        <v>2447</v>
      </c>
      <c r="K4069" t="s">
        <v>8542</v>
      </c>
      <c r="L4069" t="s">
        <v>5985</v>
      </c>
      <c r="M4069" t="s">
        <v>5986</v>
      </c>
      <c r="N4069" t="str">
        <f>VLOOKUP(O4069,index!$Q:$R,2,0)</f>
        <v>02. 이러닝 - 단과</v>
      </c>
      <c r="O4069" t="s">
        <v>5987</v>
      </c>
      <c r="P4069" t="s">
        <v>48</v>
      </c>
      <c r="Q4069" t="s">
        <v>20</v>
      </c>
      <c r="R4069" s="226" t="e">
        <f>VLOOKUP(C4069,'26년 databook(취합)'!$M:$M,2,0)</f>
        <v>#N/A</v>
      </c>
      <c r="S4069" s="3" t="s">
        <v>11567</v>
      </c>
      <c r="T4069" s="3" t="s">
        <v>14930</v>
      </c>
      <c r="U4069" s="3" t="s">
        <v>14930</v>
      </c>
      <c r="V4069" s="3" t="s">
        <v>48</v>
      </c>
      <c r="W4069" s="3" t="s">
        <v>12386</v>
      </c>
      <c r="X4069" s="3" t="s">
        <v>48</v>
      </c>
      <c r="Y4069" s="3" t="s">
        <v>12387</v>
      </c>
      <c r="Z4069" s="3" t="s">
        <v>48</v>
      </c>
      <c r="AA4069" s="3" t="s">
        <v>12388</v>
      </c>
      <c r="AB4069" s="3" t="s">
        <v>48</v>
      </c>
      <c r="AC4069" s="3" t="s">
        <v>11921</v>
      </c>
      <c r="AD4069" s="3" t="s">
        <v>48</v>
      </c>
      <c r="AE4069" s="3" t="s">
        <v>11936</v>
      </c>
      <c r="AG4069" s="3">
        <v>845000</v>
      </c>
      <c r="AI4069" s="3" t="s">
        <v>11567</v>
      </c>
      <c r="AK4069" s="3" t="s">
        <v>11567</v>
      </c>
      <c r="AM4069" s="3" t="s">
        <v>11567</v>
      </c>
      <c r="AO4069" s="3" t="s">
        <v>11567</v>
      </c>
      <c r="AQ4069" s="3" t="s">
        <v>11567</v>
      </c>
      <c r="AS4069" s="3" t="s">
        <v>11567</v>
      </c>
    </row>
    <row r="4070" spans="1:45">
      <c r="A4070">
        <v>4068</v>
      </c>
      <c r="B4070" t="s">
        <v>5982</v>
      </c>
      <c r="C4070" t="s">
        <v>3977</v>
      </c>
      <c r="D4070" t="s">
        <v>45</v>
      </c>
      <c r="E4070" t="s">
        <v>75</v>
      </c>
      <c r="F4070" t="s">
        <v>439</v>
      </c>
      <c r="G4070" t="s">
        <v>10797</v>
      </c>
      <c r="H4070" t="s">
        <v>439</v>
      </c>
      <c r="I4070" t="s">
        <v>10797</v>
      </c>
      <c r="J4070" t="s">
        <v>439</v>
      </c>
      <c r="K4070" t="s">
        <v>8543</v>
      </c>
      <c r="L4070" t="s">
        <v>5985</v>
      </c>
      <c r="M4070" t="s">
        <v>5986</v>
      </c>
      <c r="N4070" t="str">
        <f>VLOOKUP(O4070,index!$Q:$R,2,0)</f>
        <v>02. 이러닝 - 단과</v>
      </c>
      <c r="O4070" t="s">
        <v>5987</v>
      </c>
      <c r="P4070" t="s">
        <v>48</v>
      </c>
      <c r="Q4070" t="s">
        <v>23</v>
      </c>
      <c r="R4070" s="226" t="e">
        <f>VLOOKUP(C4070,'26년 databook(취합)'!$M:$M,2,0)</f>
        <v>#N/A</v>
      </c>
      <c r="S4070" s="3" t="s">
        <v>14452</v>
      </c>
      <c r="T4070" s="3" t="s">
        <v>16922</v>
      </c>
      <c r="U4070" s="3" t="s">
        <v>16923</v>
      </c>
      <c r="V4070" s="3" t="s">
        <v>48</v>
      </c>
      <c r="W4070" s="3" t="s">
        <v>11567</v>
      </c>
      <c r="X4070" s="3" t="s">
        <v>48</v>
      </c>
      <c r="Y4070" s="3" t="s">
        <v>11567</v>
      </c>
      <c r="Z4070" s="3" t="s">
        <v>11567</v>
      </c>
      <c r="AA4070" s="3" t="s">
        <v>11567</v>
      </c>
      <c r="AB4070" s="3" t="s">
        <v>11567</v>
      </c>
      <c r="AC4070" s="3" t="s">
        <v>12389</v>
      </c>
      <c r="AD4070" s="3" t="s">
        <v>14931</v>
      </c>
      <c r="AE4070" s="3" t="s">
        <v>11567</v>
      </c>
      <c r="AF4070" s="3">
        <v>2950000</v>
      </c>
      <c r="AG4070" s="3">
        <v>0</v>
      </c>
      <c r="AH4070" s="3">
        <v>2950000</v>
      </c>
      <c r="AI4070" s="3" t="s">
        <v>16924</v>
      </c>
      <c r="AJ4070" s="3">
        <v>2950000</v>
      </c>
      <c r="AK4070" s="3" t="s">
        <v>11567</v>
      </c>
      <c r="AL4070" s="3">
        <v>2950000</v>
      </c>
      <c r="AM4070" s="3" t="s">
        <v>11567</v>
      </c>
      <c r="AN4070" s="3">
        <v>2950000</v>
      </c>
      <c r="AO4070" s="3" t="s">
        <v>11567</v>
      </c>
      <c r="AP4070" s="3">
        <v>2950000</v>
      </c>
      <c r="AQ4070" s="3" t="s">
        <v>11567</v>
      </c>
      <c r="AR4070" s="3">
        <v>2950000</v>
      </c>
      <c r="AS4070" s="3" t="s">
        <v>11567</v>
      </c>
    </row>
    <row r="4071" spans="1:45">
      <c r="A4071">
        <v>4069</v>
      </c>
      <c r="B4071" t="s">
        <v>5982</v>
      </c>
      <c r="C4071" t="s">
        <v>2947</v>
      </c>
      <c r="D4071" t="s">
        <v>45</v>
      </c>
      <c r="E4071" t="s">
        <v>71</v>
      </c>
      <c r="F4071" t="s">
        <v>8546</v>
      </c>
      <c r="G4071" t="s">
        <v>10799</v>
      </c>
      <c r="H4071" t="s">
        <v>8546</v>
      </c>
      <c r="I4071" t="s">
        <v>10799</v>
      </c>
      <c r="J4071" t="s">
        <v>48</v>
      </c>
      <c r="K4071" t="s">
        <v>48</v>
      </c>
      <c r="L4071" t="s">
        <v>5985</v>
      </c>
      <c r="M4071" t="s">
        <v>5986</v>
      </c>
      <c r="N4071" t="str">
        <f>VLOOKUP(O4071,index!$Q:$R,2,0)</f>
        <v>03. 이러닝 - 법정</v>
      </c>
      <c r="O4071" t="s">
        <v>6002</v>
      </c>
      <c r="P4071" t="s">
        <v>48</v>
      </c>
      <c r="Q4071" t="s">
        <v>23</v>
      </c>
      <c r="R4071" s="226" t="e">
        <f>VLOOKUP(C4071,'26년 databook(취합)'!$M:$M,2,0)</f>
        <v>#N/A</v>
      </c>
      <c r="S4071" s="3" t="s">
        <v>16925</v>
      </c>
      <c r="T4071" s="3" t="s">
        <v>48</v>
      </c>
      <c r="U4071" s="3" t="s">
        <v>16925</v>
      </c>
      <c r="V4071" s="3" t="s">
        <v>48</v>
      </c>
      <c r="W4071" s="3" t="s">
        <v>48</v>
      </c>
      <c r="X4071" s="3" t="s">
        <v>48</v>
      </c>
      <c r="Y4071" s="3" t="s">
        <v>48</v>
      </c>
      <c r="Z4071" s="3" t="s">
        <v>48</v>
      </c>
      <c r="AA4071" s="3" t="s">
        <v>48</v>
      </c>
      <c r="AB4071" s="3" t="s">
        <v>48</v>
      </c>
      <c r="AC4071" s="3" t="s">
        <v>48</v>
      </c>
      <c r="AD4071" s="3" t="s">
        <v>48</v>
      </c>
      <c r="AE4071" s="3" t="s">
        <v>48</v>
      </c>
      <c r="AG4071" s="3"/>
      <c r="AH4071" s="3">
        <v>0</v>
      </c>
      <c r="AI4071" s="3" t="s">
        <v>48</v>
      </c>
      <c r="AJ4071" s="3">
        <v>0</v>
      </c>
      <c r="AK4071" s="3" t="s">
        <v>48</v>
      </c>
      <c r="AL4071" s="3">
        <v>0</v>
      </c>
      <c r="AM4071" s="3" t="s">
        <v>48</v>
      </c>
      <c r="AN4071" s="3">
        <v>0</v>
      </c>
      <c r="AO4071" s="3" t="s">
        <v>48</v>
      </c>
      <c r="AP4071" s="3">
        <v>0</v>
      </c>
      <c r="AQ4071" s="3" t="s">
        <v>48</v>
      </c>
      <c r="AR4071" s="3">
        <v>8500000</v>
      </c>
      <c r="AS4071" s="3" t="s">
        <v>48</v>
      </c>
    </row>
    <row r="4072" spans="1:45">
      <c r="A4072">
        <v>4070</v>
      </c>
      <c r="B4072" t="s">
        <v>5982</v>
      </c>
      <c r="C4072" t="s">
        <v>2946</v>
      </c>
      <c r="D4072" t="s">
        <v>45</v>
      </c>
      <c r="E4072" t="s">
        <v>71</v>
      </c>
      <c r="F4072" t="s">
        <v>8547</v>
      </c>
      <c r="G4072" t="s">
        <v>10800</v>
      </c>
      <c r="H4072" t="s">
        <v>8547</v>
      </c>
      <c r="I4072" t="s">
        <v>10800</v>
      </c>
      <c r="J4072" t="s">
        <v>48</v>
      </c>
      <c r="K4072" t="s">
        <v>48</v>
      </c>
      <c r="L4072" t="s">
        <v>5985</v>
      </c>
      <c r="M4072" t="s">
        <v>5986</v>
      </c>
      <c r="N4072" t="str">
        <f>VLOOKUP(O4072,index!$Q:$R,2,0)</f>
        <v>08. 하이브리드러닝 - 하이브리드형 러닝</v>
      </c>
      <c r="O4072" t="s">
        <v>5988</v>
      </c>
      <c r="P4072" t="s">
        <v>48</v>
      </c>
      <c r="Q4072" t="s">
        <v>21</v>
      </c>
      <c r="R4072" s="226" t="e">
        <f>VLOOKUP(C4072,'26년 databook(취합)'!$M:$M,2,0)</f>
        <v>#N/A</v>
      </c>
      <c r="S4072" s="3" t="s">
        <v>11567</v>
      </c>
      <c r="T4072" s="3" t="s">
        <v>48</v>
      </c>
      <c r="U4072" s="3" t="s">
        <v>11567</v>
      </c>
      <c r="V4072" s="3" t="s">
        <v>48</v>
      </c>
      <c r="W4072" s="3" t="s">
        <v>48</v>
      </c>
      <c r="X4072" s="3" t="s">
        <v>48</v>
      </c>
      <c r="Y4072" s="3" t="s">
        <v>48</v>
      </c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G4072" s="3"/>
      <c r="AI4072" s="3" t="s">
        <v>48</v>
      </c>
      <c r="AK4072" s="3" t="s">
        <v>48</v>
      </c>
      <c r="AM4072" s="3" t="s">
        <v>48</v>
      </c>
      <c r="AO4072" s="3" t="s">
        <v>48</v>
      </c>
      <c r="AQ4072" s="3" t="s">
        <v>48</v>
      </c>
      <c r="AS4072" s="3" t="s">
        <v>48</v>
      </c>
    </row>
    <row r="4073" spans="1:45">
      <c r="A4073">
        <v>4071</v>
      </c>
      <c r="B4073" t="s">
        <v>5982</v>
      </c>
      <c r="C4073" t="s">
        <v>4065</v>
      </c>
      <c r="D4073" t="s">
        <v>45</v>
      </c>
      <c r="E4073" t="s">
        <v>75</v>
      </c>
      <c r="F4073" t="s">
        <v>505</v>
      </c>
      <c r="G4073" t="s">
        <v>10802</v>
      </c>
      <c r="H4073" t="s">
        <v>505</v>
      </c>
      <c r="I4073" t="s">
        <v>10802</v>
      </c>
      <c r="J4073" t="s">
        <v>505</v>
      </c>
      <c r="K4073" t="s">
        <v>8550</v>
      </c>
      <c r="L4073" t="s">
        <v>5985</v>
      </c>
      <c r="M4073" t="s">
        <v>5986</v>
      </c>
      <c r="N4073" t="str">
        <f>VLOOKUP(O4073,index!$Q:$R,2,0)</f>
        <v>02. 이러닝 - 단과</v>
      </c>
      <c r="O4073" t="s">
        <v>5987</v>
      </c>
      <c r="P4073" t="s">
        <v>48</v>
      </c>
      <c r="Q4073" t="s">
        <v>20</v>
      </c>
      <c r="R4073" s="226" t="e">
        <f>VLOOKUP(C4073,'26년 databook(취합)'!$M:$M,2,0)</f>
        <v>#N/A</v>
      </c>
      <c r="S4073" s="3" t="s">
        <v>11567</v>
      </c>
      <c r="T4073" s="3" t="s">
        <v>48</v>
      </c>
      <c r="U4073" s="3" t="s">
        <v>11567</v>
      </c>
      <c r="V4073" s="3" t="s">
        <v>48</v>
      </c>
      <c r="W4073" s="3" t="s">
        <v>48</v>
      </c>
      <c r="X4073" s="3" t="s">
        <v>48</v>
      </c>
      <c r="Y4073" s="3" t="s">
        <v>48</v>
      </c>
      <c r="Z4073" s="3" t="s">
        <v>48</v>
      </c>
      <c r="AA4073" s="3" t="s">
        <v>48</v>
      </c>
      <c r="AB4073" s="3" t="s">
        <v>48</v>
      </c>
      <c r="AC4073" s="3" t="s">
        <v>48</v>
      </c>
      <c r="AD4073" s="3" t="s">
        <v>48</v>
      </c>
      <c r="AE4073" s="3" t="s">
        <v>48</v>
      </c>
      <c r="AG4073" s="3"/>
      <c r="AI4073" s="3" t="s">
        <v>48</v>
      </c>
      <c r="AK4073" s="3" t="s">
        <v>48</v>
      </c>
      <c r="AM4073" s="3" t="s">
        <v>48</v>
      </c>
      <c r="AO4073" s="3" t="s">
        <v>48</v>
      </c>
      <c r="AQ4073" s="3" t="s">
        <v>48</v>
      </c>
      <c r="AS4073" s="3" t="s">
        <v>48</v>
      </c>
    </row>
    <row r="4074" spans="1:45">
      <c r="A4074">
        <v>4072</v>
      </c>
      <c r="B4074" t="s">
        <v>5982</v>
      </c>
      <c r="C4074" t="s">
        <v>3307</v>
      </c>
      <c r="D4074" t="s">
        <v>45</v>
      </c>
      <c r="E4074" t="s">
        <v>72</v>
      </c>
      <c r="F4074" t="s">
        <v>8551</v>
      </c>
      <c r="G4074" t="s">
        <v>10803</v>
      </c>
      <c r="H4074" t="s">
        <v>8551</v>
      </c>
      <c r="I4074" t="s">
        <v>10803</v>
      </c>
      <c r="J4074" t="s">
        <v>2307</v>
      </c>
      <c r="K4074" t="s">
        <v>8552</v>
      </c>
      <c r="L4074" t="s">
        <v>5985</v>
      </c>
      <c r="M4074" t="s">
        <v>5986</v>
      </c>
      <c r="N4074" t="str">
        <f>VLOOKUP(O4074,index!$Q:$R,2,0)</f>
        <v>02. 이러닝 - 단과</v>
      </c>
      <c r="O4074" t="s">
        <v>5987</v>
      </c>
      <c r="P4074" t="s">
        <v>48</v>
      </c>
      <c r="Q4074" t="s">
        <v>23</v>
      </c>
      <c r="R4074" s="226" t="e">
        <f>VLOOKUP(C4074,'26년 databook(취합)'!$M:$M,2,0)</f>
        <v>#N/A</v>
      </c>
      <c r="S4074" s="3" t="s">
        <v>11567</v>
      </c>
      <c r="T4074" s="3" t="s">
        <v>16437</v>
      </c>
      <c r="U4074" s="3" t="s">
        <v>16437</v>
      </c>
      <c r="V4074" s="3" t="s">
        <v>48</v>
      </c>
      <c r="W4074" s="3" t="s">
        <v>11567</v>
      </c>
      <c r="X4074" s="3" t="s">
        <v>48</v>
      </c>
      <c r="Y4074" s="3" t="s">
        <v>12390</v>
      </c>
      <c r="Z4074" s="3" t="s">
        <v>48</v>
      </c>
      <c r="AA4074" s="3" t="s">
        <v>11627</v>
      </c>
      <c r="AB4074" s="3" t="s">
        <v>48</v>
      </c>
      <c r="AC4074" s="3" t="s">
        <v>11577</v>
      </c>
      <c r="AD4074" s="3" t="s">
        <v>11567</v>
      </c>
      <c r="AE4074" s="3" t="s">
        <v>14932</v>
      </c>
      <c r="AF4074" s="3">
        <v>0</v>
      </c>
      <c r="AG4074" s="3">
        <v>761000</v>
      </c>
      <c r="AH4074" s="3">
        <v>0</v>
      </c>
      <c r="AI4074" s="3" t="s">
        <v>11567</v>
      </c>
      <c r="AJ4074" s="3">
        <v>0</v>
      </c>
      <c r="AK4074" s="3" t="s">
        <v>11567</v>
      </c>
      <c r="AL4074" s="3">
        <v>0</v>
      </c>
      <c r="AM4074" s="3" t="s">
        <v>11567</v>
      </c>
      <c r="AN4074" s="3">
        <v>0</v>
      </c>
      <c r="AO4074" s="3" t="s">
        <v>11567</v>
      </c>
      <c r="AP4074" s="3">
        <v>0</v>
      </c>
      <c r="AQ4074" s="3" t="s">
        <v>11567</v>
      </c>
      <c r="AR4074" s="3">
        <v>0</v>
      </c>
      <c r="AS4074" s="3" t="s">
        <v>11567</v>
      </c>
    </row>
    <row r="4075" spans="1:45">
      <c r="A4075">
        <v>4073</v>
      </c>
      <c r="B4075" t="s">
        <v>5982</v>
      </c>
      <c r="C4075" t="s">
        <v>3724</v>
      </c>
      <c r="D4075" t="s">
        <v>45</v>
      </c>
      <c r="E4075" t="s">
        <v>73</v>
      </c>
      <c r="F4075" t="s">
        <v>2018</v>
      </c>
      <c r="G4075" t="s">
        <v>10804</v>
      </c>
      <c r="H4075" t="s">
        <v>2018</v>
      </c>
      <c r="I4075" t="s">
        <v>10804</v>
      </c>
      <c r="J4075" t="s">
        <v>48</v>
      </c>
      <c r="K4075" t="s">
        <v>48</v>
      </c>
      <c r="L4075" t="s">
        <v>5985</v>
      </c>
      <c r="M4075" t="s">
        <v>5986</v>
      </c>
      <c r="N4075" t="str">
        <f>VLOOKUP(O4075,index!$Q:$R,2,0)</f>
        <v>02. 이러닝 - 단과</v>
      </c>
      <c r="O4075" t="s">
        <v>5987</v>
      </c>
      <c r="P4075" t="s">
        <v>48</v>
      </c>
      <c r="Q4075" t="s">
        <v>20</v>
      </c>
      <c r="R4075" s="226" t="e">
        <f>VLOOKUP(C4075,'26년 databook(취합)'!$M:$M,2,0)</f>
        <v>#N/A</v>
      </c>
      <c r="S4075" s="3" t="s">
        <v>11572</v>
      </c>
      <c r="T4075" s="3" t="s">
        <v>12168</v>
      </c>
      <c r="U4075" s="3" t="s">
        <v>12168</v>
      </c>
      <c r="V4075" s="3" t="s">
        <v>11572</v>
      </c>
      <c r="W4075" s="3" t="s">
        <v>11567</v>
      </c>
      <c r="X4075" s="3" t="s">
        <v>48</v>
      </c>
      <c r="Y4075" s="3" t="s">
        <v>11567</v>
      </c>
      <c r="Z4075" s="3" t="s">
        <v>48</v>
      </c>
      <c r="AA4075" s="3" t="s">
        <v>11567</v>
      </c>
      <c r="AB4075" s="3" t="s">
        <v>48</v>
      </c>
      <c r="AC4075" s="3" t="s">
        <v>12842</v>
      </c>
      <c r="AD4075" s="3" t="s">
        <v>48</v>
      </c>
      <c r="AE4075" s="3" t="s">
        <v>11609</v>
      </c>
      <c r="AG4075" s="3">
        <v>0</v>
      </c>
      <c r="AI4075" s="3" t="s">
        <v>11567</v>
      </c>
      <c r="AK4075" s="3" t="s">
        <v>11567</v>
      </c>
      <c r="AM4075" s="3" t="s">
        <v>11567</v>
      </c>
      <c r="AO4075" s="3" t="s">
        <v>11567</v>
      </c>
      <c r="AQ4075" s="3" t="s">
        <v>11567</v>
      </c>
      <c r="AS4075" s="3" t="s">
        <v>11567</v>
      </c>
    </row>
    <row r="4076" spans="1:45">
      <c r="A4076">
        <v>4074</v>
      </c>
      <c r="B4076" t="s">
        <v>5982</v>
      </c>
      <c r="C4076" t="s">
        <v>3942</v>
      </c>
      <c r="D4076" t="s">
        <v>45</v>
      </c>
      <c r="E4076" t="s">
        <v>75</v>
      </c>
      <c r="F4076" t="s">
        <v>8553</v>
      </c>
      <c r="G4076" t="s">
        <v>10805</v>
      </c>
      <c r="H4076" t="s">
        <v>8553</v>
      </c>
      <c r="I4076" t="s">
        <v>10805</v>
      </c>
      <c r="J4076" t="s">
        <v>48</v>
      </c>
      <c r="K4076" t="s">
        <v>48</v>
      </c>
      <c r="L4076" t="s">
        <v>5985</v>
      </c>
      <c r="M4076" t="s">
        <v>5986</v>
      </c>
      <c r="N4076" t="str">
        <f>VLOOKUP(O4076,index!$Q:$R,2,0)</f>
        <v>02. 이러닝 - 단과</v>
      </c>
      <c r="O4076" t="s">
        <v>5987</v>
      </c>
      <c r="P4076" t="s">
        <v>48</v>
      </c>
      <c r="Q4076" t="s">
        <v>20</v>
      </c>
      <c r="R4076" s="226" t="e">
        <f>VLOOKUP(C4076,'26년 databook(취합)'!$M:$M,2,0)</f>
        <v>#N/A</v>
      </c>
      <c r="S4076" s="3" t="s">
        <v>11567</v>
      </c>
      <c r="T4076" s="3" t="s">
        <v>48</v>
      </c>
      <c r="U4076" s="3" t="s">
        <v>11567</v>
      </c>
      <c r="V4076" s="3" t="s">
        <v>48</v>
      </c>
      <c r="W4076" s="3" t="s">
        <v>48</v>
      </c>
      <c r="X4076" s="3" t="s">
        <v>48</v>
      </c>
      <c r="Y4076" s="3" t="s">
        <v>48</v>
      </c>
      <c r="Z4076" s="3" t="s">
        <v>48</v>
      </c>
      <c r="AA4076" s="3" t="s">
        <v>48</v>
      </c>
      <c r="AB4076" s="3" t="s">
        <v>48</v>
      </c>
      <c r="AC4076" s="3" t="s">
        <v>48</v>
      </c>
      <c r="AD4076" s="3" t="s">
        <v>48</v>
      </c>
      <c r="AE4076" s="3" t="s">
        <v>48</v>
      </c>
      <c r="AG4076" s="3"/>
      <c r="AI4076" s="3" t="s">
        <v>48</v>
      </c>
      <c r="AK4076" s="3" t="s">
        <v>48</v>
      </c>
      <c r="AM4076" s="3" t="s">
        <v>48</v>
      </c>
      <c r="AO4076" s="3" t="s">
        <v>48</v>
      </c>
      <c r="AQ4076" s="3" t="s">
        <v>48</v>
      </c>
      <c r="AS4076" s="3" t="s">
        <v>48</v>
      </c>
    </row>
    <row r="4077" spans="1:45">
      <c r="A4077">
        <v>4075</v>
      </c>
      <c r="B4077" t="s">
        <v>5982</v>
      </c>
      <c r="C4077" t="s">
        <v>5216</v>
      </c>
      <c r="D4077" t="s">
        <v>45</v>
      </c>
      <c r="E4077" t="s">
        <v>77</v>
      </c>
      <c r="F4077" t="s">
        <v>14128</v>
      </c>
      <c r="G4077" t="s">
        <v>10806</v>
      </c>
      <c r="H4077" t="s">
        <v>14128</v>
      </c>
      <c r="I4077" t="s">
        <v>10806</v>
      </c>
      <c r="J4077" t="s">
        <v>613</v>
      </c>
      <c r="K4077" t="s">
        <v>8554</v>
      </c>
      <c r="L4077" t="s">
        <v>5985</v>
      </c>
      <c r="M4077" t="s">
        <v>5986</v>
      </c>
      <c r="N4077" t="str">
        <f>VLOOKUP(O4077,index!$Q:$R,2,0)</f>
        <v>02. 이러닝 - 단과</v>
      </c>
      <c r="O4077" t="s">
        <v>5987</v>
      </c>
      <c r="P4077" t="s">
        <v>48</v>
      </c>
      <c r="Q4077" t="s">
        <v>23</v>
      </c>
      <c r="R4077" s="226" t="e">
        <f>VLOOKUP(C4077,'26년 databook(취합)'!$M:$M,2,0)</f>
        <v>#N/A</v>
      </c>
      <c r="S4077" s="3" t="s">
        <v>11567</v>
      </c>
      <c r="T4077" s="3" t="s">
        <v>11669</v>
      </c>
      <c r="U4077" s="3" t="s">
        <v>11669</v>
      </c>
      <c r="V4077" s="3" t="s">
        <v>48</v>
      </c>
      <c r="W4077" s="3" t="s">
        <v>11567</v>
      </c>
      <c r="X4077" s="3" t="s">
        <v>48</v>
      </c>
      <c r="Y4077" s="3" t="s">
        <v>11567</v>
      </c>
      <c r="Z4077" s="3" t="s">
        <v>48</v>
      </c>
      <c r="AA4077" s="3" t="s">
        <v>11567</v>
      </c>
      <c r="AB4077" s="3" t="s">
        <v>48</v>
      </c>
      <c r="AC4077" s="3" t="s">
        <v>11567</v>
      </c>
      <c r="AD4077" s="3" t="s">
        <v>48</v>
      </c>
      <c r="AE4077" s="3" t="s">
        <v>11567</v>
      </c>
      <c r="AG4077" s="3">
        <v>285000</v>
      </c>
      <c r="AI4077" s="3" t="s">
        <v>11567</v>
      </c>
      <c r="AK4077" s="3" t="s">
        <v>11567</v>
      </c>
      <c r="AM4077" s="3" t="s">
        <v>11567</v>
      </c>
      <c r="AO4077" s="3" t="s">
        <v>11567</v>
      </c>
      <c r="AQ4077" s="3" t="s">
        <v>11567</v>
      </c>
      <c r="AS4077" s="3" t="s">
        <v>11567</v>
      </c>
    </row>
    <row r="4078" spans="1:45">
      <c r="A4078">
        <v>4076</v>
      </c>
      <c r="B4078" t="s">
        <v>5982</v>
      </c>
      <c r="C4078" t="s">
        <v>4293</v>
      </c>
      <c r="D4078" t="s">
        <v>45</v>
      </c>
      <c r="E4078" t="s">
        <v>76</v>
      </c>
      <c r="F4078" t="s">
        <v>8555</v>
      </c>
      <c r="G4078" t="s">
        <v>10807</v>
      </c>
      <c r="H4078" t="s">
        <v>8555</v>
      </c>
      <c r="I4078" t="s">
        <v>10807</v>
      </c>
      <c r="J4078" t="s">
        <v>2375</v>
      </c>
      <c r="K4078" t="s">
        <v>8556</v>
      </c>
      <c r="L4078" t="s">
        <v>5985</v>
      </c>
      <c r="M4078" t="s">
        <v>5986</v>
      </c>
      <c r="N4078" t="str">
        <f>VLOOKUP(O4078,index!$Q:$R,2,0)</f>
        <v>01. 이러닝 - 통합위탁</v>
      </c>
      <c r="O4078" t="s">
        <v>40</v>
      </c>
      <c r="P4078" t="s">
        <v>48</v>
      </c>
      <c r="Q4078" t="s">
        <v>23</v>
      </c>
      <c r="R4078" s="226" t="e">
        <f>VLOOKUP(C4078,'26년 databook(취합)'!$M:$M,2,0)</f>
        <v>#N/A</v>
      </c>
      <c r="S4078" s="3" t="s">
        <v>11567</v>
      </c>
      <c r="T4078" s="3" t="s">
        <v>13045</v>
      </c>
      <c r="U4078" s="3" t="s">
        <v>13045</v>
      </c>
      <c r="V4078" s="3" t="s">
        <v>48</v>
      </c>
      <c r="W4078" s="3" t="s">
        <v>11567</v>
      </c>
      <c r="X4078" s="3" t="s">
        <v>48</v>
      </c>
      <c r="Y4078" s="3" t="s">
        <v>12391</v>
      </c>
      <c r="Z4078" s="3" t="s">
        <v>48</v>
      </c>
      <c r="AA4078" s="3" t="s">
        <v>11614</v>
      </c>
      <c r="AB4078" s="3" t="s">
        <v>48</v>
      </c>
      <c r="AC4078" s="3" t="s">
        <v>13764</v>
      </c>
      <c r="AD4078" s="3" t="s">
        <v>48</v>
      </c>
      <c r="AE4078" s="3" t="s">
        <v>11567</v>
      </c>
      <c r="AG4078" s="4">
        <v>0</v>
      </c>
      <c r="AI4078" s="3" t="s">
        <v>11567</v>
      </c>
      <c r="AK4078" s="3" t="s">
        <v>11567</v>
      </c>
      <c r="AM4078" s="3" t="s">
        <v>11567</v>
      </c>
      <c r="AO4078" s="3" t="s">
        <v>11567</v>
      </c>
      <c r="AQ4078" s="3" t="s">
        <v>11567</v>
      </c>
      <c r="AR4078" s="3">
        <v>0</v>
      </c>
      <c r="AS4078" s="3" t="s">
        <v>11567</v>
      </c>
    </row>
    <row r="4079" spans="1:45">
      <c r="A4079">
        <v>4077</v>
      </c>
      <c r="B4079" t="s">
        <v>5982</v>
      </c>
      <c r="C4079" t="s">
        <v>3453</v>
      </c>
      <c r="D4079" t="s">
        <v>45</v>
      </c>
      <c r="E4079" t="s">
        <v>73</v>
      </c>
      <c r="F4079" t="s">
        <v>8557</v>
      </c>
      <c r="G4079" t="s">
        <v>10809</v>
      </c>
      <c r="H4079" t="s">
        <v>8557</v>
      </c>
      <c r="I4079" t="s">
        <v>10809</v>
      </c>
      <c r="J4079" t="s">
        <v>48</v>
      </c>
      <c r="K4079" t="s">
        <v>48</v>
      </c>
      <c r="L4079" t="s">
        <v>5985</v>
      </c>
      <c r="M4079" t="s">
        <v>5986</v>
      </c>
      <c r="N4079" t="str">
        <f>VLOOKUP(O4079,index!$Q:$R,2,0)</f>
        <v>03. 이러닝 - 법정</v>
      </c>
      <c r="O4079" t="s">
        <v>6002</v>
      </c>
      <c r="P4079" t="s">
        <v>48</v>
      </c>
      <c r="Q4079" t="s">
        <v>23</v>
      </c>
      <c r="R4079" s="226" t="e">
        <f>VLOOKUP(C4079,'26년 databook(취합)'!$M:$M,2,0)</f>
        <v>#N/A</v>
      </c>
      <c r="S4079" s="3" t="s">
        <v>11580</v>
      </c>
      <c r="T4079" s="3" t="s">
        <v>48</v>
      </c>
      <c r="U4079" s="3" t="s">
        <v>11580</v>
      </c>
      <c r="V4079" s="3" t="s">
        <v>48</v>
      </c>
      <c r="W4079" s="3" t="s">
        <v>48</v>
      </c>
      <c r="X4079" s="3" t="s">
        <v>48</v>
      </c>
      <c r="Y4079" s="3" t="s">
        <v>48</v>
      </c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I4079" s="3" t="s">
        <v>48</v>
      </c>
      <c r="AK4079" s="3" t="s">
        <v>48</v>
      </c>
      <c r="AM4079" s="3" t="s">
        <v>48</v>
      </c>
      <c r="AO4079" s="3" t="s">
        <v>48</v>
      </c>
      <c r="AP4079" s="3">
        <v>4000000</v>
      </c>
      <c r="AQ4079" s="3" t="s">
        <v>48</v>
      </c>
      <c r="AS4079" s="3" t="s">
        <v>48</v>
      </c>
    </row>
    <row r="4080" spans="1:45">
      <c r="A4080">
        <v>4078</v>
      </c>
      <c r="B4080" t="s">
        <v>5982</v>
      </c>
      <c r="C4080" t="s">
        <v>3452</v>
      </c>
      <c r="D4080" t="s">
        <v>45</v>
      </c>
      <c r="E4080" t="s">
        <v>73</v>
      </c>
      <c r="F4080" t="s">
        <v>8557</v>
      </c>
      <c r="G4080" t="s">
        <v>10809</v>
      </c>
      <c r="H4080" t="s">
        <v>8557</v>
      </c>
      <c r="I4080" t="s">
        <v>10809</v>
      </c>
      <c r="J4080" t="s">
        <v>48</v>
      </c>
      <c r="K4080" t="s">
        <v>48</v>
      </c>
      <c r="L4080" t="s">
        <v>5985</v>
      </c>
      <c r="M4080" t="s">
        <v>5986</v>
      </c>
      <c r="N4080" t="str">
        <f>VLOOKUP(O4080,index!$Q:$R,2,0)</f>
        <v>02. 이러닝 - 단과</v>
      </c>
      <c r="O4080" t="s">
        <v>5987</v>
      </c>
      <c r="P4080" t="s">
        <v>48</v>
      </c>
      <c r="Q4080" t="s">
        <v>23</v>
      </c>
      <c r="R4080" s="226" t="e">
        <f>VLOOKUP(C4080,'26년 databook(취합)'!$M:$M,2,0)</f>
        <v>#N/A</v>
      </c>
      <c r="S4080" s="3" t="s">
        <v>11572</v>
      </c>
      <c r="T4080" s="3" t="s">
        <v>14033</v>
      </c>
      <c r="U4080" s="3" t="s">
        <v>14033</v>
      </c>
      <c r="V4080" s="3" t="s">
        <v>48</v>
      </c>
      <c r="W4080" s="3" t="s">
        <v>11567</v>
      </c>
      <c r="X4080" s="3" t="s">
        <v>48</v>
      </c>
      <c r="Y4080" s="3" t="s">
        <v>11567</v>
      </c>
      <c r="Z4080" s="3" t="s">
        <v>48</v>
      </c>
      <c r="AA4080" s="3" t="s">
        <v>11567</v>
      </c>
      <c r="AB4080" s="3" t="s">
        <v>48</v>
      </c>
      <c r="AC4080" s="3" t="s">
        <v>11567</v>
      </c>
      <c r="AD4080" s="3" t="s">
        <v>48</v>
      </c>
      <c r="AE4080" s="3" t="s">
        <v>14033</v>
      </c>
      <c r="AF4080" s="3">
        <v>2000000</v>
      </c>
      <c r="AG4080" s="3">
        <v>0</v>
      </c>
      <c r="AI4080" s="3" t="s">
        <v>11567</v>
      </c>
      <c r="AK4080" s="3" t="s">
        <v>11567</v>
      </c>
      <c r="AM4080" s="3" t="s">
        <v>11567</v>
      </c>
      <c r="AO4080" s="3" t="s">
        <v>11567</v>
      </c>
      <c r="AQ4080" s="3" t="s">
        <v>11567</v>
      </c>
      <c r="AS4080" s="3" t="s">
        <v>11567</v>
      </c>
    </row>
    <row r="4081" spans="1:45">
      <c r="A4081">
        <v>4079</v>
      </c>
      <c r="B4081" t="s">
        <v>5982</v>
      </c>
      <c r="C4081" t="s">
        <v>8558</v>
      </c>
      <c r="D4081" t="s">
        <v>45</v>
      </c>
      <c r="E4081" t="s">
        <v>214</v>
      </c>
      <c r="F4081" t="s">
        <v>5956</v>
      </c>
      <c r="G4081" t="s">
        <v>10810</v>
      </c>
      <c r="H4081" t="s">
        <v>5956</v>
      </c>
      <c r="I4081" t="s">
        <v>10810</v>
      </c>
      <c r="J4081" t="s">
        <v>8559</v>
      </c>
      <c r="K4081" t="s">
        <v>8560</v>
      </c>
      <c r="L4081" t="s">
        <v>5985</v>
      </c>
      <c r="M4081" t="s">
        <v>5986</v>
      </c>
      <c r="N4081" t="str">
        <f>VLOOKUP(O4081,index!$Q:$R,2,0)</f>
        <v>02. 이러닝 - 단과</v>
      </c>
      <c r="O4081" t="s">
        <v>5987</v>
      </c>
      <c r="P4081" t="s">
        <v>48</v>
      </c>
      <c r="Q4081" t="s">
        <v>20</v>
      </c>
      <c r="R4081" s="226" t="e">
        <f>VLOOKUP(C4081,'26년 databook(취합)'!$M:$M,2,0)</f>
        <v>#N/A</v>
      </c>
      <c r="S4081" s="3" t="s">
        <v>11567</v>
      </c>
      <c r="T4081" s="3" t="s">
        <v>48</v>
      </c>
      <c r="U4081" s="3" t="s">
        <v>11567</v>
      </c>
      <c r="V4081" s="3" t="s">
        <v>48</v>
      </c>
      <c r="W4081" s="3" t="s">
        <v>48</v>
      </c>
      <c r="X4081" s="3" t="s">
        <v>48</v>
      </c>
      <c r="Y4081" s="3" t="s">
        <v>48</v>
      </c>
      <c r="Z4081" s="3" t="s">
        <v>48</v>
      </c>
      <c r="AA4081" s="3" t="s">
        <v>48</v>
      </c>
      <c r="AB4081" s="3" t="s">
        <v>48</v>
      </c>
      <c r="AC4081" s="3" t="s">
        <v>48</v>
      </c>
      <c r="AD4081" s="3" t="s">
        <v>48</v>
      </c>
      <c r="AE4081" s="3" t="s">
        <v>48</v>
      </c>
      <c r="AG4081" s="3"/>
      <c r="AI4081" s="3" t="s">
        <v>48</v>
      </c>
      <c r="AK4081" s="3" t="s">
        <v>48</v>
      </c>
      <c r="AM4081" s="3" t="s">
        <v>48</v>
      </c>
      <c r="AO4081" s="3" t="s">
        <v>48</v>
      </c>
      <c r="AQ4081" s="3" t="s">
        <v>48</v>
      </c>
      <c r="AS4081" s="3" t="s">
        <v>48</v>
      </c>
    </row>
    <row r="4082" spans="1:45">
      <c r="A4082">
        <v>4080</v>
      </c>
      <c r="B4082" t="s">
        <v>5982</v>
      </c>
      <c r="C4082" t="s">
        <v>3395</v>
      </c>
      <c r="D4082" t="s">
        <v>45</v>
      </c>
      <c r="E4082" t="s">
        <v>72</v>
      </c>
      <c r="F4082" t="s">
        <v>8561</v>
      </c>
      <c r="G4082" t="s">
        <v>10811</v>
      </c>
      <c r="H4082" t="s">
        <v>8561</v>
      </c>
      <c r="I4082" t="s">
        <v>10811</v>
      </c>
      <c r="J4082" t="s">
        <v>2319</v>
      </c>
      <c r="K4082" t="s">
        <v>8562</v>
      </c>
      <c r="L4082" t="s">
        <v>5985</v>
      </c>
      <c r="M4082" t="s">
        <v>5986</v>
      </c>
      <c r="N4082" t="str">
        <f>VLOOKUP(O4082,index!$Q:$R,2,0)</f>
        <v>02. 이러닝 - 단과</v>
      </c>
      <c r="O4082" t="s">
        <v>5987</v>
      </c>
      <c r="P4082" t="s">
        <v>48</v>
      </c>
      <c r="Q4082" t="s">
        <v>20</v>
      </c>
      <c r="R4082" s="226" t="e">
        <f>VLOOKUP(C4082,'26년 databook(취합)'!$M:$M,2,0)</f>
        <v>#N/A</v>
      </c>
      <c r="S4082" s="3" t="s">
        <v>11567</v>
      </c>
      <c r="T4082" s="3" t="s">
        <v>16926</v>
      </c>
      <c r="U4082" s="3" t="s">
        <v>16926</v>
      </c>
      <c r="V4082" s="3" t="s">
        <v>48</v>
      </c>
      <c r="W4082" s="3" t="s">
        <v>11567</v>
      </c>
      <c r="X4082" s="3" t="s">
        <v>48</v>
      </c>
      <c r="Y4082" s="3" t="s">
        <v>11567</v>
      </c>
      <c r="Z4082" s="3" t="s">
        <v>48</v>
      </c>
      <c r="AA4082" s="3" t="s">
        <v>11567</v>
      </c>
      <c r="AB4082" s="3" t="s">
        <v>48</v>
      </c>
      <c r="AC4082" s="3" t="s">
        <v>11567</v>
      </c>
      <c r="AD4082" s="3" t="s">
        <v>11567</v>
      </c>
      <c r="AE4082" s="3" t="s">
        <v>11567</v>
      </c>
      <c r="AF4082" s="3">
        <v>0</v>
      </c>
      <c r="AG4082" s="3">
        <v>1030000</v>
      </c>
      <c r="AH4082" s="3">
        <v>0</v>
      </c>
      <c r="AI4082" s="3" t="s">
        <v>11594</v>
      </c>
      <c r="AJ4082" s="3">
        <v>0</v>
      </c>
      <c r="AK4082" s="3" t="s">
        <v>11567</v>
      </c>
      <c r="AL4082" s="3">
        <v>0</v>
      </c>
      <c r="AM4082" s="3" t="s">
        <v>11567</v>
      </c>
      <c r="AN4082" s="3">
        <v>0</v>
      </c>
      <c r="AO4082" s="3" t="s">
        <v>11567</v>
      </c>
      <c r="AP4082" s="3">
        <v>0</v>
      </c>
      <c r="AQ4082" s="3" t="s">
        <v>11567</v>
      </c>
      <c r="AR4082" s="3">
        <v>0</v>
      </c>
      <c r="AS4082" s="3" t="s">
        <v>11567</v>
      </c>
    </row>
    <row r="4083" spans="1:45">
      <c r="A4083">
        <v>4081</v>
      </c>
      <c r="B4083" t="s">
        <v>5982</v>
      </c>
      <c r="C4083" t="s">
        <v>5604</v>
      </c>
      <c r="D4083" t="s">
        <v>45</v>
      </c>
      <c r="E4083" t="s">
        <v>214</v>
      </c>
      <c r="F4083" t="s">
        <v>2686</v>
      </c>
      <c r="G4083" t="s">
        <v>10812</v>
      </c>
      <c r="H4083" t="s">
        <v>2686</v>
      </c>
      <c r="I4083" t="s">
        <v>10812</v>
      </c>
      <c r="J4083" t="s">
        <v>8563</v>
      </c>
      <c r="K4083" t="s">
        <v>8564</v>
      </c>
      <c r="L4083" t="s">
        <v>5985</v>
      </c>
      <c r="M4083" t="s">
        <v>5986</v>
      </c>
      <c r="N4083" t="str">
        <f>VLOOKUP(O4083,index!$Q:$R,2,0)</f>
        <v>02. 이러닝 - 단과</v>
      </c>
      <c r="O4083" t="s">
        <v>5987</v>
      </c>
      <c r="P4083" t="s">
        <v>48</v>
      </c>
      <c r="Q4083" t="s">
        <v>20</v>
      </c>
      <c r="R4083" s="226" t="e">
        <f>VLOOKUP(C4083,'26년 databook(취합)'!$M:$M,2,0)</f>
        <v>#N/A</v>
      </c>
      <c r="S4083" s="3" t="s">
        <v>11567</v>
      </c>
      <c r="T4083" s="3" t="s">
        <v>48</v>
      </c>
      <c r="U4083" s="3" t="s">
        <v>11567</v>
      </c>
      <c r="V4083" s="3" t="s">
        <v>48</v>
      </c>
      <c r="W4083" s="3" t="s">
        <v>48</v>
      </c>
      <c r="X4083" s="3" t="s">
        <v>48</v>
      </c>
      <c r="Y4083" s="3" t="s">
        <v>48</v>
      </c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G4083" s="3"/>
      <c r="AI4083" s="3" t="s">
        <v>48</v>
      </c>
      <c r="AK4083" s="3" t="s">
        <v>48</v>
      </c>
      <c r="AM4083" s="3" t="s">
        <v>48</v>
      </c>
      <c r="AO4083" s="3" t="s">
        <v>48</v>
      </c>
      <c r="AQ4083" s="3" t="s">
        <v>48</v>
      </c>
      <c r="AS4083" s="3" t="s">
        <v>48</v>
      </c>
    </row>
    <row r="4084" spans="1:45">
      <c r="A4084">
        <v>4082</v>
      </c>
      <c r="B4084" t="s">
        <v>5982</v>
      </c>
      <c r="C4084" t="s">
        <v>4146</v>
      </c>
      <c r="D4084" t="s">
        <v>45</v>
      </c>
      <c r="E4084" t="s">
        <v>75</v>
      </c>
      <c r="F4084" t="s">
        <v>8565</v>
      </c>
      <c r="G4084" t="s">
        <v>10813</v>
      </c>
      <c r="H4084" t="s">
        <v>8565</v>
      </c>
      <c r="I4084" t="s">
        <v>10813</v>
      </c>
      <c r="J4084" t="s">
        <v>2359</v>
      </c>
      <c r="K4084" t="s">
        <v>8566</v>
      </c>
      <c r="L4084" t="s">
        <v>5985</v>
      </c>
      <c r="M4084" t="s">
        <v>5986</v>
      </c>
      <c r="N4084" t="str">
        <f>VLOOKUP(O4084,index!$Q:$R,2,0)</f>
        <v>02. 이러닝 - 단과</v>
      </c>
      <c r="O4084" t="s">
        <v>5987</v>
      </c>
      <c r="P4084" t="s">
        <v>48</v>
      </c>
      <c r="Q4084" t="s">
        <v>23</v>
      </c>
      <c r="R4084" s="226" t="e">
        <f>VLOOKUP(C4084,'26년 databook(취합)'!$M:$M,2,0)</f>
        <v>#N/A</v>
      </c>
      <c r="S4084" s="3" t="s">
        <v>11567</v>
      </c>
      <c r="T4084" s="3" t="s">
        <v>11690</v>
      </c>
      <c r="U4084" s="3" t="s">
        <v>11690</v>
      </c>
      <c r="V4084" s="3" t="s">
        <v>48</v>
      </c>
      <c r="W4084" s="3" t="s">
        <v>11567</v>
      </c>
      <c r="X4084" s="3" t="s">
        <v>48</v>
      </c>
      <c r="Y4084" s="3" t="s">
        <v>11567</v>
      </c>
      <c r="Z4084" s="3" t="s">
        <v>48</v>
      </c>
      <c r="AA4084" s="3" t="s">
        <v>11567</v>
      </c>
      <c r="AB4084" s="3" t="s">
        <v>48</v>
      </c>
      <c r="AC4084" s="3" t="s">
        <v>11690</v>
      </c>
      <c r="AD4084" s="3" t="s">
        <v>11567</v>
      </c>
      <c r="AE4084" s="3" t="s">
        <v>11567</v>
      </c>
      <c r="AF4084" s="3">
        <v>0</v>
      </c>
      <c r="AG4084" s="3">
        <v>0</v>
      </c>
      <c r="AH4084" s="3">
        <v>0</v>
      </c>
      <c r="AI4084" s="3" t="s">
        <v>11567</v>
      </c>
      <c r="AJ4084" s="3">
        <v>0</v>
      </c>
      <c r="AK4084" s="3" t="s">
        <v>11567</v>
      </c>
      <c r="AL4084" s="3">
        <v>0</v>
      </c>
      <c r="AM4084" s="3" t="s">
        <v>11567</v>
      </c>
      <c r="AN4084" s="3">
        <v>0</v>
      </c>
      <c r="AO4084" s="3" t="s">
        <v>11567</v>
      </c>
      <c r="AP4084" s="3">
        <v>0</v>
      </c>
      <c r="AQ4084" s="3" t="s">
        <v>11567</v>
      </c>
      <c r="AR4084" s="3">
        <v>0</v>
      </c>
      <c r="AS4084" s="3" t="s">
        <v>11567</v>
      </c>
    </row>
    <row r="4085" spans="1:45">
      <c r="A4085">
        <v>4083</v>
      </c>
      <c r="B4085" t="s">
        <v>5982</v>
      </c>
      <c r="C4085" t="s">
        <v>3024</v>
      </c>
      <c r="D4085" t="s">
        <v>45</v>
      </c>
      <c r="E4085" t="s">
        <v>71</v>
      </c>
      <c r="F4085" t="s">
        <v>8567</v>
      </c>
      <c r="G4085" t="s">
        <v>10814</v>
      </c>
      <c r="H4085" t="s">
        <v>8567</v>
      </c>
      <c r="I4085" t="s">
        <v>10814</v>
      </c>
      <c r="J4085" t="s">
        <v>2299</v>
      </c>
      <c r="K4085" t="s">
        <v>8568</v>
      </c>
      <c r="L4085" t="s">
        <v>5985</v>
      </c>
      <c r="M4085" t="s">
        <v>5986</v>
      </c>
      <c r="N4085" t="str">
        <f>VLOOKUP(O4085,index!$Q:$R,2,0)</f>
        <v>02. 이러닝 - 단과</v>
      </c>
      <c r="O4085" t="s">
        <v>5987</v>
      </c>
      <c r="P4085" t="s">
        <v>48</v>
      </c>
      <c r="Q4085" t="s">
        <v>20</v>
      </c>
      <c r="R4085" s="226" t="e">
        <f>VLOOKUP(C4085,'26년 databook(취합)'!$M:$M,2,0)</f>
        <v>#N/A</v>
      </c>
      <c r="S4085" s="3" t="s">
        <v>11570</v>
      </c>
      <c r="T4085" s="3" t="s">
        <v>14787</v>
      </c>
      <c r="U4085" s="3" t="s">
        <v>16438</v>
      </c>
      <c r="V4085" s="3" t="s">
        <v>48</v>
      </c>
      <c r="W4085" s="3" t="s">
        <v>12392</v>
      </c>
      <c r="X4085" s="3" t="s">
        <v>48</v>
      </c>
      <c r="Y4085" s="3" t="s">
        <v>11650</v>
      </c>
      <c r="Z4085" s="3" t="s">
        <v>48</v>
      </c>
      <c r="AA4085" s="3" t="s">
        <v>11666</v>
      </c>
      <c r="AB4085" s="3" t="s">
        <v>48</v>
      </c>
      <c r="AC4085" s="3" t="s">
        <v>11567</v>
      </c>
      <c r="AD4085" s="3" t="s">
        <v>48</v>
      </c>
      <c r="AE4085" s="3" t="s">
        <v>11681</v>
      </c>
      <c r="AG4085" s="3">
        <v>250000</v>
      </c>
      <c r="AI4085" s="3" t="s">
        <v>11567</v>
      </c>
      <c r="AK4085" s="3" t="s">
        <v>11567</v>
      </c>
      <c r="AL4085" s="3">
        <v>3000000</v>
      </c>
      <c r="AM4085" s="3" t="s">
        <v>11567</v>
      </c>
      <c r="AO4085" s="3" t="s">
        <v>11567</v>
      </c>
      <c r="AQ4085" s="3" t="s">
        <v>11567</v>
      </c>
      <c r="AS4085" s="3" t="s">
        <v>11567</v>
      </c>
    </row>
    <row r="4086" spans="1:45">
      <c r="A4086">
        <v>4084</v>
      </c>
      <c r="B4086" t="s">
        <v>5982</v>
      </c>
      <c r="C4086" t="s">
        <v>5596</v>
      </c>
      <c r="D4086" t="s">
        <v>45</v>
      </c>
      <c r="E4086" t="s">
        <v>214</v>
      </c>
      <c r="F4086" t="s">
        <v>2694</v>
      </c>
      <c r="G4086" t="s">
        <v>10815</v>
      </c>
      <c r="H4086" t="s">
        <v>2694</v>
      </c>
      <c r="I4086" t="s">
        <v>10815</v>
      </c>
      <c r="J4086" t="s">
        <v>48</v>
      </c>
      <c r="K4086" t="s">
        <v>48</v>
      </c>
      <c r="L4086" t="s">
        <v>5985</v>
      </c>
      <c r="M4086" t="s">
        <v>5986</v>
      </c>
      <c r="N4086" t="str">
        <f>VLOOKUP(O4086,index!$Q:$R,2,0)</f>
        <v>02. 이러닝 - 단과</v>
      </c>
      <c r="O4086" t="s">
        <v>5987</v>
      </c>
      <c r="P4086" t="s">
        <v>48</v>
      </c>
      <c r="Q4086" t="s">
        <v>20</v>
      </c>
      <c r="R4086" s="226" t="e">
        <f>VLOOKUP(C4086,'26년 databook(취합)'!$M:$M,2,0)</f>
        <v>#N/A</v>
      </c>
      <c r="S4086" s="3" t="s">
        <v>11567</v>
      </c>
      <c r="T4086" s="3" t="s">
        <v>48</v>
      </c>
      <c r="U4086" s="3" t="s">
        <v>11567</v>
      </c>
      <c r="V4086" s="3" t="s">
        <v>48</v>
      </c>
      <c r="W4086" s="3" t="s">
        <v>48</v>
      </c>
      <c r="X4086" s="3" t="s">
        <v>48</v>
      </c>
      <c r="Y4086" s="3" t="s">
        <v>48</v>
      </c>
      <c r="Z4086" s="3" t="s">
        <v>48</v>
      </c>
      <c r="AA4086" s="3" t="s">
        <v>48</v>
      </c>
      <c r="AB4086" s="3" t="s">
        <v>48</v>
      </c>
      <c r="AC4086" s="3" t="s">
        <v>48</v>
      </c>
      <c r="AD4086" s="3" t="s">
        <v>48</v>
      </c>
      <c r="AE4086" s="3" t="s">
        <v>48</v>
      </c>
      <c r="AG4086" s="3"/>
      <c r="AI4086" s="3" t="s">
        <v>48</v>
      </c>
      <c r="AK4086" s="3" t="s">
        <v>48</v>
      </c>
      <c r="AM4086" s="3" t="s">
        <v>48</v>
      </c>
      <c r="AO4086" s="3" t="s">
        <v>48</v>
      </c>
      <c r="AQ4086" s="3" t="s">
        <v>48</v>
      </c>
      <c r="AS4086" s="3" t="s">
        <v>48</v>
      </c>
    </row>
    <row r="4087" spans="1:45">
      <c r="A4087">
        <v>4085</v>
      </c>
      <c r="B4087" t="s">
        <v>5982</v>
      </c>
      <c r="C4087" t="s">
        <v>5091</v>
      </c>
      <c r="D4087" t="s">
        <v>45</v>
      </c>
      <c r="E4087" t="s">
        <v>77</v>
      </c>
      <c r="F4087" t="s">
        <v>1044</v>
      </c>
      <c r="G4087" t="s">
        <v>10816</v>
      </c>
      <c r="H4087" t="s">
        <v>1044</v>
      </c>
      <c r="I4087" t="s">
        <v>10816</v>
      </c>
      <c r="J4087" t="s">
        <v>8569</v>
      </c>
      <c r="K4087" t="s">
        <v>8570</v>
      </c>
      <c r="L4087" t="s">
        <v>5985</v>
      </c>
      <c r="M4087" t="s">
        <v>5986</v>
      </c>
      <c r="N4087" t="str">
        <f>VLOOKUP(O4087,index!$Q:$R,2,0)</f>
        <v>02. 이러닝 - 단과</v>
      </c>
      <c r="O4087" t="s">
        <v>5987</v>
      </c>
      <c r="P4087" t="s">
        <v>48</v>
      </c>
      <c r="Q4087" t="s">
        <v>20</v>
      </c>
      <c r="R4087" s="226" t="e">
        <f>VLOOKUP(C4087,'26년 databook(취합)'!$M:$M,2,0)</f>
        <v>#N/A</v>
      </c>
      <c r="S4087" s="3" t="s">
        <v>11567</v>
      </c>
      <c r="T4087" s="3" t="s">
        <v>48</v>
      </c>
      <c r="U4087" s="3" t="s">
        <v>11567</v>
      </c>
      <c r="V4087" s="3" t="s">
        <v>48</v>
      </c>
      <c r="W4087" s="3" t="s">
        <v>48</v>
      </c>
      <c r="X4087" s="3" t="s">
        <v>48</v>
      </c>
      <c r="Y4087" s="3" t="s">
        <v>48</v>
      </c>
      <c r="Z4087" s="3" t="s">
        <v>48</v>
      </c>
      <c r="AA4087" s="3" t="s">
        <v>48</v>
      </c>
      <c r="AB4087" s="3" t="s">
        <v>48</v>
      </c>
      <c r="AC4087" s="3" t="s">
        <v>48</v>
      </c>
      <c r="AD4087" s="3" t="s">
        <v>48</v>
      </c>
      <c r="AE4087" s="3" t="s">
        <v>48</v>
      </c>
      <c r="AG4087" s="3"/>
      <c r="AI4087" s="3" t="s">
        <v>48</v>
      </c>
      <c r="AK4087" s="3" t="s">
        <v>48</v>
      </c>
      <c r="AM4087" s="3" t="s">
        <v>48</v>
      </c>
      <c r="AO4087" s="3" t="s">
        <v>48</v>
      </c>
      <c r="AQ4087" s="3" t="s">
        <v>48</v>
      </c>
      <c r="AS4087" s="3" t="s">
        <v>48</v>
      </c>
    </row>
    <row r="4088" spans="1:45">
      <c r="A4088">
        <v>4086</v>
      </c>
      <c r="B4088" t="s">
        <v>5982</v>
      </c>
      <c r="C4088" t="s">
        <v>2920</v>
      </c>
      <c r="D4088" t="s">
        <v>45</v>
      </c>
      <c r="E4088" t="s">
        <v>76</v>
      </c>
      <c r="F4088" t="s">
        <v>8571</v>
      </c>
      <c r="G4088" t="s">
        <v>10817</v>
      </c>
      <c r="H4088" t="s">
        <v>8571</v>
      </c>
      <c r="I4088" t="s">
        <v>10817</v>
      </c>
      <c r="J4088" t="s">
        <v>2372</v>
      </c>
      <c r="K4088" t="s">
        <v>8572</v>
      </c>
      <c r="L4088" t="s">
        <v>5985</v>
      </c>
      <c r="M4088" t="s">
        <v>5986</v>
      </c>
      <c r="N4088" t="str">
        <f>VLOOKUP(O4088,index!$Q:$R,2,0)</f>
        <v>02. 이러닝 - 단과</v>
      </c>
      <c r="O4088" t="s">
        <v>5987</v>
      </c>
      <c r="P4088" t="s">
        <v>48</v>
      </c>
      <c r="Q4088" t="s">
        <v>23</v>
      </c>
      <c r="R4088" s="226" t="e">
        <f>VLOOKUP(C4088,'26년 databook(취합)'!$M:$M,2,0)</f>
        <v>#N/A</v>
      </c>
      <c r="S4088" s="3" t="s">
        <v>11567</v>
      </c>
      <c r="T4088" s="3" t="s">
        <v>12280</v>
      </c>
      <c r="U4088" s="3" t="s">
        <v>12280</v>
      </c>
      <c r="V4088" s="3" t="s">
        <v>48</v>
      </c>
      <c r="W4088" s="3" t="s">
        <v>12393</v>
      </c>
      <c r="X4088" s="3" t="s">
        <v>48</v>
      </c>
      <c r="Y4088" s="3" t="s">
        <v>12394</v>
      </c>
      <c r="Z4088" s="3" t="s">
        <v>48</v>
      </c>
      <c r="AA4088" s="3" t="s">
        <v>11646</v>
      </c>
      <c r="AB4088" s="3" t="s">
        <v>48</v>
      </c>
      <c r="AC4088" s="3" t="s">
        <v>11567</v>
      </c>
      <c r="AD4088" s="3" t="s">
        <v>48</v>
      </c>
      <c r="AE4088" s="3" t="s">
        <v>11567</v>
      </c>
      <c r="AG4088" s="3">
        <v>0</v>
      </c>
      <c r="AI4088" s="3" t="s">
        <v>11567</v>
      </c>
      <c r="AK4088" s="3" t="s">
        <v>11567</v>
      </c>
      <c r="AM4088" s="3" t="s">
        <v>11567</v>
      </c>
      <c r="AO4088" s="3" t="s">
        <v>11567</v>
      </c>
      <c r="AQ4088" s="3" t="s">
        <v>11567</v>
      </c>
      <c r="AR4088" s="3">
        <v>0</v>
      </c>
      <c r="AS4088" s="3" t="s">
        <v>11567</v>
      </c>
    </row>
    <row r="4089" spans="1:45">
      <c r="A4089">
        <v>4087</v>
      </c>
      <c r="B4089" t="s">
        <v>5982</v>
      </c>
      <c r="C4089" t="s">
        <v>5209</v>
      </c>
      <c r="D4089" t="s">
        <v>45</v>
      </c>
      <c r="E4089" t="s">
        <v>77</v>
      </c>
      <c r="F4089" t="s">
        <v>8573</v>
      </c>
      <c r="G4089" t="s">
        <v>10818</v>
      </c>
      <c r="H4089" t="s">
        <v>8573</v>
      </c>
      <c r="I4089" t="s">
        <v>10818</v>
      </c>
      <c r="J4089" t="s">
        <v>48</v>
      </c>
      <c r="K4089" t="s">
        <v>48</v>
      </c>
      <c r="L4089" t="s">
        <v>5985</v>
      </c>
      <c r="M4089" t="s">
        <v>5986</v>
      </c>
      <c r="N4089" t="str">
        <f>VLOOKUP(O4089,index!$Q:$R,2,0)</f>
        <v>02. 이러닝 - 단과</v>
      </c>
      <c r="O4089" t="s">
        <v>5987</v>
      </c>
      <c r="P4089" t="s">
        <v>48</v>
      </c>
      <c r="Q4089" t="s">
        <v>20</v>
      </c>
      <c r="R4089" s="226" t="e">
        <f>VLOOKUP(C4089,'26년 databook(취합)'!$M:$M,2,0)</f>
        <v>#N/A</v>
      </c>
      <c r="S4089" s="3" t="s">
        <v>11567</v>
      </c>
      <c r="T4089" s="3" t="s">
        <v>48</v>
      </c>
      <c r="U4089" s="3" t="s">
        <v>11567</v>
      </c>
      <c r="V4089" s="3" t="s">
        <v>48</v>
      </c>
      <c r="W4089" s="3" t="s">
        <v>48</v>
      </c>
      <c r="X4089" s="3" t="s">
        <v>48</v>
      </c>
      <c r="Y4089" s="3" t="s">
        <v>48</v>
      </c>
      <c r="Z4089" s="3" t="s">
        <v>48</v>
      </c>
      <c r="AA4089" s="3" t="s">
        <v>48</v>
      </c>
      <c r="AB4089" s="3" t="s">
        <v>48</v>
      </c>
      <c r="AC4089" s="3" t="s">
        <v>48</v>
      </c>
      <c r="AD4089" s="3" t="s">
        <v>48</v>
      </c>
      <c r="AE4089" s="3" t="s">
        <v>48</v>
      </c>
      <c r="AG4089" s="3"/>
      <c r="AI4089" s="3" t="s">
        <v>48</v>
      </c>
      <c r="AK4089" s="3" t="s">
        <v>48</v>
      </c>
      <c r="AM4089" s="3" t="s">
        <v>48</v>
      </c>
      <c r="AO4089" s="3" t="s">
        <v>48</v>
      </c>
      <c r="AQ4089" s="3" t="s">
        <v>48</v>
      </c>
      <c r="AS4089" s="3" t="s">
        <v>48</v>
      </c>
    </row>
    <row r="4090" spans="1:45">
      <c r="A4090">
        <v>4088</v>
      </c>
      <c r="B4090" t="s">
        <v>5982</v>
      </c>
      <c r="C4090" t="s">
        <v>4174</v>
      </c>
      <c r="D4090" t="s">
        <v>45</v>
      </c>
      <c r="E4090" t="s">
        <v>76</v>
      </c>
      <c r="F4090" t="s">
        <v>8574</v>
      </c>
      <c r="G4090" t="s">
        <v>10819</v>
      </c>
      <c r="H4090" t="s">
        <v>8574</v>
      </c>
      <c r="I4090" t="s">
        <v>10819</v>
      </c>
      <c r="J4090" t="s">
        <v>8575</v>
      </c>
      <c r="K4090" t="s">
        <v>8576</v>
      </c>
      <c r="L4090" t="s">
        <v>5985</v>
      </c>
      <c r="M4090" t="s">
        <v>5986</v>
      </c>
      <c r="N4090" t="str">
        <f>VLOOKUP(O4090,index!$Q:$R,2,0)</f>
        <v>02. 이러닝 - 단과</v>
      </c>
      <c r="O4090" t="s">
        <v>5987</v>
      </c>
      <c r="P4090" t="s">
        <v>48</v>
      </c>
      <c r="Q4090" t="s">
        <v>23</v>
      </c>
      <c r="R4090" s="226" t="e">
        <f>VLOOKUP(C4090,'26년 databook(취합)'!$M:$M,2,0)</f>
        <v>#N/A</v>
      </c>
      <c r="S4090" s="3" t="s">
        <v>11615</v>
      </c>
      <c r="T4090" s="3" t="s">
        <v>16927</v>
      </c>
      <c r="U4090" s="3" t="s">
        <v>16928</v>
      </c>
      <c r="V4090" s="3" t="s">
        <v>48</v>
      </c>
      <c r="W4090" s="3" t="s">
        <v>11567</v>
      </c>
      <c r="X4090" s="3" t="s">
        <v>48</v>
      </c>
      <c r="Y4090" s="3" t="s">
        <v>11567</v>
      </c>
      <c r="Z4090" s="3" t="s">
        <v>11571</v>
      </c>
      <c r="AA4090" s="3" t="s">
        <v>11567</v>
      </c>
      <c r="AB4090" s="3" t="s">
        <v>48</v>
      </c>
      <c r="AC4090" s="3" t="s">
        <v>13708</v>
      </c>
      <c r="AD4090" s="3" t="s">
        <v>48</v>
      </c>
      <c r="AE4090" s="3" t="s">
        <v>11567</v>
      </c>
      <c r="AF4090" s="3">
        <v>5000000</v>
      </c>
      <c r="AG4090" s="3">
        <v>7031500</v>
      </c>
      <c r="AI4090" s="3" t="s">
        <v>16929</v>
      </c>
      <c r="AK4090" s="3" t="s">
        <v>11567</v>
      </c>
      <c r="AL4090" s="3">
        <v>5000000</v>
      </c>
      <c r="AM4090" s="3" t="s">
        <v>11567</v>
      </c>
      <c r="AO4090" s="3" t="s">
        <v>11567</v>
      </c>
      <c r="AQ4090" s="3" t="s">
        <v>11567</v>
      </c>
      <c r="AR4090" s="3">
        <v>5000000</v>
      </c>
      <c r="AS4090" s="3" t="s">
        <v>12198</v>
      </c>
    </row>
    <row r="4091" spans="1:45">
      <c r="A4091">
        <v>4089</v>
      </c>
      <c r="B4091" t="s">
        <v>5982</v>
      </c>
      <c r="C4091" t="s">
        <v>4006</v>
      </c>
      <c r="D4091" t="s">
        <v>45</v>
      </c>
      <c r="E4091" t="s">
        <v>75</v>
      </c>
      <c r="F4091" t="s">
        <v>463</v>
      </c>
      <c r="G4091" t="s">
        <v>10822</v>
      </c>
      <c r="H4091" t="s">
        <v>463</v>
      </c>
      <c r="I4091" t="s">
        <v>10822</v>
      </c>
      <c r="J4091" t="s">
        <v>463</v>
      </c>
      <c r="K4091" t="s">
        <v>8577</v>
      </c>
      <c r="L4091" t="s">
        <v>5985</v>
      </c>
      <c r="M4091" t="s">
        <v>5986</v>
      </c>
      <c r="N4091" t="str">
        <f>VLOOKUP(O4091,index!$Q:$R,2,0)</f>
        <v>02. 이러닝 - 단과</v>
      </c>
      <c r="O4091" t="s">
        <v>5987</v>
      </c>
      <c r="P4091" t="s">
        <v>48</v>
      </c>
      <c r="Q4091" t="s">
        <v>20</v>
      </c>
      <c r="R4091" s="226" t="e">
        <f>VLOOKUP(C4091,'26년 databook(취합)'!$M:$M,2,0)</f>
        <v>#N/A</v>
      </c>
      <c r="S4091" s="3" t="s">
        <v>11567</v>
      </c>
      <c r="T4091" s="3" t="s">
        <v>48</v>
      </c>
      <c r="U4091" s="3" t="s">
        <v>11567</v>
      </c>
      <c r="V4091" s="3" t="s">
        <v>48</v>
      </c>
      <c r="W4091" s="3" t="s">
        <v>48</v>
      </c>
      <c r="X4091" s="3" t="s">
        <v>48</v>
      </c>
      <c r="Y4091" s="3" t="s">
        <v>48</v>
      </c>
      <c r="Z4091" s="3" t="s">
        <v>48</v>
      </c>
      <c r="AA4091" s="3" t="s">
        <v>48</v>
      </c>
      <c r="AB4091" s="3" t="s">
        <v>48</v>
      </c>
      <c r="AC4091" s="3" t="s">
        <v>48</v>
      </c>
      <c r="AD4091" s="3" t="s">
        <v>48</v>
      </c>
      <c r="AE4091" s="3" t="s">
        <v>48</v>
      </c>
      <c r="AG4091" s="3"/>
      <c r="AI4091" s="3" t="s">
        <v>48</v>
      </c>
      <c r="AK4091" s="3" t="s">
        <v>48</v>
      </c>
      <c r="AM4091" s="3" t="s">
        <v>48</v>
      </c>
      <c r="AO4091" s="3" t="s">
        <v>48</v>
      </c>
      <c r="AQ4091" s="3" t="s">
        <v>48</v>
      </c>
      <c r="AS4091" s="3" t="s">
        <v>48</v>
      </c>
    </row>
    <row r="4092" spans="1:45">
      <c r="A4092">
        <v>4090</v>
      </c>
      <c r="B4092" t="s">
        <v>5982</v>
      </c>
      <c r="C4092" t="s">
        <v>5311</v>
      </c>
      <c r="D4092" t="s">
        <v>45</v>
      </c>
      <c r="E4092" t="s">
        <v>77</v>
      </c>
      <c r="F4092" t="s">
        <v>715</v>
      </c>
      <c r="G4092" t="s">
        <v>10823</v>
      </c>
      <c r="H4092" t="s">
        <v>715</v>
      </c>
      <c r="I4092" t="s">
        <v>10823</v>
      </c>
      <c r="J4092" t="s">
        <v>715</v>
      </c>
      <c r="K4092" t="s">
        <v>8578</v>
      </c>
      <c r="L4092" t="s">
        <v>5985</v>
      </c>
      <c r="M4092" t="s">
        <v>5986</v>
      </c>
      <c r="N4092" t="str">
        <f>VLOOKUP(O4092,index!$Q:$R,2,0)</f>
        <v>02. 이러닝 - 단과</v>
      </c>
      <c r="O4092" t="s">
        <v>5987</v>
      </c>
      <c r="P4092" t="s">
        <v>48</v>
      </c>
      <c r="Q4092" t="s">
        <v>20</v>
      </c>
      <c r="R4092" s="226" t="e">
        <f>VLOOKUP(C4092,'26년 databook(취합)'!$M:$M,2,0)</f>
        <v>#N/A</v>
      </c>
      <c r="S4092" s="3" t="s">
        <v>11567</v>
      </c>
      <c r="T4092" s="3" t="s">
        <v>14438</v>
      </c>
      <c r="U4092" s="3" t="s">
        <v>14438</v>
      </c>
      <c r="V4092" s="3" t="s">
        <v>48</v>
      </c>
      <c r="W4092" s="3" t="s">
        <v>11567</v>
      </c>
      <c r="X4092" s="3" t="s">
        <v>48</v>
      </c>
      <c r="Y4092" s="3" t="s">
        <v>11567</v>
      </c>
      <c r="Z4092" s="3" t="s">
        <v>48</v>
      </c>
      <c r="AA4092" s="3" t="s">
        <v>12395</v>
      </c>
      <c r="AB4092" s="3" t="s">
        <v>48</v>
      </c>
      <c r="AC4092" s="3" t="s">
        <v>13765</v>
      </c>
      <c r="AD4092" s="3" t="s">
        <v>48</v>
      </c>
      <c r="AE4092" s="3" t="s">
        <v>14933</v>
      </c>
      <c r="AG4092" s="3">
        <v>129800</v>
      </c>
      <c r="AI4092" s="3" t="s">
        <v>11567</v>
      </c>
      <c r="AK4092" s="3" t="s">
        <v>11567</v>
      </c>
      <c r="AM4092" s="3" t="s">
        <v>11567</v>
      </c>
      <c r="AO4092" s="3" t="s">
        <v>11567</v>
      </c>
      <c r="AQ4092" s="3" t="s">
        <v>11567</v>
      </c>
      <c r="AS4092" s="3" t="s">
        <v>11567</v>
      </c>
    </row>
    <row r="4093" spans="1:45">
      <c r="A4093">
        <v>4091</v>
      </c>
      <c r="B4093" t="s">
        <v>5982</v>
      </c>
      <c r="C4093" t="s">
        <v>2945</v>
      </c>
      <c r="D4093" t="s">
        <v>45</v>
      </c>
      <c r="E4093" t="s">
        <v>71</v>
      </c>
      <c r="F4093" t="s">
        <v>8579</v>
      </c>
      <c r="G4093" t="s">
        <v>10824</v>
      </c>
      <c r="H4093" t="s">
        <v>8579</v>
      </c>
      <c r="I4093" t="s">
        <v>10824</v>
      </c>
      <c r="J4093" t="s">
        <v>8579</v>
      </c>
      <c r="K4093" t="s">
        <v>8580</v>
      </c>
      <c r="L4093" t="s">
        <v>5985</v>
      </c>
      <c r="M4093" t="s">
        <v>5986</v>
      </c>
      <c r="N4093" t="str">
        <f>VLOOKUP(O4093,index!$Q:$R,2,0)</f>
        <v>03. 이러닝 - 법정</v>
      </c>
      <c r="O4093" t="s">
        <v>6002</v>
      </c>
      <c r="P4093" t="s">
        <v>48</v>
      </c>
      <c r="Q4093" t="s">
        <v>23</v>
      </c>
      <c r="R4093" s="226" t="e">
        <f>VLOOKUP(C4093,'26년 databook(취합)'!$M:$M,2,0)</f>
        <v>#N/A</v>
      </c>
      <c r="S4093" s="3" t="s">
        <v>11567</v>
      </c>
      <c r="T4093" s="3" t="s">
        <v>13710</v>
      </c>
      <c r="U4093" s="3" t="s">
        <v>13710</v>
      </c>
      <c r="V4093" s="3" t="s">
        <v>48</v>
      </c>
      <c r="W4093" s="3" t="s">
        <v>11567</v>
      </c>
      <c r="X4093" s="3" t="s">
        <v>48</v>
      </c>
      <c r="Y4093" s="3" t="s">
        <v>11567</v>
      </c>
      <c r="Z4093" s="3" t="s">
        <v>48</v>
      </c>
      <c r="AA4093" s="3" t="s">
        <v>11567</v>
      </c>
      <c r="AB4093" s="3" t="s">
        <v>48</v>
      </c>
      <c r="AC4093" s="3" t="s">
        <v>11567</v>
      </c>
      <c r="AD4093" s="3" t="s">
        <v>48</v>
      </c>
      <c r="AE4093" s="3" t="s">
        <v>13710</v>
      </c>
      <c r="AG4093" s="3">
        <v>0</v>
      </c>
      <c r="AI4093" s="3" t="s">
        <v>11567</v>
      </c>
      <c r="AK4093" s="3" t="s">
        <v>11567</v>
      </c>
      <c r="AM4093" s="3" t="s">
        <v>11567</v>
      </c>
      <c r="AO4093" s="3" t="s">
        <v>11567</v>
      </c>
      <c r="AQ4093" s="3" t="s">
        <v>11567</v>
      </c>
      <c r="AS4093" s="3" t="s">
        <v>11567</v>
      </c>
    </row>
    <row r="4094" spans="1:45">
      <c r="A4094">
        <v>4092</v>
      </c>
      <c r="B4094" t="s">
        <v>5982</v>
      </c>
      <c r="C4094" t="s">
        <v>2944</v>
      </c>
      <c r="D4094" t="s">
        <v>45</v>
      </c>
      <c r="E4094" t="s">
        <v>71</v>
      </c>
      <c r="F4094" t="s">
        <v>8579</v>
      </c>
      <c r="G4094" t="s">
        <v>10824</v>
      </c>
      <c r="H4094" t="s">
        <v>8579</v>
      </c>
      <c r="I4094" t="s">
        <v>10824</v>
      </c>
      <c r="J4094" t="s">
        <v>8579</v>
      </c>
      <c r="K4094" t="s">
        <v>8580</v>
      </c>
      <c r="L4094" t="s">
        <v>5985</v>
      </c>
      <c r="M4094" t="s">
        <v>5986</v>
      </c>
      <c r="N4094" t="str">
        <f>VLOOKUP(O4094,index!$Q:$R,2,0)</f>
        <v>02. 이러닝 - 단과</v>
      </c>
      <c r="O4094" t="s">
        <v>5987</v>
      </c>
      <c r="P4094" t="s">
        <v>48</v>
      </c>
      <c r="Q4094" t="s">
        <v>23</v>
      </c>
      <c r="R4094" s="226" t="e">
        <f>VLOOKUP(C4094,'26년 databook(취합)'!$M:$M,2,0)</f>
        <v>#N/A</v>
      </c>
      <c r="S4094" s="3" t="s">
        <v>11611</v>
      </c>
      <c r="T4094" s="3" t="s">
        <v>13700</v>
      </c>
      <c r="U4094" s="3" t="s">
        <v>14934</v>
      </c>
      <c r="V4094" s="3" t="s">
        <v>48</v>
      </c>
      <c r="W4094" s="3" t="s">
        <v>11567</v>
      </c>
      <c r="X4094" s="3" t="s">
        <v>48</v>
      </c>
      <c r="Y4094" s="3" t="s">
        <v>11567</v>
      </c>
      <c r="Z4094" s="3" t="s">
        <v>11570</v>
      </c>
      <c r="AA4094" s="3" t="s">
        <v>11567</v>
      </c>
      <c r="AB4094" s="3" t="s">
        <v>48</v>
      </c>
      <c r="AC4094" s="3" t="s">
        <v>11567</v>
      </c>
      <c r="AD4094" s="3" t="s">
        <v>48</v>
      </c>
      <c r="AE4094" s="3" t="s">
        <v>11567</v>
      </c>
      <c r="AF4094" s="3">
        <v>3000000</v>
      </c>
      <c r="AG4094" s="3">
        <v>1560000</v>
      </c>
      <c r="AI4094" s="3" t="s">
        <v>11567</v>
      </c>
      <c r="AK4094" s="3" t="s">
        <v>11567</v>
      </c>
      <c r="AL4094" s="3">
        <v>3000000</v>
      </c>
      <c r="AM4094" s="3" t="s">
        <v>11567</v>
      </c>
      <c r="AO4094" s="3" t="s">
        <v>11567</v>
      </c>
      <c r="AP4094" s="3">
        <v>3000000</v>
      </c>
      <c r="AQ4094" s="3" t="s">
        <v>11567</v>
      </c>
      <c r="AR4094" s="3">
        <v>3000000</v>
      </c>
      <c r="AS4094" s="3" t="s">
        <v>11567</v>
      </c>
    </row>
    <row r="4095" spans="1:45">
      <c r="A4095">
        <v>4093</v>
      </c>
      <c r="B4095" t="s">
        <v>5982</v>
      </c>
      <c r="C4095" t="s">
        <v>3394</v>
      </c>
      <c r="D4095" t="s">
        <v>45</v>
      </c>
      <c r="E4095" t="s">
        <v>72</v>
      </c>
      <c r="F4095" t="s">
        <v>1001</v>
      </c>
      <c r="G4095" t="s">
        <v>10825</v>
      </c>
      <c r="H4095" t="s">
        <v>1001</v>
      </c>
      <c r="I4095" t="s">
        <v>10825</v>
      </c>
      <c r="J4095" t="s">
        <v>1001</v>
      </c>
      <c r="K4095" t="s">
        <v>8581</v>
      </c>
      <c r="L4095" t="s">
        <v>5985</v>
      </c>
      <c r="M4095" t="s">
        <v>5986</v>
      </c>
      <c r="N4095" t="str">
        <f>VLOOKUP(O4095,index!$Q:$R,2,0)</f>
        <v>02. 이러닝 - 단과</v>
      </c>
      <c r="O4095" t="s">
        <v>5987</v>
      </c>
      <c r="P4095" t="s">
        <v>48</v>
      </c>
      <c r="Q4095" t="s">
        <v>23</v>
      </c>
      <c r="R4095" s="226" t="e">
        <f>VLOOKUP(C4095,'26년 databook(취합)'!$M:$M,2,0)</f>
        <v>#N/A</v>
      </c>
      <c r="S4095" s="3" t="s">
        <v>12873</v>
      </c>
      <c r="T4095" s="3" t="s">
        <v>14904</v>
      </c>
      <c r="U4095" s="3" t="s">
        <v>16755</v>
      </c>
      <c r="V4095" s="3" t="s">
        <v>11587</v>
      </c>
      <c r="W4095" s="3" t="s">
        <v>11695</v>
      </c>
      <c r="X4095" s="3" t="s">
        <v>11586</v>
      </c>
      <c r="Y4095" s="3" t="s">
        <v>12396</v>
      </c>
      <c r="Z4095" s="3" t="s">
        <v>11586</v>
      </c>
      <c r="AA4095" s="3" t="s">
        <v>11703</v>
      </c>
      <c r="AB4095" s="3" t="s">
        <v>11586</v>
      </c>
      <c r="AC4095" s="3" t="s">
        <v>13766</v>
      </c>
      <c r="AD4095" s="3" t="s">
        <v>11586</v>
      </c>
      <c r="AE4095" s="3" t="s">
        <v>14935</v>
      </c>
      <c r="AF4095" s="3">
        <v>500000</v>
      </c>
      <c r="AG4095" s="3">
        <v>320000</v>
      </c>
      <c r="AH4095" s="3">
        <v>500000</v>
      </c>
      <c r="AI4095" s="3" t="s">
        <v>11567</v>
      </c>
      <c r="AJ4095" s="3">
        <v>500000</v>
      </c>
      <c r="AK4095" s="3" t="s">
        <v>11567</v>
      </c>
      <c r="AL4095" s="3">
        <v>500000</v>
      </c>
      <c r="AM4095" s="3" t="s">
        <v>11567</v>
      </c>
      <c r="AN4095" s="3">
        <v>500000</v>
      </c>
      <c r="AO4095" s="3" t="s">
        <v>11567</v>
      </c>
      <c r="AP4095" s="3">
        <v>500000</v>
      </c>
      <c r="AQ4095" s="3" t="s">
        <v>11567</v>
      </c>
      <c r="AR4095" s="3">
        <v>500000</v>
      </c>
      <c r="AS4095" s="3" t="s">
        <v>11567</v>
      </c>
    </row>
    <row r="4096" spans="1:45">
      <c r="A4096">
        <v>4094</v>
      </c>
      <c r="B4096" t="s">
        <v>5982</v>
      </c>
      <c r="C4096" t="s">
        <v>3915</v>
      </c>
      <c r="D4096" t="s">
        <v>45</v>
      </c>
      <c r="E4096" t="s">
        <v>75</v>
      </c>
      <c r="F4096" t="s">
        <v>388</v>
      </c>
      <c r="G4096" t="s">
        <v>10826</v>
      </c>
      <c r="H4096" t="s">
        <v>388</v>
      </c>
      <c r="I4096" t="s">
        <v>10826</v>
      </c>
      <c r="J4096" t="s">
        <v>388</v>
      </c>
      <c r="K4096" t="s">
        <v>8582</v>
      </c>
      <c r="L4096" t="s">
        <v>5985</v>
      </c>
      <c r="M4096" t="s">
        <v>5986</v>
      </c>
      <c r="N4096" t="str">
        <f>VLOOKUP(O4096,index!$Q:$R,2,0)</f>
        <v>02. 이러닝 - 단과</v>
      </c>
      <c r="O4096" t="s">
        <v>5987</v>
      </c>
      <c r="P4096" t="s">
        <v>48</v>
      </c>
      <c r="Q4096" t="s">
        <v>23</v>
      </c>
      <c r="R4096" s="226" t="e">
        <f>VLOOKUP(C4096,'26년 databook(취합)'!$M:$M,2,0)</f>
        <v>#N/A</v>
      </c>
      <c r="S4096" s="3" t="s">
        <v>11567</v>
      </c>
      <c r="T4096" s="3" t="s">
        <v>48</v>
      </c>
      <c r="U4096" s="3" t="s">
        <v>11567</v>
      </c>
      <c r="V4096" s="3" t="s">
        <v>48</v>
      </c>
      <c r="W4096" s="3" t="s">
        <v>48</v>
      </c>
      <c r="X4096" s="3" t="s">
        <v>48</v>
      </c>
      <c r="Y4096" s="3" t="s">
        <v>48</v>
      </c>
      <c r="Z4096" s="3" t="s">
        <v>48</v>
      </c>
      <c r="AA4096" s="3" t="s">
        <v>48</v>
      </c>
      <c r="AB4096" s="3" t="s">
        <v>48</v>
      </c>
      <c r="AC4096" s="3" t="s">
        <v>48</v>
      </c>
      <c r="AD4096" s="3" t="s">
        <v>11567</v>
      </c>
      <c r="AE4096" s="3" t="s">
        <v>48</v>
      </c>
      <c r="AF4096" s="3">
        <v>0</v>
      </c>
      <c r="AG4096" s="3"/>
      <c r="AH4096" s="3">
        <v>0</v>
      </c>
      <c r="AI4096" s="3" t="s">
        <v>48</v>
      </c>
      <c r="AJ4096" s="3">
        <v>0</v>
      </c>
      <c r="AK4096" s="3" t="s">
        <v>48</v>
      </c>
      <c r="AL4096" s="3">
        <v>0</v>
      </c>
      <c r="AM4096" s="3" t="s">
        <v>48</v>
      </c>
      <c r="AN4096" s="3">
        <v>0</v>
      </c>
      <c r="AO4096" s="3" t="s">
        <v>48</v>
      </c>
      <c r="AP4096" s="3">
        <v>0</v>
      </c>
      <c r="AQ4096" s="3" t="s">
        <v>48</v>
      </c>
      <c r="AR4096" s="3">
        <v>0</v>
      </c>
      <c r="AS4096" s="3" t="s">
        <v>48</v>
      </c>
    </row>
    <row r="4097" spans="1:45">
      <c r="A4097">
        <v>4095</v>
      </c>
      <c r="B4097" t="s">
        <v>5982</v>
      </c>
      <c r="C4097" t="s">
        <v>3919</v>
      </c>
      <c r="D4097" t="s">
        <v>45</v>
      </c>
      <c r="E4097" t="s">
        <v>75</v>
      </c>
      <c r="F4097" t="s">
        <v>392</v>
      </c>
      <c r="G4097" t="s">
        <v>10827</v>
      </c>
      <c r="H4097" t="s">
        <v>392</v>
      </c>
      <c r="I4097" t="s">
        <v>10827</v>
      </c>
      <c r="J4097" t="s">
        <v>392</v>
      </c>
      <c r="K4097" t="s">
        <v>8583</v>
      </c>
      <c r="L4097" t="s">
        <v>5985</v>
      </c>
      <c r="M4097" t="s">
        <v>5986</v>
      </c>
      <c r="N4097" t="str">
        <f>VLOOKUP(O4097,index!$Q:$R,2,0)</f>
        <v>02. 이러닝 - 단과</v>
      </c>
      <c r="O4097" t="s">
        <v>5987</v>
      </c>
      <c r="P4097" t="s">
        <v>48</v>
      </c>
      <c r="Q4097" t="s">
        <v>23</v>
      </c>
      <c r="R4097" s="226" t="e">
        <f>VLOOKUP(C4097,'26년 databook(취합)'!$M:$M,2,0)</f>
        <v>#N/A</v>
      </c>
      <c r="S4097" s="3" t="s">
        <v>11567</v>
      </c>
      <c r="T4097" s="3" t="s">
        <v>12830</v>
      </c>
      <c r="U4097" s="3" t="s">
        <v>12830</v>
      </c>
      <c r="V4097" s="3" t="s">
        <v>48</v>
      </c>
      <c r="W4097" s="3" t="s">
        <v>11567</v>
      </c>
      <c r="X4097" s="3" t="s">
        <v>48</v>
      </c>
      <c r="Y4097" s="3" t="s">
        <v>11567</v>
      </c>
      <c r="Z4097" s="3" t="s">
        <v>48</v>
      </c>
      <c r="AA4097" s="3" t="s">
        <v>11567</v>
      </c>
      <c r="AB4097" s="3" t="s">
        <v>48</v>
      </c>
      <c r="AC4097" s="3" t="s">
        <v>11567</v>
      </c>
      <c r="AD4097" s="3" t="s">
        <v>48</v>
      </c>
      <c r="AE4097" s="3" t="s">
        <v>11567</v>
      </c>
      <c r="AG4097" s="4">
        <v>950000</v>
      </c>
      <c r="AI4097" s="3" t="s">
        <v>11567</v>
      </c>
      <c r="AK4097" s="3" t="s">
        <v>11567</v>
      </c>
      <c r="AM4097" s="3" t="s">
        <v>11567</v>
      </c>
      <c r="AO4097" s="3" t="s">
        <v>11567</v>
      </c>
      <c r="AQ4097" s="3" t="s">
        <v>11567</v>
      </c>
      <c r="AS4097" s="3" t="s">
        <v>11567</v>
      </c>
    </row>
    <row r="4098" spans="1:45">
      <c r="A4098">
        <v>4096</v>
      </c>
      <c r="B4098" t="s">
        <v>5982</v>
      </c>
      <c r="C4098" t="s">
        <v>5404</v>
      </c>
      <c r="D4098" t="s">
        <v>45</v>
      </c>
      <c r="E4098" t="s">
        <v>79</v>
      </c>
      <c r="F4098" t="s">
        <v>803</v>
      </c>
      <c r="G4098" t="s">
        <v>10828</v>
      </c>
      <c r="H4098" t="s">
        <v>803</v>
      </c>
      <c r="I4098" t="s">
        <v>10828</v>
      </c>
      <c r="J4098" t="s">
        <v>803</v>
      </c>
      <c r="K4098" t="s">
        <v>8584</v>
      </c>
      <c r="L4098" t="s">
        <v>5985</v>
      </c>
      <c r="M4098" t="s">
        <v>5986</v>
      </c>
      <c r="N4098" t="str">
        <f>VLOOKUP(O4098,index!$Q:$R,2,0)</f>
        <v>02. 이러닝 - 단과</v>
      </c>
      <c r="O4098" t="s">
        <v>5987</v>
      </c>
      <c r="P4098" t="s">
        <v>48</v>
      </c>
      <c r="Q4098" t="s">
        <v>20</v>
      </c>
      <c r="R4098" s="226" t="e">
        <f>VLOOKUP(C4098,'26년 databook(취합)'!$M:$M,2,0)</f>
        <v>#N/A</v>
      </c>
      <c r="S4098" s="3" t="s">
        <v>11567</v>
      </c>
      <c r="T4098" s="3" t="s">
        <v>48</v>
      </c>
      <c r="U4098" s="3" t="s">
        <v>11567</v>
      </c>
      <c r="V4098" s="3" t="s">
        <v>48</v>
      </c>
      <c r="W4098" s="3" t="s">
        <v>48</v>
      </c>
      <c r="X4098" s="3" t="s">
        <v>48</v>
      </c>
      <c r="Y4098" s="3" t="s">
        <v>48</v>
      </c>
      <c r="Z4098" s="3" t="s">
        <v>48</v>
      </c>
      <c r="AA4098" s="3" t="s">
        <v>48</v>
      </c>
      <c r="AB4098" s="3" t="s">
        <v>48</v>
      </c>
      <c r="AC4098" s="3" t="s">
        <v>48</v>
      </c>
      <c r="AD4098" s="3" t="s">
        <v>48</v>
      </c>
      <c r="AE4098" s="3" t="s">
        <v>48</v>
      </c>
      <c r="AI4098" s="3" t="s">
        <v>48</v>
      </c>
      <c r="AK4098" s="3" t="s">
        <v>48</v>
      </c>
      <c r="AM4098" s="3" t="s">
        <v>48</v>
      </c>
      <c r="AO4098" s="3" t="s">
        <v>48</v>
      </c>
      <c r="AQ4098" s="3" t="s">
        <v>48</v>
      </c>
      <c r="AS4098" s="3" t="s">
        <v>48</v>
      </c>
    </row>
    <row r="4099" spans="1:45">
      <c r="A4099">
        <v>4097</v>
      </c>
      <c r="B4099" t="s">
        <v>5982</v>
      </c>
      <c r="C4099" t="s">
        <v>5104</v>
      </c>
      <c r="D4099" t="s">
        <v>45</v>
      </c>
      <c r="E4099" t="s">
        <v>79</v>
      </c>
      <c r="F4099" t="s">
        <v>8585</v>
      </c>
      <c r="G4099" t="s">
        <v>10829</v>
      </c>
      <c r="H4099" t="s">
        <v>8585</v>
      </c>
      <c r="I4099" t="s">
        <v>10829</v>
      </c>
      <c r="J4099" t="s">
        <v>8585</v>
      </c>
      <c r="K4099" t="s">
        <v>8586</v>
      </c>
      <c r="L4099" t="s">
        <v>5985</v>
      </c>
      <c r="M4099" t="s">
        <v>5986</v>
      </c>
      <c r="N4099" t="str">
        <f>VLOOKUP(O4099,index!$Q:$R,2,0)</f>
        <v>02. 이러닝 - 단과</v>
      </c>
      <c r="O4099" t="s">
        <v>5987</v>
      </c>
      <c r="P4099" t="s">
        <v>48</v>
      </c>
      <c r="Q4099" t="s">
        <v>20</v>
      </c>
      <c r="R4099" s="226" t="e">
        <f>VLOOKUP(C4099,'26년 databook(취합)'!$M:$M,2,0)</f>
        <v>#N/A</v>
      </c>
      <c r="S4099" s="3" t="s">
        <v>11567</v>
      </c>
      <c r="T4099" s="3" t="s">
        <v>48</v>
      </c>
      <c r="U4099" s="3" t="s">
        <v>11567</v>
      </c>
      <c r="V4099" s="3" t="s">
        <v>48</v>
      </c>
      <c r="W4099" s="3" t="s">
        <v>48</v>
      </c>
      <c r="X4099" s="3" t="s">
        <v>48</v>
      </c>
      <c r="Y4099" s="3" t="s">
        <v>48</v>
      </c>
      <c r="Z4099" s="3" t="s">
        <v>48</v>
      </c>
      <c r="AA4099" s="3" t="s">
        <v>48</v>
      </c>
      <c r="AB4099" s="3" t="s">
        <v>48</v>
      </c>
      <c r="AC4099" s="3" t="s">
        <v>48</v>
      </c>
      <c r="AD4099" s="3" t="s">
        <v>48</v>
      </c>
      <c r="AE4099" s="3" t="s">
        <v>48</v>
      </c>
      <c r="AG4099" s="3"/>
      <c r="AI4099" s="3" t="s">
        <v>48</v>
      </c>
      <c r="AK4099" s="3" t="s">
        <v>48</v>
      </c>
      <c r="AM4099" s="3" t="s">
        <v>48</v>
      </c>
      <c r="AO4099" s="3" t="s">
        <v>48</v>
      </c>
      <c r="AQ4099" s="3" t="s">
        <v>48</v>
      </c>
      <c r="AS4099" s="3" t="s">
        <v>48</v>
      </c>
    </row>
    <row r="4100" spans="1:45">
      <c r="A4100">
        <v>4098</v>
      </c>
      <c r="B4100" t="s">
        <v>5982</v>
      </c>
      <c r="C4100" t="s">
        <v>4421</v>
      </c>
      <c r="D4100" t="s">
        <v>45</v>
      </c>
      <c r="E4100" t="s">
        <v>76</v>
      </c>
      <c r="F4100" t="s">
        <v>2203</v>
      </c>
      <c r="G4100" t="s">
        <v>10830</v>
      </c>
      <c r="H4100" t="s">
        <v>2203</v>
      </c>
      <c r="I4100" t="s">
        <v>10830</v>
      </c>
      <c r="J4100" t="s">
        <v>48</v>
      </c>
      <c r="K4100" t="s">
        <v>48</v>
      </c>
      <c r="L4100" t="s">
        <v>5985</v>
      </c>
      <c r="M4100" t="s">
        <v>5986</v>
      </c>
      <c r="N4100" t="str">
        <f>VLOOKUP(O4100,index!$Q:$R,2,0)</f>
        <v>02. 이러닝 - 단과</v>
      </c>
      <c r="O4100" t="s">
        <v>5987</v>
      </c>
      <c r="P4100" t="s">
        <v>48</v>
      </c>
      <c r="Q4100" t="s">
        <v>20</v>
      </c>
      <c r="R4100" s="226" t="e">
        <f>VLOOKUP(C4100,'26년 databook(취합)'!$M:$M,2,0)</f>
        <v>#N/A</v>
      </c>
      <c r="S4100" s="3" t="s">
        <v>11567</v>
      </c>
      <c r="T4100" s="3" t="s">
        <v>16930</v>
      </c>
      <c r="U4100" s="3" t="s">
        <v>16930</v>
      </c>
      <c r="V4100" s="3" t="s">
        <v>48</v>
      </c>
      <c r="W4100" s="3" t="s">
        <v>12397</v>
      </c>
      <c r="X4100" s="3" t="s">
        <v>48</v>
      </c>
      <c r="Y4100" s="3" t="s">
        <v>12398</v>
      </c>
      <c r="Z4100" s="3" t="s">
        <v>48</v>
      </c>
      <c r="AA4100" s="3" t="s">
        <v>12399</v>
      </c>
      <c r="AB4100" s="3" t="s">
        <v>48</v>
      </c>
      <c r="AC4100" s="3" t="s">
        <v>12302</v>
      </c>
      <c r="AD4100" s="3" t="s">
        <v>48</v>
      </c>
      <c r="AE4100" s="3" t="s">
        <v>14629</v>
      </c>
      <c r="AG4100" s="3">
        <v>200000</v>
      </c>
      <c r="AI4100" s="3" t="s">
        <v>12227</v>
      </c>
      <c r="AK4100" s="3" t="s">
        <v>11567</v>
      </c>
      <c r="AM4100" s="3" t="s">
        <v>11567</v>
      </c>
      <c r="AO4100" s="3" t="s">
        <v>11567</v>
      </c>
      <c r="AQ4100" s="3" t="s">
        <v>11567</v>
      </c>
      <c r="AR4100" s="3">
        <v>0</v>
      </c>
      <c r="AS4100" s="3" t="s">
        <v>11567</v>
      </c>
    </row>
    <row r="4101" spans="1:45">
      <c r="A4101">
        <v>4099</v>
      </c>
      <c r="B4101" t="s">
        <v>5982</v>
      </c>
      <c r="C4101" t="s">
        <v>5654</v>
      </c>
      <c r="D4101" t="s">
        <v>45</v>
      </c>
      <c r="E4101" t="s">
        <v>77</v>
      </c>
      <c r="F4101" t="s">
        <v>720</v>
      </c>
      <c r="G4101" t="s">
        <v>9630</v>
      </c>
      <c r="H4101" t="s">
        <v>2637</v>
      </c>
      <c r="I4101" t="s">
        <v>16342</v>
      </c>
      <c r="J4101" t="s">
        <v>48</v>
      </c>
      <c r="K4101" t="s">
        <v>48</v>
      </c>
      <c r="L4101" t="s">
        <v>5985</v>
      </c>
      <c r="M4101" t="s">
        <v>5986</v>
      </c>
      <c r="N4101" t="str">
        <f>VLOOKUP(O4101,index!$Q:$R,2,0)</f>
        <v>02. 이러닝 - 단과</v>
      </c>
      <c r="O4101" t="s">
        <v>5987</v>
      </c>
      <c r="P4101" t="s">
        <v>48</v>
      </c>
      <c r="Q4101" t="s">
        <v>20</v>
      </c>
      <c r="R4101" s="226" t="e">
        <f>VLOOKUP(C4101,'26년 databook(취합)'!$M:$M,2,0)</f>
        <v>#N/A</v>
      </c>
      <c r="S4101" s="3" t="s">
        <v>11567</v>
      </c>
      <c r="T4101" s="3" t="s">
        <v>48</v>
      </c>
      <c r="U4101" s="3" t="s">
        <v>11567</v>
      </c>
      <c r="V4101" s="3" t="s">
        <v>48</v>
      </c>
      <c r="W4101" s="3" t="s">
        <v>48</v>
      </c>
      <c r="X4101" s="3" t="s">
        <v>48</v>
      </c>
      <c r="Y4101" s="3" t="s">
        <v>48</v>
      </c>
      <c r="Z4101" s="3" t="s">
        <v>48</v>
      </c>
      <c r="AA4101" s="3" t="s">
        <v>48</v>
      </c>
      <c r="AB4101" s="3" t="s">
        <v>48</v>
      </c>
      <c r="AC4101" s="3" t="s">
        <v>48</v>
      </c>
      <c r="AD4101" s="3" t="s">
        <v>48</v>
      </c>
      <c r="AE4101" s="3" t="s">
        <v>48</v>
      </c>
      <c r="AG4101" s="3"/>
      <c r="AI4101" s="3" t="s">
        <v>48</v>
      </c>
      <c r="AK4101" s="3" t="s">
        <v>48</v>
      </c>
      <c r="AM4101" s="3" t="s">
        <v>48</v>
      </c>
      <c r="AO4101" s="3" t="s">
        <v>48</v>
      </c>
      <c r="AQ4101" s="3" t="s">
        <v>48</v>
      </c>
      <c r="AS4101" s="3" t="s">
        <v>48</v>
      </c>
    </row>
    <row r="4102" spans="1:45">
      <c r="A4102">
        <v>4100</v>
      </c>
      <c r="B4102" t="s">
        <v>5982</v>
      </c>
      <c r="C4102" t="s">
        <v>5241</v>
      </c>
      <c r="D4102" t="s">
        <v>45</v>
      </c>
      <c r="E4102" t="s">
        <v>77</v>
      </c>
      <c r="F4102" t="s">
        <v>635</v>
      </c>
      <c r="G4102" t="s">
        <v>10226</v>
      </c>
      <c r="H4102" t="s">
        <v>635</v>
      </c>
      <c r="I4102" t="s">
        <v>10226</v>
      </c>
      <c r="J4102" t="s">
        <v>635</v>
      </c>
      <c r="K4102" t="s">
        <v>7789</v>
      </c>
      <c r="L4102" t="s">
        <v>5985</v>
      </c>
      <c r="M4102" t="s">
        <v>5986</v>
      </c>
      <c r="N4102" t="str">
        <f>VLOOKUP(O4102,index!$Q:$R,2,0)</f>
        <v>02. 이러닝 - 단과</v>
      </c>
      <c r="O4102" t="s">
        <v>5987</v>
      </c>
      <c r="P4102" t="s">
        <v>48</v>
      </c>
      <c r="Q4102" t="s">
        <v>20</v>
      </c>
      <c r="R4102" s="226" t="e">
        <f>VLOOKUP(C4102,'26년 databook(취합)'!$M:$M,2,0)</f>
        <v>#N/A</v>
      </c>
      <c r="S4102" s="3" t="s">
        <v>11567</v>
      </c>
      <c r="T4102" s="3" t="s">
        <v>12317</v>
      </c>
      <c r="U4102" s="3" t="s">
        <v>12317</v>
      </c>
      <c r="V4102" s="3" t="s">
        <v>48</v>
      </c>
      <c r="W4102" s="3" t="s">
        <v>11693</v>
      </c>
      <c r="X4102" s="3" t="s">
        <v>48</v>
      </c>
      <c r="Y4102" s="3" t="s">
        <v>11636</v>
      </c>
      <c r="Z4102" s="3" t="s">
        <v>48</v>
      </c>
      <c r="AA4102" s="3" t="s">
        <v>12400</v>
      </c>
      <c r="AB4102" s="3" t="s">
        <v>48</v>
      </c>
      <c r="AC4102" s="3" t="s">
        <v>11567</v>
      </c>
      <c r="AD4102" s="3" t="s">
        <v>48</v>
      </c>
      <c r="AE4102" s="3" t="s">
        <v>12288</v>
      </c>
      <c r="AG4102" s="3">
        <v>135000</v>
      </c>
      <c r="AI4102" s="3" t="s">
        <v>11567</v>
      </c>
      <c r="AK4102" s="3" t="s">
        <v>11567</v>
      </c>
      <c r="AM4102" s="3" t="s">
        <v>11567</v>
      </c>
      <c r="AO4102" s="3" t="s">
        <v>11567</v>
      </c>
      <c r="AQ4102" s="3" t="s">
        <v>11567</v>
      </c>
      <c r="AS4102" s="3" t="s">
        <v>11567</v>
      </c>
    </row>
    <row r="4103" spans="1:45">
      <c r="A4103">
        <v>4101</v>
      </c>
      <c r="B4103" t="s">
        <v>5982</v>
      </c>
      <c r="C4103" t="s">
        <v>5490</v>
      </c>
      <c r="D4103" t="s">
        <v>45</v>
      </c>
      <c r="E4103" t="s">
        <v>214</v>
      </c>
      <c r="F4103" t="s">
        <v>2797</v>
      </c>
      <c r="G4103" t="s">
        <v>10831</v>
      </c>
      <c r="H4103" t="s">
        <v>2797</v>
      </c>
      <c r="I4103" t="s">
        <v>10831</v>
      </c>
      <c r="J4103" t="s">
        <v>8587</v>
      </c>
      <c r="K4103" t="s">
        <v>8588</v>
      </c>
      <c r="L4103" t="s">
        <v>5985</v>
      </c>
      <c r="M4103" t="s">
        <v>5986</v>
      </c>
      <c r="N4103" t="str">
        <f>VLOOKUP(O4103,index!$Q:$R,2,0)</f>
        <v>02. 이러닝 - 단과</v>
      </c>
      <c r="O4103" t="s">
        <v>5987</v>
      </c>
      <c r="P4103" t="s">
        <v>48</v>
      </c>
      <c r="Q4103" t="s">
        <v>20</v>
      </c>
      <c r="R4103" s="226" t="e">
        <f>VLOOKUP(C4103,'26년 databook(취합)'!$M:$M,2,0)</f>
        <v>#N/A</v>
      </c>
      <c r="S4103" s="3" t="s">
        <v>11567</v>
      </c>
      <c r="T4103" s="3" t="s">
        <v>48</v>
      </c>
      <c r="U4103" s="3" t="s">
        <v>11567</v>
      </c>
      <c r="V4103" s="3" t="s">
        <v>48</v>
      </c>
      <c r="W4103" s="3" t="s">
        <v>48</v>
      </c>
      <c r="X4103" s="3" t="s">
        <v>48</v>
      </c>
      <c r="Y4103" s="3" t="s">
        <v>48</v>
      </c>
      <c r="Z4103" s="3" t="s">
        <v>48</v>
      </c>
      <c r="AA4103" s="3" t="s">
        <v>48</v>
      </c>
      <c r="AB4103" s="3" t="s">
        <v>48</v>
      </c>
      <c r="AC4103" s="3" t="s">
        <v>48</v>
      </c>
      <c r="AD4103" s="3" t="s">
        <v>48</v>
      </c>
      <c r="AE4103" s="3" t="s">
        <v>48</v>
      </c>
      <c r="AG4103" s="3"/>
      <c r="AI4103" s="3" t="s">
        <v>48</v>
      </c>
      <c r="AK4103" s="3" t="s">
        <v>48</v>
      </c>
      <c r="AM4103" s="3" t="s">
        <v>48</v>
      </c>
      <c r="AO4103" s="3" t="s">
        <v>48</v>
      </c>
      <c r="AQ4103" s="3" t="s">
        <v>48</v>
      </c>
      <c r="AS4103" s="3" t="s">
        <v>48</v>
      </c>
    </row>
    <row r="4104" spans="1:45">
      <c r="A4104">
        <v>4102</v>
      </c>
      <c r="B4104" t="s">
        <v>5982</v>
      </c>
      <c r="C4104" t="s">
        <v>3727</v>
      </c>
      <c r="D4104" t="s">
        <v>45</v>
      </c>
      <c r="E4104" t="s">
        <v>73</v>
      </c>
      <c r="F4104" t="s">
        <v>828</v>
      </c>
      <c r="G4104" t="s">
        <v>10832</v>
      </c>
      <c r="H4104" t="s">
        <v>828</v>
      </c>
      <c r="I4104" t="s">
        <v>10832</v>
      </c>
      <c r="J4104" t="s">
        <v>828</v>
      </c>
      <c r="K4104" t="s">
        <v>8589</v>
      </c>
      <c r="L4104" t="s">
        <v>5985</v>
      </c>
      <c r="M4104" t="s">
        <v>5986</v>
      </c>
      <c r="N4104" t="str">
        <f>VLOOKUP(O4104,index!$Q:$R,2,0)</f>
        <v>14. 컨텐츠 - 컨텐츠 개발</v>
      </c>
      <c r="O4104" t="s">
        <v>6059</v>
      </c>
      <c r="P4104" t="s">
        <v>48</v>
      </c>
      <c r="Q4104" t="s">
        <v>23</v>
      </c>
      <c r="R4104" s="226" t="e">
        <f>VLOOKUP(C4104,'26년 databook(취합)'!$M:$M,2,0)</f>
        <v>#N/A</v>
      </c>
      <c r="S4104" s="3" t="s">
        <v>13047</v>
      </c>
      <c r="T4104" s="3" t="s">
        <v>12844</v>
      </c>
      <c r="U4104" s="3" t="s">
        <v>12843</v>
      </c>
      <c r="V4104" s="3" t="s">
        <v>48</v>
      </c>
      <c r="W4104" s="3" t="s">
        <v>11567</v>
      </c>
      <c r="X4104" s="3" t="s">
        <v>48</v>
      </c>
      <c r="Y4104" s="3" t="s">
        <v>11567</v>
      </c>
      <c r="Z4104" s="3" t="s">
        <v>11567</v>
      </c>
      <c r="AA4104" s="3" t="s">
        <v>11567</v>
      </c>
      <c r="AB4104" s="3" t="s">
        <v>13016</v>
      </c>
      <c r="AC4104" s="3" t="s">
        <v>12844</v>
      </c>
      <c r="AD4104" s="3" t="s">
        <v>11567</v>
      </c>
      <c r="AE4104" s="3" t="s">
        <v>11567</v>
      </c>
      <c r="AF4104" s="3">
        <v>0</v>
      </c>
      <c r="AG4104" s="3">
        <v>0</v>
      </c>
      <c r="AH4104" s="3">
        <v>0</v>
      </c>
      <c r="AI4104" s="3" t="s">
        <v>11567</v>
      </c>
      <c r="AJ4104" s="3">
        <v>0</v>
      </c>
      <c r="AK4104" s="3" t="s">
        <v>11567</v>
      </c>
      <c r="AL4104" s="3">
        <v>0</v>
      </c>
      <c r="AM4104" s="3" t="s">
        <v>11567</v>
      </c>
      <c r="AN4104" s="3">
        <v>15000000</v>
      </c>
      <c r="AO4104" s="3" t="s">
        <v>11567</v>
      </c>
      <c r="AP4104" s="3">
        <v>0</v>
      </c>
      <c r="AQ4104" s="3" t="s">
        <v>11567</v>
      </c>
      <c r="AR4104" s="3">
        <v>0</v>
      </c>
      <c r="AS4104" s="3" t="s">
        <v>11567</v>
      </c>
    </row>
    <row r="4105" spans="1:45">
      <c r="A4105">
        <v>4103</v>
      </c>
      <c r="B4105" t="s">
        <v>5982</v>
      </c>
      <c r="C4105" t="s">
        <v>3397</v>
      </c>
      <c r="D4105" t="s">
        <v>45</v>
      </c>
      <c r="E4105" t="s">
        <v>72</v>
      </c>
      <c r="F4105" t="s">
        <v>1004</v>
      </c>
      <c r="G4105" t="s">
        <v>10833</v>
      </c>
      <c r="H4105" t="s">
        <v>1004</v>
      </c>
      <c r="I4105" t="s">
        <v>10833</v>
      </c>
      <c r="J4105" t="s">
        <v>8590</v>
      </c>
      <c r="K4105" t="s">
        <v>8591</v>
      </c>
      <c r="L4105" t="s">
        <v>5985</v>
      </c>
      <c r="M4105" t="s">
        <v>5986</v>
      </c>
      <c r="N4105" t="str">
        <f>VLOOKUP(O4105,index!$Q:$R,2,0)</f>
        <v>02. 이러닝 - 단과</v>
      </c>
      <c r="O4105" t="s">
        <v>5987</v>
      </c>
      <c r="P4105" t="s">
        <v>48</v>
      </c>
      <c r="Q4105" t="s">
        <v>23</v>
      </c>
      <c r="R4105" s="226" t="e">
        <f>VLOOKUP(C4105,'26년 databook(취합)'!$M:$M,2,0)</f>
        <v>#N/A</v>
      </c>
      <c r="S4105" s="3" t="s">
        <v>11567</v>
      </c>
      <c r="T4105" s="3" t="s">
        <v>14936</v>
      </c>
      <c r="U4105" s="3" t="s">
        <v>14936</v>
      </c>
      <c r="V4105" s="3" t="s">
        <v>48</v>
      </c>
      <c r="W4105" s="3" t="s">
        <v>12051</v>
      </c>
      <c r="X4105" s="3" t="s">
        <v>48</v>
      </c>
      <c r="Y4105" s="3" t="s">
        <v>11567</v>
      </c>
      <c r="Z4105" s="3" t="s">
        <v>48</v>
      </c>
      <c r="AA4105" s="3" t="s">
        <v>11607</v>
      </c>
      <c r="AB4105" s="3" t="s">
        <v>48</v>
      </c>
      <c r="AC4105" s="3" t="s">
        <v>13767</v>
      </c>
      <c r="AD4105" s="3" t="s">
        <v>11567</v>
      </c>
      <c r="AE4105" s="3" t="s">
        <v>14937</v>
      </c>
      <c r="AF4105" s="3">
        <v>0</v>
      </c>
      <c r="AG4105" s="3">
        <v>131000</v>
      </c>
      <c r="AH4105" s="3">
        <v>0</v>
      </c>
      <c r="AI4105" s="3" t="s">
        <v>11567</v>
      </c>
      <c r="AJ4105" s="3">
        <v>0</v>
      </c>
      <c r="AK4105" s="3" t="s">
        <v>11567</v>
      </c>
      <c r="AL4105" s="3">
        <v>0</v>
      </c>
      <c r="AM4105" s="3" t="s">
        <v>11567</v>
      </c>
      <c r="AN4105" s="3">
        <v>0</v>
      </c>
      <c r="AO4105" s="3" t="s">
        <v>11567</v>
      </c>
      <c r="AP4105" s="3">
        <v>0</v>
      </c>
      <c r="AQ4105" s="3" t="s">
        <v>11567</v>
      </c>
      <c r="AR4105" s="3">
        <v>0</v>
      </c>
      <c r="AS4105" s="3" t="s">
        <v>11567</v>
      </c>
    </row>
    <row r="4106" spans="1:45">
      <c r="A4106">
        <v>4104</v>
      </c>
      <c r="B4106" t="s">
        <v>5982</v>
      </c>
      <c r="C4106" t="s">
        <v>3291</v>
      </c>
      <c r="D4106" t="s">
        <v>45</v>
      </c>
      <c r="E4106" t="s">
        <v>72</v>
      </c>
      <c r="F4106" t="s">
        <v>902</v>
      </c>
      <c r="G4106" t="s">
        <v>10834</v>
      </c>
      <c r="H4106" t="s">
        <v>902</v>
      </c>
      <c r="I4106" t="s">
        <v>10834</v>
      </c>
      <c r="J4106" t="s">
        <v>8592</v>
      </c>
      <c r="K4106" t="s">
        <v>8593</v>
      </c>
      <c r="L4106" t="s">
        <v>5985</v>
      </c>
      <c r="M4106" t="s">
        <v>5986</v>
      </c>
      <c r="N4106" t="str">
        <f>VLOOKUP(O4106,index!$Q:$R,2,0)</f>
        <v>02. 이러닝 - 단과</v>
      </c>
      <c r="O4106" t="s">
        <v>5987</v>
      </c>
      <c r="P4106" t="s">
        <v>48</v>
      </c>
      <c r="Q4106" t="s">
        <v>23</v>
      </c>
      <c r="R4106" s="226" t="e">
        <f>VLOOKUP(C4106,'26년 databook(취합)'!$M:$M,2,0)</f>
        <v>#N/A</v>
      </c>
      <c r="S4106" s="3" t="s">
        <v>11567</v>
      </c>
      <c r="T4106" s="3" t="s">
        <v>12401</v>
      </c>
      <c r="U4106" s="3" t="s">
        <v>12401</v>
      </c>
      <c r="V4106" s="3" t="s">
        <v>48</v>
      </c>
      <c r="W4106" s="3" t="s">
        <v>11567</v>
      </c>
      <c r="X4106" s="3" t="s">
        <v>48</v>
      </c>
      <c r="Y4106" s="3" t="s">
        <v>12401</v>
      </c>
      <c r="Z4106" s="3" t="s">
        <v>48</v>
      </c>
      <c r="AA4106" s="3" t="s">
        <v>11567</v>
      </c>
      <c r="AB4106" s="3" t="s">
        <v>48</v>
      </c>
      <c r="AC4106" s="3" t="s">
        <v>11567</v>
      </c>
      <c r="AD4106" s="3" t="s">
        <v>11567</v>
      </c>
      <c r="AE4106" s="3" t="s">
        <v>11567</v>
      </c>
      <c r="AF4106" s="3">
        <v>0</v>
      </c>
      <c r="AG4106" s="3">
        <v>0</v>
      </c>
      <c r="AH4106" s="3">
        <v>0</v>
      </c>
      <c r="AI4106" s="3" t="s">
        <v>11567</v>
      </c>
      <c r="AJ4106" s="3">
        <v>0</v>
      </c>
      <c r="AK4106" s="3" t="s">
        <v>11567</v>
      </c>
      <c r="AL4106" s="3">
        <v>0</v>
      </c>
      <c r="AM4106" s="3" t="s">
        <v>11567</v>
      </c>
      <c r="AN4106" s="3">
        <v>0</v>
      </c>
      <c r="AO4106" s="3" t="s">
        <v>11567</v>
      </c>
      <c r="AP4106" s="3">
        <v>0</v>
      </c>
      <c r="AQ4106" s="3" t="s">
        <v>11567</v>
      </c>
      <c r="AR4106" s="3">
        <v>0</v>
      </c>
      <c r="AS4106" s="3" t="s">
        <v>11567</v>
      </c>
    </row>
    <row r="4107" spans="1:45">
      <c r="A4107">
        <v>4105</v>
      </c>
      <c r="B4107" t="s">
        <v>5982</v>
      </c>
      <c r="C4107" t="s">
        <v>2891</v>
      </c>
      <c r="D4107" t="s">
        <v>45</v>
      </c>
      <c r="E4107" t="s">
        <v>75</v>
      </c>
      <c r="F4107" t="s">
        <v>8594</v>
      </c>
      <c r="G4107" t="s">
        <v>10835</v>
      </c>
      <c r="H4107" t="s">
        <v>8594</v>
      </c>
      <c r="I4107" t="s">
        <v>10835</v>
      </c>
      <c r="J4107" t="s">
        <v>8595</v>
      </c>
      <c r="K4107" t="s">
        <v>8596</v>
      </c>
      <c r="L4107" t="s">
        <v>5985</v>
      </c>
      <c r="M4107" t="s">
        <v>5986</v>
      </c>
      <c r="N4107" t="str">
        <f>VLOOKUP(O4107,index!$Q:$R,2,0)</f>
        <v>02. 이러닝 - 단과</v>
      </c>
      <c r="O4107" t="s">
        <v>5987</v>
      </c>
      <c r="P4107" t="s">
        <v>48</v>
      </c>
      <c r="Q4107" t="s">
        <v>23</v>
      </c>
      <c r="R4107" s="226" t="e">
        <f>VLOOKUP(C4107,'26년 databook(취합)'!$M:$M,2,0)</f>
        <v>#N/A</v>
      </c>
      <c r="S4107" s="3" t="s">
        <v>11567</v>
      </c>
      <c r="T4107" s="3" t="s">
        <v>48</v>
      </c>
      <c r="U4107" s="3" t="s">
        <v>11567</v>
      </c>
      <c r="V4107" s="3" t="s">
        <v>48</v>
      </c>
      <c r="W4107" s="3" t="s">
        <v>48</v>
      </c>
      <c r="X4107" s="3" t="s">
        <v>48</v>
      </c>
      <c r="Y4107" s="3" t="s">
        <v>48</v>
      </c>
      <c r="Z4107" s="3" t="s">
        <v>48</v>
      </c>
      <c r="AA4107" s="3" t="s">
        <v>48</v>
      </c>
      <c r="AB4107" s="3" t="s">
        <v>48</v>
      </c>
      <c r="AC4107" s="3" t="s">
        <v>48</v>
      </c>
      <c r="AD4107" s="3" t="s">
        <v>11567</v>
      </c>
      <c r="AE4107" s="3" t="s">
        <v>48</v>
      </c>
      <c r="AF4107" s="3">
        <v>0</v>
      </c>
      <c r="AH4107" s="3">
        <v>0</v>
      </c>
      <c r="AI4107" s="3" t="s">
        <v>48</v>
      </c>
      <c r="AJ4107" s="3">
        <v>0</v>
      </c>
      <c r="AK4107" s="3" t="s">
        <v>48</v>
      </c>
      <c r="AL4107" s="3">
        <v>0</v>
      </c>
      <c r="AM4107" s="3" t="s">
        <v>48</v>
      </c>
      <c r="AN4107" s="3">
        <v>0</v>
      </c>
      <c r="AO4107" s="3" t="s">
        <v>48</v>
      </c>
      <c r="AP4107" s="3">
        <v>0</v>
      </c>
      <c r="AQ4107" s="3" t="s">
        <v>48</v>
      </c>
      <c r="AR4107" s="3">
        <v>0</v>
      </c>
      <c r="AS4107" s="3" t="s">
        <v>48</v>
      </c>
    </row>
    <row r="4108" spans="1:45">
      <c r="A4108">
        <v>4106</v>
      </c>
      <c r="B4108" t="s">
        <v>5982</v>
      </c>
      <c r="C4108" t="s">
        <v>5096</v>
      </c>
      <c r="D4108" t="s">
        <v>45</v>
      </c>
      <c r="E4108" t="s">
        <v>77</v>
      </c>
      <c r="F4108" t="s">
        <v>979</v>
      </c>
      <c r="G4108" t="s">
        <v>9802</v>
      </c>
      <c r="H4108" t="s">
        <v>1046</v>
      </c>
      <c r="I4108" t="s">
        <v>16343</v>
      </c>
      <c r="J4108" t="s">
        <v>1046</v>
      </c>
      <c r="K4108" t="s">
        <v>8597</v>
      </c>
      <c r="L4108" t="s">
        <v>5985</v>
      </c>
      <c r="M4108" t="s">
        <v>5986</v>
      </c>
      <c r="N4108" t="str">
        <f>VLOOKUP(O4108,index!$Q:$R,2,0)</f>
        <v>02. 이러닝 - 단과</v>
      </c>
      <c r="O4108" t="s">
        <v>5987</v>
      </c>
      <c r="P4108" t="s">
        <v>48</v>
      </c>
      <c r="Q4108" t="s">
        <v>20</v>
      </c>
      <c r="R4108" s="226" t="e">
        <f>VLOOKUP(C4108,'26년 databook(취합)'!$M:$M,2,0)</f>
        <v>#N/A</v>
      </c>
      <c r="S4108" s="3" t="s">
        <v>11576</v>
      </c>
      <c r="T4108" s="3" t="s">
        <v>48</v>
      </c>
      <c r="U4108" s="3" t="s">
        <v>11576</v>
      </c>
      <c r="V4108" s="3" t="s">
        <v>48</v>
      </c>
      <c r="W4108" s="3" t="s">
        <v>48</v>
      </c>
      <c r="X4108" s="3" t="s">
        <v>48</v>
      </c>
      <c r="Y4108" s="3" t="s">
        <v>48</v>
      </c>
      <c r="Z4108" s="3" t="s">
        <v>48</v>
      </c>
      <c r="AA4108" s="3" t="s">
        <v>48</v>
      </c>
      <c r="AB4108" s="3" t="s">
        <v>48</v>
      </c>
      <c r="AC4108" s="3" t="s">
        <v>48</v>
      </c>
      <c r="AD4108" s="3" t="s">
        <v>48</v>
      </c>
      <c r="AE4108" s="3" t="s">
        <v>48</v>
      </c>
      <c r="AG4108" s="3"/>
      <c r="AI4108" s="3" t="s">
        <v>48</v>
      </c>
      <c r="AK4108" s="3" t="s">
        <v>48</v>
      </c>
      <c r="AM4108" s="3" t="s">
        <v>48</v>
      </c>
      <c r="AO4108" s="3" t="s">
        <v>48</v>
      </c>
      <c r="AQ4108" s="3" t="s">
        <v>48</v>
      </c>
      <c r="AR4108" s="3">
        <v>1000000</v>
      </c>
      <c r="AS4108" s="3" t="s">
        <v>48</v>
      </c>
    </row>
    <row r="4109" spans="1:45">
      <c r="A4109">
        <v>4107</v>
      </c>
      <c r="B4109" t="s">
        <v>5982</v>
      </c>
      <c r="C4109" t="s">
        <v>4993</v>
      </c>
      <c r="D4109" t="s">
        <v>45</v>
      </c>
      <c r="E4109" t="s">
        <v>77</v>
      </c>
      <c r="F4109" t="s">
        <v>1729</v>
      </c>
      <c r="G4109" t="s">
        <v>10836</v>
      </c>
      <c r="H4109" t="s">
        <v>1729</v>
      </c>
      <c r="I4109" t="s">
        <v>10836</v>
      </c>
      <c r="J4109" t="s">
        <v>8598</v>
      </c>
      <c r="K4109" t="s">
        <v>8599</v>
      </c>
      <c r="L4109" t="s">
        <v>5985</v>
      </c>
      <c r="M4109" t="s">
        <v>5986</v>
      </c>
      <c r="N4109" t="str">
        <f>VLOOKUP(O4109,index!$Q:$R,2,0)</f>
        <v>02. 이러닝 - 단과</v>
      </c>
      <c r="O4109" t="s">
        <v>5987</v>
      </c>
      <c r="P4109" t="s">
        <v>48</v>
      </c>
      <c r="Q4109" t="s">
        <v>20</v>
      </c>
      <c r="R4109" s="226" t="e">
        <f>VLOOKUP(C4109,'26년 databook(취합)'!$M:$M,2,0)</f>
        <v>#N/A</v>
      </c>
      <c r="S4109" s="3" t="s">
        <v>11572</v>
      </c>
      <c r="T4109" s="3" t="s">
        <v>48</v>
      </c>
      <c r="U4109" s="3" t="s">
        <v>11567</v>
      </c>
      <c r="V4109" s="3" t="s">
        <v>11572</v>
      </c>
      <c r="W4109" s="3" t="s">
        <v>48</v>
      </c>
      <c r="X4109" s="3" t="s">
        <v>48</v>
      </c>
      <c r="Y4109" s="3" t="s">
        <v>48</v>
      </c>
      <c r="Z4109" s="3" t="s">
        <v>48</v>
      </c>
      <c r="AA4109" s="3" t="s">
        <v>48</v>
      </c>
      <c r="AB4109" s="3" t="s">
        <v>48</v>
      </c>
      <c r="AC4109" s="3" t="s">
        <v>48</v>
      </c>
      <c r="AD4109" s="3" t="s">
        <v>48</v>
      </c>
      <c r="AE4109" s="3" t="s">
        <v>48</v>
      </c>
      <c r="AG4109" s="3"/>
      <c r="AI4109" s="3" t="s">
        <v>48</v>
      </c>
      <c r="AK4109" s="3" t="s">
        <v>48</v>
      </c>
      <c r="AM4109" s="3" t="s">
        <v>48</v>
      </c>
      <c r="AO4109" s="3" t="s">
        <v>48</v>
      </c>
      <c r="AQ4109" s="3" t="s">
        <v>48</v>
      </c>
      <c r="AS4109" s="3" t="s">
        <v>48</v>
      </c>
    </row>
    <row r="4110" spans="1:45">
      <c r="A4110">
        <v>4108</v>
      </c>
      <c r="B4110" t="s">
        <v>5982</v>
      </c>
      <c r="C4110" t="s">
        <v>2866</v>
      </c>
      <c r="D4110" t="s">
        <v>45</v>
      </c>
      <c r="E4110" t="s">
        <v>71</v>
      </c>
      <c r="F4110" t="s">
        <v>900</v>
      </c>
      <c r="G4110" t="s">
        <v>10837</v>
      </c>
      <c r="H4110" t="s">
        <v>900</v>
      </c>
      <c r="I4110" t="s">
        <v>10837</v>
      </c>
      <c r="J4110" t="s">
        <v>900</v>
      </c>
      <c r="K4110" t="s">
        <v>8600</v>
      </c>
      <c r="L4110" t="s">
        <v>5985</v>
      </c>
      <c r="M4110" t="s">
        <v>5986</v>
      </c>
      <c r="N4110" t="str">
        <f>VLOOKUP(O4110,index!$Q:$R,2,0)</f>
        <v>16. 솔루션 - 러닝메이커</v>
      </c>
      <c r="O4110" t="s">
        <v>7721</v>
      </c>
      <c r="P4110" t="s">
        <v>48</v>
      </c>
      <c r="Q4110" t="s">
        <v>20</v>
      </c>
      <c r="R4110" s="226" t="e">
        <f>VLOOKUP(C4110,'26년 databook(취합)'!$M:$M,2,0)</f>
        <v>#N/A</v>
      </c>
      <c r="S4110" s="3" t="s">
        <v>11571</v>
      </c>
      <c r="T4110" s="3" t="s">
        <v>48</v>
      </c>
      <c r="U4110" s="3" t="s">
        <v>11571</v>
      </c>
      <c r="V4110" s="3" t="s">
        <v>48</v>
      </c>
      <c r="W4110" s="3" t="s">
        <v>48</v>
      </c>
      <c r="X4110" s="3" t="s">
        <v>48</v>
      </c>
      <c r="Y4110" s="3" t="s">
        <v>48</v>
      </c>
      <c r="Z4110" s="3" t="s">
        <v>48</v>
      </c>
      <c r="AA4110" s="3" t="s">
        <v>48</v>
      </c>
      <c r="AB4110" s="3" t="s">
        <v>48</v>
      </c>
      <c r="AC4110" s="3" t="s">
        <v>48</v>
      </c>
      <c r="AD4110" s="3" t="s">
        <v>48</v>
      </c>
      <c r="AE4110" s="3" t="s">
        <v>48</v>
      </c>
      <c r="AG4110" s="3"/>
      <c r="AI4110" s="3" t="s">
        <v>48</v>
      </c>
      <c r="AK4110" s="3" t="s">
        <v>48</v>
      </c>
      <c r="AM4110" s="3" t="s">
        <v>48</v>
      </c>
      <c r="AO4110" s="3" t="s">
        <v>48</v>
      </c>
      <c r="AQ4110" s="3" t="s">
        <v>48</v>
      </c>
      <c r="AR4110" s="3">
        <v>5000000</v>
      </c>
      <c r="AS4110" s="3" t="s">
        <v>48</v>
      </c>
    </row>
    <row r="4111" spans="1:45">
      <c r="A4111">
        <v>4109</v>
      </c>
      <c r="B4111" t="s">
        <v>5982</v>
      </c>
      <c r="C4111" t="s">
        <v>4429</v>
      </c>
      <c r="D4111" t="s">
        <v>45</v>
      </c>
      <c r="E4111" t="s">
        <v>76</v>
      </c>
      <c r="F4111" t="s">
        <v>2212</v>
      </c>
      <c r="G4111" t="s">
        <v>10838</v>
      </c>
      <c r="H4111" t="s">
        <v>2212</v>
      </c>
      <c r="I4111" t="s">
        <v>10838</v>
      </c>
      <c r="J4111" t="s">
        <v>8601</v>
      </c>
      <c r="K4111" t="s">
        <v>8602</v>
      </c>
      <c r="L4111" t="s">
        <v>5985</v>
      </c>
      <c r="M4111" t="s">
        <v>5986</v>
      </c>
      <c r="N4111" t="str">
        <f>VLOOKUP(O4111,index!$Q:$R,2,0)</f>
        <v>02. 이러닝 - 단과</v>
      </c>
      <c r="O4111" t="s">
        <v>5987</v>
      </c>
      <c r="P4111" t="s">
        <v>48</v>
      </c>
      <c r="Q4111" t="s">
        <v>23</v>
      </c>
      <c r="R4111" s="226" t="e">
        <f>VLOOKUP(C4111,'26년 databook(취합)'!$M:$M,2,0)</f>
        <v>#N/A</v>
      </c>
      <c r="S4111" s="3" t="s">
        <v>11567</v>
      </c>
      <c r="T4111" s="3" t="s">
        <v>48</v>
      </c>
      <c r="U4111" s="3" t="s">
        <v>11567</v>
      </c>
      <c r="V4111" s="3" t="s">
        <v>48</v>
      </c>
      <c r="W4111" s="3" t="s">
        <v>48</v>
      </c>
      <c r="X4111" s="3" t="s">
        <v>48</v>
      </c>
      <c r="Y4111" s="3" t="s">
        <v>48</v>
      </c>
      <c r="Z4111" s="3" t="s">
        <v>48</v>
      </c>
      <c r="AA4111" s="3" t="s">
        <v>48</v>
      </c>
      <c r="AB4111" s="3" t="s">
        <v>48</v>
      </c>
      <c r="AC4111" s="3" t="s">
        <v>48</v>
      </c>
      <c r="AD4111" s="3" t="s">
        <v>48</v>
      </c>
      <c r="AE4111" s="3" t="s">
        <v>48</v>
      </c>
      <c r="AG4111" s="3"/>
      <c r="AI4111" s="3" t="s">
        <v>48</v>
      </c>
      <c r="AK4111" s="3" t="s">
        <v>48</v>
      </c>
      <c r="AM4111" s="3" t="s">
        <v>48</v>
      </c>
      <c r="AO4111" s="3" t="s">
        <v>48</v>
      </c>
      <c r="AQ4111" s="3" t="s">
        <v>48</v>
      </c>
      <c r="AR4111" s="3">
        <v>0</v>
      </c>
      <c r="AS4111" s="3" t="s">
        <v>48</v>
      </c>
    </row>
    <row r="4112" spans="1:45">
      <c r="A4112">
        <v>4110</v>
      </c>
      <c r="B4112" t="s">
        <v>5982</v>
      </c>
      <c r="C4112" t="s">
        <v>3907</v>
      </c>
      <c r="D4112" t="s">
        <v>45</v>
      </c>
      <c r="E4112" t="s">
        <v>75</v>
      </c>
      <c r="F4112" t="s">
        <v>8603</v>
      </c>
      <c r="G4112" t="s">
        <v>10839</v>
      </c>
      <c r="H4112" t="s">
        <v>8603</v>
      </c>
      <c r="I4112" t="s">
        <v>10839</v>
      </c>
      <c r="J4112" t="s">
        <v>2280</v>
      </c>
      <c r="K4112" t="s">
        <v>8604</v>
      </c>
      <c r="L4112" t="s">
        <v>5985</v>
      </c>
      <c r="M4112" t="s">
        <v>5986</v>
      </c>
      <c r="N4112" t="str">
        <f>VLOOKUP(O4112,index!$Q:$R,2,0)</f>
        <v>02. 이러닝 - 단과</v>
      </c>
      <c r="O4112" t="s">
        <v>5987</v>
      </c>
      <c r="P4112" t="s">
        <v>48</v>
      </c>
      <c r="Q4112" t="s">
        <v>20</v>
      </c>
      <c r="R4112" s="226" t="e">
        <f>VLOOKUP(C4112,'26년 databook(취합)'!$M:$M,2,0)</f>
        <v>#N/A</v>
      </c>
      <c r="S4112" s="3" t="s">
        <v>11567</v>
      </c>
      <c r="T4112" s="3" t="s">
        <v>48</v>
      </c>
      <c r="U4112" s="3" t="s">
        <v>11567</v>
      </c>
      <c r="V4112" s="3" t="s">
        <v>48</v>
      </c>
      <c r="W4112" s="3" t="s">
        <v>48</v>
      </c>
      <c r="X4112" s="3" t="s">
        <v>48</v>
      </c>
      <c r="Y4112" s="3" t="s">
        <v>48</v>
      </c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G4112" s="3"/>
      <c r="AI4112" s="3" t="s">
        <v>48</v>
      </c>
      <c r="AK4112" s="3" t="s">
        <v>48</v>
      </c>
      <c r="AM4112" s="3" t="s">
        <v>48</v>
      </c>
      <c r="AO4112" s="3" t="s">
        <v>48</v>
      </c>
      <c r="AQ4112" s="3" t="s">
        <v>48</v>
      </c>
      <c r="AS4112" s="3" t="s">
        <v>48</v>
      </c>
    </row>
    <row r="4113" spans="1:45">
      <c r="A4113">
        <v>4111</v>
      </c>
      <c r="B4113" t="s">
        <v>5982</v>
      </c>
      <c r="C4113" t="s">
        <v>4392</v>
      </c>
      <c r="D4113" t="s">
        <v>45</v>
      </c>
      <c r="E4113" t="s">
        <v>77</v>
      </c>
      <c r="F4113" t="s">
        <v>2181</v>
      </c>
      <c r="G4113" t="s">
        <v>10841</v>
      </c>
      <c r="H4113" t="s">
        <v>2181</v>
      </c>
      <c r="I4113" t="s">
        <v>10841</v>
      </c>
      <c r="J4113" t="s">
        <v>2181</v>
      </c>
      <c r="K4113" t="s">
        <v>8605</v>
      </c>
      <c r="L4113" t="s">
        <v>5985</v>
      </c>
      <c r="M4113" t="s">
        <v>5986</v>
      </c>
      <c r="N4113" t="str">
        <f>VLOOKUP(O4113,index!$Q:$R,2,0)</f>
        <v>02. 이러닝 - 단과</v>
      </c>
      <c r="O4113" t="s">
        <v>5987</v>
      </c>
      <c r="P4113" t="s">
        <v>48</v>
      </c>
      <c r="Q4113" t="s">
        <v>20</v>
      </c>
      <c r="R4113" s="226" t="e">
        <f>VLOOKUP(C4113,'26년 databook(취합)'!$M:$M,2,0)</f>
        <v>#N/A</v>
      </c>
      <c r="S4113" s="3" t="s">
        <v>11567</v>
      </c>
      <c r="T4113" s="3" t="s">
        <v>11697</v>
      </c>
      <c r="U4113" s="3" t="s">
        <v>11697</v>
      </c>
      <c r="V4113" s="3" t="s">
        <v>48</v>
      </c>
      <c r="W4113" s="3" t="s">
        <v>11567</v>
      </c>
      <c r="X4113" s="3" t="s">
        <v>48</v>
      </c>
      <c r="Y4113" s="3" t="s">
        <v>11567</v>
      </c>
      <c r="Z4113" s="3" t="s">
        <v>48</v>
      </c>
      <c r="AA4113" s="3" t="s">
        <v>11567</v>
      </c>
      <c r="AB4113" s="3" t="s">
        <v>48</v>
      </c>
      <c r="AC4113" s="3" t="s">
        <v>11567</v>
      </c>
      <c r="AD4113" s="3" t="s">
        <v>48</v>
      </c>
      <c r="AE4113" s="3" t="s">
        <v>11567</v>
      </c>
      <c r="AG4113" s="3">
        <v>0</v>
      </c>
      <c r="AI4113" s="3" t="s">
        <v>11697</v>
      </c>
      <c r="AK4113" s="3" t="s">
        <v>11567</v>
      </c>
      <c r="AM4113" s="3" t="s">
        <v>11567</v>
      </c>
      <c r="AO4113" s="3" t="s">
        <v>11567</v>
      </c>
      <c r="AQ4113" s="3" t="s">
        <v>11567</v>
      </c>
      <c r="AR4113" s="3">
        <v>0</v>
      </c>
      <c r="AS4113" s="3" t="s">
        <v>11567</v>
      </c>
    </row>
    <row r="4114" spans="1:45">
      <c r="A4114">
        <v>4112</v>
      </c>
      <c r="B4114" t="s">
        <v>5982</v>
      </c>
      <c r="C4114" t="s">
        <v>3938</v>
      </c>
      <c r="D4114" t="s">
        <v>45</v>
      </c>
      <c r="E4114" t="s">
        <v>75</v>
      </c>
      <c r="F4114" t="s">
        <v>8606</v>
      </c>
      <c r="G4114" t="s">
        <v>10842</v>
      </c>
      <c r="H4114" t="s">
        <v>8606</v>
      </c>
      <c r="I4114" t="s">
        <v>10842</v>
      </c>
      <c r="J4114" t="s">
        <v>48</v>
      </c>
      <c r="K4114" t="s">
        <v>48</v>
      </c>
      <c r="L4114" t="s">
        <v>5985</v>
      </c>
      <c r="M4114" t="s">
        <v>5986</v>
      </c>
      <c r="N4114" t="str">
        <f>VLOOKUP(O4114,index!$Q:$R,2,0)</f>
        <v>17. 솔루션 - 기타</v>
      </c>
      <c r="O4114" t="s">
        <v>59</v>
      </c>
      <c r="P4114" t="s">
        <v>48</v>
      </c>
      <c r="Q4114" t="s">
        <v>21</v>
      </c>
      <c r="R4114" s="226" t="e">
        <f>VLOOKUP(C4114,'26년 databook(취합)'!$M:$M,2,0)</f>
        <v>#N/A</v>
      </c>
      <c r="S4114" s="3" t="s">
        <v>11572</v>
      </c>
      <c r="T4114" s="3" t="s">
        <v>48</v>
      </c>
      <c r="U4114" s="3" t="s">
        <v>11572</v>
      </c>
      <c r="V4114" s="3" t="s">
        <v>48</v>
      </c>
      <c r="W4114" s="3" t="s">
        <v>48</v>
      </c>
      <c r="X4114" s="3" t="s">
        <v>48</v>
      </c>
      <c r="Y4114" s="3" t="s">
        <v>48</v>
      </c>
      <c r="Z4114" s="3" t="s">
        <v>48</v>
      </c>
      <c r="AA4114" s="3" t="s">
        <v>48</v>
      </c>
      <c r="AB4114" s="3" t="s">
        <v>48</v>
      </c>
      <c r="AC4114" s="3" t="s">
        <v>48</v>
      </c>
      <c r="AD4114" s="3" t="s">
        <v>11567</v>
      </c>
      <c r="AE4114" s="3" t="s">
        <v>48</v>
      </c>
      <c r="AF4114" s="3">
        <v>0</v>
      </c>
      <c r="AG4114" s="3"/>
      <c r="AH4114" s="3">
        <v>0</v>
      </c>
      <c r="AI4114" s="3" t="s">
        <v>48</v>
      </c>
      <c r="AJ4114" s="3">
        <v>0</v>
      </c>
      <c r="AK4114" s="3" t="s">
        <v>48</v>
      </c>
      <c r="AL4114" s="3">
        <v>0</v>
      </c>
      <c r="AM4114" s="3" t="s">
        <v>48</v>
      </c>
      <c r="AN4114" s="3">
        <v>0</v>
      </c>
      <c r="AO4114" s="3" t="s">
        <v>48</v>
      </c>
      <c r="AP4114" s="3">
        <v>2000000</v>
      </c>
      <c r="AQ4114" s="3" t="s">
        <v>48</v>
      </c>
      <c r="AR4114" s="3">
        <v>0</v>
      </c>
      <c r="AS4114" s="3" t="s">
        <v>48</v>
      </c>
    </row>
    <row r="4115" spans="1:45">
      <c r="A4115">
        <v>4113</v>
      </c>
      <c r="B4115" t="s">
        <v>5982</v>
      </c>
      <c r="C4115" t="s">
        <v>2915</v>
      </c>
      <c r="D4115" t="s">
        <v>45</v>
      </c>
      <c r="E4115" t="s">
        <v>77</v>
      </c>
      <c r="F4115" t="s">
        <v>8607</v>
      </c>
      <c r="G4115" t="s">
        <v>10843</v>
      </c>
      <c r="H4115" t="s">
        <v>8607</v>
      </c>
      <c r="I4115" t="s">
        <v>10843</v>
      </c>
      <c r="J4115" t="s">
        <v>795</v>
      </c>
      <c r="K4115" t="s">
        <v>8608</v>
      </c>
      <c r="L4115" t="s">
        <v>5985</v>
      </c>
      <c r="M4115" t="s">
        <v>5986</v>
      </c>
      <c r="N4115" t="str">
        <f>VLOOKUP(O4115,index!$Q:$R,2,0)</f>
        <v>02. 이러닝 - 단과</v>
      </c>
      <c r="O4115" t="s">
        <v>5987</v>
      </c>
      <c r="P4115" t="s">
        <v>48</v>
      </c>
      <c r="Q4115" t="s">
        <v>23</v>
      </c>
      <c r="R4115" s="226" t="e">
        <f>VLOOKUP(C4115,'26년 databook(취합)'!$M:$M,2,0)</f>
        <v>#N/A</v>
      </c>
      <c r="S4115" s="3" t="s">
        <v>11567</v>
      </c>
      <c r="T4115" s="3" t="s">
        <v>48</v>
      </c>
      <c r="U4115" s="3" t="s">
        <v>11567</v>
      </c>
      <c r="V4115" s="3" t="s">
        <v>48</v>
      </c>
      <c r="W4115" s="3" t="s">
        <v>48</v>
      </c>
      <c r="X4115" s="3" t="s">
        <v>48</v>
      </c>
      <c r="Y4115" s="3" t="s">
        <v>48</v>
      </c>
      <c r="Z4115" s="3" t="s">
        <v>48</v>
      </c>
      <c r="AA4115" s="3" t="s">
        <v>48</v>
      </c>
      <c r="AB4115" s="3" t="s">
        <v>48</v>
      </c>
      <c r="AC4115" s="3" t="s">
        <v>48</v>
      </c>
      <c r="AD4115" s="3" t="s">
        <v>48</v>
      </c>
      <c r="AE4115" s="3" t="s">
        <v>48</v>
      </c>
      <c r="AG4115" s="3"/>
      <c r="AI4115" s="3" t="s">
        <v>48</v>
      </c>
      <c r="AK4115" s="3" t="s">
        <v>48</v>
      </c>
      <c r="AM4115" s="3" t="s">
        <v>48</v>
      </c>
      <c r="AO4115" s="3" t="s">
        <v>48</v>
      </c>
      <c r="AQ4115" s="3" t="s">
        <v>48</v>
      </c>
      <c r="AS4115" s="3" t="s">
        <v>48</v>
      </c>
    </row>
    <row r="4116" spans="1:45">
      <c r="A4116">
        <v>4114</v>
      </c>
      <c r="B4116" t="s">
        <v>5982</v>
      </c>
      <c r="C4116" t="s">
        <v>5082</v>
      </c>
      <c r="D4116" t="s">
        <v>45</v>
      </c>
      <c r="E4116" t="s">
        <v>77</v>
      </c>
      <c r="F4116" t="s">
        <v>1038</v>
      </c>
      <c r="G4116" t="s">
        <v>10844</v>
      </c>
      <c r="H4116" t="s">
        <v>1038</v>
      </c>
      <c r="I4116" t="s">
        <v>10844</v>
      </c>
      <c r="J4116" t="s">
        <v>8609</v>
      </c>
      <c r="K4116" t="s">
        <v>8610</v>
      </c>
      <c r="L4116" t="s">
        <v>5985</v>
      </c>
      <c r="M4116" t="s">
        <v>5986</v>
      </c>
      <c r="N4116" t="str">
        <f>VLOOKUP(O4116,index!$Q:$R,2,0)</f>
        <v>02. 이러닝 - 단과</v>
      </c>
      <c r="O4116" t="s">
        <v>5987</v>
      </c>
      <c r="P4116" t="s">
        <v>48</v>
      </c>
      <c r="Q4116" t="s">
        <v>20</v>
      </c>
      <c r="R4116" s="226" t="e">
        <f>VLOOKUP(C4116,'26년 databook(취합)'!$M:$M,2,0)</f>
        <v>#N/A</v>
      </c>
      <c r="S4116" s="3" t="s">
        <v>11567</v>
      </c>
      <c r="T4116" s="3" t="s">
        <v>48</v>
      </c>
      <c r="U4116" s="3" t="s">
        <v>11567</v>
      </c>
      <c r="V4116" s="3" t="s">
        <v>48</v>
      </c>
      <c r="W4116" s="3" t="s">
        <v>48</v>
      </c>
      <c r="X4116" s="3" t="s">
        <v>48</v>
      </c>
      <c r="Y4116" s="3" t="s">
        <v>48</v>
      </c>
      <c r="Z4116" s="3" t="s">
        <v>48</v>
      </c>
      <c r="AA4116" s="3" t="s">
        <v>48</v>
      </c>
      <c r="AB4116" s="3" t="s">
        <v>48</v>
      </c>
      <c r="AC4116" s="3" t="s">
        <v>48</v>
      </c>
      <c r="AD4116" s="3" t="s">
        <v>48</v>
      </c>
      <c r="AE4116" s="3" t="s">
        <v>48</v>
      </c>
      <c r="AG4116" s="3"/>
      <c r="AI4116" s="3" t="s">
        <v>48</v>
      </c>
      <c r="AK4116" s="3" t="s">
        <v>48</v>
      </c>
      <c r="AM4116" s="3" t="s">
        <v>48</v>
      </c>
      <c r="AO4116" s="3" t="s">
        <v>48</v>
      </c>
      <c r="AQ4116" s="3" t="s">
        <v>48</v>
      </c>
      <c r="AS4116" s="3" t="s">
        <v>48</v>
      </c>
    </row>
    <row r="4117" spans="1:45">
      <c r="A4117">
        <v>4115</v>
      </c>
      <c r="B4117" t="s">
        <v>5982</v>
      </c>
      <c r="C4117" t="s">
        <v>3594</v>
      </c>
      <c r="D4117" t="s">
        <v>45</v>
      </c>
      <c r="E4117" t="s">
        <v>73</v>
      </c>
      <c r="F4117" t="s">
        <v>1914</v>
      </c>
      <c r="G4117" t="s">
        <v>10846</v>
      </c>
      <c r="H4117" t="s">
        <v>1914</v>
      </c>
      <c r="I4117" t="s">
        <v>10846</v>
      </c>
      <c r="J4117" t="s">
        <v>1914</v>
      </c>
      <c r="K4117" t="s">
        <v>8613</v>
      </c>
      <c r="L4117" t="s">
        <v>5985</v>
      </c>
      <c r="M4117" t="s">
        <v>5986</v>
      </c>
      <c r="N4117" t="str">
        <f>VLOOKUP(O4117,index!$Q:$R,2,0)</f>
        <v>02. 이러닝 - 단과</v>
      </c>
      <c r="O4117" t="s">
        <v>5987</v>
      </c>
      <c r="P4117" t="s">
        <v>48</v>
      </c>
      <c r="Q4117" t="s">
        <v>20</v>
      </c>
      <c r="R4117" s="226" t="e">
        <f>VLOOKUP(C4117,'26년 databook(취합)'!$M:$M,2,0)</f>
        <v>#N/A</v>
      </c>
      <c r="S4117" s="3" t="s">
        <v>11567</v>
      </c>
      <c r="T4117" s="3" t="s">
        <v>48</v>
      </c>
      <c r="U4117" s="3" t="s">
        <v>11567</v>
      </c>
      <c r="V4117" s="3" t="s">
        <v>48</v>
      </c>
      <c r="W4117" s="3" t="s">
        <v>48</v>
      </c>
      <c r="X4117" s="3" t="s">
        <v>48</v>
      </c>
      <c r="Y4117" s="3" t="s">
        <v>48</v>
      </c>
      <c r="Z4117" s="3" t="s">
        <v>48</v>
      </c>
      <c r="AA4117" s="3" t="s">
        <v>48</v>
      </c>
      <c r="AB4117" s="3" t="s">
        <v>48</v>
      </c>
      <c r="AC4117" s="3" t="s">
        <v>48</v>
      </c>
      <c r="AD4117" s="3" t="s">
        <v>48</v>
      </c>
      <c r="AE4117" s="3" t="s">
        <v>48</v>
      </c>
      <c r="AG4117" s="3"/>
      <c r="AI4117" s="3" t="s">
        <v>48</v>
      </c>
      <c r="AK4117" s="3" t="s">
        <v>48</v>
      </c>
      <c r="AM4117" s="3" t="s">
        <v>48</v>
      </c>
      <c r="AO4117" s="3" t="s">
        <v>48</v>
      </c>
      <c r="AQ4117" s="3" t="s">
        <v>48</v>
      </c>
      <c r="AS4117" s="3" t="s">
        <v>48</v>
      </c>
    </row>
    <row r="4118" spans="1:45">
      <c r="A4118">
        <v>4116</v>
      </c>
      <c r="B4118" t="s">
        <v>5982</v>
      </c>
      <c r="C4118" t="s">
        <v>3026</v>
      </c>
      <c r="D4118" t="s">
        <v>45</v>
      </c>
      <c r="E4118" t="s">
        <v>77</v>
      </c>
      <c r="F4118" t="s">
        <v>231</v>
      </c>
      <c r="G4118" t="s">
        <v>10848</v>
      </c>
      <c r="H4118" t="s">
        <v>231</v>
      </c>
      <c r="I4118" t="s">
        <v>10848</v>
      </c>
      <c r="J4118" t="s">
        <v>48</v>
      </c>
      <c r="K4118" t="s">
        <v>48</v>
      </c>
      <c r="L4118" t="s">
        <v>5985</v>
      </c>
      <c r="M4118" t="s">
        <v>5986</v>
      </c>
      <c r="N4118" t="str">
        <f>VLOOKUP(O4118,index!$Q:$R,2,0)</f>
        <v>02. 이러닝 - 단과</v>
      </c>
      <c r="O4118" t="s">
        <v>5987</v>
      </c>
      <c r="P4118" t="s">
        <v>48</v>
      </c>
      <c r="Q4118" t="s">
        <v>20</v>
      </c>
      <c r="R4118" s="226" t="e">
        <f>VLOOKUP(C4118,'26년 databook(취합)'!$M:$M,2,0)</f>
        <v>#N/A</v>
      </c>
      <c r="S4118" s="3" t="s">
        <v>11570</v>
      </c>
      <c r="T4118" s="3" t="s">
        <v>48</v>
      </c>
      <c r="U4118" s="3" t="s">
        <v>11570</v>
      </c>
      <c r="V4118" s="3" t="s">
        <v>48</v>
      </c>
      <c r="W4118" s="3" t="s">
        <v>48</v>
      </c>
      <c r="X4118" s="3" t="s">
        <v>48</v>
      </c>
      <c r="Y4118" s="3" t="s">
        <v>48</v>
      </c>
      <c r="Z4118" s="3" t="s">
        <v>48</v>
      </c>
      <c r="AA4118" s="3" t="s">
        <v>48</v>
      </c>
      <c r="AB4118" s="3" t="s">
        <v>48</v>
      </c>
      <c r="AC4118" s="3" t="s">
        <v>48</v>
      </c>
      <c r="AD4118" s="3" t="s">
        <v>48</v>
      </c>
      <c r="AE4118" s="3" t="s">
        <v>48</v>
      </c>
      <c r="AG4118" s="3"/>
      <c r="AI4118" s="3" t="s">
        <v>48</v>
      </c>
      <c r="AK4118" s="3" t="s">
        <v>48</v>
      </c>
      <c r="AL4118" s="3">
        <v>3000000</v>
      </c>
      <c r="AM4118" s="3" t="s">
        <v>48</v>
      </c>
      <c r="AO4118" s="3" t="s">
        <v>48</v>
      </c>
      <c r="AQ4118" s="3" t="s">
        <v>48</v>
      </c>
      <c r="AS4118" s="3" t="s">
        <v>48</v>
      </c>
    </row>
    <row r="4119" spans="1:45">
      <c r="A4119">
        <v>4117</v>
      </c>
      <c r="B4119" t="s">
        <v>5982</v>
      </c>
      <c r="C4119" t="s">
        <v>4541</v>
      </c>
      <c r="D4119" t="s">
        <v>45</v>
      </c>
      <c r="E4119" t="s">
        <v>79</v>
      </c>
      <c r="F4119" t="s">
        <v>1102</v>
      </c>
      <c r="G4119" t="s">
        <v>10849</v>
      </c>
      <c r="H4119" t="s">
        <v>1102</v>
      </c>
      <c r="I4119" t="s">
        <v>10849</v>
      </c>
      <c r="J4119" t="s">
        <v>48</v>
      </c>
      <c r="K4119" t="s">
        <v>48</v>
      </c>
      <c r="L4119" t="s">
        <v>5985</v>
      </c>
      <c r="M4119" t="s">
        <v>5986</v>
      </c>
      <c r="N4119" t="str">
        <f>VLOOKUP(O4119,index!$Q:$R,2,0)</f>
        <v>02. 이러닝 - 단과</v>
      </c>
      <c r="O4119" t="s">
        <v>5987</v>
      </c>
      <c r="P4119" t="s">
        <v>48</v>
      </c>
      <c r="Q4119" t="s">
        <v>20</v>
      </c>
      <c r="R4119" s="226" t="e">
        <f>VLOOKUP(C4119,'26년 databook(취합)'!$M:$M,2,0)</f>
        <v>#N/A</v>
      </c>
      <c r="S4119" s="3" t="s">
        <v>11567</v>
      </c>
      <c r="T4119" s="3" t="s">
        <v>48</v>
      </c>
      <c r="U4119" s="3" t="s">
        <v>11567</v>
      </c>
      <c r="V4119" s="3" t="s">
        <v>48</v>
      </c>
      <c r="W4119" s="3" t="s">
        <v>48</v>
      </c>
      <c r="X4119" s="3" t="s">
        <v>48</v>
      </c>
      <c r="Y4119" s="3" t="s">
        <v>48</v>
      </c>
      <c r="Z4119" s="3" t="s">
        <v>48</v>
      </c>
      <c r="AA4119" s="3" t="s">
        <v>48</v>
      </c>
      <c r="AB4119" s="3" t="s">
        <v>48</v>
      </c>
      <c r="AC4119" s="3" t="s">
        <v>48</v>
      </c>
      <c r="AD4119" s="3" t="s">
        <v>48</v>
      </c>
      <c r="AE4119" s="3" t="s">
        <v>48</v>
      </c>
      <c r="AG4119" s="3"/>
      <c r="AI4119" s="3" t="s">
        <v>48</v>
      </c>
      <c r="AK4119" s="3" t="s">
        <v>48</v>
      </c>
      <c r="AM4119" s="3" t="s">
        <v>48</v>
      </c>
      <c r="AO4119" s="3" t="s">
        <v>48</v>
      </c>
      <c r="AQ4119" s="3" t="s">
        <v>48</v>
      </c>
      <c r="AS4119" s="3" t="s">
        <v>48</v>
      </c>
    </row>
    <row r="4120" spans="1:45">
      <c r="A4120">
        <v>4118</v>
      </c>
      <c r="B4120" t="s">
        <v>5982</v>
      </c>
      <c r="C4120" t="s">
        <v>3774</v>
      </c>
      <c r="D4120" t="s">
        <v>45</v>
      </c>
      <c r="E4120" t="s">
        <v>75</v>
      </c>
      <c r="F4120" t="s">
        <v>8614</v>
      </c>
      <c r="G4120" t="s">
        <v>10850</v>
      </c>
      <c r="H4120" t="s">
        <v>8614</v>
      </c>
      <c r="I4120" t="s">
        <v>10850</v>
      </c>
      <c r="J4120" t="s">
        <v>8615</v>
      </c>
      <c r="K4120" t="s">
        <v>8616</v>
      </c>
      <c r="L4120" t="s">
        <v>5985</v>
      </c>
      <c r="M4120" t="s">
        <v>5986</v>
      </c>
      <c r="N4120" t="str">
        <f>VLOOKUP(O4120,index!$Q:$R,2,0)</f>
        <v>02. 이러닝 - 단과</v>
      </c>
      <c r="O4120" t="s">
        <v>5987</v>
      </c>
      <c r="P4120" t="s">
        <v>48</v>
      </c>
      <c r="Q4120" t="s">
        <v>20</v>
      </c>
      <c r="R4120" s="226" t="e">
        <f>VLOOKUP(C4120,'26년 databook(취합)'!$M:$M,2,0)</f>
        <v>#N/A</v>
      </c>
      <c r="S4120" s="3" t="s">
        <v>11567</v>
      </c>
      <c r="T4120" s="3" t="s">
        <v>48</v>
      </c>
      <c r="U4120" s="3" t="s">
        <v>11567</v>
      </c>
      <c r="V4120" s="3" t="s">
        <v>48</v>
      </c>
      <c r="W4120" s="3" t="s">
        <v>48</v>
      </c>
      <c r="X4120" s="3" t="s">
        <v>48</v>
      </c>
      <c r="Y4120" s="3" t="s">
        <v>48</v>
      </c>
      <c r="Z4120" s="3" t="s">
        <v>48</v>
      </c>
      <c r="AA4120" s="3" t="s">
        <v>48</v>
      </c>
      <c r="AB4120" s="3" t="s">
        <v>48</v>
      </c>
      <c r="AC4120" s="3" t="s">
        <v>48</v>
      </c>
      <c r="AD4120" s="3" t="s">
        <v>48</v>
      </c>
      <c r="AE4120" s="3" t="s">
        <v>48</v>
      </c>
      <c r="AG4120" s="3"/>
      <c r="AI4120" s="3" t="s">
        <v>48</v>
      </c>
      <c r="AK4120" s="3" t="s">
        <v>48</v>
      </c>
      <c r="AM4120" s="3" t="s">
        <v>48</v>
      </c>
      <c r="AO4120" s="3" t="s">
        <v>48</v>
      </c>
      <c r="AQ4120" s="3" t="s">
        <v>48</v>
      </c>
      <c r="AS4120" s="3" t="s">
        <v>48</v>
      </c>
    </row>
    <row r="4121" spans="1:45">
      <c r="A4121">
        <v>4119</v>
      </c>
      <c r="B4121" t="s">
        <v>5982</v>
      </c>
      <c r="C4121" t="s">
        <v>3773</v>
      </c>
      <c r="D4121" t="s">
        <v>45</v>
      </c>
      <c r="E4121" t="s">
        <v>75</v>
      </c>
      <c r="F4121" t="s">
        <v>8617</v>
      </c>
      <c r="G4121" t="s">
        <v>10851</v>
      </c>
      <c r="H4121" t="s">
        <v>8617</v>
      </c>
      <c r="I4121" t="s">
        <v>10851</v>
      </c>
      <c r="J4121" t="s">
        <v>48</v>
      </c>
      <c r="K4121" t="s">
        <v>48</v>
      </c>
      <c r="L4121" t="s">
        <v>5985</v>
      </c>
      <c r="M4121" t="s">
        <v>5986</v>
      </c>
      <c r="N4121" t="str">
        <f>VLOOKUP(O4121,index!$Q:$R,2,0)</f>
        <v>02. 이러닝 - 단과</v>
      </c>
      <c r="O4121" t="s">
        <v>5987</v>
      </c>
      <c r="P4121" t="s">
        <v>48</v>
      </c>
      <c r="Q4121" t="s">
        <v>21</v>
      </c>
      <c r="R4121" s="226" t="e">
        <f>VLOOKUP(C4121,'26년 databook(취합)'!$M:$M,2,0)</f>
        <v>#N/A</v>
      </c>
      <c r="S4121" s="3" t="s">
        <v>11576</v>
      </c>
      <c r="T4121" s="3" t="s">
        <v>48</v>
      </c>
      <c r="U4121" s="3" t="s">
        <v>11576</v>
      </c>
      <c r="V4121" s="3" t="s">
        <v>48</v>
      </c>
      <c r="W4121" s="3" t="s">
        <v>48</v>
      </c>
      <c r="X4121" s="3" t="s">
        <v>48</v>
      </c>
      <c r="Y4121" s="3" t="s">
        <v>48</v>
      </c>
      <c r="Z4121" s="3" t="s">
        <v>48</v>
      </c>
      <c r="AA4121" s="3" t="s">
        <v>48</v>
      </c>
      <c r="AB4121" s="3" t="s">
        <v>48</v>
      </c>
      <c r="AC4121" s="3" t="s">
        <v>48</v>
      </c>
      <c r="AD4121" s="3" t="s">
        <v>11567</v>
      </c>
      <c r="AE4121" s="3" t="s">
        <v>48</v>
      </c>
      <c r="AF4121" s="3">
        <v>0</v>
      </c>
      <c r="AG4121" s="3"/>
      <c r="AH4121" s="3">
        <v>0</v>
      </c>
      <c r="AI4121" s="3" t="s">
        <v>48</v>
      </c>
      <c r="AJ4121" s="3">
        <v>0</v>
      </c>
      <c r="AK4121" s="3" t="s">
        <v>48</v>
      </c>
      <c r="AL4121" s="3">
        <v>0</v>
      </c>
      <c r="AM4121" s="3" t="s">
        <v>48</v>
      </c>
      <c r="AN4121" s="3">
        <v>1000000</v>
      </c>
      <c r="AO4121" s="3" t="s">
        <v>48</v>
      </c>
      <c r="AP4121" s="3">
        <v>0</v>
      </c>
      <c r="AQ4121" s="3" t="s">
        <v>48</v>
      </c>
      <c r="AR4121" s="3">
        <v>0</v>
      </c>
      <c r="AS4121" s="3" t="s">
        <v>48</v>
      </c>
    </row>
    <row r="4122" spans="1:45">
      <c r="A4122">
        <v>4120</v>
      </c>
      <c r="B4122" t="s">
        <v>5982</v>
      </c>
      <c r="C4122" t="s">
        <v>3739</v>
      </c>
      <c r="D4122" t="s">
        <v>45</v>
      </c>
      <c r="E4122" t="s">
        <v>73</v>
      </c>
      <c r="F4122" t="s">
        <v>2032</v>
      </c>
      <c r="G4122" t="s">
        <v>10852</v>
      </c>
      <c r="H4122" t="s">
        <v>2032</v>
      </c>
      <c r="I4122" t="s">
        <v>10852</v>
      </c>
      <c r="J4122" t="s">
        <v>48</v>
      </c>
      <c r="K4122" t="s">
        <v>48</v>
      </c>
      <c r="L4122" t="s">
        <v>5985</v>
      </c>
      <c r="M4122" t="s">
        <v>5986</v>
      </c>
      <c r="N4122" t="str">
        <f>VLOOKUP(O4122,index!$Q:$R,2,0)</f>
        <v>08. 하이브리드러닝 - 하이브리드형 러닝</v>
      </c>
      <c r="O4122" t="s">
        <v>5988</v>
      </c>
      <c r="P4122" t="s">
        <v>48</v>
      </c>
      <c r="Q4122" t="s">
        <v>20</v>
      </c>
      <c r="R4122" s="226" t="e">
        <f>VLOOKUP(C4122,'26년 databook(취합)'!$M:$M,2,0)</f>
        <v>#N/A</v>
      </c>
      <c r="S4122" s="3" t="s">
        <v>11567</v>
      </c>
      <c r="T4122" s="3" t="s">
        <v>48</v>
      </c>
      <c r="U4122" s="3" t="s">
        <v>11567</v>
      </c>
      <c r="V4122" s="3" t="s">
        <v>48</v>
      </c>
      <c r="W4122" s="3" t="s">
        <v>48</v>
      </c>
      <c r="X4122" s="3" t="s">
        <v>48</v>
      </c>
      <c r="Y4122" s="3" t="s">
        <v>48</v>
      </c>
      <c r="Z4122" s="3" t="s">
        <v>48</v>
      </c>
      <c r="AA4122" s="3" t="s">
        <v>48</v>
      </c>
      <c r="AB4122" s="3" t="s">
        <v>48</v>
      </c>
      <c r="AC4122" s="3" t="s">
        <v>48</v>
      </c>
      <c r="AD4122" s="3" t="s">
        <v>48</v>
      </c>
      <c r="AE4122" s="3" t="s">
        <v>48</v>
      </c>
      <c r="AG4122" s="3"/>
      <c r="AI4122" s="3" t="s">
        <v>48</v>
      </c>
      <c r="AK4122" s="3" t="s">
        <v>48</v>
      </c>
      <c r="AM4122" s="3" t="s">
        <v>48</v>
      </c>
      <c r="AO4122" s="3" t="s">
        <v>48</v>
      </c>
      <c r="AQ4122" s="3" t="s">
        <v>48</v>
      </c>
      <c r="AS4122" s="3" t="s">
        <v>48</v>
      </c>
    </row>
    <row r="4123" spans="1:45">
      <c r="A4123">
        <v>4121</v>
      </c>
      <c r="B4123" t="s">
        <v>5982</v>
      </c>
      <c r="C4123" t="s">
        <v>5457</v>
      </c>
      <c r="D4123" t="s">
        <v>45</v>
      </c>
      <c r="E4123" t="s">
        <v>77</v>
      </c>
      <c r="F4123" t="s">
        <v>867</v>
      </c>
      <c r="G4123" t="s">
        <v>10853</v>
      </c>
      <c r="H4123" t="s">
        <v>867</v>
      </c>
      <c r="I4123" t="s">
        <v>10853</v>
      </c>
      <c r="J4123" t="s">
        <v>867</v>
      </c>
      <c r="K4123" t="s">
        <v>8618</v>
      </c>
      <c r="L4123" t="s">
        <v>5985</v>
      </c>
      <c r="M4123" t="s">
        <v>5986</v>
      </c>
      <c r="N4123" t="str">
        <f>VLOOKUP(O4123,index!$Q:$R,2,0)</f>
        <v>02. 이러닝 - 단과</v>
      </c>
      <c r="O4123" t="s">
        <v>5987</v>
      </c>
      <c r="P4123" t="s">
        <v>48</v>
      </c>
      <c r="Q4123" t="s">
        <v>20</v>
      </c>
      <c r="R4123" s="226" t="e">
        <f>VLOOKUP(C4123,'26년 databook(취합)'!$M:$M,2,0)</f>
        <v>#N/A</v>
      </c>
      <c r="S4123" s="3" t="s">
        <v>11567</v>
      </c>
      <c r="T4123" s="3" t="s">
        <v>12213</v>
      </c>
      <c r="U4123" s="3" t="s">
        <v>12213</v>
      </c>
      <c r="V4123" s="3" t="s">
        <v>48</v>
      </c>
      <c r="W4123" s="3" t="s">
        <v>11567</v>
      </c>
      <c r="X4123" s="3" t="s">
        <v>48</v>
      </c>
      <c r="Y4123" s="3" t="s">
        <v>11567</v>
      </c>
      <c r="Z4123" s="3" t="s">
        <v>48</v>
      </c>
      <c r="AA4123" s="3" t="s">
        <v>11567</v>
      </c>
      <c r="AB4123" s="3" t="s">
        <v>48</v>
      </c>
      <c r="AC4123" s="3" t="s">
        <v>11567</v>
      </c>
      <c r="AD4123" s="3" t="s">
        <v>48</v>
      </c>
      <c r="AE4123" s="3" t="s">
        <v>12213</v>
      </c>
      <c r="AG4123" s="3">
        <v>0</v>
      </c>
      <c r="AI4123" s="3" t="s">
        <v>11567</v>
      </c>
      <c r="AK4123" s="3" t="s">
        <v>11567</v>
      </c>
      <c r="AM4123" s="3" t="s">
        <v>11567</v>
      </c>
      <c r="AO4123" s="3" t="s">
        <v>11567</v>
      </c>
      <c r="AQ4123" s="3" t="s">
        <v>11567</v>
      </c>
      <c r="AS4123" s="3" t="s">
        <v>11567</v>
      </c>
    </row>
    <row r="4124" spans="1:45">
      <c r="A4124">
        <v>4122</v>
      </c>
      <c r="B4124" t="s">
        <v>5982</v>
      </c>
      <c r="C4124" t="s">
        <v>3772</v>
      </c>
      <c r="D4124" t="s">
        <v>45</v>
      </c>
      <c r="E4124" t="s">
        <v>75</v>
      </c>
      <c r="F4124" t="s">
        <v>8619</v>
      </c>
      <c r="G4124" t="s">
        <v>10854</v>
      </c>
      <c r="H4124" t="s">
        <v>8619</v>
      </c>
      <c r="I4124" t="s">
        <v>10854</v>
      </c>
      <c r="J4124" t="s">
        <v>48</v>
      </c>
      <c r="K4124" t="s">
        <v>48</v>
      </c>
      <c r="L4124" t="s">
        <v>5985</v>
      </c>
      <c r="M4124" t="s">
        <v>5986</v>
      </c>
      <c r="N4124" t="str">
        <f>VLOOKUP(O4124,index!$Q:$R,2,0)</f>
        <v>08. 하이브리드러닝 - 하이브리드형 러닝</v>
      </c>
      <c r="O4124" t="s">
        <v>5988</v>
      </c>
      <c r="P4124" t="s">
        <v>48</v>
      </c>
      <c r="Q4124" t="s">
        <v>20</v>
      </c>
      <c r="R4124" s="226" t="e">
        <f>VLOOKUP(C4124,'26년 databook(취합)'!$M:$M,2,0)</f>
        <v>#N/A</v>
      </c>
      <c r="S4124" s="3" t="s">
        <v>12047</v>
      </c>
      <c r="T4124" s="3" t="s">
        <v>48</v>
      </c>
      <c r="U4124" s="3" t="s">
        <v>11567</v>
      </c>
      <c r="V4124" s="3" t="s">
        <v>48</v>
      </c>
      <c r="W4124" s="3" t="s">
        <v>48</v>
      </c>
      <c r="X4124" s="3" t="s">
        <v>48</v>
      </c>
      <c r="Y4124" s="3" t="s">
        <v>48</v>
      </c>
      <c r="Z4124" s="3" t="s">
        <v>48</v>
      </c>
      <c r="AA4124" s="3" t="s">
        <v>48</v>
      </c>
      <c r="AB4124" s="3" t="s">
        <v>48</v>
      </c>
      <c r="AC4124" s="3" t="s">
        <v>48</v>
      </c>
      <c r="AD4124" s="3" t="s">
        <v>11567</v>
      </c>
      <c r="AE4124" s="3" t="s">
        <v>48</v>
      </c>
      <c r="AF4124" s="3">
        <v>18000000</v>
      </c>
      <c r="AG4124" s="3"/>
      <c r="AH4124" s="3">
        <v>0</v>
      </c>
      <c r="AI4124" s="3" t="s">
        <v>48</v>
      </c>
      <c r="AJ4124" s="3">
        <v>0</v>
      </c>
      <c r="AK4124" s="3" t="s">
        <v>48</v>
      </c>
      <c r="AL4124" s="3">
        <v>0</v>
      </c>
      <c r="AM4124" s="3" t="s">
        <v>48</v>
      </c>
      <c r="AN4124" s="3">
        <v>0</v>
      </c>
      <c r="AO4124" s="3" t="s">
        <v>48</v>
      </c>
      <c r="AP4124" s="3">
        <v>0</v>
      </c>
      <c r="AQ4124" s="3" t="s">
        <v>48</v>
      </c>
      <c r="AR4124" s="3">
        <v>0</v>
      </c>
      <c r="AS4124" s="3" t="s">
        <v>48</v>
      </c>
    </row>
    <row r="4125" spans="1:45">
      <c r="A4125">
        <v>4123</v>
      </c>
      <c r="B4125" t="s">
        <v>5982</v>
      </c>
      <c r="C4125" t="s">
        <v>5501</v>
      </c>
      <c r="D4125" t="s">
        <v>45</v>
      </c>
      <c r="E4125" t="s">
        <v>79</v>
      </c>
      <c r="F4125" t="s">
        <v>2665</v>
      </c>
      <c r="G4125" t="s">
        <v>10608</v>
      </c>
      <c r="H4125" t="s">
        <v>2789</v>
      </c>
      <c r="I4125" t="s">
        <v>16344</v>
      </c>
      <c r="J4125" t="s">
        <v>2665</v>
      </c>
      <c r="K4125" t="s">
        <v>8291</v>
      </c>
      <c r="L4125" t="s">
        <v>5985</v>
      </c>
      <c r="M4125" t="s">
        <v>5986</v>
      </c>
      <c r="N4125" t="str">
        <f>VLOOKUP(O4125,index!$Q:$R,2,0)</f>
        <v>02. 이러닝 - 단과</v>
      </c>
      <c r="O4125" t="s">
        <v>5987</v>
      </c>
      <c r="P4125" t="s">
        <v>48</v>
      </c>
      <c r="Q4125" t="s">
        <v>20</v>
      </c>
      <c r="R4125" s="226" t="e">
        <f>VLOOKUP(C4125,'26년 databook(취합)'!$M:$M,2,0)</f>
        <v>#N/A</v>
      </c>
      <c r="S4125" s="3" t="s">
        <v>11567</v>
      </c>
      <c r="T4125" s="3" t="s">
        <v>48</v>
      </c>
      <c r="U4125" s="3" t="s">
        <v>11567</v>
      </c>
      <c r="V4125" s="3" t="s">
        <v>48</v>
      </c>
      <c r="W4125" s="3" t="s">
        <v>48</v>
      </c>
      <c r="X4125" s="3" t="s">
        <v>48</v>
      </c>
      <c r="Y4125" s="3" t="s">
        <v>48</v>
      </c>
      <c r="Z4125" s="3" t="s">
        <v>48</v>
      </c>
      <c r="AA4125" s="3" t="s">
        <v>48</v>
      </c>
      <c r="AB4125" s="3" t="s">
        <v>48</v>
      </c>
      <c r="AC4125" s="3" t="s">
        <v>48</v>
      </c>
      <c r="AD4125" s="3" t="s">
        <v>48</v>
      </c>
      <c r="AE4125" s="3" t="s">
        <v>48</v>
      </c>
      <c r="AG4125" s="3"/>
      <c r="AI4125" s="3" t="s">
        <v>48</v>
      </c>
      <c r="AK4125" s="3" t="s">
        <v>48</v>
      </c>
      <c r="AM4125" s="3" t="s">
        <v>48</v>
      </c>
      <c r="AO4125" s="3" t="s">
        <v>48</v>
      </c>
      <c r="AQ4125" s="3" t="s">
        <v>48</v>
      </c>
      <c r="AS4125" s="3" t="s">
        <v>48</v>
      </c>
    </row>
    <row r="4126" spans="1:45">
      <c r="A4126">
        <v>4124</v>
      </c>
      <c r="B4126" t="s">
        <v>5982</v>
      </c>
      <c r="C4126" t="s">
        <v>3446</v>
      </c>
      <c r="D4126" t="s">
        <v>45</v>
      </c>
      <c r="E4126" t="s">
        <v>73</v>
      </c>
      <c r="F4126" t="s">
        <v>8620</v>
      </c>
      <c r="G4126" t="s">
        <v>10855</v>
      </c>
      <c r="H4126" t="s">
        <v>8620</v>
      </c>
      <c r="I4126" t="s">
        <v>10855</v>
      </c>
      <c r="J4126" t="s">
        <v>8620</v>
      </c>
      <c r="K4126" t="s">
        <v>8621</v>
      </c>
      <c r="L4126" t="s">
        <v>5985</v>
      </c>
      <c r="M4126" t="s">
        <v>5986</v>
      </c>
      <c r="N4126" t="str">
        <f>VLOOKUP(O4126,index!$Q:$R,2,0)</f>
        <v>07. 이러닝 - 컨텐츠 임대/판매</v>
      </c>
      <c r="O4126" t="s">
        <v>6310</v>
      </c>
      <c r="P4126" t="s">
        <v>48</v>
      </c>
      <c r="Q4126" t="s">
        <v>23</v>
      </c>
      <c r="R4126" s="226" t="e">
        <f>VLOOKUP(C4126,'26년 databook(취합)'!$M:$M,2,0)</f>
        <v>#N/A</v>
      </c>
      <c r="S4126" s="3" t="s">
        <v>11591</v>
      </c>
      <c r="T4126" s="3" t="s">
        <v>14938</v>
      </c>
      <c r="U4126" s="3" t="s">
        <v>14938</v>
      </c>
      <c r="V4126" s="3" t="s">
        <v>48</v>
      </c>
      <c r="W4126" s="3" t="s">
        <v>11567</v>
      </c>
      <c r="X4126" s="3" t="s">
        <v>48</v>
      </c>
      <c r="Y4126" s="3" t="s">
        <v>11567</v>
      </c>
      <c r="Z4126" s="3" t="s">
        <v>11591</v>
      </c>
      <c r="AA4126" s="3" t="s">
        <v>12402</v>
      </c>
      <c r="AB4126" s="3" t="s">
        <v>11567</v>
      </c>
      <c r="AC4126" s="3" t="s">
        <v>12002</v>
      </c>
      <c r="AD4126" s="3" t="s">
        <v>11567</v>
      </c>
      <c r="AE4126" s="3" t="s">
        <v>14939</v>
      </c>
      <c r="AF4126" s="3">
        <v>0</v>
      </c>
      <c r="AG4126" s="3">
        <v>296000</v>
      </c>
      <c r="AH4126" s="3">
        <v>0</v>
      </c>
      <c r="AI4126" s="3" t="s">
        <v>11567</v>
      </c>
      <c r="AJ4126" s="3">
        <v>0</v>
      </c>
      <c r="AK4126" s="3" t="s">
        <v>11567</v>
      </c>
      <c r="AL4126" s="3">
        <v>0</v>
      </c>
      <c r="AM4126" s="3" t="s">
        <v>11567</v>
      </c>
      <c r="AN4126" s="3">
        <v>0</v>
      </c>
      <c r="AO4126" s="3" t="s">
        <v>11567</v>
      </c>
      <c r="AP4126" s="3">
        <v>0</v>
      </c>
      <c r="AQ4126" s="3" t="s">
        <v>11567</v>
      </c>
      <c r="AR4126" s="3">
        <v>0</v>
      </c>
      <c r="AS4126" s="3" t="s">
        <v>11567</v>
      </c>
    </row>
    <row r="4127" spans="1:45">
      <c r="A4127">
        <v>4125</v>
      </c>
      <c r="B4127" t="s">
        <v>5982</v>
      </c>
      <c r="C4127" t="s">
        <v>3342</v>
      </c>
      <c r="D4127" t="s">
        <v>45</v>
      </c>
      <c r="E4127" t="s">
        <v>72</v>
      </c>
      <c r="F4127" t="s">
        <v>947</v>
      </c>
      <c r="G4127" t="s">
        <v>10856</v>
      </c>
      <c r="H4127" t="s">
        <v>947</v>
      </c>
      <c r="I4127" t="s">
        <v>10856</v>
      </c>
      <c r="J4127" t="s">
        <v>48</v>
      </c>
      <c r="K4127" t="s">
        <v>48</v>
      </c>
      <c r="L4127" t="s">
        <v>5985</v>
      </c>
      <c r="M4127" t="s">
        <v>5986</v>
      </c>
      <c r="N4127" t="str">
        <f>VLOOKUP(O4127,index!$Q:$R,2,0)</f>
        <v>02. 이러닝 - 단과</v>
      </c>
      <c r="O4127" t="s">
        <v>5987</v>
      </c>
      <c r="P4127" t="s">
        <v>48</v>
      </c>
      <c r="Q4127" t="s">
        <v>20</v>
      </c>
      <c r="R4127" s="226" t="e">
        <f>VLOOKUP(C4127,'26년 databook(취합)'!$M:$M,2,0)</f>
        <v>#N/A</v>
      </c>
      <c r="S4127" s="3" t="s">
        <v>11567</v>
      </c>
      <c r="T4127" s="3" t="s">
        <v>48</v>
      </c>
      <c r="U4127" s="3" t="s">
        <v>11567</v>
      </c>
      <c r="V4127" s="3" t="s">
        <v>48</v>
      </c>
      <c r="W4127" s="3" t="s">
        <v>48</v>
      </c>
      <c r="X4127" s="3" t="s">
        <v>48</v>
      </c>
      <c r="Y4127" s="3" t="s">
        <v>48</v>
      </c>
      <c r="Z4127" s="3" t="s">
        <v>48</v>
      </c>
      <c r="AA4127" s="3" t="s">
        <v>48</v>
      </c>
      <c r="AB4127" s="3" t="s">
        <v>48</v>
      </c>
      <c r="AC4127" s="3" t="s">
        <v>48</v>
      </c>
      <c r="AD4127" s="3" t="s">
        <v>11567</v>
      </c>
      <c r="AE4127" s="3" t="s">
        <v>48</v>
      </c>
      <c r="AF4127" s="3">
        <v>0</v>
      </c>
      <c r="AG4127" s="3"/>
      <c r="AH4127" s="3">
        <v>0</v>
      </c>
      <c r="AI4127" s="3" t="s">
        <v>48</v>
      </c>
      <c r="AJ4127" s="3">
        <v>0</v>
      </c>
      <c r="AK4127" s="3" t="s">
        <v>48</v>
      </c>
      <c r="AL4127" s="3">
        <v>0</v>
      </c>
      <c r="AM4127" s="3" t="s">
        <v>48</v>
      </c>
      <c r="AN4127" s="3">
        <v>0</v>
      </c>
      <c r="AO4127" s="3" t="s">
        <v>48</v>
      </c>
      <c r="AP4127" s="3">
        <v>0</v>
      </c>
      <c r="AQ4127" s="3" t="s">
        <v>48</v>
      </c>
      <c r="AR4127" s="3">
        <v>0</v>
      </c>
      <c r="AS4127" s="3" t="s">
        <v>48</v>
      </c>
    </row>
    <row r="4128" spans="1:45">
      <c r="A4128">
        <v>4126</v>
      </c>
      <c r="B4128" t="s">
        <v>5982</v>
      </c>
      <c r="C4128" t="s">
        <v>2869</v>
      </c>
      <c r="D4128" t="s">
        <v>45</v>
      </c>
      <c r="E4128" t="s">
        <v>72</v>
      </c>
      <c r="F4128" t="s">
        <v>5920</v>
      </c>
      <c r="G4128" t="s">
        <v>10857</v>
      </c>
      <c r="H4128" t="s">
        <v>5920</v>
      </c>
      <c r="I4128" t="s">
        <v>10857</v>
      </c>
      <c r="J4128" t="s">
        <v>8622</v>
      </c>
      <c r="K4128" t="s">
        <v>8623</v>
      </c>
      <c r="L4128" t="s">
        <v>5985</v>
      </c>
      <c r="M4128" t="s">
        <v>5986</v>
      </c>
      <c r="N4128" t="str">
        <f>VLOOKUP(O4128,index!$Q:$R,2,0)</f>
        <v>04. 이러닝 - 마이크로러닝</v>
      </c>
      <c r="O4128" t="s">
        <v>6247</v>
      </c>
      <c r="P4128" t="s">
        <v>48</v>
      </c>
      <c r="Q4128" t="s">
        <v>23</v>
      </c>
      <c r="R4128" s="226" t="e">
        <f>VLOOKUP(C4128,'26년 databook(취합)'!$M:$M,2,0)</f>
        <v>#N/A</v>
      </c>
      <c r="S4128" s="3" t="s">
        <v>14453</v>
      </c>
      <c r="T4128" s="3" t="s">
        <v>16439</v>
      </c>
      <c r="U4128" s="3" t="s">
        <v>16439</v>
      </c>
      <c r="V4128" s="3" t="s">
        <v>48</v>
      </c>
      <c r="W4128" s="3" t="s">
        <v>11567</v>
      </c>
      <c r="X4128" s="3" t="s">
        <v>48</v>
      </c>
      <c r="Y4128" s="3" t="s">
        <v>11567</v>
      </c>
      <c r="Z4128" s="3" t="s">
        <v>48</v>
      </c>
      <c r="AA4128" s="3" t="s">
        <v>11567</v>
      </c>
      <c r="AB4128" s="3" t="s">
        <v>48</v>
      </c>
      <c r="AC4128" s="3" t="s">
        <v>11567</v>
      </c>
      <c r="AD4128" s="3" t="s">
        <v>11567</v>
      </c>
      <c r="AE4128" s="3" t="s">
        <v>11567</v>
      </c>
      <c r="AF4128" s="3">
        <v>26840000</v>
      </c>
      <c r="AG4128" s="3">
        <v>19520000</v>
      </c>
      <c r="AH4128" s="3">
        <v>0</v>
      </c>
      <c r="AI4128" s="3" t="s">
        <v>11567</v>
      </c>
      <c r="AJ4128" s="3">
        <v>0</v>
      </c>
      <c r="AK4128" s="3" t="s">
        <v>11567</v>
      </c>
      <c r="AL4128" s="3">
        <v>0</v>
      </c>
      <c r="AM4128" s="3" t="s">
        <v>11567</v>
      </c>
      <c r="AN4128" s="3">
        <v>0</v>
      </c>
      <c r="AO4128" s="3" t="s">
        <v>11567</v>
      </c>
      <c r="AP4128" s="3">
        <v>0</v>
      </c>
      <c r="AQ4128" s="3" t="s">
        <v>11567</v>
      </c>
      <c r="AR4128" s="3">
        <v>0</v>
      </c>
      <c r="AS4128" s="3" t="s">
        <v>11567</v>
      </c>
    </row>
    <row r="4129" spans="1:45">
      <c r="A4129">
        <v>4127</v>
      </c>
      <c r="B4129" t="s">
        <v>5982</v>
      </c>
      <c r="C4129" t="s">
        <v>3219</v>
      </c>
      <c r="D4129" t="s">
        <v>45</v>
      </c>
      <c r="E4129" t="s">
        <v>72</v>
      </c>
      <c r="F4129" t="s">
        <v>5920</v>
      </c>
      <c r="G4129" t="s">
        <v>10857</v>
      </c>
      <c r="H4129" t="s">
        <v>5920</v>
      </c>
      <c r="I4129" t="s">
        <v>10857</v>
      </c>
      <c r="J4129" t="s">
        <v>8622</v>
      </c>
      <c r="K4129" t="s">
        <v>8623</v>
      </c>
      <c r="L4129" t="s">
        <v>5985</v>
      </c>
      <c r="M4129" t="s">
        <v>5986</v>
      </c>
      <c r="N4129" t="str">
        <f>VLOOKUP(O4129,index!$Q:$R,2,0)</f>
        <v>02. 이러닝 - 단과</v>
      </c>
      <c r="O4129" t="s">
        <v>5987</v>
      </c>
      <c r="P4129" t="s">
        <v>48</v>
      </c>
      <c r="Q4129" t="s">
        <v>23</v>
      </c>
      <c r="R4129" s="226" t="e">
        <f>VLOOKUP(C4129,'26년 databook(취합)'!$M:$M,2,0)</f>
        <v>#N/A</v>
      </c>
      <c r="S4129" s="3" t="s">
        <v>12342</v>
      </c>
      <c r="T4129" s="3" t="s">
        <v>16440</v>
      </c>
      <c r="U4129" s="3" t="s">
        <v>16756</v>
      </c>
      <c r="V4129" s="3" t="s">
        <v>11576</v>
      </c>
      <c r="W4129" s="3" t="s">
        <v>11631</v>
      </c>
      <c r="X4129" s="3" t="s">
        <v>11586</v>
      </c>
      <c r="Y4129" s="3" t="s">
        <v>12403</v>
      </c>
      <c r="Z4129" s="3" t="s">
        <v>11576</v>
      </c>
      <c r="AA4129" s="3" t="s">
        <v>12404</v>
      </c>
      <c r="AB4129" s="3" t="s">
        <v>11586</v>
      </c>
      <c r="AC4129" s="3" t="s">
        <v>13768</v>
      </c>
      <c r="AD4129" s="3" t="s">
        <v>11569</v>
      </c>
      <c r="AE4129" s="3" t="s">
        <v>11567</v>
      </c>
      <c r="AF4129" s="3">
        <v>600000</v>
      </c>
      <c r="AG4129" s="3">
        <v>0</v>
      </c>
      <c r="AH4129" s="3">
        <v>600000</v>
      </c>
      <c r="AI4129" s="3" t="s">
        <v>11567</v>
      </c>
      <c r="AJ4129" s="3">
        <v>600000</v>
      </c>
      <c r="AK4129" s="3" t="s">
        <v>11567</v>
      </c>
      <c r="AL4129" s="3">
        <v>600000</v>
      </c>
      <c r="AM4129" s="3" t="s">
        <v>11567</v>
      </c>
      <c r="AN4129" s="3">
        <v>600000</v>
      </c>
      <c r="AO4129" s="3" t="s">
        <v>11567</v>
      </c>
      <c r="AP4129" s="3">
        <v>600000</v>
      </c>
      <c r="AQ4129" s="3" t="s">
        <v>11567</v>
      </c>
      <c r="AR4129" s="3">
        <v>600000</v>
      </c>
      <c r="AS4129" s="3" t="s">
        <v>11567</v>
      </c>
    </row>
    <row r="4130" spans="1:45">
      <c r="A4130">
        <v>4128</v>
      </c>
      <c r="B4130" t="s">
        <v>5982</v>
      </c>
      <c r="C4130" t="s">
        <v>2943</v>
      </c>
      <c r="D4130" t="s">
        <v>45</v>
      </c>
      <c r="E4130" t="s">
        <v>71</v>
      </c>
      <c r="F4130" t="s">
        <v>8624</v>
      </c>
      <c r="G4130" t="s">
        <v>10858</v>
      </c>
      <c r="H4130" t="s">
        <v>8624</v>
      </c>
      <c r="I4130" t="s">
        <v>10858</v>
      </c>
      <c r="J4130" t="s">
        <v>48</v>
      </c>
      <c r="K4130" t="s">
        <v>48</v>
      </c>
      <c r="L4130" t="s">
        <v>5985</v>
      </c>
      <c r="M4130" t="s">
        <v>5986</v>
      </c>
      <c r="N4130" t="str">
        <f>VLOOKUP(O4130,index!$Q:$R,2,0)</f>
        <v>03. 이러닝 - 법정</v>
      </c>
      <c r="O4130" t="s">
        <v>6002</v>
      </c>
      <c r="P4130" t="s">
        <v>48</v>
      </c>
      <c r="Q4130" t="s">
        <v>20</v>
      </c>
      <c r="R4130" s="226" t="e">
        <f>VLOOKUP(C4130,'26년 databook(취합)'!$M:$M,2,0)</f>
        <v>#N/A</v>
      </c>
      <c r="S4130" s="3" t="s">
        <v>11570</v>
      </c>
      <c r="T4130" s="3" t="s">
        <v>48</v>
      </c>
      <c r="U4130" s="3" t="s">
        <v>11570</v>
      </c>
      <c r="V4130" s="3" t="s">
        <v>48</v>
      </c>
      <c r="W4130" s="3" t="s">
        <v>48</v>
      </c>
      <c r="X4130" s="3" t="s">
        <v>48</v>
      </c>
      <c r="Y4130" s="3" t="s">
        <v>48</v>
      </c>
      <c r="Z4130" s="3" t="s">
        <v>48</v>
      </c>
      <c r="AA4130" s="3" t="s">
        <v>48</v>
      </c>
      <c r="AB4130" s="3" t="s">
        <v>48</v>
      </c>
      <c r="AC4130" s="3" t="s">
        <v>48</v>
      </c>
      <c r="AD4130" s="3" t="s">
        <v>48</v>
      </c>
      <c r="AE4130" s="3" t="s">
        <v>48</v>
      </c>
      <c r="AG4130" s="3"/>
      <c r="AI4130" s="3" t="s">
        <v>48</v>
      </c>
      <c r="AK4130" s="3" t="s">
        <v>48</v>
      </c>
      <c r="AL4130" s="3">
        <v>3000000</v>
      </c>
      <c r="AM4130" s="3" t="s">
        <v>48</v>
      </c>
      <c r="AO4130" s="3" t="s">
        <v>48</v>
      </c>
      <c r="AQ4130" s="3" t="s">
        <v>48</v>
      </c>
      <c r="AS4130" s="3" t="s">
        <v>48</v>
      </c>
    </row>
    <row r="4131" spans="1:45">
      <c r="A4131">
        <v>4129</v>
      </c>
      <c r="B4131" t="s">
        <v>5982</v>
      </c>
      <c r="C4131" t="s">
        <v>3407</v>
      </c>
      <c r="D4131" t="s">
        <v>45</v>
      </c>
      <c r="E4131" t="s">
        <v>72</v>
      </c>
      <c r="F4131" t="s">
        <v>1017</v>
      </c>
      <c r="G4131" t="s">
        <v>10859</v>
      </c>
      <c r="H4131" t="s">
        <v>1017</v>
      </c>
      <c r="I4131" t="s">
        <v>10859</v>
      </c>
      <c r="J4131" t="s">
        <v>48</v>
      </c>
      <c r="K4131" t="s">
        <v>48</v>
      </c>
      <c r="L4131" t="s">
        <v>5985</v>
      </c>
      <c r="M4131" t="s">
        <v>5986</v>
      </c>
      <c r="N4131" t="str">
        <f>VLOOKUP(O4131,index!$Q:$R,2,0)</f>
        <v>02. 이러닝 - 단과</v>
      </c>
      <c r="O4131" t="s">
        <v>5987</v>
      </c>
      <c r="P4131" t="s">
        <v>48</v>
      </c>
      <c r="Q4131" t="s">
        <v>23</v>
      </c>
      <c r="R4131" s="226" t="e">
        <f>VLOOKUP(C4131,'26년 databook(취합)'!$M:$M,2,0)</f>
        <v>#N/A</v>
      </c>
      <c r="S4131" s="3" t="s">
        <v>11567</v>
      </c>
      <c r="T4131" s="3" t="s">
        <v>16931</v>
      </c>
      <c r="U4131" s="3" t="s">
        <v>16931</v>
      </c>
      <c r="V4131" s="3" t="s">
        <v>48</v>
      </c>
      <c r="W4131" s="3" t="s">
        <v>11567</v>
      </c>
      <c r="X4131" s="3" t="s">
        <v>48</v>
      </c>
      <c r="Y4131" s="3" t="s">
        <v>11567</v>
      </c>
      <c r="Z4131" s="3" t="s">
        <v>48</v>
      </c>
      <c r="AA4131" s="3" t="s">
        <v>11577</v>
      </c>
      <c r="AB4131" s="3" t="s">
        <v>48</v>
      </c>
      <c r="AC4131" s="3" t="s">
        <v>11567</v>
      </c>
      <c r="AD4131" s="3" t="s">
        <v>11567</v>
      </c>
      <c r="AE4131" s="3" t="s">
        <v>11567</v>
      </c>
      <c r="AF4131" s="3">
        <v>0</v>
      </c>
      <c r="AG4131" s="3">
        <v>0</v>
      </c>
      <c r="AH4131" s="3">
        <v>0</v>
      </c>
      <c r="AI4131" s="3" t="s">
        <v>16932</v>
      </c>
      <c r="AJ4131" s="3">
        <v>0</v>
      </c>
      <c r="AK4131" s="3" t="s">
        <v>11567</v>
      </c>
      <c r="AL4131" s="3">
        <v>0</v>
      </c>
      <c r="AM4131" s="3" t="s">
        <v>11567</v>
      </c>
      <c r="AN4131" s="3">
        <v>0</v>
      </c>
      <c r="AO4131" s="3" t="s">
        <v>11567</v>
      </c>
      <c r="AP4131" s="3">
        <v>0</v>
      </c>
      <c r="AQ4131" s="3" t="s">
        <v>11567</v>
      </c>
      <c r="AR4131" s="3">
        <v>0</v>
      </c>
      <c r="AS4131" s="3" t="s">
        <v>11567</v>
      </c>
    </row>
    <row r="4132" spans="1:45">
      <c r="A4132">
        <v>4130</v>
      </c>
      <c r="B4132" t="s">
        <v>5982</v>
      </c>
      <c r="C4132" t="s">
        <v>2879</v>
      </c>
      <c r="D4132" t="s">
        <v>45</v>
      </c>
      <c r="E4132" t="s">
        <v>73</v>
      </c>
      <c r="F4132" t="s">
        <v>8625</v>
      </c>
      <c r="G4132" t="s">
        <v>10860</v>
      </c>
      <c r="H4132" t="s">
        <v>8625</v>
      </c>
      <c r="I4132" t="s">
        <v>10860</v>
      </c>
      <c r="J4132" t="s">
        <v>2336</v>
      </c>
      <c r="K4132" t="s">
        <v>8626</v>
      </c>
      <c r="L4132" t="s">
        <v>5985</v>
      </c>
      <c r="M4132" t="s">
        <v>5986</v>
      </c>
      <c r="N4132" t="str">
        <f>VLOOKUP(O4132,index!$Q:$R,2,0)</f>
        <v>02. 이러닝 - 단과</v>
      </c>
      <c r="O4132" t="s">
        <v>5987</v>
      </c>
      <c r="P4132" t="s">
        <v>48</v>
      </c>
      <c r="Q4132" t="s">
        <v>23</v>
      </c>
      <c r="R4132" s="226" t="e">
        <f>VLOOKUP(C4132,'26년 databook(취합)'!$M:$M,2,0)</f>
        <v>#N/A</v>
      </c>
      <c r="S4132" s="3" t="s">
        <v>11572</v>
      </c>
      <c r="T4132" s="3" t="s">
        <v>11638</v>
      </c>
      <c r="U4132" s="3" t="s">
        <v>11638</v>
      </c>
      <c r="V4132" s="3" t="s">
        <v>11572</v>
      </c>
      <c r="W4132" s="3" t="s">
        <v>11653</v>
      </c>
      <c r="X4132" s="3" t="s">
        <v>48</v>
      </c>
      <c r="Y4132" s="3" t="s">
        <v>11637</v>
      </c>
      <c r="Z4132" s="3" t="s">
        <v>48</v>
      </c>
      <c r="AA4132" s="3" t="s">
        <v>11640</v>
      </c>
      <c r="AB4132" s="3" t="s">
        <v>48</v>
      </c>
      <c r="AC4132" s="3" t="s">
        <v>11640</v>
      </c>
      <c r="AD4132" s="3" t="s">
        <v>48</v>
      </c>
      <c r="AE4132" s="3" t="s">
        <v>11653</v>
      </c>
      <c r="AG4132" s="3">
        <v>5000</v>
      </c>
      <c r="AI4132" s="3" t="s">
        <v>11567</v>
      </c>
      <c r="AK4132" s="3" t="s">
        <v>11567</v>
      </c>
      <c r="AM4132" s="3" t="s">
        <v>11567</v>
      </c>
      <c r="AO4132" s="3" t="s">
        <v>11567</v>
      </c>
      <c r="AQ4132" s="3" t="s">
        <v>11567</v>
      </c>
      <c r="AS4132" s="3" t="s">
        <v>11567</v>
      </c>
    </row>
    <row r="4133" spans="1:45">
      <c r="A4133">
        <v>4131</v>
      </c>
      <c r="B4133" t="s">
        <v>5982</v>
      </c>
      <c r="C4133" t="s">
        <v>3312</v>
      </c>
      <c r="D4133" t="s">
        <v>45</v>
      </c>
      <c r="E4133" t="s">
        <v>72</v>
      </c>
      <c r="F4133" t="s">
        <v>8627</v>
      </c>
      <c r="G4133" t="s">
        <v>10861</v>
      </c>
      <c r="H4133" t="s">
        <v>8627</v>
      </c>
      <c r="I4133" t="s">
        <v>10861</v>
      </c>
      <c r="J4133" t="s">
        <v>48</v>
      </c>
      <c r="K4133" t="s">
        <v>48</v>
      </c>
      <c r="L4133" t="s">
        <v>5985</v>
      </c>
      <c r="M4133" t="s">
        <v>5986</v>
      </c>
      <c r="N4133" t="str">
        <f>VLOOKUP(O4133,index!$Q:$R,2,0)</f>
        <v>09. 하이브리드러닝 - 순수 오프라인</v>
      </c>
      <c r="O4133" t="s">
        <v>6019</v>
      </c>
      <c r="P4133" t="s">
        <v>48</v>
      </c>
      <c r="Q4133" t="s">
        <v>23</v>
      </c>
      <c r="R4133" s="226" t="e">
        <f>VLOOKUP(C4133,'26년 databook(취합)'!$M:$M,2,0)</f>
        <v>#N/A</v>
      </c>
      <c r="S4133" s="3" t="s">
        <v>11567</v>
      </c>
      <c r="T4133" s="3" t="s">
        <v>12405</v>
      </c>
      <c r="U4133" s="3" t="s">
        <v>12405</v>
      </c>
      <c r="V4133" s="3" t="s">
        <v>48</v>
      </c>
      <c r="W4133" s="3" t="s">
        <v>11567</v>
      </c>
      <c r="X4133" s="3" t="s">
        <v>48</v>
      </c>
      <c r="Y4133" s="3" t="s">
        <v>11567</v>
      </c>
      <c r="Z4133" s="3" t="s">
        <v>48</v>
      </c>
      <c r="AA4133" s="3" t="s">
        <v>12405</v>
      </c>
      <c r="AB4133" s="3" t="s">
        <v>48</v>
      </c>
      <c r="AC4133" s="3" t="s">
        <v>11567</v>
      </c>
      <c r="AD4133" s="3" t="s">
        <v>11567</v>
      </c>
      <c r="AE4133" s="3" t="s">
        <v>11567</v>
      </c>
      <c r="AF4133" s="3">
        <v>0</v>
      </c>
      <c r="AG4133" s="3">
        <v>0</v>
      </c>
      <c r="AH4133" s="3">
        <v>0</v>
      </c>
      <c r="AI4133" s="3" t="s">
        <v>11567</v>
      </c>
      <c r="AJ4133" s="3">
        <v>0</v>
      </c>
      <c r="AK4133" s="3" t="s">
        <v>11567</v>
      </c>
      <c r="AL4133" s="3">
        <v>0</v>
      </c>
      <c r="AM4133" s="3" t="s">
        <v>11567</v>
      </c>
      <c r="AN4133" s="3">
        <v>0</v>
      </c>
      <c r="AO4133" s="3" t="s">
        <v>11567</v>
      </c>
      <c r="AP4133" s="3">
        <v>0</v>
      </c>
      <c r="AQ4133" s="3" t="s">
        <v>11567</v>
      </c>
      <c r="AR4133" s="3">
        <v>0</v>
      </c>
      <c r="AS4133" s="3" t="s">
        <v>11567</v>
      </c>
    </row>
    <row r="4134" spans="1:45">
      <c r="A4134">
        <v>4132</v>
      </c>
      <c r="B4134" t="s">
        <v>5982</v>
      </c>
      <c r="C4134" t="s">
        <v>2871</v>
      </c>
      <c r="D4134" t="s">
        <v>45</v>
      </c>
      <c r="E4134" t="s">
        <v>72</v>
      </c>
      <c r="F4134" t="s">
        <v>8627</v>
      </c>
      <c r="G4134" t="s">
        <v>10861</v>
      </c>
      <c r="H4134" t="s">
        <v>8627</v>
      </c>
      <c r="I4134" t="s">
        <v>10861</v>
      </c>
      <c r="J4134" t="s">
        <v>48</v>
      </c>
      <c r="K4134" t="s">
        <v>48</v>
      </c>
      <c r="L4134" t="s">
        <v>5985</v>
      </c>
      <c r="M4134" t="s">
        <v>5986</v>
      </c>
      <c r="N4134" t="str">
        <f>VLOOKUP(O4134,index!$Q:$R,2,0)</f>
        <v>02. 이러닝 - 단과</v>
      </c>
      <c r="O4134" t="s">
        <v>5987</v>
      </c>
      <c r="P4134" t="s">
        <v>48</v>
      </c>
      <c r="Q4134" t="s">
        <v>23</v>
      </c>
      <c r="R4134" s="226" t="e">
        <f>VLOOKUP(C4134,'26년 databook(취합)'!$M:$M,2,0)</f>
        <v>#N/A</v>
      </c>
      <c r="S4134" s="3" t="s">
        <v>12166</v>
      </c>
      <c r="T4134" s="3" t="s">
        <v>14940</v>
      </c>
      <c r="U4134" s="3" t="s">
        <v>16757</v>
      </c>
      <c r="V4134" s="3" t="s">
        <v>48</v>
      </c>
      <c r="W4134" s="3" t="s">
        <v>12406</v>
      </c>
      <c r="X4134" s="3" t="s">
        <v>48</v>
      </c>
      <c r="Y4134" s="3" t="s">
        <v>12407</v>
      </c>
      <c r="Z4134" s="3" t="s">
        <v>48</v>
      </c>
      <c r="AA4134" s="3" t="s">
        <v>12408</v>
      </c>
      <c r="AB4134" s="3" t="s">
        <v>11576</v>
      </c>
      <c r="AC4134" s="3" t="s">
        <v>11567</v>
      </c>
      <c r="AD4134" s="3" t="s">
        <v>11576</v>
      </c>
      <c r="AE4134" s="3" t="s">
        <v>12065</v>
      </c>
      <c r="AF4134" s="3">
        <v>1000000</v>
      </c>
      <c r="AG4134" s="3">
        <v>1030600</v>
      </c>
      <c r="AH4134" s="3">
        <v>2000000</v>
      </c>
      <c r="AI4134" s="3" t="s">
        <v>11567</v>
      </c>
      <c r="AJ4134" s="3">
        <v>2000000</v>
      </c>
      <c r="AK4134" s="3" t="s">
        <v>11567</v>
      </c>
      <c r="AL4134" s="3">
        <v>2000000</v>
      </c>
      <c r="AM4134" s="3" t="s">
        <v>11567</v>
      </c>
      <c r="AN4134" s="3">
        <v>2000000</v>
      </c>
      <c r="AO4134" s="3" t="s">
        <v>11567</v>
      </c>
      <c r="AP4134" s="3">
        <v>2000000</v>
      </c>
      <c r="AQ4134" s="3" t="s">
        <v>11567</v>
      </c>
      <c r="AS4134" s="3" t="s">
        <v>11567</v>
      </c>
    </row>
    <row r="4135" spans="1:45">
      <c r="A4135">
        <v>4133</v>
      </c>
      <c r="B4135" t="s">
        <v>5982</v>
      </c>
      <c r="C4135" t="s">
        <v>4173</v>
      </c>
      <c r="D4135" t="s">
        <v>45</v>
      </c>
      <c r="E4135" t="s">
        <v>76</v>
      </c>
      <c r="F4135" t="s">
        <v>8628</v>
      </c>
      <c r="G4135" t="s">
        <v>10862</v>
      </c>
      <c r="H4135" t="s">
        <v>8628</v>
      </c>
      <c r="I4135" t="s">
        <v>10862</v>
      </c>
      <c r="J4135" t="s">
        <v>8628</v>
      </c>
      <c r="K4135" t="s">
        <v>8629</v>
      </c>
      <c r="L4135" t="s">
        <v>5985</v>
      </c>
      <c r="M4135" t="s">
        <v>5986</v>
      </c>
      <c r="N4135" t="str">
        <f>VLOOKUP(O4135,index!$Q:$R,2,0)</f>
        <v>02. 이러닝 - 단과</v>
      </c>
      <c r="O4135" t="s">
        <v>5987</v>
      </c>
      <c r="P4135" t="s">
        <v>48</v>
      </c>
      <c r="Q4135" t="s">
        <v>20</v>
      </c>
      <c r="R4135" s="226" t="e">
        <f>VLOOKUP(C4135,'26년 databook(취합)'!$M:$M,2,0)</f>
        <v>#N/A</v>
      </c>
      <c r="S4135" s="3" t="s">
        <v>11567</v>
      </c>
      <c r="T4135" s="3" t="s">
        <v>48</v>
      </c>
      <c r="U4135" s="3" t="s">
        <v>11567</v>
      </c>
      <c r="V4135" s="3" t="s">
        <v>48</v>
      </c>
      <c r="W4135" s="3" t="s">
        <v>48</v>
      </c>
      <c r="X4135" s="3" t="s">
        <v>48</v>
      </c>
      <c r="Y4135" s="3" t="s">
        <v>48</v>
      </c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G4135" s="3"/>
      <c r="AI4135" s="3" t="s">
        <v>48</v>
      </c>
      <c r="AK4135" s="3" t="s">
        <v>48</v>
      </c>
      <c r="AM4135" s="3" t="s">
        <v>48</v>
      </c>
      <c r="AO4135" s="3" t="s">
        <v>48</v>
      </c>
      <c r="AQ4135" s="3" t="s">
        <v>48</v>
      </c>
      <c r="AS4135" s="3" t="s">
        <v>48</v>
      </c>
    </row>
    <row r="4136" spans="1:45">
      <c r="A4136">
        <v>4134</v>
      </c>
      <c r="B4136" t="s">
        <v>5982</v>
      </c>
      <c r="C4136" t="s">
        <v>3771</v>
      </c>
      <c r="D4136" t="s">
        <v>45</v>
      </c>
      <c r="E4136" t="s">
        <v>75</v>
      </c>
      <c r="F4136" t="s">
        <v>8630</v>
      </c>
      <c r="G4136" t="s">
        <v>10863</v>
      </c>
      <c r="H4136" t="s">
        <v>8630</v>
      </c>
      <c r="I4136" t="s">
        <v>10863</v>
      </c>
      <c r="J4136" t="s">
        <v>48</v>
      </c>
      <c r="K4136" t="s">
        <v>48</v>
      </c>
      <c r="L4136" t="s">
        <v>5985</v>
      </c>
      <c r="M4136" t="s">
        <v>5986</v>
      </c>
      <c r="N4136" t="str">
        <f>VLOOKUP(O4136,index!$Q:$R,2,0)</f>
        <v>02. 이러닝 - 단과</v>
      </c>
      <c r="O4136" t="s">
        <v>5987</v>
      </c>
      <c r="P4136" t="s">
        <v>48</v>
      </c>
      <c r="Q4136" t="s">
        <v>20</v>
      </c>
      <c r="R4136" s="226" t="e">
        <f>VLOOKUP(C4136,'26년 databook(취합)'!$M:$M,2,0)</f>
        <v>#N/A</v>
      </c>
      <c r="S4136" s="3" t="s">
        <v>11567</v>
      </c>
      <c r="T4136" s="3" t="s">
        <v>48</v>
      </c>
      <c r="U4136" s="3" t="s">
        <v>11567</v>
      </c>
      <c r="V4136" s="3" t="s">
        <v>48</v>
      </c>
      <c r="W4136" s="3" t="s">
        <v>48</v>
      </c>
      <c r="X4136" s="3" t="s">
        <v>48</v>
      </c>
      <c r="Y4136" s="3" t="s">
        <v>48</v>
      </c>
      <c r="Z4136" s="3" t="s">
        <v>48</v>
      </c>
      <c r="AA4136" s="3" t="s">
        <v>48</v>
      </c>
      <c r="AB4136" s="3" t="s">
        <v>48</v>
      </c>
      <c r="AC4136" s="3" t="s">
        <v>48</v>
      </c>
      <c r="AD4136" s="3" t="s">
        <v>48</v>
      </c>
      <c r="AE4136" s="3" t="s">
        <v>48</v>
      </c>
      <c r="AG4136" s="3"/>
      <c r="AI4136" s="3" t="s">
        <v>48</v>
      </c>
      <c r="AK4136" s="3" t="s">
        <v>48</v>
      </c>
      <c r="AM4136" s="3" t="s">
        <v>48</v>
      </c>
      <c r="AO4136" s="3" t="s">
        <v>48</v>
      </c>
      <c r="AQ4136" s="3" t="s">
        <v>48</v>
      </c>
      <c r="AS4136" s="3" t="s">
        <v>48</v>
      </c>
    </row>
    <row r="4137" spans="1:45">
      <c r="A4137">
        <v>4135</v>
      </c>
      <c r="B4137" t="s">
        <v>5982</v>
      </c>
      <c r="C4137" t="s">
        <v>3330</v>
      </c>
      <c r="D4137" t="s">
        <v>45</v>
      </c>
      <c r="E4137" t="s">
        <v>72</v>
      </c>
      <c r="F4137" t="s">
        <v>933</v>
      </c>
      <c r="G4137" t="s">
        <v>10864</v>
      </c>
      <c r="H4137" t="s">
        <v>933</v>
      </c>
      <c r="I4137" t="s">
        <v>10864</v>
      </c>
      <c r="J4137" t="s">
        <v>48</v>
      </c>
      <c r="K4137" t="s">
        <v>48</v>
      </c>
      <c r="L4137" t="s">
        <v>5985</v>
      </c>
      <c r="M4137" t="s">
        <v>5986</v>
      </c>
      <c r="N4137" t="str">
        <f>VLOOKUP(O4137,index!$Q:$R,2,0)</f>
        <v>02. 이러닝 - 단과</v>
      </c>
      <c r="O4137" t="s">
        <v>5987</v>
      </c>
      <c r="P4137" t="s">
        <v>48</v>
      </c>
      <c r="Q4137" t="s">
        <v>23</v>
      </c>
      <c r="R4137" s="226" t="e">
        <f>VLOOKUP(C4137,'26년 databook(취합)'!$M:$M,2,0)</f>
        <v>#N/A</v>
      </c>
      <c r="S4137" s="3" t="s">
        <v>11567</v>
      </c>
      <c r="T4137" s="3" t="s">
        <v>14941</v>
      </c>
      <c r="U4137" s="3" t="s">
        <v>14941</v>
      </c>
      <c r="V4137" s="3" t="s">
        <v>48</v>
      </c>
      <c r="W4137" s="3" t="s">
        <v>11567</v>
      </c>
      <c r="X4137" s="3" t="s">
        <v>48</v>
      </c>
      <c r="Y4137" s="3" t="s">
        <v>11567</v>
      </c>
      <c r="Z4137" s="3" t="s">
        <v>48</v>
      </c>
      <c r="AA4137" s="3" t="s">
        <v>11567</v>
      </c>
      <c r="AB4137" s="3" t="s">
        <v>48</v>
      </c>
      <c r="AC4137" s="3" t="s">
        <v>11567</v>
      </c>
      <c r="AD4137" s="3" t="s">
        <v>11567</v>
      </c>
      <c r="AE4137" s="3" t="s">
        <v>11630</v>
      </c>
      <c r="AF4137" s="3">
        <v>0</v>
      </c>
      <c r="AG4137" s="3">
        <v>980000</v>
      </c>
      <c r="AH4137" s="3">
        <v>0</v>
      </c>
      <c r="AI4137" s="3" t="s">
        <v>11567</v>
      </c>
      <c r="AJ4137" s="3">
        <v>0</v>
      </c>
      <c r="AK4137" s="3" t="s">
        <v>11567</v>
      </c>
      <c r="AL4137" s="3">
        <v>0</v>
      </c>
      <c r="AM4137" s="3" t="s">
        <v>11567</v>
      </c>
      <c r="AN4137" s="3">
        <v>0</v>
      </c>
      <c r="AO4137" s="3" t="s">
        <v>11567</v>
      </c>
      <c r="AP4137" s="3">
        <v>0</v>
      </c>
      <c r="AQ4137" s="3" t="s">
        <v>11567</v>
      </c>
      <c r="AR4137" s="3">
        <v>0</v>
      </c>
      <c r="AS4137" s="3" t="s">
        <v>11567</v>
      </c>
    </row>
    <row r="4138" spans="1:45">
      <c r="A4138">
        <v>4136</v>
      </c>
      <c r="B4138" t="s">
        <v>5982</v>
      </c>
      <c r="C4138" t="s">
        <v>3770</v>
      </c>
      <c r="D4138" t="s">
        <v>45</v>
      </c>
      <c r="E4138" t="s">
        <v>75</v>
      </c>
      <c r="F4138" t="s">
        <v>8631</v>
      </c>
      <c r="G4138" t="s">
        <v>10865</v>
      </c>
      <c r="H4138" t="s">
        <v>8631</v>
      </c>
      <c r="I4138" t="s">
        <v>10865</v>
      </c>
      <c r="J4138" t="s">
        <v>48</v>
      </c>
      <c r="K4138" t="s">
        <v>48</v>
      </c>
      <c r="L4138" t="s">
        <v>5985</v>
      </c>
      <c r="M4138" t="s">
        <v>5986</v>
      </c>
      <c r="N4138" t="str">
        <f>VLOOKUP(O4138,index!$Q:$R,2,0)</f>
        <v>02. 이러닝 - 단과</v>
      </c>
      <c r="O4138" t="s">
        <v>5987</v>
      </c>
      <c r="P4138" t="s">
        <v>48</v>
      </c>
      <c r="Q4138" t="s">
        <v>20</v>
      </c>
      <c r="R4138" s="226" t="e">
        <f>VLOOKUP(C4138,'26년 databook(취합)'!$M:$M,2,0)</f>
        <v>#N/A</v>
      </c>
      <c r="S4138" s="3" t="s">
        <v>11567</v>
      </c>
      <c r="T4138" s="3" t="s">
        <v>48</v>
      </c>
      <c r="U4138" s="3" t="s">
        <v>11567</v>
      </c>
      <c r="V4138" s="3" t="s">
        <v>48</v>
      </c>
      <c r="W4138" s="3" t="s">
        <v>48</v>
      </c>
      <c r="X4138" s="3" t="s">
        <v>48</v>
      </c>
      <c r="Y4138" s="3" t="s">
        <v>48</v>
      </c>
      <c r="Z4138" s="3" t="s">
        <v>48</v>
      </c>
      <c r="AA4138" s="3" t="s">
        <v>48</v>
      </c>
      <c r="AB4138" s="3" t="s">
        <v>48</v>
      </c>
      <c r="AC4138" s="3" t="s">
        <v>48</v>
      </c>
      <c r="AD4138" s="3" t="s">
        <v>48</v>
      </c>
      <c r="AE4138" s="3" t="s">
        <v>48</v>
      </c>
      <c r="AG4138" s="3"/>
      <c r="AI4138" s="3" t="s">
        <v>48</v>
      </c>
      <c r="AK4138" s="3" t="s">
        <v>48</v>
      </c>
      <c r="AM4138" s="3" t="s">
        <v>48</v>
      </c>
      <c r="AO4138" s="3" t="s">
        <v>48</v>
      </c>
      <c r="AQ4138" s="3" t="s">
        <v>48</v>
      </c>
      <c r="AS4138" s="3" t="s">
        <v>48</v>
      </c>
    </row>
    <row r="4139" spans="1:45">
      <c r="A4139">
        <v>4137</v>
      </c>
      <c r="B4139" t="s">
        <v>5982</v>
      </c>
      <c r="C4139" t="s">
        <v>5510</v>
      </c>
      <c r="D4139" t="s">
        <v>45</v>
      </c>
      <c r="E4139" t="s">
        <v>214</v>
      </c>
      <c r="F4139" t="s">
        <v>2780</v>
      </c>
      <c r="G4139" t="s">
        <v>10866</v>
      </c>
      <c r="H4139" t="s">
        <v>2780</v>
      </c>
      <c r="I4139" t="s">
        <v>10866</v>
      </c>
      <c r="J4139" t="s">
        <v>8632</v>
      </c>
      <c r="K4139" t="s">
        <v>8633</v>
      </c>
      <c r="L4139" t="s">
        <v>5985</v>
      </c>
      <c r="M4139" t="s">
        <v>5986</v>
      </c>
      <c r="N4139" t="str">
        <f>VLOOKUP(O4139,index!$Q:$R,2,0)</f>
        <v>02. 이러닝 - 단과</v>
      </c>
      <c r="O4139" t="s">
        <v>5987</v>
      </c>
      <c r="P4139" t="s">
        <v>48</v>
      </c>
      <c r="Q4139" t="s">
        <v>20</v>
      </c>
      <c r="R4139" s="226" t="e">
        <f>VLOOKUP(C4139,'26년 databook(취합)'!$M:$M,2,0)</f>
        <v>#N/A</v>
      </c>
      <c r="S4139" s="3" t="s">
        <v>11567</v>
      </c>
      <c r="T4139" s="3" t="s">
        <v>48</v>
      </c>
      <c r="U4139" s="3" t="s">
        <v>11567</v>
      </c>
      <c r="V4139" s="3" t="s">
        <v>48</v>
      </c>
      <c r="W4139" s="3" t="s">
        <v>48</v>
      </c>
      <c r="X4139" s="3" t="s">
        <v>48</v>
      </c>
      <c r="Y4139" s="3" t="s">
        <v>48</v>
      </c>
      <c r="Z4139" s="3" t="s">
        <v>48</v>
      </c>
      <c r="AA4139" s="3" t="s">
        <v>48</v>
      </c>
      <c r="AB4139" s="3" t="s">
        <v>48</v>
      </c>
      <c r="AC4139" s="3" t="s">
        <v>48</v>
      </c>
      <c r="AD4139" s="3" t="s">
        <v>48</v>
      </c>
      <c r="AE4139" s="3" t="s">
        <v>48</v>
      </c>
      <c r="AG4139" s="3"/>
      <c r="AI4139" s="3" t="s">
        <v>48</v>
      </c>
      <c r="AK4139" s="3" t="s">
        <v>48</v>
      </c>
      <c r="AM4139" s="3" t="s">
        <v>48</v>
      </c>
      <c r="AO4139" s="3" t="s">
        <v>48</v>
      </c>
      <c r="AQ4139" s="3" t="s">
        <v>48</v>
      </c>
      <c r="AS4139" s="3" t="s">
        <v>48</v>
      </c>
    </row>
    <row r="4140" spans="1:45">
      <c r="A4140">
        <v>4138</v>
      </c>
      <c r="B4140" t="s">
        <v>5982</v>
      </c>
      <c r="C4140" t="s">
        <v>4501</v>
      </c>
      <c r="D4140" t="s">
        <v>45</v>
      </c>
      <c r="E4140" t="s">
        <v>76</v>
      </c>
      <c r="F4140" t="s">
        <v>8634</v>
      </c>
      <c r="G4140" t="s">
        <v>10867</v>
      </c>
      <c r="H4140" t="s">
        <v>8634</v>
      </c>
      <c r="I4140" t="s">
        <v>10867</v>
      </c>
      <c r="J4140" t="s">
        <v>2381</v>
      </c>
      <c r="K4140" t="s">
        <v>8635</v>
      </c>
      <c r="L4140" t="s">
        <v>5985</v>
      </c>
      <c r="M4140" t="s">
        <v>5986</v>
      </c>
      <c r="N4140" t="str">
        <f>VLOOKUP(O4140,index!$Q:$R,2,0)</f>
        <v>02. 이러닝 - 단과</v>
      </c>
      <c r="O4140" t="s">
        <v>5987</v>
      </c>
      <c r="P4140" t="s">
        <v>48</v>
      </c>
      <c r="Q4140" t="s">
        <v>20</v>
      </c>
      <c r="R4140" s="226" t="e">
        <f>VLOOKUP(C4140,'26년 databook(취합)'!$M:$M,2,0)</f>
        <v>#N/A</v>
      </c>
      <c r="S4140" s="3" t="s">
        <v>11567</v>
      </c>
      <c r="T4140" s="3" t="s">
        <v>48</v>
      </c>
      <c r="U4140" s="3" t="s">
        <v>11567</v>
      </c>
      <c r="V4140" s="3" t="s">
        <v>48</v>
      </c>
      <c r="W4140" s="3" t="s">
        <v>48</v>
      </c>
      <c r="X4140" s="3" t="s">
        <v>48</v>
      </c>
      <c r="Y4140" s="3" t="s">
        <v>48</v>
      </c>
      <c r="Z4140" s="3" t="s">
        <v>48</v>
      </c>
      <c r="AA4140" s="3" t="s">
        <v>48</v>
      </c>
      <c r="AB4140" s="3" t="s">
        <v>48</v>
      </c>
      <c r="AC4140" s="3" t="s">
        <v>48</v>
      </c>
      <c r="AD4140" s="3" t="s">
        <v>48</v>
      </c>
      <c r="AE4140" s="3" t="s">
        <v>48</v>
      </c>
      <c r="AG4140" s="3"/>
      <c r="AI4140" s="3" t="s">
        <v>48</v>
      </c>
      <c r="AK4140" s="3" t="s">
        <v>48</v>
      </c>
      <c r="AM4140" s="3" t="s">
        <v>48</v>
      </c>
      <c r="AO4140" s="3" t="s">
        <v>48</v>
      </c>
      <c r="AQ4140" s="3" t="s">
        <v>48</v>
      </c>
      <c r="AR4140" s="3">
        <v>0</v>
      </c>
      <c r="AS4140" s="3" t="s">
        <v>48</v>
      </c>
    </row>
    <row r="4141" spans="1:45">
      <c r="A4141">
        <v>4139</v>
      </c>
      <c r="B4141" t="s">
        <v>5982</v>
      </c>
      <c r="C4141" t="s">
        <v>2942</v>
      </c>
      <c r="D4141" t="s">
        <v>45</v>
      </c>
      <c r="E4141" t="s">
        <v>71</v>
      </c>
      <c r="F4141" t="s">
        <v>8636</v>
      </c>
      <c r="G4141" t="s">
        <v>10868</v>
      </c>
      <c r="H4141" t="s">
        <v>8636</v>
      </c>
      <c r="I4141" t="s">
        <v>10868</v>
      </c>
      <c r="J4141" t="s">
        <v>8637</v>
      </c>
      <c r="K4141" t="s">
        <v>8638</v>
      </c>
      <c r="L4141" t="s">
        <v>5985</v>
      </c>
      <c r="M4141" t="s">
        <v>5986</v>
      </c>
      <c r="O4141" t="s">
        <v>40</v>
      </c>
      <c r="P4141" t="s">
        <v>48</v>
      </c>
      <c r="Q4141" t="s">
        <v>20</v>
      </c>
      <c r="S4141" s="3" t="s">
        <v>11578</v>
      </c>
      <c r="T4141" s="3" t="s">
        <v>48</v>
      </c>
      <c r="U4141" s="3" t="s">
        <v>11578</v>
      </c>
      <c r="V4141" s="3" t="s">
        <v>48</v>
      </c>
      <c r="W4141" s="3" t="s">
        <v>48</v>
      </c>
      <c r="X4141" s="3" t="s">
        <v>48</v>
      </c>
      <c r="Y4141" s="3" t="s">
        <v>48</v>
      </c>
      <c r="Z4141" s="3" t="s">
        <v>48</v>
      </c>
      <c r="AA4141" s="3" t="s">
        <v>48</v>
      </c>
      <c r="AB4141" s="3" t="s">
        <v>48</v>
      </c>
      <c r="AC4141" s="3" t="s">
        <v>48</v>
      </c>
      <c r="AD4141" s="3" t="s">
        <v>48</v>
      </c>
      <c r="AE4141" s="3" t="s">
        <v>48</v>
      </c>
      <c r="AG4141" s="3"/>
      <c r="AI4141" s="3" t="s">
        <v>48</v>
      </c>
      <c r="AK4141" s="3" t="s">
        <v>48</v>
      </c>
      <c r="AM4141" s="3" t="s">
        <v>48</v>
      </c>
      <c r="AO4141" s="3" t="s">
        <v>48</v>
      </c>
      <c r="AQ4141" s="3" t="s">
        <v>48</v>
      </c>
      <c r="AR4141" s="3">
        <v>10000000</v>
      </c>
      <c r="AS4141" s="3" t="s">
        <v>48</v>
      </c>
    </row>
    <row r="4142" spans="1:45">
      <c r="A4142">
        <v>4140</v>
      </c>
      <c r="B4142" t="s">
        <v>5982</v>
      </c>
      <c r="C4142" t="s">
        <v>3769</v>
      </c>
      <c r="D4142" t="s">
        <v>45</v>
      </c>
      <c r="E4142" t="s">
        <v>75</v>
      </c>
      <c r="F4142" t="s">
        <v>8642</v>
      </c>
      <c r="G4142" t="s">
        <v>10870</v>
      </c>
      <c r="H4142" t="s">
        <v>8642</v>
      </c>
      <c r="I4142" t="s">
        <v>10870</v>
      </c>
      <c r="J4142" t="s">
        <v>48</v>
      </c>
      <c r="K4142" t="s">
        <v>48</v>
      </c>
      <c r="L4142" t="s">
        <v>5985</v>
      </c>
      <c r="M4142" t="s">
        <v>5986</v>
      </c>
      <c r="O4142" t="s">
        <v>5988</v>
      </c>
      <c r="P4142" t="s">
        <v>48</v>
      </c>
      <c r="Q4142" t="s">
        <v>20</v>
      </c>
      <c r="S4142" s="3" t="s">
        <v>11567</v>
      </c>
      <c r="T4142" s="3" t="s">
        <v>48</v>
      </c>
      <c r="U4142" s="3" t="s">
        <v>11567</v>
      </c>
      <c r="V4142" s="3" t="s">
        <v>48</v>
      </c>
      <c r="W4142" s="3" t="s">
        <v>48</v>
      </c>
      <c r="X4142" s="3" t="s">
        <v>48</v>
      </c>
      <c r="Y4142" s="3" t="s">
        <v>48</v>
      </c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G4142" s="3"/>
      <c r="AI4142" s="3" t="s">
        <v>48</v>
      </c>
      <c r="AK4142" s="3" t="s">
        <v>48</v>
      </c>
      <c r="AM4142" s="3" t="s">
        <v>48</v>
      </c>
      <c r="AO4142" s="3" t="s">
        <v>48</v>
      </c>
      <c r="AQ4142" s="3" t="s">
        <v>48</v>
      </c>
      <c r="AS4142" s="3" t="s">
        <v>48</v>
      </c>
    </row>
    <row r="4143" spans="1:45">
      <c r="A4143">
        <v>4141</v>
      </c>
      <c r="B4143" t="s">
        <v>5982</v>
      </c>
      <c r="C4143" t="s">
        <v>3268</v>
      </c>
      <c r="D4143" t="s">
        <v>45</v>
      </c>
      <c r="E4143" t="s">
        <v>72</v>
      </c>
      <c r="F4143" t="s">
        <v>877</v>
      </c>
      <c r="G4143" t="s">
        <v>10871</v>
      </c>
      <c r="H4143" t="s">
        <v>877</v>
      </c>
      <c r="I4143" t="s">
        <v>10871</v>
      </c>
      <c r="J4143" t="s">
        <v>877</v>
      </c>
      <c r="K4143" t="s">
        <v>8643</v>
      </c>
      <c r="L4143" t="s">
        <v>5985</v>
      </c>
      <c r="M4143" t="s">
        <v>5986</v>
      </c>
      <c r="O4143" t="s">
        <v>5988</v>
      </c>
      <c r="P4143" t="s">
        <v>48</v>
      </c>
      <c r="Q4143" t="s">
        <v>20</v>
      </c>
      <c r="S4143" s="3" t="s">
        <v>11567</v>
      </c>
      <c r="T4143" s="3" t="s">
        <v>48</v>
      </c>
      <c r="U4143" s="3" t="s">
        <v>11567</v>
      </c>
      <c r="V4143" s="3" t="s">
        <v>48</v>
      </c>
      <c r="W4143" s="3" t="s">
        <v>48</v>
      </c>
      <c r="X4143" s="3" t="s">
        <v>48</v>
      </c>
      <c r="Y4143" s="3" t="s">
        <v>48</v>
      </c>
      <c r="Z4143" s="3" t="s">
        <v>48</v>
      </c>
      <c r="AA4143" s="3" t="s">
        <v>48</v>
      </c>
      <c r="AB4143" s="3" t="s">
        <v>48</v>
      </c>
      <c r="AC4143" s="3" t="s">
        <v>48</v>
      </c>
      <c r="AD4143" s="3" t="s">
        <v>48</v>
      </c>
      <c r="AE4143" s="3" t="s">
        <v>48</v>
      </c>
      <c r="AG4143" s="3"/>
      <c r="AI4143" s="3" t="s">
        <v>48</v>
      </c>
      <c r="AK4143" s="3" t="s">
        <v>48</v>
      </c>
      <c r="AM4143" s="3" t="s">
        <v>48</v>
      </c>
      <c r="AO4143" s="3" t="s">
        <v>48</v>
      </c>
      <c r="AQ4143" s="3" t="s">
        <v>48</v>
      </c>
      <c r="AS4143" s="3" t="s">
        <v>48</v>
      </c>
    </row>
    <row r="4144" spans="1:45">
      <c r="A4144">
        <v>4142</v>
      </c>
      <c r="B4144" t="s">
        <v>5982</v>
      </c>
      <c r="C4144" t="s">
        <v>5026</v>
      </c>
      <c r="D4144" t="s">
        <v>45</v>
      </c>
      <c r="E4144" t="s">
        <v>77</v>
      </c>
      <c r="F4144" t="s">
        <v>8644</v>
      </c>
      <c r="G4144" t="s">
        <v>10872</v>
      </c>
      <c r="H4144" t="s">
        <v>8644</v>
      </c>
      <c r="I4144" t="s">
        <v>10872</v>
      </c>
      <c r="J4144" t="s">
        <v>8645</v>
      </c>
      <c r="K4144" t="s">
        <v>8646</v>
      </c>
      <c r="L4144" t="s">
        <v>5985</v>
      </c>
      <c r="M4144" t="s">
        <v>5986</v>
      </c>
      <c r="O4144" t="s">
        <v>5987</v>
      </c>
      <c r="P4144" t="s">
        <v>48</v>
      </c>
      <c r="Q4144" t="s">
        <v>20</v>
      </c>
      <c r="S4144" s="3" t="s">
        <v>11567</v>
      </c>
      <c r="T4144" s="3" t="s">
        <v>48</v>
      </c>
      <c r="U4144" s="3" t="s">
        <v>11567</v>
      </c>
      <c r="V4144" s="3" t="s">
        <v>48</v>
      </c>
      <c r="W4144" s="3" t="s">
        <v>48</v>
      </c>
      <c r="X4144" s="3" t="s">
        <v>48</v>
      </c>
      <c r="Y4144" s="3" t="s">
        <v>48</v>
      </c>
      <c r="Z4144" s="3" t="s">
        <v>48</v>
      </c>
      <c r="AA4144" s="3" t="s">
        <v>48</v>
      </c>
      <c r="AB4144" s="3" t="s">
        <v>48</v>
      </c>
      <c r="AC4144" s="3" t="s">
        <v>48</v>
      </c>
      <c r="AD4144" s="3" t="s">
        <v>48</v>
      </c>
      <c r="AE4144" s="3" t="s">
        <v>48</v>
      </c>
      <c r="AG4144" s="3"/>
      <c r="AI4144" s="3" t="s">
        <v>48</v>
      </c>
      <c r="AK4144" s="3" t="s">
        <v>48</v>
      </c>
      <c r="AM4144" s="3" t="s">
        <v>48</v>
      </c>
      <c r="AO4144" s="3" t="s">
        <v>48</v>
      </c>
      <c r="AQ4144" s="3" t="s">
        <v>48</v>
      </c>
      <c r="AS4144" s="3" t="s">
        <v>48</v>
      </c>
    </row>
    <row r="4145" spans="1:45">
      <c r="A4145">
        <v>4143</v>
      </c>
      <c r="B4145" t="s">
        <v>5982</v>
      </c>
      <c r="C4145" t="s">
        <v>5193</v>
      </c>
      <c r="D4145" t="s">
        <v>45</v>
      </c>
      <c r="E4145" t="s">
        <v>77</v>
      </c>
      <c r="F4145" t="s">
        <v>8647</v>
      </c>
      <c r="G4145" t="s">
        <v>10873</v>
      </c>
      <c r="H4145" t="s">
        <v>8647</v>
      </c>
      <c r="I4145" t="s">
        <v>10873</v>
      </c>
      <c r="J4145" t="s">
        <v>2441</v>
      </c>
      <c r="K4145" t="s">
        <v>8648</v>
      </c>
      <c r="L4145" t="s">
        <v>5985</v>
      </c>
      <c r="M4145" t="s">
        <v>5986</v>
      </c>
      <c r="O4145" t="s">
        <v>5987</v>
      </c>
      <c r="P4145" t="s">
        <v>48</v>
      </c>
      <c r="Q4145" t="s">
        <v>20</v>
      </c>
      <c r="S4145" s="3" t="s">
        <v>11567</v>
      </c>
      <c r="T4145" s="3" t="s">
        <v>16441</v>
      </c>
      <c r="U4145" s="3" t="s">
        <v>16441</v>
      </c>
      <c r="V4145" s="3" t="s">
        <v>48</v>
      </c>
      <c r="W4145" s="3" t="s">
        <v>11567</v>
      </c>
      <c r="X4145" s="3" t="s">
        <v>48</v>
      </c>
      <c r="Y4145" s="3" t="s">
        <v>11567</v>
      </c>
      <c r="Z4145" s="3" t="s">
        <v>48</v>
      </c>
      <c r="AA4145" s="3" t="s">
        <v>11567</v>
      </c>
      <c r="AB4145" s="3" t="s">
        <v>48</v>
      </c>
      <c r="AC4145" s="3" t="s">
        <v>11567</v>
      </c>
      <c r="AD4145" s="3" t="s">
        <v>48</v>
      </c>
      <c r="AE4145" s="3" t="s">
        <v>11567</v>
      </c>
      <c r="AG4145" s="3">
        <v>1575000</v>
      </c>
      <c r="AI4145" s="3" t="s">
        <v>11567</v>
      </c>
      <c r="AK4145" s="3" t="s">
        <v>11567</v>
      </c>
      <c r="AM4145" s="3" t="s">
        <v>11567</v>
      </c>
      <c r="AO4145" s="3" t="s">
        <v>11567</v>
      </c>
      <c r="AQ4145" s="3" t="s">
        <v>11567</v>
      </c>
      <c r="AS4145" s="3" t="s">
        <v>11567</v>
      </c>
    </row>
    <row r="4146" spans="1:45">
      <c r="A4146">
        <v>4144</v>
      </c>
      <c r="B4146" t="s">
        <v>5982</v>
      </c>
      <c r="C4146" t="s">
        <v>5235</v>
      </c>
      <c r="D4146" t="s">
        <v>45</v>
      </c>
      <c r="E4146" t="s">
        <v>77</v>
      </c>
      <c r="F4146" t="s">
        <v>630</v>
      </c>
      <c r="G4146" t="s">
        <v>10874</v>
      </c>
      <c r="H4146" t="s">
        <v>630</v>
      </c>
      <c r="I4146" t="s">
        <v>10874</v>
      </c>
      <c r="J4146" t="s">
        <v>630</v>
      </c>
      <c r="K4146" t="s">
        <v>8649</v>
      </c>
      <c r="L4146" t="s">
        <v>5985</v>
      </c>
      <c r="M4146" t="s">
        <v>5986</v>
      </c>
      <c r="O4146" t="s">
        <v>5987</v>
      </c>
      <c r="P4146" t="s">
        <v>48</v>
      </c>
      <c r="Q4146" t="s">
        <v>20</v>
      </c>
      <c r="S4146" s="3" t="s">
        <v>11567</v>
      </c>
      <c r="T4146" s="3" t="s">
        <v>16422</v>
      </c>
      <c r="U4146" s="3" t="s">
        <v>16422</v>
      </c>
      <c r="V4146" s="3" t="s">
        <v>48</v>
      </c>
      <c r="W4146" s="3" t="s">
        <v>11567</v>
      </c>
      <c r="X4146" s="3" t="s">
        <v>48</v>
      </c>
      <c r="Y4146" s="3" t="s">
        <v>11640</v>
      </c>
      <c r="Z4146" s="3" t="s">
        <v>48</v>
      </c>
      <c r="AA4146" s="3" t="s">
        <v>11567</v>
      </c>
      <c r="AB4146" s="3" t="s">
        <v>48</v>
      </c>
      <c r="AC4146" s="3" t="s">
        <v>11698</v>
      </c>
      <c r="AD4146" s="3" t="s">
        <v>48</v>
      </c>
      <c r="AE4146" s="3" t="s">
        <v>11653</v>
      </c>
      <c r="AG4146" s="3">
        <v>30000</v>
      </c>
      <c r="AI4146" s="3" t="s">
        <v>11567</v>
      </c>
      <c r="AK4146" s="3" t="s">
        <v>11567</v>
      </c>
      <c r="AM4146" s="3" t="s">
        <v>11567</v>
      </c>
      <c r="AO4146" s="3" t="s">
        <v>11567</v>
      </c>
      <c r="AQ4146" s="3" t="s">
        <v>11567</v>
      </c>
      <c r="AS4146" s="3" t="s">
        <v>11567</v>
      </c>
    </row>
    <row r="4147" spans="1:45">
      <c r="A4147">
        <v>4145</v>
      </c>
      <c r="B4147" t="s">
        <v>5982</v>
      </c>
      <c r="C4147" t="s">
        <v>3316</v>
      </c>
      <c r="D4147" t="s">
        <v>45</v>
      </c>
      <c r="E4147" t="s">
        <v>72</v>
      </c>
      <c r="F4147" t="s">
        <v>8650</v>
      </c>
      <c r="G4147" t="s">
        <v>10875</v>
      </c>
      <c r="H4147" t="s">
        <v>8650</v>
      </c>
      <c r="I4147" t="s">
        <v>10875</v>
      </c>
      <c r="J4147" t="s">
        <v>2309</v>
      </c>
      <c r="K4147" t="s">
        <v>8651</v>
      </c>
      <c r="L4147" t="s">
        <v>5985</v>
      </c>
      <c r="M4147" t="s">
        <v>5986</v>
      </c>
      <c r="O4147" t="s">
        <v>5987</v>
      </c>
      <c r="P4147" t="s">
        <v>48</v>
      </c>
      <c r="Q4147" t="s">
        <v>23</v>
      </c>
      <c r="S4147" s="3" t="s">
        <v>11567</v>
      </c>
      <c r="T4147" s="3" t="s">
        <v>12409</v>
      </c>
      <c r="U4147" s="3" t="s">
        <v>12409</v>
      </c>
      <c r="V4147" s="3" t="s">
        <v>48</v>
      </c>
      <c r="W4147" s="3" t="s">
        <v>11567</v>
      </c>
      <c r="X4147" s="3" t="s">
        <v>48</v>
      </c>
      <c r="Y4147" s="3" t="s">
        <v>12410</v>
      </c>
      <c r="Z4147" s="3" t="s">
        <v>48</v>
      </c>
      <c r="AA4147" s="3" t="s">
        <v>11638</v>
      </c>
      <c r="AB4147" s="3" t="s">
        <v>48</v>
      </c>
      <c r="AC4147" s="3" t="s">
        <v>11567</v>
      </c>
      <c r="AD4147" s="3" t="s">
        <v>11567</v>
      </c>
      <c r="AE4147" s="3" t="s">
        <v>11567</v>
      </c>
      <c r="AF4147" s="3">
        <v>0</v>
      </c>
      <c r="AG4147" s="3">
        <v>0</v>
      </c>
      <c r="AH4147" s="3">
        <v>0</v>
      </c>
      <c r="AI4147" s="3" t="s">
        <v>11567</v>
      </c>
      <c r="AJ4147" s="3">
        <v>0</v>
      </c>
      <c r="AK4147" s="3" t="s">
        <v>11567</v>
      </c>
      <c r="AL4147" s="3">
        <v>0</v>
      </c>
      <c r="AM4147" s="3" t="s">
        <v>11567</v>
      </c>
      <c r="AN4147" s="3">
        <v>0</v>
      </c>
      <c r="AO4147" s="3" t="s">
        <v>11567</v>
      </c>
      <c r="AP4147" s="3">
        <v>0</v>
      </c>
      <c r="AQ4147" s="3" t="s">
        <v>11567</v>
      </c>
      <c r="AR4147" s="3">
        <v>0</v>
      </c>
      <c r="AS4147" s="3" t="s">
        <v>11567</v>
      </c>
    </row>
    <row r="4148" spans="1:45">
      <c r="A4148">
        <v>4146</v>
      </c>
      <c r="B4148" t="s">
        <v>5982</v>
      </c>
      <c r="C4148" t="s">
        <v>4850</v>
      </c>
      <c r="D4148" t="s">
        <v>45</v>
      </c>
      <c r="E4148" t="s">
        <v>77</v>
      </c>
      <c r="F4148" t="s">
        <v>8653</v>
      </c>
      <c r="G4148" t="s">
        <v>10877</v>
      </c>
      <c r="H4148" t="s">
        <v>8653</v>
      </c>
      <c r="I4148" t="s">
        <v>10877</v>
      </c>
      <c r="J4148" t="s">
        <v>2292</v>
      </c>
      <c r="K4148" t="s">
        <v>8654</v>
      </c>
      <c r="L4148" t="s">
        <v>5985</v>
      </c>
      <c r="M4148" t="s">
        <v>5986</v>
      </c>
      <c r="O4148" t="s">
        <v>5987</v>
      </c>
      <c r="P4148" t="s">
        <v>48</v>
      </c>
      <c r="Q4148" t="s">
        <v>20</v>
      </c>
      <c r="S4148" s="3" t="s">
        <v>11567</v>
      </c>
      <c r="T4148" s="3" t="s">
        <v>11575</v>
      </c>
      <c r="U4148" s="3" t="s">
        <v>11575</v>
      </c>
      <c r="V4148" s="3" t="s">
        <v>48</v>
      </c>
      <c r="W4148" s="3" t="s">
        <v>11567</v>
      </c>
      <c r="X4148" s="3" t="s">
        <v>48</v>
      </c>
      <c r="Y4148" s="3" t="s">
        <v>11567</v>
      </c>
      <c r="Z4148" s="3" t="s">
        <v>48</v>
      </c>
      <c r="AA4148" s="3" t="s">
        <v>11567</v>
      </c>
      <c r="AB4148" s="3" t="s">
        <v>48</v>
      </c>
      <c r="AC4148" s="3" t="s">
        <v>11567</v>
      </c>
      <c r="AD4148" s="3" t="s">
        <v>48</v>
      </c>
      <c r="AE4148" s="3" t="s">
        <v>11575</v>
      </c>
      <c r="AG4148" s="4">
        <v>0</v>
      </c>
      <c r="AI4148" s="3" t="s">
        <v>11567</v>
      </c>
      <c r="AK4148" s="3" t="s">
        <v>11567</v>
      </c>
      <c r="AM4148" s="3" t="s">
        <v>11567</v>
      </c>
      <c r="AO4148" s="3" t="s">
        <v>11567</v>
      </c>
      <c r="AQ4148" s="3" t="s">
        <v>11567</v>
      </c>
      <c r="AS4148" s="3" t="s">
        <v>11567</v>
      </c>
    </row>
    <row r="4149" spans="1:45">
      <c r="A4149">
        <v>4147</v>
      </c>
      <c r="B4149" t="s">
        <v>5982</v>
      </c>
      <c r="C4149" t="s">
        <v>4416</v>
      </c>
      <c r="D4149" t="s">
        <v>45</v>
      </c>
      <c r="E4149" t="s">
        <v>76</v>
      </c>
      <c r="F4149" t="s">
        <v>2198</v>
      </c>
      <c r="G4149" t="s">
        <v>10878</v>
      </c>
      <c r="H4149" t="s">
        <v>2198</v>
      </c>
      <c r="I4149" t="s">
        <v>10878</v>
      </c>
      <c r="J4149" t="s">
        <v>48</v>
      </c>
      <c r="K4149" t="s">
        <v>48</v>
      </c>
      <c r="L4149" t="s">
        <v>5985</v>
      </c>
      <c r="M4149" t="s">
        <v>5986</v>
      </c>
      <c r="O4149" t="s">
        <v>5987</v>
      </c>
      <c r="P4149" t="s">
        <v>48</v>
      </c>
      <c r="Q4149" t="s">
        <v>23</v>
      </c>
      <c r="S4149" s="3" t="s">
        <v>11571</v>
      </c>
      <c r="T4149" s="3" t="s">
        <v>13838</v>
      </c>
      <c r="U4149" s="3" t="s">
        <v>13839</v>
      </c>
      <c r="V4149" s="3" t="s">
        <v>48</v>
      </c>
      <c r="W4149" s="3" t="s">
        <v>11567</v>
      </c>
      <c r="X4149" s="3" t="s">
        <v>48</v>
      </c>
      <c r="Y4149" s="3" t="s">
        <v>11567</v>
      </c>
      <c r="Z4149" s="3" t="s">
        <v>48</v>
      </c>
      <c r="AA4149" s="3" t="s">
        <v>11647</v>
      </c>
      <c r="AB4149" s="3" t="s">
        <v>48</v>
      </c>
      <c r="AC4149" s="3" t="s">
        <v>11567</v>
      </c>
      <c r="AD4149" s="3" t="s">
        <v>48</v>
      </c>
      <c r="AE4149" s="3" t="s">
        <v>14879</v>
      </c>
      <c r="AG4149" s="3">
        <v>0</v>
      </c>
      <c r="AI4149" s="3" t="s">
        <v>11567</v>
      </c>
      <c r="AK4149" s="3" t="s">
        <v>11567</v>
      </c>
      <c r="AM4149" s="3" t="s">
        <v>11567</v>
      </c>
      <c r="AO4149" s="3" t="s">
        <v>11567</v>
      </c>
      <c r="AP4149" s="3">
        <v>5000000</v>
      </c>
      <c r="AQ4149" s="3" t="s">
        <v>11567</v>
      </c>
      <c r="AR4149" s="3">
        <v>0</v>
      </c>
      <c r="AS4149" s="3" t="s">
        <v>11567</v>
      </c>
    </row>
    <row r="4150" spans="1:45">
      <c r="A4150">
        <v>4148</v>
      </c>
      <c r="B4150" t="s">
        <v>5982</v>
      </c>
      <c r="C4150" t="s">
        <v>5192</v>
      </c>
      <c r="D4150" t="s">
        <v>45</v>
      </c>
      <c r="E4150" t="s">
        <v>77</v>
      </c>
      <c r="F4150" t="s">
        <v>2796</v>
      </c>
      <c r="G4150" t="s">
        <v>9134</v>
      </c>
      <c r="H4150" t="s">
        <v>589</v>
      </c>
      <c r="I4150" t="s">
        <v>16345</v>
      </c>
      <c r="J4150" t="s">
        <v>48</v>
      </c>
      <c r="K4150" t="s">
        <v>48</v>
      </c>
      <c r="L4150" t="s">
        <v>5985</v>
      </c>
      <c r="M4150" t="s">
        <v>5986</v>
      </c>
      <c r="O4150" t="s">
        <v>5987</v>
      </c>
      <c r="P4150" t="s">
        <v>48</v>
      </c>
      <c r="Q4150" t="s">
        <v>20</v>
      </c>
      <c r="S4150" s="3" t="s">
        <v>11567</v>
      </c>
      <c r="T4150" s="3" t="s">
        <v>48</v>
      </c>
      <c r="U4150" s="3" t="s">
        <v>11567</v>
      </c>
      <c r="V4150" s="3" t="s">
        <v>48</v>
      </c>
      <c r="W4150" s="3" t="s">
        <v>48</v>
      </c>
      <c r="X4150" s="3" t="s">
        <v>48</v>
      </c>
      <c r="Y4150" s="3" t="s">
        <v>48</v>
      </c>
      <c r="Z4150" s="3" t="s">
        <v>48</v>
      </c>
      <c r="AA4150" s="3" t="s">
        <v>48</v>
      </c>
      <c r="AB4150" s="3" t="s">
        <v>48</v>
      </c>
      <c r="AC4150" s="3" t="s">
        <v>48</v>
      </c>
      <c r="AD4150" s="3" t="s">
        <v>48</v>
      </c>
      <c r="AE4150" s="3" t="s">
        <v>48</v>
      </c>
      <c r="AG4150" s="3"/>
      <c r="AI4150" s="3" t="s">
        <v>48</v>
      </c>
      <c r="AK4150" s="3" t="s">
        <v>48</v>
      </c>
      <c r="AM4150" s="3" t="s">
        <v>48</v>
      </c>
      <c r="AO4150" s="3" t="s">
        <v>48</v>
      </c>
      <c r="AQ4150" s="3" t="s">
        <v>48</v>
      </c>
      <c r="AS4150" s="3" t="s">
        <v>48</v>
      </c>
    </row>
    <row r="4151" spans="1:45">
      <c r="A4151">
        <v>4149</v>
      </c>
      <c r="B4151" t="s">
        <v>5982</v>
      </c>
      <c r="C4151" t="s">
        <v>3768</v>
      </c>
      <c r="D4151" t="s">
        <v>45</v>
      </c>
      <c r="E4151" t="s">
        <v>75</v>
      </c>
      <c r="F4151" t="s">
        <v>8655</v>
      </c>
      <c r="G4151" t="s">
        <v>10879</v>
      </c>
      <c r="H4151" t="s">
        <v>8655</v>
      </c>
      <c r="I4151" t="s">
        <v>10879</v>
      </c>
      <c r="J4151" t="s">
        <v>8656</v>
      </c>
      <c r="K4151" t="s">
        <v>8657</v>
      </c>
      <c r="L4151" t="s">
        <v>5985</v>
      </c>
      <c r="M4151" t="s">
        <v>5986</v>
      </c>
      <c r="O4151" t="s">
        <v>5987</v>
      </c>
      <c r="P4151" t="s">
        <v>48</v>
      </c>
      <c r="Q4151" t="s">
        <v>23</v>
      </c>
      <c r="S4151" s="3" t="s">
        <v>11570</v>
      </c>
      <c r="T4151" s="3" t="s">
        <v>48</v>
      </c>
      <c r="U4151" s="3" t="s">
        <v>11570</v>
      </c>
      <c r="V4151" s="3" t="s">
        <v>48</v>
      </c>
      <c r="W4151" s="3" t="s">
        <v>48</v>
      </c>
      <c r="X4151" s="3" t="s">
        <v>48</v>
      </c>
      <c r="Y4151" s="3" t="s">
        <v>48</v>
      </c>
      <c r="Z4151" s="3" t="s">
        <v>48</v>
      </c>
      <c r="AA4151" s="3" t="s">
        <v>48</v>
      </c>
      <c r="AB4151" s="3" t="s">
        <v>48</v>
      </c>
      <c r="AC4151" s="3" t="s">
        <v>48</v>
      </c>
      <c r="AD4151" s="3" t="s">
        <v>11567</v>
      </c>
      <c r="AE4151" s="3" t="s">
        <v>48</v>
      </c>
      <c r="AF4151" s="3">
        <v>0</v>
      </c>
      <c r="AG4151" s="3"/>
      <c r="AH4151" s="3">
        <v>0</v>
      </c>
      <c r="AI4151" s="3" t="s">
        <v>48</v>
      </c>
      <c r="AJ4151" s="3">
        <v>0</v>
      </c>
      <c r="AK4151" s="3" t="s">
        <v>48</v>
      </c>
      <c r="AL4151" s="3">
        <v>0</v>
      </c>
      <c r="AM4151" s="3" t="s">
        <v>48</v>
      </c>
      <c r="AN4151" s="3">
        <v>0</v>
      </c>
      <c r="AO4151" s="3" t="s">
        <v>48</v>
      </c>
      <c r="AP4151" s="3">
        <v>3000000</v>
      </c>
      <c r="AQ4151" s="3" t="s">
        <v>48</v>
      </c>
      <c r="AR4151" s="3">
        <v>0</v>
      </c>
      <c r="AS4151" s="3" t="s">
        <v>48</v>
      </c>
    </row>
    <row r="4152" spans="1:45">
      <c r="A4152">
        <v>4150</v>
      </c>
      <c r="B4152" t="s">
        <v>5982</v>
      </c>
      <c r="C4152" t="s">
        <v>3994</v>
      </c>
      <c r="D4152" t="s">
        <v>45</v>
      </c>
      <c r="E4152" t="s">
        <v>75</v>
      </c>
      <c r="F4152" t="s">
        <v>453</v>
      </c>
      <c r="G4152" t="s">
        <v>10882</v>
      </c>
      <c r="H4152" t="s">
        <v>453</v>
      </c>
      <c r="I4152" t="s">
        <v>10882</v>
      </c>
      <c r="J4152" t="s">
        <v>453</v>
      </c>
      <c r="K4152" t="s">
        <v>8660</v>
      </c>
      <c r="L4152" t="s">
        <v>5985</v>
      </c>
      <c r="M4152" t="s">
        <v>5986</v>
      </c>
      <c r="O4152" t="s">
        <v>5987</v>
      </c>
      <c r="P4152" t="s">
        <v>48</v>
      </c>
      <c r="Q4152" t="s">
        <v>20</v>
      </c>
      <c r="S4152" s="3" t="s">
        <v>11567</v>
      </c>
      <c r="T4152" s="3" t="s">
        <v>48</v>
      </c>
      <c r="U4152" s="3" t="s">
        <v>11567</v>
      </c>
      <c r="V4152" s="3" t="s">
        <v>48</v>
      </c>
      <c r="W4152" s="3" t="s">
        <v>48</v>
      </c>
      <c r="X4152" s="3" t="s">
        <v>48</v>
      </c>
      <c r="Y4152" s="3" t="s">
        <v>48</v>
      </c>
      <c r="Z4152" s="3" t="s">
        <v>48</v>
      </c>
      <c r="AA4152" s="3" t="s">
        <v>48</v>
      </c>
      <c r="AB4152" s="3" t="s">
        <v>48</v>
      </c>
      <c r="AC4152" s="3" t="s">
        <v>48</v>
      </c>
      <c r="AD4152" s="3" t="s">
        <v>48</v>
      </c>
      <c r="AE4152" s="3" t="s">
        <v>48</v>
      </c>
      <c r="AG4152" s="3"/>
      <c r="AI4152" s="3" t="s">
        <v>48</v>
      </c>
      <c r="AK4152" s="3" t="s">
        <v>48</v>
      </c>
      <c r="AM4152" s="3" t="s">
        <v>48</v>
      </c>
      <c r="AO4152" s="3" t="s">
        <v>48</v>
      </c>
      <c r="AQ4152" s="3" t="s">
        <v>48</v>
      </c>
      <c r="AS4152" s="3" t="s">
        <v>48</v>
      </c>
    </row>
    <row r="4153" spans="1:45">
      <c r="A4153">
        <v>4151</v>
      </c>
      <c r="B4153" t="s">
        <v>5982</v>
      </c>
      <c r="C4153" t="s">
        <v>3538</v>
      </c>
      <c r="D4153" t="s">
        <v>45</v>
      </c>
      <c r="E4153" t="s">
        <v>73</v>
      </c>
      <c r="F4153" t="s">
        <v>8661</v>
      </c>
      <c r="G4153" t="s">
        <v>10883</v>
      </c>
      <c r="H4153" t="s">
        <v>8661</v>
      </c>
      <c r="I4153" t="s">
        <v>10883</v>
      </c>
      <c r="J4153" t="s">
        <v>2329</v>
      </c>
      <c r="K4153" t="s">
        <v>8662</v>
      </c>
      <c r="L4153" t="s">
        <v>5985</v>
      </c>
      <c r="M4153" t="s">
        <v>5986</v>
      </c>
      <c r="O4153" t="s">
        <v>5987</v>
      </c>
      <c r="P4153" t="s">
        <v>48</v>
      </c>
      <c r="Q4153" t="s">
        <v>23</v>
      </c>
      <c r="S4153" s="3" t="s">
        <v>11572</v>
      </c>
      <c r="T4153" s="3" t="s">
        <v>16417</v>
      </c>
      <c r="U4153" s="3" t="s">
        <v>16417</v>
      </c>
      <c r="V4153" s="3" t="s">
        <v>11572</v>
      </c>
      <c r="W4153" s="3" t="s">
        <v>11567</v>
      </c>
      <c r="X4153" s="3" t="s">
        <v>48</v>
      </c>
      <c r="Y4153" s="3" t="s">
        <v>11567</v>
      </c>
      <c r="Z4153" s="3" t="s">
        <v>48</v>
      </c>
      <c r="AA4153" s="3" t="s">
        <v>11567</v>
      </c>
      <c r="AB4153" s="3" t="s">
        <v>48</v>
      </c>
      <c r="AC4153" s="3" t="s">
        <v>11567</v>
      </c>
      <c r="AD4153" s="3" t="s">
        <v>48</v>
      </c>
      <c r="AE4153" s="3" t="s">
        <v>11567</v>
      </c>
      <c r="AG4153" s="3">
        <v>328000</v>
      </c>
      <c r="AI4153" s="3" t="s">
        <v>11567</v>
      </c>
      <c r="AK4153" s="3" t="s">
        <v>11567</v>
      </c>
      <c r="AM4153" s="3" t="s">
        <v>11567</v>
      </c>
      <c r="AO4153" s="3" t="s">
        <v>11567</v>
      </c>
      <c r="AQ4153" s="3" t="s">
        <v>11567</v>
      </c>
      <c r="AS4153" s="3" t="s">
        <v>11567</v>
      </c>
    </row>
    <row r="4154" spans="1:45">
      <c r="A4154">
        <v>4152</v>
      </c>
      <c r="B4154" t="s">
        <v>5982</v>
      </c>
      <c r="C4154" t="s">
        <v>3423</v>
      </c>
      <c r="D4154" t="s">
        <v>45</v>
      </c>
      <c r="E4154" t="s">
        <v>72</v>
      </c>
      <c r="F4154" t="s">
        <v>1032</v>
      </c>
      <c r="G4154" t="s">
        <v>10884</v>
      </c>
      <c r="H4154" t="s">
        <v>1032</v>
      </c>
      <c r="I4154" t="s">
        <v>10884</v>
      </c>
      <c r="J4154" t="s">
        <v>1032</v>
      </c>
      <c r="K4154" t="s">
        <v>8663</v>
      </c>
      <c r="L4154" t="s">
        <v>5985</v>
      </c>
      <c r="M4154" t="s">
        <v>5986</v>
      </c>
      <c r="O4154" t="s">
        <v>5987</v>
      </c>
      <c r="P4154" t="s">
        <v>48</v>
      </c>
      <c r="Q4154" t="s">
        <v>20</v>
      </c>
      <c r="S4154" s="3" t="s">
        <v>11567</v>
      </c>
      <c r="T4154" s="3" t="s">
        <v>48</v>
      </c>
      <c r="U4154" s="3" t="s">
        <v>11567</v>
      </c>
      <c r="V4154" s="3" t="s">
        <v>48</v>
      </c>
      <c r="W4154" s="3" t="s">
        <v>48</v>
      </c>
      <c r="X4154" s="3" t="s">
        <v>48</v>
      </c>
      <c r="Y4154" s="3" t="s">
        <v>48</v>
      </c>
      <c r="Z4154" s="3" t="s">
        <v>48</v>
      </c>
      <c r="AA4154" s="3" t="s">
        <v>48</v>
      </c>
      <c r="AB4154" s="3" t="s">
        <v>48</v>
      </c>
      <c r="AC4154" s="3" t="s">
        <v>48</v>
      </c>
      <c r="AD4154" s="3" t="s">
        <v>11567</v>
      </c>
      <c r="AE4154" s="3" t="s">
        <v>48</v>
      </c>
      <c r="AF4154" s="3">
        <v>0</v>
      </c>
      <c r="AH4154" s="3">
        <v>0</v>
      </c>
      <c r="AI4154" s="3" t="s">
        <v>48</v>
      </c>
      <c r="AJ4154" s="3">
        <v>0</v>
      </c>
      <c r="AK4154" s="3" t="s">
        <v>48</v>
      </c>
      <c r="AL4154" s="3">
        <v>0</v>
      </c>
      <c r="AM4154" s="3" t="s">
        <v>48</v>
      </c>
      <c r="AN4154" s="3">
        <v>0</v>
      </c>
      <c r="AO4154" s="3" t="s">
        <v>48</v>
      </c>
      <c r="AP4154" s="3">
        <v>0</v>
      </c>
      <c r="AQ4154" s="3" t="s">
        <v>48</v>
      </c>
      <c r="AR4154" s="3">
        <v>0</v>
      </c>
      <c r="AS4154" s="3" t="s">
        <v>48</v>
      </c>
    </row>
    <row r="4155" spans="1:45">
      <c r="A4155">
        <v>4153</v>
      </c>
      <c r="B4155" t="s">
        <v>5982</v>
      </c>
      <c r="C4155" t="s">
        <v>4010</v>
      </c>
      <c r="D4155" t="s">
        <v>45</v>
      </c>
      <c r="E4155" t="s">
        <v>75</v>
      </c>
      <c r="F4155" t="s">
        <v>466</v>
      </c>
      <c r="G4155" t="s">
        <v>10887</v>
      </c>
      <c r="H4155" t="s">
        <v>466</v>
      </c>
      <c r="I4155" t="s">
        <v>10887</v>
      </c>
      <c r="J4155" t="s">
        <v>466</v>
      </c>
      <c r="K4155" t="s">
        <v>8667</v>
      </c>
      <c r="L4155" t="s">
        <v>5985</v>
      </c>
      <c r="M4155" t="s">
        <v>5986</v>
      </c>
      <c r="O4155" t="s">
        <v>5987</v>
      </c>
      <c r="P4155" t="s">
        <v>48</v>
      </c>
      <c r="Q4155" t="s">
        <v>20</v>
      </c>
      <c r="S4155" s="3" t="s">
        <v>11567</v>
      </c>
      <c r="T4155" s="3" t="s">
        <v>11620</v>
      </c>
      <c r="U4155" s="3" t="s">
        <v>11620</v>
      </c>
      <c r="V4155" s="3" t="s">
        <v>48</v>
      </c>
      <c r="W4155" s="3" t="s">
        <v>11567</v>
      </c>
      <c r="X4155" s="3" t="s">
        <v>48</v>
      </c>
      <c r="Y4155" s="3" t="s">
        <v>11567</v>
      </c>
      <c r="Z4155" s="3" t="s">
        <v>48</v>
      </c>
      <c r="AA4155" s="3" t="s">
        <v>11567</v>
      </c>
      <c r="AB4155" s="3" t="s">
        <v>48</v>
      </c>
      <c r="AC4155" s="3" t="s">
        <v>11567</v>
      </c>
      <c r="AD4155" s="3" t="s">
        <v>48</v>
      </c>
      <c r="AE4155" s="3" t="s">
        <v>11567</v>
      </c>
      <c r="AG4155" s="3">
        <v>410000</v>
      </c>
      <c r="AI4155" s="3" t="s">
        <v>11567</v>
      </c>
      <c r="AK4155" s="3" t="s">
        <v>11567</v>
      </c>
      <c r="AM4155" s="3" t="s">
        <v>11567</v>
      </c>
      <c r="AO4155" s="3" t="s">
        <v>11567</v>
      </c>
      <c r="AQ4155" s="3" t="s">
        <v>11567</v>
      </c>
      <c r="AS4155" s="3" t="s">
        <v>11567</v>
      </c>
    </row>
    <row r="4156" spans="1:45">
      <c r="A4156">
        <v>4154</v>
      </c>
      <c r="B4156" t="s">
        <v>5982</v>
      </c>
      <c r="C4156" t="s">
        <v>3539</v>
      </c>
      <c r="D4156" t="s">
        <v>45</v>
      </c>
      <c r="E4156" t="s">
        <v>73</v>
      </c>
      <c r="F4156" t="s">
        <v>1865</v>
      </c>
      <c r="G4156" t="s">
        <v>10888</v>
      </c>
      <c r="H4156" t="s">
        <v>1865</v>
      </c>
      <c r="I4156" t="s">
        <v>10888</v>
      </c>
      <c r="J4156" t="s">
        <v>48</v>
      </c>
      <c r="K4156" t="s">
        <v>48</v>
      </c>
      <c r="L4156" t="s">
        <v>5985</v>
      </c>
      <c r="M4156" t="s">
        <v>5986</v>
      </c>
      <c r="O4156" t="s">
        <v>5987</v>
      </c>
      <c r="P4156" t="s">
        <v>48</v>
      </c>
      <c r="Q4156" t="s">
        <v>20</v>
      </c>
      <c r="S4156" s="3" t="s">
        <v>11567</v>
      </c>
      <c r="T4156" s="3" t="s">
        <v>48</v>
      </c>
      <c r="U4156" s="3" t="s">
        <v>11567</v>
      </c>
      <c r="V4156" s="3" t="s">
        <v>48</v>
      </c>
      <c r="W4156" s="3" t="s">
        <v>48</v>
      </c>
      <c r="X4156" s="3" t="s">
        <v>48</v>
      </c>
      <c r="Y4156" s="3" t="s">
        <v>48</v>
      </c>
      <c r="Z4156" s="3" t="s">
        <v>48</v>
      </c>
      <c r="AA4156" s="3" t="s">
        <v>48</v>
      </c>
      <c r="AB4156" s="3" t="s">
        <v>48</v>
      </c>
      <c r="AC4156" s="3" t="s">
        <v>48</v>
      </c>
      <c r="AD4156" s="3" t="s">
        <v>48</v>
      </c>
      <c r="AE4156" s="3" t="s">
        <v>48</v>
      </c>
      <c r="AI4156" s="3" t="s">
        <v>48</v>
      </c>
      <c r="AK4156" s="3" t="s">
        <v>48</v>
      </c>
      <c r="AM4156" s="3" t="s">
        <v>48</v>
      </c>
      <c r="AO4156" s="3" t="s">
        <v>48</v>
      </c>
      <c r="AQ4156" s="3" t="s">
        <v>48</v>
      </c>
      <c r="AS4156" s="3" t="s">
        <v>48</v>
      </c>
    </row>
    <row r="4157" spans="1:45">
      <c r="A4157">
        <v>4155</v>
      </c>
      <c r="B4157" t="s">
        <v>5982</v>
      </c>
      <c r="C4157" t="s">
        <v>3412</v>
      </c>
      <c r="D4157" t="s">
        <v>45</v>
      </c>
      <c r="E4157" t="s">
        <v>72</v>
      </c>
      <c r="F4157" t="s">
        <v>8668</v>
      </c>
      <c r="G4157" t="s">
        <v>10889</v>
      </c>
      <c r="H4157" t="s">
        <v>8668</v>
      </c>
      <c r="I4157" t="s">
        <v>10889</v>
      </c>
      <c r="J4157" t="s">
        <v>48</v>
      </c>
      <c r="K4157" t="s">
        <v>48</v>
      </c>
      <c r="L4157" t="s">
        <v>5985</v>
      </c>
      <c r="M4157" t="s">
        <v>5986</v>
      </c>
      <c r="O4157" t="s">
        <v>5988</v>
      </c>
      <c r="P4157" t="s">
        <v>48</v>
      </c>
      <c r="Q4157" t="s">
        <v>20</v>
      </c>
      <c r="S4157" s="3" t="s">
        <v>11578</v>
      </c>
      <c r="T4157" s="3" t="s">
        <v>48</v>
      </c>
      <c r="U4157" s="3" t="s">
        <v>11578</v>
      </c>
      <c r="V4157" s="3" t="s">
        <v>48</v>
      </c>
      <c r="W4157" s="3" t="s">
        <v>48</v>
      </c>
      <c r="X4157" s="3" t="s">
        <v>48</v>
      </c>
      <c r="Y4157" s="3" t="s">
        <v>48</v>
      </c>
      <c r="Z4157" s="3" t="s">
        <v>48</v>
      </c>
      <c r="AA4157" s="3" t="s">
        <v>48</v>
      </c>
      <c r="AB4157" s="3" t="s">
        <v>48</v>
      </c>
      <c r="AC4157" s="3" t="s">
        <v>48</v>
      </c>
      <c r="AD4157" s="3" t="s">
        <v>11567</v>
      </c>
      <c r="AE4157" s="3" t="s">
        <v>48</v>
      </c>
      <c r="AF4157" s="3">
        <v>0</v>
      </c>
      <c r="AG4157" s="3"/>
      <c r="AH4157" s="3">
        <v>0</v>
      </c>
      <c r="AI4157" s="3" t="s">
        <v>48</v>
      </c>
      <c r="AJ4157" s="3">
        <v>0</v>
      </c>
      <c r="AK4157" s="3" t="s">
        <v>48</v>
      </c>
      <c r="AL4157" s="3">
        <v>0</v>
      </c>
      <c r="AM4157" s="3" t="s">
        <v>48</v>
      </c>
      <c r="AN4157" s="3">
        <v>0</v>
      </c>
      <c r="AO4157" s="3" t="s">
        <v>48</v>
      </c>
      <c r="AP4157" s="3">
        <v>0</v>
      </c>
      <c r="AQ4157" s="3" t="s">
        <v>48</v>
      </c>
      <c r="AR4157" s="3">
        <v>10000000</v>
      </c>
      <c r="AS4157" s="3" t="s">
        <v>48</v>
      </c>
    </row>
    <row r="4158" spans="1:45">
      <c r="A4158">
        <v>4156</v>
      </c>
      <c r="B4158" t="s">
        <v>5982</v>
      </c>
      <c r="C4158" t="s">
        <v>4030</v>
      </c>
      <c r="D4158" t="s">
        <v>45</v>
      </c>
      <c r="E4158" t="s">
        <v>75</v>
      </c>
      <c r="F4158" t="s">
        <v>8669</v>
      </c>
      <c r="G4158" t="s">
        <v>10890</v>
      </c>
      <c r="H4158" t="s">
        <v>8669</v>
      </c>
      <c r="I4158" t="s">
        <v>10890</v>
      </c>
      <c r="J4158" t="s">
        <v>2348</v>
      </c>
      <c r="K4158" t="s">
        <v>8670</v>
      </c>
      <c r="L4158" t="s">
        <v>5985</v>
      </c>
      <c r="M4158" t="s">
        <v>5986</v>
      </c>
      <c r="O4158" t="s">
        <v>5987</v>
      </c>
      <c r="P4158" t="s">
        <v>48</v>
      </c>
      <c r="Q4158" t="s">
        <v>20</v>
      </c>
      <c r="S4158" s="3" t="s">
        <v>11567</v>
      </c>
      <c r="T4158" s="3" t="s">
        <v>48</v>
      </c>
      <c r="U4158" s="3" t="s">
        <v>11567</v>
      </c>
      <c r="V4158" s="3" t="s">
        <v>48</v>
      </c>
      <c r="W4158" s="3" t="s">
        <v>48</v>
      </c>
      <c r="X4158" s="3" t="s">
        <v>48</v>
      </c>
      <c r="Y4158" s="3" t="s">
        <v>48</v>
      </c>
      <c r="Z4158" s="3" t="s">
        <v>48</v>
      </c>
      <c r="AA4158" s="3" t="s">
        <v>48</v>
      </c>
      <c r="AB4158" s="3" t="s">
        <v>48</v>
      </c>
      <c r="AC4158" s="3" t="s">
        <v>48</v>
      </c>
      <c r="AD4158" s="3" t="s">
        <v>48</v>
      </c>
      <c r="AE4158" s="3" t="s">
        <v>48</v>
      </c>
      <c r="AG4158" s="3"/>
      <c r="AI4158" s="3" t="s">
        <v>48</v>
      </c>
      <c r="AK4158" s="3" t="s">
        <v>48</v>
      </c>
      <c r="AM4158" s="3" t="s">
        <v>48</v>
      </c>
      <c r="AO4158" s="3" t="s">
        <v>48</v>
      </c>
      <c r="AQ4158" s="3" t="s">
        <v>48</v>
      </c>
      <c r="AS4158" s="3" t="s">
        <v>48</v>
      </c>
    </row>
    <row r="4159" spans="1:45">
      <c r="A4159">
        <v>4157</v>
      </c>
      <c r="B4159" t="s">
        <v>5982</v>
      </c>
      <c r="C4159" t="s">
        <v>2906</v>
      </c>
      <c r="D4159" t="s">
        <v>45</v>
      </c>
      <c r="E4159" t="s">
        <v>76</v>
      </c>
      <c r="F4159" t="s">
        <v>2050</v>
      </c>
      <c r="G4159" t="s">
        <v>10891</v>
      </c>
      <c r="H4159" t="s">
        <v>2050</v>
      </c>
      <c r="I4159" t="s">
        <v>10891</v>
      </c>
      <c r="J4159" t="s">
        <v>8671</v>
      </c>
      <c r="K4159" t="s">
        <v>8672</v>
      </c>
      <c r="L4159" t="s">
        <v>5985</v>
      </c>
      <c r="M4159" t="s">
        <v>5986</v>
      </c>
      <c r="O4159" t="s">
        <v>40</v>
      </c>
      <c r="P4159" t="s">
        <v>48</v>
      </c>
      <c r="Q4159" t="s">
        <v>23</v>
      </c>
      <c r="S4159" s="3" t="s">
        <v>11578</v>
      </c>
      <c r="T4159" s="3" t="s">
        <v>12288</v>
      </c>
      <c r="U4159" s="3" t="s">
        <v>16758</v>
      </c>
      <c r="V4159" s="3" t="s">
        <v>48</v>
      </c>
      <c r="W4159" s="3" t="s">
        <v>11567</v>
      </c>
      <c r="X4159" s="3" t="s">
        <v>48</v>
      </c>
      <c r="Y4159" s="3" t="s">
        <v>11567</v>
      </c>
      <c r="Z4159" s="3" t="s">
        <v>48</v>
      </c>
      <c r="AA4159" s="3" t="s">
        <v>11706</v>
      </c>
      <c r="AB4159" s="3" t="s">
        <v>48</v>
      </c>
      <c r="AC4159" s="3" t="s">
        <v>11567</v>
      </c>
      <c r="AD4159" s="3" t="s">
        <v>48</v>
      </c>
      <c r="AE4159" s="3" t="s">
        <v>11567</v>
      </c>
      <c r="AG4159" s="4">
        <v>176000</v>
      </c>
      <c r="AI4159" s="3" t="s">
        <v>11567</v>
      </c>
      <c r="AK4159" s="3" t="s">
        <v>11567</v>
      </c>
      <c r="AM4159" s="3" t="s">
        <v>11567</v>
      </c>
      <c r="AO4159" s="3" t="s">
        <v>11567</v>
      </c>
      <c r="AQ4159" s="3" t="s">
        <v>11567</v>
      </c>
      <c r="AR4159" s="3">
        <v>10000000</v>
      </c>
      <c r="AS4159" s="3" t="s">
        <v>11567</v>
      </c>
    </row>
    <row r="4160" spans="1:45">
      <c r="A4160">
        <v>4158</v>
      </c>
      <c r="B4160" t="s">
        <v>5982</v>
      </c>
      <c r="C4160" t="s">
        <v>3185</v>
      </c>
      <c r="D4160" t="s">
        <v>45</v>
      </c>
      <c r="E4160" t="s">
        <v>73</v>
      </c>
      <c r="F4160" t="s">
        <v>844</v>
      </c>
      <c r="G4160" t="s">
        <v>10892</v>
      </c>
      <c r="H4160" t="s">
        <v>844</v>
      </c>
      <c r="I4160" t="s">
        <v>10892</v>
      </c>
      <c r="J4160" t="s">
        <v>844</v>
      </c>
      <c r="K4160" t="s">
        <v>8673</v>
      </c>
      <c r="L4160" t="s">
        <v>5985</v>
      </c>
      <c r="M4160" t="s">
        <v>5986</v>
      </c>
      <c r="O4160" t="s">
        <v>6310</v>
      </c>
      <c r="P4160" t="s">
        <v>48</v>
      </c>
      <c r="Q4160" t="s">
        <v>11243</v>
      </c>
      <c r="S4160" s="3" t="s">
        <v>11567</v>
      </c>
      <c r="T4160" s="3" t="s">
        <v>48</v>
      </c>
      <c r="U4160" s="3" t="s">
        <v>11567</v>
      </c>
      <c r="V4160" s="3" t="s">
        <v>48</v>
      </c>
      <c r="W4160" s="3" t="s">
        <v>48</v>
      </c>
      <c r="X4160" s="3" t="s">
        <v>48</v>
      </c>
      <c r="Y4160" s="3" t="s">
        <v>48</v>
      </c>
      <c r="Z4160" s="3" t="s">
        <v>48</v>
      </c>
      <c r="AA4160" s="3" t="s">
        <v>48</v>
      </c>
      <c r="AB4160" s="3" t="s">
        <v>11567</v>
      </c>
      <c r="AC4160" s="3" t="s">
        <v>48</v>
      </c>
      <c r="AD4160" s="3" t="s">
        <v>11567</v>
      </c>
      <c r="AE4160" s="3" t="s">
        <v>48</v>
      </c>
      <c r="AF4160" s="3">
        <v>0</v>
      </c>
      <c r="AG4160" s="3"/>
      <c r="AH4160" s="3">
        <v>0</v>
      </c>
      <c r="AI4160" s="3" t="s">
        <v>48</v>
      </c>
      <c r="AJ4160" s="3">
        <v>0</v>
      </c>
      <c r="AK4160" s="3" t="s">
        <v>48</v>
      </c>
      <c r="AL4160" s="3">
        <v>0</v>
      </c>
      <c r="AM4160" s="3" t="s">
        <v>48</v>
      </c>
      <c r="AN4160" s="3">
        <v>0</v>
      </c>
      <c r="AO4160" s="3" t="s">
        <v>48</v>
      </c>
      <c r="AP4160" s="3">
        <v>0</v>
      </c>
      <c r="AQ4160" s="3" t="s">
        <v>48</v>
      </c>
      <c r="AR4160" s="3">
        <v>0</v>
      </c>
      <c r="AS4160" s="3" t="s">
        <v>48</v>
      </c>
    </row>
    <row r="4161" spans="1:45">
      <c r="A4161">
        <v>4159</v>
      </c>
      <c r="B4161" t="s">
        <v>5982</v>
      </c>
      <c r="C4161" t="s">
        <v>3184</v>
      </c>
      <c r="D4161" t="s">
        <v>45</v>
      </c>
      <c r="E4161" t="s">
        <v>73</v>
      </c>
      <c r="F4161" t="s">
        <v>844</v>
      </c>
      <c r="G4161" t="s">
        <v>10892</v>
      </c>
      <c r="H4161" t="s">
        <v>844</v>
      </c>
      <c r="I4161" t="s">
        <v>10892</v>
      </c>
      <c r="J4161" t="s">
        <v>844</v>
      </c>
      <c r="K4161" t="s">
        <v>8673</v>
      </c>
      <c r="L4161" t="s">
        <v>5985</v>
      </c>
      <c r="M4161" t="s">
        <v>5986</v>
      </c>
      <c r="O4161" t="s">
        <v>6002</v>
      </c>
      <c r="P4161" t="s">
        <v>48</v>
      </c>
      <c r="Q4161" t="s">
        <v>11243</v>
      </c>
      <c r="S4161" s="3" t="s">
        <v>11567</v>
      </c>
      <c r="T4161" s="3" t="s">
        <v>48</v>
      </c>
      <c r="U4161" s="3" t="s">
        <v>11567</v>
      </c>
      <c r="V4161" s="3" t="s">
        <v>48</v>
      </c>
      <c r="W4161" s="3" t="s">
        <v>48</v>
      </c>
      <c r="X4161" s="3" t="s">
        <v>48</v>
      </c>
      <c r="Y4161" s="3" t="s">
        <v>48</v>
      </c>
      <c r="Z4161" s="3" t="s">
        <v>48</v>
      </c>
      <c r="AA4161" s="3" t="s">
        <v>48</v>
      </c>
      <c r="AB4161" s="3" t="s">
        <v>11567</v>
      </c>
      <c r="AC4161" s="3" t="s">
        <v>48</v>
      </c>
      <c r="AD4161" s="3" t="s">
        <v>11567</v>
      </c>
      <c r="AE4161" s="3" t="s">
        <v>48</v>
      </c>
      <c r="AF4161" s="3">
        <v>0</v>
      </c>
      <c r="AG4161" s="3"/>
      <c r="AH4161" s="3">
        <v>0</v>
      </c>
      <c r="AI4161" s="3" t="s">
        <v>48</v>
      </c>
      <c r="AJ4161" s="3">
        <v>0</v>
      </c>
      <c r="AK4161" s="3" t="s">
        <v>48</v>
      </c>
      <c r="AL4161" s="3">
        <v>0</v>
      </c>
      <c r="AM4161" s="3" t="s">
        <v>48</v>
      </c>
      <c r="AN4161" s="3">
        <v>0</v>
      </c>
      <c r="AO4161" s="3" t="s">
        <v>48</v>
      </c>
      <c r="AP4161" s="3">
        <v>0</v>
      </c>
      <c r="AQ4161" s="3" t="s">
        <v>48</v>
      </c>
      <c r="AR4161" s="3">
        <v>0</v>
      </c>
      <c r="AS4161" s="3" t="s">
        <v>48</v>
      </c>
    </row>
    <row r="4162" spans="1:45">
      <c r="A4162">
        <v>4160</v>
      </c>
      <c r="B4162" t="s">
        <v>5982</v>
      </c>
      <c r="C4162" t="s">
        <v>4027</v>
      </c>
      <c r="D4162" t="s">
        <v>45</v>
      </c>
      <c r="E4162" t="s">
        <v>75</v>
      </c>
      <c r="F4162" t="s">
        <v>8675</v>
      </c>
      <c r="G4162" t="s">
        <v>10894</v>
      </c>
      <c r="H4162" t="s">
        <v>8675</v>
      </c>
      <c r="I4162" t="s">
        <v>10894</v>
      </c>
      <c r="J4162" t="s">
        <v>2346</v>
      </c>
      <c r="K4162" t="s">
        <v>8676</v>
      </c>
      <c r="L4162" t="s">
        <v>5985</v>
      </c>
      <c r="M4162" t="s">
        <v>5986</v>
      </c>
      <c r="O4162" t="s">
        <v>5987</v>
      </c>
      <c r="P4162" t="s">
        <v>48</v>
      </c>
      <c r="Q4162" t="s">
        <v>23</v>
      </c>
      <c r="S4162" s="3" t="s">
        <v>11567</v>
      </c>
      <c r="T4162" s="3" t="s">
        <v>12411</v>
      </c>
      <c r="U4162" s="3" t="s">
        <v>12411</v>
      </c>
      <c r="V4162" s="3" t="s">
        <v>48</v>
      </c>
      <c r="W4162" s="3" t="s">
        <v>12411</v>
      </c>
      <c r="X4162" s="3" t="s">
        <v>48</v>
      </c>
      <c r="Y4162" s="3" t="s">
        <v>11567</v>
      </c>
      <c r="Z4162" s="3" t="s">
        <v>48</v>
      </c>
      <c r="AA4162" s="3" t="s">
        <v>11567</v>
      </c>
      <c r="AB4162" s="3" t="s">
        <v>48</v>
      </c>
      <c r="AC4162" s="3" t="s">
        <v>11567</v>
      </c>
      <c r="AD4162" s="3" t="s">
        <v>11567</v>
      </c>
      <c r="AE4162" s="3" t="s">
        <v>11567</v>
      </c>
      <c r="AF4162" s="3">
        <v>0</v>
      </c>
      <c r="AG4162" s="3">
        <v>0</v>
      </c>
      <c r="AH4162" s="3">
        <v>0</v>
      </c>
      <c r="AI4162" s="3" t="s">
        <v>11567</v>
      </c>
      <c r="AJ4162" s="3">
        <v>0</v>
      </c>
      <c r="AK4162" s="3" t="s">
        <v>11567</v>
      </c>
      <c r="AL4162" s="3">
        <v>0</v>
      </c>
      <c r="AM4162" s="3" t="s">
        <v>11567</v>
      </c>
      <c r="AN4162" s="3">
        <v>0</v>
      </c>
      <c r="AO4162" s="3" t="s">
        <v>11567</v>
      </c>
      <c r="AP4162" s="3">
        <v>0</v>
      </c>
      <c r="AQ4162" s="3" t="s">
        <v>11567</v>
      </c>
      <c r="AR4162" s="3">
        <v>0</v>
      </c>
      <c r="AS4162" s="3" t="s">
        <v>11567</v>
      </c>
    </row>
    <row r="4163" spans="1:45">
      <c r="A4163">
        <v>4161</v>
      </c>
      <c r="B4163" t="s">
        <v>5982</v>
      </c>
      <c r="C4163" t="s">
        <v>3218</v>
      </c>
      <c r="D4163" t="s">
        <v>45</v>
      </c>
      <c r="E4163" t="s">
        <v>72</v>
      </c>
      <c r="F4163" t="s">
        <v>8677</v>
      </c>
      <c r="G4163" t="s">
        <v>10895</v>
      </c>
      <c r="H4163" t="s">
        <v>8677</v>
      </c>
      <c r="I4163" t="s">
        <v>10895</v>
      </c>
      <c r="J4163" t="s">
        <v>8677</v>
      </c>
      <c r="K4163" t="s">
        <v>8678</v>
      </c>
      <c r="L4163" t="s">
        <v>5985</v>
      </c>
      <c r="M4163" t="s">
        <v>5986</v>
      </c>
      <c r="O4163" t="s">
        <v>6203</v>
      </c>
      <c r="P4163" t="s">
        <v>48</v>
      </c>
      <c r="Q4163" t="s">
        <v>21</v>
      </c>
      <c r="S4163" s="3" t="s">
        <v>11578</v>
      </c>
      <c r="T4163" s="3" t="s">
        <v>48</v>
      </c>
      <c r="U4163" s="3" t="s">
        <v>11567</v>
      </c>
      <c r="V4163" s="3" t="s">
        <v>48</v>
      </c>
      <c r="W4163" s="3" t="s">
        <v>48</v>
      </c>
      <c r="X4163" s="3" t="s">
        <v>48</v>
      </c>
      <c r="Y4163" s="3" t="s">
        <v>48</v>
      </c>
      <c r="Z4163" s="3" t="s">
        <v>48</v>
      </c>
      <c r="AA4163" s="3" t="s">
        <v>48</v>
      </c>
      <c r="AB4163" s="3" t="s">
        <v>11578</v>
      </c>
      <c r="AC4163" s="3" t="s">
        <v>48</v>
      </c>
      <c r="AD4163" s="3" t="s">
        <v>48</v>
      </c>
      <c r="AE4163" s="3" t="s">
        <v>48</v>
      </c>
      <c r="AG4163" s="3"/>
      <c r="AI4163" s="3" t="s">
        <v>48</v>
      </c>
      <c r="AK4163" s="3" t="s">
        <v>48</v>
      </c>
      <c r="AM4163" s="3" t="s">
        <v>48</v>
      </c>
      <c r="AO4163" s="3" t="s">
        <v>48</v>
      </c>
      <c r="AQ4163" s="3" t="s">
        <v>48</v>
      </c>
      <c r="AS4163" s="3" t="s">
        <v>48</v>
      </c>
    </row>
    <row r="4164" spans="1:45">
      <c r="A4164">
        <v>4162</v>
      </c>
      <c r="B4164" t="s">
        <v>5982</v>
      </c>
      <c r="C4164" t="s">
        <v>3217</v>
      </c>
      <c r="D4164" t="s">
        <v>45</v>
      </c>
      <c r="E4164" t="s">
        <v>72</v>
      </c>
      <c r="F4164" t="s">
        <v>8679</v>
      </c>
      <c r="G4164" t="s">
        <v>10896</v>
      </c>
      <c r="H4164" t="s">
        <v>8679</v>
      </c>
      <c r="I4164" t="s">
        <v>10896</v>
      </c>
      <c r="J4164" t="s">
        <v>8679</v>
      </c>
      <c r="K4164" t="s">
        <v>8680</v>
      </c>
      <c r="L4164" t="s">
        <v>5985</v>
      </c>
      <c r="M4164" t="s">
        <v>5986</v>
      </c>
      <c r="O4164" t="s">
        <v>5988</v>
      </c>
      <c r="P4164" t="s">
        <v>48</v>
      </c>
      <c r="Q4164" t="s">
        <v>23</v>
      </c>
      <c r="S4164" s="3" t="s">
        <v>11892</v>
      </c>
      <c r="T4164" s="3" t="s">
        <v>48</v>
      </c>
      <c r="U4164" s="3" t="s">
        <v>11892</v>
      </c>
      <c r="V4164" s="3" t="s">
        <v>48</v>
      </c>
      <c r="W4164" s="3" t="s">
        <v>48</v>
      </c>
      <c r="X4164" s="3" t="s">
        <v>48</v>
      </c>
      <c r="Y4164" s="3" t="s">
        <v>48</v>
      </c>
      <c r="Z4164" s="3" t="s">
        <v>48</v>
      </c>
      <c r="AA4164" s="3" t="s">
        <v>48</v>
      </c>
      <c r="AB4164" s="3" t="s">
        <v>48</v>
      </c>
      <c r="AC4164" s="3" t="s">
        <v>48</v>
      </c>
      <c r="AD4164" s="3" t="s">
        <v>11567</v>
      </c>
      <c r="AE4164" s="3" t="s">
        <v>48</v>
      </c>
      <c r="AF4164" s="3">
        <v>0</v>
      </c>
      <c r="AG4164" s="3"/>
      <c r="AH4164" s="3">
        <v>0</v>
      </c>
      <c r="AI4164" s="3" t="s">
        <v>48</v>
      </c>
      <c r="AJ4164" s="3">
        <v>14000000</v>
      </c>
      <c r="AK4164" s="3" t="s">
        <v>48</v>
      </c>
      <c r="AL4164" s="3">
        <v>0</v>
      </c>
      <c r="AM4164" s="3" t="s">
        <v>48</v>
      </c>
      <c r="AN4164" s="3">
        <v>0</v>
      </c>
      <c r="AO4164" s="3" t="s">
        <v>48</v>
      </c>
      <c r="AP4164" s="3">
        <v>0</v>
      </c>
      <c r="AQ4164" s="3" t="s">
        <v>48</v>
      </c>
      <c r="AR4164" s="3">
        <v>0</v>
      </c>
      <c r="AS4164" s="3" t="s">
        <v>48</v>
      </c>
    </row>
    <row r="4165" spans="1:45">
      <c r="A4165">
        <v>4163</v>
      </c>
      <c r="B4165" t="s">
        <v>5982</v>
      </c>
      <c r="C4165" t="s">
        <v>3216</v>
      </c>
      <c r="D4165" t="s">
        <v>45</v>
      </c>
      <c r="E4165" t="s">
        <v>72</v>
      </c>
      <c r="F4165" t="s">
        <v>8679</v>
      </c>
      <c r="G4165" t="s">
        <v>10896</v>
      </c>
      <c r="H4165" t="s">
        <v>8679</v>
      </c>
      <c r="I4165" t="s">
        <v>10896</v>
      </c>
      <c r="J4165" t="s">
        <v>8679</v>
      </c>
      <c r="K4165" t="s">
        <v>8680</v>
      </c>
      <c r="L4165" t="s">
        <v>5985</v>
      </c>
      <c r="M4165" t="s">
        <v>5986</v>
      </c>
      <c r="O4165" t="s">
        <v>5987</v>
      </c>
      <c r="P4165" t="s">
        <v>48</v>
      </c>
      <c r="Q4165" t="s">
        <v>23</v>
      </c>
      <c r="S4165" s="3" t="s">
        <v>14454</v>
      </c>
      <c r="T4165" s="3" t="s">
        <v>11622</v>
      </c>
      <c r="U4165" s="3" t="s">
        <v>16759</v>
      </c>
      <c r="V4165" s="3" t="s">
        <v>11576</v>
      </c>
      <c r="W4165" s="3" t="s">
        <v>11567</v>
      </c>
      <c r="X4165" s="3" t="s">
        <v>11576</v>
      </c>
      <c r="Y4165" s="3" t="s">
        <v>11567</v>
      </c>
      <c r="Z4165" s="3" t="s">
        <v>11576</v>
      </c>
      <c r="AA4165" s="3" t="s">
        <v>11567</v>
      </c>
      <c r="AB4165" s="3" t="s">
        <v>11576</v>
      </c>
      <c r="AC4165" s="3" t="s">
        <v>11567</v>
      </c>
      <c r="AD4165" s="3" t="s">
        <v>11622</v>
      </c>
      <c r="AE4165" s="3" t="s">
        <v>11567</v>
      </c>
      <c r="AF4165" s="3">
        <v>400000</v>
      </c>
      <c r="AG4165" s="3">
        <v>480000</v>
      </c>
      <c r="AH4165" s="3">
        <v>400000</v>
      </c>
      <c r="AI4165" s="3" t="s">
        <v>11567</v>
      </c>
      <c r="AJ4165" s="3">
        <v>400000</v>
      </c>
      <c r="AK4165" s="3" t="s">
        <v>11567</v>
      </c>
      <c r="AL4165" s="3">
        <v>400000</v>
      </c>
      <c r="AM4165" s="3" t="s">
        <v>11567</v>
      </c>
      <c r="AN4165" s="3">
        <v>400000</v>
      </c>
      <c r="AO4165" s="3" t="s">
        <v>11567</v>
      </c>
      <c r="AP4165" s="3">
        <v>400000</v>
      </c>
      <c r="AQ4165" s="3" t="s">
        <v>11567</v>
      </c>
      <c r="AR4165" s="3">
        <v>400000</v>
      </c>
      <c r="AS4165" s="3" t="s">
        <v>11567</v>
      </c>
    </row>
    <row r="4166" spans="1:45">
      <c r="A4166">
        <v>4164</v>
      </c>
      <c r="B4166" t="s">
        <v>5982</v>
      </c>
      <c r="C4166" t="s">
        <v>5303</v>
      </c>
      <c r="D4166" t="s">
        <v>45</v>
      </c>
      <c r="E4166" t="s">
        <v>77</v>
      </c>
      <c r="F4166" t="s">
        <v>8681</v>
      </c>
      <c r="G4166" t="s">
        <v>10897</v>
      </c>
      <c r="H4166" t="s">
        <v>8681</v>
      </c>
      <c r="I4166" t="s">
        <v>10897</v>
      </c>
      <c r="J4166" t="s">
        <v>705</v>
      </c>
      <c r="K4166" t="s">
        <v>8682</v>
      </c>
      <c r="L4166" t="s">
        <v>5985</v>
      </c>
      <c r="M4166" t="s">
        <v>5986</v>
      </c>
      <c r="O4166" t="s">
        <v>5987</v>
      </c>
      <c r="P4166" t="s">
        <v>48</v>
      </c>
      <c r="Q4166" t="s">
        <v>20</v>
      </c>
      <c r="S4166" s="3" t="s">
        <v>11567</v>
      </c>
      <c r="T4166" s="3" t="s">
        <v>14942</v>
      </c>
      <c r="U4166" s="3" t="s">
        <v>14942</v>
      </c>
      <c r="V4166" s="3" t="s">
        <v>48</v>
      </c>
      <c r="W4166" s="3" t="s">
        <v>11567</v>
      </c>
      <c r="X4166" s="3" t="s">
        <v>48</v>
      </c>
      <c r="Y4166" s="3" t="s">
        <v>11647</v>
      </c>
      <c r="Z4166" s="3" t="s">
        <v>48</v>
      </c>
      <c r="AA4166" s="3" t="s">
        <v>11567</v>
      </c>
      <c r="AB4166" s="3" t="s">
        <v>48</v>
      </c>
      <c r="AC4166" s="3" t="s">
        <v>13769</v>
      </c>
      <c r="AD4166" s="3" t="s">
        <v>48</v>
      </c>
      <c r="AE4166" s="3" t="s">
        <v>14943</v>
      </c>
      <c r="AG4166" s="3">
        <v>305000</v>
      </c>
      <c r="AI4166" s="3" t="s">
        <v>11567</v>
      </c>
      <c r="AK4166" s="3" t="s">
        <v>11567</v>
      </c>
      <c r="AM4166" s="3" t="s">
        <v>11567</v>
      </c>
      <c r="AO4166" s="3" t="s">
        <v>11567</v>
      </c>
      <c r="AQ4166" s="3" t="s">
        <v>11567</v>
      </c>
      <c r="AS4166" s="3" t="s">
        <v>11567</v>
      </c>
    </row>
    <row r="4167" spans="1:45">
      <c r="A4167">
        <v>4165</v>
      </c>
      <c r="B4167" t="s">
        <v>5982</v>
      </c>
      <c r="C4167" t="s">
        <v>3215</v>
      </c>
      <c r="D4167" t="s">
        <v>45</v>
      </c>
      <c r="E4167" t="s">
        <v>72</v>
      </c>
      <c r="F4167" t="s">
        <v>8683</v>
      </c>
      <c r="G4167" t="s">
        <v>10898</v>
      </c>
      <c r="H4167" t="s">
        <v>8683</v>
      </c>
      <c r="I4167" t="s">
        <v>10898</v>
      </c>
      <c r="J4167" t="s">
        <v>48</v>
      </c>
      <c r="K4167" t="s">
        <v>48</v>
      </c>
      <c r="L4167" t="s">
        <v>5985</v>
      </c>
      <c r="M4167" t="s">
        <v>5986</v>
      </c>
      <c r="O4167" t="s">
        <v>6010</v>
      </c>
      <c r="P4167" t="s">
        <v>48</v>
      </c>
      <c r="Q4167" t="s">
        <v>23</v>
      </c>
      <c r="S4167" s="3" t="s">
        <v>11567</v>
      </c>
      <c r="T4167" s="3" t="s">
        <v>48</v>
      </c>
      <c r="U4167" s="3" t="s">
        <v>11567</v>
      </c>
      <c r="V4167" s="3" t="s">
        <v>48</v>
      </c>
      <c r="W4167" s="3" t="s">
        <v>48</v>
      </c>
      <c r="X4167" s="3" t="s">
        <v>48</v>
      </c>
      <c r="Y4167" s="3" t="s">
        <v>48</v>
      </c>
      <c r="Z4167" s="3" t="s">
        <v>48</v>
      </c>
      <c r="AA4167" s="3" t="s">
        <v>48</v>
      </c>
      <c r="AB4167" s="3" t="s">
        <v>48</v>
      </c>
      <c r="AC4167" s="3" t="s">
        <v>48</v>
      </c>
      <c r="AD4167" s="3" t="s">
        <v>48</v>
      </c>
      <c r="AE4167" s="3" t="s">
        <v>48</v>
      </c>
      <c r="AG4167" s="3"/>
      <c r="AI4167" s="3" t="s">
        <v>48</v>
      </c>
      <c r="AK4167" s="3" t="s">
        <v>48</v>
      </c>
      <c r="AM4167" s="3" t="s">
        <v>48</v>
      </c>
      <c r="AO4167" s="3" t="s">
        <v>48</v>
      </c>
      <c r="AQ4167" s="3" t="s">
        <v>48</v>
      </c>
      <c r="AS4167" s="3" t="s">
        <v>48</v>
      </c>
    </row>
    <row r="4168" spans="1:45">
      <c r="A4168">
        <v>4166</v>
      </c>
      <c r="B4168" t="s">
        <v>5982</v>
      </c>
      <c r="C4168" t="s">
        <v>3214</v>
      </c>
      <c r="D4168" t="s">
        <v>45</v>
      </c>
      <c r="E4168" t="s">
        <v>72</v>
      </c>
      <c r="F4168" t="s">
        <v>8683</v>
      </c>
      <c r="G4168" t="s">
        <v>10898</v>
      </c>
      <c r="H4168" t="s">
        <v>8683</v>
      </c>
      <c r="I4168" t="s">
        <v>10898</v>
      </c>
      <c r="J4168" t="s">
        <v>48</v>
      </c>
      <c r="K4168" t="s">
        <v>48</v>
      </c>
      <c r="L4168" t="s">
        <v>5985</v>
      </c>
      <c r="M4168" t="s">
        <v>5986</v>
      </c>
      <c r="O4168" t="s">
        <v>5987</v>
      </c>
      <c r="P4168" t="s">
        <v>48</v>
      </c>
      <c r="Q4168" t="s">
        <v>23</v>
      </c>
      <c r="S4168" s="3" t="s">
        <v>11568</v>
      </c>
      <c r="T4168" s="3" t="s">
        <v>16760</v>
      </c>
      <c r="U4168" s="3" t="s">
        <v>16761</v>
      </c>
      <c r="V4168" s="3" t="s">
        <v>48</v>
      </c>
      <c r="W4168" s="3" t="s">
        <v>11704</v>
      </c>
      <c r="X4168" s="3" t="s">
        <v>48</v>
      </c>
      <c r="Y4168" s="3" t="s">
        <v>12101</v>
      </c>
      <c r="Z4168" s="3" t="s">
        <v>48</v>
      </c>
      <c r="AA4168" s="3" t="s">
        <v>11706</v>
      </c>
      <c r="AB4168" s="3" t="s">
        <v>48</v>
      </c>
      <c r="AC4168" s="3" t="s">
        <v>11567</v>
      </c>
      <c r="AD4168" s="3" t="s">
        <v>11567</v>
      </c>
      <c r="AE4168" s="3" t="s">
        <v>14737</v>
      </c>
      <c r="AF4168" s="3">
        <v>0</v>
      </c>
      <c r="AG4168" s="3">
        <v>1854000</v>
      </c>
      <c r="AH4168" s="3">
        <v>0</v>
      </c>
      <c r="AI4168" s="3" t="s">
        <v>11567</v>
      </c>
      <c r="AJ4168" s="3">
        <v>0</v>
      </c>
      <c r="AK4168" s="3" t="s">
        <v>11567</v>
      </c>
      <c r="AL4168" s="3">
        <v>0</v>
      </c>
      <c r="AM4168" s="3" t="s">
        <v>11567</v>
      </c>
      <c r="AN4168" s="3">
        <v>0</v>
      </c>
      <c r="AO4168" s="3" t="s">
        <v>11567</v>
      </c>
      <c r="AP4168" s="3">
        <v>0</v>
      </c>
      <c r="AQ4168" s="3" t="s">
        <v>11567</v>
      </c>
      <c r="AR4168" s="3">
        <v>6000000</v>
      </c>
      <c r="AS4168" s="3" t="s">
        <v>11567</v>
      </c>
    </row>
    <row r="4169" spans="1:45">
      <c r="A4169">
        <v>4167</v>
      </c>
      <c r="B4169" t="s">
        <v>5982</v>
      </c>
      <c r="C4169" t="s">
        <v>3163</v>
      </c>
      <c r="D4169" t="s">
        <v>45</v>
      </c>
      <c r="E4169" t="s">
        <v>77</v>
      </c>
      <c r="F4169" t="s">
        <v>807</v>
      </c>
      <c r="G4169" t="s">
        <v>10899</v>
      </c>
      <c r="H4169" t="s">
        <v>807</v>
      </c>
      <c r="I4169" t="s">
        <v>10899</v>
      </c>
      <c r="J4169" t="s">
        <v>807</v>
      </c>
      <c r="K4169" t="s">
        <v>8684</v>
      </c>
      <c r="L4169" t="s">
        <v>5985</v>
      </c>
      <c r="M4169" t="s">
        <v>5986</v>
      </c>
      <c r="O4169" t="s">
        <v>5987</v>
      </c>
      <c r="P4169" t="s">
        <v>48</v>
      </c>
      <c r="Q4169" t="s">
        <v>20</v>
      </c>
      <c r="S4169" s="3" t="s">
        <v>11567</v>
      </c>
      <c r="T4169" s="3" t="s">
        <v>11877</v>
      </c>
      <c r="U4169" s="3" t="s">
        <v>16762</v>
      </c>
      <c r="V4169" s="3" t="s">
        <v>48</v>
      </c>
      <c r="W4169" s="3" t="s">
        <v>11567</v>
      </c>
      <c r="X4169" s="3" t="s">
        <v>48</v>
      </c>
      <c r="Y4169" s="3" t="s">
        <v>11623</v>
      </c>
      <c r="Z4169" s="3" t="s">
        <v>48</v>
      </c>
      <c r="AA4169" s="3" t="s">
        <v>11627</v>
      </c>
      <c r="AB4169" s="3" t="s">
        <v>48</v>
      </c>
      <c r="AC4169" s="3" t="s">
        <v>13770</v>
      </c>
      <c r="AD4169" s="3" t="s">
        <v>48</v>
      </c>
      <c r="AE4169" s="3" t="s">
        <v>13840</v>
      </c>
      <c r="AG4169" s="3">
        <v>2065000</v>
      </c>
      <c r="AI4169" s="3" t="s">
        <v>11567</v>
      </c>
      <c r="AK4169" s="3" t="s">
        <v>11567</v>
      </c>
      <c r="AM4169" s="3" t="s">
        <v>11567</v>
      </c>
      <c r="AO4169" s="3" t="s">
        <v>11567</v>
      </c>
      <c r="AQ4169" s="3" t="s">
        <v>11567</v>
      </c>
      <c r="AS4169" s="3" t="s">
        <v>12412</v>
      </c>
    </row>
    <row r="4170" spans="1:45">
      <c r="A4170">
        <v>4168</v>
      </c>
      <c r="B4170" t="s">
        <v>5982</v>
      </c>
      <c r="C4170" t="s">
        <v>3213</v>
      </c>
      <c r="D4170" t="s">
        <v>45</v>
      </c>
      <c r="E4170" t="s">
        <v>72</v>
      </c>
      <c r="F4170" t="s">
        <v>8685</v>
      </c>
      <c r="G4170" t="s">
        <v>10900</v>
      </c>
      <c r="H4170" t="s">
        <v>8685</v>
      </c>
      <c r="I4170" t="s">
        <v>10900</v>
      </c>
      <c r="J4170" t="s">
        <v>8686</v>
      </c>
      <c r="K4170" t="s">
        <v>8687</v>
      </c>
      <c r="L4170" t="s">
        <v>5985</v>
      </c>
      <c r="M4170" t="s">
        <v>5986</v>
      </c>
      <c r="O4170" t="s">
        <v>5987</v>
      </c>
      <c r="P4170" t="s">
        <v>48</v>
      </c>
      <c r="Q4170" t="s">
        <v>23</v>
      </c>
      <c r="S4170" s="3" t="s">
        <v>14455</v>
      </c>
      <c r="T4170" s="3" t="s">
        <v>14944</v>
      </c>
      <c r="U4170" s="3" t="s">
        <v>16763</v>
      </c>
      <c r="V4170" s="3" t="s">
        <v>11586</v>
      </c>
      <c r="W4170" s="3" t="s">
        <v>11567</v>
      </c>
      <c r="X4170" s="3" t="s">
        <v>11586</v>
      </c>
      <c r="Y4170" s="3" t="s">
        <v>11567</v>
      </c>
      <c r="Z4170" s="3" t="s">
        <v>11569</v>
      </c>
      <c r="AA4170" s="3" t="s">
        <v>11642</v>
      </c>
      <c r="AB4170" s="3" t="s">
        <v>11569</v>
      </c>
      <c r="AC4170" s="3" t="s">
        <v>11635</v>
      </c>
      <c r="AD4170" s="3" t="s">
        <v>11586</v>
      </c>
      <c r="AE4170" s="3" t="s">
        <v>14945</v>
      </c>
      <c r="AF4170" s="3">
        <v>500000</v>
      </c>
      <c r="AG4170" s="3">
        <v>1260000</v>
      </c>
      <c r="AH4170" s="3">
        <v>500000</v>
      </c>
      <c r="AI4170" s="3" t="s">
        <v>11567</v>
      </c>
      <c r="AJ4170" s="3">
        <v>500000</v>
      </c>
      <c r="AK4170" s="3" t="s">
        <v>11567</v>
      </c>
      <c r="AL4170" s="3">
        <v>500000</v>
      </c>
      <c r="AM4170" s="3" t="s">
        <v>11567</v>
      </c>
      <c r="AN4170" s="3">
        <v>500000</v>
      </c>
      <c r="AO4170" s="3" t="s">
        <v>11567</v>
      </c>
      <c r="AP4170" s="3">
        <v>500000</v>
      </c>
      <c r="AQ4170" s="3" t="s">
        <v>11567</v>
      </c>
      <c r="AR4170" s="3">
        <v>500000</v>
      </c>
      <c r="AS4170" s="3" t="s">
        <v>11567</v>
      </c>
    </row>
    <row r="4171" spans="1:45">
      <c r="A4171">
        <v>4169</v>
      </c>
      <c r="B4171" t="s">
        <v>5982</v>
      </c>
      <c r="C4171" t="s">
        <v>2887</v>
      </c>
      <c r="D4171" t="s">
        <v>45</v>
      </c>
      <c r="E4171" t="s">
        <v>75</v>
      </c>
      <c r="F4171" t="s">
        <v>8688</v>
      </c>
      <c r="G4171" t="s">
        <v>10901</v>
      </c>
      <c r="H4171" t="s">
        <v>8688</v>
      </c>
      <c r="I4171" t="s">
        <v>10901</v>
      </c>
      <c r="J4171" t="s">
        <v>48</v>
      </c>
      <c r="K4171" t="s">
        <v>48</v>
      </c>
      <c r="L4171" t="s">
        <v>5985</v>
      </c>
      <c r="M4171" t="s">
        <v>5986</v>
      </c>
      <c r="O4171" t="s">
        <v>5987</v>
      </c>
      <c r="P4171" t="s">
        <v>48</v>
      </c>
      <c r="Q4171" t="s">
        <v>23</v>
      </c>
      <c r="S4171" s="3" t="s">
        <v>11580</v>
      </c>
      <c r="T4171" s="3" t="s">
        <v>12276</v>
      </c>
      <c r="U4171" s="3" t="s">
        <v>14251</v>
      </c>
      <c r="V4171" s="3" t="s">
        <v>48</v>
      </c>
      <c r="W4171" s="3" t="s">
        <v>11567</v>
      </c>
      <c r="X4171" s="3" t="s">
        <v>48</v>
      </c>
      <c r="Y4171" s="3" t="s">
        <v>12276</v>
      </c>
      <c r="Z4171" s="3" t="s">
        <v>48</v>
      </c>
      <c r="AA4171" s="3" t="s">
        <v>11567</v>
      </c>
      <c r="AB4171" s="3" t="s">
        <v>48</v>
      </c>
      <c r="AC4171" s="3" t="s">
        <v>11567</v>
      </c>
      <c r="AD4171" s="3" t="s">
        <v>11567</v>
      </c>
      <c r="AE4171" s="3" t="s">
        <v>11567</v>
      </c>
      <c r="AF4171" s="3">
        <v>2000000</v>
      </c>
      <c r="AG4171" s="3">
        <v>0</v>
      </c>
      <c r="AH4171" s="3">
        <v>0</v>
      </c>
      <c r="AI4171" s="3" t="s">
        <v>11567</v>
      </c>
      <c r="AJ4171" s="3">
        <v>0</v>
      </c>
      <c r="AK4171" s="3" t="s">
        <v>11567</v>
      </c>
      <c r="AL4171" s="3">
        <v>0</v>
      </c>
      <c r="AM4171" s="3" t="s">
        <v>11567</v>
      </c>
      <c r="AN4171" s="3">
        <v>0</v>
      </c>
      <c r="AO4171" s="3" t="s">
        <v>11567</v>
      </c>
      <c r="AP4171" s="3">
        <v>0</v>
      </c>
      <c r="AQ4171" s="3" t="s">
        <v>11567</v>
      </c>
      <c r="AR4171" s="3">
        <v>2000000</v>
      </c>
      <c r="AS4171" s="3" t="s">
        <v>11567</v>
      </c>
    </row>
    <row r="4172" spans="1:45">
      <c r="A4172">
        <v>4170</v>
      </c>
      <c r="B4172" t="s">
        <v>5982</v>
      </c>
      <c r="C4172" t="s">
        <v>3560</v>
      </c>
      <c r="D4172" t="s">
        <v>45</v>
      </c>
      <c r="E4172" t="s">
        <v>73</v>
      </c>
      <c r="F4172" t="s">
        <v>1886</v>
      </c>
      <c r="G4172" t="s">
        <v>10902</v>
      </c>
      <c r="H4172" t="s">
        <v>1886</v>
      </c>
      <c r="I4172" t="s">
        <v>10902</v>
      </c>
      <c r="J4172" t="s">
        <v>1886</v>
      </c>
      <c r="K4172" t="s">
        <v>8689</v>
      </c>
      <c r="L4172" t="s">
        <v>5985</v>
      </c>
      <c r="M4172" t="s">
        <v>5986</v>
      </c>
      <c r="O4172" t="s">
        <v>5987</v>
      </c>
      <c r="P4172" t="s">
        <v>48</v>
      </c>
      <c r="Q4172" t="s">
        <v>20</v>
      </c>
      <c r="S4172" s="3" t="s">
        <v>11567</v>
      </c>
      <c r="T4172" s="3" t="s">
        <v>48</v>
      </c>
      <c r="U4172" s="3" t="s">
        <v>11567</v>
      </c>
      <c r="V4172" s="3" t="s">
        <v>48</v>
      </c>
      <c r="W4172" s="3" t="s">
        <v>48</v>
      </c>
      <c r="X4172" s="3" t="s">
        <v>48</v>
      </c>
      <c r="Y4172" s="3" t="s">
        <v>48</v>
      </c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G4172" s="3"/>
      <c r="AI4172" s="3" t="s">
        <v>48</v>
      </c>
      <c r="AK4172" s="3" t="s">
        <v>48</v>
      </c>
      <c r="AM4172" s="3" t="s">
        <v>48</v>
      </c>
      <c r="AO4172" s="3" t="s">
        <v>48</v>
      </c>
      <c r="AQ4172" s="3" t="s">
        <v>48</v>
      </c>
      <c r="AS4172" s="3" t="s">
        <v>48</v>
      </c>
    </row>
    <row r="4173" spans="1:45">
      <c r="A4173">
        <v>4171</v>
      </c>
      <c r="B4173" t="s">
        <v>5982</v>
      </c>
      <c r="C4173" t="s">
        <v>8690</v>
      </c>
      <c r="D4173" t="s">
        <v>45</v>
      </c>
      <c r="E4173" t="s">
        <v>72</v>
      </c>
      <c r="F4173" t="s">
        <v>939</v>
      </c>
      <c r="G4173" t="s">
        <v>8989</v>
      </c>
      <c r="H4173" t="s">
        <v>939</v>
      </c>
      <c r="I4173" t="s">
        <v>8989</v>
      </c>
      <c r="J4173" t="s">
        <v>48</v>
      </c>
      <c r="K4173" t="s">
        <v>48</v>
      </c>
      <c r="L4173" t="s">
        <v>5985</v>
      </c>
      <c r="M4173" t="s">
        <v>5986</v>
      </c>
      <c r="O4173" t="s">
        <v>5987</v>
      </c>
      <c r="P4173" t="s">
        <v>48</v>
      </c>
      <c r="Q4173" t="s">
        <v>23</v>
      </c>
      <c r="S4173" s="3" t="s">
        <v>11576</v>
      </c>
      <c r="T4173" s="3" t="s">
        <v>48</v>
      </c>
      <c r="U4173" s="3" t="s">
        <v>11567</v>
      </c>
      <c r="V4173" s="3" t="s">
        <v>11576</v>
      </c>
      <c r="W4173" s="3" t="s">
        <v>48</v>
      </c>
      <c r="X4173" s="3" t="s">
        <v>48</v>
      </c>
      <c r="Y4173" s="3" t="s">
        <v>48</v>
      </c>
      <c r="Z4173" s="3" t="s">
        <v>48</v>
      </c>
      <c r="AA4173" s="3" t="s">
        <v>48</v>
      </c>
      <c r="AB4173" s="3" t="s">
        <v>48</v>
      </c>
      <c r="AC4173" s="3" t="s">
        <v>48</v>
      </c>
      <c r="AD4173" s="3" t="s">
        <v>11567</v>
      </c>
      <c r="AE4173" s="3" t="s">
        <v>48</v>
      </c>
      <c r="AF4173" s="3">
        <v>0</v>
      </c>
      <c r="AG4173" s="3"/>
      <c r="AH4173" s="3">
        <v>0</v>
      </c>
      <c r="AI4173" s="3" t="s">
        <v>48</v>
      </c>
      <c r="AJ4173" s="3">
        <v>0</v>
      </c>
      <c r="AK4173" s="3" t="s">
        <v>48</v>
      </c>
      <c r="AL4173" s="3">
        <v>0</v>
      </c>
      <c r="AM4173" s="3" t="s">
        <v>48</v>
      </c>
      <c r="AN4173" s="3">
        <v>0</v>
      </c>
      <c r="AO4173" s="3" t="s">
        <v>48</v>
      </c>
      <c r="AP4173" s="3">
        <v>0</v>
      </c>
      <c r="AQ4173" s="3" t="s">
        <v>48</v>
      </c>
      <c r="AR4173" s="3">
        <v>0</v>
      </c>
      <c r="AS4173" s="3" t="s">
        <v>48</v>
      </c>
    </row>
    <row r="4174" spans="1:45">
      <c r="A4174">
        <v>4172</v>
      </c>
      <c r="B4174" t="s">
        <v>5982</v>
      </c>
      <c r="C4174" t="s">
        <v>3767</v>
      </c>
      <c r="D4174" t="s">
        <v>45</v>
      </c>
      <c r="E4174" t="s">
        <v>75</v>
      </c>
      <c r="F4174" t="s">
        <v>8693</v>
      </c>
      <c r="G4174" t="s">
        <v>10904</v>
      </c>
      <c r="H4174" t="s">
        <v>8694</v>
      </c>
      <c r="I4174" t="s">
        <v>16346</v>
      </c>
      <c r="J4174" t="s">
        <v>48</v>
      </c>
      <c r="K4174" t="s">
        <v>48</v>
      </c>
      <c r="L4174" t="s">
        <v>5985</v>
      </c>
      <c r="M4174" t="s">
        <v>5986</v>
      </c>
      <c r="O4174" t="s">
        <v>5987</v>
      </c>
      <c r="P4174" t="s">
        <v>48</v>
      </c>
      <c r="Q4174" t="s">
        <v>21</v>
      </c>
      <c r="S4174" s="3" t="s">
        <v>11568</v>
      </c>
      <c r="T4174" s="3" t="s">
        <v>48</v>
      </c>
      <c r="U4174" s="3" t="s">
        <v>11571</v>
      </c>
      <c r="V4174" s="3" t="s">
        <v>48</v>
      </c>
      <c r="W4174" s="3" t="s">
        <v>48</v>
      </c>
      <c r="X4174" s="3" t="s">
        <v>48</v>
      </c>
      <c r="Y4174" s="3" t="s">
        <v>48</v>
      </c>
      <c r="Z4174" s="3" t="s">
        <v>48</v>
      </c>
      <c r="AA4174" s="3" t="s">
        <v>48</v>
      </c>
      <c r="AB4174" s="3" t="s">
        <v>11586</v>
      </c>
      <c r="AC4174" s="3" t="s">
        <v>48</v>
      </c>
      <c r="AD4174" s="3" t="s">
        <v>11567</v>
      </c>
      <c r="AE4174" s="3" t="s">
        <v>48</v>
      </c>
      <c r="AF4174" s="3">
        <v>0</v>
      </c>
      <c r="AG4174" s="3"/>
      <c r="AH4174" s="3">
        <v>500000</v>
      </c>
      <c r="AI4174" s="3" t="s">
        <v>48</v>
      </c>
      <c r="AJ4174" s="3">
        <v>0</v>
      </c>
      <c r="AK4174" s="3" t="s">
        <v>48</v>
      </c>
      <c r="AL4174" s="3">
        <v>0</v>
      </c>
      <c r="AM4174" s="3" t="s">
        <v>48</v>
      </c>
      <c r="AN4174" s="3">
        <v>3000000</v>
      </c>
      <c r="AO4174" s="3" t="s">
        <v>48</v>
      </c>
      <c r="AP4174" s="3">
        <v>0</v>
      </c>
      <c r="AQ4174" s="3" t="s">
        <v>48</v>
      </c>
      <c r="AR4174" s="3">
        <v>2000000</v>
      </c>
      <c r="AS4174" s="3" t="s">
        <v>48</v>
      </c>
    </row>
    <row r="4175" spans="1:45">
      <c r="A4175">
        <v>4173</v>
      </c>
      <c r="B4175" t="s">
        <v>5982</v>
      </c>
      <c r="C4175" t="s">
        <v>5467</v>
      </c>
      <c r="D4175" t="s">
        <v>45</v>
      </c>
      <c r="E4175" t="s">
        <v>77</v>
      </c>
      <c r="F4175" t="s">
        <v>2796</v>
      </c>
      <c r="G4175" t="s">
        <v>9134</v>
      </c>
      <c r="H4175" t="s">
        <v>2819</v>
      </c>
      <c r="I4175" t="s">
        <v>16347</v>
      </c>
      <c r="J4175" t="s">
        <v>8695</v>
      </c>
      <c r="K4175" t="s">
        <v>8696</v>
      </c>
      <c r="L4175" t="s">
        <v>5985</v>
      </c>
      <c r="M4175" t="s">
        <v>5986</v>
      </c>
      <c r="O4175" t="s">
        <v>5987</v>
      </c>
      <c r="P4175" t="s">
        <v>48</v>
      </c>
      <c r="Q4175" t="s">
        <v>20</v>
      </c>
      <c r="S4175" s="3" t="s">
        <v>11567</v>
      </c>
      <c r="T4175" s="3" t="s">
        <v>48</v>
      </c>
      <c r="U4175" s="3" t="s">
        <v>11567</v>
      </c>
      <c r="V4175" s="3" t="s">
        <v>48</v>
      </c>
      <c r="W4175" s="3" t="s">
        <v>48</v>
      </c>
      <c r="X4175" s="3" t="s">
        <v>48</v>
      </c>
      <c r="Y4175" s="3" t="s">
        <v>48</v>
      </c>
      <c r="Z4175" s="3" t="s">
        <v>48</v>
      </c>
      <c r="AA4175" s="3" t="s">
        <v>48</v>
      </c>
      <c r="AB4175" s="3" t="s">
        <v>48</v>
      </c>
      <c r="AC4175" s="3" t="s">
        <v>48</v>
      </c>
      <c r="AD4175" s="3" t="s">
        <v>48</v>
      </c>
      <c r="AE4175" s="3" t="s">
        <v>48</v>
      </c>
      <c r="AI4175" s="3" t="s">
        <v>48</v>
      </c>
      <c r="AK4175" s="3" t="s">
        <v>48</v>
      </c>
      <c r="AM4175" s="3" t="s">
        <v>48</v>
      </c>
      <c r="AO4175" s="3" t="s">
        <v>48</v>
      </c>
      <c r="AQ4175" s="3" t="s">
        <v>48</v>
      </c>
      <c r="AS4175" s="3" t="s">
        <v>48</v>
      </c>
    </row>
    <row r="4176" spans="1:45">
      <c r="A4176">
        <v>4174</v>
      </c>
      <c r="B4176" t="s">
        <v>5982</v>
      </c>
      <c r="C4176" t="s">
        <v>3725</v>
      </c>
      <c r="D4176" t="s">
        <v>45</v>
      </c>
      <c r="E4176" t="s">
        <v>73</v>
      </c>
      <c r="F4176" t="s">
        <v>2019</v>
      </c>
      <c r="G4176" t="s">
        <v>10905</v>
      </c>
      <c r="H4176" t="s">
        <v>2019</v>
      </c>
      <c r="I4176" t="s">
        <v>10905</v>
      </c>
      <c r="J4176" t="s">
        <v>2019</v>
      </c>
      <c r="K4176" t="s">
        <v>8697</v>
      </c>
      <c r="L4176" t="s">
        <v>5985</v>
      </c>
      <c r="M4176" t="s">
        <v>5986</v>
      </c>
      <c r="O4176" t="s">
        <v>5987</v>
      </c>
      <c r="P4176" t="s">
        <v>48</v>
      </c>
      <c r="Q4176" t="s">
        <v>20</v>
      </c>
      <c r="S4176" s="3" t="s">
        <v>11576</v>
      </c>
      <c r="T4176" s="3" t="s">
        <v>11576</v>
      </c>
      <c r="U4176" s="3" t="s">
        <v>11572</v>
      </c>
      <c r="V4176" s="3" t="s">
        <v>48</v>
      </c>
      <c r="W4176" s="3" t="s">
        <v>11567</v>
      </c>
      <c r="X4176" s="3" t="s">
        <v>48</v>
      </c>
      <c r="Y4176" s="3" t="s">
        <v>11567</v>
      </c>
      <c r="Z4176" s="3" t="s">
        <v>48</v>
      </c>
      <c r="AA4176" s="3" t="s">
        <v>11567</v>
      </c>
      <c r="AB4176" s="3" t="s">
        <v>48</v>
      </c>
      <c r="AC4176" s="3" t="s">
        <v>11567</v>
      </c>
      <c r="AD4176" s="3" t="s">
        <v>48</v>
      </c>
      <c r="AE4176" s="3" t="s">
        <v>11576</v>
      </c>
      <c r="AG4176" s="3">
        <v>0</v>
      </c>
      <c r="AI4176" s="3" t="s">
        <v>11567</v>
      </c>
      <c r="AK4176" s="3" t="s">
        <v>11567</v>
      </c>
      <c r="AM4176" s="3" t="s">
        <v>11567</v>
      </c>
      <c r="AO4176" s="3" t="s">
        <v>11567</v>
      </c>
      <c r="AQ4176" s="3" t="s">
        <v>11567</v>
      </c>
      <c r="AR4176" s="3">
        <v>1000000</v>
      </c>
      <c r="AS4176" s="3" t="s">
        <v>11567</v>
      </c>
    </row>
    <row r="4177" spans="1:45">
      <c r="A4177">
        <v>4175</v>
      </c>
      <c r="B4177" t="s">
        <v>5982</v>
      </c>
      <c r="C4177" t="s">
        <v>5069</v>
      </c>
      <c r="D4177" t="s">
        <v>45</v>
      </c>
      <c r="E4177" t="s">
        <v>77</v>
      </c>
      <c r="F4177" t="s">
        <v>1031</v>
      </c>
      <c r="G4177" t="s">
        <v>10906</v>
      </c>
      <c r="H4177" t="s">
        <v>1031</v>
      </c>
      <c r="I4177" t="s">
        <v>10906</v>
      </c>
      <c r="J4177" t="s">
        <v>48</v>
      </c>
      <c r="K4177" t="s">
        <v>48</v>
      </c>
      <c r="L4177" t="s">
        <v>5985</v>
      </c>
      <c r="M4177" t="s">
        <v>5986</v>
      </c>
      <c r="O4177" t="s">
        <v>5987</v>
      </c>
      <c r="P4177" t="s">
        <v>48</v>
      </c>
      <c r="Q4177" t="s">
        <v>20</v>
      </c>
      <c r="S4177" s="3" t="s">
        <v>11567</v>
      </c>
      <c r="T4177" s="3" t="s">
        <v>48</v>
      </c>
      <c r="U4177" s="3" t="s">
        <v>11567</v>
      </c>
      <c r="V4177" s="3" t="s">
        <v>48</v>
      </c>
      <c r="W4177" s="3" t="s">
        <v>48</v>
      </c>
      <c r="X4177" s="3" t="s">
        <v>48</v>
      </c>
      <c r="Y4177" s="3" t="s">
        <v>48</v>
      </c>
      <c r="Z4177" s="3" t="s">
        <v>48</v>
      </c>
      <c r="AA4177" s="3" t="s">
        <v>48</v>
      </c>
      <c r="AB4177" s="3" t="s">
        <v>48</v>
      </c>
      <c r="AC4177" s="3" t="s">
        <v>48</v>
      </c>
      <c r="AD4177" s="3" t="s">
        <v>48</v>
      </c>
      <c r="AE4177" s="3" t="s">
        <v>48</v>
      </c>
      <c r="AI4177" s="3" t="s">
        <v>48</v>
      </c>
      <c r="AK4177" s="3" t="s">
        <v>48</v>
      </c>
      <c r="AM4177" s="3" t="s">
        <v>48</v>
      </c>
      <c r="AO4177" s="3" t="s">
        <v>48</v>
      </c>
      <c r="AQ4177" s="3" t="s">
        <v>48</v>
      </c>
      <c r="AS4177" s="3" t="s">
        <v>48</v>
      </c>
    </row>
    <row r="4178" spans="1:45">
      <c r="A4178">
        <v>4176</v>
      </c>
      <c r="B4178" t="s">
        <v>5982</v>
      </c>
      <c r="C4178" t="s">
        <v>3568</v>
      </c>
      <c r="D4178" t="s">
        <v>45</v>
      </c>
      <c r="E4178" t="s">
        <v>73</v>
      </c>
      <c r="F4178" t="s">
        <v>8698</v>
      </c>
      <c r="G4178" t="s">
        <v>10907</v>
      </c>
      <c r="H4178" t="s">
        <v>8698</v>
      </c>
      <c r="I4178" t="s">
        <v>10907</v>
      </c>
      <c r="J4178" t="s">
        <v>8698</v>
      </c>
      <c r="K4178" t="s">
        <v>8699</v>
      </c>
      <c r="L4178" t="s">
        <v>5985</v>
      </c>
      <c r="M4178" t="s">
        <v>5986</v>
      </c>
      <c r="O4178" t="s">
        <v>5987</v>
      </c>
      <c r="P4178" t="s">
        <v>48</v>
      </c>
      <c r="Q4178" t="s">
        <v>20</v>
      </c>
      <c r="S4178" s="3" t="s">
        <v>11572</v>
      </c>
      <c r="T4178" s="3" t="s">
        <v>12381</v>
      </c>
      <c r="U4178" s="3" t="s">
        <v>12381</v>
      </c>
      <c r="V4178" s="3" t="s">
        <v>11572</v>
      </c>
      <c r="W4178" s="3" t="s">
        <v>11567</v>
      </c>
      <c r="X4178" s="3" t="s">
        <v>48</v>
      </c>
      <c r="Y4178" s="3" t="s">
        <v>11567</v>
      </c>
      <c r="Z4178" s="3" t="s">
        <v>48</v>
      </c>
      <c r="AA4178" s="3" t="s">
        <v>12381</v>
      </c>
      <c r="AB4178" s="3" t="s">
        <v>48</v>
      </c>
      <c r="AC4178" s="3" t="s">
        <v>11567</v>
      </c>
      <c r="AD4178" s="3" t="s">
        <v>48</v>
      </c>
      <c r="AE4178" s="3" t="s">
        <v>11567</v>
      </c>
      <c r="AG4178" s="4">
        <v>0</v>
      </c>
      <c r="AI4178" s="3" t="s">
        <v>11567</v>
      </c>
      <c r="AK4178" s="3" t="s">
        <v>11567</v>
      </c>
      <c r="AM4178" s="3" t="s">
        <v>11567</v>
      </c>
      <c r="AO4178" s="3" t="s">
        <v>11567</v>
      </c>
      <c r="AQ4178" s="3" t="s">
        <v>11567</v>
      </c>
      <c r="AS4178" s="3" t="s">
        <v>11567</v>
      </c>
    </row>
    <row r="4179" spans="1:45">
      <c r="A4179">
        <v>4177</v>
      </c>
      <c r="B4179" t="s">
        <v>5982</v>
      </c>
      <c r="C4179" t="s">
        <v>3766</v>
      </c>
      <c r="D4179" t="s">
        <v>45</v>
      </c>
      <c r="E4179" t="s">
        <v>75</v>
      </c>
      <c r="F4179" t="s">
        <v>8700</v>
      </c>
      <c r="G4179" t="s">
        <v>10908</v>
      </c>
      <c r="H4179" t="s">
        <v>8700</v>
      </c>
      <c r="I4179" t="s">
        <v>10908</v>
      </c>
      <c r="J4179" t="s">
        <v>8701</v>
      </c>
      <c r="K4179" t="s">
        <v>8702</v>
      </c>
      <c r="L4179" t="s">
        <v>5985</v>
      </c>
      <c r="M4179" t="s">
        <v>5986</v>
      </c>
      <c r="O4179" t="s">
        <v>6203</v>
      </c>
      <c r="P4179" t="s">
        <v>48</v>
      </c>
      <c r="Q4179" t="s">
        <v>23</v>
      </c>
      <c r="S4179" s="3" t="s">
        <v>11567</v>
      </c>
      <c r="T4179" s="3" t="s">
        <v>48</v>
      </c>
      <c r="U4179" s="3" t="s">
        <v>11567</v>
      </c>
      <c r="V4179" s="3" t="s">
        <v>48</v>
      </c>
      <c r="W4179" s="3" t="s">
        <v>48</v>
      </c>
      <c r="X4179" s="3" t="s">
        <v>48</v>
      </c>
      <c r="Y4179" s="3" t="s">
        <v>48</v>
      </c>
      <c r="Z4179" s="3" t="s">
        <v>48</v>
      </c>
      <c r="AA4179" s="3" t="s">
        <v>48</v>
      </c>
      <c r="AB4179" s="3" t="s">
        <v>48</v>
      </c>
      <c r="AC4179" s="3" t="s">
        <v>48</v>
      </c>
      <c r="AD4179" s="3" t="s">
        <v>48</v>
      </c>
      <c r="AE4179" s="3" t="s">
        <v>48</v>
      </c>
      <c r="AI4179" s="3" t="s">
        <v>48</v>
      </c>
      <c r="AK4179" s="3" t="s">
        <v>48</v>
      </c>
      <c r="AM4179" s="3" t="s">
        <v>48</v>
      </c>
      <c r="AO4179" s="3" t="s">
        <v>48</v>
      </c>
      <c r="AQ4179" s="3" t="s">
        <v>48</v>
      </c>
      <c r="AS4179" s="3" t="s">
        <v>48</v>
      </c>
    </row>
    <row r="4180" spans="1:45">
      <c r="A4180">
        <v>4178</v>
      </c>
      <c r="B4180" t="s">
        <v>5982</v>
      </c>
      <c r="C4180" t="s">
        <v>3765</v>
      </c>
      <c r="D4180" t="s">
        <v>45</v>
      </c>
      <c r="E4180" t="s">
        <v>75</v>
      </c>
      <c r="F4180" t="s">
        <v>8700</v>
      </c>
      <c r="G4180" t="s">
        <v>10908</v>
      </c>
      <c r="H4180" t="s">
        <v>8700</v>
      </c>
      <c r="I4180" t="s">
        <v>10908</v>
      </c>
      <c r="J4180" t="s">
        <v>8701</v>
      </c>
      <c r="K4180" t="s">
        <v>8702</v>
      </c>
      <c r="L4180" t="s">
        <v>5985</v>
      </c>
      <c r="M4180" t="s">
        <v>5986</v>
      </c>
      <c r="O4180" t="s">
        <v>5987</v>
      </c>
      <c r="P4180" t="s">
        <v>48</v>
      </c>
      <c r="Q4180" t="s">
        <v>23</v>
      </c>
      <c r="S4180" s="3" t="s">
        <v>11963</v>
      </c>
      <c r="T4180" s="3" t="s">
        <v>13738</v>
      </c>
      <c r="U4180" s="3" t="s">
        <v>16764</v>
      </c>
      <c r="V4180" s="3" t="s">
        <v>48</v>
      </c>
      <c r="W4180" s="3" t="s">
        <v>11567</v>
      </c>
      <c r="X4180" s="3" t="s">
        <v>48</v>
      </c>
      <c r="Y4180" s="3" t="s">
        <v>11567</v>
      </c>
      <c r="Z4180" s="3" t="s">
        <v>48</v>
      </c>
      <c r="AA4180" s="3" t="s">
        <v>11567</v>
      </c>
      <c r="AB4180" s="3" t="s">
        <v>48</v>
      </c>
      <c r="AC4180" s="3" t="s">
        <v>11567</v>
      </c>
      <c r="AD4180" s="3" t="s">
        <v>11567</v>
      </c>
      <c r="AE4180" s="3" t="s">
        <v>13738</v>
      </c>
      <c r="AF4180" s="3">
        <v>0</v>
      </c>
      <c r="AG4180" s="4">
        <v>0</v>
      </c>
      <c r="AH4180" s="3">
        <v>3000000</v>
      </c>
      <c r="AI4180" s="3" t="s">
        <v>11567</v>
      </c>
      <c r="AJ4180" s="3">
        <v>0</v>
      </c>
      <c r="AK4180" s="3" t="s">
        <v>11567</v>
      </c>
      <c r="AL4180" s="3">
        <v>0</v>
      </c>
      <c r="AM4180" s="3" t="s">
        <v>11567</v>
      </c>
      <c r="AN4180" s="3">
        <v>0</v>
      </c>
      <c r="AO4180" s="3" t="s">
        <v>11567</v>
      </c>
      <c r="AP4180" s="3">
        <v>0</v>
      </c>
      <c r="AQ4180" s="3" t="s">
        <v>11567</v>
      </c>
      <c r="AR4180" s="3">
        <v>8000000</v>
      </c>
      <c r="AS4180" s="3" t="s">
        <v>11567</v>
      </c>
    </row>
    <row r="4181" spans="1:45">
      <c r="A4181">
        <v>4179</v>
      </c>
      <c r="B4181" t="s">
        <v>5982</v>
      </c>
      <c r="C4181" t="s">
        <v>2901</v>
      </c>
      <c r="D4181" t="s">
        <v>45</v>
      </c>
      <c r="E4181" t="s">
        <v>75</v>
      </c>
      <c r="F4181" t="s">
        <v>515</v>
      </c>
      <c r="G4181" t="s">
        <v>10909</v>
      </c>
      <c r="H4181" t="s">
        <v>515</v>
      </c>
      <c r="I4181" t="s">
        <v>10909</v>
      </c>
      <c r="J4181" t="s">
        <v>48</v>
      </c>
      <c r="K4181" t="s">
        <v>48</v>
      </c>
      <c r="L4181" t="s">
        <v>5985</v>
      </c>
      <c r="M4181" t="s">
        <v>5986</v>
      </c>
      <c r="O4181" t="s">
        <v>5987</v>
      </c>
      <c r="P4181" t="s">
        <v>48</v>
      </c>
      <c r="Q4181" t="s">
        <v>23</v>
      </c>
      <c r="S4181" s="3" t="s">
        <v>11567</v>
      </c>
      <c r="T4181" s="3" t="s">
        <v>11597</v>
      </c>
      <c r="U4181" s="3" t="s">
        <v>11597</v>
      </c>
      <c r="V4181" s="3" t="s">
        <v>48</v>
      </c>
      <c r="W4181" s="3" t="s">
        <v>11985</v>
      </c>
      <c r="X4181" s="3" t="s">
        <v>48</v>
      </c>
      <c r="Y4181" s="3" t="s">
        <v>11567</v>
      </c>
      <c r="Z4181" s="3" t="s">
        <v>48</v>
      </c>
      <c r="AA4181" s="3" t="s">
        <v>11567</v>
      </c>
      <c r="AB4181" s="3" t="s">
        <v>48</v>
      </c>
      <c r="AC4181" s="3" t="s">
        <v>11567</v>
      </c>
      <c r="AD4181" s="3" t="s">
        <v>11567</v>
      </c>
      <c r="AE4181" s="3" t="s">
        <v>11567</v>
      </c>
      <c r="AF4181" s="3">
        <v>0</v>
      </c>
      <c r="AG4181" s="4">
        <v>0</v>
      </c>
      <c r="AH4181" s="3">
        <v>0</v>
      </c>
      <c r="AI4181" s="3" t="s">
        <v>16933</v>
      </c>
      <c r="AJ4181" s="3">
        <v>0</v>
      </c>
      <c r="AK4181" s="3" t="s">
        <v>11567</v>
      </c>
      <c r="AL4181" s="3">
        <v>0</v>
      </c>
      <c r="AM4181" s="3" t="s">
        <v>11567</v>
      </c>
      <c r="AN4181" s="3">
        <v>0</v>
      </c>
      <c r="AO4181" s="3" t="s">
        <v>11567</v>
      </c>
      <c r="AP4181" s="3">
        <v>0</v>
      </c>
      <c r="AQ4181" s="3" t="s">
        <v>11567</v>
      </c>
      <c r="AR4181" s="3">
        <v>0</v>
      </c>
      <c r="AS4181" s="3" t="s">
        <v>11567</v>
      </c>
    </row>
    <row r="4182" spans="1:45">
      <c r="A4182">
        <v>4180</v>
      </c>
      <c r="B4182" t="s">
        <v>5982</v>
      </c>
      <c r="C4182" t="s">
        <v>2941</v>
      </c>
      <c r="D4182" t="s">
        <v>45</v>
      </c>
      <c r="E4182" t="s">
        <v>71</v>
      </c>
      <c r="F4182" t="s">
        <v>8705</v>
      </c>
      <c r="G4182" t="s">
        <v>10910</v>
      </c>
      <c r="H4182" t="s">
        <v>8705</v>
      </c>
      <c r="I4182" t="s">
        <v>10910</v>
      </c>
      <c r="J4182" t="s">
        <v>48</v>
      </c>
      <c r="K4182" t="s">
        <v>48</v>
      </c>
      <c r="L4182" t="s">
        <v>5985</v>
      </c>
      <c r="M4182" t="s">
        <v>5986</v>
      </c>
      <c r="O4182" t="s">
        <v>5987</v>
      </c>
      <c r="P4182" t="s">
        <v>48</v>
      </c>
      <c r="Q4182" t="s">
        <v>20</v>
      </c>
      <c r="S4182" s="3" t="s">
        <v>11572</v>
      </c>
      <c r="T4182" s="3" t="s">
        <v>48</v>
      </c>
      <c r="U4182" s="3" t="s">
        <v>11567</v>
      </c>
      <c r="V4182" s="3" t="s">
        <v>11572</v>
      </c>
      <c r="W4182" s="3" t="s">
        <v>48</v>
      </c>
      <c r="X4182" s="3" t="s">
        <v>48</v>
      </c>
      <c r="Y4182" s="3" t="s">
        <v>48</v>
      </c>
      <c r="Z4182" s="3" t="s">
        <v>48</v>
      </c>
      <c r="AA4182" s="3" t="s">
        <v>48</v>
      </c>
      <c r="AB4182" s="3" t="s">
        <v>48</v>
      </c>
      <c r="AC4182" s="3" t="s">
        <v>48</v>
      </c>
      <c r="AD4182" s="3" t="s">
        <v>48</v>
      </c>
      <c r="AE4182" s="3" t="s">
        <v>48</v>
      </c>
      <c r="AI4182" s="3" t="s">
        <v>48</v>
      </c>
      <c r="AK4182" s="3" t="s">
        <v>48</v>
      </c>
      <c r="AM4182" s="3" t="s">
        <v>48</v>
      </c>
      <c r="AO4182" s="3" t="s">
        <v>48</v>
      </c>
      <c r="AQ4182" s="3" t="s">
        <v>48</v>
      </c>
      <c r="AS4182" s="3" t="s">
        <v>48</v>
      </c>
    </row>
    <row r="4183" spans="1:45">
      <c r="A4183">
        <v>4181</v>
      </c>
      <c r="B4183" t="s">
        <v>5982</v>
      </c>
      <c r="C4183" t="s">
        <v>5795</v>
      </c>
      <c r="D4183" t="s">
        <v>45</v>
      </c>
      <c r="E4183" t="s">
        <v>73</v>
      </c>
      <c r="F4183" t="s">
        <v>2498</v>
      </c>
      <c r="G4183" t="s">
        <v>10911</v>
      </c>
      <c r="H4183" t="s">
        <v>2498</v>
      </c>
      <c r="I4183" t="s">
        <v>10911</v>
      </c>
      <c r="J4183" t="s">
        <v>48</v>
      </c>
      <c r="K4183" t="s">
        <v>48</v>
      </c>
      <c r="L4183" t="s">
        <v>5985</v>
      </c>
      <c r="M4183" t="s">
        <v>5986</v>
      </c>
      <c r="O4183" t="s">
        <v>5987</v>
      </c>
      <c r="P4183" t="s">
        <v>48</v>
      </c>
      <c r="Q4183" t="s">
        <v>20</v>
      </c>
      <c r="S4183" s="3" t="s">
        <v>11567</v>
      </c>
      <c r="T4183" s="3" t="s">
        <v>48</v>
      </c>
      <c r="U4183" s="3" t="s">
        <v>11567</v>
      </c>
      <c r="V4183" s="3" t="s">
        <v>48</v>
      </c>
      <c r="W4183" s="3" t="s">
        <v>48</v>
      </c>
      <c r="X4183" s="3" t="s">
        <v>48</v>
      </c>
      <c r="Y4183" s="3" t="s">
        <v>48</v>
      </c>
      <c r="Z4183" s="3" t="s">
        <v>48</v>
      </c>
      <c r="AA4183" s="3" t="s">
        <v>48</v>
      </c>
      <c r="AB4183" s="3" t="s">
        <v>48</v>
      </c>
      <c r="AC4183" s="3" t="s">
        <v>48</v>
      </c>
      <c r="AD4183" s="3" t="s">
        <v>48</v>
      </c>
      <c r="AE4183" s="3" t="s">
        <v>48</v>
      </c>
      <c r="AI4183" s="3" t="s">
        <v>48</v>
      </c>
      <c r="AK4183" s="3" t="s">
        <v>48</v>
      </c>
      <c r="AM4183" s="3" t="s">
        <v>48</v>
      </c>
      <c r="AO4183" s="3" t="s">
        <v>48</v>
      </c>
      <c r="AQ4183" s="3" t="s">
        <v>48</v>
      </c>
      <c r="AS4183" s="3" t="s">
        <v>48</v>
      </c>
    </row>
    <row r="4184" spans="1:45">
      <c r="A4184">
        <v>4182</v>
      </c>
      <c r="B4184" t="s">
        <v>5982</v>
      </c>
      <c r="C4184" t="s">
        <v>5444</v>
      </c>
      <c r="D4184" t="s">
        <v>45</v>
      </c>
      <c r="E4184" t="s">
        <v>77</v>
      </c>
      <c r="F4184" t="s">
        <v>8707</v>
      </c>
      <c r="G4184" t="s">
        <v>10913</v>
      </c>
      <c r="H4184" t="s">
        <v>8707</v>
      </c>
      <c r="I4184" t="s">
        <v>10913</v>
      </c>
      <c r="J4184" t="s">
        <v>2440</v>
      </c>
      <c r="K4184" t="s">
        <v>8708</v>
      </c>
      <c r="L4184" t="s">
        <v>5985</v>
      </c>
      <c r="M4184" t="s">
        <v>5986</v>
      </c>
      <c r="O4184" t="s">
        <v>5988</v>
      </c>
      <c r="P4184" t="s">
        <v>48</v>
      </c>
      <c r="Q4184" t="s">
        <v>20</v>
      </c>
      <c r="S4184" s="3" t="s">
        <v>11567</v>
      </c>
      <c r="T4184" s="3" t="s">
        <v>48</v>
      </c>
      <c r="U4184" s="3" t="s">
        <v>11567</v>
      </c>
      <c r="V4184" s="3" t="s">
        <v>48</v>
      </c>
      <c r="W4184" s="3" t="s">
        <v>48</v>
      </c>
      <c r="X4184" s="3" t="s">
        <v>48</v>
      </c>
      <c r="Y4184" s="3" t="s">
        <v>48</v>
      </c>
      <c r="Z4184" s="3" t="s">
        <v>48</v>
      </c>
      <c r="AA4184" s="3" t="s">
        <v>48</v>
      </c>
      <c r="AB4184" s="3" t="s">
        <v>48</v>
      </c>
      <c r="AC4184" s="3" t="s">
        <v>48</v>
      </c>
      <c r="AD4184" s="3" t="s">
        <v>48</v>
      </c>
      <c r="AE4184" s="3" t="s">
        <v>48</v>
      </c>
      <c r="AI4184" s="3" t="s">
        <v>48</v>
      </c>
      <c r="AK4184" s="3" t="s">
        <v>48</v>
      </c>
      <c r="AM4184" s="3" t="s">
        <v>48</v>
      </c>
      <c r="AO4184" s="3" t="s">
        <v>48</v>
      </c>
      <c r="AQ4184" s="3" t="s">
        <v>48</v>
      </c>
      <c r="AS4184" s="3" t="s">
        <v>48</v>
      </c>
    </row>
    <row r="4185" spans="1:45">
      <c r="A4185">
        <v>4183</v>
      </c>
      <c r="B4185" t="s">
        <v>5982</v>
      </c>
      <c r="C4185" t="s">
        <v>5443</v>
      </c>
      <c r="D4185" t="s">
        <v>45</v>
      </c>
      <c r="E4185" t="s">
        <v>77</v>
      </c>
      <c r="F4185" t="s">
        <v>8707</v>
      </c>
      <c r="G4185" t="s">
        <v>10913</v>
      </c>
      <c r="H4185" t="s">
        <v>8707</v>
      </c>
      <c r="I4185" t="s">
        <v>10913</v>
      </c>
      <c r="J4185" t="s">
        <v>2440</v>
      </c>
      <c r="K4185" t="s">
        <v>8708</v>
      </c>
      <c r="L4185" t="s">
        <v>5985</v>
      </c>
      <c r="M4185" t="s">
        <v>5986</v>
      </c>
      <c r="O4185" t="s">
        <v>5987</v>
      </c>
      <c r="P4185" t="s">
        <v>48</v>
      </c>
      <c r="Q4185" t="s">
        <v>20</v>
      </c>
      <c r="S4185" s="3" t="s">
        <v>11567</v>
      </c>
      <c r="T4185" s="3" t="s">
        <v>48</v>
      </c>
      <c r="U4185" s="3" t="s">
        <v>11567</v>
      </c>
      <c r="V4185" s="3" t="s">
        <v>48</v>
      </c>
      <c r="W4185" s="3" t="s">
        <v>48</v>
      </c>
      <c r="X4185" s="3" t="s">
        <v>48</v>
      </c>
      <c r="Y4185" s="3" t="s">
        <v>48</v>
      </c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I4185" s="3" t="s">
        <v>48</v>
      </c>
      <c r="AK4185" s="3" t="s">
        <v>48</v>
      </c>
      <c r="AM4185" s="3" t="s">
        <v>48</v>
      </c>
      <c r="AO4185" s="3" t="s">
        <v>48</v>
      </c>
      <c r="AQ4185" s="3" t="s">
        <v>48</v>
      </c>
      <c r="AS4185" s="3" t="s">
        <v>48</v>
      </c>
    </row>
    <row r="4186" spans="1:45">
      <c r="A4186">
        <v>4184</v>
      </c>
      <c r="B4186" t="s">
        <v>5982</v>
      </c>
      <c r="C4186" t="s">
        <v>3451</v>
      </c>
      <c r="D4186" t="s">
        <v>45</v>
      </c>
      <c r="E4186" t="s">
        <v>73</v>
      </c>
      <c r="F4186" t="s">
        <v>8709</v>
      </c>
      <c r="G4186" t="s">
        <v>10914</v>
      </c>
      <c r="H4186" t="s">
        <v>8709</v>
      </c>
      <c r="I4186" t="s">
        <v>10914</v>
      </c>
      <c r="J4186" t="s">
        <v>48</v>
      </c>
      <c r="K4186" t="s">
        <v>48</v>
      </c>
      <c r="L4186" t="s">
        <v>5985</v>
      </c>
      <c r="M4186" t="s">
        <v>5986</v>
      </c>
      <c r="O4186" t="s">
        <v>5987</v>
      </c>
      <c r="P4186" t="s">
        <v>48</v>
      </c>
      <c r="Q4186" t="s">
        <v>20</v>
      </c>
      <c r="S4186" s="3" t="s">
        <v>11580</v>
      </c>
      <c r="T4186" s="3" t="s">
        <v>48</v>
      </c>
      <c r="U4186" s="3" t="s">
        <v>11580</v>
      </c>
      <c r="V4186" s="3" t="s">
        <v>48</v>
      </c>
      <c r="W4186" s="3" t="s">
        <v>48</v>
      </c>
      <c r="X4186" s="3" t="s">
        <v>48</v>
      </c>
      <c r="Y4186" s="3" t="s">
        <v>48</v>
      </c>
      <c r="Z4186" s="3" t="s">
        <v>48</v>
      </c>
      <c r="AA4186" s="3" t="s">
        <v>48</v>
      </c>
      <c r="AB4186" s="3" t="s">
        <v>48</v>
      </c>
      <c r="AC4186" s="3" t="s">
        <v>48</v>
      </c>
      <c r="AD4186" s="3" t="s">
        <v>48</v>
      </c>
      <c r="AE4186" s="3" t="s">
        <v>48</v>
      </c>
      <c r="AI4186" s="3" t="s">
        <v>48</v>
      </c>
      <c r="AK4186" s="3" t="s">
        <v>48</v>
      </c>
      <c r="AM4186" s="3" t="s">
        <v>48</v>
      </c>
      <c r="AO4186" s="3" t="s">
        <v>48</v>
      </c>
      <c r="AQ4186" s="3" t="s">
        <v>48</v>
      </c>
      <c r="AR4186" s="3">
        <v>4000000</v>
      </c>
      <c r="AS4186" s="3" t="s">
        <v>48</v>
      </c>
    </row>
    <row r="4187" spans="1:45">
      <c r="A4187">
        <v>4185</v>
      </c>
      <c r="B4187" t="s">
        <v>5982</v>
      </c>
      <c r="C4187" t="s">
        <v>2940</v>
      </c>
      <c r="D4187" t="s">
        <v>45</v>
      </c>
      <c r="E4187" t="s">
        <v>71</v>
      </c>
      <c r="F4187" t="s">
        <v>8710</v>
      </c>
      <c r="G4187" t="s">
        <v>10915</v>
      </c>
      <c r="H4187" t="s">
        <v>8710</v>
      </c>
      <c r="I4187" t="s">
        <v>10915</v>
      </c>
      <c r="J4187" t="s">
        <v>48</v>
      </c>
      <c r="K4187" t="s">
        <v>48</v>
      </c>
      <c r="L4187" t="s">
        <v>5985</v>
      </c>
      <c r="M4187" t="s">
        <v>5986</v>
      </c>
      <c r="O4187" t="s">
        <v>6002</v>
      </c>
      <c r="P4187" t="s">
        <v>48</v>
      </c>
      <c r="Q4187" t="s">
        <v>20</v>
      </c>
      <c r="S4187" s="3" t="s">
        <v>11570</v>
      </c>
      <c r="T4187" s="3" t="s">
        <v>48</v>
      </c>
      <c r="U4187" s="3" t="s">
        <v>11574</v>
      </c>
      <c r="V4187" s="3" t="s">
        <v>48</v>
      </c>
      <c r="W4187" s="3" t="s">
        <v>48</v>
      </c>
      <c r="X4187" s="3" t="s">
        <v>48</v>
      </c>
      <c r="Y4187" s="3" t="s">
        <v>48</v>
      </c>
      <c r="Z4187" s="3" t="s">
        <v>48</v>
      </c>
      <c r="AA4187" s="3" t="s">
        <v>48</v>
      </c>
      <c r="AB4187" s="3" t="s">
        <v>48</v>
      </c>
      <c r="AC4187" s="3" t="s">
        <v>48</v>
      </c>
      <c r="AD4187" s="3" t="s">
        <v>48</v>
      </c>
      <c r="AE4187" s="3" t="s">
        <v>48</v>
      </c>
      <c r="AF4187" s="3">
        <v>1500000</v>
      </c>
      <c r="AI4187" s="3" t="s">
        <v>48</v>
      </c>
      <c r="AK4187" s="3" t="s">
        <v>48</v>
      </c>
      <c r="AM4187" s="3" t="s">
        <v>48</v>
      </c>
      <c r="AO4187" s="3" t="s">
        <v>48</v>
      </c>
      <c r="AQ4187" s="3" t="s">
        <v>48</v>
      </c>
      <c r="AR4187" s="3">
        <v>1500000</v>
      </c>
      <c r="AS4187" s="3" t="s">
        <v>48</v>
      </c>
    </row>
    <row r="4188" spans="1:45">
      <c r="A4188">
        <v>4186</v>
      </c>
      <c r="B4188" t="s">
        <v>5982</v>
      </c>
      <c r="C4188" t="s">
        <v>2939</v>
      </c>
      <c r="D4188" t="s">
        <v>45</v>
      </c>
      <c r="E4188" t="s">
        <v>71</v>
      </c>
      <c r="F4188" t="s">
        <v>8710</v>
      </c>
      <c r="G4188" t="s">
        <v>10915</v>
      </c>
      <c r="H4188" t="s">
        <v>8710</v>
      </c>
      <c r="I4188" t="s">
        <v>10915</v>
      </c>
      <c r="J4188" t="s">
        <v>48</v>
      </c>
      <c r="K4188" t="s">
        <v>48</v>
      </c>
      <c r="L4188" t="s">
        <v>5985</v>
      </c>
      <c r="M4188" t="s">
        <v>5986</v>
      </c>
      <c r="O4188" t="s">
        <v>5987</v>
      </c>
      <c r="P4188" t="s">
        <v>48</v>
      </c>
      <c r="Q4188" t="s">
        <v>20</v>
      </c>
      <c r="S4188" s="3" t="s">
        <v>11570</v>
      </c>
      <c r="T4188" s="3" t="s">
        <v>48</v>
      </c>
      <c r="U4188" s="3" t="s">
        <v>11572</v>
      </c>
      <c r="V4188" s="3" t="s">
        <v>48</v>
      </c>
      <c r="W4188" s="3" t="s">
        <v>48</v>
      </c>
      <c r="X4188" s="3" t="s">
        <v>48</v>
      </c>
      <c r="Y4188" s="3" t="s">
        <v>48</v>
      </c>
      <c r="Z4188" s="3" t="s">
        <v>48</v>
      </c>
      <c r="AA4188" s="3" t="s">
        <v>48</v>
      </c>
      <c r="AB4188" s="3" t="s">
        <v>48</v>
      </c>
      <c r="AC4188" s="3" t="s">
        <v>48</v>
      </c>
      <c r="AD4188" s="3" t="s">
        <v>11576</v>
      </c>
      <c r="AE4188" s="3" t="s">
        <v>48</v>
      </c>
      <c r="AI4188" s="3" t="s">
        <v>48</v>
      </c>
      <c r="AJ4188" s="3">
        <v>1000000</v>
      </c>
      <c r="AK4188" s="3" t="s">
        <v>48</v>
      </c>
      <c r="AM4188" s="3" t="s">
        <v>48</v>
      </c>
      <c r="AO4188" s="3" t="s">
        <v>48</v>
      </c>
      <c r="AP4188" s="3">
        <v>1000000</v>
      </c>
      <c r="AQ4188" s="3" t="s">
        <v>48</v>
      </c>
      <c r="AS4188" s="3" t="s">
        <v>48</v>
      </c>
    </row>
    <row r="4189" spans="1:45">
      <c r="A4189">
        <v>4187</v>
      </c>
      <c r="B4189" t="s">
        <v>5982</v>
      </c>
      <c r="C4189" t="s">
        <v>4373</v>
      </c>
      <c r="D4189" t="s">
        <v>45</v>
      </c>
      <c r="E4189" t="s">
        <v>76</v>
      </c>
      <c r="F4189" t="s">
        <v>2378</v>
      </c>
      <c r="G4189" t="s">
        <v>10916</v>
      </c>
      <c r="H4189" t="s">
        <v>2378</v>
      </c>
      <c r="I4189" t="s">
        <v>10916</v>
      </c>
      <c r="J4189" t="s">
        <v>2378</v>
      </c>
      <c r="K4189" t="s">
        <v>8711</v>
      </c>
      <c r="L4189" t="s">
        <v>5985</v>
      </c>
      <c r="M4189" t="s">
        <v>5986</v>
      </c>
      <c r="O4189" t="s">
        <v>5987</v>
      </c>
      <c r="P4189" t="s">
        <v>48</v>
      </c>
      <c r="Q4189" t="s">
        <v>20</v>
      </c>
      <c r="S4189" s="3" t="s">
        <v>11567</v>
      </c>
      <c r="T4189" s="3" t="s">
        <v>48</v>
      </c>
      <c r="U4189" s="3" t="s">
        <v>11567</v>
      </c>
      <c r="V4189" s="3" t="s">
        <v>48</v>
      </c>
      <c r="W4189" s="3" t="s">
        <v>48</v>
      </c>
      <c r="X4189" s="3" t="s">
        <v>48</v>
      </c>
      <c r="Y4189" s="3" t="s">
        <v>48</v>
      </c>
      <c r="Z4189" s="3" t="s">
        <v>48</v>
      </c>
      <c r="AA4189" s="3" t="s">
        <v>48</v>
      </c>
      <c r="AB4189" s="3" t="s">
        <v>48</v>
      </c>
      <c r="AC4189" s="3" t="s">
        <v>48</v>
      </c>
      <c r="AD4189" s="3" t="s">
        <v>48</v>
      </c>
      <c r="AE4189" s="3" t="s">
        <v>48</v>
      </c>
      <c r="AI4189" s="3" t="s">
        <v>48</v>
      </c>
      <c r="AK4189" s="3" t="s">
        <v>48</v>
      </c>
      <c r="AM4189" s="3" t="s">
        <v>48</v>
      </c>
      <c r="AO4189" s="3" t="s">
        <v>48</v>
      </c>
      <c r="AQ4189" s="3" t="s">
        <v>48</v>
      </c>
      <c r="AR4189" s="3">
        <v>0</v>
      </c>
      <c r="AS4189" s="3" t="s">
        <v>48</v>
      </c>
    </row>
    <row r="4190" spans="1:45">
      <c r="A4190">
        <v>4188</v>
      </c>
      <c r="B4190" t="s">
        <v>5982</v>
      </c>
      <c r="C4190" t="s">
        <v>3212</v>
      </c>
      <c r="D4190" t="s">
        <v>45</v>
      </c>
      <c r="E4190" t="s">
        <v>72</v>
      </c>
      <c r="F4190" t="s">
        <v>8712</v>
      </c>
      <c r="G4190" t="s">
        <v>10917</v>
      </c>
      <c r="H4190" t="s">
        <v>8712</v>
      </c>
      <c r="I4190" t="s">
        <v>10917</v>
      </c>
      <c r="J4190" t="s">
        <v>6354</v>
      </c>
      <c r="K4190" t="s">
        <v>8713</v>
      </c>
      <c r="L4190" t="s">
        <v>5985</v>
      </c>
      <c r="M4190" t="s">
        <v>5986</v>
      </c>
      <c r="O4190" t="s">
        <v>5987</v>
      </c>
      <c r="P4190" t="s">
        <v>48</v>
      </c>
      <c r="Q4190" t="s">
        <v>23</v>
      </c>
      <c r="S4190" s="3" t="s">
        <v>11567</v>
      </c>
      <c r="T4190" s="3" t="s">
        <v>48</v>
      </c>
      <c r="U4190" s="3" t="s">
        <v>11567</v>
      </c>
      <c r="V4190" s="3" t="s">
        <v>48</v>
      </c>
      <c r="W4190" s="3" t="s">
        <v>48</v>
      </c>
      <c r="X4190" s="3" t="s">
        <v>48</v>
      </c>
      <c r="Y4190" s="3" t="s">
        <v>48</v>
      </c>
      <c r="Z4190" s="3" t="s">
        <v>48</v>
      </c>
      <c r="AA4190" s="3" t="s">
        <v>48</v>
      </c>
      <c r="AB4190" s="3" t="s">
        <v>48</v>
      </c>
      <c r="AC4190" s="3" t="s">
        <v>48</v>
      </c>
      <c r="AD4190" s="3" t="s">
        <v>48</v>
      </c>
      <c r="AE4190" s="3" t="s">
        <v>48</v>
      </c>
      <c r="AI4190" s="3" t="s">
        <v>48</v>
      </c>
      <c r="AK4190" s="3" t="s">
        <v>48</v>
      </c>
      <c r="AM4190" s="3" t="s">
        <v>48</v>
      </c>
      <c r="AO4190" s="3" t="s">
        <v>48</v>
      </c>
      <c r="AQ4190" s="3" t="s">
        <v>48</v>
      </c>
      <c r="AS4190" s="3" t="s">
        <v>48</v>
      </c>
    </row>
    <row r="4191" spans="1:45">
      <c r="A4191">
        <v>4189</v>
      </c>
      <c r="B4191" t="s">
        <v>5982</v>
      </c>
      <c r="C4191" t="s">
        <v>4114</v>
      </c>
      <c r="D4191" t="s">
        <v>45</v>
      </c>
      <c r="E4191" t="s">
        <v>75</v>
      </c>
      <c r="F4191" t="s">
        <v>543</v>
      </c>
      <c r="G4191" t="s">
        <v>10918</v>
      </c>
      <c r="H4191" t="s">
        <v>543</v>
      </c>
      <c r="I4191" t="s">
        <v>10918</v>
      </c>
      <c r="J4191" t="s">
        <v>48</v>
      </c>
      <c r="K4191" t="s">
        <v>48</v>
      </c>
      <c r="L4191" t="s">
        <v>5985</v>
      </c>
      <c r="M4191" t="s">
        <v>5986</v>
      </c>
      <c r="O4191" t="s">
        <v>5987</v>
      </c>
      <c r="P4191" t="s">
        <v>48</v>
      </c>
      <c r="Q4191" t="s">
        <v>20</v>
      </c>
      <c r="S4191" s="3" t="s">
        <v>11567</v>
      </c>
      <c r="T4191" s="3" t="s">
        <v>48</v>
      </c>
      <c r="U4191" s="3" t="s">
        <v>11567</v>
      </c>
      <c r="V4191" s="3" t="s">
        <v>48</v>
      </c>
      <c r="W4191" s="3" t="s">
        <v>48</v>
      </c>
      <c r="X4191" s="3" t="s">
        <v>48</v>
      </c>
      <c r="Y4191" s="3" t="s">
        <v>48</v>
      </c>
      <c r="Z4191" s="3" t="s">
        <v>48</v>
      </c>
      <c r="AA4191" s="3" t="s">
        <v>48</v>
      </c>
      <c r="AB4191" s="3" t="s">
        <v>48</v>
      </c>
      <c r="AC4191" s="3" t="s">
        <v>48</v>
      </c>
      <c r="AD4191" s="3" t="s">
        <v>48</v>
      </c>
      <c r="AE4191" s="3" t="s">
        <v>48</v>
      </c>
      <c r="AI4191" s="3" t="s">
        <v>48</v>
      </c>
      <c r="AK4191" s="3" t="s">
        <v>48</v>
      </c>
      <c r="AM4191" s="3" t="s">
        <v>48</v>
      </c>
      <c r="AO4191" s="3" t="s">
        <v>48</v>
      </c>
      <c r="AQ4191" s="3" t="s">
        <v>48</v>
      </c>
      <c r="AS4191" s="3" t="s">
        <v>48</v>
      </c>
    </row>
    <row r="4192" spans="1:45">
      <c r="A4192">
        <v>4190</v>
      </c>
      <c r="B4192" t="s">
        <v>5982</v>
      </c>
      <c r="C4192" t="s">
        <v>4656</v>
      </c>
      <c r="D4192" t="s">
        <v>45</v>
      </c>
      <c r="E4192" t="s">
        <v>77</v>
      </c>
      <c r="F4192" t="s">
        <v>8716</v>
      </c>
      <c r="G4192" t="s">
        <v>10920</v>
      </c>
      <c r="H4192" t="s">
        <v>8716</v>
      </c>
      <c r="I4192" t="s">
        <v>10920</v>
      </c>
      <c r="J4192" t="s">
        <v>8717</v>
      </c>
      <c r="K4192" t="s">
        <v>8718</v>
      </c>
      <c r="L4192" t="s">
        <v>5985</v>
      </c>
      <c r="M4192" t="s">
        <v>5986</v>
      </c>
      <c r="O4192" t="s">
        <v>5987</v>
      </c>
      <c r="P4192" t="s">
        <v>48</v>
      </c>
      <c r="Q4192" t="s">
        <v>20</v>
      </c>
      <c r="S4192" s="3" t="s">
        <v>11580</v>
      </c>
      <c r="T4192" s="3" t="s">
        <v>48</v>
      </c>
      <c r="U4192" s="3" t="s">
        <v>11580</v>
      </c>
      <c r="V4192" s="3" t="s">
        <v>48</v>
      </c>
      <c r="W4192" s="3" t="s">
        <v>48</v>
      </c>
      <c r="X4192" s="3" t="s">
        <v>48</v>
      </c>
      <c r="Y4192" s="3" t="s">
        <v>48</v>
      </c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I4192" s="3" t="s">
        <v>48</v>
      </c>
      <c r="AK4192" s="3" t="s">
        <v>48</v>
      </c>
      <c r="AM4192" s="3" t="s">
        <v>48</v>
      </c>
      <c r="AO4192" s="3" t="s">
        <v>48</v>
      </c>
      <c r="AQ4192" s="3" t="s">
        <v>48</v>
      </c>
      <c r="AR4192" s="3">
        <v>4000000</v>
      </c>
      <c r="AS4192" s="3" t="s">
        <v>48</v>
      </c>
    </row>
    <row r="4193" spans="1:45">
      <c r="A4193">
        <v>4191</v>
      </c>
      <c r="B4193" t="s">
        <v>5982</v>
      </c>
      <c r="C4193" t="s">
        <v>3711</v>
      </c>
      <c r="D4193" t="s">
        <v>45</v>
      </c>
      <c r="E4193" t="s">
        <v>73</v>
      </c>
      <c r="F4193" t="s">
        <v>8719</v>
      </c>
      <c r="G4193" t="s">
        <v>10921</v>
      </c>
      <c r="H4193" t="s">
        <v>8719</v>
      </c>
      <c r="I4193" t="s">
        <v>10921</v>
      </c>
      <c r="J4193" t="s">
        <v>8719</v>
      </c>
      <c r="K4193" t="s">
        <v>8720</v>
      </c>
      <c r="L4193" t="s">
        <v>5985</v>
      </c>
      <c r="M4193" t="s">
        <v>5986</v>
      </c>
      <c r="O4193" t="s">
        <v>5987</v>
      </c>
      <c r="P4193" t="s">
        <v>48</v>
      </c>
      <c r="Q4193" t="s">
        <v>20</v>
      </c>
      <c r="S4193" s="3" t="s">
        <v>11616</v>
      </c>
      <c r="T4193" s="3" t="s">
        <v>14034</v>
      </c>
      <c r="U4193" s="3" t="s">
        <v>14035</v>
      </c>
      <c r="V4193" s="3" t="s">
        <v>48</v>
      </c>
      <c r="W4193" s="3" t="s">
        <v>11567</v>
      </c>
      <c r="X4193" s="3" t="s">
        <v>48</v>
      </c>
      <c r="Y4193" s="3" t="s">
        <v>11702</v>
      </c>
      <c r="Z4193" s="3" t="s">
        <v>48</v>
      </c>
      <c r="AA4193" s="3" t="s">
        <v>11636</v>
      </c>
      <c r="AB4193" s="3" t="s">
        <v>48</v>
      </c>
      <c r="AC4193" s="3" t="s">
        <v>11567</v>
      </c>
      <c r="AD4193" s="3" t="s">
        <v>48</v>
      </c>
      <c r="AE4193" s="3" t="s">
        <v>14946</v>
      </c>
      <c r="AG4193" s="4">
        <v>0</v>
      </c>
      <c r="AI4193" s="3" t="s">
        <v>11567</v>
      </c>
      <c r="AK4193" s="3" t="s">
        <v>11567</v>
      </c>
      <c r="AM4193" s="3" t="s">
        <v>11567</v>
      </c>
      <c r="AO4193" s="3" t="s">
        <v>11567</v>
      </c>
      <c r="AQ4193" s="3" t="s">
        <v>11567</v>
      </c>
      <c r="AR4193" s="3">
        <v>7000000</v>
      </c>
      <c r="AS4193" s="3" t="s">
        <v>11567</v>
      </c>
    </row>
    <row r="4194" spans="1:45">
      <c r="A4194">
        <v>4192</v>
      </c>
      <c r="B4194" t="s">
        <v>5982</v>
      </c>
      <c r="C4194" t="s">
        <v>5669</v>
      </c>
      <c r="D4194" t="s">
        <v>45</v>
      </c>
      <c r="E4194" t="s">
        <v>214</v>
      </c>
      <c r="F4194" t="s">
        <v>2623</v>
      </c>
      <c r="G4194" t="s">
        <v>10922</v>
      </c>
      <c r="H4194" t="s">
        <v>2623</v>
      </c>
      <c r="I4194" t="s">
        <v>10922</v>
      </c>
      <c r="J4194" t="s">
        <v>48</v>
      </c>
      <c r="K4194" t="s">
        <v>48</v>
      </c>
      <c r="L4194" t="s">
        <v>5985</v>
      </c>
      <c r="M4194" t="s">
        <v>5986</v>
      </c>
      <c r="O4194" t="s">
        <v>5987</v>
      </c>
      <c r="P4194" t="s">
        <v>48</v>
      </c>
      <c r="Q4194" t="s">
        <v>20</v>
      </c>
      <c r="S4194" s="3" t="s">
        <v>11567</v>
      </c>
      <c r="T4194" s="3" t="s">
        <v>48</v>
      </c>
      <c r="U4194" s="3" t="s">
        <v>11567</v>
      </c>
      <c r="V4194" s="3" t="s">
        <v>48</v>
      </c>
      <c r="W4194" s="3" t="s">
        <v>48</v>
      </c>
      <c r="X4194" s="3" t="s">
        <v>48</v>
      </c>
      <c r="Y4194" s="3" t="s">
        <v>48</v>
      </c>
      <c r="Z4194" s="3" t="s">
        <v>48</v>
      </c>
      <c r="AA4194" s="3" t="s">
        <v>48</v>
      </c>
      <c r="AB4194" s="3" t="s">
        <v>48</v>
      </c>
      <c r="AC4194" s="3" t="s">
        <v>48</v>
      </c>
      <c r="AD4194" s="3" t="s">
        <v>48</v>
      </c>
      <c r="AE4194" s="3" t="s">
        <v>48</v>
      </c>
      <c r="AI4194" s="3" t="s">
        <v>48</v>
      </c>
      <c r="AK4194" s="3" t="s">
        <v>48</v>
      </c>
      <c r="AM4194" s="3" t="s">
        <v>48</v>
      </c>
      <c r="AO4194" s="3" t="s">
        <v>48</v>
      </c>
      <c r="AQ4194" s="3" t="s">
        <v>48</v>
      </c>
      <c r="AS4194" s="3" t="s">
        <v>48</v>
      </c>
    </row>
    <row r="4195" spans="1:45">
      <c r="A4195">
        <v>4193</v>
      </c>
      <c r="B4195" t="s">
        <v>5982</v>
      </c>
      <c r="C4195" t="s">
        <v>4272</v>
      </c>
      <c r="D4195" t="s">
        <v>45</v>
      </c>
      <c r="E4195" t="s">
        <v>76</v>
      </c>
      <c r="F4195" t="s">
        <v>2088</v>
      </c>
      <c r="G4195" t="s">
        <v>10923</v>
      </c>
      <c r="H4195" t="s">
        <v>2088</v>
      </c>
      <c r="I4195" t="s">
        <v>10923</v>
      </c>
      <c r="J4195" t="s">
        <v>48</v>
      </c>
      <c r="K4195" t="s">
        <v>48</v>
      </c>
      <c r="L4195" t="s">
        <v>5985</v>
      </c>
      <c r="M4195" t="s">
        <v>5986</v>
      </c>
      <c r="O4195" t="s">
        <v>5987</v>
      </c>
      <c r="P4195" t="s">
        <v>48</v>
      </c>
      <c r="Q4195" t="s">
        <v>23</v>
      </c>
      <c r="S4195" s="3" t="s">
        <v>11567</v>
      </c>
      <c r="T4195" s="3" t="s">
        <v>16765</v>
      </c>
      <c r="U4195" s="3" t="s">
        <v>16765</v>
      </c>
      <c r="V4195" s="3" t="s">
        <v>48</v>
      </c>
      <c r="W4195" s="3" t="s">
        <v>11567</v>
      </c>
      <c r="X4195" s="3" t="s">
        <v>48</v>
      </c>
      <c r="Y4195" s="3" t="s">
        <v>11567</v>
      </c>
      <c r="Z4195" s="3" t="s">
        <v>48</v>
      </c>
      <c r="AA4195" s="3" t="s">
        <v>11567</v>
      </c>
      <c r="AB4195" s="3" t="s">
        <v>48</v>
      </c>
      <c r="AC4195" s="3" t="s">
        <v>11567</v>
      </c>
      <c r="AD4195" s="3" t="s">
        <v>48</v>
      </c>
      <c r="AE4195" s="3" t="s">
        <v>11567</v>
      </c>
      <c r="AG4195" s="4">
        <v>6900000</v>
      </c>
      <c r="AI4195" s="3" t="s">
        <v>11567</v>
      </c>
      <c r="AK4195" s="3" t="s">
        <v>11567</v>
      </c>
      <c r="AM4195" s="3" t="s">
        <v>11567</v>
      </c>
      <c r="AO4195" s="3" t="s">
        <v>11567</v>
      </c>
      <c r="AQ4195" s="3" t="s">
        <v>11567</v>
      </c>
      <c r="AR4195" s="3">
        <v>0</v>
      </c>
      <c r="AS4195" s="3" t="s">
        <v>11567</v>
      </c>
    </row>
    <row r="4196" spans="1:45">
      <c r="A4196">
        <v>4194</v>
      </c>
      <c r="B4196" t="s">
        <v>5982</v>
      </c>
      <c r="C4196" t="s">
        <v>3450</v>
      </c>
      <c r="D4196" t="s">
        <v>45</v>
      </c>
      <c r="E4196" t="s">
        <v>73</v>
      </c>
      <c r="F4196" t="s">
        <v>8721</v>
      </c>
      <c r="G4196" t="s">
        <v>10924</v>
      </c>
      <c r="H4196" t="s">
        <v>8721</v>
      </c>
      <c r="I4196" t="s">
        <v>10924</v>
      </c>
      <c r="J4196" t="s">
        <v>48</v>
      </c>
      <c r="K4196" t="s">
        <v>48</v>
      </c>
      <c r="L4196" t="s">
        <v>5985</v>
      </c>
      <c r="M4196" t="s">
        <v>5986</v>
      </c>
      <c r="O4196" t="s">
        <v>40</v>
      </c>
      <c r="P4196" t="s">
        <v>48</v>
      </c>
      <c r="Q4196" t="s">
        <v>23</v>
      </c>
      <c r="S4196" s="3" t="s">
        <v>11567</v>
      </c>
      <c r="T4196" s="3" t="s">
        <v>11572</v>
      </c>
      <c r="U4196" s="3" t="s">
        <v>11572</v>
      </c>
      <c r="V4196" s="3" t="s">
        <v>48</v>
      </c>
      <c r="W4196" s="3" t="s">
        <v>11567</v>
      </c>
      <c r="X4196" s="3" t="s">
        <v>48</v>
      </c>
      <c r="Y4196" s="3" t="s">
        <v>11567</v>
      </c>
      <c r="Z4196" s="3" t="s">
        <v>11567</v>
      </c>
      <c r="AA4196" s="3" t="s">
        <v>11567</v>
      </c>
      <c r="AB4196" s="3" t="s">
        <v>11567</v>
      </c>
      <c r="AC4196" s="3" t="s">
        <v>11572</v>
      </c>
      <c r="AD4196" s="3" t="s">
        <v>11567</v>
      </c>
      <c r="AE4196" s="3" t="s">
        <v>11567</v>
      </c>
      <c r="AF4196" s="3">
        <v>0</v>
      </c>
      <c r="AG4196" s="4">
        <v>0</v>
      </c>
      <c r="AH4196" s="3">
        <v>0</v>
      </c>
      <c r="AI4196" s="3" t="s">
        <v>11567</v>
      </c>
      <c r="AJ4196" s="3">
        <v>0</v>
      </c>
      <c r="AK4196" s="3" t="s">
        <v>11567</v>
      </c>
      <c r="AL4196" s="3">
        <v>0</v>
      </c>
      <c r="AM4196" s="3" t="s">
        <v>11567</v>
      </c>
      <c r="AN4196" s="3">
        <v>0</v>
      </c>
      <c r="AO4196" s="3" t="s">
        <v>11567</v>
      </c>
      <c r="AP4196" s="3">
        <v>0</v>
      </c>
      <c r="AQ4196" s="3" t="s">
        <v>11567</v>
      </c>
      <c r="AR4196" s="3">
        <v>0</v>
      </c>
      <c r="AS4196" s="3" t="s">
        <v>11567</v>
      </c>
    </row>
    <row r="4197" spans="1:45">
      <c r="A4197">
        <v>4195</v>
      </c>
      <c r="B4197" t="s">
        <v>5982</v>
      </c>
      <c r="C4197" t="s">
        <v>3405</v>
      </c>
      <c r="D4197" t="s">
        <v>45</v>
      </c>
      <c r="E4197" t="s">
        <v>72</v>
      </c>
      <c r="F4197" t="s">
        <v>8722</v>
      </c>
      <c r="G4197" t="s">
        <v>10925</v>
      </c>
      <c r="H4197" t="s">
        <v>8722</v>
      </c>
      <c r="I4197" t="s">
        <v>10925</v>
      </c>
      <c r="J4197" t="s">
        <v>2320</v>
      </c>
      <c r="K4197" t="s">
        <v>8723</v>
      </c>
      <c r="L4197" t="s">
        <v>5985</v>
      </c>
      <c r="M4197" t="s">
        <v>5986</v>
      </c>
      <c r="O4197" t="s">
        <v>5987</v>
      </c>
      <c r="P4197" t="s">
        <v>48</v>
      </c>
      <c r="Q4197" t="s">
        <v>20</v>
      </c>
      <c r="S4197" s="3" t="s">
        <v>11567</v>
      </c>
      <c r="T4197" s="3" t="s">
        <v>48</v>
      </c>
      <c r="U4197" s="3" t="s">
        <v>11567</v>
      </c>
      <c r="V4197" s="3" t="s">
        <v>48</v>
      </c>
      <c r="W4197" s="3" t="s">
        <v>48</v>
      </c>
      <c r="X4197" s="3" t="s">
        <v>48</v>
      </c>
      <c r="Y4197" s="3" t="s">
        <v>48</v>
      </c>
      <c r="Z4197" s="3" t="s">
        <v>48</v>
      </c>
      <c r="AA4197" s="3" t="s">
        <v>48</v>
      </c>
      <c r="AB4197" s="3" t="s">
        <v>48</v>
      </c>
      <c r="AC4197" s="3" t="s">
        <v>48</v>
      </c>
      <c r="AD4197" s="3" t="s">
        <v>11567</v>
      </c>
      <c r="AE4197" s="3" t="s">
        <v>48</v>
      </c>
      <c r="AF4197" s="3">
        <v>0</v>
      </c>
      <c r="AH4197" s="3">
        <v>0</v>
      </c>
      <c r="AI4197" s="3" t="s">
        <v>48</v>
      </c>
      <c r="AJ4197" s="3">
        <v>0</v>
      </c>
      <c r="AK4197" s="3" t="s">
        <v>48</v>
      </c>
      <c r="AL4197" s="3">
        <v>0</v>
      </c>
      <c r="AM4197" s="3" t="s">
        <v>48</v>
      </c>
      <c r="AN4197" s="3">
        <v>0</v>
      </c>
      <c r="AO4197" s="3" t="s">
        <v>48</v>
      </c>
      <c r="AP4197" s="3">
        <v>0</v>
      </c>
      <c r="AQ4197" s="3" t="s">
        <v>48</v>
      </c>
      <c r="AR4197" s="3">
        <v>0</v>
      </c>
      <c r="AS4197" s="3" t="s">
        <v>48</v>
      </c>
    </row>
    <row r="4198" spans="1:45">
      <c r="A4198">
        <v>4196</v>
      </c>
      <c r="B4198" t="s">
        <v>5982</v>
      </c>
      <c r="C4198" t="s">
        <v>4406</v>
      </c>
      <c r="D4198" t="s">
        <v>45</v>
      </c>
      <c r="E4198" t="s">
        <v>76</v>
      </c>
      <c r="F4198" t="s">
        <v>2192</v>
      </c>
      <c r="G4198" t="s">
        <v>10926</v>
      </c>
      <c r="H4198" t="s">
        <v>2192</v>
      </c>
      <c r="I4198" t="s">
        <v>10926</v>
      </c>
      <c r="J4198" t="s">
        <v>8724</v>
      </c>
      <c r="K4198" t="s">
        <v>8725</v>
      </c>
      <c r="L4198" t="s">
        <v>5985</v>
      </c>
      <c r="M4198" t="s">
        <v>5986</v>
      </c>
      <c r="O4198" t="s">
        <v>5987</v>
      </c>
      <c r="P4198" t="s">
        <v>48</v>
      </c>
      <c r="Q4198" t="s">
        <v>20</v>
      </c>
      <c r="S4198" s="3" t="s">
        <v>11567</v>
      </c>
      <c r="T4198" s="3" t="s">
        <v>12737</v>
      </c>
      <c r="U4198" s="3" t="s">
        <v>12737</v>
      </c>
      <c r="V4198" s="3" t="s">
        <v>48</v>
      </c>
      <c r="W4198" s="3" t="s">
        <v>11567</v>
      </c>
      <c r="X4198" s="3" t="s">
        <v>48</v>
      </c>
      <c r="Y4198" s="3" t="s">
        <v>11567</v>
      </c>
      <c r="Z4198" s="3" t="s">
        <v>48</v>
      </c>
      <c r="AA4198" s="3" t="s">
        <v>12413</v>
      </c>
      <c r="AB4198" s="3" t="s">
        <v>48</v>
      </c>
      <c r="AC4198" s="3" t="s">
        <v>13771</v>
      </c>
      <c r="AD4198" s="3" t="s">
        <v>48</v>
      </c>
      <c r="AE4198" s="3" t="s">
        <v>11921</v>
      </c>
      <c r="AG4198" s="4">
        <v>80000</v>
      </c>
      <c r="AI4198" s="3" t="s">
        <v>11567</v>
      </c>
      <c r="AK4198" s="3" t="s">
        <v>11567</v>
      </c>
      <c r="AM4198" s="3" t="s">
        <v>11567</v>
      </c>
      <c r="AO4198" s="3" t="s">
        <v>11567</v>
      </c>
      <c r="AQ4198" s="3" t="s">
        <v>11567</v>
      </c>
      <c r="AR4198" s="3">
        <v>0</v>
      </c>
      <c r="AS4198" s="3" t="s">
        <v>11567</v>
      </c>
    </row>
    <row r="4199" spans="1:45">
      <c r="A4199">
        <v>4197</v>
      </c>
      <c r="B4199" t="s">
        <v>5982</v>
      </c>
      <c r="C4199" t="s">
        <v>5215</v>
      </c>
      <c r="D4199" t="s">
        <v>45</v>
      </c>
      <c r="E4199" t="s">
        <v>79</v>
      </c>
      <c r="F4199" t="s">
        <v>8726</v>
      </c>
      <c r="G4199" t="s">
        <v>10927</v>
      </c>
      <c r="H4199" t="s">
        <v>8726</v>
      </c>
      <c r="I4199" t="s">
        <v>10927</v>
      </c>
      <c r="J4199" t="s">
        <v>2443</v>
      </c>
      <c r="K4199" t="s">
        <v>8727</v>
      </c>
      <c r="L4199" t="s">
        <v>5985</v>
      </c>
      <c r="M4199" t="s">
        <v>5986</v>
      </c>
      <c r="O4199" t="s">
        <v>5987</v>
      </c>
      <c r="P4199" t="s">
        <v>48</v>
      </c>
      <c r="Q4199" t="s">
        <v>20</v>
      </c>
      <c r="S4199" s="3" t="s">
        <v>11567</v>
      </c>
      <c r="T4199" s="3" t="s">
        <v>14947</v>
      </c>
      <c r="U4199" s="3" t="s">
        <v>14947</v>
      </c>
      <c r="V4199" s="3" t="s">
        <v>48</v>
      </c>
      <c r="W4199" s="3" t="s">
        <v>11567</v>
      </c>
      <c r="X4199" s="3" t="s">
        <v>48</v>
      </c>
      <c r="Y4199" s="3" t="s">
        <v>11567</v>
      </c>
      <c r="Z4199" s="3" t="s">
        <v>48</v>
      </c>
      <c r="AA4199" s="3" t="s">
        <v>11567</v>
      </c>
      <c r="AB4199" s="3" t="s">
        <v>48</v>
      </c>
      <c r="AC4199" s="3" t="s">
        <v>11567</v>
      </c>
      <c r="AD4199" s="3" t="s">
        <v>48</v>
      </c>
      <c r="AE4199" s="3" t="s">
        <v>11567</v>
      </c>
      <c r="AG4199" s="4">
        <v>839000</v>
      </c>
      <c r="AI4199" s="3" t="s">
        <v>11567</v>
      </c>
      <c r="AK4199" s="3" t="s">
        <v>11567</v>
      </c>
      <c r="AM4199" s="3" t="s">
        <v>11567</v>
      </c>
      <c r="AO4199" s="3" t="s">
        <v>11567</v>
      </c>
      <c r="AQ4199" s="3" t="s">
        <v>11567</v>
      </c>
      <c r="AS4199" s="3" t="s">
        <v>11567</v>
      </c>
    </row>
    <row r="4200" spans="1:45">
      <c r="A4200">
        <v>4198</v>
      </c>
      <c r="B4200" t="s">
        <v>5982</v>
      </c>
      <c r="C4200" t="s">
        <v>5768</v>
      </c>
      <c r="D4200" t="s">
        <v>45</v>
      </c>
      <c r="E4200" t="s">
        <v>214</v>
      </c>
      <c r="F4200" t="s">
        <v>2525</v>
      </c>
      <c r="G4200" t="s">
        <v>10929</v>
      </c>
      <c r="H4200" t="s">
        <v>2525</v>
      </c>
      <c r="I4200" t="s">
        <v>10929</v>
      </c>
      <c r="J4200" t="s">
        <v>2525</v>
      </c>
      <c r="K4200" t="s">
        <v>8728</v>
      </c>
      <c r="L4200" t="s">
        <v>5985</v>
      </c>
      <c r="M4200" t="s">
        <v>5986</v>
      </c>
      <c r="O4200" t="s">
        <v>5987</v>
      </c>
      <c r="P4200" t="s">
        <v>48</v>
      </c>
      <c r="Q4200" t="s">
        <v>20</v>
      </c>
      <c r="S4200" s="3" t="s">
        <v>11567</v>
      </c>
      <c r="T4200" s="3" t="s">
        <v>48</v>
      </c>
      <c r="U4200" s="3" t="s">
        <v>11567</v>
      </c>
      <c r="V4200" s="3" t="s">
        <v>48</v>
      </c>
      <c r="W4200" s="3" t="s">
        <v>48</v>
      </c>
      <c r="X4200" s="3" t="s">
        <v>48</v>
      </c>
      <c r="Y4200" s="3" t="s">
        <v>48</v>
      </c>
      <c r="Z4200" s="3" t="s">
        <v>48</v>
      </c>
      <c r="AA4200" s="3" t="s">
        <v>48</v>
      </c>
      <c r="AB4200" s="3" t="s">
        <v>48</v>
      </c>
      <c r="AC4200" s="3" t="s">
        <v>48</v>
      </c>
      <c r="AD4200" s="3" t="s">
        <v>48</v>
      </c>
      <c r="AE4200" s="3" t="s">
        <v>48</v>
      </c>
      <c r="AI4200" s="3" t="s">
        <v>48</v>
      </c>
      <c r="AK4200" s="3" t="s">
        <v>48</v>
      </c>
      <c r="AM4200" s="3" t="s">
        <v>48</v>
      </c>
      <c r="AO4200" s="3" t="s">
        <v>48</v>
      </c>
      <c r="AQ4200" s="3" t="s">
        <v>48</v>
      </c>
      <c r="AS4200" s="3" t="s">
        <v>48</v>
      </c>
    </row>
    <row r="4201" spans="1:45">
      <c r="A4201">
        <v>4199</v>
      </c>
      <c r="B4201" t="s">
        <v>5982</v>
      </c>
      <c r="C4201" t="s">
        <v>4172</v>
      </c>
      <c r="D4201" t="s">
        <v>45</v>
      </c>
      <c r="E4201" t="s">
        <v>77</v>
      </c>
      <c r="F4201" t="s">
        <v>8729</v>
      </c>
      <c r="G4201" t="s">
        <v>10930</v>
      </c>
      <c r="H4201" t="s">
        <v>8729</v>
      </c>
      <c r="I4201" t="s">
        <v>10930</v>
      </c>
      <c r="J4201" t="s">
        <v>48</v>
      </c>
      <c r="K4201" t="s">
        <v>48</v>
      </c>
      <c r="L4201" t="s">
        <v>5985</v>
      </c>
      <c r="M4201" t="s">
        <v>5986</v>
      </c>
      <c r="O4201" t="s">
        <v>5987</v>
      </c>
      <c r="P4201" t="s">
        <v>48</v>
      </c>
      <c r="Q4201" t="s">
        <v>20</v>
      </c>
      <c r="S4201" s="3" t="s">
        <v>11567</v>
      </c>
      <c r="T4201" s="3" t="s">
        <v>48</v>
      </c>
      <c r="U4201" s="3" t="s">
        <v>11567</v>
      </c>
      <c r="V4201" s="3" t="s">
        <v>48</v>
      </c>
      <c r="W4201" s="3" t="s">
        <v>48</v>
      </c>
      <c r="X4201" s="3" t="s">
        <v>48</v>
      </c>
      <c r="Y4201" s="3" t="s">
        <v>48</v>
      </c>
      <c r="Z4201" s="3" t="s">
        <v>48</v>
      </c>
      <c r="AA4201" s="3" t="s">
        <v>48</v>
      </c>
      <c r="AB4201" s="3" t="s">
        <v>48</v>
      </c>
      <c r="AC4201" s="3" t="s">
        <v>48</v>
      </c>
      <c r="AD4201" s="3" t="s">
        <v>48</v>
      </c>
      <c r="AE4201" s="3" t="s">
        <v>48</v>
      </c>
      <c r="AI4201" s="3" t="s">
        <v>48</v>
      </c>
      <c r="AK4201" s="3" t="s">
        <v>48</v>
      </c>
      <c r="AM4201" s="3" t="s">
        <v>48</v>
      </c>
      <c r="AO4201" s="3" t="s">
        <v>48</v>
      </c>
      <c r="AQ4201" s="3" t="s">
        <v>48</v>
      </c>
      <c r="AS4201" s="3" t="s">
        <v>48</v>
      </c>
    </row>
    <row r="4202" spans="1:45">
      <c r="A4202">
        <v>4200</v>
      </c>
      <c r="B4202" t="s">
        <v>5982</v>
      </c>
      <c r="C4202" t="s">
        <v>5460</v>
      </c>
      <c r="D4202" t="s">
        <v>45</v>
      </c>
      <c r="E4202" t="s">
        <v>214</v>
      </c>
      <c r="F4202" t="s">
        <v>2803</v>
      </c>
      <c r="G4202" t="s">
        <v>10931</v>
      </c>
      <c r="H4202" t="s">
        <v>2827</v>
      </c>
      <c r="I4202" t="s">
        <v>16348</v>
      </c>
      <c r="J4202" t="s">
        <v>8730</v>
      </c>
      <c r="K4202" t="s">
        <v>8731</v>
      </c>
      <c r="L4202" t="s">
        <v>5985</v>
      </c>
      <c r="M4202" t="s">
        <v>5986</v>
      </c>
      <c r="O4202" t="s">
        <v>5987</v>
      </c>
      <c r="P4202" t="s">
        <v>48</v>
      </c>
      <c r="Q4202" t="s">
        <v>20</v>
      </c>
      <c r="S4202" s="3" t="s">
        <v>11567</v>
      </c>
      <c r="T4202" s="3" t="s">
        <v>48</v>
      </c>
      <c r="U4202" s="3" t="s">
        <v>11567</v>
      </c>
      <c r="V4202" s="3" t="s">
        <v>48</v>
      </c>
      <c r="W4202" s="3" t="s">
        <v>48</v>
      </c>
      <c r="X4202" s="3" t="s">
        <v>48</v>
      </c>
      <c r="Y4202" s="3" t="s">
        <v>48</v>
      </c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I4202" s="3" t="s">
        <v>48</v>
      </c>
      <c r="AK4202" s="3" t="s">
        <v>48</v>
      </c>
      <c r="AM4202" s="3" t="s">
        <v>48</v>
      </c>
      <c r="AO4202" s="3" t="s">
        <v>48</v>
      </c>
      <c r="AQ4202" s="3" t="s">
        <v>48</v>
      </c>
      <c r="AS4202" s="3" t="s">
        <v>48</v>
      </c>
    </row>
    <row r="4203" spans="1:45">
      <c r="A4203">
        <v>4201</v>
      </c>
      <c r="B4203" t="s">
        <v>5982</v>
      </c>
      <c r="C4203" t="s">
        <v>4597</v>
      </c>
      <c r="D4203" t="s">
        <v>45</v>
      </c>
      <c r="E4203" t="s">
        <v>79</v>
      </c>
      <c r="F4203" t="s">
        <v>8732</v>
      </c>
      <c r="G4203" t="s">
        <v>10932</v>
      </c>
      <c r="H4203" t="s">
        <v>8732</v>
      </c>
      <c r="I4203" t="s">
        <v>10932</v>
      </c>
      <c r="J4203" t="s">
        <v>2393</v>
      </c>
      <c r="K4203" t="s">
        <v>8733</v>
      </c>
      <c r="L4203" t="s">
        <v>5985</v>
      </c>
      <c r="M4203" t="s">
        <v>5986</v>
      </c>
      <c r="O4203" t="s">
        <v>5987</v>
      </c>
      <c r="P4203" t="s">
        <v>48</v>
      </c>
      <c r="Q4203" t="s">
        <v>20</v>
      </c>
      <c r="S4203" s="3" t="s">
        <v>11567</v>
      </c>
      <c r="T4203" s="3" t="s">
        <v>48</v>
      </c>
      <c r="U4203" s="3" t="s">
        <v>11567</v>
      </c>
      <c r="V4203" s="3" t="s">
        <v>48</v>
      </c>
      <c r="W4203" s="3" t="s">
        <v>48</v>
      </c>
      <c r="X4203" s="3" t="s">
        <v>48</v>
      </c>
      <c r="Y4203" s="3" t="s">
        <v>48</v>
      </c>
      <c r="Z4203" s="3" t="s">
        <v>48</v>
      </c>
      <c r="AA4203" s="3" t="s">
        <v>48</v>
      </c>
      <c r="AB4203" s="3" t="s">
        <v>48</v>
      </c>
      <c r="AC4203" s="3" t="s">
        <v>48</v>
      </c>
      <c r="AD4203" s="3" t="s">
        <v>48</v>
      </c>
      <c r="AE4203" s="3" t="s">
        <v>48</v>
      </c>
      <c r="AI4203" s="3" t="s">
        <v>48</v>
      </c>
      <c r="AK4203" s="3" t="s">
        <v>48</v>
      </c>
      <c r="AM4203" s="3" t="s">
        <v>48</v>
      </c>
      <c r="AO4203" s="3" t="s">
        <v>48</v>
      </c>
      <c r="AQ4203" s="3" t="s">
        <v>48</v>
      </c>
      <c r="AS4203" s="3" t="s">
        <v>48</v>
      </c>
    </row>
    <row r="4204" spans="1:45">
      <c r="A4204">
        <v>4202</v>
      </c>
      <c r="B4204" t="s">
        <v>5982</v>
      </c>
      <c r="C4204" t="s">
        <v>5484</v>
      </c>
      <c r="D4204" t="s">
        <v>45</v>
      </c>
      <c r="E4204" t="s">
        <v>214</v>
      </c>
      <c r="F4204" t="s">
        <v>2803</v>
      </c>
      <c r="G4204" t="s">
        <v>10931</v>
      </c>
      <c r="H4204" t="s">
        <v>2803</v>
      </c>
      <c r="I4204" t="s">
        <v>10931</v>
      </c>
      <c r="J4204" t="s">
        <v>8730</v>
      </c>
      <c r="K4204" t="s">
        <v>8731</v>
      </c>
      <c r="L4204" t="s">
        <v>5985</v>
      </c>
      <c r="M4204" t="s">
        <v>5986</v>
      </c>
      <c r="O4204" t="s">
        <v>5987</v>
      </c>
      <c r="P4204" t="s">
        <v>48</v>
      </c>
      <c r="Q4204" t="s">
        <v>20</v>
      </c>
      <c r="S4204" s="3" t="s">
        <v>11567</v>
      </c>
      <c r="T4204" s="3" t="s">
        <v>48</v>
      </c>
      <c r="U4204" s="3" t="s">
        <v>11567</v>
      </c>
      <c r="V4204" s="3" t="s">
        <v>48</v>
      </c>
      <c r="W4204" s="3" t="s">
        <v>48</v>
      </c>
      <c r="X4204" s="3" t="s">
        <v>48</v>
      </c>
      <c r="Y4204" s="3" t="s">
        <v>48</v>
      </c>
      <c r="Z4204" s="3" t="s">
        <v>48</v>
      </c>
      <c r="AA4204" s="3" t="s">
        <v>48</v>
      </c>
      <c r="AB4204" s="3" t="s">
        <v>48</v>
      </c>
      <c r="AC4204" s="3" t="s">
        <v>48</v>
      </c>
      <c r="AD4204" s="3" t="s">
        <v>48</v>
      </c>
      <c r="AE4204" s="3" t="s">
        <v>48</v>
      </c>
      <c r="AI4204" s="3" t="s">
        <v>48</v>
      </c>
      <c r="AK4204" s="3" t="s">
        <v>48</v>
      </c>
      <c r="AM4204" s="3" t="s">
        <v>48</v>
      </c>
      <c r="AO4204" s="3" t="s">
        <v>48</v>
      </c>
      <c r="AQ4204" s="3" t="s">
        <v>48</v>
      </c>
      <c r="AS4204" s="3" t="s">
        <v>48</v>
      </c>
    </row>
    <row r="4205" spans="1:45">
      <c r="A4205">
        <v>4203</v>
      </c>
      <c r="B4205" t="s">
        <v>5982</v>
      </c>
      <c r="C4205" t="s">
        <v>4572</v>
      </c>
      <c r="D4205" t="s">
        <v>45</v>
      </c>
      <c r="E4205" t="s">
        <v>79</v>
      </c>
      <c r="F4205" t="s">
        <v>1213</v>
      </c>
      <c r="G4205" t="s">
        <v>10933</v>
      </c>
      <c r="H4205" t="s">
        <v>1213</v>
      </c>
      <c r="I4205" t="s">
        <v>10933</v>
      </c>
      <c r="J4205" t="s">
        <v>8734</v>
      </c>
      <c r="K4205" t="s">
        <v>8735</v>
      </c>
      <c r="L4205" t="s">
        <v>5985</v>
      </c>
      <c r="M4205" t="s">
        <v>5986</v>
      </c>
      <c r="O4205" t="s">
        <v>5987</v>
      </c>
      <c r="P4205" t="s">
        <v>48</v>
      </c>
      <c r="Q4205" t="s">
        <v>20</v>
      </c>
      <c r="S4205" s="3" t="s">
        <v>11567</v>
      </c>
      <c r="T4205" s="3" t="s">
        <v>48</v>
      </c>
      <c r="U4205" s="3" t="s">
        <v>11567</v>
      </c>
      <c r="V4205" s="3" t="s">
        <v>48</v>
      </c>
      <c r="W4205" s="3" t="s">
        <v>48</v>
      </c>
      <c r="X4205" s="3" t="s">
        <v>48</v>
      </c>
      <c r="Y4205" s="3" t="s">
        <v>48</v>
      </c>
      <c r="Z4205" s="3" t="s">
        <v>48</v>
      </c>
      <c r="AA4205" s="3" t="s">
        <v>48</v>
      </c>
      <c r="AB4205" s="3" t="s">
        <v>48</v>
      </c>
      <c r="AC4205" s="3" t="s">
        <v>48</v>
      </c>
      <c r="AD4205" s="3" t="s">
        <v>48</v>
      </c>
      <c r="AE4205" s="3" t="s">
        <v>48</v>
      </c>
      <c r="AI4205" s="3" t="s">
        <v>48</v>
      </c>
      <c r="AK4205" s="3" t="s">
        <v>48</v>
      </c>
      <c r="AM4205" s="3" t="s">
        <v>48</v>
      </c>
      <c r="AO4205" s="3" t="s">
        <v>48</v>
      </c>
      <c r="AQ4205" s="3" t="s">
        <v>48</v>
      </c>
      <c r="AS4205" s="3" t="s">
        <v>48</v>
      </c>
    </row>
    <row r="4206" spans="1:45">
      <c r="A4206">
        <v>4204</v>
      </c>
      <c r="B4206" t="s">
        <v>5982</v>
      </c>
      <c r="C4206" t="s">
        <v>4069</v>
      </c>
      <c r="D4206" t="s">
        <v>45</v>
      </c>
      <c r="E4206" t="s">
        <v>75</v>
      </c>
      <c r="F4206" t="s">
        <v>508</v>
      </c>
      <c r="G4206" t="s">
        <v>10934</v>
      </c>
      <c r="H4206" t="s">
        <v>508</v>
      </c>
      <c r="I4206" t="s">
        <v>10934</v>
      </c>
      <c r="J4206" t="s">
        <v>508</v>
      </c>
      <c r="K4206" t="s">
        <v>8736</v>
      </c>
      <c r="L4206" t="s">
        <v>5985</v>
      </c>
      <c r="M4206" t="s">
        <v>5986</v>
      </c>
      <c r="O4206" t="s">
        <v>5987</v>
      </c>
      <c r="P4206" t="s">
        <v>48</v>
      </c>
      <c r="Q4206" t="s">
        <v>23</v>
      </c>
      <c r="S4206" s="3" t="s">
        <v>11567</v>
      </c>
      <c r="T4206" s="3" t="s">
        <v>16934</v>
      </c>
      <c r="U4206" s="3" t="s">
        <v>16934</v>
      </c>
      <c r="V4206" s="3" t="s">
        <v>48</v>
      </c>
      <c r="W4206" s="3" t="s">
        <v>11567</v>
      </c>
      <c r="X4206" s="3" t="s">
        <v>48</v>
      </c>
      <c r="Y4206" s="3" t="s">
        <v>11638</v>
      </c>
      <c r="Z4206" s="3" t="s">
        <v>48</v>
      </c>
      <c r="AA4206" s="3" t="s">
        <v>12410</v>
      </c>
      <c r="AB4206" s="3" t="s">
        <v>48</v>
      </c>
      <c r="AC4206" s="3" t="s">
        <v>11567</v>
      </c>
      <c r="AD4206" s="3" t="s">
        <v>11567</v>
      </c>
      <c r="AE4206" s="3" t="s">
        <v>11567</v>
      </c>
      <c r="AF4206" s="3">
        <v>0</v>
      </c>
      <c r="AG4206" s="4">
        <v>140000</v>
      </c>
      <c r="AH4206" s="3">
        <v>0</v>
      </c>
      <c r="AI4206" s="3" t="s">
        <v>11567</v>
      </c>
      <c r="AJ4206" s="3">
        <v>0</v>
      </c>
      <c r="AK4206" s="3" t="s">
        <v>11567</v>
      </c>
      <c r="AL4206" s="3">
        <v>0</v>
      </c>
      <c r="AM4206" s="3" t="s">
        <v>11567</v>
      </c>
      <c r="AN4206" s="3">
        <v>0</v>
      </c>
      <c r="AO4206" s="3" t="s">
        <v>11567</v>
      </c>
      <c r="AP4206" s="3">
        <v>0</v>
      </c>
      <c r="AQ4206" s="3" t="s">
        <v>11567</v>
      </c>
      <c r="AR4206" s="3">
        <v>0</v>
      </c>
      <c r="AS4206" s="3" t="s">
        <v>11567</v>
      </c>
    </row>
    <row r="4207" spans="1:45">
      <c r="A4207">
        <v>4205</v>
      </c>
      <c r="B4207" t="s">
        <v>5982</v>
      </c>
      <c r="C4207" t="s">
        <v>4743</v>
      </c>
      <c r="D4207" t="s">
        <v>45</v>
      </c>
      <c r="E4207" t="s">
        <v>77</v>
      </c>
      <c r="F4207" t="s">
        <v>8741</v>
      </c>
      <c r="G4207" t="s">
        <v>10937</v>
      </c>
      <c r="H4207" t="s">
        <v>8741</v>
      </c>
      <c r="I4207" t="s">
        <v>10937</v>
      </c>
      <c r="J4207" t="s">
        <v>2414</v>
      </c>
      <c r="K4207" t="s">
        <v>8742</v>
      </c>
      <c r="L4207" t="s">
        <v>5985</v>
      </c>
      <c r="M4207" t="s">
        <v>5986</v>
      </c>
      <c r="O4207" t="s">
        <v>5987</v>
      </c>
      <c r="P4207" t="s">
        <v>48</v>
      </c>
      <c r="Q4207" t="s">
        <v>20</v>
      </c>
      <c r="S4207" s="3" t="s">
        <v>11576</v>
      </c>
      <c r="T4207" s="3" t="s">
        <v>48</v>
      </c>
      <c r="U4207" s="3" t="s">
        <v>11576</v>
      </c>
      <c r="V4207" s="3" t="s">
        <v>48</v>
      </c>
      <c r="W4207" s="3" t="s">
        <v>48</v>
      </c>
      <c r="X4207" s="3" t="s">
        <v>48</v>
      </c>
      <c r="Y4207" s="3" t="s">
        <v>48</v>
      </c>
      <c r="Z4207" s="3" t="s">
        <v>48</v>
      </c>
      <c r="AA4207" s="3" t="s">
        <v>48</v>
      </c>
      <c r="AB4207" s="3" t="s">
        <v>48</v>
      </c>
      <c r="AC4207" s="3" t="s">
        <v>48</v>
      </c>
      <c r="AD4207" s="3" t="s">
        <v>48</v>
      </c>
      <c r="AE4207" s="3" t="s">
        <v>48</v>
      </c>
      <c r="AI4207" s="3" t="s">
        <v>48</v>
      </c>
      <c r="AK4207" s="3" t="s">
        <v>48</v>
      </c>
      <c r="AM4207" s="3" t="s">
        <v>48</v>
      </c>
      <c r="AO4207" s="3" t="s">
        <v>48</v>
      </c>
      <c r="AQ4207" s="3" t="s">
        <v>48</v>
      </c>
      <c r="AR4207" s="3">
        <v>1000000</v>
      </c>
      <c r="AS4207" s="3" t="s">
        <v>48</v>
      </c>
    </row>
    <row r="4208" spans="1:45">
      <c r="A4208">
        <v>4206</v>
      </c>
      <c r="B4208" t="s">
        <v>5982</v>
      </c>
      <c r="C4208" t="s">
        <v>3081</v>
      </c>
      <c r="D4208" t="s">
        <v>45</v>
      </c>
      <c r="E4208" t="s">
        <v>71</v>
      </c>
      <c r="F4208" t="s">
        <v>8743</v>
      </c>
      <c r="G4208" t="s">
        <v>10938</v>
      </c>
      <c r="H4208" t="s">
        <v>956</v>
      </c>
      <c r="I4208" t="s">
        <v>16349</v>
      </c>
      <c r="J4208" t="s">
        <v>48</v>
      </c>
      <c r="K4208" t="s">
        <v>48</v>
      </c>
      <c r="L4208" t="s">
        <v>5985</v>
      </c>
      <c r="M4208" t="s">
        <v>5986</v>
      </c>
      <c r="O4208" t="s">
        <v>5987</v>
      </c>
      <c r="P4208" t="s">
        <v>48</v>
      </c>
      <c r="Q4208" t="s">
        <v>23</v>
      </c>
      <c r="S4208" s="3" t="s">
        <v>11571</v>
      </c>
      <c r="T4208" s="3" t="s">
        <v>16766</v>
      </c>
      <c r="U4208" s="3" t="s">
        <v>16767</v>
      </c>
      <c r="V4208" s="3" t="s">
        <v>48</v>
      </c>
      <c r="W4208" s="3" t="s">
        <v>11567</v>
      </c>
      <c r="X4208" s="3" t="s">
        <v>48</v>
      </c>
      <c r="Y4208" s="3" t="s">
        <v>11567</v>
      </c>
      <c r="Z4208" s="3" t="s">
        <v>48</v>
      </c>
      <c r="AA4208" s="3" t="s">
        <v>11567</v>
      </c>
      <c r="AB4208" s="3" t="s">
        <v>48</v>
      </c>
      <c r="AC4208" s="3" t="s">
        <v>11567</v>
      </c>
      <c r="AD4208" s="3" t="s">
        <v>48</v>
      </c>
      <c r="AE4208" s="3" t="s">
        <v>11567</v>
      </c>
      <c r="AG4208" s="4">
        <v>5334000</v>
      </c>
      <c r="AI4208" s="3" t="s">
        <v>11567</v>
      </c>
      <c r="AK4208" s="3" t="s">
        <v>11567</v>
      </c>
      <c r="AM4208" s="3" t="s">
        <v>11567</v>
      </c>
      <c r="AO4208" s="3" t="s">
        <v>11567</v>
      </c>
      <c r="AQ4208" s="3" t="s">
        <v>11567</v>
      </c>
      <c r="AR4208" s="3">
        <v>5000000</v>
      </c>
      <c r="AS4208" s="3" t="s">
        <v>11567</v>
      </c>
    </row>
    <row r="4209" spans="1:45">
      <c r="A4209">
        <v>4207</v>
      </c>
      <c r="B4209" t="s">
        <v>5982</v>
      </c>
      <c r="C4209" t="s">
        <v>5543</v>
      </c>
      <c r="D4209" t="s">
        <v>45</v>
      </c>
      <c r="E4209" t="s">
        <v>214</v>
      </c>
      <c r="F4209" t="s">
        <v>2747</v>
      </c>
      <c r="G4209" t="s">
        <v>10939</v>
      </c>
      <c r="H4209" t="s">
        <v>2747</v>
      </c>
      <c r="I4209" t="s">
        <v>10939</v>
      </c>
      <c r="J4209" t="s">
        <v>2747</v>
      </c>
      <c r="K4209" t="s">
        <v>8744</v>
      </c>
      <c r="L4209" t="s">
        <v>5985</v>
      </c>
      <c r="M4209" t="s">
        <v>5986</v>
      </c>
      <c r="O4209" t="s">
        <v>5987</v>
      </c>
      <c r="P4209" t="s">
        <v>48</v>
      </c>
      <c r="Q4209" t="s">
        <v>20</v>
      </c>
      <c r="S4209" s="3" t="s">
        <v>11567</v>
      </c>
      <c r="T4209" s="3" t="s">
        <v>48</v>
      </c>
      <c r="U4209" s="3" t="s">
        <v>11567</v>
      </c>
      <c r="V4209" s="3" t="s">
        <v>48</v>
      </c>
      <c r="W4209" s="3" t="s">
        <v>48</v>
      </c>
      <c r="X4209" s="3" t="s">
        <v>48</v>
      </c>
      <c r="Y4209" s="3" t="s">
        <v>48</v>
      </c>
      <c r="Z4209" s="3" t="s">
        <v>48</v>
      </c>
      <c r="AA4209" s="3" t="s">
        <v>48</v>
      </c>
      <c r="AB4209" s="3" t="s">
        <v>48</v>
      </c>
      <c r="AC4209" s="3" t="s">
        <v>48</v>
      </c>
      <c r="AD4209" s="3" t="s">
        <v>48</v>
      </c>
      <c r="AE4209" s="3" t="s">
        <v>48</v>
      </c>
      <c r="AI4209" s="3" t="s">
        <v>48</v>
      </c>
      <c r="AK4209" s="3" t="s">
        <v>48</v>
      </c>
      <c r="AM4209" s="3" t="s">
        <v>48</v>
      </c>
      <c r="AO4209" s="3" t="s">
        <v>48</v>
      </c>
      <c r="AQ4209" s="3" t="s">
        <v>48</v>
      </c>
      <c r="AS4209" s="3" t="s">
        <v>48</v>
      </c>
    </row>
    <row r="4210" spans="1:45">
      <c r="A4210">
        <v>4208</v>
      </c>
      <c r="B4210" t="s">
        <v>5982</v>
      </c>
      <c r="C4210" t="s">
        <v>3764</v>
      </c>
      <c r="D4210" t="s">
        <v>45</v>
      </c>
      <c r="E4210" t="s">
        <v>75</v>
      </c>
      <c r="F4210" t="s">
        <v>8748</v>
      </c>
      <c r="G4210" t="s">
        <v>10942</v>
      </c>
      <c r="H4210" t="s">
        <v>8748</v>
      </c>
      <c r="I4210" t="s">
        <v>10942</v>
      </c>
      <c r="J4210" t="s">
        <v>48</v>
      </c>
      <c r="K4210" t="s">
        <v>48</v>
      </c>
      <c r="L4210" t="s">
        <v>5985</v>
      </c>
      <c r="M4210" t="s">
        <v>5986</v>
      </c>
      <c r="O4210" t="s">
        <v>5988</v>
      </c>
      <c r="P4210" t="s">
        <v>48</v>
      </c>
      <c r="Q4210" t="s">
        <v>21</v>
      </c>
      <c r="S4210" s="3" t="s">
        <v>11571</v>
      </c>
      <c r="T4210" s="3" t="s">
        <v>48</v>
      </c>
      <c r="U4210" s="3" t="s">
        <v>11571</v>
      </c>
      <c r="V4210" s="3" t="s">
        <v>48</v>
      </c>
      <c r="W4210" s="3" t="s">
        <v>48</v>
      </c>
      <c r="X4210" s="3" t="s">
        <v>48</v>
      </c>
      <c r="Y4210" s="3" t="s">
        <v>48</v>
      </c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11567</v>
      </c>
      <c r="AE4210" s="3" t="s">
        <v>48</v>
      </c>
      <c r="AF4210" s="3">
        <v>0</v>
      </c>
      <c r="AH4210" s="3">
        <v>0</v>
      </c>
      <c r="AI4210" s="3" t="s">
        <v>48</v>
      </c>
      <c r="AJ4210" s="3">
        <v>0</v>
      </c>
      <c r="AK4210" s="3" t="s">
        <v>48</v>
      </c>
      <c r="AL4210" s="3">
        <v>0</v>
      </c>
      <c r="AM4210" s="3" t="s">
        <v>48</v>
      </c>
      <c r="AN4210" s="3">
        <v>5000000</v>
      </c>
      <c r="AO4210" s="3" t="s">
        <v>48</v>
      </c>
      <c r="AP4210" s="3">
        <v>0</v>
      </c>
      <c r="AQ4210" s="3" t="s">
        <v>48</v>
      </c>
      <c r="AR4210" s="3">
        <v>0</v>
      </c>
      <c r="AS4210" s="3" t="s">
        <v>48</v>
      </c>
    </row>
    <row r="4211" spans="1:45">
      <c r="A4211">
        <v>4209</v>
      </c>
      <c r="B4211" t="s">
        <v>5982</v>
      </c>
      <c r="C4211" t="s">
        <v>3720</v>
      </c>
      <c r="D4211" t="s">
        <v>45</v>
      </c>
      <c r="E4211" t="s">
        <v>73</v>
      </c>
      <c r="F4211" t="s">
        <v>8749</v>
      </c>
      <c r="G4211" t="s">
        <v>10943</v>
      </c>
      <c r="H4211" t="s">
        <v>8749</v>
      </c>
      <c r="I4211" t="s">
        <v>10943</v>
      </c>
      <c r="J4211" t="s">
        <v>48</v>
      </c>
      <c r="K4211" t="s">
        <v>48</v>
      </c>
      <c r="L4211" t="s">
        <v>5985</v>
      </c>
      <c r="M4211" t="s">
        <v>5986</v>
      </c>
      <c r="O4211" t="s">
        <v>5987</v>
      </c>
      <c r="P4211" t="s">
        <v>48</v>
      </c>
      <c r="Q4211" t="s">
        <v>20</v>
      </c>
      <c r="S4211" s="3" t="s">
        <v>11567</v>
      </c>
      <c r="T4211" s="3" t="s">
        <v>48</v>
      </c>
      <c r="U4211" s="3" t="s">
        <v>11567</v>
      </c>
      <c r="V4211" s="3" t="s">
        <v>48</v>
      </c>
      <c r="W4211" s="3" t="s">
        <v>48</v>
      </c>
      <c r="X4211" s="3" t="s">
        <v>48</v>
      </c>
      <c r="Y4211" s="3" t="s">
        <v>48</v>
      </c>
      <c r="Z4211" s="3" t="s">
        <v>48</v>
      </c>
      <c r="AA4211" s="3" t="s">
        <v>48</v>
      </c>
      <c r="AB4211" s="3" t="s">
        <v>48</v>
      </c>
      <c r="AC4211" s="3" t="s">
        <v>48</v>
      </c>
      <c r="AD4211" s="3" t="s">
        <v>48</v>
      </c>
      <c r="AE4211" s="3" t="s">
        <v>48</v>
      </c>
      <c r="AI4211" s="3" t="s">
        <v>48</v>
      </c>
      <c r="AK4211" s="3" t="s">
        <v>48</v>
      </c>
      <c r="AM4211" s="3" t="s">
        <v>48</v>
      </c>
      <c r="AO4211" s="3" t="s">
        <v>48</v>
      </c>
      <c r="AQ4211" s="3" t="s">
        <v>48</v>
      </c>
      <c r="AS4211" s="3" t="s">
        <v>48</v>
      </c>
    </row>
    <row r="4212" spans="1:45">
      <c r="A4212">
        <v>4210</v>
      </c>
      <c r="B4212" t="s">
        <v>5982</v>
      </c>
      <c r="C4212" t="s">
        <v>5478</v>
      </c>
      <c r="D4212" t="s">
        <v>45</v>
      </c>
      <c r="E4212" t="s">
        <v>72</v>
      </c>
      <c r="F4212" t="s">
        <v>6453</v>
      </c>
      <c r="G4212" t="s">
        <v>9105</v>
      </c>
      <c r="H4212" t="s">
        <v>2809</v>
      </c>
      <c r="I4212" t="s">
        <v>16350</v>
      </c>
      <c r="J4212" t="s">
        <v>2425</v>
      </c>
      <c r="K4212" t="s">
        <v>6454</v>
      </c>
      <c r="L4212" t="s">
        <v>5985</v>
      </c>
      <c r="M4212" t="s">
        <v>5986</v>
      </c>
      <c r="O4212" t="s">
        <v>5987</v>
      </c>
      <c r="P4212" t="s">
        <v>48</v>
      </c>
      <c r="Q4212" t="s">
        <v>20</v>
      </c>
      <c r="S4212" s="3" t="s">
        <v>11567</v>
      </c>
      <c r="T4212" s="3" t="s">
        <v>48</v>
      </c>
      <c r="U4212" s="3" t="s">
        <v>11567</v>
      </c>
      <c r="V4212" s="3" t="s">
        <v>48</v>
      </c>
      <c r="W4212" s="3" t="s">
        <v>48</v>
      </c>
      <c r="X4212" s="3" t="s">
        <v>48</v>
      </c>
      <c r="Y4212" s="3" t="s">
        <v>48</v>
      </c>
      <c r="Z4212" s="3" t="s">
        <v>48</v>
      </c>
      <c r="AA4212" s="3" t="s">
        <v>48</v>
      </c>
      <c r="AB4212" s="3" t="s">
        <v>48</v>
      </c>
      <c r="AC4212" s="3" t="s">
        <v>48</v>
      </c>
      <c r="AD4212" s="3" t="s">
        <v>11567</v>
      </c>
      <c r="AE4212" s="3" t="s">
        <v>48</v>
      </c>
      <c r="AF4212" s="3">
        <v>0</v>
      </c>
      <c r="AH4212" s="3">
        <v>0</v>
      </c>
      <c r="AI4212" s="3" t="s">
        <v>48</v>
      </c>
      <c r="AJ4212" s="3">
        <v>0</v>
      </c>
      <c r="AK4212" s="3" t="s">
        <v>48</v>
      </c>
      <c r="AL4212" s="3">
        <v>0</v>
      </c>
      <c r="AM4212" s="3" t="s">
        <v>48</v>
      </c>
      <c r="AN4212" s="3">
        <v>0</v>
      </c>
      <c r="AO4212" s="3" t="s">
        <v>48</v>
      </c>
      <c r="AP4212" s="3">
        <v>0</v>
      </c>
      <c r="AQ4212" s="3" t="s">
        <v>48</v>
      </c>
      <c r="AR4212" s="3">
        <v>0</v>
      </c>
      <c r="AS4212" s="3" t="s">
        <v>48</v>
      </c>
    </row>
    <row r="4213" spans="1:45">
      <c r="A4213">
        <v>4211</v>
      </c>
      <c r="B4213" t="s">
        <v>5982</v>
      </c>
      <c r="C4213" t="s">
        <v>5205</v>
      </c>
      <c r="D4213" t="s">
        <v>45</v>
      </c>
      <c r="E4213" t="s">
        <v>75</v>
      </c>
      <c r="F4213" t="s">
        <v>8750</v>
      </c>
      <c r="G4213" t="s">
        <v>10944</v>
      </c>
      <c r="H4213" t="s">
        <v>8750</v>
      </c>
      <c r="I4213" t="s">
        <v>10944</v>
      </c>
      <c r="J4213" t="s">
        <v>48</v>
      </c>
      <c r="K4213" t="s">
        <v>48</v>
      </c>
      <c r="L4213" t="s">
        <v>5985</v>
      </c>
      <c r="M4213" t="s">
        <v>5986</v>
      </c>
      <c r="O4213" t="s">
        <v>5987</v>
      </c>
      <c r="P4213" t="s">
        <v>48</v>
      </c>
      <c r="Q4213" t="s">
        <v>23</v>
      </c>
      <c r="S4213" s="3" t="s">
        <v>11567</v>
      </c>
      <c r="T4213" s="3" t="s">
        <v>11938</v>
      </c>
      <c r="U4213" s="3" t="s">
        <v>11938</v>
      </c>
      <c r="V4213" s="3" t="s">
        <v>48</v>
      </c>
      <c r="W4213" s="3" t="s">
        <v>11938</v>
      </c>
      <c r="X4213" s="3" t="s">
        <v>48</v>
      </c>
      <c r="Y4213" s="3" t="s">
        <v>11567</v>
      </c>
      <c r="Z4213" s="3" t="s">
        <v>48</v>
      </c>
      <c r="AA4213" s="3" t="s">
        <v>11567</v>
      </c>
      <c r="AB4213" s="3" t="s">
        <v>48</v>
      </c>
      <c r="AC4213" s="3" t="s">
        <v>11567</v>
      </c>
      <c r="AD4213" s="3" t="s">
        <v>11567</v>
      </c>
      <c r="AE4213" s="3" t="s">
        <v>11567</v>
      </c>
      <c r="AF4213" s="3">
        <v>0</v>
      </c>
      <c r="AG4213" s="4">
        <v>0</v>
      </c>
      <c r="AH4213" s="3">
        <v>0</v>
      </c>
      <c r="AI4213" s="3" t="s">
        <v>11567</v>
      </c>
      <c r="AJ4213" s="3">
        <v>0</v>
      </c>
      <c r="AK4213" s="3" t="s">
        <v>11567</v>
      </c>
      <c r="AL4213" s="3">
        <v>0</v>
      </c>
      <c r="AM4213" s="3" t="s">
        <v>11567</v>
      </c>
      <c r="AN4213" s="3">
        <v>0</v>
      </c>
      <c r="AO4213" s="3" t="s">
        <v>11567</v>
      </c>
      <c r="AP4213" s="3">
        <v>0</v>
      </c>
      <c r="AQ4213" s="3" t="s">
        <v>11567</v>
      </c>
      <c r="AR4213" s="3">
        <v>0</v>
      </c>
      <c r="AS4213" s="3" t="s">
        <v>11567</v>
      </c>
    </row>
    <row r="4214" spans="1:45">
      <c r="A4214">
        <v>4212</v>
      </c>
      <c r="B4214" t="s">
        <v>5982</v>
      </c>
      <c r="C4214" t="s">
        <v>2938</v>
      </c>
      <c r="D4214" t="s">
        <v>45</v>
      </c>
      <c r="E4214" t="s">
        <v>71</v>
      </c>
      <c r="F4214" t="s">
        <v>8751</v>
      </c>
      <c r="G4214" t="s">
        <v>10945</v>
      </c>
      <c r="H4214" t="s">
        <v>8751</v>
      </c>
      <c r="I4214" t="s">
        <v>10945</v>
      </c>
      <c r="J4214" t="s">
        <v>8752</v>
      </c>
      <c r="K4214" t="s">
        <v>8753</v>
      </c>
      <c r="L4214" t="s">
        <v>5985</v>
      </c>
      <c r="M4214" t="s">
        <v>5986</v>
      </c>
      <c r="O4214" t="s">
        <v>5987</v>
      </c>
      <c r="P4214" t="s">
        <v>48</v>
      </c>
      <c r="Q4214" t="s">
        <v>23</v>
      </c>
      <c r="S4214" s="3" t="s">
        <v>11612</v>
      </c>
      <c r="T4214" s="3" t="s">
        <v>16442</v>
      </c>
      <c r="U4214" s="3" t="s">
        <v>16768</v>
      </c>
      <c r="V4214" s="3" t="s">
        <v>48</v>
      </c>
      <c r="W4214" s="3" t="s">
        <v>12099</v>
      </c>
      <c r="X4214" s="3" t="s">
        <v>48</v>
      </c>
      <c r="Y4214" s="3" t="s">
        <v>11567</v>
      </c>
      <c r="Z4214" s="3" t="s">
        <v>11580</v>
      </c>
      <c r="AA4214" s="3" t="s">
        <v>11672</v>
      </c>
      <c r="AB4214" s="3" t="s">
        <v>11586</v>
      </c>
      <c r="AC4214" s="3" t="s">
        <v>11567</v>
      </c>
      <c r="AD4214" s="3" t="s">
        <v>11586</v>
      </c>
      <c r="AE4214" s="3" t="s">
        <v>11702</v>
      </c>
      <c r="AF4214" s="3">
        <v>500000</v>
      </c>
      <c r="AG4214" s="4">
        <v>4582000</v>
      </c>
      <c r="AH4214" s="3">
        <v>500000</v>
      </c>
      <c r="AI4214" s="3" t="s">
        <v>11567</v>
      </c>
      <c r="AJ4214" s="3">
        <v>500000</v>
      </c>
      <c r="AK4214" s="3" t="s">
        <v>11567</v>
      </c>
      <c r="AL4214" s="3">
        <v>4000000</v>
      </c>
      <c r="AM4214" s="3" t="s">
        <v>11567</v>
      </c>
      <c r="AN4214" s="3">
        <v>500000</v>
      </c>
      <c r="AO4214" s="3" t="s">
        <v>11567</v>
      </c>
      <c r="AP4214" s="3">
        <v>500000</v>
      </c>
      <c r="AQ4214" s="3" t="s">
        <v>11567</v>
      </c>
      <c r="AR4214" s="3">
        <v>500000</v>
      </c>
      <c r="AS4214" s="3" t="s">
        <v>11567</v>
      </c>
    </row>
    <row r="4215" spans="1:45">
      <c r="A4215">
        <v>4213</v>
      </c>
      <c r="B4215" t="s">
        <v>5982</v>
      </c>
      <c r="C4215" t="s">
        <v>3364</v>
      </c>
      <c r="D4215" t="s">
        <v>45</v>
      </c>
      <c r="E4215" t="s">
        <v>72</v>
      </c>
      <c r="F4215" t="s">
        <v>974</v>
      </c>
      <c r="G4215" t="s">
        <v>10946</v>
      </c>
      <c r="H4215" t="s">
        <v>974</v>
      </c>
      <c r="I4215" t="s">
        <v>10946</v>
      </c>
      <c r="J4215" t="s">
        <v>974</v>
      </c>
      <c r="K4215" t="s">
        <v>8754</v>
      </c>
      <c r="L4215" t="s">
        <v>5985</v>
      </c>
      <c r="M4215" t="s">
        <v>5986</v>
      </c>
      <c r="O4215" t="s">
        <v>5987</v>
      </c>
      <c r="P4215" t="s">
        <v>48</v>
      </c>
      <c r="Q4215" t="s">
        <v>23</v>
      </c>
      <c r="S4215" s="3" t="s">
        <v>11611</v>
      </c>
      <c r="T4215" s="3" t="s">
        <v>48</v>
      </c>
      <c r="U4215" s="3" t="s">
        <v>11567</v>
      </c>
      <c r="V4215" s="3" t="s">
        <v>48</v>
      </c>
      <c r="W4215" s="3" t="s">
        <v>48</v>
      </c>
      <c r="X4215" s="3" t="s">
        <v>48</v>
      </c>
      <c r="Y4215" s="3" t="s">
        <v>48</v>
      </c>
      <c r="Z4215" s="3" t="s">
        <v>48</v>
      </c>
      <c r="AA4215" s="3" t="s">
        <v>48</v>
      </c>
      <c r="AB4215" s="3" t="s">
        <v>11611</v>
      </c>
      <c r="AC4215" s="3" t="s">
        <v>48</v>
      </c>
      <c r="AD4215" s="3" t="s">
        <v>48</v>
      </c>
      <c r="AE4215" s="3" t="s">
        <v>48</v>
      </c>
      <c r="AI4215" s="3" t="s">
        <v>48</v>
      </c>
      <c r="AK4215" s="3" t="s">
        <v>48</v>
      </c>
      <c r="AM4215" s="3" t="s">
        <v>48</v>
      </c>
      <c r="AO4215" s="3" t="s">
        <v>48</v>
      </c>
      <c r="AQ4215" s="3" t="s">
        <v>48</v>
      </c>
      <c r="AS4215" s="3" t="s">
        <v>48</v>
      </c>
    </row>
    <row r="4216" spans="1:45">
      <c r="A4216">
        <v>4214</v>
      </c>
      <c r="B4216" t="s">
        <v>5982</v>
      </c>
      <c r="C4216" t="s">
        <v>4100</v>
      </c>
      <c r="D4216" t="s">
        <v>45</v>
      </c>
      <c r="E4216" t="s">
        <v>75</v>
      </c>
      <c r="F4216" t="s">
        <v>8755</v>
      </c>
      <c r="G4216" t="s">
        <v>10947</v>
      </c>
      <c r="H4216" t="s">
        <v>8755</v>
      </c>
      <c r="I4216" t="s">
        <v>10947</v>
      </c>
      <c r="J4216" t="s">
        <v>48</v>
      </c>
      <c r="K4216" t="s">
        <v>48</v>
      </c>
      <c r="L4216" t="s">
        <v>5985</v>
      </c>
      <c r="M4216" t="s">
        <v>5986</v>
      </c>
      <c r="O4216" t="s">
        <v>5987</v>
      </c>
      <c r="P4216" t="s">
        <v>48</v>
      </c>
      <c r="Q4216" t="s">
        <v>23</v>
      </c>
      <c r="S4216" s="3" t="s">
        <v>11571</v>
      </c>
      <c r="T4216" s="3" t="s">
        <v>48</v>
      </c>
      <c r="U4216" s="3" t="s">
        <v>11567</v>
      </c>
      <c r="V4216" s="3" t="s">
        <v>48</v>
      </c>
      <c r="W4216" s="3" t="s">
        <v>48</v>
      </c>
      <c r="X4216" s="3" t="s">
        <v>48</v>
      </c>
      <c r="Y4216" s="3" t="s">
        <v>48</v>
      </c>
      <c r="Z4216" s="3" t="s">
        <v>48</v>
      </c>
      <c r="AA4216" s="3" t="s">
        <v>48</v>
      </c>
      <c r="AB4216" s="3" t="s">
        <v>48</v>
      </c>
      <c r="AC4216" s="3" t="s">
        <v>48</v>
      </c>
      <c r="AD4216" s="3" t="s">
        <v>11567</v>
      </c>
      <c r="AE4216" s="3" t="s">
        <v>48</v>
      </c>
      <c r="AF4216" s="3">
        <v>5000000</v>
      </c>
      <c r="AH4216" s="3">
        <v>0</v>
      </c>
      <c r="AI4216" s="3" t="s">
        <v>48</v>
      </c>
      <c r="AJ4216" s="3">
        <v>0</v>
      </c>
      <c r="AK4216" s="3" t="s">
        <v>48</v>
      </c>
      <c r="AL4216" s="3">
        <v>0</v>
      </c>
      <c r="AM4216" s="3" t="s">
        <v>48</v>
      </c>
      <c r="AN4216" s="3">
        <v>0</v>
      </c>
      <c r="AO4216" s="3" t="s">
        <v>48</v>
      </c>
      <c r="AP4216" s="3">
        <v>0</v>
      </c>
      <c r="AQ4216" s="3" t="s">
        <v>48</v>
      </c>
      <c r="AR4216" s="3">
        <v>0</v>
      </c>
      <c r="AS4216" s="3" t="s">
        <v>48</v>
      </c>
    </row>
    <row r="4217" spans="1:45">
      <c r="A4217">
        <v>4215</v>
      </c>
      <c r="B4217" t="s">
        <v>5982</v>
      </c>
      <c r="C4217" t="s">
        <v>4425</v>
      </c>
      <c r="D4217" t="s">
        <v>45</v>
      </c>
      <c r="E4217" t="s">
        <v>76</v>
      </c>
      <c r="F4217" t="s">
        <v>2207</v>
      </c>
      <c r="G4217" t="s">
        <v>10948</v>
      </c>
      <c r="H4217" t="s">
        <v>2207</v>
      </c>
      <c r="I4217" t="s">
        <v>10948</v>
      </c>
      <c r="J4217" t="s">
        <v>8756</v>
      </c>
      <c r="K4217" t="s">
        <v>8757</v>
      </c>
      <c r="L4217" t="s">
        <v>5985</v>
      </c>
      <c r="M4217" t="s">
        <v>5986</v>
      </c>
      <c r="O4217" t="s">
        <v>5987</v>
      </c>
      <c r="P4217" t="s">
        <v>48</v>
      </c>
      <c r="Q4217" t="s">
        <v>20</v>
      </c>
      <c r="S4217" s="3" t="s">
        <v>12092</v>
      </c>
      <c r="T4217" s="3" t="s">
        <v>14944</v>
      </c>
      <c r="U4217" s="3" t="s">
        <v>16769</v>
      </c>
      <c r="V4217" s="3" t="s">
        <v>11588</v>
      </c>
      <c r="W4217" s="3" t="s">
        <v>12067</v>
      </c>
      <c r="X4217" s="3" t="s">
        <v>11588</v>
      </c>
      <c r="Y4217" s="3" t="s">
        <v>11669</v>
      </c>
      <c r="Z4217" s="3" t="s">
        <v>11588</v>
      </c>
      <c r="AA4217" s="3" t="s">
        <v>12414</v>
      </c>
      <c r="AB4217" s="3" t="s">
        <v>11588</v>
      </c>
      <c r="AC4217" s="3" t="s">
        <v>13772</v>
      </c>
      <c r="AD4217" s="3" t="s">
        <v>11588</v>
      </c>
      <c r="AE4217" s="3" t="s">
        <v>14948</v>
      </c>
      <c r="AF4217" s="3">
        <v>400000</v>
      </c>
      <c r="AG4217" s="4">
        <v>627000</v>
      </c>
      <c r="AH4217" s="3">
        <v>400000</v>
      </c>
      <c r="AI4217" s="3" t="s">
        <v>11567</v>
      </c>
      <c r="AJ4217" s="3">
        <v>400000</v>
      </c>
      <c r="AK4217" s="3" t="s">
        <v>11567</v>
      </c>
      <c r="AL4217" s="3">
        <v>400000</v>
      </c>
      <c r="AM4217" s="3" t="s">
        <v>11567</v>
      </c>
      <c r="AN4217" s="3">
        <v>400000</v>
      </c>
      <c r="AO4217" s="3" t="s">
        <v>11567</v>
      </c>
      <c r="AP4217" s="3">
        <v>400000</v>
      </c>
      <c r="AQ4217" s="3" t="s">
        <v>11567</v>
      </c>
      <c r="AR4217" s="3">
        <v>400000</v>
      </c>
      <c r="AS4217" s="3" t="s">
        <v>11567</v>
      </c>
    </row>
    <row r="4218" spans="1:45">
      <c r="A4218">
        <v>4216</v>
      </c>
      <c r="B4218" t="s">
        <v>5982</v>
      </c>
      <c r="C4218" t="s">
        <v>3413</v>
      </c>
      <c r="D4218" t="s">
        <v>45</v>
      </c>
      <c r="E4218" t="s">
        <v>72</v>
      </c>
      <c r="F4218" t="s">
        <v>8758</v>
      </c>
      <c r="G4218" t="s">
        <v>10949</v>
      </c>
      <c r="H4218" t="s">
        <v>8758</v>
      </c>
      <c r="I4218" t="s">
        <v>10949</v>
      </c>
      <c r="J4218" t="s">
        <v>2322</v>
      </c>
      <c r="K4218" t="s">
        <v>8759</v>
      </c>
      <c r="L4218" t="s">
        <v>5985</v>
      </c>
      <c r="M4218" t="s">
        <v>5986</v>
      </c>
      <c r="O4218" t="s">
        <v>5987</v>
      </c>
      <c r="P4218" t="s">
        <v>48</v>
      </c>
      <c r="Q4218" t="s">
        <v>20</v>
      </c>
      <c r="S4218" s="3" t="s">
        <v>11567</v>
      </c>
      <c r="T4218" s="3" t="s">
        <v>11622</v>
      </c>
      <c r="U4218" s="3" t="s">
        <v>11622</v>
      </c>
      <c r="V4218" s="3" t="s">
        <v>48</v>
      </c>
      <c r="W4218" s="3" t="s">
        <v>11567</v>
      </c>
      <c r="X4218" s="3" t="s">
        <v>48</v>
      </c>
      <c r="Y4218" s="3" t="s">
        <v>11567</v>
      </c>
      <c r="Z4218" s="3" t="s">
        <v>48</v>
      </c>
      <c r="AA4218" s="3" t="s">
        <v>11567</v>
      </c>
      <c r="AB4218" s="3" t="s">
        <v>48</v>
      </c>
      <c r="AC4218" s="3" t="s">
        <v>11567</v>
      </c>
      <c r="AD4218" s="3" t="s">
        <v>11567</v>
      </c>
      <c r="AE4218" s="3" t="s">
        <v>11567</v>
      </c>
      <c r="AF4218" s="3">
        <v>0</v>
      </c>
      <c r="AG4218" s="4">
        <v>480000</v>
      </c>
      <c r="AH4218" s="3">
        <v>0</v>
      </c>
      <c r="AI4218" s="3" t="s">
        <v>11567</v>
      </c>
      <c r="AJ4218" s="3">
        <v>0</v>
      </c>
      <c r="AK4218" s="3" t="s">
        <v>11567</v>
      </c>
      <c r="AL4218" s="3">
        <v>0</v>
      </c>
      <c r="AM4218" s="3" t="s">
        <v>11567</v>
      </c>
      <c r="AN4218" s="3">
        <v>0</v>
      </c>
      <c r="AO4218" s="3" t="s">
        <v>11567</v>
      </c>
      <c r="AP4218" s="3">
        <v>0</v>
      </c>
      <c r="AQ4218" s="3" t="s">
        <v>11567</v>
      </c>
      <c r="AR4218" s="3">
        <v>0</v>
      </c>
      <c r="AS4218" s="3" t="s">
        <v>11567</v>
      </c>
    </row>
    <row r="4219" spans="1:45">
      <c r="A4219">
        <v>4217</v>
      </c>
      <c r="B4219" t="s">
        <v>5982</v>
      </c>
      <c r="C4219" t="s">
        <v>3530</v>
      </c>
      <c r="D4219" t="s">
        <v>45</v>
      </c>
      <c r="E4219" t="s">
        <v>73</v>
      </c>
      <c r="F4219" t="s">
        <v>1857</v>
      </c>
      <c r="G4219" t="s">
        <v>10950</v>
      </c>
      <c r="H4219" t="s">
        <v>1857</v>
      </c>
      <c r="I4219" t="s">
        <v>10950</v>
      </c>
      <c r="J4219" t="s">
        <v>48</v>
      </c>
      <c r="K4219" t="s">
        <v>48</v>
      </c>
      <c r="L4219" t="s">
        <v>5985</v>
      </c>
      <c r="M4219" t="s">
        <v>5986</v>
      </c>
      <c r="O4219" t="s">
        <v>5987</v>
      </c>
      <c r="P4219" t="s">
        <v>48</v>
      </c>
      <c r="Q4219" t="s">
        <v>20</v>
      </c>
      <c r="S4219" s="3" t="s">
        <v>11963</v>
      </c>
      <c r="T4219" s="3" t="s">
        <v>48</v>
      </c>
      <c r="U4219" s="3" t="s">
        <v>11963</v>
      </c>
      <c r="V4219" s="3" t="s">
        <v>48</v>
      </c>
      <c r="W4219" s="3" t="s">
        <v>48</v>
      </c>
      <c r="X4219" s="3" t="s">
        <v>48</v>
      </c>
      <c r="Y4219" s="3" t="s">
        <v>48</v>
      </c>
      <c r="Z4219" s="3" t="s">
        <v>48</v>
      </c>
      <c r="AA4219" s="3" t="s">
        <v>48</v>
      </c>
      <c r="AB4219" s="3" t="s">
        <v>48</v>
      </c>
      <c r="AC4219" s="3" t="s">
        <v>48</v>
      </c>
      <c r="AD4219" s="3" t="s">
        <v>48</v>
      </c>
      <c r="AE4219" s="3" t="s">
        <v>48</v>
      </c>
      <c r="AI4219" s="3" t="s">
        <v>48</v>
      </c>
      <c r="AK4219" s="3" t="s">
        <v>48</v>
      </c>
      <c r="AM4219" s="3" t="s">
        <v>48</v>
      </c>
      <c r="AO4219" s="3" t="s">
        <v>48</v>
      </c>
      <c r="AQ4219" s="3" t="s">
        <v>48</v>
      </c>
      <c r="AR4219" s="3">
        <v>11000000</v>
      </c>
      <c r="AS4219" s="3" t="s">
        <v>48</v>
      </c>
    </row>
    <row r="4220" spans="1:45">
      <c r="A4220">
        <v>4218</v>
      </c>
      <c r="B4220" t="s">
        <v>5982</v>
      </c>
      <c r="C4220" t="s">
        <v>4881</v>
      </c>
      <c r="D4220" t="s">
        <v>45</v>
      </c>
      <c r="E4220" t="s">
        <v>77</v>
      </c>
      <c r="F4220" t="s">
        <v>1468</v>
      </c>
      <c r="G4220" t="s">
        <v>8914</v>
      </c>
      <c r="H4220" t="s">
        <v>8760</v>
      </c>
      <c r="I4220" t="s">
        <v>16351</v>
      </c>
      <c r="J4220" t="s">
        <v>48</v>
      </c>
      <c r="K4220" t="s">
        <v>48</v>
      </c>
      <c r="L4220" t="s">
        <v>5985</v>
      </c>
      <c r="M4220" t="s">
        <v>5986</v>
      </c>
      <c r="O4220" t="s">
        <v>5987</v>
      </c>
      <c r="P4220" t="s">
        <v>48</v>
      </c>
      <c r="Q4220" t="s">
        <v>20</v>
      </c>
      <c r="S4220" s="3" t="s">
        <v>11576</v>
      </c>
      <c r="T4220" s="3" t="s">
        <v>48</v>
      </c>
      <c r="U4220" s="3" t="s">
        <v>11576</v>
      </c>
      <c r="V4220" s="3" t="s">
        <v>48</v>
      </c>
      <c r="W4220" s="3" t="s">
        <v>48</v>
      </c>
      <c r="X4220" s="3" t="s">
        <v>48</v>
      </c>
      <c r="Y4220" s="3" t="s">
        <v>48</v>
      </c>
      <c r="Z4220" s="3" t="s">
        <v>48</v>
      </c>
      <c r="AA4220" s="3" t="s">
        <v>48</v>
      </c>
      <c r="AB4220" s="3" t="s">
        <v>48</v>
      </c>
      <c r="AC4220" s="3" t="s">
        <v>48</v>
      </c>
      <c r="AD4220" s="3" t="s">
        <v>48</v>
      </c>
      <c r="AE4220" s="3" t="s">
        <v>48</v>
      </c>
      <c r="AI4220" s="3" t="s">
        <v>48</v>
      </c>
      <c r="AK4220" s="3" t="s">
        <v>48</v>
      </c>
      <c r="AM4220" s="3" t="s">
        <v>48</v>
      </c>
      <c r="AO4220" s="3" t="s">
        <v>48</v>
      </c>
      <c r="AQ4220" s="3" t="s">
        <v>48</v>
      </c>
      <c r="AR4220" s="3">
        <v>1000000</v>
      </c>
      <c r="AS4220" s="3" t="s">
        <v>48</v>
      </c>
    </row>
    <row r="4221" spans="1:45">
      <c r="A4221">
        <v>4219</v>
      </c>
      <c r="B4221" t="s">
        <v>5982</v>
      </c>
      <c r="C4221" t="s">
        <v>4706</v>
      </c>
      <c r="D4221" t="s">
        <v>45</v>
      </c>
      <c r="E4221" t="s">
        <v>77</v>
      </c>
      <c r="F4221" t="s">
        <v>1489</v>
      </c>
      <c r="G4221" t="s">
        <v>10951</v>
      </c>
      <c r="H4221" t="s">
        <v>1489</v>
      </c>
      <c r="I4221" t="s">
        <v>10951</v>
      </c>
      <c r="J4221" t="s">
        <v>1489</v>
      </c>
      <c r="K4221" t="s">
        <v>8761</v>
      </c>
      <c r="L4221" t="s">
        <v>5985</v>
      </c>
      <c r="M4221" t="s">
        <v>5986</v>
      </c>
      <c r="O4221" t="s">
        <v>5988</v>
      </c>
      <c r="P4221" t="s">
        <v>48</v>
      </c>
      <c r="Q4221" t="s">
        <v>23</v>
      </c>
      <c r="S4221" s="3" t="s">
        <v>11595</v>
      </c>
      <c r="T4221" s="3" t="s">
        <v>48</v>
      </c>
      <c r="U4221" s="3" t="s">
        <v>11567</v>
      </c>
      <c r="V4221" s="3" t="s">
        <v>48</v>
      </c>
      <c r="W4221" s="3" t="s">
        <v>48</v>
      </c>
      <c r="X4221" s="3" t="s">
        <v>48</v>
      </c>
      <c r="Y4221" s="3" t="s">
        <v>48</v>
      </c>
      <c r="Z4221" s="3" t="s">
        <v>48</v>
      </c>
      <c r="AA4221" s="3" t="s">
        <v>48</v>
      </c>
      <c r="AB4221" s="3" t="s">
        <v>48</v>
      </c>
      <c r="AC4221" s="3" t="s">
        <v>48</v>
      </c>
      <c r="AD4221" s="3" t="s">
        <v>48</v>
      </c>
      <c r="AE4221" s="3" t="s">
        <v>48</v>
      </c>
      <c r="AF4221" s="3">
        <v>2500000</v>
      </c>
      <c r="AH4221" s="3">
        <v>0</v>
      </c>
      <c r="AI4221" s="3" t="s">
        <v>48</v>
      </c>
      <c r="AJ4221" s="3">
        <v>0</v>
      </c>
      <c r="AK4221" s="3" t="s">
        <v>48</v>
      </c>
      <c r="AL4221" s="3">
        <v>0</v>
      </c>
      <c r="AM4221" s="3" t="s">
        <v>48</v>
      </c>
      <c r="AN4221" s="3">
        <v>0</v>
      </c>
      <c r="AO4221" s="3" t="s">
        <v>48</v>
      </c>
      <c r="AP4221" s="3">
        <v>0</v>
      </c>
      <c r="AQ4221" s="3" t="s">
        <v>48</v>
      </c>
      <c r="AR4221" s="3">
        <v>0</v>
      </c>
      <c r="AS4221" s="3" t="s">
        <v>48</v>
      </c>
    </row>
    <row r="4222" spans="1:45">
      <c r="A4222">
        <v>4220</v>
      </c>
      <c r="B4222" t="s">
        <v>5982</v>
      </c>
      <c r="C4222" t="s">
        <v>4705</v>
      </c>
      <c r="D4222" t="s">
        <v>45</v>
      </c>
      <c r="E4222" t="s">
        <v>77</v>
      </c>
      <c r="F4222" t="s">
        <v>1489</v>
      </c>
      <c r="G4222" t="s">
        <v>10951</v>
      </c>
      <c r="H4222" t="s">
        <v>1489</v>
      </c>
      <c r="I4222" t="s">
        <v>10951</v>
      </c>
      <c r="J4222" t="s">
        <v>1489</v>
      </c>
      <c r="K4222" t="s">
        <v>8761</v>
      </c>
      <c r="L4222" t="s">
        <v>5985</v>
      </c>
      <c r="M4222" t="s">
        <v>5986</v>
      </c>
      <c r="O4222" t="s">
        <v>5987</v>
      </c>
      <c r="P4222" t="s">
        <v>48</v>
      </c>
      <c r="Q4222" t="s">
        <v>20</v>
      </c>
      <c r="S4222" s="3" t="s">
        <v>11570</v>
      </c>
      <c r="T4222" s="3" t="s">
        <v>48</v>
      </c>
      <c r="U4222" s="3" t="s">
        <v>11567</v>
      </c>
      <c r="V4222" s="3" t="s">
        <v>48</v>
      </c>
      <c r="W4222" s="3" t="s">
        <v>48</v>
      </c>
      <c r="X4222" s="3" t="s">
        <v>48</v>
      </c>
      <c r="Y4222" s="3" t="s">
        <v>48</v>
      </c>
      <c r="Z4222" s="3" t="s">
        <v>11570</v>
      </c>
      <c r="AA4222" s="3" t="s">
        <v>48</v>
      </c>
      <c r="AB4222" s="3" t="s">
        <v>48</v>
      </c>
      <c r="AC4222" s="3" t="s">
        <v>48</v>
      </c>
      <c r="AD4222" s="3" t="s">
        <v>48</v>
      </c>
      <c r="AE4222" s="3" t="s">
        <v>48</v>
      </c>
      <c r="AI4222" s="3" t="s">
        <v>48</v>
      </c>
      <c r="AK4222" s="3" t="s">
        <v>48</v>
      </c>
      <c r="AM4222" s="3" t="s">
        <v>48</v>
      </c>
      <c r="AO4222" s="3" t="s">
        <v>48</v>
      </c>
      <c r="AQ4222" s="3" t="s">
        <v>48</v>
      </c>
      <c r="AS4222" s="3" t="s">
        <v>48</v>
      </c>
    </row>
    <row r="4223" spans="1:45">
      <c r="A4223">
        <v>4221</v>
      </c>
      <c r="B4223" t="s">
        <v>5982</v>
      </c>
      <c r="C4223" t="s">
        <v>3543</v>
      </c>
      <c r="D4223" t="s">
        <v>45</v>
      </c>
      <c r="E4223" t="s">
        <v>73</v>
      </c>
      <c r="F4223" t="s">
        <v>1870</v>
      </c>
      <c r="G4223" t="s">
        <v>10952</v>
      </c>
      <c r="H4223" t="s">
        <v>1870</v>
      </c>
      <c r="I4223" t="s">
        <v>10952</v>
      </c>
      <c r="J4223" t="s">
        <v>48</v>
      </c>
      <c r="K4223" t="s">
        <v>48</v>
      </c>
      <c r="L4223" t="s">
        <v>5985</v>
      </c>
      <c r="M4223" t="s">
        <v>5986</v>
      </c>
      <c r="O4223" t="s">
        <v>5987</v>
      </c>
      <c r="P4223" t="s">
        <v>48</v>
      </c>
      <c r="Q4223" t="s">
        <v>20</v>
      </c>
      <c r="S4223" s="3" t="s">
        <v>11580</v>
      </c>
      <c r="T4223" s="3" t="s">
        <v>48</v>
      </c>
      <c r="U4223" s="3" t="s">
        <v>11580</v>
      </c>
      <c r="V4223" s="3" t="s">
        <v>48</v>
      </c>
      <c r="W4223" s="3" t="s">
        <v>48</v>
      </c>
      <c r="X4223" s="3" t="s">
        <v>48</v>
      </c>
      <c r="Y4223" s="3" t="s">
        <v>48</v>
      </c>
      <c r="Z4223" s="3" t="s">
        <v>48</v>
      </c>
      <c r="AA4223" s="3" t="s">
        <v>48</v>
      </c>
      <c r="AB4223" s="3" t="s">
        <v>48</v>
      </c>
      <c r="AC4223" s="3" t="s">
        <v>48</v>
      </c>
      <c r="AD4223" s="3" t="s">
        <v>48</v>
      </c>
      <c r="AE4223" s="3" t="s">
        <v>48</v>
      </c>
      <c r="AI4223" s="3" t="s">
        <v>48</v>
      </c>
      <c r="AK4223" s="3" t="s">
        <v>48</v>
      </c>
      <c r="AM4223" s="3" t="s">
        <v>48</v>
      </c>
      <c r="AO4223" s="3" t="s">
        <v>48</v>
      </c>
      <c r="AQ4223" s="3" t="s">
        <v>48</v>
      </c>
      <c r="AR4223" s="3">
        <v>4000000</v>
      </c>
      <c r="AS4223" s="3" t="s">
        <v>48</v>
      </c>
    </row>
    <row r="4224" spans="1:45">
      <c r="A4224">
        <v>4222</v>
      </c>
      <c r="B4224" t="s">
        <v>5982</v>
      </c>
      <c r="C4224" t="s">
        <v>4298</v>
      </c>
      <c r="D4224" t="s">
        <v>45</v>
      </c>
      <c r="E4224" t="s">
        <v>77</v>
      </c>
      <c r="F4224" t="s">
        <v>2105</v>
      </c>
      <c r="G4224" t="s">
        <v>10953</v>
      </c>
      <c r="H4224" t="s">
        <v>2105</v>
      </c>
      <c r="I4224" t="s">
        <v>10953</v>
      </c>
      <c r="J4224" t="s">
        <v>8762</v>
      </c>
      <c r="K4224" t="s">
        <v>8763</v>
      </c>
      <c r="L4224" t="s">
        <v>5985</v>
      </c>
      <c r="M4224" t="s">
        <v>5986</v>
      </c>
      <c r="O4224" t="s">
        <v>5987</v>
      </c>
      <c r="P4224" t="s">
        <v>48</v>
      </c>
      <c r="Q4224" t="s">
        <v>20</v>
      </c>
      <c r="S4224" s="3" t="s">
        <v>11567</v>
      </c>
      <c r="T4224" s="3" t="s">
        <v>11660</v>
      </c>
      <c r="U4224" s="3" t="s">
        <v>11660</v>
      </c>
      <c r="V4224" s="3" t="s">
        <v>48</v>
      </c>
      <c r="W4224" s="3" t="s">
        <v>11567</v>
      </c>
      <c r="X4224" s="3" t="s">
        <v>48</v>
      </c>
      <c r="Y4224" s="3" t="s">
        <v>11567</v>
      </c>
      <c r="Z4224" s="3" t="s">
        <v>48</v>
      </c>
      <c r="AA4224" s="3" t="s">
        <v>11567</v>
      </c>
      <c r="AB4224" s="3" t="s">
        <v>48</v>
      </c>
      <c r="AC4224" s="3" t="s">
        <v>11567</v>
      </c>
      <c r="AD4224" s="3" t="s">
        <v>48</v>
      </c>
      <c r="AE4224" s="3" t="s">
        <v>11567</v>
      </c>
      <c r="AG4224" s="4">
        <v>840000</v>
      </c>
      <c r="AI4224" s="3" t="s">
        <v>11567</v>
      </c>
      <c r="AK4224" s="3" t="s">
        <v>11567</v>
      </c>
      <c r="AM4224" s="3" t="s">
        <v>11567</v>
      </c>
      <c r="AO4224" s="3" t="s">
        <v>11567</v>
      </c>
      <c r="AQ4224" s="3" t="s">
        <v>11567</v>
      </c>
      <c r="AS4224" s="3" t="s">
        <v>11567</v>
      </c>
    </row>
    <row r="4225" spans="1:45">
      <c r="A4225">
        <v>4223</v>
      </c>
      <c r="B4225" t="s">
        <v>5982</v>
      </c>
      <c r="C4225" t="s">
        <v>3531</v>
      </c>
      <c r="D4225" t="s">
        <v>45</v>
      </c>
      <c r="E4225" t="s">
        <v>73</v>
      </c>
      <c r="F4225" t="s">
        <v>1858</v>
      </c>
      <c r="G4225" t="s">
        <v>10954</v>
      </c>
      <c r="H4225" t="s">
        <v>1858</v>
      </c>
      <c r="I4225" t="s">
        <v>10954</v>
      </c>
      <c r="J4225" t="s">
        <v>48</v>
      </c>
      <c r="K4225" t="s">
        <v>48</v>
      </c>
      <c r="L4225" t="s">
        <v>5985</v>
      </c>
      <c r="M4225" t="s">
        <v>5986</v>
      </c>
      <c r="O4225" t="s">
        <v>5987</v>
      </c>
      <c r="P4225" t="s">
        <v>48</v>
      </c>
      <c r="Q4225" t="s">
        <v>20</v>
      </c>
      <c r="S4225" s="3" t="s">
        <v>11567</v>
      </c>
      <c r="T4225" s="3" t="s">
        <v>48</v>
      </c>
      <c r="U4225" s="3" t="s">
        <v>11567</v>
      </c>
      <c r="V4225" s="3" t="s">
        <v>48</v>
      </c>
      <c r="W4225" s="3" t="s">
        <v>48</v>
      </c>
      <c r="X4225" s="3" t="s">
        <v>48</v>
      </c>
      <c r="Y4225" s="3" t="s">
        <v>48</v>
      </c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I4225" s="3" t="s">
        <v>48</v>
      </c>
      <c r="AK4225" s="3" t="s">
        <v>48</v>
      </c>
      <c r="AM4225" s="3" t="s">
        <v>48</v>
      </c>
      <c r="AO4225" s="3" t="s">
        <v>48</v>
      </c>
      <c r="AQ4225" s="3" t="s">
        <v>48</v>
      </c>
      <c r="AS4225" s="3" t="s">
        <v>48</v>
      </c>
    </row>
    <row r="4226" spans="1:45">
      <c r="A4226">
        <v>4224</v>
      </c>
      <c r="B4226" t="s">
        <v>5982</v>
      </c>
      <c r="C4226" t="s">
        <v>3607</v>
      </c>
      <c r="D4226" t="s">
        <v>45</v>
      </c>
      <c r="E4226" t="s">
        <v>77</v>
      </c>
      <c r="F4226" t="s">
        <v>1925</v>
      </c>
      <c r="G4226" t="s">
        <v>10955</v>
      </c>
      <c r="H4226" t="s">
        <v>1925</v>
      </c>
      <c r="I4226" t="s">
        <v>10955</v>
      </c>
      <c r="J4226" t="s">
        <v>1925</v>
      </c>
      <c r="K4226" t="s">
        <v>8764</v>
      </c>
      <c r="L4226" t="s">
        <v>5985</v>
      </c>
      <c r="M4226" t="s">
        <v>5986</v>
      </c>
      <c r="O4226" t="s">
        <v>5987</v>
      </c>
      <c r="P4226" t="s">
        <v>48</v>
      </c>
      <c r="Q4226" t="s">
        <v>20</v>
      </c>
      <c r="S4226" s="3" t="s">
        <v>11576</v>
      </c>
      <c r="T4226" s="3" t="s">
        <v>48</v>
      </c>
      <c r="U4226" s="3" t="s">
        <v>11576</v>
      </c>
      <c r="V4226" s="3" t="s">
        <v>48</v>
      </c>
      <c r="W4226" s="3" t="s">
        <v>48</v>
      </c>
      <c r="X4226" s="3" t="s">
        <v>48</v>
      </c>
      <c r="Y4226" s="3" t="s">
        <v>48</v>
      </c>
      <c r="Z4226" s="3" t="s">
        <v>48</v>
      </c>
      <c r="AA4226" s="3" t="s">
        <v>48</v>
      </c>
      <c r="AB4226" s="3" t="s">
        <v>48</v>
      </c>
      <c r="AC4226" s="3" t="s">
        <v>48</v>
      </c>
      <c r="AD4226" s="3" t="s">
        <v>48</v>
      </c>
      <c r="AE4226" s="3" t="s">
        <v>48</v>
      </c>
      <c r="AI4226" s="3" t="s">
        <v>48</v>
      </c>
      <c r="AK4226" s="3" t="s">
        <v>48</v>
      </c>
      <c r="AM4226" s="3" t="s">
        <v>48</v>
      </c>
      <c r="AO4226" s="3" t="s">
        <v>48</v>
      </c>
      <c r="AQ4226" s="3" t="s">
        <v>48</v>
      </c>
      <c r="AR4226" s="3">
        <v>1000000</v>
      </c>
      <c r="AS4226" s="3" t="s">
        <v>48</v>
      </c>
    </row>
    <row r="4227" spans="1:45">
      <c r="A4227">
        <v>4225</v>
      </c>
      <c r="B4227" t="s">
        <v>5982</v>
      </c>
      <c r="C4227" t="s">
        <v>3706</v>
      </c>
      <c r="D4227" t="s">
        <v>45</v>
      </c>
      <c r="E4227" t="s">
        <v>73</v>
      </c>
      <c r="F4227" t="s">
        <v>2006</v>
      </c>
      <c r="G4227" t="s">
        <v>10956</v>
      </c>
      <c r="H4227" t="s">
        <v>2006</v>
      </c>
      <c r="I4227" t="s">
        <v>10956</v>
      </c>
      <c r="J4227" t="s">
        <v>2006</v>
      </c>
      <c r="K4227" t="s">
        <v>8765</v>
      </c>
      <c r="L4227" t="s">
        <v>5985</v>
      </c>
      <c r="M4227" t="s">
        <v>5986</v>
      </c>
      <c r="O4227" t="s">
        <v>5987</v>
      </c>
      <c r="P4227" t="s">
        <v>48</v>
      </c>
      <c r="Q4227" t="s">
        <v>20</v>
      </c>
      <c r="S4227" s="3" t="s">
        <v>11572</v>
      </c>
      <c r="T4227" s="3" t="s">
        <v>14949</v>
      </c>
      <c r="U4227" s="3" t="s">
        <v>14949</v>
      </c>
      <c r="V4227" s="3" t="s">
        <v>11572</v>
      </c>
      <c r="W4227" s="3" t="s">
        <v>12415</v>
      </c>
      <c r="X4227" s="3" t="s">
        <v>48</v>
      </c>
      <c r="Y4227" s="3" t="s">
        <v>12416</v>
      </c>
      <c r="Z4227" s="3" t="s">
        <v>48</v>
      </c>
      <c r="AA4227" s="3" t="s">
        <v>12417</v>
      </c>
      <c r="AB4227" s="3" t="s">
        <v>48</v>
      </c>
      <c r="AC4227" s="3" t="s">
        <v>13773</v>
      </c>
      <c r="AD4227" s="3" t="s">
        <v>48</v>
      </c>
      <c r="AE4227" s="3" t="s">
        <v>14950</v>
      </c>
      <c r="AG4227" s="4">
        <v>319500</v>
      </c>
      <c r="AI4227" s="3" t="s">
        <v>11567</v>
      </c>
      <c r="AK4227" s="3" t="s">
        <v>11567</v>
      </c>
      <c r="AM4227" s="3" t="s">
        <v>11567</v>
      </c>
      <c r="AO4227" s="3" t="s">
        <v>11567</v>
      </c>
      <c r="AQ4227" s="3" t="s">
        <v>11567</v>
      </c>
      <c r="AS4227" s="3" t="s">
        <v>11567</v>
      </c>
    </row>
    <row r="4228" spans="1:45">
      <c r="A4228">
        <v>4226</v>
      </c>
      <c r="B4228" t="s">
        <v>5982</v>
      </c>
      <c r="C4228" t="s">
        <v>3153</v>
      </c>
      <c r="D4228" t="s">
        <v>45</v>
      </c>
      <c r="E4228" t="s">
        <v>71</v>
      </c>
      <c r="F4228" t="s">
        <v>8766</v>
      </c>
      <c r="G4228" t="s">
        <v>10957</v>
      </c>
      <c r="H4228" t="s">
        <v>8766</v>
      </c>
      <c r="I4228" t="s">
        <v>10957</v>
      </c>
      <c r="J4228" t="s">
        <v>48</v>
      </c>
      <c r="K4228" t="s">
        <v>48</v>
      </c>
      <c r="L4228" t="s">
        <v>5985</v>
      </c>
      <c r="M4228" t="s">
        <v>5986</v>
      </c>
      <c r="O4228" t="s">
        <v>5987</v>
      </c>
      <c r="P4228" t="s">
        <v>48</v>
      </c>
      <c r="Q4228" t="s">
        <v>20</v>
      </c>
      <c r="S4228" s="3" t="s">
        <v>11571</v>
      </c>
      <c r="T4228" s="3" t="s">
        <v>11699</v>
      </c>
      <c r="U4228" s="3" t="s">
        <v>11699</v>
      </c>
      <c r="V4228" s="3" t="s">
        <v>48</v>
      </c>
      <c r="W4228" s="3" t="s">
        <v>11567</v>
      </c>
      <c r="X4228" s="3" t="s">
        <v>48</v>
      </c>
      <c r="Y4228" s="3" t="s">
        <v>11699</v>
      </c>
      <c r="Z4228" s="3" t="s">
        <v>48</v>
      </c>
      <c r="AA4228" s="3" t="s">
        <v>11567</v>
      </c>
      <c r="AB4228" s="3" t="s">
        <v>48</v>
      </c>
      <c r="AC4228" s="3" t="s">
        <v>11567</v>
      </c>
      <c r="AD4228" s="3" t="s">
        <v>48</v>
      </c>
      <c r="AE4228" s="3" t="s">
        <v>11567</v>
      </c>
      <c r="AG4228" s="4">
        <v>0</v>
      </c>
      <c r="AH4228" s="3">
        <v>5000000</v>
      </c>
      <c r="AI4228" s="3" t="s">
        <v>11567</v>
      </c>
      <c r="AK4228" s="3" t="s">
        <v>11567</v>
      </c>
      <c r="AM4228" s="3" t="s">
        <v>11567</v>
      </c>
      <c r="AO4228" s="3" t="s">
        <v>11567</v>
      </c>
      <c r="AQ4228" s="3" t="s">
        <v>11567</v>
      </c>
      <c r="AR4228" s="3">
        <v>0</v>
      </c>
      <c r="AS4228" s="3" t="s">
        <v>11567</v>
      </c>
    </row>
    <row r="4229" spans="1:45">
      <c r="A4229">
        <v>4227</v>
      </c>
      <c r="B4229" t="s">
        <v>5982</v>
      </c>
      <c r="C4229" t="s">
        <v>3925</v>
      </c>
      <c r="D4229" t="s">
        <v>45</v>
      </c>
      <c r="E4229" t="s">
        <v>75</v>
      </c>
      <c r="F4229" t="s">
        <v>397</v>
      </c>
      <c r="G4229" t="s">
        <v>10958</v>
      </c>
      <c r="H4229" t="s">
        <v>397</v>
      </c>
      <c r="I4229" t="s">
        <v>10958</v>
      </c>
      <c r="J4229" t="s">
        <v>397</v>
      </c>
      <c r="K4229" t="s">
        <v>8767</v>
      </c>
      <c r="L4229" t="s">
        <v>5985</v>
      </c>
      <c r="M4229" t="s">
        <v>5986</v>
      </c>
      <c r="O4229" t="s">
        <v>5987</v>
      </c>
      <c r="P4229" t="s">
        <v>48</v>
      </c>
      <c r="Q4229" t="s">
        <v>20</v>
      </c>
      <c r="S4229" s="3" t="s">
        <v>11567</v>
      </c>
      <c r="T4229" s="3" t="s">
        <v>48</v>
      </c>
      <c r="U4229" s="3" t="s">
        <v>11567</v>
      </c>
      <c r="V4229" s="3" t="s">
        <v>48</v>
      </c>
      <c r="W4229" s="3" t="s">
        <v>48</v>
      </c>
      <c r="X4229" s="3" t="s">
        <v>48</v>
      </c>
      <c r="Y4229" s="3" t="s">
        <v>48</v>
      </c>
      <c r="Z4229" s="3" t="s">
        <v>48</v>
      </c>
      <c r="AA4229" s="3" t="s">
        <v>48</v>
      </c>
      <c r="AB4229" s="3" t="s">
        <v>48</v>
      </c>
      <c r="AC4229" s="3" t="s">
        <v>48</v>
      </c>
      <c r="AD4229" s="3" t="s">
        <v>48</v>
      </c>
      <c r="AE4229" s="3" t="s">
        <v>48</v>
      </c>
      <c r="AI4229" s="3" t="s">
        <v>48</v>
      </c>
      <c r="AK4229" s="3" t="s">
        <v>48</v>
      </c>
      <c r="AM4229" s="3" t="s">
        <v>48</v>
      </c>
      <c r="AO4229" s="3" t="s">
        <v>48</v>
      </c>
      <c r="AQ4229" s="3" t="s">
        <v>48</v>
      </c>
      <c r="AS4229" s="3" t="s">
        <v>48</v>
      </c>
    </row>
    <row r="4230" spans="1:45">
      <c r="A4230">
        <v>4228</v>
      </c>
      <c r="B4230" t="s">
        <v>5982</v>
      </c>
      <c r="C4230" t="s">
        <v>3087</v>
      </c>
      <c r="D4230" t="s">
        <v>45</v>
      </c>
      <c r="E4230" t="s">
        <v>71</v>
      </c>
      <c r="F4230" t="s">
        <v>268</v>
      </c>
      <c r="G4230" t="s">
        <v>8932</v>
      </c>
      <c r="H4230" t="s">
        <v>268</v>
      </c>
      <c r="I4230" t="s">
        <v>8932</v>
      </c>
      <c r="J4230" t="s">
        <v>48</v>
      </c>
      <c r="K4230" t="s">
        <v>48</v>
      </c>
      <c r="L4230" t="s">
        <v>5985</v>
      </c>
      <c r="M4230" t="s">
        <v>5986</v>
      </c>
      <c r="O4230" t="s">
        <v>40</v>
      </c>
      <c r="P4230" t="s">
        <v>48</v>
      </c>
      <c r="Q4230" t="s">
        <v>23</v>
      </c>
      <c r="S4230" s="3" t="s">
        <v>12418</v>
      </c>
      <c r="T4230" s="3" t="s">
        <v>12418</v>
      </c>
      <c r="U4230" s="3" t="s">
        <v>12418</v>
      </c>
      <c r="V4230" s="3" t="s">
        <v>48</v>
      </c>
      <c r="W4230" s="3" t="s">
        <v>11567</v>
      </c>
      <c r="X4230" s="3" t="s">
        <v>48</v>
      </c>
      <c r="Y4230" s="3" t="s">
        <v>11567</v>
      </c>
      <c r="Z4230" s="3" t="s">
        <v>12418</v>
      </c>
      <c r="AA4230" s="3" t="s">
        <v>12418</v>
      </c>
      <c r="AB4230" s="3" t="s">
        <v>11567</v>
      </c>
      <c r="AC4230" s="3" t="s">
        <v>11567</v>
      </c>
      <c r="AD4230" s="3" t="s">
        <v>11567</v>
      </c>
      <c r="AE4230" s="3" t="s">
        <v>11567</v>
      </c>
      <c r="AF4230" s="3">
        <v>0</v>
      </c>
      <c r="AG4230" s="4">
        <v>0</v>
      </c>
      <c r="AH4230" s="3">
        <v>0</v>
      </c>
      <c r="AI4230" s="3" t="s">
        <v>11567</v>
      </c>
      <c r="AJ4230" s="3">
        <v>0</v>
      </c>
      <c r="AK4230" s="3" t="s">
        <v>11567</v>
      </c>
      <c r="AL4230" s="3">
        <v>0</v>
      </c>
      <c r="AM4230" s="3" t="s">
        <v>11567</v>
      </c>
      <c r="AN4230" s="3">
        <v>0</v>
      </c>
      <c r="AO4230" s="3" t="s">
        <v>11567</v>
      </c>
      <c r="AP4230" s="3">
        <v>0</v>
      </c>
      <c r="AQ4230" s="3" t="s">
        <v>11567</v>
      </c>
      <c r="AR4230" s="3">
        <v>0</v>
      </c>
      <c r="AS4230" s="3" t="s">
        <v>11567</v>
      </c>
    </row>
    <row r="4231" spans="1:45">
      <c r="A4231">
        <v>4229</v>
      </c>
      <c r="B4231" t="s">
        <v>5982</v>
      </c>
      <c r="C4231" t="s">
        <v>3370</v>
      </c>
      <c r="D4231" t="s">
        <v>45</v>
      </c>
      <c r="E4231" t="s">
        <v>72</v>
      </c>
      <c r="F4231" t="s">
        <v>977</v>
      </c>
      <c r="G4231" t="s">
        <v>10959</v>
      </c>
      <c r="H4231" t="s">
        <v>977</v>
      </c>
      <c r="I4231" t="s">
        <v>10959</v>
      </c>
      <c r="J4231" t="s">
        <v>48</v>
      </c>
      <c r="K4231" t="s">
        <v>48</v>
      </c>
      <c r="L4231" t="s">
        <v>5985</v>
      </c>
      <c r="M4231" t="s">
        <v>5986</v>
      </c>
      <c r="O4231" t="s">
        <v>5987</v>
      </c>
      <c r="P4231" t="s">
        <v>48</v>
      </c>
      <c r="Q4231" t="s">
        <v>23</v>
      </c>
      <c r="S4231" s="3" t="s">
        <v>11567</v>
      </c>
      <c r="T4231" s="3" t="s">
        <v>48</v>
      </c>
      <c r="U4231" s="3" t="s">
        <v>11567</v>
      </c>
      <c r="V4231" s="3" t="s">
        <v>48</v>
      </c>
      <c r="W4231" s="3" t="s">
        <v>48</v>
      </c>
      <c r="X4231" s="3" t="s">
        <v>48</v>
      </c>
      <c r="Y4231" s="3" t="s">
        <v>48</v>
      </c>
      <c r="Z4231" s="3" t="s">
        <v>48</v>
      </c>
      <c r="AA4231" s="3" t="s">
        <v>48</v>
      </c>
      <c r="AB4231" s="3" t="s">
        <v>48</v>
      </c>
      <c r="AC4231" s="3" t="s">
        <v>48</v>
      </c>
      <c r="AD4231" s="3" t="s">
        <v>11567</v>
      </c>
      <c r="AE4231" s="3" t="s">
        <v>48</v>
      </c>
      <c r="AF4231" s="3">
        <v>0</v>
      </c>
      <c r="AH4231" s="3">
        <v>0</v>
      </c>
      <c r="AI4231" s="3" t="s">
        <v>48</v>
      </c>
      <c r="AJ4231" s="3">
        <v>0</v>
      </c>
      <c r="AK4231" s="3" t="s">
        <v>48</v>
      </c>
      <c r="AL4231" s="3">
        <v>0</v>
      </c>
      <c r="AM4231" s="3" t="s">
        <v>48</v>
      </c>
      <c r="AN4231" s="3">
        <v>0</v>
      </c>
      <c r="AO4231" s="3" t="s">
        <v>48</v>
      </c>
      <c r="AP4231" s="3">
        <v>0</v>
      </c>
      <c r="AQ4231" s="3" t="s">
        <v>48</v>
      </c>
      <c r="AR4231" s="3">
        <v>0</v>
      </c>
      <c r="AS4231" s="3" t="s">
        <v>48</v>
      </c>
    </row>
    <row r="4232" spans="1:45">
      <c r="A4232">
        <v>4230</v>
      </c>
      <c r="B4232" t="s">
        <v>5982</v>
      </c>
      <c r="C4232" t="s">
        <v>3317</v>
      </c>
      <c r="D4232" t="s">
        <v>45</v>
      </c>
      <c r="E4232" t="s">
        <v>72</v>
      </c>
      <c r="F4232" t="s">
        <v>8768</v>
      </c>
      <c r="G4232" t="s">
        <v>10960</v>
      </c>
      <c r="H4232" t="s">
        <v>8768</v>
      </c>
      <c r="I4232" t="s">
        <v>10960</v>
      </c>
      <c r="J4232" t="s">
        <v>2325</v>
      </c>
      <c r="K4232" t="s">
        <v>8769</v>
      </c>
      <c r="L4232" t="s">
        <v>5985</v>
      </c>
      <c r="M4232" t="s">
        <v>5986</v>
      </c>
      <c r="O4232" t="s">
        <v>5987</v>
      </c>
      <c r="P4232" t="s">
        <v>48</v>
      </c>
      <c r="Q4232" t="s">
        <v>20</v>
      </c>
      <c r="S4232" s="3" t="s">
        <v>11567</v>
      </c>
      <c r="T4232" s="3" t="s">
        <v>48</v>
      </c>
      <c r="U4232" s="3" t="s">
        <v>11567</v>
      </c>
      <c r="V4232" s="3" t="s">
        <v>48</v>
      </c>
      <c r="W4232" s="3" t="s">
        <v>48</v>
      </c>
      <c r="X4232" s="3" t="s">
        <v>48</v>
      </c>
      <c r="Y4232" s="3" t="s">
        <v>48</v>
      </c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11567</v>
      </c>
      <c r="AE4232" s="3" t="s">
        <v>48</v>
      </c>
      <c r="AF4232" s="3">
        <v>0</v>
      </c>
      <c r="AH4232" s="3">
        <v>0</v>
      </c>
      <c r="AI4232" s="3" t="s">
        <v>48</v>
      </c>
      <c r="AJ4232" s="3">
        <v>0</v>
      </c>
      <c r="AK4232" s="3" t="s">
        <v>48</v>
      </c>
      <c r="AL4232" s="3">
        <v>0</v>
      </c>
      <c r="AM4232" s="3" t="s">
        <v>48</v>
      </c>
      <c r="AN4232" s="3">
        <v>0</v>
      </c>
      <c r="AO4232" s="3" t="s">
        <v>48</v>
      </c>
      <c r="AP4232" s="3">
        <v>0</v>
      </c>
      <c r="AQ4232" s="3" t="s">
        <v>48</v>
      </c>
      <c r="AR4232" s="3">
        <v>0</v>
      </c>
      <c r="AS4232" s="3" t="s">
        <v>48</v>
      </c>
    </row>
    <row r="4233" spans="1:45">
      <c r="A4233">
        <v>4231</v>
      </c>
      <c r="B4233" t="s">
        <v>5982</v>
      </c>
      <c r="C4233" t="s">
        <v>2937</v>
      </c>
      <c r="D4233" t="s">
        <v>45</v>
      </c>
      <c r="E4233" t="s">
        <v>71</v>
      </c>
      <c r="F4233" t="s">
        <v>8770</v>
      </c>
      <c r="G4233" t="s">
        <v>10961</v>
      </c>
      <c r="H4233" t="s">
        <v>8770</v>
      </c>
      <c r="I4233" t="s">
        <v>10961</v>
      </c>
      <c r="J4233" t="s">
        <v>8771</v>
      </c>
      <c r="K4233" t="s">
        <v>8772</v>
      </c>
      <c r="L4233" t="s">
        <v>5985</v>
      </c>
      <c r="M4233" t="s">
        <v>5986</v>
      </c>
      <c r="O4233" t="s">
        <v>6010</v>
      </c>
      <c r="P4233" t="s">
        <v>48</v>
      </c>
      <c r="Q4233" t="s">
        <v>11243</v>
      </c>
      <c r="S4233" s="3" t="s">
        <v>12165</v>
      </c>
      <c r="T4233" s="3" t="s">
        <v>48</v>
      </c>
      <c r="U4233" s="3" t="s">
        <v>11578</v>
      </c>
      <c r="V4233" s="3" t="s">
        <v>48</v>
      </c>
      <c r="W4233" s="3" t="s">
        <v>48</v>
      </c>
      <c r="X4233" s="3" t="s">
        <v>48</v>
      </c>
      <c r="Y4233" s="3" t="s">
        <v>48</v>
      </c>
      <c r="Z4233" s="3" t="s">
        <v>48</v>
      </c>
      <c r="AA4233" s="3" t="s">
        <v>48</v>
      </c>
      <c r="AB4233" s="3" t="s">
        <v>48</v>
      </c>
      <c r="AC4233" s="3" t="s">
        <v>48</v>
      </c>
      <c r="AD4233" s="3" t="s">
        <v>48</v>
      </c>
      <c r="AE4233" s="3" t="s">
        <v>48</v>
      </c>
      <c r="AF4233" s="3">
        <v>16000000</v>
      </c>
      <c r="AI4233" s="3" t="s">
        <v>48</v>
      </c>
      <c r="AK4233" s="3" t="s">
        <v>48</v>
      </c>
      <c r="AM4233" s="3" t="s">
        <v>48</v>
      </c>
      <c r="AO4233" s="3" t="s">
        <v>48</v>
      </c>
      <c r="AQ4233" s="3" t="s">
        <v>48</v>
      </c>
      <c r="AR4233" s="3">
        <v>10000000</v>
      </c>
      <c r="AS4233" s="3" t="s">
        <v>48</v>
      </c>
    </row>
    <row r="4234" spans="1:45">
      <c r="A4234">
        <v>4232</v>
      </c>
      <c r="B4234" t="s">
        <v>5982</v>
      </c>
      <c r="C4234" t="s">
        <v>2936</v>
      </c>
      <c r="D4234" t="s">
        <v>45</v>
      </c>
      <c r="E4234" t="s">
        <v>71</v>
      </c>
      <c r="F4234" t="s">
        <v>8770</v>
      </c>
      <c r="G4234" t="s">
        <v>10961</v>
      </c>
      <c r="H4234" t="s">
        <v>8770</v>
      </c>
      <c r="I4234" t="s">
        <v>10961</v>
      </c>
      <c r="J4234" t="s">
        <v>8771</v>
      </c>
      <c r="K4234" t="s">
        <v>8772</v>
      </c>
      <c r="L4234" t="s">
        <v>5985</v>
      </c>
      <c r="M4234" t="s">
        <v>5986</v>
      </c>
      <c r="O4234" t="s">
        <v>6059</v>
      </c>
      <c r="P4234" t="s">
        <v>48</v>
      </c>
      <c r="Q4234" t="s">
        <v>21</v>
      </c>
      <c r="S4234" s="3" t="s">
        <v>11578</v>
      </c>
      <c r="T4234" s="3" t="s">
        <v>48</v>
      </c>
      <c r="U4234" s="3" t="s">
        <v>11578</v>
      </c>
      <c r="V4234" s="3" t="s">
        <v>48</v>
      </c>
      <c r="W4234" s="3" t="s">
        <v>48</v>
      </c>
      <c r="X4234" s="3" t="s">
        <v>48</v>
      </c>
      <c r="Y4234" s="3" t="s">
        <v>48</v>
      </c>
      <c r="Z4234" s="3" t="s">
        <v>48</v>
      </c>
      <c r="AA4234" s="3" t="s">
        <v>48</v>
      </c>
      <c r="AB4234" s="3" t="s">
        <v>48</v>
      </c>
      <c r="AC4234" s="3" t="s">
        <v>48</v>
      </c>
      <c r="AD4234" s="3" t="s">
        <v>48</v>
      </c>
      <c r="AE4234" s="3" t="s">
        <v>48</v>
      </c>
      <c r="AI4234" s="3" t="s">
        <v>48</v>
      </c>
      <c r="AK4234" s="3" t="s">
        <v>48</v>
      </c>
      <c r="AM4234" s="3" t="s">
        <v>48</v>
      </c>
      <c r="AN4234" s="3">
        <v>10000000</v>
      </c>
      <c r="AO4234" s="3" t="s">
        <v>48</v>
      </c>
      <c r="AQ4234" s="3" t="s">
        <v>48</v>
      </c>
      <c r="AS4234" s="3" t="s">
        <v>48</v>
      </c>
    </row>
    <row r="4235" spans="1:45">
      <c r="A4235">
        <v>4233</v>
      </c>
      <c r="B4235" t="s">
        <v>5982</v>
      </c>
      <c r="C4235" t="s">
        <v>2935</v>
      </c>
      <c r="D4235" t="s">
        <v>45</v>
      </c>
      <c r="E4235" t="s">
        <v>71</v>
      </c>
      <c r="F4235" t="s">
        <v>8770</v>
      </c>
      <c r="G4235" t="s">
        <v>10961</v>
      </c>
      <c r="H4235" t="s">
        <v>8770</v>
      </c>
      <c r="I4235" t="s">
        <v>10961</v>
      </c>
      <c r="J4235" t="s">
        <v>8771</v>
      </c>
      <c r="K4235" t="s">
        <v>8772</v>
      </c>
      <c r="L4235" t="s">
        <v>5985</v>
      </c>
      <c r="M4235" t="s">
        <v>5986</v>
      </c>
      <c r="O4235" t="s">
        <v>6247</v>
      </c>
      <c r="P4235" t="s">
        <v>48</v>
      </c>
      <c r="Q4235" t="s">
        <v>23</v>
      </c>
      <c r="S4235" s="3" t="s">
        <v>11578</v>
      </c>
      <c r="T4235" s="3" t="s">
        <v>48</v>
      </c>
      <c r="U4235" s="3" t="s">
        <v>11578</v>
      </c>
      <c r="V4235" s="3" t="s">
        <v>48</v>
      </c>
      <c r="W4235" s="3" t="s">
        <v>48</v>
      </c>
      <c r="X4235" s="3" t="s">
        <v>48</v>
      </c>
      <c r="Y4235" s="3" t="s">
        <v>48</v>
      </c>
      <c r="Z4235" s="3" t="s">
        <v>48</v>
      </c>
      <c r="AA4235" s="3" t="s">
        <v>48</v>
      </c>
      <c r="AB4235" s="3" t="s">
        <v>48</v>
      </c>
      <c r="AC4235" s="3" t="s">
        <v>48</v>
      </c>
      <c r="AD4235" s="3" t="s">
        <v>48</v>
      </c>
      <c r="AE4235" s="3" t="s">
        <v>48</v>
      </c>
      <c r="AI4235" s="3" t="s">
        <v>48</v>
      </c>
      <c r="AK4235" s="3" t="s">
        <v>48</v>
      </c>
      <c r="AM4235" s="3" t="s">
        <v>48</v>
      </c>
      <c r="AO4235" s="3" t="s">
        <v>48</v>
      </c>
      <c r="AQ4235" s="3" t="s">
        <v>48</v>
      </c>
      <c r="AR4235" s="3">
        <v>10000000</v>
      </c>
      <c r="AS4235" s="3" t="s">
        <v>48</v>
      </c>
    </row>
    <row r="4236" spans="1:45">
      <c r="A4236">
        <v>4234</v>
      </c>
      <c r="B4236" t="s">
        <v>5982</v>
      </c>
      <c r="C4236" t="s">
        <v>2934</v>
      </c>
      <c r="D4236" t="s">
        <v>45</v>
      </c>
      <c r="E4236" t="s">
        <v>71</v>
      </c>
      <c r="F4236" t="s">
        <v>8770</v>
      </c>
      <c r="G4236" t="s">
        <v>10961</v>
      </c>
      <c r="H4236" t="s">
        <v>8770</v>
      </c>
      <c r="I4236" t="s">
        <v>10961</v>
      </c>
      <c r="J4236" t="s">
        <v>8771</v>
      </c>
      <c r="K4236" t="s">
        <v>8772</v>
      </c>
      <c r="L4236" t="s">
        <v>5985</v>
      </c>
      <c r="M4236" t="s">
        <v>5986</v>
      </c>
      <c r="O4236" t="s">
        <v>6002</v>
      </c>
      <c r="P4236" t="s">
        <v>48</v>
      </c>
      <c r="Q4236" t="s">
        <v>23</v>
      </c>
      <c r="S4236" s="3" t="s">
        <v>11578</v>
      </c>
      <c r="T4236" s="3" t="s">
        <v>48</v>
      </c>
      <c r="U4236" s="3" t="s">
        <v>11567</v>
      </c>
      <c r="V4236" s="3" t="s">
        <v>48</v>
      </c>
      <c r="W4236" s="3" t="s">
        <v>48</v>
      </c>
      <c r="X4236" s="3" t="s">
        <v>48</v>
      </c>
      <c r="Y4236" s="3" t="s">
        <v>48</v>
      </c>
      <c r="Z4236" s="3" t="s">
        <v>48</v>
      </c>
      <c r="AA4236" s="3" t="s">
        <v>48</v>
      </c>
      <c r="AB4236" s="3" t="s">
        <v>48</v>
      </c>
      <c r="AC4236" s="3" t="s">
        <v>48</v>
      </c>
      <c r="AD4236" s="3" t="s">
        <v>11578</v>
      </c>
      <c r="AE4236" s="3" t="s">
        <v>48</v>
      </c>
      <c r="AI4236" s="3" t="s">
        <v>48</v>
      </c>
      <c r="AK4236" s="3" t="s">
        <v>48</v>
      </c>
      <c r="AM4236" s="3" t="s">
        <v>48</v>
      </c>
      <c r="AO4236" s="3" t="s">
        <v>48</v>
      </c>
      <c r="AQ4236" s="3" t="s">
        <v>48</v>
      </c>
      <c r="AS4236" s="3" t="s">
        <v>48</v>
      </c>
    </row>
    <row r="4237" spans="1:45">
      <c r="A4237">
        <v>4235</v>
      </c>
      <c r="B4237" t="s">
        <v>5982</v>
      </c>
      <c r="C4237" t="s">
        <v>8773</v>
      </c>
      <c r="D4237" t="s">
        <v>45</v>
      </c>
      <c r="E4237" t="s">
        <v>73</v>
      </c>
      <c r="F4237" t="s">
        <v>6963</v>
      </c>
      <c r="G4237" t="s">
        <v>9692</v>
      </c>
      <c r="H4237" t="s">
        <v>8774</v>
      </c>
      <c r="I4237" t="s">
        <v>16352</v>
      </c>
      <c r="J4237" t="s">
        <v>8775</v>
      </c>
      <c r="K4237" t="s">
        <v>8776</v>
      </c>
      <c r="L4237" t="s">
        <v>5985</v>
      </c>
      <c r="M4237" t="s">
        <v>5986</v>
      </c>
      <c r="O4237" t="s">
        <v>5987</v>
      </c>
      <c r="P4237" t="s">
        <v>48</v>
      </c>
      <c r="Q4237" t="s">
        <v>20</v>
      </c>
      <c r="S4237" s="3" t="s">
        <v>11567</v>
      </c>
      <c r="T4237" s="3" t="s">
        <v>48</v>
      </c>
      <c r="U4237" s="3" t="s">
        <v>11567</v>
      </c>
      <c r="V4237" s="3" t="s">
        <v>48</v>
      </c>
      <c r="W4237" s="3" t="s">
        <v>48</v>
      </c>
      <c r="X4237" s="3" t="s">
        <v>48</v>
      </c>
      <c r="Y4237" s="3" t="s">
        <v>48</v>
      </c>
      <c r="Z4237" s="3" t="s">
        <v>48</v>
      </c>
      <c r="AA4237" s="3" t="s">
        <v>48</v>
      </c>
      <c r="AB4237" s="3" t="s">
        <v>48</v>
      </c>
      <c r="AC4237" s="3" t="s">
        <v>48</v>
      </c>
      <c r="AD4237" s="3" t="s">
        <v>48</v>
      </c>
      <c r="AE4237" s="3" t="s">
        <v>48</v>
      </c>
      <c r="AI4237" s="3" t="s">
        <v>48</v>
      </c>
      <c r="AK4237" s="3" t="s">
        <v>48</v>
      </c>
      <c r="AM4237" s="3" t="s">
        <v>48</v>
      </c>
      <c r="AO4237" s="3" t="s">
        <v>48</v>
      </c>
      <c r="AQ4237" s="3" t="s">
        <v>48</v>
      </c>
      <c r="AS4237" s="3" t="s">
        <v>48</v>
      </c>
    </row>
    <row r="4238" spans="1:45">
      <c r="A4238">
        <v>4236</v>
      </c>
      <c r="B4238" t="s">
        <v>5982</v>
      </c>
      <c r="C4238" t="s">
        <v>5429</v>
      </c>
      <c r="D4238" t="s">
        <v>45</v>
      </c>
      <c r="E4238" t="s">
        <v>72</v>
      </c>
      <c r="F4238" t="s">
        <v>832</v>
      </c>
      <c r="G4238" t="s">
        <v>10962</v>
      </c>
      <c r="H4238" t="s">
        <v>832</v>
      </c>
      <c r="I4238" t="s">
        <v>10962</v>
      </c>
      <c r="J4238" t="s">
        <v>832</v>
      </c>
      <c r="K4238" t="s">
        <v>8777</v>
      </c>
      <c r="L4238" t="s">
        <v>5985</v>
      </c>
      <c r="M4238" t="s">
        <v>5986</v>
      </c>
      <c r="O4238" t="s">
        <v>5987</v>
      </c>
      <c r="P4238" t="s">
        <v>48</v>
      </c>
      <c r="Q4238" t="s">
        <v>23</v>
      </c>
      <c r="S4238" s="3" t="s">
        <v>11567</v>
      </c>
      <c r="T4238" s="3" t="s">
        <v>12294</v>
      </c>
      <c r="U4238" s="3" t="s">
        <v>12294</v>
      </c>
      <c r="V4238" s="3" t="s">
        <v>48</v>
      </c>
      <c r="W4238" s="3" t="s">
        <v>11567</v>
      </c>
      <c r="X4238" s="3" t="s">
        <v>48</v>
      </c>
      <c r="Y4238" s="3" t="s">
        <v>12419</v>
      </c>
      <c r="Z4238" s="3" t="s">
        <v>48</v>
      </c>
      <c r="AA4238" s="3" t="s">
        <v>11567</v>
      </c>
      <c r="AB4238" s="3" t="s">
        <v>48</v>
      </c>
      <c r="AC4238" s="3" t="s">
        <v>11567</v>
      </c>
      <c r="AD4238" s="3" t="s">
        <v>11567</v>
      </c>
      <c r="AE4238" s="3" t="s">
        <v>14789</v>
      </c>
      <c r="AF4238" s="3">
        <v>0</v>
      </c>
      <c r="AG4238" s="4">
        <v>0</v>
      </c>
      <c r="AH4238" s="3">
        <v>0</v>
      </c>
      <c r="AI4238" s="3" t="s">
        <v>11567</v>
      </c>
      <c r="AJ4238" s="3">
        <v>0</v>
      </c>
      <c r="AK4238" s="3" t="s">
        <v>11567</v>
      </c>
      <c r="AL4238" s="3">
        <v>0</v>
      </c>
      <c r="AM4238" s="3" t="s">
        <v>11567</v>
      </c>
      <c r="AN4238" s="3">
        <v>0</v>
      </c>
      <c r="AO4238" s="3" t="s">
        <v>11567</v>
      </c>
      <c r="AP4238" s="3">
        <v>0</v>
      </c>
      <c r="AQ4238" s="3" t="s">
        <v>11567</v>
      </c>
      <c r="AR4238" s="3">
        <v>0</v>
      </c>
      <c r="AS4238" s="3" t="s">
        <v>11567</v>
      </c>
    </row>
    <row r="4239" spans="1:45">
      <c r="A4239">
        <v>4237</v>
      </c>
      <c r="B4239" t="s">
        <v>5982</v>
      </c>
      <c r="C4239" t="s">
        <v>3763</v>
      </c>
      <c r="D4239" t="s">
        <v>45</v>
      </c>
      <c r="E4239" t="s">
        <v>75</v>
      </c>
      <c r="F4239" t="s">
        <v>8778</v>
      </c>
      <c r="G4239" t="s">
        <v>10963</v>
      </c>
      <c r="H4239" t="s">
        <v>8778</v>
      </c>
      <c r="I4239" t="s">
        <v>10963</v>
      </c>
      <c r="J4239" t="s">
        <v>8779</v>
      </c>
      <c r="K4239" t="s">
        <v>8780</v>
      </c>
      <c r="L4239" t="s">
        <v>5985</v>
      </c>
      <c r="M4239" t="s">
        <v>5986</v>
      </c>
      <c r="O4239" t="s">
        <v>5987</v>
      </c>
      <c r="P4239" t="s">
        <v>48</v>
      </c>
      <c r="Q4239" t="s">
        <v>23</v>
      </c>
      <c r="S4239" s="3" t="s">
        <v>11570</v>
      </c>
      <c r="T4239" s="3" t="s">
        <v>11697</v>
      </c>
      <c r="U4239" s="3" t="s">
        <v>14015</v>
      </c>
      <c r="V4239" s="3" t="s">
        <v>48</v>
      </c>
      <c r="W4239" s="3" t="s">
        <v>11567</v>
      </c>
      <c r="X4239" s="3" t="s">
        <v>11586</v>
      </c>
      <c r="Y4239" s="3" t="s">
        <v>11567</v>
      </c>
      <c r="Z4239" s="3" t="s">
        <v>11576</v>
      </c>
      <c r="AA4239" s="3" t="s">
        <v>11697</v>
      </c>
      <c r="AB4239" s="3" t="s">
        <v>48</v>
      </c>
      <c r="AC4239" s="3" t="s">
        <v>11567</v>
      </c>
      <c r="AD4239" s="3" t="s">
        <v>11567</v>
      </c>
      <c r="AE4239" s="3" t="s">
        <v>11567</v>
      </c>
      <c r="AF4239" s="3">
        <v>0</v>
      </c>
      <c r="AG4239" s="4">
        <v>0</v>
      </c>
      <c r="AH4239" s="3">
        <v>500000</v>
      </c>
      <c r="AI4239" s="3" t="s">
        <v>11567</v>
      </c>
      <c r="AJ4239" s="3">
        <v>0</v>
      </c>
      <c r="AK4239" s="3" t="s">
        <v>11567</v>
      </c>
      <c r="AL4239" s="3">
        <v>0</v>
      </c>
      <c r="AM4239" s="3" t="s">
        <v>11567</v>
      </c>
      <c r="AN4239" s="3">
        <v>0</v>
      </c>
      <c r="AO4239" s="3" t="s">
        <v>11567</v>
      </c>
      <c r="AP4239" s="3">
        <v>1000000</v>
      </c>
      <c r="AQ4239" s="3" t="s">
        <v>11567</v>
      </c>
      <c r="AR4239" s="3">
        <v>0</v>
      </c>
      <c r="AS4239" s="3" t="s">
        <v>11567</v>
      </c>
    </row>
    <row r="4240" spans="1:45">
      <c r="A4240">
        <v>4238</v>
      </c>
      <c r="B4240" t="s">
        <v>5982</v>
      </c>
      <c r="C4240" t="s">
        <v>3390</v>
      </c>
      <c r="D4240" t="s">
        <v>45</v>
      </c>
      <c r="E4240" t="s">
        <v>72</v>
      </c>
      <c r="F4240" t="s">
        <v>997</v>
      </c>
      <c r="G4240" t="s">
        <v>10964</v>
      </c>
      <c r="H4240" t="s">
        <v>997</v>
      </c>
      <c r="I4240" t="s">
        <v>10964</v>
      </c>
      <c r="J4240" t="s">
        <v>8781</v>
      </c>
      <c r="K4240" t="s">
        <v>8782</v>
      </c>
      <c r="L4240" t="s">
        <v>5985</v>
      </c>
      <c r="M4240" t="s">
        <v>5986</v>
      </c>
      <c r="O4240" t="s">
        <v>5987</v>
      </c>
      <c r="P4240" t="s">
        <v>48</v>
      </c>
      <c r="Q4240" t="s">
        <v>23</v>
      </c>
      <c r="S4240" s="3" t="s">
        <v>11567</v>
      </c>
      <c r="T4240" s="3" t="s">
        <v>11577</v>
      </c>
      <c r="U4240" s="3" t="s">
        <v>11577</v>
      </c>
      <c r="V4240" s="3" t="s">
        <v>48</v>
      </c>
      <c r="W4240" s="3" t="s">
        <v>11567</v>
      </c>
      <c r="X4240" s="3" t="s">
        <v>48</v>
      </c>
      <c r="Y4240" s="3" t="s">
        <v>11567</v>
      </c>
      <c r="Z4240" s="3" t="s">
        <v>48</v>
      </c>
      <c r="AA4240" s="3" t="s">
        <v>11567</v>
      </c>
      <c r="AB4240" s="3" t="s">
        <v>48</v>
      </c>
      <c r="AC4240" s="3" t="s">
        <v>11577</v>
      </c>
      <c r="AD4240" s="3" t="s">
        <v>11567</v>
      </c>
      <c r="AE4240" s="3" t="s">
        <v>11567</v>
      </c>
      <c r="AF4240" s="3">
        <v>0</v>
      </c>
      <c r="AG4240" s="4">
        <v>0</v>
      </c>
      <c r="AH4240" s="3">
        <v>0</v>
      </c>
      <c r="AI4240" s="3" t="s">
        <v>11567</v>
      </c>
      <c r="AJ4240" s="3">
        <v>0</v>
      </c>
      <c r="AK4240" s="3" t="s">
        <v>11567</v>
      </c>
      <c r="AL4240" s="3">
        <v>0</v>
      </c>
      <c r="AM4240" s="3" t="s">
        <v>11567</v>
      </c>
      <c r="AN4240" s="3">
        <v>0</v>
      </c>
      <c r="AO4240" s="3" t="s">
        <v>11567</v>
      </c>
      <c r="AP4240" s="3">
        <v>0</v>
      </c>
      <c r="AQ4240" s="3" t="s">
        <v>11567</v>
      </c>
      <c r="AR4240" s="3">
        <v>0</v>
      </c>
      <c r="AS4240" s="3" t="s">
        <v>11567</v>
      </c>
    </row>
    <row r="4241" spans="1:45">
      <c r="A4241">
        <v>4239</v>
      </c>
      <c r="B4241" t="s">
        <v>5982</v>
      </c>
      <c r="C4241" t="s">
        <v>3430</v>
      </c>
      <c r="D4241" t="s">
        <v>45</v>
      </c>
      <c r="E4241" t="s">
        <v>72</v>
      </c>
      <c r="F4241" t="s">
        <v>841</v>
      </c>
      <c r="G4241" t="s">
        <v>10965</v>
      </c>
      <c r="H4241" t="s">
        <v>841</v>
      </c>
      <c r="I4241" t="s">
        <v>10965</v>
      </c>
      <c r="J4241" t="s">
        <v>48</v>
      </c>
      <c r="K4241" t="s">
        <v>48</v>
      </c>
      <c r="L4241" t="s">
        <v>5985</v>
      </c>
      <c r="M4241" t="s">
        <v>5986</v>
      </c>
      <c r="O4241" t="s">
        <v>5988</v>
      </c>
      <c r="P4241" t="s">
        <v>48</v>
      </c>
      <c r="Q4241" t="s">
        <v>23</v>
      </c>
      <c r="S4241" s="3" t="s">
        <v>11570</v>
      </c>
      <c r="T4241" s="3" t="s">
        <v>48</v>
      </c>
      <c r="U4241" s="3" t="s">
        <v>11567</v>
      </c>
      <c r="V4241" s="3" t="s">
        <v>48</v>
      </c>
      <c r="W4241" s="3" t="s">
        <v>48</v>
      </c>
      <c r="X4241" s="3" t="s">
        <v>48</v>
      </c>
      <c r="Y4241" s="3" t="s">
        <v>48</v>
      </c>
      <c r="Z4241" s="3" t="s">
        <v>48</v>
      </c>
      <c r="AA4241" s="3" t="s">
        <v>48</v>
      </c>
      <c r="AB4241" s="3" t="s">
        <v>11570</v>
      </c>
      <c r="AC4241" s="3" t="s">
        <v>48</v>
      </c>
      <c r="AD4241" s="3" t="s">
        <v>48</v>
      </c>
      <c r="AE4241" s="3" t="s">
        <v>48</v>
      </c>
      <c r="AF4241" s="3">
        <v>0</v>
      </c>
      <c r="AH4241" s="3">
        <v>0</v>
      </c>
      <c r="AI4241" s="3" t="s">
        <v>48</v>
      </c>
      <c r="AJ4241" s="3">
        <v>0</v>
      </c>
      <c r="AK4241" s="3" t="s">
        <v>48</v>
      </c>
      <c r="AL4241" s="3">
        <v>0</v>
      </c>
      <c r="AM4241" s="3" t="s">
        <v>48</v>
      </c>
      <c r="AN4241" s="3">
        <v>0</v>
      </c>
      <c r="AO4241" s="3" t="s">
        <v>48</v>
      </c>
      <c r="AP4241" s="3">
        <v>0</v>
      </c>
      <c r="AQ4241" s="3" t="s">
        <v>48</v>
      </c>
      <c r="AR4241" s="3">
        <v>0</v>
      </c>
      <c r="AS4241" s="3" t="s">
        <v>48</v>
      </c>
    </row>
    <row r="4242" spans="1:45">
      <c r="A4242">
        <v>4240</v>
      </c>
      <c r="B4242" t="s">
        <v>5982</v>
      </c>
      <c r="C4242" t="s">
        <v>4171</v>
      </c>
      <c r="D4242" t="s">
        <v>45</v>
      </c>
      <c r="E4242" t="s">
        <v>76</v>
      </c>
      <c r="F4242" t="s">
        <v>8783</v>
      </c>
      <c r="G4242" t="s">
        <v>10966</v>
      </c>
      <c r="H4242" t="s">
        <v>8783</v>
      </c>
      <c r="I4242" t="s">
        <v>10966</v>
      </c>
      <c r="J4242" t="s">
        <v>48</v>
      </c>
      <c r="K4242" t="s">
        <v>48</v>
      </c>
      <c r="L4242" t="s">
        <v>5985</v>
      </c>
      <c r="M4242" t="s">
        <v>5986</v>
      </c>
      <c r="O4242" t="s">
        <v>5987</v>
      </c>
      <c r="P4242" t="s">
        <v>48</v>
      </c>
      <c r="Q4242" t="s">
        <v>20</v>
      </c>
      <c r="S4242" s="3" t="s">
        <v>11567</v>
      </c>
      <c r="T4242" s="3" t="s">
        <v>48</v>
      </c>
      <c r="U4242" s="3" t="s">
        <v>11567</v>
      </c>
      <c r="V4242" s="3" t="s">
        <v>48</v>
      </c>
      <c r="W4242" s="3" t="s">
        <v>48</v>
      </c>
      <c r="X4242" s="3" t="s">
        <v>48</v>
      </c>
      <c r="Y4242" s="3" t="s">
        <v>48</v>
      </c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I4242" s="3" t="s">
        <v>48</v>
      </c>
      <c r="AK4242" s="3" t="s">
        <v>48</v>
      </c>
      <c r="AM4242" s="3" t="s">
        <v>48</v>
      </c>
      <c r="AO4242" s="3" t="s">
        <v>48</v>
      </c>
      <c r="AQ4242" s="3" t="s">
        <v>48</v>
      </c>
      <c r="AS4242" s="3" t="s">
        <v>48</v>
      </c>
    </row>
    <row r="4243" spans="1:45">
      <c r="A4243">
        <v>4241</v>
      </c>
      <c r="B4243" t="s">
        <v>5982</v>
      </c>
      <c r="C4243" t="s">
        <v>5639</v>
      </c>
      <c r="D4243" t="s">
        <v>45</v>
      </c>
      <c r="E4243" t="s">
        <v>79</v>
      </c>
      <c r="F4243" t="s">
        <v>2652</v>
      </c>
      <c r="G4243" t="s">
        <v>9801</v>
      </c>
      <c r="H4243" t="s">
        <v>2652</v>
      </c>
      <c r="I4243" t="s">
        <v>9801</v>
      </c>
      <c r="J4243" t="s">
        <v>2652</v>
      </c>
      <c r="K4243" t="s">
        <v>8784</v>
      </c>
      <c r="L4243" t="s">
        <v>5985</v>
      </c>
      <c r="M4243" t="s">
        <v>5986</v>
      </c>
      <c r="O4243" t="s">
        <v>5987</v>
      </c>
      <c r="P4243" t="s">
        <v>48</v>
      </c>
      <c r="Q4243" t="s">
        <v>20</v>
      </c>
      <c r="S4243" s="3" t="s">
        <v>11567</v>
      </c>
      <c r="T4243" s="3" t="s">
        <v>48</v>
      </c>
      <c r="U4243" s="3" t="s">
        <v>11567</v>
      </c>
      <c r="V4243" s="3" t="s">
        <v>48</v>
      </c>
      <c r="W4243" s="3" t="s">
        <v>48</v>
      </c>
      <c r="X4243" s="3" t="s">
        <v>48</v>
      </c>
      <c r="Y4243" s="3" t="s">
        <v>48</v>
      </c>
      <c r="Z4243" s="3" t="s">
        <v>48</v>
      </c>
      <c r="AA4243" s="3" t="s">
        <v>48</v>
      </c>
      <c r="AB4243" s="3" t="s">
        <v>48</v>
      </c>
      <c r="AC4243" s="3" t="s">
        <v>48</v>
      </c>
      <c r="AD4243" s="3" t="s">
        <v>48</v>
      </c>
      <c r="AE4243" s="3" t="s">
        <v>48</v>
      </c>
      <c r="AI4243" s="3" t="s">
        <v>48</v>
      </c>
      <c r="AK4243" s="3" t="s">
        <v>48</v>
      </c>
      <c r="AM4243" s="3" t="s">
        <v>48</v>
      </c>
      <c r="AO4243" s="3" t="s">
        <v>48</v>
      </c>
      <c r="AQ4243" s="3" t="s">
        <v>48</v>
      </c>
      <c r="AS4243" s="3" t="s">
        <v>48</v>
      </c>
    </row>
    <row r="4244" spans="1:45">
      <c r="A4244">
        <v>4242</v>
      </c>
      <c r="B4244" t="s">
        <v>5982</v>
      </c>
      <c r="C4244" t="s">
        <v>3574</v>
      </c>
      <c r="D4244" t="s">
        <v>45</v>
      </c>
      <c r="E4244" t="s">
        <v>73</v>
      </c>
      <c r="F4244" t="s">
        <v>1822</v>
      </c>
      <c r="G4244" t="s">
        <v>8915</v>
      </c>
      <c r="H4244" t="s">
        <v>1896</v>
      </c>
      <c r="I4244" t="s">
        <v>16353</v>
      </c>
      <c r="J4244" t="s">
        <v>48</v>
      </c>
      <c r="K4244" t="s">
        <v>48</v>
      </c>
      <c r="L4244" t="s">
        <v>5985</v>
      </c>
      <c r="M4244" t="s">
        <v>5986</v>
      </c>
      <c r="O4244" t="s">
        <v>5987</v>
      </c>
      <c r="P4244" t="s">
        <v>48</v>
      </c>
      <c r="Q4244" t="s">
        <v>23</v>
      </c>
      <c r="S4244" s="3" t="s">
        <v>11601</v>
      </c>
      <c r="T4244" s="3" t="s">
        <v>11601</v>
      </c>
      <c r="U4244" s="3" t="s">
        <v>11601</v>
      </c>
      <c r="V4244" s="3" t="s">
        <v>48</v>
      </c>
      <c r="W4244" s="3" t="s">
        <v>11567</v>
      </c>
      <c r="X4244" s="3" t="s">
        <v>48</v>
      </c>
      <c r="Y4244" s="3" t="s">
        <v>11567</v>
      </c>
      <c r="Z4244" s="3" t="s">
        <v>48</v>
      </c>
      <c r="AA4244" s="3" t="s">
        <v>11567</v>
      </c>
      <c r="AB4244" s="3" t="s">
        <v>48</v>
      </c>
      <c r="AC4244" s="3" t="s">
        <v>11567</v>
      </c>
      <c r="AD4244" s="3" t="s">
        <v>48</v>
      </c>
      <c r="AE4244" s="3" t="s">
        <v>11567</v>
      </c>
      <c r="AF4244" s="3">
        <v>3600000</v>
      </c>
      <c r="AG4244" s="4">
        <v>3600000</v>
      </c>
      <c r="AH4244" s="3">
        <v>0</v>
      </c>
      <c r="AI4244" s="3" t="s">
        <v>11567</v>
      </c>
      <c r="AJ4244" s="3">
        <v>0</v>
      </c>
      <c r="AK4244" s="3" t="s">
        <v>11567</v>
      </c>
      <c r="AL4244" s="3">
        <v>0</v>
      </c>
      <c r="AM4244" s="3" t="s">
        <v>11567</v>
      </c>
      <c r="AN4244" s="3">
        <v>0</v>
      </c>
      <c r="AO4244" s="3" t="s">
        <v>11567</v>
      </c>
      <c r="AP4244" s="3">
        <v>0</v>
      </c>
      <c r="AQ4244" s="3" t="s">
        <v>11567</v>
      </c>
      <c r="AR4244" s="3">
        <v>0</v>
      </c>
      <c r="AS4244" s="3" t="s">
        <v>11567</v>
      </c>
    </row>
    <row r="4245" spans="1:45">
      <c r="A4245">
        <v>4243</v>
      </c>
      <c r="B4245" t="s">
        <v>5982</v>
      </c>
      <c r="C4245" t="s">
        <v>3326</v>
      </c>
      <c r="D4245" t="s">
        <v>45</v>
      </c>
      <c r="E4245" t="s">
        <v>72</v>
      </c>
      <c r="F4245" t="s">
        <v>930</v>
      </c>
      <c r="G4245" t="s">
        <v>10968</v>
      </c>
      <c r="H4245" t="s">
        <v>930</v>
      </c>
      <c r="I4245" t="s">
        <v>10968</v>
      </c>
      <c r="J4245" t="s">
        <v>930</v>
      </c>
      <c r="K4245" t="s">
        <v>8787</v>
      </c>
      <c r="L4245" t="s">
        <v>5985</v>
      </c>
      <c r="M4245" t="s">
        <v>5986</v>
      </c>
      <c r="O4245" t="s">
        <v>5987</v>
      </c>
      <c r="P4245" t="s">
        <v>48</v>
      </c>
      <c r="Q4245" t="s">
        <v>20</v>
      </c>
      <c r="S4245" s="3" t="s">
        <v>11567</v>
      </c>
      <c r="T4245" s="3" t="s">
        <v>11617</v>
      </c>
      <c r="U4245" s="3" t="s">
        <v>11617</v>
      </c>
      <c r="V4245" s="3" t="s">
        <v>48</v>
      </c>
      <c r="W4245" s="3" t="s">
        <v>11567</v>
      </c>
      <c r="X4245" s="3" t="s">
        <v>48</v>
      </c>
      <c r="Y4245" s="3" t="s">
        <v>11567</v>
      </c>
      <c r="Z4245" s="3" t="s">
        <v>48</v>
      </c>
      <c r="AA4245" s="3" t="s">
        <v>11567</v>
      </c>
      <c r="AB4245" s="3" t="s">
        <v>48</v>
      </c>
      <c r="AC4245" s="3" t="s">
        <v>11567</v>
      </c>
      <c r="AD4245" s="3" t="s">
        <v>11567</v>
      </c>
      <c r="AE4245" s="3" t="s">
        <v>11617</v>
      </c>
      <c r="AF4245" s="3">
        <v>0</v>
      </c>
      <c r="AG4245" s="4">
        <v>0</v>
      </c>
      <c r="AH4245" s="3">
        <v>0</v>
      </c>
      <c r="AI4245" s="3" t="s">
        <v>11567</v>
      </c>
      <c r="AJ4245" s="3">
        <v>0</v>
      </c>
      <c r="AK4245" s="3" t="s">
        <v>11567</v>
      </c>
      <c r="AL4245" s="3">
        <v>0</v>
      </c>
      <c r="AM4245" s="3" t="s">
        <v>11567</v>
      </c>
      <c r="AN4245" s="3">
        <v>0</v>
      </c>
      <c r="AO4245" s="3" t="s">
        <v>11567</v>
      </c>
      <c r="AP4245" s="3">
        <v>0</v>
      </c>
      <c r="AQ4245" s="3" t="s">
        <v>11567</v>
      </c>
      <c r="AR4245" s="3">
        <v>0</v>
      </c>
      <c r="AS4245" s="3" t="s">
        <v>11567</v>
      </c>
    </row>
    <row r="4246" spans="1:45">
      <c r="A4246">
        <v>4244</v>
      </c>
      <c r="B4246" t="s">
        <v>5982</v>
      </c>
      <c r="C4246" t="s">
        <v>3974</v>
      </c>
      <c r="D4246" t="s">
        <v>45</v>
      </c>
      <c r="E4246" t="s">
        <v>75</v>
      </c>
      <c r="F4246" t="s">
        <v>8788</v>
      </c>
      <c r="G4246" t="s">
        <v>10969</v>
      </c>
      <c r="H4246" t="s">
        <v>8788</v>
      </c>
      <c r="I4246" t="s">
        <v>10969</v>
      </c>
      <c r="J4246" t="s">
        <v>8789</v>
      </c>
      <c r="K4246" t="s">
        <v>8790</v>
      </c>
      <c r="L4246" t="s">
        <v>5985</v>
      </c>
      <c r="M4246" t="s">
        <v>5986</v>
      </c>
      <c r="O4246" t="s">
        <v>5987</v>
      </c>
      <c r="P4246" t="s">
        <v>48</v>
      </c>
      <c r="Q4246" t="s">
        <v>20</v>
      </c>
      <c r="S4246" s="3" t="s">
        <v>11567</v>
      </c>
      <c r="T4246" s="3" t="s">
        <v>48</v>
      </c>
      <c r="U4246" s="3" t="s">
        <v>11567</v>
      </c>
      <c r="V4246" s="3" t="s">
        <v>48</v>
      </c>
      <c r="W4246" s="3" t="s">
        <v>48</v>
      </c>
      <c r="X4246" s="3" t="s">
        <v>48</v>
      </c>
      <c r="Y4246" s="3" t="s">
        <v>48</v>
      </c>
      <c r="Z4246" s="3" t="s">
        <v>48</v>
      </c>
      <c r="AA4246" s="3" t="s">
        <v>48</v>
      </c>
      <c r="AB4246" s="3" t="s">
        <v>48</v>
      </c>
      <c r="AC4246" s="3" t="s">
        <v>48</v>
      </c>
      <c r="AD4246" s="3" t="s">
        <v>48</v>
      </c>
      <c r="AE4246" s="3" t="s">
        <v>48</v>
      </c>
      <c r="AI4246" s="3" t="s">
        <v>48</v>
      </c>
      <c r="AK4246" s="3" t="s">
        <v>48</v>
      </c>
      <c r="AM4246" s="3" t="s">
        <v>48</v>
      </c>
      <c r="AO4246" s="3" t="s">
        <v>48</v>
      </c>
      <c r="AQ4246" s="3" t="s">
        <v>48</v>
      </c>
      <c r="AS4246" s="3" t="s">
        <v>48</v>
      </c>
    </row>
    <row r="4247" spans="1:45">
      <c r="A4247">
        <v>4245</v>
      </c>
      <c r="B4247" t="s">
        <v>5982</v>
      </c>
      <c r="C4247" t="s">
        <v>4170</v>
      </c>
      <c r="D4247" t="s">
        <v>45</v>
      </c>
      <c r="E4247" t="s">
        <v>76</v>
      </c>
      <c r="F4247" t="s">
        <v>8791</v>
      </c>
      <c r="G4247" t="s">
        <v>10970</v>
      </c>
      <c r="H4247" t="s">
        <v>8791</v>
      </c>
      <c r="I4247" t="s">
        <v>10970</v>
      </c>
      <c r="J4247" t="s">
        <v>8791</v>
      </c>
      <c r="K4247" t="s">
        <v>8792</v>
      </c>
      <c r="L4247" t="s">
        <v>5985</v>
      </c>
      <c r="M4247" t="s">
        <v>5986</v>
      </c>
      <c r="O4247" t="s">
        <v>5987</v>
      </c>
      <c r="P4247" t="s">
        <v>48</v>
      </c>
      <c r="Q4247" t="s">
        <v>23</v>
      </c>
      <c r="S4247" s="3" t="s">
        <v>11572</v>
      </c>
      <c r="T4247" s="3" t="s">
        <v>48</v>
      </c>
      <c r="U4247" s="3" t="s">
        <v>11567</v>
      </c>
      <c r="V4247" s="3" t="s">
        <v>11572</v>
      </c>
      <c r="W4247" s="3" t="s">
        <v>48</v>
      </c>
      <c r="X4247" s="3" t="s">
        <v>48</v>
      </c>
      <c r="Y4247" s="3" t="s">
        <v>48</v>
      </c>
      <c r="Z4247" s="3" t="s">
        <v>48</v>
      </c>
      <c r="AA4247" s="3" t="s">
        <v>48</v>
      </c>
      <c r="AB4247" s="3" t="s">
        <v>48</v>
      </c>
      <c r="AC4247" s="3" t="s">
        <v>48</v>
      </c>
      <c r="AD4247" s="3" t="s">
        <v>48</v>
      </c>
      <c r="AE4247" s="3" t="s">
        <v>48</v>
      </c>
      <c r="AI4247" s="3" t="s">
        <v>48</v>
      </c>
      <c r="AK4247" s="3" t="s">
        <v>48</v>
      </c>
      <c r="AM4247" s="3" t="s">
        <v>48</v>
      </c>
      <c r="AO4247" s="3" t="s">
        <v>48</v>
      </c>
      <c r="AQ4247" s="3" t="s">
        <v>48</v>
      </c>
      <c r="AS4247" s="3" t="s">
        <v>48</v>
      </c>
    </row>
    <row r="4248" spans="1:45">
      <c r="A4248">
        <v>4246</v>
      </c>
      <c r="B4248" t="s">
        <v>5982</v>
      </c>
      <c r="C4248" t="s">
        <v>8793</v>
      </c>
      <c r="D4248" t="s">
        <v>45</v>
      </c>
      <c r="E4248" t="s">
        <v>76</v>
      </c>
      <c r="F4248" t="s">
        <v>8791</v>
      </c>
      <c r="G4248" t="s">
        <v>10970</v>
      </c>
      <c r="H4248" t="s">
        <v>8791</v>
      </c>
      <c r="I4248" t="s">
        <v>10970</v>
      </c>
      <c r="J4248" t="s">
        <v>8791</v>
      </c>
      <c r="K4248" t="s">
        <v>8792</v>
      </c>
      <c r="L4248" t="s">
        <v>5985</v>
      </c>
      <c r="M4248" t="s">
        <v>5986</v>
      </c>
      <c r="O4248" t="s">
        <v>5987</v>
      </c>
      <c r="P4248" t="s">
        <v>48</v>
      </c>
      <c r="Q4248" t="s">
        <v>20</v>
      </c>
      <c r="S4248" s="3" t="s">
        <v>11567</v>
      </c>
      <c r="T4248" s="3" t="s">
        <v>13774</v>
      </c>
      <c r="U4248" s="3" t="s">
        <v>13774</v>
      </c>
      <c r="V4248" s="3" t="s">
        <v>48</v>
      </c>
      <c r="W4248" s="3" t="s">
        <v>11567</v>
      </c>
      <c r="X4248" s="3" t="s">
        <v>48</v>
      </c>
      <c r="Y4248" s="3" t="s">
        <v>11567</v>
      </c>
      <c r="Z4248" s="3" t="s">
        <v>48</v>
      </c>
      <c r="AA4248" s="3" t="s">
        <v>11567</v>
      </c>
      <c r="AB4248" s="3" t="s">
        <v>48</v>
      </c>
      <c r="AC4248" s="3" t="s">
        <v>13774</v>
      </c>
      <c r="AD4248" s="3" t="s">
        <v>48</v>
      </c>
      <c r="AE4248" s="3" t="s">
        <v>11567</v>
      </c>
      <c r="AG4248" s="4">
        <v>0</v>
      </c>
      <c r="AI4248" s="3" t="s">
        <v>11567</v>
      </c>
      <c r="AK4248" s="3" t="s">
        <v>11567</v>
      </c>
      <c r="AM4248" s="3" t="s">
        <v>11567</v>
      </c>
      <c r="AO4248" s="3" t="s">
        <v>11567</v>
      </c>
      <c r="AQ4248" s="3" t="s">
        <v>11567</v>
      </c>
      <c r="AS4248" s="3" t="s">
        <v>11567</v>
      </c>
    </row>
    <row r="4249" spans="1:45">
      <c r="A4249">
        <v>4247</v>
      </c>
      <c r="B4249" t="s">
        <v>5982</v>
      </c>
      <c r="C4249" t="s">
        <v>3211</v>
      </c>
      <c r="D4249" t="s">
        <v>45</v>
      </c>
      <c r="E4249" t="s">
        <v>72</v>
      </c>
      <c r="F4249" t="s">
        <v>8794</v>
      </c>
      <c r="G4249" t="s">
        <v>10971</v>
      </c>
      <c r="H4249" t="s">
        <v>8794</v>
      </c>
      <c r="I4249" t="s">
        <v>10971</v>
      </c>
      <c r="J4249" t="s">
        <v>48</v>
      </c>
      <c r="K4249" t="s">
        <v>48</v>
      </c>
      <c r="L4249" t="s">
        <v>5985</v>
      </c>
      <c r="M4249" t="s">
        <v>5986</v>
      </c>
      <c r="O4249" t="s">
        <v>6002</v>
      </c>
      <c r="P4249" t="s">
        <v>48</v>
      </c>
      <c r="Q4249" t="s">
        <v>20</v>
      </c>
      <c r="S4249" s="3" t="s">
        <v>14456</v>
      </c>
      <c r="T4249" s="3" t="s">
        <v>48</v>
      </c>
      <c r="U4249" s="3" t="s">
        <v>14456</v>
      </c>
      <c r="V4249" s="3" t="s">
        <v>48</v>
      </c>
      <c r="W4249" s="3" t="s">
        <v>48</v>
      </c>
      <c r="X4249" s="3" t="s">
        <v>48</v>
      </c>
      <c r="Y4249" s="3" t="s">
        <v>48</v>
      </c>
      <c r="Z4249" s="3" t="s">
        <v>48</v>
      </c>
      <c r="AA4249" s="3" t="s">
        <v>48</v>
      </c>
      <c r="AB4249" s="3" t="s">
        <v>48</v>
      </c>
      <c r="AC4249" s="3" t="s">
        <v>48</v>
      </c>
      <c r="AD4249" s="3" t="s">
        <v>11567</v>
      </c>
      <c r="AE4249" s="3" t="s">
        <v>48</v>
      </c>
      <c r="AF4249" s="3">
        <v>0</v>
      </c>
      <c r="AH4249" s="3">
        <v>0</v>
      </c>
      <c r="AI4249" s="3" t="s">
        <v>48</v>
      </c>
      <c r="AJ4249" s="3">
        <v>0</v>
      </c>
      <c r="AK4249" s="3" t="s">
        <v>48</v>
      </c>
      <c r="AL4249" s="3">
        <v>0</v>
      </c>
      <c r="AM4249" s="3" t="s">
        <v>48</v>
      </c>
      <c r="AN4249" s="3">
        <v>0</v>
      </c>
      <c r="AO4249" s="3" t="s">
        <v>48</v>
      </c>
      <c r="AP4249" s="3">
        <v>0</v>
      </c>
      <c r="AQ4249" s="3" t="s">
        <v>48</v>
      </c>
      <c r="AR4249" s="3">
        <v>36300000</v>
      </c>
      <c r="AS4249" s="3" t="s">
        <v>48</v>
      </c>
    </row>
    <row r="4250" spans="1:45">
      <c r="A4250">
        <v>4248</v>
      </c>
      <c r="B4250" t="s">
        <v>5982</v>
      </c>
      <c r="C4250" t="s">
        <v>5466</v>
      </c>
      <c r="D4250" t="s">
        <v>45</v>
      </c>
      <c r="E4250" t="s">
        <v>75</v>
      </c>
      <c r="F4250" t="s">
        <v>2820</v>
      </c>
      <c r="G4250" t="s">
        <v>10163</v>
      </c>
      <c r="H4250" t="s">
        <v>2820</v>
      </c>
      <c r="I4250" t="s">
        <v>10163</v>
      </c>
      <c r="J4250" t="s">
        <v>7681</v>
      </c>
      <c r="K4250" t="s">
        <v>7682</v>
      </c>
      <c r="L4250" t="s">
        <v>5985</v>
      </c>
      <c r="M4250" t="s">
        <v>5986</v>
      </c>
      <c r="O4250" t="s">
        <v>5987</v>
      </c>
      <c r="P4250" t="s">
        <v>48</v>
      </c>
      <c r="Q4250" t="s">
        <v>20</v>
      </c>
      <c r="S4250" s="3" t="s">
        <v>11567</v>
      </c>
      <c r="T4250" s="3" t="s">
        <v>48</v>
      </c>
      <c r="U4250" s="3" t="s">
        <v>11567</v>
      </c>
      <c r="V4250" s="3" t="s">
        <v>48</v>
      </c>
      <c r="W4250" s="3" t="s">
        <v>48</v>
      </c>
      <c r="X4250" s="3" t="s">
        <v>48</v>
      </c>
      <c r="Y4250" s="3" t="s">
        <v>48</v>
      </c>
      <c r="Z4250" s="3" t="s">
        <v>48</v>
      </c>
      <c r="AA4250" s="3" t="s">
        <v>48</v>
      </c>
      <c r="AB4250" s="3" t="s">
        <v>48</v>
      </c>
      <c r="AC4250" s="3" t="s">
        <v>48</v>
      </c>
      <c r="AD4250" s="3" t="s">
        <v>48</v>
      </c>
      <c r="AE4250" s="3" t="s">
        <v>48</v>
      </c>
      <c r="AI4250" s="3" t="s">
        <v>48</v>
      </c>
      <c r="AK4250" s="3" t="s">
        <v>48</v>
      </c>
      <c r="AM4250" s="3" t="s">
        <v>48</v>
      </c>
      <c r="AO4250" s="3" t="s">
        <v>48</v>
      </c>
      <c r="AQ4250" s="3" t="s">
        <v>48</v>
      </c>
      <c r="AS4250" s="3" t="s">
        <v>48</v>
      </c>
    </row>
    <row r="4251" spans="1:45">
      <c r="A4251">
        <v>4249</v>
      </c>
      <c r="B4251" t="s">
        <v>5982</v>
      </c>
      <c r="C4251" t="s">
        <v>5190</v>
      </c>
      <c r="D4251" t="s">
        <v>45</v>
      </c>
      <c r="E4251" t="s">
        <v>79</v>
      </c>
      <c r="F4251" t="s">
        <v>14216</v>
      </c>
      <c r="G4251" t="s">
        <v>10972</v>
      </c>
      <c r="H4251" t="s">
        <v>14216</v>
      </c>
      <c r="I4251" t="s">
        <v>10972</v>
      </c>
      <c r="J4251" t="s">
        <v>8795</v>
      </c>
      <c r="K4251" t="s">
        <v>8796</v>
      </c>
      <c r="L4251" t="s">
        <v>5985</v>
      </c>
      <c r="M4251" t="s">
        <v>5986</v>
      </c>
      <c r="O4251" t="s">
        <v>59</v>
      </c>
      <c r="P4251" t="s">
        <v>48</v>
      </c>
      <c r="Q4251" t="s">
        <v>20</v>
      </c>
      <c r="S4251" s="3" t="s">
        <v>11567</v>
      </c>
      <c r="T4251" s="3" t="s">
        <v>48</v>
      </c>
      <c r="U4251" s="3" t="s">
        <v>11567</v>
      </c>
      <c r="V4251" s="3" t="s">
        <v>48</v>
      </c>
      <c r="W4251" s="3" t="s">
        <v>48</v>
      </c>
      <c r="X4251" s="3" t="s">
        <v>48</v>
      </c>
      <c r="Y4251" s="3" t="s">
        <v>48</v>
      </c>
      <c r="Z4251" s="3" t="s">
        <v>48</v>
      </c>
      <c r="AA4251" s="3" t="s">
        <v>48</v>
      </c>
      <c r="AB4251" s="3" t="s">
        <v>48</v>
      </c>
      <c r="AC4251" s="3" t="s">
        <v>48</v>
      </c>
      <c r="AD4251" s="3" t="s">
        <v>48</v>
      </c>
      <c r="AE4251" s="3" t="s">
        <v>48</v>
      </c>
      <c r="AI4251" s="3" t="s">
        <v>48</v>
      </c>
      <c r="AK4251" s="3" t="s">
        <v>48</v>
      </c>
      <c r="AM4251" s="3" t="s">
        <v>48</v>
      </c>
      <c r="AO4251" s="3" t="s">
        <v>48</v>
      </c>
      <c r="AQ4251" s="3" t="s">
        <v>48</v>
      </c>
      <c r="AS4251" s="3" t="s">
        <v>48</v>
      </c>
    </row>
    <row r="4252" spans="1:45">
      <c r="A4252">
        <v>4250</v>
      </c>
      <c r="B4252" t="s">
        <v>5982</v>
      </c>
      <c r="C4252" t="s">
        <v>3700</v>
      </c>
      <c r="D4252" t="s">
        <v>45</v>
      </c>
      <c r="E4252" t="s">
        <v>73</v>
      </c>
      <c r="F4252" t="s">
        <v>2001</v>
      </c>
      <c r="G4252" t="s">
        <v>10973</v>
      </c>
      <c r="H4252" t="s">
        <v>2001</v>
      </c>
      <c r="I4252" t="s">
        <v>10973</v>
      </c>
      <c r="J4252" t="s">
        <v>2001</v>
      </c>
      <c r="K4252" t="s">
        <v>8797</v>
      </c>
      <c r="L4252" t="s">
        <v>5985</v>
      </c>
      <c r="M4252" t="s">
        <v>5986</v>
      </c>
      <c r="O4252" t="s">
        <v>5987</v>
      </c>
      <c r="P4252" t="s">
        <v>48</v>
      </c>
      <c r="Q4252" t="s">
        <v>20</v>
      </c>
      <c r="S4252" s="3" t="s">
        <v>11567</v>
      </c>
      <c r="T4252" s="3" t="s">
        <v>48</v>
      </c>
      <c r="U4252" s="3" t="s">
        <v>11567</v>
      </c>
      <c r="V4252" s="3" t="s">
        <v>48</v>
      </c>
      <c r="W4252" s="3" t="s">
        <v>48</v>
      </c>
      <c r="X4252" s="3" t="s">
        <v>48</v>
      </c>
      <c r="Y4252" s="3" t="s">
        <v>48</v>
      </c>
      <c r="Z4252" s="3" t="s">
        <v>48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I4252" s="3" t="s">
        <v>48</v>
      </c>
      <c r="AK4252" s="3" t="s">
        <v>48</v>
      </c>
      <c r="AM4252" s="3" t="s">
        <v>48</v>
      </c>
      <c r="AO4252" s="3" t="s">
        <v>48</v>
      </c>
      <c r="AQ4252" s="3" t="s">
        <v>48</v>
      </c>
      <c r="AS4252" s="3" t="s">
        <v>48</v>
      </c>
    </row>
    <row r="4253" spans="1:45">
      <c r="A4253">
        <v>4251</v>
      </c>
      <c r="B4253" t="s">
        <v>5982</v>
      </c>
      <c r="C4253" t="s">
        <v>2914</v>
      </c>
      <c r="D4253" t="s">
        <v>45</v>
      </c>
      <c r="E4253" t="s">
        <v>76</v>
      </c>
      <c r="F4253" t="s">
        <v>8798</v>
      </c>
      <c r="G4253" t="s">
        <v>10974</v>
      </c>
      <c r="H4253" t="s">
        <v>8798</v>
      </c>
      <c r="I4253" t="s">
        <v>10974</v>
      </c>
      <c r="J4253" t="s">
        <v>8799</v>
      </c>
      <c r="K4253" t="s">
        <v>8800</v>
      </c>
      <c r="L4253" t="s">
        <v>5985</v>
      </c>
      <c r="M4253" t="s">
        <v>5986</v>
      </c>
      <c r="O4253" t="s">
        <v>40</v>
      </c>
      <c r="P4253" t="s">
        <v>48</v>
      </c>
      <c r="Q4253" t="s">
        <v>20</v>
      </c>
      <c r="S4253" s="3" t="s">
        <v>11567</v>
      </c>
      <c r="T4253" s="3" t="s">
        <v>48</v>
      </c>
      <c r="U4253" s="3" t="s">
        <v>11567</v>
      </c>
      <c r="V4253" s="3" t="s">
        <v>48</v>
      </c>
      <c r="W4253" s="3" t="s">
        <v>48</v>
      </c>
      <c r="X4253" s="3" t="s">
        <v>48</v>
      </c>
      <c r="Y4253" s="3" t="s">
        <v>48</v>
      </c>
      <c r="Z4253" s="3" t="s">
        <v>48</v>
      </c>
      <c r="AA4253" s="3" t="s">
        <v>48</v>
      </c>
      <c r="AB4253" s="3" t="s">
        <v>48</v>
      </c>
      <c r="AC4253" s="3" t="s">
        <v>48</v>
      </c>
      <c r="AD4253" s="3" t="s">
        <v>48</v>
      </c>
      <c r="AE4253" s="3" t="s">
        <v>48</v>
      </c>
      <c r="AI4253" s="3" t="s">
        <v>48</v>
      </c>
      <c r="AK4253" s="3" t="s">
        <v>48</v>
      </c>
      <c r="AM4253" s="3" t="s">
        <v>48</v>
      </c>
      <c r="AO4253" s="3" t="s">
        <v>48</v>
      </c>
      <c r="AQ4253" s="3" t="s">
        <v>48</v>
      </c>
      <c r="AR4253" s="3">
        <v>0</v>
      </c>
      <c r="AS4253" s="3" t="s">
        <v>48</v>
      </c>
    </row>
    <row r="4254" spans="1:45">
      <c r="A4254">
        <v>4252</v>
      </c>
      <c r="B4254" t="s">
        <v>5982</v>
      </c>
      <c r="C4254" t="s">
        <v>2913</v>
      </c>
      <c r="D4254" t="s">
        <v>45</v>
      </c>
      <c r="E4254" t="s">
        <v>76</v>
      </c>
      <c r="F4254" t="s">
        <v>8798</v>
      </c>
      <c r="G4254" t="s">
        <v>10974</v>
      </c>
      <c r="H4254" t="s">
        <v>8798</v>
      </c>
      <c r="I4254" t="s">
        <v>10974</v>
      </c>
      <c r="J4254" t="s">
        <v>8799</v>
      </c>
      <c r="K4254" t="s">
        <v>8800</v>
      </c>
      <c r="L4254" t="s">
        <v>5985</v>
      </c>
      <c r="M4254" t="s">
        <v>5986</v>
      </c>
      <c r="O4254" t="s">
        <v>5987</v>
      </c>
      <c r="P4254" t="s">
        <v>48</v>
      </c>
      <c r="Q4254" t="s">
        <v>23</v>
      </c>
      <c r="S4254" s="3" t="s">
        <v>11567</v>
      </c>
      <c r="T4254" s="3" t="s">
        <v>11682</v>
      </c>
      <c r="U4254" s="3" t="s">
        <v>11682</v>
      </c>
      <c r="V4254" s="3" t="s">
        <v>11567</v>
      </c>
      <c r="W4254" s="3" t="s">
        <v>11682</v>
      </c>
      <c r="X4254" s="3" t="s">
        <v>48</v>
      </c>
      <c r="Y4254" s="3" t="s">
        <v>11567</v>
      </c>
      <c r="Z4254" s="3" t="s">
        <v>48</v>
      </c>
      <c r="AA4254" s="3" t="s">
        <v>11567</v>
      </c>
      <c r="AB4254" s="3" t="s">
        <v>48</v>
      </c>
      <c r="AC4254" s="3" t="s">
        <v>11567</v>
      </c>
      <c r="AD4254" s="3" t="s">
        <v>48</v>
      </c>
      <c r="AE4254" s="3" t="s">
        <v>11567</v>
      </c>
      <c r="AG4254" s="4">
        <v>0</v>
      </c>
      <c r="AI4254" s="3" t="s">
        <v>11567</v>
      </c>
      <c r="AK4254" s="3" t="s">
        <v>11567</v>
      </c>
      <c r="AM4254" s="3" t="s">
        <v>11567</v>
      </c>
      <c r="AO4254" s="3" t="s">
        <v>11567</v>
      </c>
      <c r="AQ4254" s="3" t="s">
        <v>11567</v>
      </c>
      <c r="AS4254" s="3" t="s">
        <v>11567</v>
      </c>
    </row>
    <row r="4255" spans="1:45">
      <c r="A4255">
        <v>4253</v>
      </c>
      <c r="B4255" t="s">
        <v>5982</v>
      </c>
      <c r="C4255" t="s">
        <v>3762</v>
      </c>
      <c r="D4255" t="s">
        <v>45</v>
      </c>
      <c r="E4255" t="s">
        <v>75</v>
      </c>
      <c r="F4255" t="s">
        <v>8801</v>
      </c>
      <c r="G4255" t="s">
        <v>10975</v>
      </c>
      <c r="H4255" t="s">
        <v>8801</v>
      </c>
      <c r="I4255" t="s">
        <v>10975</v>
      </c>
      <c r="J4255" t="s">
        <v>8801</v>
      </c>
      <c r="K4255" t="s">
        <v>8802</v>
      </c>
      <c r="L4255" t="s">
        <v>5985</v>
      </c>
      <c r="M4255" t="s">
        <v>5986</v>
      </c>
      <c r="O4255" t="s">
        <v>6059</v>
      </c>
      <c r="P4255" t="s">
        <v>48</v>
      </c>
      <c r="Q4255" t="s">
        <v>21</v>
      </c>
      <c r="S4255" s="3" t="s">
        <v>11576</v>
      </c>
      <c r="T4255" s="3" t="s">
        <v>48</v>
      </c>
      <c r="U4255" s="3" t="s">
        <v>11576</v>
      </c>
      <c r="V4255" s="3" t="s">
        <v>48</v>
      </c>
      <c r="W4255" s="3" t="s">
        <v>48</v>
      </c>
      <c r="X4255" s="3" t="s">
        <v>48</v>
      </c>
      <c r="Y4255" s="3" t="s">
        <v>48</v>
      </c>
      <c r="Z4255" s="3" t="s">
        <v>48</v>
      </c>
      <c r="AA4255" s="3" t="s">
        <v>48</v>
      </c>
      <c r="AB4255" s="3" t="s">
        <v>48</v>
      </c>
      <c r="AC4255" s="3" t="s">
        <v>48</v>
      </c>
      <c r="AD4255" s="3" t="s">
        <v>11567</v>
      </c>
      <c r="AE4255" s="3" t="s">
        <v>48</v>
      </c>
      <c r="AF4255" s="3">
        <v>0</v>
      </c>
      <c r="AH4255" s="3">
        <v>0</v>
      </c>
      <c r="AI4255" s="3" t="s">
        <v>48</v>
      </c>
      <c r="AJ4255" s="3">
        <v>0</v>
      </c>
      <c r="AK4255" s="3" t="s">
        <v>48</v>
      </c>
      <c r="AL4255" s="3">
        <v>0</v>
      </c>
      <c r="AM4255" s="3" t="s">
        <v>48</v>
      </c>
      <c r="AN4255" s="3">
        <v>0</v>
      </c>
      <c r="AO4255" s="3" t="s">
        <v>48</v>
      </c>
      <c r="AP4255" s="3">
        <v>0</v>
      </c>
      <c r="AQ4255" s="3" t="s">
        <v>48</v>
      </c>
      <c r="AR4255" s="3">
        <v>1000000</v>
      </c>
      <c r="AS4255" s="3" t="s">
        <v>48</v>
      </c>
    </row>
    <row r="4256" spans="1:45">
      <c r="A4256">
        <v>4254</v>
      </c>
      <c r="B4256" t="s">
        <v>5982</v>
      </c>
      <c r="C4256" t="s">
        <v>3761</v>
      </c>
      <c r="D4256" t="s">
        <v>45</v>
      </c>
      <c r="E4256" t="s">
        <v>75</v>
      </c>
      <c r="F4256" t="s">
        <v>8801</v>
      </c>
      <c r="G4256" t="s">
        <v>10975</v>
      </c>
      <c r="H4256" t="s">
        <v>8801</v>
      </c>
      <c r="I4256" t="s">
        <v>10975</v>
      </c>
      <c r="J4256" t="s">
        <v>8801</v>
      </c>
      <c r="K4256" t="s">
        <v>8802</v>
      </c>
      <c r="L4256" t="s">
        <v>5985</v>
      </c>
      <c r="M4256" t="s">
        <v>5986</v>
      </c>
      <c r="O4256" t="s">
        <v>5987</v>
      </c>
      <c r="P4256" t="s">
        <v>48</v>
      </c>
      <c r="Q4256" t="s">
        <v>23</v>
      </c>
      <c r="S4256" s="3" t="s">
        <v>11576</v>
      </c>
      <c r="T4256" s="3" t="s">
        <v>48</v>
      </c>
      <c r="U4256" s="3" t="s">
        <v>11576</v>
      </c>
      <c r="V4256" s="3" t="s">
        <v>48</v>
      </c>
      <c r="W4256" s="3" t="s">
        <v>48</v>
      </c>
      <c r="X4256" s="3" t="s">
        <v>48</v>
      </c>
      <c r="Y4256" s="3" t="s">
        <v>48</v>
      </c>
      <c r="Z4256" s="3" t="s">
        <v>48</v>
      </c>
      <c r="AA4256" s="3" t="s">
        <v>48</v>
      </c>
      <c r="AB4256" s="3" t="s">
        <v>48</v>
      </c>
      <c r="AC4256" s="3" t="s">
        <v>48</v>
      </c>
      <c r="AD4256" s="3" t="s">
        <v>11567</v>
      </c>
      <c r="AE4256" s="3" t="s">
        <v>48</v>
      </c>
      <c r="AF4256" s="3">
        <v>0</v>
      </c>
      <c r="AH4256" s="3">
        <v>0</v>
      </c>
      <c r="AI4256" s="3" t="s">
        <v>48</v>
      </c>
      <c r="AJ4256" s="3">
        <v>0</v>
      </c>
      <c r="AK4256" s="3" t="s">
        <v>48</v>
      </c>
      <c r="AL4256" s="3">
        <v>0</v>
      </c>
      <c r="AM4256" s="3" t="s">
        <v>48</v>
      </c>
      <c r="AN4256" s="3">
        <v>0</v>
      </c>
      <c r="AO4256" s="3" t="s">
        <v>48</v>
      </c>
      <c r="AP4256" s="3">
        <v>0</v>
      </c>
      <c r="AQ4256" s="3" t="s">
        <v>48</v>
      </c>
      <c r="AR4256" s="3">
        <v>1000000</v>
      </c>
      <c r="AS4256" s="3" t="s">
        <v>48</v>
      </c>
    </row>
    <row r="4257" spans="1:45">
      <c r="A4257">
        <v>4255</v>
      </c>
      <c r="B4257" t="s">
        <v>5982</v>
      </c>
      <c r="C4257" t="s">
        <v>4362</v>
      </c>
      <c r="D4257" t="s">
        <v>45</v>
      </c>
      <c r="E4257" t="s">
        <v>76</v>
      </c>
      <c r="F4257" t="s">
        <v>2157</v>
      </c>
      <c r="G4257" t="s">
        <v>10977</v>
      </c>
      <c r="H4257" t="s">
        <v>2157</v>
      </c>
      <c r="I4257" t="s">
        <v>10977</v>
      </c>
      <c r="J4257" t="s">
        <v>48</v>
      </c>
      <c r="K4257" t="s">
        <v>48</v>
      </c>
      <c r="L4257" t="s">
        <v>5985</v>
      </c>
      <c r="M4257" t="s">
        <v>5986</v>
      </c>
      <c r="O4257" t="s">
        <v>5987</v>
      </c>
      <c r="P4257" t="s">
        <v>48</v>
      </c>
      <c r="Q4257" t="s">
        <v>20</v>
      </c>
      <c r="S4257" s="3" t="s">
        <v>11567</v>
      </c>
      <c r="T4257" s="3" t="s">
        <v>48</v>
      </c>
      <c r="U4257" s="3" t="s">
        <v>11567</v>
      </c>
      <c r="V4257" s="3" t="s">
        <v>11567</v>
      </c>
      <c r="W4257" s="3" t="s">
        <v>48</v>
      </c>
      <c r="X4257" s="3" t="s">
        <v>48</v>
      </c>
      <c r="Y4257" s="3" t="s">
        <v>48</v>
      </c>
      <c r="Z4257" s="3" t="s">
        <v>48</v>
      </c>
      <c r="AA4257" s="3" t="s">
        <v>48</v>
      </c>
      <c r="AB4257" s="3" t="s">
        <v>48</v>
      </c>
      <c r="AC4257" s="3" t="s">
        <v>48</v>
      </c>
      <c r="AD4257" s="3" t="s">
        <v>48</v>
      </c>
      <c r="AE4257" s="3" t="s">
        <v>48</v>
      </c>
      <c r="AI4257" s="3" t="s">
        <v>48</v>
      </c>
      <c r="AK4257" s="3" t="s">
        <v>48</v>
      </c>
      <c r="AM4257" s="3" t="s">
        <v>48</v>
      </c>
      <c r="AO4257" s="3" t="s">
        <v>48</v>
      </c>
      <c r="AQ4257" s="3" t="s">
        <v>48</v>
      </c>
      <c r="AS4257" s="3" t="s">
        <v>48</v>
      </c>
    </row>
    <row r="4258" spans="1:45">
      <c r="A4258">
        <v>4256</v>
      </c>
      <c r="B4258" t="s">
        <v>5982</v>
      </c>
      <c r="C4258" t="s">
        <v>5476</v>
      </c>
      <c r="D4258" t="s">
        <v>45</v>
      </c>
      <c r="E4258" t="s">
        <v>77</v>
      </c>
      <c r="F4258" t="s">
        <v>2796</v>
      </c>
      <c r="G4258" t="s">
        <v>9134</v>
      </c>
      <c r="H4258" t="s">
        <v>2811</v>
      </c>
      <c r="I4258" t="s">
        <v>16354</v>
      </c>
      <c r="J4258" t="s">
        <v>48</v>
      </c>
      <c r="K4258" t="s">
        <v>48</v>
      </c>
      <c r="L4258" t="s">
        <v>5985</v>
      </c>
      <c r="M4258" t="s">
        <v>5986</v>
      </c>
      <c r="O4258" t="s">
        <v>5987</v>
      </c>
      <c r="P4258" t="s">
        <v>48</v>
      </c>
      <c r="Q4258" t="s">
        <v>20</v>
      </c>
      <c r="S4258" s="3" t="s">
        <v>11567</v>
      </c>
      <c r="T4258" s="3" t="s">
        <v>48</v>
      </c>
      <c r="U4258" s="3" t="s">
        <v>11567</v>
      </c>
      <c r="V4258" s="3" t="s">
        <v>48</v>
      </c>
      <c r="W4258" s="3" t="s">
        <v>48</v>
      </c>
      <c r="X4258" s="3" t="s">
        <v>48</v>
      </c>
      <c r="Y4258" s="3" t="s">
        <v>48</v>
      </c>
      <c r="Z4258" s="3" t="s">
        <v>48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I4258" s="3" t="s">
        <v>48</v>
      </c>
      <c r="AK4258" s="3" t="s">
        <v>48</v>
      </c>
      <c r="AM4258" s="3" t="s">
        <v>48</v>
      </c>
      <c r="AO4258" s="3" t="s">
        <v>48</v>
      </c>
      <c r="AQ4258" s="3" t="s">
        <v>48</v>
      </c>
      <c r="AS4258" s="3" t="s">
        <v>48</v>
      </c>
    </row>
    <row r="4259" spans="1:45">
      <c r="A4259">
        <v>4257</v>
      </c>
      <c r="B4259" t="s">
        <v>5982</v>
      </c>
      <c r="C4259" t="s">
        <v>2933</v>
      </c>
      <c r="D4259" t="s">
        <v>45</v>
      </c>
      <c r="E4259" t="s">
        <v>71</v>
      </c>
      <c r="F4259" t="s">
        <v>8805</v>
      </c>
      <c r="G4259" t="s">
        <v>10978</v>
      </c>
      <c r="H4259" t="s">
        <v>8805</v>
      </c>
      <c r="I4259" t="s">
        <v>10978</v>
      </c>
      <c r="J4259" t="s">
        <v>8805</v>
      </c>
      <c r="K4259" t="s">
        <v>8806</v>
      </c>
      <c r="L4259" t="s">
        <v>5985</v>
      </c>
      <c r="M4259" t="s">
        <v>5986</v>
      </c>
      <c r="O4259" t="s">
        <v>59</v>
      </c>
      <c r="P4259" t="s">
        <v>48</v>
      </c>
      <c r="Q4259" t="s">
        <v>20</v>
      </c>
      <c r="S4259" s="3" t="s">
        <v>11572</v>
      </c>
      <c r="T4259" s="3" t="s">
        <v>48</v>
      </c>
      <c r="U4259" s="3" t="s">
        <v>11567</v>
      </c>
      <c r="V4259" s="3" t="s">
        <v>11572</v>
      </c>
      <c r="W4259" s="3" t="s">
        <v>48</v>
      </c>
      <c r="X4259" s="3" t="s">
        <v>48</v>
      </c>
      <c r="Y4259" s="3" t="s">
        <v>48</v>
      </c>
      <c r="Z4259" s="3" t="s">
        <v>48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I4259" s="3" t="s">
        <v>48</v>
      </c>
      <c r="AK4259" s="3" t="s">
        <v>48</v>
      </c>
      <c r="AM4259" s="3" t="s">
        <v>48</v>
      </c>
      <c r="AO4259" s="3" t="s">
        <v>48</v>
      </c>
      <c r="AQ4259" s="3" t="s">
        <v>48</v>
      </c>
      <c r="AS4259" s="3" t="s">
        <v>48</v>
      </c>
    </row>
    <row r="4260" spans="1:45">
      <c r="A4260">
        <v>4258</v>
      </c>
      <c r="B4260" t="s">
        <v>5982</v>
      </c>
      <c r="C4260" t="s">
        <v>2932</v>
      </c>
      <c r="D4260" t="s">
        <v>45</v>
      </c>
      <c r="E4260" t="s">
        <v>71</v>
      </c>
      <c r="F4260" t="s">
        <v>8805</v>
      </c>
      <c r="G4260" t="s">
        <v>10978</v>
      </c>
      <c r="H4260" t="s">
        <v>8805</v>
      </c>
      <c r="I4260" t="s">
        <v>10978</v>
      </c>
      <c r="J4260" t="s">
        <v>8805</v>
      </c>
      <c r="K4260" t="s">
        <v>8806</v>
      </c>
      <c r="L4260" t="s">
        <v>5985</v>
      </c>
      <c r="M4260" t="s">
        <v>5986</v>
      </c>
      <c r="O4260" t="s">
        <v>6203</v>
      </c>
      <c r="P4260" t="s">
        <v>48</v>
      </c>
      <c r="Q4260" t="s">
        <v>20</v>
      </c>
      <c r="S4260" s="3" t="s">
        <v>11567</v>
      </c>
      <c r="T4260" s="3" t="s">
        <v>48</v>
      </c>
      <c r="U4260" s="3" t="s">
        <v>11567</v>
      </c>
      <c r="V4260" s="3" t="s">
        <v>48</v>
      </c>
      <c r="W4260" s="3" t="s">
        <v>48</v>
      </c>
      <c r="X4260" s="3" t="s">
        <v>48</v>
      </c>
      <c r="Y4260" s="3" t="s">
        <v>48</v>
      </c>
      <c r="Z4260" s="3" t="s">
        <v>48</v>
      </c>
      <c r="AA4260" s="3" t="s">
        <v>48</v>
      </c>
      <c r="AB4260" s="3" t="s">
        <v>48</v>
      </c>
      <c r="AC4260" s="3" t="s">
        <v>48</v>
      </c>
      <c r="AD4260" s="3" t="s">
        <v>48</v>
      </c>
      <c r="AE4260" s="3" t="s">
        <v>48</v>
      </c>
      <c r="AI4260" s="3" t="s">
        <v>48</v>
      </c>
      <c r="AK4260" s="3" t="s">
        <v>48</v>
      </c>
      <c r="AM4260" s="3" t="s">
        <v>48</v>
      </c>
      <c r="AO4260" s="3" t="s">
        <v>48</v>
      </c>
      <c r="AQ4260" s="3" t="s">
        <v>48</v>
      </c>
      <c r="AS4260" s="3" t="s">
        <v>48</v>
      </c>
    </row>
    <row r="4261" spans="1:45">
      <c r="A4261">
        <v>4259</v>
      </c>
      <c r="B4261" t="s">
        <v>5982</v>
      </c>
      <c r="C4261" t="s">
        <v>3908</v>
      </c>
      <c r="D4261" t="s">
        <v>45</v>
      </c>
      <c r="E4261" t="s">
        <v>75</v>
      </c>
      <c r="F4261" t="s">
        <v>382</v>
      </c>
      <c r="G4261" t="s">
        <v>10979</v>
      </c>
      <c r="H4261" t="s">
        <v>382</v>
      </c>
      <c r="I4261" t="s">
        <v>10979</v>
      </c>
      <c r="J4261" t="s">
        <v>6941</v>
      </c>
      <c r="K4261" t="s">
        <v>6942</v>
      </c>
      <c r="L4261" t="s">
        <v>5985</v>
      </c>
      <c r="M4261" t="s">
        <v>5986</v>
      </c>
      <c r="O4261" t="s">
        <v>5987</v>
      </c>
      <c r="P4261" t="s">
        <v>48</v>
      </c>
      <c r="Q4261" t="s">
        <v>23</v>
      </c>
      <c r="S4261" s="3" t="s">
        <v>11567</v>
      </c>
      <c r="T4261" s="3" t="s">
        <v>12420</v>
      </c>
      <c r="U4261" s="3" t="s">
        <v>12420</v>
      </c>
      <c r="V4261" s="3" t="s">
        <v>48</v>
      </c>
      <c r="W4261" s="3" t="s">
        <v>11567</v>
      </c>
      <c r="X4261" s="3" t="s">
        <v>48</v>
      </c>
      <c r="Y4261" s="3" t="s">
        <v>11567</v>
      </c>
      <c r="Z4261" s="3" t="s">
        <v>48</v>
      </c>
      <c r="AA4261" s="3" t="s">
        <v>12420</v>
      </c>
      <c r="AB4261" s="3" t="s">
        <v>48</v>
      </c>
      <c r="AC4261" s="3" t="s">
        <v>11567</v>
      </c>
      <c r="AD4261" s="3" t="s">
        <v>11567</v>
      </c>
      <c r="AE4261" s="3" t="s">
        <v>11567</v>
      </c>
      <c r="AF4261" s="3">
        <v>0</v>
      </c>
      <c r="AG4261" s="4">
        <v>0</v>
      </c>
      <c r="AH4261" s="3">
        <v>0</v>
      </c>
      <c r="AI4261" s="3" t="s">
        <v>11567</v>
      </c>
      <c r="AJ4261" s="3">
        <v>0</v>
      </c>
      <c r="AK4261" s="3" t="s">
        <v>11567</v>
      </c>
      <c r="AL4261" s="3">
        <v>0</v>
      </c>
      <c r="AM4261" s="3" t="s">
        <v>11567</v>
      </c>
      <c r="AN4261" s="3">
        <v>0</v>
      </c>
      <c r="AO4261" s="3" t="s">
        <v>11567</v>
      </c>
      <c r="AP4261" s="3">
        <v>0</v>
      </c>
      <c r="AQ4261" s="3" t="s">
        <v>11567</v>
      </c>
      <c r="AR4261" s="3">
        <v>0</v>
      </c>
      <c r="AS4261" s="3" t="s">
        <v>11567</v>
      </c>
    </row>
    <row r="4262" spans="1:45">
      <c r="A4262">
        <v>4260</v>
      </c>
      <c r="B4262" t="s">
        <v>5982</v>
      </c>
      <c r="C4262" t="s">
        <v>5775</v>
      </c>
      <c r="D4262" t="s">
        <v>45</v>
      </c>
      <c r="E4262" t="s">
        <v>77</v>
      </c>
      <c r="F4262" t="s">
        <v>2518</v>
      </c>
      <c r="G4262" t="s">
        <v>11564</v>
      </c>
      <c r="H4262" t="s">
        <v>2518</v>
      </c>
      <c r="I4262" t="s">
        <v>11564</v>
      </c>
      <c r="J4262" t="s">
        <v>48</v>
      </c>
      <c r="K4262" t="s">
        <v>48</v>
      </c>
      <c r="L4262" t="s">
        <v>5985</v>
      </c>
      <c r="M4262" t="s">
        <v>5986</v>
      </c>
      <c r="O4262" t="s">
        <v>5987</v>
      </c>
      <c r="P4262" t="s">
        <v>48</v>
      </c>
      <c r="Q4262" t="s">
        <v>20</v>
      </c>
      <c r="S4262" s="3" t="s">
        <v>11567</v>
      </c>
      <c r="T4262" s="3" t="s">
        <v>48</v>
      </c>
      <c r="U4262" s="3" t="s">
        <v>11567</v>
      </c>
      <c r="V4262" s="3" t="s">
        <v>48</v>
      </c>
      <c r="W4262" s="3" t="s">
        <v>48</v>
      </c>
      <c r="X4262" s="3" t="s">
        <v>48</v>
      </c>
      <c r="Y4262" s="3" t="s">
        <v>48</v>
      </c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I4262" s="3" t="s">
        <v>48</v>
      </c>
      <c r="AK4262" s="3" t="s">
        <v>48</v>
      </c>
      <c r="AM4262" s="3" t="s">
        <v>48</v>
      </c>
      <c r="AO4262" s="3" t="s">
        <v>48</v>
      </c>
      <c r="AQ4262" s="3" t="s">
        <v>48</v>
      </c>
      <c r="AS4262" s="3" t="s">
        <v>48</v>
      </c>
    </row>
    <row r="4263" spans="1:45">
      <c r="A4263">
        <v>4261</v>
      </c>
      <c r="B4263" t="s">
        <v>5982</v>
      </c>
      <c r="C4263" t="s">
        <v>5533</v>
      </c>
      <c r="D4263" t="s">
        <v>45</v>
      </c>
      <c r="E4263" t="s">
        <v>214</v>
      </c>
      <c r="F4263" t="s">
        <v>2757</v>
      </c>
      <c r="G4263" t="s">
        <v>10981</v>
      </c>
      <c r="H4263" t="s">
        <v>2757</v>
      </c>
      <c r="I4263" t="s">
        <v>10981</v>
      </c>
      <c r="J4263" t="s">
        <v>48</v>
      </c>
      <c r="K4263" t="s">
        <v>48</v>
      </c>
      <c r="L4263" t="s">
        <v>5985</v>
      </c>
      <c r="M4263" t="s">
        <v>5986</v>
      </c>
      <c r="O4263" t="s">
        <v>5987</v>
      </c>
      <c r="P4263" t="s">
        <v>48</v>
      </c>
      <c r="Q4263" t="s">
        <v>20</v>
      </c>
      <c r="S4263" s="3" t="s">
        <v>11567</v>
      </c>
      <c r="T4263" s="3" t="s">
        <v>48</v>
      </c>
      <c r="U4263" s="3" t="s">
        <v>11567</v>
      </c>
      <c r="V4263" s="3" t="s">
        <v>48</v>
      </c>
      <c r="W4263" s="3" t="s">
        <v>48</v>
      </c>
      <c r="X4263" s="3" t="s">
        <v>48</v>
      </c>
      <c r="Y4263" s="3" t="s">
        <v>48</v>
      </c>
      <c r="Z4263" s="3" t="s">
        <v>48</v>
      </c>
      <c r="AA4263" s="3" t="s">
        <v>48</v>
      </c>
      <c r="AB4263" s="3" t="s">
        <v>48</v>
      </c>
      <c r="AC4263" s="3" t="s">
        <v>48</v>
      </c>
      <c r="AD4263" s="3" t="s">
        <v>48</v>
      </c>
      <c r="AE4263" s="3" t="s">
        <v>48</v>
      </c>
      <c r="AI4263" s="3" t="s">
        <v>48</v>
      </c>
      <c r="AK4263" s="3" t="s">
        <v>48</v>
      </c>
      <c r="AM4263" s="3" t="s">
        <v>48</v>
      </c>
      <c r="AO4263" s="3" t="s">
        <v>48</v>
      </c>
      <c r="AQ4263" s="3" t="s">
        <v>48</v>
      </c>
      <c r="AS4263" s="3" t="s">
        <v>48</v>
      </c>
    </row>
    <row r="4264" spans="1:45">
      <c r="A4264">
        <v>4262</v>
      </c>
      <c r="B4264" t="s">
        <v>5982</v>
      </c>
      <c r="C4264" t="s">
        <v>4480</v>
      </c>
      <c r="D4264" t="s">
        <v>45</v>
      </c>
      <c r="E4264" t="s">
        <v>76</v>
      </c>
      <c r="F4264" t="s">
        <v>2247</v>
      </c>
      <c r="G4264" t="s">
        <v>10982</v>
      </c>
      <c r="H4264" t="s">
        <v>2247</v>
      </c>
      <c r="I4264" t="s">
        <v>10982</v>
      </c>
      <c r="J4264" t="s">
        <v>48</v>
      </c>
      <c r="K4264" t="s">
        <v>48</v>
      </c>
      <c r="L4264" t="s">
        <v>5985</v>
      </c>
      <c r="M4264" t="s">
        <v>5986</v>
      </c>
      <c r="O4264" t="s">
        <v>5987</v>
      </c>
      <c r="P4264" t="s">
        <v>48</v>
      </c>
      <c r="Q4264" t="s">
        <v>20</v>
      </c>
      <c r="S4264" s="3" t="s">
        <v>11567</v>
      </c>
      <c r="T4264" s="3" t="s">
        <v>48</v>
      </c>
      <c r="U4264" s="3" t="s">
        <v>11567</v>
      </c>
      <c r="V4264" s="3" t="s">
        <v>48</v>
      </c>
      <c r="W4264" s="3" t="s">
        <v>48</v>
      </c>
      <c r="X4264" s="3" t="s">
        <v>48</v>
      </c>
      <c r="Y4264" s="3" t="s">
        <v>48</v>
      </c>
      <c r="Z4264" s="3" t="s">
        <v>48</v>
      </c>
      <c r="AA4264" s="3" t="s">
        <v>48</v>
      </c>
      <c r="AB4264" s="3" t="s">
        <v>48</v>
      </c>
      <c r="AC4264" s="3" t="s">
        <v>48</v>
      </c>
      <c r="AD4264" s="3" t="s">
        <v>48</v>
      </c>
      <c r="AE4264" s="3" t="s">
        <v>48</v>
      </c>
      <c r="AI4264" s="3" t="s">
        <v>48</v>
      </c>
      <c r="AK4264" s="3" t="s">
        <v>48</v>
      </c>
      <c r="AM4264" s="3" t="s">
        <v>48</v>
      </c>
      <c r="AO4264" s="3" t="s">
        <v>48</v>
      </c>
      <c r="AQ4264" s="3" t="s">
        <v>48</v>
      </c>
      <c r="AS4264" s="3" t="s">
        <v>48</v>
      </c>
    </row>
    <row r="4265" spans="1:45">
      <c r="A4265">
        <v>4263</v>
      </c>
      <c r="B4265" t="s">
        <v>5982</v>
      </c>
      <c r="C4265" t="s">
        <v>3760</v>
      </c>
      <c r="D4265" t="s">
        <v>45</v>
      </c>
      <c r="E4265" t="s">
        <v>75</v>
      </c>
      <c r="F4265" t="s">
        <v>8810</v>
      </c>
      <c r="G4265" t="s">
        <v>10984</v>
      </c>
      <c r="H4265" t="s">
        <v>8810</v>
      </c>
      <c r="I4265" t="s">
        <v>10984</v>
      </c>
      <c r="J4265" t="s">
        <v>8811</v>
      </c>
      <c r="K4265" t="s">
        <v>8812</v>
      </c>
      <c r="L4265" t="s">
        <v>5985</v>
      </c>
      <c r="M4265" t="s">
        <v>5986</v>
      </c>
      <c r="O4265" t="s">
        <v>5987</v>
      </c>
      <c r="P4265" t="s">
        <v>48</v>
      </c>
      <c r="Q4265" t="s">
        <v>23</v>
      </c>
      <c r="S4265" s="3" t="s">
        <v>13039</v>
      </c>
      <c r="T4265" s="3" t="s">
        <v>48</v>
      </c>
      <c r="U4265" s="3" t="s">
        <v>13039</v>
      </c>
      <c r="V4265" s="3" t="s">
        <v>48</v>
      </c>
      <c r="W4265" s="3" t="s">
        <v>48</v>
      </c>
      <c r="X4265" s="3" t="s">
        <v>48</v>
      </c>
      <c r="Y4265" s="3" t="s">
        <v>48</v>
      </c>
      <c r="Z4265" s="3" t="s">
        <v>48</v>
      </c>
      <c r="AA4265" s="3" t="s">
        <v>48</v>
      </c>
      <c r="AB4265" s="3" t="s">
        <v>48</v>
      </c>
      <c r="AC4265" s="3" t="s">
        <v>48</v>
      </c>
      <c r="AD4265" s="3" t="s">
        <v>11567</v>
      </c>
      <c r="AE4265" s="3" t="s">
        <v>48</v>
      </c>
      <c r="AF4265" s="3">
        <v>0</v>
      </c>
      <c r="AH4265" s="3">
        <v>0</v>
      </c>
      <c r="AI4265" s="3" t="s">
        <v>48</v>
      </c>
      <c r="AJ4265" s="3">
        <v>13000000</v>
      </c>
      <c r="AK4265" s="3" t="s">
        <v>48</v>
      </c>
      <c r="AL4265" s="3">
        <v>0</v>
      </c>
      <c r="AM4265" s="3" t="s">
        <v>48</v>
      </c>
      <c r="AN4265" s="3">
        <v>0</v>
      </c>
      <c r="AO4265" s="3" t="s">
        <v>48</v>
      </c>
      <c r="AP4265" s="3">
        <v>0</v>
      </c>
      <c r="AQ4265" s="3" t="s">
        <v>48</v>
      </c>
      <c r="AR4265" s="3">
        <v>9000000</v>
      </c>
      <c r="AS4265" s="3" t="s">
        <v>48</v>
      </c>
    </row>
    <row r="4266" spans="1:45">
      <c r="A4266">
        <v>4264</v>
      </c>
      <c r="B4266" t="s">
        <v>5982</v>
      </c>
      <c r="C4266" t="s">
        <v>8813</v>
      </c>
      <c r="D4266" t="s">
        <v>45</v>
      </c>
      <c r="E4266" t="s">
        <v>73</v>
      </c>
      <c r="F4266" t="s">
        <v>2020</v>
      </c>
      <c r="G4266" t="s">
        <v>10985</v>
      </c>
      <c r="H4266" t="s">
        <v>2020</v>
      </c>
      <c r="I4266" t="s">
        <v>10985</v>
      </c>
      <c r="J4266" t="s">
        <v>2020</v>
      </c>
      <c r="K4266" t="s">
        <v>8814</v>
      </c>
      <c r="L4266" t="s">
        <v>5985</v>
      </c>
      <c r="M4266" t="s">
        <v>5986</v>
      </c>
      <c r="O4266" t="s">
        <v>5987</v>
      </c>
      <c r="P4266" t="s">
        <v>48</v>
      </c>
      <c r="Q4266" t="s">
        <v>20</v>
      </c>
      <c r="S4266" s="3" t="s">
        <v>11567</v>
      </c>
      <c r="T4266" s="3" t="s">
        <v>48</v>
      </c>
      <c r="U4266" s="3" t="s">
        <v>11567</v>
      </c>
      <c r="V4266" s="3" t="s">
        <v>48</v>
      </c>
      <c r="W4266" s="3" t="s">
        <v>48</v>
      </c>
      <c r="X4266" s="3" t="s">
        <v>48</v>
      </c>
      <c r="Y4266" s="3" t="s">
        <v>48</v>
      </c>
      <c r="Z4266" s="3" t="s">
        <v>48</v>
      </c>
      <c r="AA4266" s="3" t="s">
        <v>48</v>
      </c>
      <c r="AB4266" s="3" t="s">
        <v>48</v>
      </c>
      <c r="AC4266" s="3" t="s">
        <v>48</v>
      </c>
      <c r="AD4266" s="3" t="s">
        <v>48</v>
      </c>
      <c r="AE4266" s="3" t="s">
        <v>48</v>
      </c>
      <c r="AI4266" s="3" t="s">
        <v>48</v>
      </c>
      <c r="AK4266" s="3" t="s">
        <v>48</v>
      </c>
      <c r="AM4266" s="3" t="s">
        <v>48</v>
      </c>
      <c r="AO4266" s="3" t="s">
        <v>48</v>
      </c>
      <c r="AQ4266" s="3" t="s">
        <v>48</v>
      </c>
      <c r="AS4266" s="3" t="s">
        <v>48</v>
      </c>
    </row>
    <row r="4267" spans="1:45">
      <c r="A4267">
        <v>4265</v>
      </c>
      <c r="B4267" t="s">
        <v>5982</v>
      </c>
      <c r="C4267" t="s">
        <v>3726</v>
      </c>
      <c r="D4267" t="s">
        <v>45</v>
      </c>
      <c r="E4267" t="s">
        <v>73</v>
      </c>
      <c r="F4267" t="s">
        <v>2020</v>
      </c>
      <c r="G4267" t="s">
        <v>10985</v>
      </c>
      <c r="H4267" t="s">
        <v>2020</v>
      </c>
      <c r="I4267" t="s">
        <v>10985</v>
      </c>
      <c r="J4267" t="s">
        <v>2020</v>
      </c>
      <c r="K4267" t="s">
        <v>8814</v>
      </c>
      <c r="L4267" t="s">
        <v>5985</v>
      </c>
      <c r="M4267" t="s">
        <v>5986</v>
      </c>
      <c r="O4267" t="s">
        <v>40</v>
      </c>
      <c r="P4267" t="s">
        <v>48</v>
      </c>
      <c r="Q4267" t="s">
        <v>23</v>
      </c>
      <c r="S4267" s="3" t="s">
        <v>13048</v>
      </c>
      <c r="T4267" s="3" t="s">
        <v>12845</v>
      </c>
      <c r="U4267" s="3" t="s">
        <v>12845</v>
      </c>
      <c r="V4267" s="3" t="s">
        <v>48</v>
      </c>
      <c r="W4267" s="3" t="s">
        <v>11567</v>
      </c>
      <c r="X4267" s="3" t="s">
        <v>48</v>
      </c>
      <c r="Y4267" s="3" t="s">
        <v>11567</v>
      </c>
      <c r="Z4267" s="3" t="s">
        <v>48</v>
      </c>
      <c r="AA4267" s="3" t="s">
        <v>11567</v>
      </c>
      <c r="AB4267" s="3" t="s">
        <v>13048</v>
      </c>
      <c r="AC4267" s="3" t="s">
        <v>12845</v>
      </c>
      <c r="AD4267" s="3" t="s">
        <v>11567</v>
      </c>
      <c r="AE4267" s="3" t="s">
        <v>11567</v>
      </c>
      <c r="AF4267" s="3">
        <v>0</v>
      </c>
      <c r="AG4267" s="4">
        <v>0</v>
      </c>
      <c r="AH4267" s="3">
        <v>0</v>
      </c>
      <c r="AI4267" s="3" t="s">
        <v>11567</v>
      </c>
      <c r="AJ4267" s="3">
        <v>0</v>
      </c>
      <c r="AK4267" s="3" t="s">
        <v>11567</v>
      </c>
      <c r="AL4267" s="3">
        <v>0</v>
      </c>
      <c r="AM4267" s="3" t="s">
        <v>11567</v>
      </c>
      <c r="AN4267" s="3">
        <v>0</v>
      </c>
      <c r="AO4267" s="3" t="s">
        <v>11567</v>
      </c>
      <c r="AP4267" s="3">
        <v>0</v>
      </c>
      <c r="AQ4267" s="3" t="s">
        <v>11567</v>
      </c>
      <c r="AR4267" s="3">
        <v>0</v>
      </c>
      <c r="AS4267" s="3" t="s">
        <v>11567</v>
      </c>
    </row>
    <row r="4268" spans="1:45">
      <c r="A4268">
        <v>4266</v>
      </c>
      <c r="B4268" t="s">
        <v>5982</v>
      </c>
      <c r="C4268" t="s">
        <v>2861</v>
      </c>
      <c r="D4268" t="s">
        <v>45</v>
      </c>
      <c r="E4268" t="s">
        <v>71</v>
      </c>
      <c r="F4268" t="s">
        <v>8815</v>
      </c>
      <c r="G4268" t="s">
        <v>10986</v>
      </c>
      <c r="H4268" t="s">
        <v>8815</v>
      </c>
      <c r="I4268" t="s">
        <v>10986</v>
      </c>
      <c r="J4268" t="s">
        <v>48</v>
      </c>
      <c r="K4268" t="s">
        <v>48</v>
      </c>
      <c r="L4268" t="s">
        <v>5985</v>
      </c>
      <c r="M4268" t="s">
        <v>5986</v>
      </c>
      <c r="O4268" t="s">
        <v>5987</v>
      </c>
      <c r="P4268" t="s">
        <v>48</v>
      </c>
      <c r="Q4268" t="s">
        <v>23</v>
      </c>
      <c r="S4268" s="3" t="s">
        <v>11580</v>
      </c>
      <c r="T4268" s="3" t="s">
        <v>14951</v>
      </c>
      <c r="U4268" s="3" t="s">
        <v>16770</v>
      </c>
      <c r="V4268" s="3" t="s">
        <v>11587</v>
      </c>
      <c r="W4268" s="3" t="s">
        <v>12421</v>
      </c>
      <c r="X4268" s="3" t="s">
        <v>11587</v>
      </c>
      <c r="Y4268" s="3" t="s">
        <v>11567</v>
      </c>
      <c r="Z4268" s="3" t="s">
        <v>11587</v>
      </c>
      <c r="AA4268" s="3" t="s">
        <v>11567</v>
      </c>
      <c r="AB4268" s="3" t="s">
        <v>11587</v>
      </c>
      <c r="AC4268" s="3" t="s">
        <v>11567</v>
      </c>
      <c r="AD4268" s="3" t="s">
        <v>11587</v>
      </c>
      <c r="AE4268" s="3" t="s">
        <v>11567</v>
      </c>
      <c r="AF4268" s="3">
        <v>300000</v>
      </c>
      <c r="AG4268" s="4">
        <v>50000</v>
      </c>
      <c r="AH4268" s="3">
        <v>300000</v>
      </c>
      <c r="AI4268" s="3" t="s">
        <v>11567</v>
      </c>
      <c r="AJ4268" s="3">
        <v>300000</v>
      </c>
      <c r="AK4268" s="3" t="s">
        <v>11567</v>
      </c>
      <c r="AL4268" s="3">
        <v>300000</v>
      </c>
      <c r="AM4268" s="3" t="s">
        <v>11567</v>
      </c>
      <c r="AN4268" s="3">
        <v>300000</v>
      </c>
      <c r="AO4268" s="3" t="s">
        <v>11567</v>
      </c>
      <c r="AP4268" s="3">
        <v>700000</v>
      </c>
      <c r="AQ4268" s="3" t="s">
        <v>11567</v>
      </c>
      <c r="AR4268" s="3">
        <v>300000</v>
      </c>
      <c r="AS4268" s="3" t="s">
        <v>11567</v>
      </c>
    </row>
    <row r="4269" spans="1:45">
      <c r="A4269">
        <v>4267</v>
      </c>
      <c r="B4269" t="s">
        <v>5982</v>
      </c>
      <c r="C4269" t="s">
        <v>3759</v>
      </c>
      <c r="D4269" t="s">
        <v>45</v>
      </c>
      <c r="E4269" t="s">
        <v>75</v>
      </c>
      <c r="F4269" t="s">
        <v>8816</v>
      </c>
      <c r="G4269" t="s">
        <v>10987</v>
      </c>
      <c r="H4269" t="s">
        <v>8816</v>
      </c>
      <c r="I4269" t="s">
        <v>10987</v>
      </c>
      <c r="J4269" t="s">
        <v>8817</v>
      </c>
      <c r="K4269" t="s">
        <v>8818</v>
      </c>
      <c r="L4269" t="s">
        <v>5985</v>
      </c>
      <c r="M4269" t="s">
        <v>5986</v>
      </c>
      <c r="O4269" t="s">
        <v>5987</v>
      </c>
      <c r="P4269" t="s">
        <v>48</v>
      </c>
      <c r="Q4269" t="s">
        <v>20</v>
      </c>
      <c r="S4269" s="3" t="s">
        <v>11567</v>
      </c>
      <c r="T4269" s="3" t="s">
        <v>48</v>
      </c>
      <c r="U4269" s="3" t="s">
        <v>11567</v>
      </c>
      <c r="V4269" s="3" t="s">
        <v>48</v>
      </c>
      <c r="W4269" s="3" t="s">
        <v>48</v>
      </c>
      <c r="X4269" s="3" t="s">
        <v>48</v>
      </c>
      <c r="Y4269" s="3" t="s">
        <v>48</v>
      </c>
      <c r="Z4269" s="3" t="s">
        <v>48</v>
      </c>
      <c r="AA4269" s="3" t="s">
        <v>48</v>
      </c>
      <c r="AB4269" s="3" t="s">
        <v>48</v>
      </c>
      <c r="AC4269" s="3" t="s">
        <v>48</v>
      </c>
      <c r="AD4269" s="3" t="s">
        <v>48</v>
      </c>
      <c r="AE4269" s="3" t="s">
        <v>48</v>
      </c>
      <c r="AI4269" s="3" t="s">
        <v>48</v>
      </c>
      <c r="AK4269" s="3" t="s">
        <v>48</v>
      </c>
      <c r="AM4269" s="3" t="s">
        <v>48</v>
      </c>
      <c r="AO4269" s="3" t="s">
        <v>48</v>
      </c>
      <c r="AQ4269" s="3" t="s">
        <v>48</v>
      </c>
      <c r="AS4269" s="3" t="s">
        <v>48</v>
      </c>
    </row>
    <row r="4270" spans="1:45">
      <c r="A4270">
        <v>4268</v>
      </c>
      <c r="B4270" t="s">
        <v>5982</v>
      </c>
      <c r="C4270" t="s">
        <v>5619</v>
      </c>
      <c r="D4270" t="s">
        <v>45</v>
      </c>
      <c r="E4270" t="s">
        <v>72</v>
      </c>
      <c r="F4270" t="s">
        <v>687</v>
      </c>
      <c r="G4270" t="s">
        <v>9151</v>
      </c>
      <c r="H4270" t="s">
        <v>2671</v>
      </c>
      <c r="I4270" t="s">
        <v>16355</v>
      </c>
      <c r="J4270" t="s">
        <v>48</v>
      </c>
      <c r="K4270" t="s">
        <v>48</v>
      </c>
      <c r="L4270" t="s">
        <v>5985</v>
      </c>
      <c r="M4270" t="s">
        <v>5986</v>
      </c>
      <c r="O4270" t="s">
        <v>5987</v>
      </c>
      <c r="P4270" t="s">
        <v>48</v>
      </c>
      <c r="Q4270" t="s">
        <v>20</v>
      </c>
      <c r="S4270" s="3" t="s">
        <v>11567</v>
      </c>
      <c r="T4270" s="3" t="s">
        <v>48</v>
      </c>
      <c r="U4270" s="3" t="s">
        <v>11567</v>
      </c>
      <c r="V4270" s="3" t="s">
        <v>48</v>
      </c>
      <c r="W4270" s="3" t="s">
        <v>48</v>
      </c>
      <c r="X4270" s="3" t="s">
        <v>48</v>
      </c>
      <c r="Y4270" s="3" t="s">
        <v>48</v>
      </c>
      <c r="Z4270" s="3" t="s">
        <v>48</v>
      </c>
      <c r="AA4270" s="3" t="s">
        <v>48</v>
      </c>
      <c r="AB4270" s="3" t="s">
        <v>48</v>
      </c>
      <c r="AC4270" s="3" t="s">
        <v>48</v>
      </c>
      <c r="AD4270" s="3" t="s">
        <v>11567</v>
      </c>
      <c r="AE4270" s="3" t="s">
        <v>48</v>
      </c>
      <c r="AF4270" s="3">
        <v>0</v>
      </c>
      <c r="AH4270" s="3">
        <v>0</v>
      </c>
      <c r="AI4270" s="3" t="s">
        <v>48</v>
      </c>
      <c r="AJ4270" s="3">
        <v>0</v>
      </c>
      <c r="AK4270" s="3" t="s">
        <v>48</v>
      </c>
      <c r="AL4270" s="3">
        <v>0</v>
      </c>
      <c r="AM4270" s="3" t="s">
        <v>48</v>
      </c>
      <c r="AN4270" s="3">
        <v>0</v>
      </c>
      <c r="AO4270" s="3" t="s">
        <v>48</v>
      </c>
      <c r="AP4270" s="3">
        <v>0</v>
      </c>
      <c r="AQ4270" s="3" t="s">
        <v>48</v>
      </c>
      <c r="AR4270" s="3">
        <v>0</v>
      </c>
      <c r="AS4270" s="3" t="s">
        <v>48</v>
      </c>
    </row>
    <row r="4271" spans="1:45">
      <c r="A4271">
        <v>4269</v>
      </c>
      <c r="B4271" t="s">
        <v>5982</v>
      </c>
      <c r="C4271" t="s">
        <v>4950</v>
      </c>
      <c r="D4271" t="s">
        <v>45</v>
      </c>
      <c r="E4271" t="s">
        <v>77</v>
      </c>
      <c r="F4271" t="s">
        <v>6029</v>
      </c>
      <c r="G4271" t="s">
        <v>8925</v>
      </c>
      <c r="H4271" t="s">
        <v>1694</v>
      </c>
      <c r="I4271" t="s">
        <v>16356</v>
      </c>
      <c r="J4271" t="s">
        <v>48</v>
      </c>
      <c r="K4271" t="s">
        <v>48</v>
      </c>
      <c r="L4271" t="s">
        <v>5985</v>
      </c>
      <c r="M4271" t="s">
        <v>5986</v>
      </c>
      <c r="O4271" t="s">
        <v>5987</v>
      </c>
      <c r="P4271" t="s">
        <v>48</v>
      </c>
      <c r="Q4271" t="s">
        <v>20</v>
      </c>
      <c r="S4271" s="3" t="s">
        <v>11567</v>
      </c>
      <c r="T4271" s="3" t="s">
        <v>48</v>
      </c>
      <c r="U4271" s="3" t="s">
        <v>11567</v>
      </c>
      <c r="V4271" s="3" t="s">
        <v>48</v>
      </c>
      <c r="W4271" s="3" t="s">
        <v>48</v>
      </c>
      <c r="X4271" s="3" t="s">
        <v>48</v>
      </c>
      <c r="Y4271" s="3" t="s">
        <v>48</v>
      </c>
      <c r="Z4271" s="3" t="s">
        <v>48</v>
      </c>
      <c r="AA4271" s="3" t="s">
        <v>48</v>
      </c>
      <c r="AB4271" s="3" t="s">
        <v>48</v>
      </c>
      <c r="AC4271" s="3" t="s">
        <v>48</v>
      </c>
      <c r="AD4271" s="3" t="s">
        <v>48</v>
      </c>
      <c r="AE4271" s="3" t="s">
        <v>48</v>
      </c>
      <c r="AI4271" s="3" t="s">
        <v>48</v>
      </c>
      <c r="AK4271" s="3" t="s">
        <v>48</v>
      </c>
      <c r="AM4271" s="3" t="s">
        <v>48</v>
      </c>
      <c r="AO4271" s="3" t="s">
        <v>48</v>
      </c>
      <c r="AQ4271" s="3" t="s">
        <v>48</v>
      </c>
      <c r="AS4271" s="3" t="s">
        <v>48</v>
      </c>
    </row>
    <row r="4272" spans="1:45">
      <c r="A4272">
        <v>4270</v>
      </c>
      <c r="B4272" t="s">
        <v>5982</v>
      </c>
      <c r="C4272" t="s">
        <v>3518</v>
      </c>
      <c r="D4272" t="s">
        <v>45</v>
      </c>
      <c r="E4272" t="s">
        <v>73</v>
      </c>
      <c r="F4272" t="s">
        <v>1846</v>
      </c>
      <c r="G4272" t="s">
        <v>10989</v>
      </c>
      <c r="H4272" t="s">
        <v>1846</v>
      </c>
      <c r="I4272" t="s">
        <v>10989</v>
      </c>
      <c r="J4272" t="s">
        <v>1846</v>
      </c>
      <c r="K4272" t="s">
        <v>8819</v>
      </c>
      <c r="L4272" t="s">
        <v>5985</v>
      </c>
      <c r="M4272" t="s">
        <v>5986</v>
      </c>
      <c r="O4272" t="s">
        <v>5987</v>
      </c>
      <c r="P4272" t="s">
        <v>48</v>
      </c>
      <c r="Q4272" t="s">
        <v>20</v>
      </c>
      <c r="S4272" s="3" t="s">
        <v>11576</v>
      </c>
      <c r="T4272" s="3" t="s">
        <v>48</v>
      </c>
      <c r="U4272" s="3" t="s">
        <v>11576</v>
      </c>
      <c r="V4272" s="3" t="s">
        <v>48</v>
      </c>
      <c r="W4272" s="3" t="s">
        <v>48</v>
      </c>
      <c r="X4272" s="3" t="s">
        <v>48</v>
      </c>
      <c r="Y4272" s="3" t="s">
        <v>48</v>
      </c>
      <c r="Z4272" s="3" t="s">
        <v>48</v>
      </c>
      <c r="AA4272" s="3" t="s">
        <v>48</v>
      </c>
      <c r="AB4272" s="3" t="s">
        <v>48</v>
      </c>
      <c r="AC4272" s="3" t="s">
        <v>48</v>
      </c>
      <c r="AD4272" s="3" t="s">
        <v>48</v>
      </c>
      <c r="AE4272" s="3" t="s">
        <v>48</v>
      </c>
      <c r="AI4272" s="3" t="s">
        <v>48</v>
      </c>
      <c r="AK4272" s="3" t="s">
        <v>48</v>
      </c>
      <c r="AM4272" s="3" t="s">
        <v>48</v>
      </c>
      <c r="AO4272" s="3" t="s">
        <v>48</v>
      </c>
      <c r="AQ4272" s="3" t="s">
        <v>48</v>
      </c>
      <c r="AR4272" s="3">
        <v>1000000</v>
      </c>
      <c r="AS4272" s="3" t="s">
        <v>48</v>
      </c>
    </row>
    <row r="4273" spans="1:45">
      <c r="A4273">
        <v>4271</v>
      </c>
      <c r="B4273" t="s">
        <v>5982</v>
      </c>
      <c r="C4273" t="s">
        <v>3584</v>
      </c>
      <c r="D4273" t="s">
        <v>45</v>
      </c>
      <c r="E4273" t="s">
        <v>73</v>
      </c>
      <c r="F4273" t="s">
        <v>1905</v>
      </c>
      <c r="G4273" t="s">
        <v>10990</v>
      </c>
      <c r="H4273" t="s">
        <v>1905</v>
      </c>
      <c r="I4273" t="s">
        <v>10990</v>
      </c>
      <c r="J4273" t="s">
        <v>1905</v>
      </c>
      <c r="K4273" t="s">
        <v>8820</v>
      </c>
      <c r="L4273" t="s">
        <v>5985</v>
      </c>
      <c r="M4273" t="s">
        <v>5986</v>
      </c>
      <c r="O4273" t="s">
        <v>5987</v>
      </c>
      <c r="P4273" t="s">
        <v>48</v>
      </c>
      <c r="Q4273" t="s">
        <v>20</v>
      </c>
      <c r="S4273" s="3" t="s">
        <v>11567</v>
      </c>
      <c r="T4273" s="3" t="s">
        <v>48</v>
      </c>
      <c r="U4273" s="3" t="s">
        <v>11567</v>
      </c>
      <c r="V4273" s="3" t="s">
        <v>48</v>
      </c>
      <c r="W4273" s="3" t="s">
        <v>48</v>
      </c>
      <c r="X4273" s="3" t="s">
        <v>48</v>
      </c>
      <c r="Y4273" s="3" t="s">
        <v>48</v>
      </c>
      <c r="Z4273" s="3" t="s">
        <v>48</v>
      </c>
      <c r="AA4273" s="3" t="s">
        <v>48</v>
      </c>
      <c r="AB4273" s="3" t="s">
        <v>48</v>
      </c>
      <c r="AC4273" s="3" t="s">
        <v>48</v>
      </c>
      <c r="AD4273" s="3" t="s">
        <v>48</v>
      </c>
      <c r="AE4273" s="3" t="s">
        <v>48</v>
      </c>
      <c r="AI4273" s="3" t="s">
        <v>48</v>
      </c>
      <c r="AK4273" s="3" t="s">
        <v>48</v>
      </c>
      <c r="AM4273" s="3" t="s">
        <v>48</v>
      </c>
      <c r="AO4273" s="3" t="s">
        <v>48</v>
      </c>
      <c r="AQ4273" s="3" t="s">
        <v>48</v>
      </c>
      <c r="AS4273" s="3" t="s">
        <v>48</v>
      </c>
    </row>
    <row r="4274" spans="1:45">
      <c r="A4274">
        <v>4272</v>
      </c>
      <c r="B4274" t="s">
        <v>5982</v>
      </c>
      <c r="C4274" t="s">
        <v>5364</v>
      </c>
      <c r="D4274" t="s">
        <v>45</v>
      </c>
      <c r="E4274" t="s">
        <v>77</v>
      </c>
      <c r="F4274" t="s">
        <v>769</v>
      </c>
      <c r="G4274" t="s">
        <v>10991</v>
      </c>
      <c r="H4274" t="s">
        <v>769</v>
      </c>
      <c r="I4274" t="s">
        <v>10991</v>
      </c>
      <c r="J4274" t="s">
        <v>8821</v>
      </c>
      <c r="K4274" t="s">
        <v>8822</v>
      </c>
      <c r="L4274" t="s">
        <v>5985</v>
      </c>
      <c r="M4274" t="s">
        <v>5986</v>
      </c>
      <c r="O4274" t="s">
        <v>5987</v>
      </c>
      <c r="P4274" t="s">
        <v>48</v>
      </c>
      <c r="Q4274" t="s">
        <v>20</v>
      </c>
      <c r="S4274" s="3" t="s">
        <v>11567</v>
      </c>
      <c r="T4274" s="3" t="s">
        <v>14952</v>
      </c>
      <c r="U4274" s="3" t="s">
        <v>14952</v>
      </c>
      <c r="V4274" s="3" t="s">
        <v>48</v>
      </c>
      <c r="W4274" s="3" t="s">
        <v>11567</v>
      </c>
      <c r="X4274" s="3" t="s">
        <v>48</v>
      </c>
      <c r="Y4274" s="3" t="s">
        <v>12422</v>
      </c>
      <c r="Z4274" s="3" t="s">
        <v>48</v>
      </c>
      <c r="AA4274" s="3" t="s">
        <v>12109</v>
      </c>
      <c r="AB4274" s="3" t="s">
        <v>48</v>
      </c>
      <c r="AC4274" s="3" t="s">
        <v>13775</v>
      </c>
      <c r="AD4274" s="3" t="s">
        <v>48</v>
      </c>
      <c r="AE4274" s="3" t="s">
        <v>11672</v>
      </c>
      <c r="AG4274" s="4">
        <v>250000</v>
      </c>
      <c r="AI4274" s="3" t="s">
        <v>11567</v>
      </c>
      <c r="AK4274" s="3" t="s">
        <v>11567</v>
      </c>
      <c r="AM4274" s="3" t="s">
        <v>11567</v>
      </c>
      <c r="AO4274" s="3" t="s">
        <v>11567</v>
      </c>
      <c r="AQ4274" s="3" t="s">
        <v>11567</v>
      </c>
      <c r="AS4274" s="3" t="s">
        <v>11567</v>
      </c>
    </row>
    <row r="4275" spans="1:45">
      <c r="A4275">
        <v>4273</v>
      </c>
      <c r="B4275" t="s">
        <v>5982</v>
      </c>
      <c r="C4275" t="s">
        <v>5757</v>
      </c>
      <c r="D4275" t="s">
        <v>45</v>
      </c>
      <c r="E4275" t="s">
        <v>77</v>
      </c>
      <c r="F4275" t="s">
        <v>2536</v>
      </c>
      <c r="G4275" t="s">
        <v>11565</v>
      </c>
      <c r="H4275" t="s">
        <v>2536</v>
      </c>
      <c r="I4275" t="s">
        <v>11565</v>
      </c>
      <c r="J4275" t="s">
        <v>8823</v>
      </c>
      <c r="K4275" t="s">
        <v>8824</v>
      </c>
      <c r="L4275" t="s">
        <v>5985</v>
      </c>
      <c r="M4275" t="s">
        <v>5986</v>
      </c>
      <c r="O4275" t="s">
        <v>5987</v>
      </c>
      <c r="P4275" t="s">
        <v>48</v>
      </c>
      <c r="Q4275" t="s">
        <v>20</v>
      </c>
      <c r="S4275" s="3" t="s">
        <v>11567</v>
      </c>
      <c r="T4275" s="3" t="s">
        <v>48</v>
      </c>
      <c r="U4275" s="3" t="s">
        <v>11567</v>
      </c>
      <c r="V4275" s="3" t="s">
        <v>48</v>
      </c>
      <c r="W4275" s="3" t="s">
        <v>48</v>
      </c>
      <c r="X4275" s="3" t="s">
        <v>48</v>
      </c>
      <c r="Y4275" s="3" t="s">
        <v>48</v>
      </c>
      <c r="Z4275" s="3" t="s">
        <v>48</v>
      </c>
      <c r="AA4275" s="3" t="s">
        <v>48</v>
      </c>
      <c r="AB4275" s="3" t="s">
        <v>48</v>
      </c>
      <c r="AC4275" s="3" t="s">
        <v>48</v>
      </c>
      <c r="AD4275" s="3" t="s">
        <v>48</v>
      </c>
      <c r="AE4275" s="3" t="s">
        <v>48</v>
      </c>
      <c r="AI4275" s="3" t="s">
        <v>48</v>
      </c>
      <c r="AK4275" s="3" t="s">
        <v>48</v>
      </c>
      <c r="AM4275" s="3" t="s">
        <v>48</v>
      </c>
      <c r="AO4275" s="3" t="s">
        <v>48</v>
      </c>
      <c r="AQ4275" s="3" t="s">
        <v>48</v>
      </c>
      <c r="AS4275" s="3" t="s">
        <v>48</v>
      </c>
    </row>
    <row r="4276" spans="1:45">
      <c r="A4276">
        <v>4274</v>
      </c>
      <c r="B4276" t="s">
        <v>5982</v>
      </c>
      <c r="C4276" t="s">
        <v>4005</v>
      </c>
      <c r="D4276" t="s">
        <v>45</v>
      </c>
      <c r="E4276" t="s">
        <v>75</v>
      </c>
      <c r="F4276" t="s">
        <v>462</v>
      </c>
      <c r="G4276" t="s">
        <v>10992</v>
      </c>
      <c r="H4276" t="s">
        <v>462</v>
      </c>
      <c r="I4276" t="s">
        <v>10992</v>
      </c>
      <c r="J4276" t="s">
        <v>8825</v>
      </c>
      <c r="K4276" t="s">
        <v>8826</v>
      </c>
      <c r="L4276" t="s">
        <v>5985</v>
      </c>
      <c r="M4276" t="s">
        <v>5986</v>
      </c>
      <c r="O4276" t="s">
        <v>5987</v>
      </c>
      <c r="P4276" t="s">
        <v>48</v>
      </c>
      <c r="Q4276" t="s">
        <v>20</v>
      </c>
      <c r="S4276" s="3" t="s">
        <v>11567</v>
      </c>
      <c r="T4276" s="3" t="s">
        <v>14457</v>
      </c>
      <c r="U4276" s="3" t="s">
        <v>14457</v>
      </c>
      <c r="V4276" s="3" t="s">
        <v>48</v>
      </c>
      <c r="W4276" s="3" t="s">
        <v>11567</v>
      </c>
      <c r="X4276" s="3" t="s">
        <v>48</v>
      </c>
      <c r="Y4276" s="3" t="s">
        <v>11567</v>
      </c>
      <c r="Z4276" s="3" t="s">
        <v>48</v>
      </c>
      <c r="AA4276" s="3" t="s">
        <v>11567</v>
      </c>
      <c r="AB4276" s="3" t="s">
        <v>48</v>
      </c>
      <c r="AC4276" s="3" t="s">
        <v>11567</v>
      </c>
      <c r="AD4276" s="3" t="s">
        <v>48</v>
      </c>
      <c r="AE4276" s="3" t="s">
        <v>11567</v>
      </c>
      <c r="AG4276" s="4">
        <v>1352000</v>
      </c>
      <c r="AI4276" s="3" t="s">
        <v>11567</v>
      </c>
      <c r="AK4276" s="3" t="s">
        <v>11567</v>
      </c>
      <c r="AM4276" s="3" t="s">
        <v>11567</v>
      </c>
      <c r="AO4276" s="3" t="s">
        <v>11567</v>
      </c>
      <c r="AQ4276" s="3" t="s">
        <v>11567</v>
      </c>
      <c r="AS4276" s="3" t="s">
        <v>11567</v>
      </c>
    </row>
    <row r="4277" spans="1:45">
      <c r="A4277">
        <v>4275</v>
      </c>
      <c r="B4277" t="s">
        <v>5982</v>
      </c>
      <c r="C4277" t="s">
        <v>4104</v>
      </c>
      <c r="D4277" t="s">
        <v>45</v>
      </c>
      <c r="E4277" t="s">
        <v>72</v>
      </c>
      <c r="F4277" t="s">
        <v>1008</v>
      </c>
      <c r="G4277" t="s">
        <v>10993</v>
      </c>
      <c r="H4277" t="s">
        <v>1008</v>
      </c>
      <c r="I4277" t="s">
        <v>10993</v>
      </c>
      <c r="J4277" t="s">
        <v>1008</v>
      </c>
      <c r="K4277" t="s">
        <v>8827</v>
      </c>
      <c r="L4277" t="s">
        <v>5985</v>
      </c>
      <c r="M4277" t="s">
        <v>5986</v>
      </c>
      <c r="O4277" t="s">
        <v>5987</v>
      </c>
      <c r="P4277" t="s">
        <v>48</v>
      </c>
      <c r="Q4277" t="s">
        <v>20</v>
      </c>
      <c r="S4277" s="3" t="s">
        <v>11567</v>
      </c>
      <c r="T4277" s="3" t="s">
        <v>48</v>
      </c>
      <c r="U4277" s="3" t="s">
        <v>11567</v>
      </c>
      <c r="V4277" s="3" t="s">
        <v>48</v>
      </c>
      <c r="W4277" s="3" t="s">
        <v>48</v>
      </c>
      <c r="X4277" s="3" t="s">
        <v>48</v>
      </c>
      <c r="Y4277" s="3" t="s">
        <v>48</v>
      </c>
      <c r="Z4277" s="3" t="s">
        <v>48</v>
      </c>
      <c r="AA4277" s="3" t="s">
        <v>48</v>
      </c>
      <c r="AB4277" s="3" t="s">
        <v>48</v>
      </c>
      <c r="AC4277" s="3" t="s">
        <v>48</v>
      </c>
      <c r="AD4277" s="3" t="s">
        <v>11567</v>
      </c>
      <c r="AE4277" s="3" t="s">
        <v>48</v>
      </c>
      <c r="AF4277" s="3">
        <v>0</v>
      </c>
      <c r="AH4277" s="3">
        <v>0</v>
      </c>
      <c r="AI4277" s="3" t="s">
        <v>48</v>
      </c>
      <c r="AJ4277" s="3">
        <v>0</v>
      </c>
      <c r="AK4277" s="3" t="s">
        <v>48</v>
      </c>
      <c r="AL4277" s="3">
        <v>0</v>
      </c>
      <c r="AM4277" s="3" t="s">
        <v>48</v>
      </c>
      <c r="AN4277" s="3">
        <v>0</v>
      </c>
      <c r="AO4277" s="3" t="s">
        <v>48</v>
      </c>
      <c r="AP4277" s="3">
        <v>0</v>
      </c>
      <c r="AQ4277" s="3" t="s">
        <v>48</v>
      </c>
      <c r="AR4277" s="3">
        <v>0</v>
      </c>
      <c r="AS4277" s="3" t="s">
        <v>48</v>
      </c>
    </row>
    <row r="4278" spans="1:45">
      <c r="A4278">
        <v>4276</v>
      </c>
      <c r="B4278" t="s">
        <v>5982</v>
      </c>
      <c r="C4278" t="s">
        <v>3924</v>
      </c>
      <c r="D4278" t="s">
        <v>45</v>
      </c>
      <c r="E4278" t="s">
        <v>75</v>
      </c>
      <c r="F4278" t="s">
        <v>396</v>
      </c>
      <c r="G4278" t="s">
        <v>10995</v>
      </c>
      <c r="H4278" t="s">
        <v>396</v>
      </c>
      <c r="I4278" t="s">
        <v>10995</v>
      </c>
      <c r="J4278" t="s">
        <v>8830</v>
      </c>
      <c r="K4278" t="s">
        <v>8831</v>
      </c>
      <c r="L4278" t="s">
        <v>5985</v>
      </c>
      <c r="M4278" t="s">
        <v>5986</v>
      </c>
      <c r="O4278" t="s">
        <v>5987</v>
      </c>
      <c r="P4278" t="s">
        <v>48</v>
      </c>
      <c r="Q4278" t="s">
        <v>20</v>
      </c>
      <c r="S4278" s="3" t="s">
        <v>11567</v>
      </c>
      <c r="T4278" s="3" t="s">
        <v>48</v>
      </c>
      <c r="U4278" s="3" t="s">
        <v>11567</v>
      </c>
      <c r="V4278" s="3" t="s">
        <v>48</v>
      </c>
      <c r="W4278" s="3" t="s">
        <v>48</v>
      </c>
      <c r="X4278" s="3" t="s">
        <v>48</v>
      </c>
      <c r="Y4278" s="3" t="s">
        <v>48</v>
      </c>
      <c r="Z4278" s="3" t="s">
        <v>48</v>
      </c>
      <c r="AA4278" s="3" t="s">
        <v>48</v>
      </c>
      <c r="AB4278" s="3" t="s">
        <v>48</v>
      </c>
      <c r="AC4278" s="3" t="s">
        <v>48</v>
      </c>
      <c r="AD4278" s="3" t="s">
        <v>48</v>
      </c>
      <c r="AE4278" s="3" t="s">
        <v>48</v>
      </c>
      <c r="AI4278" s="3" t="s">
        <v>48</v>
      </c>
      <c r="AK4278" s="3" t="s">
        <v>48</v>
      </c>
      <c r="AM4278" s="3" t="s">
        <v>48</v>
      </c>
      <c r="AO4278" s="3" t="s">
        <v>48</v>
      </c>
      <c r="AQ4278" s="3" t="s">
        <v>48</v>
      </c>
      <c r="AS4278" s="3" t="s">
        <v>48</v>
      </c>
    </row>
    <row r="4279" spans="1:45">
      <c r="A4279">
        <v>4277</v>
      </c>
      <c r="B4279" t="s">
        <v>5982</v>
      </c>
      <c r="C4279" t="s">
        <v>3210</v>
      </c>
      <c r="D4279" t="s">
        <v>45</v>
      </c>
      <c r="E4279" t="s">
        <v>72</v>
      </c>
      <c r="F4279" t="s">
        <v>8832</v>
      </c>
      <c r="G4279" t="s">
        <v>10996</v>
      </c>
      <c r="H4279" t="s">
        <v>8832</v>
      </c>
      <c r="I4279" t="s">
        <v>10996</v>
      </c>
      <c r="J4279" t="s">
        <v>8833</v>
      </c>
      <c r="K4279" t="s">
        <v>8834</v>
      </c>
      <c r="L4279" t="s">
        <v>5985</v>
      </c>
      <c r="M4279" t="s">
        <v>5986</v>
      </c>
      <c r="O4279" t="s">
        <v>5987</v>
      </c>
      <c r="P4279" t="s">
        <v>48</v>
      </c>
      <c r="Q4279" t="s">
        <v>23</v>
      </c>
      <c r="S4279" s="3" t="s">
        <v>11578</v>
      </c>
      <c r="T4279" s="3" t="s">
        <v>14953</v>
      </c>
      <c r="U4279" s="3" t="s">
        <v>16771</v>
      </c>
      <c r="V4279" s="3" t="s">
        <v>11586</v>
      </c>
      <c r="W4279" s="3" t="s">
        <v>12423</v>
      </c>
      <c r="X4279" s="3" t="s">
        <v>11586</v>
      </c>
      <c r="Y4279" s="3" t="s">
        <v>11968</v>
      </c>
      <c r="Z4279" s="3" t="s">
        <v>11576</v>
      </c>
      <c r="AA4279" s="3" t="s">
        <v>12424</v>
      </c>
      <c r="AB4279" s="3" t="s">
        <v>11576</v>
      </c>
      <c r="AC4279" s="3" t="s">
        <v>11697</v>
      </c>
      <c r="AD4279" s="3" t="s">
        <v>11576</v>
      </c>
      <c r="AE4279" s="3" t="s">
        <v>14954</v>
      </c>
      <c r="AF4279" s="3">
        <v>1000000</v>
      </c>
      <c r="AG4279" s="4">
        <v>313500</v>
      </c>
      <c r="AH4279" s="3">
        <v>1000000</v>
      </c>
      <c r="AI4279" s="3" t="s">
        <v>11567</v>
      </c>
      <c r="AJ4279" s="3">
        <v>1000000</v>
      </c>
      <c r="AK4279" s="3" t="s">
        <v>11567</v>
      </c>
      <c r="AL4279" s="3">
        <v>1000000</v>
      </c>
      <c r="AM4279" s="3" t="s">
        <v>11567</v>
      </c>
      <c r="AN4279" s="3">
        <v>1000000</v>
      </c>
      <c r="AO4279" s="3" t="s">
        <v>11567</v>
      </c>
      <c r="AP4279" s="3">
        <v>1000000</v>
      </c>
      <c r="AQ4279" s="3" t="s">
        <v>11567</v>
      </c>
      <c r="AR4279" s="3">
        <v>0</v>
      </c>
      <c r="AS4279" s="3" t="s">
        <v>11567</v>
      </c>
    </row>
    <row r="4280" spans="1:45">
      <c r="A4280">
        <v>4278</v>
      </c>
      <c r="B4280" t="s">
        <v>5982</v>
      </c>
      <c r="C4280" t="s">
        <v>4892</v>
      </c>
      <c r="D4280" t="s">
        <v>45</v>
      </c>
      <c r="E4280" t="s">
        <v>77</v>
      </c>
      <c r="F4280" t="s">
        <v>953</v>
      </c>
      <c r="G4280" t="s">
        <v>10997</v>
      </c>
      <c r="H4280" t="s">
        <v>953</v>
      </c>
      <c r="I4280" t="s">
        <v>10997</v>
      </c>
      <c r="J4280" t="s">
        <v>8835</v>
      </c>
      <c r="K4280" t="s">
        <v>8836</v>
      </c>
      <c r="L4280" t="s">
        <v>5985</v>
      </c>
      <c r="M4280" t="s">
        <v>5986</v>
      </c>
      <c r="O4280" t="s">
        <v>6002</v>
      </c>
      <c r="P4280" t="s">
        <v>48</v>
      </c>
      <c r="Q4280" t="s">
        <v>23</v>
      </c>
      <c r="S4280" s="3" t="s">
        <v>11567</v>
      </c>
      <c r="T4280" s="3" t="s">
        <v>12425</v>
      </c>
      <c r="U4280" s="3" t="s">
        <v>12425</v>
      </c>
      <c r="V4280" s="3" t="s">
        <v>48</v>
      </c>
      <c r="W4280" s="3" t="s">
        <v>12425</v>
      </c>
      <c r="X4280" s="3" t="s">
        <v>48</v>
      </c>
      <c r="Y4280" s="3" t="s">
        <v>11567</v>
      </c>
      <c r="Z4280" s="3" t="s">
        <v>48</v>
      </c>
      <c r="AA4280" s="3" t="s">
        <v>11567</v>
      </c>
      <c r="AB4280" s="3" t="s">
        <v>48</v>
      </c>
      <c r="AC4280" s="3" t="s">
        <v>11567</v>
      </c>
      <c r="AD4280" s="3" t="s">
        <v>48</v>
      </c>
      <c r="AE4280" s="3" t="s">
        <v>11567</v>
      </c>
      <c r="AG4280" s="4">
        <v>0</v>
      </c>
      <c r="AI4280" s="3" t="s">
        <v>11567</v>
      </c>
      <c r="AK4280" s="3" t="s">
        <v>11567</v>
      </c>
      <c r="AM4280" s="3" t="s">
        <v>11567</v>
      </c>
      <c r="AO4280" s="3" t="s">
        <v>11567</v>
      </c>
      <c r="AQ4280" s="3" t="s">
        <v>11567</v>
      </c>
      <c r="AS4280" s="3" t="s">
        <v>11567</v>
      </c>
    </row>
    <row r="4281" spans="1:45">
      <c r="A4281">
        <v>4279</v>
      </c>
      <c r="B4281" t="s">
        <v>5982</v>
      </c>
      <c r="C4281" t="s">
        <v>3051</v>
      </c>
      <c r="D4281" t="s">
        <v>45</v>
      </c>
      <c r="E4281" t="s">
        <v>71</v>
      </c>
      <c r="F4281" t="s">
        <v>8837</v>
      </c>
      <c r="G4281" t="s">
        <v>10998</v>
      </c>
      <c r="H4281" t="s">
        <v>8837</v>
      </c>
      <c r="I4281" t="s">
        <v>10998</v>
      </c>
      <c r="J4281" t="s">
        <v>48</v>
      </c>
      <c r="K4281" t="s">
        <v>48</v>
      </c>
      <c r="L4281" t="s">
        <v>5985</v>
      </c>
      <c r="M4281" t="s">
        <v>5986</v>
      </c>
      <c r="O4281" t="s">
        <v>5987</v>
      </c>
      <c r="P4281" t="s">
        <v>48</v>
      </c>
      <c r="Q4281" t="s">
        <v>23</v>
      </c>
      <c r="S4281" s="3" t="s">
        <v>11932</v>
      </c>
      <c r="T4281" s="3" t="s">
        <v>12092</v>
      </c>
      <c r="U4281" s="3" t="s">
        <v>12426</v>
      </c>
      <c r="V4281" s="3" t="s">
        <v>48</v>
      </c>
      <c r="W4281" s="3" t="s">
        <v>11567</v>
      </c>
      <c r="X4281" s="3" t="s">
        <v>48</v>
      </c>
      <c r="Y4281" s="3" t="s">
        <v>12092</v>
      </c>
      <c r="Z4281" s="3" t="s">
        <v>48</v>
      </c>
      <c r="AA4281" s="3" t="s">
        <v>11567</v>
      </c>
      <c r="AB4281" s="3" t="s">
        <v>48</v>
      </c>
      <c r="AC4281" s="3" t="s">
        <v>11567</v>
      </c>
      <c r="AD4281" s="3" t="s">
        <v>48</v>
      </c>
      <c r="AE4281" s="3" t="s">
        <v>11567</v>
      </c>
      <c r="AG4281" s="4">
        <v>0</v>
      </c>
      <c r="AI4281" s="3" t="s">
        <v>11567</v>
      </c>
      <c r="AK4281" s="3" t="s">
        <v>11567</v>
      </c>
      <c r="AL4281" s="3">
        <v>9000000</v>
      </c>
      <c r="AM4281" s="3" t="s">
        <v>11567</v>
      </c>
      <c r="AO4281" s="3" t="s">
        <v>11567</v>
      </c>
      <c r="AQ4281" s="3" t="s">
        <v>11567</v>
      </c>
      <c r="AS4281" s="3" t="s">
        <v>11567</v>
      </c>
    </row>
    <row r="4282" spans="1:45">
      <c r="A4282">
        <v>4280</v>
      </c>
      <c r="B4282" t="s">
        <v>5982</v>
      </c>
      <c r="C4282" t="s">
        <v>5222</v>
      </c>
      <c r="D4282" t="s">
        <v>45</v>
      </c>
      <c r="E4282" t="s">
        <v>79</v>
      </c>
      <c r="F4282" t="s">
        <v>8839</v>
      </c>
      <c r="G4282" t="s">
        <v>11000</v>
      </c>
      <c r="H4282" t="s">
        <v>8839</v>
      </c>
      <c r="I4282" t="s">
        <v>11000</v>
      </c>
      <c r="J4282" t="s">
        <v>2420</v>
      </c>
      <c r="K4282" t="s">
        <v>8840</v>
      </c>
      <c r="L4282" t="s">
        <v>5985</v>
      </c>
      <c r="M4282" t="s">
        <v>5986</v>
      </c>
      <c r="O4282" t="s">
        <v>5987</v>
      </c>
      <c r="P4282" t="s">
        <v>48</v>
      </c>
      <c r="Q4282" t="s">
        <v>20</v>
      </c>
      <c r="S4282" s="3" t="s">
        <v>11567</v>
      </c>
      <c r="T4282" s="3" t="s">
        <v>11647</v>
      </c>
      <c r="U4282" s="3" t="s">
        <v>11647</v>
      </c>
      <c r="V4282" s="3" t="s">
        <v>48</v>
      </c>
      <c r="W4282" s="3" t="s">
        <v>11567</v>
      </c>
      <c r="X4282" s="3" t="s">
        <v>48</v>
      </c>
      <c r="Y4282" s="3" t="s">
        <v>11567</v>
      </c>
      <c r="Z4282" s="3" t="s">
        <v>48</v>
      </c>
      <c r="AA4282" s="3" t="s">
        <v>11567</v>
      </c>
      <c r="AB4282" s="3" t="s">
        <v>48</v>
      </c>
      <c r="AC4282" s="3" t="s">
        <v>11567</v>
      </c>
      <c r="AD4282" s="3" t="s">
        <v>48</v>
      </c>
      <c r="AE4282" s="3" t="s">
        <v>11647</v>
      </c>
      <c r="AG4282" s="4">
        <v>0</v>
      </c>
      <c r="AI4282" s="3" t="s">
        <v>11567</v>
      </c>
      <c r="AK4282" s="3" t="s">
        <v>11567</v>
      </c>
      <c r="AM4282" s="3" t="s">
        <v>11567</v>
      </c>
      <c r="AO4282" s="3" t="s">
        <v>11567</v>
      </c>
      <c r="AQ4282" s="3" t="s">
        <v>11567</v>
      </c>
      <c r="AS4282" s="3" t="s">
        <v>11567</v>
      </c>
    </row>
    <row r="4283" spans="1:45">
      <c r="A4283">
        <v>4281</v>
      </c>
      <c r="B4283" t="s">
        <v>5982</v>
      </c>
      <c r="C4283" t="s">
        <v>3449</v>
      </c>
      <c r="D4283" t="s">
        <v>45</v>
      </c>
      <c r="E4283" t="s">
        <v>73</v>
      </c>
      <c r="F4283" t="s">
        <v>8842</v>
      </c>
      <c r="G4283" t="s">
        <v>11002</v>
      </c>
      <c r="H4283" t="s">
        <v>8842</v>
      </c>
      <c r="I4283" t="s">
        <v>11002</v>
      </c>
      <c r="J4283" t="s">
        <v>48</v>
      </c>
      <c r="K4283" t="s">
        <v>48</v>
      </c>
      <c r="L4283" t="s">
        <v>5985</v>
      </c>
      <c r="M4283" t="s">
        <v>5986</v>
      </c>
      <c r="O4283" t="s">
        <v>5987</v>
      </c>
      <c r="P4283" t="s">
        <v>48</v>
      </c>
      <c r="Q4283" t="s">
        <v>20</v>
      </c>
      <c r="S4283" s="3" t="s">
        <v>11567</v>
      </c>
      <c r="T4283" s="3" t="s">
        <v>48</v>
      </c>
      <c r="U4283" s="3" t="s">
        <v>11567</v>
      </c>
      <c r="V4283" s="3" t="s">
        <v>48</v>
      </c>
      <c r="W4283" s="3" t="s">
        <v>48</v>
      </c>
      <c r="X4283" s="3" t="s">
        <v>48</v>
      </c>
      <c r="Y4283" s="3" t="s">
        <v>48</v>
      </c>
      <c r="Z4283" s="3" t="s">
        <v>48</v>
      </c>
      <c r="AA4283" s="3" t="s">
        <v>48</v>
      </c>
      <c r="AB4283" s="3" t="s">
        <v>48</v>
      </c>
      <c r="AC4283" s="3" t="s">
        <v>48</v>
      </c>
      <c r="AD4283" s="3" t="s">
        <v>48</v>
      </c>
      <c r="AE4283" s="3" t="s">
        <v>48</v>
      </c>
      <c r="AI4283" s="3" t="s">
        <v>48</v>
      </c>
      <c r="AK4283" s="3" t="s">
        <v>48</v>
      </c>
      <c r="AM4283" s="3" t="s">
        <v>48</v>
      </c>
      <c r="AO4283" s="3" t="s">
        <v>48</v>
      </c>
      <c r="AQ4283" s="3" t="s">
        <v>48</v>
      </c>
      <c r="AS4283" s="3" t="s">
        <v>48</v>
      </c>
    </row>
    <row r="4284" spans="1:45">
      <c r="A4284">
        <v>4282</v>
      </c>
      <c r="B4284" t="s">
        <v>5982</v>
      </c>
      <c r="C4284" t="s">
        <v>3561</v>
      </c>
      <c r="D4284" t="s">
        <v>45</v>
      </c>
      <c r="E4284" t="s">
        <v>73</v>
      </c>
      <c r="F4284" t="s">
        <v>1887</v>
      </c>
      <c r="G4284" t="s">
        <v>11003</v>
      </c>
      <c r="H4284" t="s">
        <v>1887</v>
      </c>
      <c r="I4284" t="s">
        <v>11003</v>
      </c>
      <c r="J4284" t="s">
        <v>8843</v>
      </c>
      <c r="K4284" t="s">
        <v>8844</v>
      </c>
      <c r="L4284" t="s">
        <v>5985</v>
      </c>
      <c r="M4284" t="s">
        <v>5986</v>
      </c>
      <c r="O4284" t="s">
        <v>5987</v>
      </c>
      <c r="P4284" t="s">
        <v>48</v>
      </c>
      <c r="Q4284" t="s">
        <v>20</v>
      </c>
      <c r="S4284" s="3" t="s">
        <v>12356</v>
      </c>
      <c r="T4284" s="3" t="s">
        <v>48</v>
      </c>
      <c r="U4284" s="3" t="s">
        <v>12356</v>
      </c>
      <c r="V4284" s="3" t="s">
        <v>48</v>
      </c>
      <c r="W4284" s="3" t="s">
        <v>48</v>
      </c>
      <c r="X4284" s="3" t="s">
        <v>48</v>
      </c>
      <c r="Y4284" s="3" t="s">
        <v>48</v>
      </c>
      <c r="Z4284" s="3" t="s">
        <v>48</v>
      </c>
      <c r="AA4284" s="3" t="s">
        <v>48</v>
      </c>
      <c r="AB4284" s="3" t="s">
        <v>48</v>
      </c>
      <c r="AC4284" s="3" t="s">
        <v>48</v>
      </c>
      <c r="AD4284" s="3" t="s">
        <v>48</v>
      </c>
      <c r="AE4284" s="3" t="s">
        <v>48</v>
      </c>
      <c r="AI4284" s="3" t="s">
        <v>48</v>
      </c>
      <c r="AK4284" s="3" t="s">
        <v>48</v>
      </c>
      <c r="AM4284" s="3" t="s">
        <v>48</v>
      </c>
      <c r="AO4284" s="3" t="s">
        <v>48</v>
      </c>
      <c r="AQ4284" s="3" t="s">
        <v>48</v>
      </c>
      <c r="AR4284" s="3">
        <v>23000000</v>
      </c>
      <c r="AS4284" s="3" t="s">
        <v>48</v>
      </c>
    </row>
    <row r="4285" spans="1:45">
      <c r="A4285">
        <v>4283</v>
      </c>
      <c r="B4285" t="s">
        <v>5982</v>
      </c>
      <c r="C4285" t="s">
        <v>3713</v>
      </c>
      <c r="D4285" t="s">
        <v>45</v>
      </c>
      <c r="E4285" t="s">
        <v>73</v>
      </c>
      <c r="F4285" t="s">
        <v>2011</v>
      </c>
      <c r="G4285" t="s">
        <v>11004</v>
      </c>
      <c r="H4285" t="s">
        <v>2011</v>
      </c>
      <c r="I4285" t="s">
        <v>11004</v>
      </c>
      <c r="J4285" t="s">
        <v>2011</v>
      </c>
      <c r="K4285" t="s">
        <v>8845</v>
      </c>
      <c r="L4285" t="s">
        <v>5985</v>
      </c>
      <c r="M4285" t="s">
        <v>5986</v>
      </c>
      <c r="O4285" t="s">
        <v>5987</v>
      </c>
      <c r="P4285" t="s">
        <v>48</v>
      </c>
      <c r="Q4285" t="s">
        <v>23</v>
      </c>
      <c r="S4285" s="3" t="s">
        <v>11568</v>
      </c>
      <c r="T4285" s="3" t="s">
        <v>14252</v>
      </c>
      <c r="U4285" s="3" t="s">
        <v>14253</v>
      </c>
      <c r="V4285" s="3" t="s">
        <v>48</v>
      </c>
      <c r="W4285" s="3" t="s">
        <v>11643</v>
      </c>
      <c r="X4285" s="3" t="s">
        <v>48</v>
      </c>
      <c r="Y4285" s="3" t="s">
        <v>12427</v>
      </c>
      <c r="Z4285" s="3" t="s">
        <v>48</v>
      </c>
      <c r="AA4285" s="3" t="s">
        <v>12009</v>
      </c>
      <c r="AB4285" s="3" t="s">
        <v>48</v>
      </c>
      <c r="AC4285" s="3" t="s">
        <v>11624</v>
      </c>
      <c r="AD4285" s="3" t="s">
        <v>48</v>
      </c>
      <c r="AE4285" s="3" t="s">
        <v>12431</v>
      </c>
      <c r="AG4285" s="4">
        <v>0</v>
      </c>
      <c r="AI4285" s="3" t="s">
        <v>11567</v>
      </c>
      <c r="AK4285" s="3" t="s">
        <v>11567</v>
      </c>
      <c r="AM4285" s="3" t="s">
        <v>11567</v>
      </c>
      <c r="AO4285" s="3" t="s">
        <v>11567</v>
      </c>
      <c r="AQ4285" s="3" t="s">
        <v>11567</v>
      </c>
      <c r="AR4285" s="3">
        <v>6000000</v>
      </c>
      <c r="AS4285" s="3" t="s">
        <v>11567</v>
      </c>
    </row>
    <row r="4286" spans="1:45">
      <c r="A4286">
        <v>4284</v>
      </c>
      <c r="B4286" t="s">
        <v>5982</v>
      </c>
      <c r="C4286" t="s">
        <v>5103</v>
      </c>
      <c r="D4286" t="s">
        <v>45</v>
      </c>
      <c r="E4286" t="s">
        <v>79</v>
      </c>
      <c r="F4286" t="s">
        <v>8846</v>
      </c>
      <c r="G4286" t="s">
        <v>11005</v>
      </c>
      <c r="H4286" t="s">
        <v>8846</v>
      </c>
      <c r="I4286" t="s">
        <v>11005</v>
      </c>
      <c r="J4286" t="s">
        <v>48</v>
      </c>
      <c r="K4286" t="s">
        <v>48</v>
      </c>
      <c r="L4286" t="s">
        <v>5985</v>
      </c>
      <c r="M4286" t="s">
        <v>5986</v>
      </c>
      <c r="O4286" t="s">
        <v>5987</v>
      </c>
      <c r="P4286" t="s">
        <v>48</v>
      </c>
      <c r="Q4286" t="s">
        <v>20</v>
      </c>
      <c r="S4286" s="3" t="s">
        <v>11576</v>
      </c>
      <c r="T4286" s="3" t="s">
        <v>48</v>
      </c>
      <c r="U4286" s="3" t="s">
        <v>11576</v>
      </c>
      <c r="V4286" s="3" t="s">
        <v>48</v>
      </c>
      <c r="W4286" s="3" t="s">
        <v>48</v>
      </c>
      <c r="X4286" s="3" t="s">
        <v>48</v>
      </c>
      <c r="Y4286" s="3" t="s">
        <v>48</v>
      </c>
      <c r="Z4286" s="3" t="s">
        <v>48</v>
      </c>
      <c r="AA4286" s="3" t="s">
        <v>48</v>
      </c>
      <c r="AB4286" s="3" t="s">
        <v>48</v>
      </c>
      <c r="AC4286" s="3" t="s">
        <v>48</v>
      </c>
      <c r="AD4286" s="3" t="s">
        <v>48</v>
      </c>
      <c r="AE4286" s="3" t="s">
        <v>48</v>
      </c>
      <c r="AI4286" s="3" t="s">
        <v>48</v>
      </c>
      <c r="AK4286" s="3" t="s">
        <v>48</v>
      </c>
      <c r="AM4286" s="3" t="s">
        <v>48</v>
      </c>
      <c r="AO4286" s="3" t="s">
        <v>48</v>
      </c>
      <c r="AQ4286" s="3" t="s">
        <v>48</v>
      </c>
      <c r="AR4286" s="3">
        <v>1000000</v>
      </c>
      <c r="AS4286" s="3" t="s">
        <v>48</v>
      </c>
    </row>
    <row r="4287" spans="1:45">
      <c r="A4287">
        <v>4285</v>
      </c>
      <c r="B4287" t="s">
        <v>5982</v>
      </c>
      <c r="C4287" t="s">
        <v>4308</v>
      </c>
      <c r="D4287" t="s">
        <v>45</v>
      </c>
      <c r="E4287" t="s">
        <v>76</v>
      </c>
      <c r="F4287" t="s">
        <v>2113</v>
      </c>
      <c r="G4287" t="s">
        <v>11006</v>
      </c>
      <c r="H4287" t="s">
        <v>2113</v>
      </c>
      <c r="I4287" t="s">
        <v>11006</v>
      </c>
      <c r="J4287" t="s">
        <v>2113</v>
      </c>
      <c r="K4287" t="s">
        <v>8847</v>
      </c>
      <c r="L4287" t="s">
        <v>5985</v>
      </c>
      <c r="M4287" t="s">
        <v>5986</v>
      </c>
      <c r="O4287" t="s">
        <v>5987</v>
      </c>
      <c r="P4287" t="s">
        <v>48</v>
      </c>
      <c r="Q4287" t="s">
        <v>20</v>
      </c>
      <c r="S4287" s="3" t="s">
        <v>11567</v>
      </c>
      <c r="T4287" s="3" t="s">
        <v>12119</v>
      </c>
      <c r="U4287" s="3" t="s">
        <v>12119</v>
      </c>
      <c r="V4287" s="3" t="s">
        <v>11567</v>
      </c>
      <c r="W4287" s="3" t="s">
        <v>11567</v>
      </c>
      <c r="X4287" s="3" t="s">
        <v>48</v>
      </c>
      <c r="Y4287" s="3" t="s">
        <v>11567</v>
      </c>
      <c r="Z4287" s="3" t="s">
        <v>48</v>
      </c>
      <c r="AA4287" s="3" t="s">
        <v>12314</v>
      </c>
      <c r="AB4287" s="3" t="s">
        <v>48</v>
      </c>
      <c r="AC4287" s="3" t="s">
        <v>11936</v>
      </c>
      <c r="AD4287" s="3" t="s">
        <v>48</v>
      </c>
      <c r="AE4287" s="3" t="s">
        <v>11567</v>
      </c>
      <c r="AG4287" s="4">
        <v>0</v>
      </c>
      <c r="AI4287" s="3" t="s">
        <v>11567</v>
      </c>
      <c r="AK4287" s="3" t="s">
        <v>11567</v>
      </c>
      <c r="AM4287" s="3" t="s">
        <v>11567</v>
      </c>
      <c r="AO4287" s="3" t="s">
        <v>11567</v>
      </c>
      <c r="AQ4287" s="3" t="s">
        <v>11567</v>
      </c>
      <c r="AS4287" s="3" t="s">
        <v>11567</v>
      </c>
    </row>
    <row r="4288" spans="1:45">
      <c r="A4288">
        <v>4286</v>
      </c>
      <c r="B4288" t="s">
        <v>5982</v>
      </c>
      <c r="C4288" t="s">
        <v>4108</v>
      </c>
      <c r="D4288" t="s">
        <v>45</v>
      </c>
      <c r="E4288" t="s">
        <v>75</v>
      </c>
      <c r="F4288" t="s">
        <v>646</v>
      </c>
      <c r="G4288" t="s">
        <v>9016</v>
      </c>
      <c r="H4288" t="s">
        <v>8848</v>
      </c>
      <c r="I4288" t="s">
        <v>16122</v>
      </c>
      <c r="J4288" t="s">
        <v>646</v>
      </c>
      <c r="K4288" t="s">
        <v>6326</v>
      </c>
      <c r="L4288" t="s">
        <v>5985</v>
      </c>
      <c r="M4288" t="s">
        <v>5986</v>
      </c>
      <c r="O4288" t="s">
        <v>5987</v>
      </c>
      <c r="P4288" t="s">
        <v>48</v>
      </c>
      <c r="Q4288" t="s">
        <v>23</v>
      </c>
      <c r="S4288" s="3" t="s">
        <v>11570</v>
      </c>
      <c r="T4288" s="3" t="s">
        <v>48</v>
      </c>
      <c r="U4288" s="3" t="s">
        <v>11570</v>
      </c>
      <c r="V4288" s="3" t="s">
        <v>48</v>
      </c>
      <c r="W4288" s="3" t="s">
        <v>48</v>
      </c>
      <c r="X4288" s="3" t="s">
        <v>48</v>
      </c>
      <c r="Y4288" s="3" t="s">
        <v>48</v>
      </c>
      <c r="Z4288" s="3" t="s">
        <v>48</v>
      </c>
      <c r="AA4288" s="3" t="s">
        <v>48</v>
      </c>
      <c r="AB4288" s="3" t="s">
        <v>48</v>
      </c>
      <c r="AC4288" s="3" t="s">
        <v>48</v>
      </c>
      <c r="AD4288" s="3" t="s">
        <v>11567</v>
      </c>
      <c r="AE4288" s="3" t="s">
        <v>48</v>
      </c>
      <c r="AF4288" s="3">
        <v>0</v>
      </c>
      <c r="AH4288" s="3">
        <v>0</v>
      </c>
      <c r="AI4288" s="3" t="s">
        <v>48</v>
      </c>
      <c r="AJ4288" s="3">
        <v>0</v>
      </c>
      <c r="AK4288" s="3" t="s">
        <v>48</v>
      </c>
      <c r="AL4288" s="3">
        <v>0</v>
      </c>
      <c r="AM4288" s="3" t="s">
        <v>48</v>
      </c>
      <c r="AN4288" s="3">
        <v>0</v>
      </c>
      <c r="AO4288" s="3" t="s">
        <v>48</v>
      </c>
      <c r="AP4288" s="3">
        <v>1500000</v>
      </c>
      <c r="AQ4288" s="3" t="s">
        <v>48</v>
      </c>
      <c r="AR4288" s="3">
        <v>1500000</v>
      </c>
      <c r="AS4288" s="3" t="s">
        <v>48</v>
      </c>
    </row>
    <row r="4289" spans="1:45">
      <c r="A4289">
        <v>4287</v>
      </c>
      <c r="B4289" t="s">
        <v>5982</v>
      </c>
      <c r="C4289" t="s">
        <v>4252</v>
      </c>
      <c r="D4289" t="s">
        <v>45</v>
      </c>
      <c r="E4289" t="s">
        <v>76</v>
      </c>
      <c r="F4289" t="s">
        <v>2069</v>
      </c>
      <c r="G4289" t="s">
        <v>11007</v>
      </c>
      <c r="H4289" t="s">
        <v>2069</v>
      </c>
      <c r="I4289" t="s">
        <v>11007</v>
      </c>
      <c r="J4289" t="s">
        <v>48</v>
      </c>
      <c r="K4289" t="s">
        <v>48</v>
      </c>
      <c r="L4289" t="s">
        <v>5985</v>
      </c>
      <c r="M4289" t="s">
        <v>5986</v>
      </c>
      <c r="O4289" t="s">
        <v>5987</v>
      </c>
      <c r="P4289" t="s">
        <v>48</v>
      </c>
      <c r="Q4289" t="s">
        <v>23</v>
      </c>
      <c r="S4289" s="3" t="s">
        <v>11567</v>
      </c>
      <c r="T4289" s="3" t="s">
        <v>48</v>
      </c>
      <c r="U4289" s="3" t="s">
        <v>11567</v>
      </c>
      <c r="V4289" s="3" t="s">
        <v>48</v>
      </c>
      <c r="W4289" s="3" t="s">
        <v>48</v>
      </c>
      <c r="X4289" s="3" t="s">
        <v>48</v>
      </c>
      <c r="Y4289" s="3" t="s">
        <v>48</v>
      </c>
      <c r="Z4289" s="3" t="s">
        <v>48</v>
      </c>
      <c r="AA4289" s="3" t="s">
        <v>48</v>
      </c>
      <c r="AB4289" s="3" t="s">
        <v>48</v>
      </c>
      <c r="AC4289" s="3" t="s">
        <v>48</v>
      </c>
      <c r="AD4289" s="3" t="s">
        <v>11567</v>
      </c>
      <c r="AE4289" s="3" t="s">
        <v>48</v>
      </c>
      <c r="AF4289" s="3">
        <v>0</v>
      </c>
      <c r="AH4289" s="3">
        <v>0</v>
      </c>
      <c r="AI4289" s="3" t="s">
        <v>48</v>
      </c>
      <c r="AJ4289" s="3">
        <v>0</v>
      </c>
      <c r="AK4289" s="3" t="s">
        <v>48</v>
      </c>
      <c r="AL4289" s="3">
        <v>0</v>
      </c>
      <c r="AM4289" s="3" t="s">
        <v>48</v>
      </c>
      <c r="AN4289" s="3">
        <v>0</v>
      </c>
      <c r="AO4289" s="3" t="s">
        <v>48</v>
      </c>
      <c r="AP4289" s="3">
        <v>0</v>
      </c>
      <c r="AQ4289" s="3" t="s">
        <v>48</v>
      </c>
      <c r="AR4289" s="3">
        <v>0</v>
      </c>
      <c r="AS4289" s="3" t="s">
        <v>48</v>
      </c>
    </row>
    <row r="4290" spans="1:45">
      <c r="A4290">
        <v>4288</v>
      </c>
      <c r="B4290" t="s">
        <v>5982</v>
      </c>
      <c r="C4290" t="s">
        <v>3362</v>
      </c>
      <c r="D4290" t="s">
        <v>45</v>
      </c>
      <c r="E4290" t="s">
        <v>72</v>
      </c>
      <c r="F4290" t="s">
        <v>973</v>
      </c>
      <c r="G4290" t="s">
        <v>11008</v>
      </c>
      <c r="H4290" t="s">
        <v>973</v>
      </c>
      <c r="I4290" t="s">
        <v>11008</v>
      </c>
      <c r="J4290" t="s">
        <v>973</v>
      </c>
      <c r="K4290" t="s">
        <v>8849</v>
      </c>
      <c r="L4290" t="s">
        <v>5985</v>
      </c>
      <c r="M4290" t="s">
        <v>5986</v>
      </c>
      <c r="O4290" t="s">
        <v>5987</v>
      </c>
      <c r="P4290" t="s">
        <v>48</v>
      </c>
      <c r="Q4290" t="s">
        <v>23</v>
      </c>
      <c r="S4290" s="3" t="s">
        <v>11567</v>
      </c>
      <c r="T4290" s="3" t="s">
        <v>11636</v>
      </c>
      <c r="U4290" s="3" t="s">
        <v>11636</v>
      </c>
      <c r="V4290" s="3" t="s">
        <v>48</v>
      </c>
      <c r="W4290" s="3" t="s">
        <v>11636</v>
      </c>
      <c r="X4290" s="3" t="s">
        <v>48</v>
      </c>
      <c r="Y4290" s="3" t="s">
        <v>11567</v>
      </c>
      <c r="Z4290" s="3" t="s">
        <v>48</v>
      </c>
      <c r="AA4290" s="3" t="s">
        <v>11567</v>
      </c>
      <c r="AB4290" s="3" t="s">
        <v>48</v>
      </c>
      <c r="AC4290" s="3" t="s">
        <v>11567</v>
      </c>
      <c r="AD4290" s="3" t="s">
        <v>11567</v>
      </c>
      <c r="AE4290" s="3" t="s">
        <v>11567</v>
      </c>
      <c r="AF4290" s="3">
        <v>0</v>
      </c>
      <c r="AG4290" s="4">
        <v>0</v>
      </c>
      <c r="AH4290" s="3">
        <v>0</v>
      </c>
      <c r="AI4290" s="3" t="s">
        <v>11567</v>
      </c>
      <c r="AJ4290" s="3">
        <v>0</v>
      </c>
      <c r="AK4290" s="3" t="s">
        <v>11567</v>
      </c>
      <c r="AL4290" s="3">
        <v>0</v>
      </c>
      <c r="AM4290" s="3" t="s">
        <v>11567</v>
      </c>
      <c r="AN4290" s="3">
        <v>0</v>
      </c>
      <c r="AO4290" s="3" t="s">
        <v>11567</v>
      </c>
      <c r="AP4290" s="3">
        <v>0</v>
      </c>
      <c r="AQ4290" s="3" t="s">
        <v>11567</v>
      </c>
      <c r="AR4290" s="3">
        <v>0</v>
      </c>
      <c r="AS4290" s="3" t="s">
        <v>11567</v>
      </c>
    </row>
    <row r="4291" spans="1:45">
      <c r="A4291">
        <v>4289</v>
      </c>
      <c r="B4291" t="s">
        <v>5982</v>
      </c>
      <c r="C4291" t="s">
        <v>3448</v>
      </c>
      <c r="D4291" t="s">
        <v>45</v>
      </c>
      <c r="E4291" t="s">
        <v>73</v>
      </c>
      <c r="F4291" t="s">
        <v>8850</v>
      </c>
      <c r="G4291" t="s">
        <v>11009</v>
      </c>
      <c r="H4291" t="s">
        <v>8850</v>
      </c>
      <c r="I4291" t="s">
        <v>11009</v>
      </c>
      <c r="J4291" t="s">
        <v>8850</v>
      </c>
      <c r="K4291" t="s">
        <v>8851</v>
      </c>
      <c r="L4291" t="s">
        <v>5985</v>
      </c>
      <c r="M4291" t="s">
        <v>5986</v>
      </c>
      <c r="O4291" t="s">
        <v>6002</v>
      </c>
      <c r="P4291" t="s">
        <v>48</v>
      </c>
      <c r="Q4291" t="s">
        <v>20</v>
      </c>
      <c r="S4291" s="3" t="s">
        <v>11963</v>
      </c>
      <c r="T4291" s="3" t="s">
        <v>48</v>
      </c>
      <c r="U4291" s="3" t="s">
        <v>11578</v>
      </c>
      <c r="V4291" s="3" t="s">
        <v>48</v>
      </c>
      <c r="W4291" s="3" t="s">
        <v>48</v>
      </c>
      <c r="X4291" s="3" t="s">
        <v>48</v>
      </c>
      <c r="Y4291" s="3" t="s">
        <v>48</v>
      </c>
      <c r="Z4291" s="3" t="s">
        <v>48</v>
      </c>
      <c r="AA4291" s="3" t="s">
        <v>48</v>
      </c>
      <c r="AB4291" s="3" t="s">
        <v>48</v>
      </c>
      <c r="AC4291" s="3" t="s">
        <v>48</v>
      </c>
      <c r="AD4291" s="3" t="s">
        <v>11576</v>
      </c>
      <c r="AE4291" s="3" t="s">
        <v>48</v>
      </c>
      <c r="AI4291" s="3" t="s">
        <v>48</v>
      </c>
      <c r="AK4291" s="3" t="s">
        <v>48</v>
      </c>
      <c r="AM4291" s="3" t="s">
        <v>48</v>
      </c>
      <c r="AO4291" s="3" t="s">
        <v>48</v>
      </c>
      <c r="AP4291" s="3">
        <v>10000000</v>
      </c>
      <c r="AQ4291" s="3" t="s">
        <v>48</v>
      </c>
      <c r="AS4291" s="3" t="s">
        <v>48</v>
      </c>
    </row>
    <row r="4292" spans="1:45">
      <c r="A4292">
        <v>4290</v>
      </c>
      <c r="B4292" t="s">
        <v>5982</v>
      </c>
      <c r="C4292" t="s">
        <v>3447</v>
      </c>
      <c r="D4292" t="s">
        <v>45</v>
      </c>
      <c r="E4292" t="s">
        <v>73</v>
      </c>
      <c r="F4292" t="s">
        <v>8850</v>
      </c>
      <c r="G4292" t="s">
        <v>11009</v>
      </c>
      <c r="H4292" t="s">
        <v>8850</v>
      </c>
      <c r="I4292" t="s">
        <v>11009</v>
      </c>
      <c r="J4292" t="s">
        <v>8850</v>
      </c>
      <c r="K4292" t="s">
        <v>8851</v>
      </c>
      <c r="L4292" t="s">
        <v>5985</v>
      </c>
      <c r="M4292" t="s">
        <v>5986</v>
      </c>
      <c r="O4292" t="s">
        <v>5987</v>
      </c>
      <c r="P4292" t="s">
        <v>48</v>
      </c>
      <c r="Q4292" t="s">
        <v>23</v>
      </c>
      <c r="S4292" s="3" t="s">
        <v>11571</v>
      </c>
      <c r="T4292" s="3" t="s">
        <v>13049</v>
      </c>
      <c r="U4292" s="3" t="s">
        <v>13050</v>
      </c>
      <c r="V4292" s="3" t="s">
        <v>48</v>
      </c>
      <c r="W4292" s="3" t="s">
        <v>11567</v>
      </c>
      <c r="X4292" s="3" t="s">
        <v>48</v>
      </c>
      <c r="Y4292" s="3" t="s">
        <v>11567</v>
      </c>
      <c r="Z4292" s="3" t="s">
        <v>48</v>
      </c>
      <c r="AA4292" s="3" t="s">
        <v>11567</v>
      </c>
      <c r="AB4292" s="3" t="s">
        <v>48</v>
      </c>
      <c r="AC4292" s="3" t="s">
        <v>13049</v>
      </c>
      <c r="AD4292" s="3" t="s">
        <v>48</v>
      </c>
      <c r="AE4292" s="3" t="s">
        <v>11567</v>
      </c>
      <c r="AG4292" s="4">
        <v>0</v>
      </c>
      <c r="AI4292" s="3" t="s">
        <v>11567</v>
      </c>
      <c r="AK4292" s="3" t="s">
        <v>11567</v>
      </c>
      <c r="AM4292" s="3" t="s">
        <v>11567</v>
      </c>
      <c r="AN4292" s="3">
        <v>5000000</v>
      </c>
      <c r="AO4292" s="3" t="s">
        <v>11567</v>
      </c>
      <c r="AQ4292" s="3" t="s">
        <v>11567</v>
      </c>
      <c r="AS4292" s="3" t="s">
        <v>11567</v>
      </c>
    </row>
    <row r="4293" spans="1:45">
      <c r="A4293">
        <v>4291</v>
      </c>
      <c r="B4293" t="s">
        <v>5982</v>
      </c>
      <c r="C4293" t="s">
        <v>3209</v>
      </c>
      <c r="D4293" t="s">
        <v>45</v>
      </c>
      <c r="E4293" t="s">
        <v>72</v>
      </c>
      <c r="F4293" t="s">
        <v>8852</v>
      </c>
      <c r="G4293" t="s">
        <v>11010</v>
      </c>
      <c r="H4293" t="s">
        <v>8852</v>
      </c>
      <c r="I4293" t="s">
        <v>11010</v>
      </c>
      <c r="J4293" t="s">
        <v>8853</v>
      </c>
      <c r="K4293" t="s">
        <v>8854</v>
      </c>
      <c r="L4293" t="s">
        <v>5985</v>
      </c>
      <c r="M4293" t="s">
        <v>5986</v>
      </c>
      <c r="O4293" t="s">
        <v>5988</v>
      </c>
      <c r="P4293" t="s">
        <v>48</v>
      </c>
      <c r="Q4293" t="s">
        <v>21</v>
      </c>
      <c r="S4293" s="3" t="s">
        <v>12428</v>
      </c>
      <c r="T4293" s="3" t="s">
        <v>48</v>
      </c>
      <c r="U4293" s="3" t="s">
        <v>11567</v>
      </c>
      <c r="V4293" s="3" t="s">
        <v>48</v>
      </c>
      <c r="W4293" s="3" t="s">
        <v>48</v>
      </c>
      <c r="X4293" s="3" t="s">
        <v>12428</v>
      </c>
      <c r="Y4293" s="3" t="s">
        <v>48</v>
      </c>
      <c r="Z4293" s="3" t="s">
        <v>48</v>
      </c>
      <c r="AA4293" s="3" t="s">
        <v>48</v>
      </c>
      <c r="AB4293" s="3" t="s">
        <v>48</v>
      </c>
      <c r="AC4293" s="3" t="s">
        <v>48</v>
      </c>
      <c r="AD4293" s="3" t="s">
        <v>48</v>
      </c>
      <c r="AE4293" s="3" t="s">
        <v>48</v>
      </c>
      <c r="AI4293" s="3" t="s">
        <v>48</v>
      </c>
      <c r="AK4293" s="3" t="s">
        <v>48</v>
      </c>
      <c r="AM4293" s="3" t="s">
        <v>48</v>
      </c>
      <c r="AO4293" s="3" t="s">
        <v>48</v>
      </c>
      <c r="AQ4293" s="3" t="s">
        <v>48</v>
      </c>
      <c r="AS4293" s="3" t="s">
        <v>48</v>
      </c>
    </row>
    <row r="4294" spans="1:45">
      <c r="A4294">
        <v>4292</v>
      </c>
      <c r="B4294" t="s">
        <v>5982</v>
      </c>
      <c r="C4294" t="s">
        <v>3208</v>
      </c>
      <c r="D4294" t="s">
        <v>45</v>
      </c>
      <c r="E4294" t="s">
        <v>72</v>
      </c>
      <c r="F4294" t="s">
        <v>8852</v>
      </c>
      <c r="G4294" t="s">
        <v>11010</v>
      </c>
      <c r="H4294" t="s">
        <v>8852</v>
      </c>
      <c r="I4294" t="s">
        <v>11010</v>
      </c>
      <c r="J4294" t="s">
        <v>8853</v>
      </c>
      <c r="K4294" t="s">
        <v>8854</v>
      </c>
      <c r="L4294" t="s">
        <v>5985</v>
      </c>
      <c r="M4294" t="s">
        <v>5986</v>
      </c>
      <c r="O4294" t="s">
        <v>5987</v>
      </c>
      <c r="P4294" t="s">
        <v>48</v>
      </c>
      <c r="Q4294" t="s">
        <v>20</v>
      </c>
      <c r="S4294" s="3" t="s">
        <v>11567</v>
      </c>
      <c r="T4294" s="3" t="s">
        <v>48</v>
      </c>
      <c r="U4294" s="3" t="s">
        <v>11567</v>
      </c>
      <c r="V4294" s="3" t="s">
        <v>48</v>
      </c>
      <c r="W4294" s="3" t="s">
        <v>48</v>
      </c>
      <c r="X4294" s="3" t="s">
        <v>48</v>
      </c>
      <c r="Y4294" s="3" t="s">
        <v>48</v>
      </c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11567</v>
      </c>
      <c r="AE4294" s="3" t="s">
        <v>48</v>
      </c>
      <c r="AF4294" s="3">
        <v>0</v>
      </c>
      <c r="AH4294" s="3">
        <v>0</v>
      </c>
      <c r="AI4294" s="3" t="s">
        <v>48</v>
      </c>
      <c r="AJ4294" s="3">
        <v>0</v>
      </c>
      <c r="AK4294" s="3" t="s">
        <v>48</v>
      </c>
      <c r="AL4294" s="3">
        <v>0</v>
      </c>
      <c r="AM4294" s="3" t="s">
        <v>48</v>
      </c>
      <c r="AN4294" s="3">
        <v>0</v>
      </c>
      <c r="AO4294" s="3" t="s">
        <v>48</v>
      </c>
      <c r="AP4294" s="3">
        <v>0</v>
      </c>
      <c r="AQ4294" s="3" t="s">
        <v>48</v>
      </c>
      <c r="AS4294" s="3" t="s">
        <v>48</v>
      </c>
    </row>
    <row r="4295" spans="1:45">
      <c r="A4295">
        <v>4293</v>
      </c>
      <c r="B4295" t="s">
        <v>5982</v>
      </c>
      <c r="C4295" t="s">
        <v>3425</v>
      </c>
      <c r="D4295" t="s">
        <v>45</v>
      </c>
      <c r="E4295" t="s">
        <v>72</v>
      </c>
      <c r="F4295" t="s">
        <v>1034</v>
      </c>
      <c r="G4295" t="s">
        <v>11011</v>
      </c>
      <c r="H4295" t="s">
        <v>1034</v>
      </c>
      <c r="I4295" t="s">
        <v>11011</v>
      </c>
      <c r="J4295" t="s">
        <v>1034</v>
      </c>
      <c r="K4295" t="s">
        <v>8855</v>
      </c>
      <c r="L4295" t="s">
        <v>5985</v>
      </c>
      <c r="M4295" t="s">
        <v>5986</v>
      </c>
      <c r="O4295" t="s">
        <v>5987</v>
      </c>
      <c r="P4295" t="s">
        <v>48</v>
      </c>
      <c r="Q4295" t="s">
        <v>23</v>
      </c>
      <c r="S4295" s="3" t="s">
        <v>11567</v>
      </c>
      <c r="T4295" s="3" t="s">
        <v>11607</v>
      </c>
      <c r="U4295" s="3" t="s">
        <v>11607</v>
      </c>
      <c r="V4295" s="3" t="s">
        <v>48</v>
      </c>
      <c r="W4295" s="3" t="s">
        <v>11656</v>
      </c>
      <c r="X4295" s="3" t="s">
        <v>48</v>
      </c>
      <c r="Y4295" s="3" t="s">
        <v>11567</v>
      </c>
      <c r="Z4295" s="3" t="s">
        <v>48</v>
      </c>
      <c r="AA4295" s="3" t="s">
        <v>11567</v>
      </c>
      <c r="AB4295" s="3" t="s">
        <v>48</v>
      </c>
      <c r="AC4295" s="3" t="s">
        <v>11567</v>
      </c>
      <c r="AD4295" s="3" t="s">
        <v>11567</v>
      </c>
      <c r="AE4295" s="3" t="s">
        <v>11567</v>
      </c>
      <c r="AF4295" s="3">
        <v>0</v>
      </c>
      <c r="AG4295" s="4">
        <v>108000</v>
      </c>
      <c r="AH4295" s="3">
        <v>0</v>
      </c>
      <c r="AI4295" s="3" t="s">
        <v>11567</v>
      </c>
      <c r="AJ4295" s="3">
        <v>0</v>
      </c>
      <c r="AK4295" s="3" t="s">
        <v>11567</v>
      </c>
      <c r="AL4295" s="3">
        <v>0</v>
      </c>
      <c r="AM4295" s="3" t="s">
        <v>11567</v>
      </c>
      <c r="AN4295" s="3">
        <v>0</v>
      </c>
      <c r="AO4295" s="3" t="s">
        <v>11567</v>
      </c>
      <c r="AP4295" s="3">
        <v>0</v>
      </c>
      <c r="AQ4295" s="3" t="s">
        <v>11567</v>
      </c>
      <c r="AR4295" s="3">
        <v>0</v>
      </c>
      <c r="AS4295" s="3" t="s">
        <v>11567</v>
      </c>
    </row>
    <row r="4296" spans="1:45">
      <c r="A4296">
        <v>4294</v>
      </c>
      <c r="B4296" t="s">
        <v>5982</v>
      </c>
      <c r="C4296" t="s">
        <v>4377</v>
      </c>
      <c r="D4296" t="s">
        <v>45</v>
      </c>
      <c r="E4296" t="s">
        <v>76</v>
      </c>
      <c r="F4296" t="s">
        <v>8856</v>
      </c>
      <c r="G4296" t="s">
        <v>11012</v>
      </c>
      <c r="H4296" t="s">
        <v>8856</v>
      </c>
      <c r="I4296" t="s">
        <v>11012</v>
      </c>
      <c r="J4296" t="s">
        <v>8857</v>
      </c>
      <c r="K4296" t="s">
        <v>8858</v>
      </c>
      <c r="L4296" t="s">
        <v>5985</v>
      </c>
      <c r="M4296" t="s">
        <v>5986</v>
      </c>
      <c r="O4296" t="s">
        <v>6002</v>
      </c>
      <c r="P4296" t="s">
        <v>48</v>
      </c>
      <c r="Q4296" t="s">
        <v>20</v>
      </c>
      <c r="S4296" s="3" t="s">
        <v>11567</v>
      </c>
      <c r="T4296" s="3" t="s">
        <v>48</v>
      </c>
      <c r="U4296" s="3" t="s">
        <v>11567</v>
      </c>
      <c r="V4296" s="3" t="s">
        <v>48</v>
      </c>
      <c r="W4296" s="3" t="s">
        <v>48</v>
      </c>
      <c r="X4296" s="3" t="s">
        <v>48</v>
      </c>
      <c r="Y4296" s="3" t="s">
        <v>48</v>
      </c>
      <c r="Z4296" s="3" t="s">
        <v>48</v>
      </c>
      <c r="AA4296" s="3" t="s">
        <v>48</v>
      </c>
      <c r="AB4296" s="3" t="s">
        <v>48</v>
      </c>
      <c r="AC4296" s="3" t="s">
        <v>48</v>
      </c>
      <c r="AD4296" s="3" t="s">
        <v>48</v>
      </c>
      <c r="AE4296" s="3" t="s">
        <v>48</v>
      </c>
      <c r="AI4296" s="3" t="s">
        <v>48</v>
      </c>
      <c r="AK4296" s="3" t="s">
        <v>48</v>
      </c>
      <c r="AM4296" s="3" t="s">
        <v>48</v>
      </c>
      <c r="AO4296" s="3" t="s">
        <v>48</v>
      </c>
      <c r="AQ4296" s="3" t="s">
        <v>48</v>
      </c>
      <c r="AR4296" s="3">
        <v>0</v>
      </c>
      <c r="AS4296" s="3" t="s">
        <v>48</v>
      </c>
    </row>
  </sheetData>
  <autoFilter ref="A2:AS4296"/>
  <dataConsolidate/>
  <phoneticPr fontId="2" type="noConversion"/>
  <conditionalFormatting sqref="C1:C1048576">
    <cfRule type="duplicateValues" dxfId="8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filterMode="1">
    <tabColor theme="7" tint="0.79998168889431442"/>
  </sheetPr>
  <dimension ref="A1:BH664"/>
  <sheetViews>
    <sheetView showGridLines="0" tabSelected="1" topLeftCell="A16" zoomScale="80" zoomScaleNormal="80" workbookViewId="0">
      <selection activeCell="F18" sqref="F18"/>
    </sheetView>
  </sheetViews>
  <sheetFormatPr defaultColWidth="8.75" defaultRowHeight="16.5" outlineLevelRow="1" outlineLevelCol="1"/>
  <cols>
    <col min="1" max="1" width="12.125" style="1" customWidth="1"/>
    <col min="2" max="4" width="11.75" style="5" hidden="1" customWidth="1" outlineLevel="1"/>
    <col min="5" max="5" width="11.75" style="6" hidden="1" customWidth="1" outlineLevel="1"/>
    <col min="6" max="6" width="10.5" style="6" customWidth="1" collapsed="1"/>
    <col min="7" max="7" width="9.875" style="6" customWidth="1"/>
    <col min="8" max="8" width="9.875" style="6" hidden="1" customWidth="1" outlineLevel="1"/>
    <col min="9" max="9" width="12.875" style="6" customWidth="1" collapsed="1"/>
    <col min="10" max="10" width="38.25" style="208" customWidth="1"/>
    <col min="11" max="12" width="9.75" style="208" hidden="1" customWidth="1" outlineLevel="1"/>
    <col min="13" max="13" width="9.75" style="208" customWidth="1" collapsed="1"/>
    <col min="14" max="14" width="19" style="208" hidden="1" customWidth="1" outlineLevel="1"/>
    <col min="15" max="16" width="8.875" style="207" hidden="1" customWidth="1" outlineLevel="1"/>
    <col min="17" max="17" width="31.25" style="207" hidden="1" customWidth="1" outlineLevel="1"/>
    <col min="18" max="18" width="11.75" style="278" hidden="1" customWidth="1" outlineLevel="1"/>
    <col min="19" max="19" width="28.75" style="207" customWidth="1" collapsed="1"/>
    <col min="20" max="20" width="13.25" style="207" hidden="1" customWidth="1" outlineLevel="1"/>
    <col min="21" max="21" width="13.75" style="209" hidden="1" customWidth="1" outlineLevel="1"/>
    <col min="22" max="22" width="18.125" style="209" hidden="1" customWidth="1" outlineLevel="1"/>
    <col min="23" max="23" width="18.875" style="209" customWidth="1" collapsed="1"/>
    <col min="24" max="24" width="18.875" style="209" hidden="1" customWidth="1" outlineLevel="1"/>
    <col min="25" max="25" width="11" style="275" hidden="1" customWidth="1" outlineLevel="1"/>
    <col min="26" max="26" width="16.75" style="244" customWidth="1" collapsed="1"/>
    <col min="27" max="28" width="14.25" style="244" hidden="1" customWidth="1" outlineLevel="1"/>
    <col min="29" max="29" width="16.375" style="309" customWidth="1" collapsed="1"/>
    <col min="30" max="30" width="16.375" style="19" customWidth="1"/>
    <col min="31" max="31" width="14.75" style="19" customWidth="1"/>
    <col min="32" max="32" width="13.75" style="4" hidden="1" customWidth="1" outlineLevel="1"/>
    <col min="33" max="33" width="13.75" style="4" customWidth="1" collapsed="1"/>
    <col min="34" max="34" width="17.5" style="4" hidden="1" customWidth="1" outlineLevel="1"/>
    <col min="35" max="35" width="13.75" style="4" hidden="1" customWidth="1" outlineLevel="1"/>
    <col min="36" max="36" width="13.75" style="4" customWidth="1" collapsed="1"/>
    <col min="37" max="38" width="13.75" style="4" hidden="1" customWidth="1" outlineLevel="1"/>
    <col min="39" max="39" width="13.75" style="4" customWidth="1" collapsed="1"/>
    <col min="40" max="40" width="13.75" style="4" hidden="1" customWidth="1" outlineLevel="1"/>
    <col min="41" max="41" width="13.75" style="4" customWidth="1" collapsed="1"/>
    <col min="42" max="58" width="13.75" style="4" customWidth="1"/>
    <col min="59" max="16384" width="8.75" style="187"/>
  </cols>
  <sheetData>
    <row r="1" spans="4:58" ht="31.9" hidden="1" customHeight="1" outlineLevel="1">
      <c r="D1" s="336" t="s">
        <v>17272</v>
      </c>
      <c r="E1" s="336"/>
      <c r="F1" s="336"/>
      <c r="G1" s="336"/>
      <c r="H1" s="336"/>
      <c r="I1" s="336"/>
      <c r="J1" s="337"/>
      <c r="K1" s="324"/>
      <c r="L1" s="324"/>
      <c r="M1" s="336"/>
      <c r="N1" s="207"/>
      <c r="O1" s="208"/>
      <c r="Y1" s="303"/>
      <c r="Z1" s="242"/>
      <c r="AA1" s="242"/>
      <c r="AB1" s="242"/>
      <c r="AC1" s="242"/>
    </row>
    <row r="2" spans="4:58" ht="17.45" hidden="1" customHeight="1" outlineLevel="1">
      <c r="D2" s="327" t="s">
        <v>11013</v>
      </c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9"/>
      <c r="S2" s="273"/>
      <c r="T2" s="307"/>
      <c r="W2" s="210" t="s">
        <v>146</v>
      </c>
      <c r="Z2" s="243" t="s">
        <v>16976</v>
      </c>
      <c r="AA2" s="243"/>
      <c r="AB2" s="243"/>
      <c r="AC2" s="243" t="s">
        <v>16975</v>
      </c>
      <c r="AD2" s="243" t="s">
        <v>17333</v>
      </c>
      <c r="AE2" s="49" t="s">
        <v>16982</v>
      </c>
      <c r="AG2" s="290"/>
      <c r="AH2" s="300"/>
      <c r="AI2" s="298"/>
      <c r="AJ2" s="298"/>
      <c r="AK2" s="300"/>
      <c r="AL2" s="298"/>
      <c r="AM2" s="298"/>
      <c r="AN2" s="300"/>
      <c r="AO2" s="298"/>
      <c r="AP2" s="300"/>
      <c r="AQ2" s="298"/>
      <c r="AR2" s="300"/>
      <c r="AS2" s="298"/>
      <c r="AT2" s="300"/>
      <c r="AU2" s="298"/>
      <c r="AV2" s="300"/>
      <c r="AW2" s="298"/>
      <c r="AX2" s="300"/>
      <c r="AY2" s="298"/>
      <c r="AZ2" s="300"/>
      <c r="BA2" s="298"/>
      <c r="BB2" s="300"/>
      <c r="BC2" s="298"/>
      <c r="BD2" s="300"/>
      <c r="BE2" s="298"/>
      <c r="BF2" s="300"/>
    </row>
    <row r="3" spans="4:58" ht="17.45" hidden="1" customHeight="1" outlineLevel="1">
      <c r="D3" s="330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2"/>
      <c r="S3" s="273"/>
      <c r="T3" s="307"/>
      <c r="W3" s="211" t="s">
        <v>17243</v>
      </c>
      <c r="Z3" s="274">
        <v>532627500</v>
      </c>
      <c r="AA3" s="291"/>
      <c r="AB3" s="291"/>
      <c r="AC3" s="291">
        <f>SUMIFS($AC$21:$AC$653,$Z$21:$Z$653,"01 확정",$G$21:$G$653,W3)</f>
        <v>536387500</v>
      </c>
      <c r="AD3" s="291">
        <f>AC3-Z3</f>
        <v>3760000</v>
      </c>
      <c r="AE3" s="197"/>
      <c r="AG3" s="305"/>
      <c r="AH3" s="299"/>
      <c r="AI3" s="298"/>
      <c r="AJ3" s="298"/>
      <c r="AK3" s="299"/>
      <c r="AL3" s="298"/>
      <c r="AM3" s="298"/>
      <c r="AN3" s="299"/>
      <c r="AO3" s="298"/>
      <c r="AP3" s="299"/>
      <c r="AQ3" s="298"/>
      <c r="AR3" s="299"/>
      <c r="AS3" s="298"/>
      <c r="AT3" s="299"/>
      <c r="AU3" s="298"/>
      <c r="AV3" s="299"/>
      <c r="AW3" s="298"/>
      <c r="AX3" s="299"/>
      <c r="AY3" s="298"/>
      <c r="AZ3" s="299"/>
      <c r="BA3" s="298"/>
      <c r="BB3" s="299"/>
      <c r="BC3" s="298"/>
      <c r="BD3" s="299"/>
      <c r="BE3" s="298"/>
      <c r="BF3" s="299"/>
    </row>
    <row r="4" spans="4:58" ht="17.45" hidden="1" customHeight="1" outlineLevel="1">
      <c r="D4" s="330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2"/>
      <c r="S4" s="273"/>
      <c r="T4" s="307"/>
      <c r="W4" s="211" t="s">
        <v>17245</v>
      </c>
      <c r="Z4" s="274">
        <v>1264994000</v>
      </c>
      <c r="AA4" s="291"/>
      <c r="AB4" s="291"/>
      <c r="AC4" s="291">
        <f>SUMIFS($AC$21:$AC$653,$Z$21:$Z$653,"01 확정",$G$21:$G$653,W4)</f>
        <v>1264994000</v>
      </c>
      <c r="AD4" s="291">
        <f>AC4-Z4</f>
        <v>0</v>
      </c>
      <c r="AE4" s="197"/>
      <c r="AG4" s="305"/>
      <c r="AH4" s="299"/>
      <c r="AI4" s="298"/>
      <c r="AJ4" s="298"/>
      <c r="AK4" s="299"/>
      <c r="AL4" s="298"/>
      <c r="AM4" s="298"/>
      <c r="AN4" s="299"/>
      <c r="AO4" s="298"/>
      <c r="AP4" s="299"/>
      <c r="AQ4" s="298"/>
      <c r="AR4" s="299"/>
      <c r="AS4" s="298"/>
      <c r="AT4" s="299"/>
      <c r="AU4" s="298"/>
      <c r="AV4" s="299"/>
      <c r="AW4" s="298"/>
      <c r="AX4" s="299"/>
      <c r="AY4" s="298"/>
      <c r="AZ4" s="299"/>
      <c r="BA4" s="298"/>
      <c r="BB4" s="299"/>
      <c r="BC4" s="298"/>
      <c r="BD4" s="299"/>
      <c r="BE4" s="298"/>
      <c r="BF4" s="299"/>
    </row>
    <row r="5" spans="4:58" ht="17.45" hidden="1" customHeight="1" outlineLevel="1">
      <c r="D5" s="330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2"/>
      <c r="S5" s="273"/>
      <c r="T5" s="307"/>
      <c r="W5" s="211" t="s">
        <v>17244</v>
      </c>
      <c r="Z5" s="274">
        <v>448455280</v>
      </c>
      <c r="AA5" s="291"/>
      <c r="AB5" s="291"/>
      <c r="AC5" s="291">
        <f>SUMIFS($AC$21:$AC$653,$Z$21:$Z$653,"01 확정",$G$21:$G$653,W5)</f>
        <v>448455280</v>
      </c>
      <c r="AD5" s="291">
        <f>AC5-Z5</f>
        <v>0</v>
      </c>
      <c r="AE5" s="197"/>
      <c r="AG5" s="305"/>
      <c r="AH5" s="299"/>
      <c r="AI5" s="298"/>
      <c r="AJ5" s="298"/>
      <c r="AK5" s="299"/>
      <c r="AL5" s="298"/>
      <c r="AM5" s="298"/>
      <c r="AN5" s="299"/>
      <c r="AO5" s="298"/>
      <c r="AP5" s="299"/>
      <c r="AQ5" s="298"/>
      <c r="AR5" s="299"/>
      <c r="AS5" s="298"/>
      <c r="AT5" s="299"/>
      <c r="AU5" s="298"/>
      <c r="AV5" s="299"/>
      <c r="AW5" s="298"/>
      <c r="AX5" s="299"/>
      <c r="AY5" s="298"/>
      <c r="AZ5" s="299"/>
      <c r="BA5" s="298"/>
      <c r="BB5" s="299"/>
      <c r="BC5" s="298"/>
      <c r="BD5" s="299"/>
      <c r="BE5" s="298"/>
      <c r="BF5" s="299"/>
    </row>
    <row r="6" spans="4:58" ht="17.45" hidden="1" customHeight="1" outlineLevel="1">
      <c r="D6" s="330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2"/>
      <c r="S6" s="273"/>
      <c r="T6" s="307"/>
      <c r="W6" s="211" t="s">
        <v>17332</v>
      </c>
      <c r="Z6" s="274">
        <v>265249500</v>
      </c>
      <c r="AA6" s="291"/>
      <c r="AB6" s="291"/>
      <c r="AC6" s="291">
        <f>SUMIFS($AC$21:$AC$653,$Z$21:$Z$653,"01 확정",$G$21:$G$653,W6)</f>
        <v>265249500</v>
      </c>
      <c r="AD6" s="291">
        <f>AC6-Z6</f>
        <v>0</v>
      </c>
      <c r="AE6" s="197"/>
      <c r="AG6" s="305"/>
      <c r="AH6" s="299"/>
      <c r="AI6" s="298"/>
      <c r="AJ6" s="298"/>
      <c r="AK6" s="299"/>
      <c r="AL6" s="298"/>
      <c r="AM6" s="298"/>
      <c r="AN6" s="299"/>
      <c r="AO6" s="298"/>
      <c r="AP6" s="299"/>
      <c r="AQ6" s="298"/>
      <c r="AR6" s="299"/>
      <c r="AS6" s="298"/>
      <c r="AT6" s="299"/>
      <c r="AU6" s="298"/>
      <c r="AV6" s="299"/>
      <c r="AW6" s="298"/>
      <c r="AX6" s="299"/>
      <c r="AY6" s="298"/>
      <c r="AZ6" s="299"/>
      <c r="BA6" s="298"/>
      <c r="BB6" s="299"/>
      <c r="BC6" s="298"/>
      <c r="BD6" s="299"/>
      <c r="BE6" s="298"/>
      <c r="BF6" s="299"/>
    </row>
    <row r="7" spans="4:58" ht="17.45" hidden="1" customHeight="1" outlineLevel="1">
      <c r="D7" s="330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2"/>
      <c r="S7" s="273"/>
      <c r="T7" s="307"/>
      <c r="W7" s="211" t="s">
        <v>17008</v>
      </c>
      <c r="Z7" s="274">
        <v>0</v>
      </c>
      <c r="AA7" s="291"/>
      <c r="AB7" s="291"/>
      <c r="AC7" s="291">
        <f>SUMIFS($AC$21:$AC$653,$Z$21:$Z$653,"01 확정",$G$21:$G$653,W7)</f>
        <v>0</v>
      </c>
      <c r="AD7" s="291">
        <v>0</v>
      </c>
      <c r="AE7" s="197"/>
      <c r="AG7" s="305"/>
      <c r="AH7" s="299"/>
      <c r="AI7" s="298"/>
      <c r="AJ7" s="298"/>
      <c r="AK7" s="299"/>
      <c r="AL7" s="298"/>
      <c r="AM7" s="298"/>
      <c r="AN7" s="299"/>
      <c r="AO7" s="298"/>
      <c r="AP7" s="299"/>
      <c r="AQ7" s="298"/>
      <c r="AR7" s="299"/>
      <c r="AS7" s="298"/>
      <c r="AT7" s="299"/>
      <c r="AU7" s="298"/>
      <c r="AV7" s="299"/>
      <c r="AW7" s="298"/>
      <c r="AX7" s="299"/>
      <c r="AY7" s="298"/>
      <c r="AZ7" s="299"/>
      <c r="BA7" s="298"/>
      <c r="BB7" s="299"/>
      <c r="BC7" s="298"/>
      <c r="BD7" s="299"/>
      <c r="BE7" s="298"/>
      <c r="BF7" s="299"/>
    </row>
    <row r="8" spans="4:58" ht="17.45" hidden="1" customHeight="1" outlineLevel="1"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2"/>
      <c r="S8" s="273"/>
      <c r="T8" s="307"/>
      <c r="W8" s="211"/>
      <c r="Z8" s="274"/>
      <c r="AA8" s="291"/>
      <c r="AB8" s="291"/>
      <c r="AC8" s="291"/>
      <c r="AD8" s="291"/>
      <c r="AE8" s="197"/>
      <c r="AG8" s="305"/>
      <c r="AH8" s="299"/>
      <c r="AI8" s="298"/>
      <c r="AJ8" s="298"/>
      <c r="AK8" s="299"/>
      <c r="AL8" s="298"/>
      <c r="AM8" s="298"/>
      <c r="AN8" s="299"/>
      <c r="AO8" s="298"/>
      <c r="AP8" s="299"/>
      <c r="AQ8" s="298"/>
      <c r="AR8" s="299"/>
      <c r="AS8" s="298"/>
      <c r="AT8" s="299"/>
      <c r="AU8" s="298"/>
      <c r="AV8" s="299"/>
      <c r="AW8" s="298"/>
      <c r="AX8" s="299"/>
      <c r="AY8" s="298"/>
      <c r="AZ8" s="299"/>
      <c r="BA8" s="298"/>
      <c r="BB8" s="299"/>
      <c r="BC8" s="298"/>
      <c r="BD8" s="299"/>
      <c r="BE8" s="298"/>
      <c r="BF8" s="299"/>
    </row>
    <row r="9" spans="4:58" ht="17.45" hidden="1" customHeight="1" outlineLevel="1">
      <c r="D9" s="330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2"/>
      <c r="S9" s="273"/>
      <c r="T9" s="307"/>
      <c r="W9" s="211"/>
      <c r="Z9" s="274"/>
      <c r="AA9" s="291"/>
      <c r="AB9" s="291"/>
      <c r="AC9" s="291"/>
      <c r="AD9" s="291"/>
      <c r="AE9" s="197"/>
      <c r="AG9" s="305"/>
      <c r="AH9" s="299"/>
      <c r="AI9" s="298"/>
      <c r="AJ9" s="298"/>
      <c r="AK9" s="299"/>
      <c r="AL9" s="298"/>
      <c r="AM9" s="298"/>
      <c r="AN9" s="299"/>
      <c r="AO9" s="298"/>
      <c r="AP9" s="299"/>
      <c r="AQ9" s="298"/>
      <c r="AR9" s="299"/>
      <c r="AS9" s="298"/>
      <c r="AT9" s="299"/>
      <c r="AU9" s="298"/>
      <c r="AV9" s="299"/>
      <c r="AW9" s="298"/>
      <c r="AX9" s="299"/>
      <c r="AY9" s="298"/>
      <c r="AZ9" s="299"/>
      <c r="BA9" s="298"/>
      <c r="BB9" s="299"/>
      <c r="BC9" s="298"/>
      <c r="BD9" s="299"/>
      <c r="BE9" s="298"/>
      <c r="BF9" s="299"/>
    </row>
    <row r="10" spans="4:58" ht="17.45" hidden="1" customHeight="1" outlineLevel="1">
      <c r="D10" s="330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2"/>
      <c r="S10" s="273"/>
      <c r="T10" s="307"/>
      <c r="W10" s="211"/>
      <c r="Z10" s="274"/>
      <c r="AA10" s="291"/>
      <c r="AB10" s="291"/>
      <c r="AC10" s="291"/>
      <c r="AD10" s="291"/>
      <c r="AE10" s="197"/>
      <c r="AG10" s="305"/>
      <c r="AH10" s="299"/>
      <c r="AI10" s="298"/>
      <c r="AJ10" s="298"/>
      <c r="AK10" s="299"/>
      <c r="AL10" s="298"/>
      <c r="AM10" s="298"/>
      <c r="AN10" s="299"/>
      <c r="AO10" s="298"/>
      <c r="AP10" s="299"/>
      <c r="AQ10" s="298"/>
      <c r="AR10" s="299"/>
      <c r="AS10" s="298"/>
      <c r="AT10" s="299"/>
      <c r="AU10" s="298"/>
      <c r="AV10" s="299"/>
      <c r="AW10" s="298"/>
      <c r="AX10" s="299"/>
      <c r="AY10" s="298"/>
      <c r="AZ10" s="299"/>
      <c r="BA10" s="298"/>
      <c r="BB10" s="299"/>
      <c r="BC10" s="298"/>
      <c r="BD10" s="299"/>
      <c r="BE10" s="298"/>
      <c r="BF10" s="299"/>
    </row>
    <row r="11" spans="4:58" ht="17.45" hidden="1" customHeight="1" outlineLevel="1">
      <c r="D11" s="330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273"/>
      <c r="T11" s="307"/>
      <c r="W11" s="211"/>
      <c r="Z11" s="274"/>
      <c r="AA11" s="291"/>
      <c r="AB11" s="291"/>
      <c r="AC11" s="291"/>
      <c r="AD11" s="291"/>
      <c r="AE11" s="197"/>
      <c r="AG11" s="305"/>
      <c r="AH11" s="299"/>
      <c r="AI11" s="298"/>
      <c r="AJ11" s="298"/>
      <c r="AK11" s="299"/>
      <c r="AL11" s="298"/>
      <c r="AM11" s="298"/>
      <c r="AN11" s="299"/>
      <c r="AO11" s="298"/>
      <c r="AP11" s="299"/>
      <c r="AQ11" s="298"/>
      <c r="AR11" s="299"/>
      <c r="AS11" s="298"/>
      <c r="AT11" s="299"/>
      <c r="AU11" s="298"/>
      <c r="AV11" s="299"/>
      <c r="AW11" s="298"/>
      <c r="AX11" s="299"/>
      <c r="AY11" s="298"/>
      <c r="AZ11" s="299"/>
      <c r="BA11" s="298"/>
      <c r="BB11" s="299"/>
      <c r="BC11" s="298"/>
      <c r="BD11" s="299"/>
      <c r="BE11" s="298"/>
      <c r="BF11" s="299"/>
    </row>
    <row r="12" spans="4:58" ht="17.45" hidden="1" customHeight="1" outlineLevel="1">
      <c r="D12" s="330"/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2"/>
      <c r="S12" s="282"/>
      <c r="T12" s="307"/>
      <c r="V12" s="326"/>
      <c r="W12" s="211"/>
      <c r="Z12" s="274"/>
      <c r="AA12" s="291"/>
      <c r="AB12" s="291"/>
      <c r="AC12" s="291"/>
      <c r="AD12" s="291"/>
      <c r="AE12" s="197"/>
      <c r="AG12" s="305"/>
      <c r="AH12" s="299"/>
      <c r="AI12" s="298"/>
      <c r="AJ12" s="298"/>
      <c r="AK12" s="299"/>
      <c r="AL12" s="298"/>
      <c r="AM12" s="298"/>
      <c r="AN12" s="299"/>
      <c r="AO12" s="298"/>
      <c r="AP12" s="299"/>
      <c r="AQ12" s="298"/>
      <c r="AR12" s="299"/>
      <c r="AS12" s="298"/>
      <c r="AT12" s="299"/>
      <c r="AU12" s="298"/>
      <c r="AV12" s="299"/>
      <c r="AW12" s="298"/>
      <c r="AX12" s="299"/>
      <c r="AY12" s="298"/>
      <c r="AZ12" s="299"/>
      <c r="BA12" s="298"/>
      <c r="BB12" s="299"/>
      <c r="BC12" s="298"/>
      <c r="BD12" s="299"/>
      <c r="BE12" s="298"/>
      <c r="BF12" s="299"/>
    </row>
    <row r="13" spans="4:58" ht="17.45" hidden="1" customHeight="1" outlineLevel="1">
      <c r="D13" s="330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2"/>
      <c r="S13" s="273"/>
      <c r="T13" s="307"/>
      <c r="V13" s="326"/>
      <c r="W13" s="211"/>
      <c r="Z13" s="274"/>
      <c r="AA13" s="291"/>
      <c r="AB13" s="291"/>
      <c r="AC13" s="291"/>
      <c r="AD13" s="291"/>
      <c r="AE13" s="197"/>
      <c r="AG13" s="305"/>
      <c r="AH13" s="299"/>
      <c r="AI13" s="298"/>
      <c r="AJ13" s="298"/>
      <c r="AK13" s="299"/>
      <c r="AL13" s="298"/>
      <c r="AM13" s="298"/>
      <c r="AN13" s="299"/>
      <c r="AO13" s="298"/>
      <c r="AP13" s="299"/>
      <c r="AQ13" s="298"/>
      <c r="AR13" s="299"/>
      <c r="AS13" s="298"/>
      <c r="AT13" s="299"/>
      <c r="AU13" s="298"/>
      <c r="AV13" s="299"/>
      <c r="AW13" s="298"/>
      <c r="AX13" s="299"/>
      <c r="AY13" s="298"/>
      <c r="AZ13" s="299"/>
      <c r="BA13" s="298"/>
      <c r="BB13" s="299"/>
      <c r="BC13" s="298"/>
      <c r="BD13" s="299"/>
      <c r="BE13" s="298"/>
      <c r="BF13" s="299"/>
    </row>
    <row r="14" spans="4:58" ht="17.45" hidden="1" customHeight="1" outlineLevel="1">
      <c r="D14" s="330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2"/>
      <c r="S14" s="273"/>
      <c r="T14" s="307"/>
      <c r="V14" s="326"/>
      <c r="W14" s="212" t="s">
        <v>120</v>
      </c>
      <c r="Z14" s="289">
        <v>2511326280</v>
      </c>
      <c r="AA14" s="289"/>
      <c r="AB14" s="289"/>
      <c r="AC14" s="289">
        <f>SUM(AC3:AC13)</f>
        <v>2515086280</v>
      </c>
      <c r="AD14" s="289">
        <f>AC14-Z14</f>
        <v>3760000</v>
      </c>
      <c r="AE14" s="50"/>
      <c r="AG14" s="185"/>
      <c r="AH14" s="301"/>
      <c r="AI14" s="298"/>
      <c r="AJ14" s="298"/>
      <c r="AK14" s="301"/>
      <c r="AL14" s="298"/>
      <c r="AM14" s="298"/>
      <c r="AN14" s="301"/>
      <c r="AO14" s="298"/>
      <c r="AP14" s="301"/>
      <c r="AQ14" s="298"/>
      <c r="AR14" s="301"/>
      <c r="AS14" s="298"/>
      <c r="AT14" s="301"/>
      <c r="AU14" s="298"/>
      <c r="AV14" s="301"/>
      <c r="AW14" s="298"/>
      <c r="AX14" s="301"/>
      <c r="AY14" s="298"/>
      <c r="AZ14" s="301"/>
      <c r="BA14" s="298"/>
      <c r="BB14" s="301"/>
      <c r="BC14" s="298"/>
      <c r="BD14" s="301"/>
      <c r="BE14" s="298"/>
      <c r="BF14" s="301"/>
    </row>
    <row r="15" spans="4:58" ht="17.45" hidden="1" customHeight="1" outlineLevel="1">
      <c r="D15" s="333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5"/>
      <c r="S15" s="273"/>
      <c r="T15" s="307"/>
      <c r="V15" s="213"/>
      <c r="W15" s="213"/>
      <c r="X15" s="213"/>
      <c r="Y15" s="302"/>
      <c r="Z15" s="214"/>
      <c r="AA15" s="214"/>
      <c r="AB15" s="214"/>
      <c r="AC15" s="214"/>
      <c r="AD15" s="185"/>
      <c r="AE15" s="184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</row>
    <row r="16" spans="4:58" collapsed="1">
      <c r="AC16" s="244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</row>
    <row r="17" spans="1:60">
      <c r="U17" s="271"/>
      <c r="V17" s="271"/>
      <c r="W17" s="280"/>
      <c r="X17" s="280"/>
      <c r="AC17" s="244"/>
    </row>
    <row r="18" spans="1:60">
      <c r="V18" s="369"/>
      <c r="W18" s="281"/>
      <c r="X18" s="281"/>
      <c r="AC18" s="244"/>
    </row>
    <row r="19" spans="1:60" ht="44.25" customHeight="1">
      <c r="V19" s="370"/>
      <c r="W19" s="325" t="s">
        <v>17441</v>
      </c>
      <c r="X19" s="325" t="s">
        <v>17442</v>
      </c>
      <c r="AA19" s="360" t="s">
        <v>17472</v>
      </c>
      <c r="AB19" s="360" t="s">
        <v>17467</v>
      </c>
      <c r="AC19" s="244"/>
    </row>
    <row r="20" spans="1:60" ht="18.75" customHeight="1" thickBot="1">
      <c r="A20" s="6">
        <f>SUBTOTAL(3,A22:A98330)</f>
        <v>114</v>
      </c>
      <c r="E20" s="215"/>
      <c r="F20" s="215"/>
      <c r="G20" s="215"/>
      <c r="H20" s="360" t="s">
        <v>17468</v>
      </c>
      <c r="I20" s="215"/>
      <c r="J20" s="216"/>
      <c r="K20" s="217"/>
      <c r="L20" s="360" t="s">
        <v>17470</v>
      </c>
      <c r="M20" s="217"/>
      <c r="N20" s="216" t="s">
        <v>0</v>
      </c>
      <c r="O20" s="216" t="s">
        <v>1</v>
      </c>
      <c r="P20" s="216" t="s">
        <v>1</v>
      </c>
      <c r="Q20" s="216"/>
      <c r="R20" s="279"/>
      <c r="S20" s="216"/>
      <c r="T20" s="308" t="s">
        <v>17292</v>
      </c>
      <c r="U20" s="9">
        <f>SUBTOTAL(9,U636:U1048576)</f>
        <v>0</v>
      </c>
      <c r="V20" s="9">
        <f>SUBTOTAL(9,V636:V1048576)</f>
        <v>0</v>
      </c>
      <c r="W20" s="9">
        <f>SUBTOTAL(9,W22:W1048576)</f>
        <v>467603700</v>
      </c>
      <c r="X20" s="9">
        <f>SUBTOTAL(9,X22:X1048576)</f>
        <v>0</v>
      </c>
      <c r="Y20" s="276"/>
      <c r="Z20" s="189" t="s">
        <v>0</v>
      </c>
      <c r="AA20" s="363"/>
      <c r="AB20" s="363"/>
      <c r="AC20" s="8">
        <f t="shared" ref="AC20:BF20" si="0">SUBTOTAL(9,AC22:AC1048576)</f>
        <v>867137500</v>
      </c>
      <c r="AD20" s="8">
        <f t="shared" si="0"/>
        <v>1165377500</v>
      </c>
      <c r="AE20" s="8">
        <f t="shared" si="0"/>
        <v>-298240000</v>
      </c>
      <c r="AF20" s="7">
        <f t="shared" si="0"/>
        <v>253000</v>
      </c>
      <c r="AG20" s="366">
        <f t="shared" si="0"/>
        <v>21736500</v>
      </c>
      <c r="AH20" s="7">
        <f t="shared" si="0"/>
        <v>0</v>
      </c>
      <c r="AI20" s="7">
        <f t="shared" si="0"/>
        <v>9079000</v>
      </c>
      <c r="AJ20" s="366">
        <f t="shared" si="0"/>
        <v>15784000</v>
      </c>
      <c r="AK20" s="7">
        <f t="shared" si="0"/>
        <v>0</v>
      </c>
      <c r="AL20" s="7">
        <f t="shared" si="0"/>
        <v>0</v>
      </c>
      <c r="AM20" s="366">
        <f t="shared" si="0"/>
        <v>16630000</v>
      </c>
      <c r="AN20" s="7">
        <f t="shared" si="0"/>
        <v>0</v>
      </c>
      <c r="AO20" s="7">
        <f t="shared" si="0"/>
        <v>171407000</v>
      </c>
      <c r="AP20" s="7">
        <f t="shared" si="0"/>
        <v>0</v>
      </c>
      <c r="AQ20" s="7">
        <f t="shared" si="0"/>
        <v>69550000</v>
      </c>
      <c r="AR20" s="7">
        <f t="shared" si="0"/>
        <v>0</v>
      </c>
      <c r="AS20" s="7">
        <f t="shared" si="0"/>
        <v>103160000</v>
      </c>
      <c r="AT20" s="7">
        <f t="shared" si="0"/>
        <v>0</v>
      </c>
      <c r="AU20" s="7">
        <f t="shared" si="0"/>
        <v>17000000</v>
      </c>
      <c r="AV20" s="7">
        <f t="shared" si="0"/>
        <v>0</v>
      </c>
      <c r="AW20" s="7">
        <f t="shared" si="0"/>
        <v>24000000</v>
      </c>
      <c r="AX20" s="7">
        <f t="shared" si="0"/>
        <v>0</v>
      </c>
      <c r="AY20" s="7">
        <f t="shared" si="0"/>
        <v>36000000</v>
      </c>
      <c r="AZ20" s="7">
        <f t="shared" si="0"/>
        <v>0</v>
      </c>
      <c r="BA20" s="7">
        <f t="shared" si="0"/>
        <v>17790000</v>
      </c>
      <c r="BB20" s="7">
        <f t="shared" si="0"/>
        <v>0</v>
      </c>
      <c r="BC20" s="7">
        <f t="shared" si="0"/>
        <v>48080000</v>
      </c>
      <c r="BD20" s="7">
        <f t="shared" si="0"/>
        <v>0</v>
      </c>
      <c r="BE20" s="7">
        <f t="shared" si="0"/>
        <v>326000000</v>
      </c>
      <c r="BF20" s="7">
        <f t="shared" si="0"/>
        <v>1400000</v>
      </c>
    </row>
    <row r="21" spans="1:60" s="249" customFormat="1" ht="41.25" customHeight="1">
      <c r="A21" s="10" t="s">
        <v>17501</v>
      </c>
      <c r="B21" s="182" t="s">
        <v>3</v>
      </c>
      <c r="C21" s="182" t="s">
        <v>4</v>
      </c>
      <c r="D21" s="52" t="s">
        <v>147</v>
      </c>
      <c r="E21" s="52" t="s">
        <v>14255</v>
      </c>
      <c r="F21" s="287" t="s">
        <v>16962</v>
      </c>
      <c r="G21" s="285" t="s">
        <v>16967</v>
      </c>
      <c r="H21" s="361" t="s">
        <v>17469</v>
      </c>
      <c r="I21" s="286" t="s">
        <v>16966</v>
      </c>
      <c r="J21" s="288" t="s">
        <v>5</v>
      </c>
      <c r="K21" s="53" t="s">
        <v>17384</v>
      </c>
      <c r="L21" s="362" t="s">
        <v>17471</v>
      </c>
      <c r="M21" s="53" t="s">
        <v>6</v>
      </c>
      <c r="N21" s="46" t="s">
        <v>7</v>
      </c>
      <c r="O21" s="45" t="s">
        <v>8</v>
      </c>
      <c r="P21" s="45" t="s">
        <v>9</v>
      </c>
      <c r="Q21" s="45" t="s">
        <v>10</v>
      </c>
      <c r="R21" s="45" t="s">
        <v>17385</v>
      </c>
      <c r="S21" s="47" t="s">
        <v>16964</v>
      </c>
      <c r="T21" s="323" t="s">
        <v>17293</v>
      </c>
      <c r="U21" s="48" t="s">
        <v>12</v>
      </c>
      <c r="V21" s="48" t="s">
        <v>13</v>
      </c>
      <c r="W21" s="321" t="s">
        <v>17382</v>
      </c>
      <c r="X21" s="322" t="s">
        <v>17383</v>
      </c>
      <c r="Y21" s="277" t="s">
        <v>5839</v>
      </c>
      <c r="Z21" s="11" t="s">
        <v>16963</v>
      </c>
      <c r="AA21" s="364" t="s">
        <v>17473</v>
      </c>
      <c r="AB21" s="364" t="s">
        <v>17474</v>
      </c>
      <c r="AC21" s="12" t="s">
        <v>17327</v>
      </c>
      <c r="AD21" s="12" t="s">
        <v>16974</v>
      </c>
      <c r="AE21" s="12" t="s">
        <v>14254</v>
      </c>
      <c r="AF21" s="297" t="s">
        <v>5828</v>
      </c>
      <c r="AG21" s="306" t="s">
        <v>17290</v>
      </c>
      <c r="AH21" s="297" t="s">
        <v>16994</v>
      </c>
      <c r="AI21" s="297" t="s">
        <v>5829</v>
      </c>
      <c r="AJ21" s="306" t="s">
        <v>17322</v>
      </c>
      <c r="AK21" s="297" t="s">
        <v>16993</v>
      </c>
      <c r="AL21" s="297" t="s">
        <v>54</v>
      </c>
      <c r="AM21" s="306" t="s">
        <v>17475</v>
      </c>
      <c r="AN21" s="297" t="s">
        <v>16992</v>
      </c>
      <c r="AO21" s="297" t="s">
        <v>5830</v>
      </c>
      <c r="AP21" s="297" t="s">
        <v>16991</v>
      </c>
      <c r="AQ21" s="297" t="s">
        <v>5831</v>
      </c>
      <c r="AR21" s="297" t="s">
        <v>16990</v>
      </c>
      <c r="AS21" s="297" t="s">
        <v>5832</v>
      </c>
      <c r="AT21" s="297" t="s">
        <v>16989</v>
      </c>
      <c r="AU21" s="297" t="s">
        <v>5833</v>
      </c>
      <c r="AV21" s="297" t="s">
        <v>16988</v>
      </c>
      <c r="AW21" s="297" t="s">
        <v>5834</v>
      </c>
      <c r="AX21" s="297" t="s">
        <v>16987</v>
      </c>
      <c r="AY21" s="297" t="s">
        <v>5835</v>
      </c>
      <c r="AZ21" s="297" t="s">
        <v>16986</v>
      </c>
      <c r="BA21" s="297" t="s">
        <v>5836</v>
      </c>
      <c r="BB21" s="297" t="s">
        <v>16985</v>
      </c>
      <c r="BC21" s="297" t="s">
        <v>5837</v>
      </c>
      <c r="BD21" s="297" t="s">
        <v>16984</v>
      </c>
      <c r="BE21" s="297" t="s">
        <v>5838</v>
      </c>
      <c r="BF21" s="297" t="s">
        <v>16983</v>
      </c>
    </row>
    <row r="22" spans="1:60" s="358" customFormat="1" ht="16.5" customHeight="1">
      <c r="A22" s="338">
        <v>28</v>
      </c>
      <c r="B22" s="339"/>
      <c r="C22" s="339"/>
      <c r="D22" s="340" t="s">
        <v>16955</v>
      </c>
      <c r="E22" s="340" t="s">
        <v>78</v>
      </c>
      <c r="F22" s="341" t="s">
        <v>17002</v>
      </c>
      <c r="G22" s="342" t="s">
        <v>74</v>
      </c>
      <c r="H22" s="359"/>
      <c r="I22" s="343"/>
      <c r="J22" s="344" t="s">
        <v>17033</v>
      </c>
      <c r="K22" s="340"/>
      <c r="L22" s="340"/>
      <c r="M22" s="340">
        <v>977</v>
      </c>
      <c r="N22" s="340" t="s">
        <v>16971</v>
      </c>
      <c r="O22" s="340"/>
      <c r="P22" s="340"/>
      <c r="Q22" s="340" t="s">
        <v>17</v>
      </c>
      <c r="R22" s="340" t="s">
        <v>17</v>
      </c>
      <c r="S22" s="345" t="s">
        <v>17</v>
      </c>
      <c r="T22" s="346"/>
      <c r="U22" s="347"/>
      <c r="V22" s="347"/>
      <c r="W22" s="348">
        <v>80000000</v>
      </c>
      <c r="X22" s="349"/>
      <c r="Y22" s="340" t="s">
        <v>23</v>
      </c>
      <c r="Z22" s="350" t="s">
        <v>23</v>
      </c>
      <c r="AA22" s="365"/>
      <c r="AB22" s="365"/>
      <c r="AC22" s="351">
        <f>AG22+AJ22+AM22+AO22+AQ22+AS22+AU22+AW22+AY22+BA22+BC22+BE22</f>
        <v>80000000</v>
      </c>
      <c r="AD22" s="351">
        <v>80000000</v>
      </c>
      <c r="AE22" s="351">
        <f>AC22-AD22</f>
        <v>0</v>
      </c>
      <c r="AF22" s="352"/>
      <c r="AG22" s="353"/>
      <c r="AH22" s="352"/>
      <c r="AI22" s="352"/>
      <c r="AJ22" s="353"/>
      <c r="AK22" s="352"/>
      <c r="AL22" s="354"/>
      <c r="AM22" s="367"/>
      <c r="AN22" s="354"/>
      <c r="AO22" s="355">
        <v>40000000</v>
      </c>
      <c r="AP22" s="354"/>
      <c r="AQ22" s="354"/>
      <c r="AR22" s="354"/>
      <c r="AS22" s="354"/>
      <c r="AT22" s="354"/>
      <c r="AU22" s="354"/>
      <c r="AV22" s="354"/>
      <c r="AW22" s="354"/>
      <c r="AX22" s="354"/>
      <c r="AY22" s="354"/>
      <c r="AZ22" s="354"/>
      <c r="BA22" s="354"/>
      <c r="BB22" s="354"/>
      <c r="BC22" s="354"/>
      <c r="BD22" s="354"/>
      <c r="BE22" s="354">
        <v>40000000</v>
      </c>
      <c r="BF22" s="354"/>
      <c r="BG22" s="356"/>
      <c r="BH22" s="357"/>
    </row>
    <row r="23" spans="1:60" s="358" customFormat="1" ht="16.5" customHeight="1">
      <c r="A23" s="338">
        <v>9</v>
      </c>
      <c r="B23" s="339"/>
      <c r="C23" s="339"/>
      <c r="D23" s="340" t="s">
        <v>16955</v>
      </c>
      <c r="E23" s="340" t="s">
        <v>74</v>
      </c>
      <c r="F23" s="341" t="s">
        <v>17002</v>
      </c>
      <c r="G23" s="342" t="s">
        <v>74</v>
      </c>
      <c r="H23" s="359"/>
      <c r="I23" s="343"/>
      <c r="J23" s="344" t="s">
        <v>17028</v>
      </c>
      <c r="K23" s="340"/>
      <c r="L23" s="340"/>
      <c r="M23" s="340">
        <v>6706</v>
      </c>
      <c r="N23" s="340" t="s">
        <v>16971</v>
      </c>
      <c r="O23" s="340"/>
      <c r="P23" s="340"/>
      <c r="Q23" s="340" t="s">
        <v>17</v>
      </c>
      <c r="R23" s="340" t="s">
        <v>17</v>
      </c>
      <c r="S23" s="345" t="s">
        <v>17</v>
      </c>
      <c r="T23" s="346"/>
      <c r="U23" s="347"/>
      <c r="V23" s="347"/>
      <c r="W23" s="348">
        <v>60000000</v>
      </c>
      <c r="X23" s="349"/>
      <c r="Y23" s="340" t="s">
        <v>23</v>
      </c>
      <c r="Z23" s="350" t="s">
        <v>23</v>
      </c>
      <c r="AA23" s="365"/>
      <c r="AB23" s="365"/>
      <c r="AC23" s="351">
        <f>AG23+AJ23+AM23+AO23+AQ23+AS23+AU23+AW23+AY23+BA23+BC23+BE23</f>
        <v>60000000</v>
      </c>
      <c r="AD23" s="351">
        <v>60000000</v>
      </c>
      <c r="AE23" s="351">
        <f>AC23-AD23</f>
        <v>0</v>
      </c>
      <c r="AF23" s="352"/>
      <c r="AG23" s="353"/>
      <c r="AH23" s="352"/>
      <c r="AI23" s="352"/>
      <c r="AJ23" s="353"/>
      <c r="AK23" s="352"/>
      <c r="AL23" s="354"/>
      <c r="AM23" s="367"/>
      <c r="AN23" s="354"/>
      <c r="AO23" s="355"/>
      <c r="AP23" s="354"/>
      <c r="AQ23" s="354"/>
      <c r="AR23" s="354"/>
      <c r="AS23" s="354"/>
      <c r="AT23" s="354"/>
      <c r="AU23" s="354"/>
      <c r="AV23" s="354"/>
      <c r="AW23" s="354"/>
      <c r="AX23" s="354"/>
      <c r="AY23" s="354">
        <v>30000000</v>
      </c>
      <c r="AZ23" s="354"/>
      <c r="BA23" s="354"/>
      <c r="BB23" s="354"/>
      <c r="BC23" s="354"/>
      <c r="BD23" s="354"/>
      <c r="BE23" s="354">
        <v>30000000</v>
      </c>
      <c r="BF23" s="354"/>
      <c r="BG23" s="356"/>
      <c r="BH23" s="357"/>
    </row>
    <row r="24" spans="1:60" s="358" customFormat="1" ht="16.5" customHeight="1">
      <c r="A24" s="338">
        <v>22</v>
      </c>
      <c r="B24" s="339"/>
      <c r="C24" s="339"/>
      <c r="D24" s="340" t="s">
        <v>16955</v>
      </c>
      <c r="E24" s="340" t="s">
        <v>74</v>
      </c>
      <c r="F24" s="341" t="s">
        <v>17002</v>
      </c>
      <c r="G24" s="342" t="s">
        <v>74</v>
      </c>
      <c r="H24" s="359"/>
      <c r="I24" s="343"/>
      <c r="J24" s="344" t="s">
        <v>17444</v>
      </c>
      <c r="K24" s="340"/>
      <c r="L24" s="340"/>
      <c r="M24" s="340">
        <v>63288</v>
      </c>
      <c r="N24" s="340" t="s">
        <v>16968</v>
      </c>
      <c r="O24" s="340"/>
      <c r="P24" s="340"/>
      <c r="Q24" s="340" t="s">
        <v>5917</v>
      </c>
      <c r="R24" s="340" t="s">
        <v>5917</v>
      </c>
      <c r="S24" s="345" t="s">
        <v>17247</v>
      </c>
      <c r="T24" s="346"/>
      <c r="U24" s="347"/>
      <c r="V24" s="347"/>
      <c r="W24" s="348">
        <v>34860000</v>
      </c>
      <c r="X24" s="349"/>
      <c r="Y24" s="340" t="s">
        <v>20</v>
      </c>
      <c r="Z24" s="350" t="s">
        <v>23</v>
      </c>
      <c r="AA24" s="365"/>
      <c r="AB24" s="365"/>
      <c r="AC24" s="351">
        <f>AG24+AJ24+AM24+AO24+AQ24+AS24+AU24+AW24+AY24+BA24+BC24+BE24</f>
        <v>38080000</v>
      </c>
      <c r="AD24" s="351">
        <v>38080000</v>
      </c>
      <c r="AE24" s="351">
        <f>AC24-AD24</f>
        <v>0</v>
      </c>
      <c r="AF24" s="352"/>
      <c r="AG24" s="353"/>
      <c r="AH24" s="352"/>
      <c r="AI24" s="352"/>
      <c r="AJ24" s="353"/>
      <c r="AK24" s="352"/>
      <c r="AL24" s="354"/>
      <c r="AM24" s="367"/>
      <c r="AN24" s="354"/>
      <c r="AO24" s="355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>
        <v>38080000</v>
      </c>
      <c r="BD24" s="354"/>
      <c r="BE24" s="354"/>
      <c r="BF24" s="354"/>
      <c r="BG24" s="356"/>
      <c r="BH24" s="357"/>
    </row>
    <row r="25" spans="1:60" s="358" customFormat="1" ht="16.5" customHeight="1">
      <c r="A25" s="338">
        <v>53</v>
      </c>
      <c r="B25" s="339"/>
      <c r="C25" s="339"/>
      <c r="D25" s="340" t="s">
        <v>16955</v>
      </c>
      <c r="E25" s="340" t="s">
        <v>74</v>
      </c>
      <c r="F25" s="341" t="s">
        <v>17002</v>
      </c>
      <c r="G25" s="342" t="s">
        <v>74</v>
      </c>
      <c r="H25" s="359"/>
      <c r="I25" s="343"/>
      <c r="J25" s="344" t="s">
        <v>17088</v>
      </c>
      <c r="K25" s="340"/>
      <c r="L25" s="340"/>
      <c r="M25" s="340">
        <v>4141</v>
      </c>
      <c r="N25" s="340" t="s">
        <v>16972</v>
      </c>
      <c r="O25" s="340"/>
      <c r="P25" s="340"/>
      <c r="Q25" s="340" t="s">
        <v>130</v>
      </c>
      <c r="R25" s="340" t="s">
        <v>130</v>
      </c>
      <c r="S25" s="345" t="s">
        <v>130</v>
      </c>
      <c r="T25" s="346"/>
      <c r="U25" s="347"/>
      <c r="V25" s="347"/>
      <c r="W25" s="348">
        <v>34670000</v>
      </c>
      <c r="X25" s="349"/>
      <c r="Y25" s="340" t="s">
        <v>23</v>
      </c>
      <c r="Z25" s="350" t="s">
        <v>17097</v>
      </c>
      <c r="AA25" s="365"/>
      <c r="AB25" s="365"/>
      <c r="AC25" s="351">
        <f>AG25+AJ25+AM25+AO25+AQ25+AS25+AU25+AW25+AY25+BA25+BC25+BE25</f>
        <v>0</v>
      </c>
      <c r="AD25" s="351">
        <v>0</v>
      </c>
      <c r="AE25" s="351">
        <f>AC25-AD25</f>
        <v>0</v>
      </c>
      <c r="AF25" s="352"/>
      <c r="AG25" s="353"/>
      <c r="AH25" s="352"/>
      <c r="AI25" s="352"/>
      <c r="AJ25" s="353"/>
      <c r="AK25" s="352"/>
      <c r="AL25" s="354"/>
      <c r="AM25" s="367"/>
      <c r="AN25" s="354"/>
      <c r="AO25" s="355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6"/>
      <c r="BH25" s="357"/>
    </row>
    <row r="26" spans="1:60" s="358" customFormat="1" ht="16.5" customHeight="1">
      <c r="A26" s="338">
        <v>34</v>
      </c>
      <c r="B26" s="339"/>
      <c r="C26" s="339"/>
      <c r="D26" s="340" t="s">
        <v>16955</v>
      </c>
      <c r="E26" s="340" t="s">
        <v>74</v>
      </c>
      <c r="F26" s="341" t="s">
        <v>17002</v>
      </c>
      <c r="G26" s="342" t="s">
        <v>74</v>
      </c>
      <c r="H26" s="359"/>
      <c r="I26" s="343"/>
      <c r="J26" s="344" t="s">
        <v>17018</v>
      </c>
      <c r="K26" s="340"/>
      <c r="L26" s="340"/>
      <c r="M26" s="340">
        <v>4003</v>
      </c>
      <c r="N26" s="340" t="s">
        <v>16968</v>
      </c>
      <c r="O26" s="340"/>
      <c r="P26" s="340"/>
      <c r="Q26" s="340" t="s">
        <v>17</v>
      </c>
      <c r="R26" s="340" t="s">
        <v>17</v>
      </c>
      <c r="S26" s="345" t="s">
        <v>17</v>
      </c>
      <c r="T26" s="346"/>
      <c r="U26" s="347"/>
      <c r="V26" s="347"/>
      <c r="W26" s="348">
        <v>26200000</v>
      </c>
      <c r="X26" s="349"/>
      <c r="Y26" s="340" t="s">
        <v>23</v>
      </c>
      <c r="Z26" s="350" t="s">
        <v>23</v>
      </c>
      <c r="AA26" s="365"/>
      <c r="AB26" s="365"/>
      <c r="AC26" s="351">
        <f>AG26+AJ26+AM26+AO26+AQ26+AS26+AU26+AW26+AY26+BA26+BC26+BE26</f>
        <v>30000000</v>
      </c>
      <c r="AD26" s="351">
        <v>30000000</v>
      </c>
      <c r="AE26" s="351">
        <f>AC26-AD26</f>
        <v>0</v>
      </c>
      <c r="AF26" s="352"/>
      <c r="AG26" s="353"/>
      <c r="AH26" s="352"/>
      <c r="AI26" s="352"/>
      <c r="AJ26" s="353"/>
      <c r="AK26" s="352"/>
      <c r="AL26" s="354"/>
      <c r="AM26" s="367"/>
      <c r="AN26" s="354"/>
      <c r="AO26" s="355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>
        <v>30000000</v>
      </c>
      <c r="BF26" s="354"/>
      <c r="BG26" s="356"/>
      <c r="BH26" s="357"/>
    </row>
    <row r="27" spans="1:60" s="358" customFormat="1" ht="16.5" customHeight="1">
      <c r="A27" s="338">
        <v>4</v>
      </c>
      <c r="B27" s="339"/>
      <c r="C27" s="339"/>
      <c r="D27" s="340" t="s">
        <v>16955</v>
      </c>
      <c r="E27" s="340" t="s">
        <v>74</v>
      </c>
      <c r="F27" s="341" t="s">
        <v>17002</v>
      </c>
      <c r="G27" s="342" t="s">
        <v>74</v>
      </c>
      <c r="H27" s="359"/>
      <c r="I27" s="343"/>
      <c r="J27" s="344" t="s">
        <v>8496</v>
      </c>
      <c r="K27" s="340"/>
      <c r="L27" s="340"/>
      <c r="M27" s="340">
        <v>11353</v>
      </c>
      <c r="N27" s="340" t="s">
        <v>16972</v>
      </c>
      <c r="O27" s="340"/>
      <c r="P27" s="340"/>
      <c r="Q27" s="340" t="s">
        <v>17</v>
      </c>
      <c r="R27" s="340" t="s">
        <v>17</v>
      </c>
      <c r="S27" s="345" t="s">
        <v>17</v>
      </c>
      <c r="T27" s="346"/>
      <c r="U27" s="347"/>
      <c r="V27" s="347"/>
      <c r="W27" s="348">
        <v>19760000</v>
      </c>
      <c r="X27" s="349"/>
      <c r="Y27" s="340" t="s">
        <v>23</v>
      </c>
      <c r="Z27" s="350" t="s">
        <v>42</v>
      </c>
      <c r="AA27" s="365"/>
      <c r="AB27" s="365"/>
      <c r="AC27" s="351">
        <f>AG27+AJ27+AM27+AO27+AQ27+AS27+AU27+AW27+AY27+BA27+BC27+BE27</f>
        <v>0</v>
      </c>
      <c r="AD27" s="351">
        <v>0</v>
      </c>
      <c r="AE27" s="351">
        <f>AC27-AD27</f>
        <v>0</v>
      </c>
      <c r="AF27" s="352"/>
      <c r="AG27" s="353"/>
      <c r="AH27" s="352"/>
      <c r="AI27" s="352"/>
      <c r="AJ27" s="353"/>
      <c r="AK27" s="352"/>
      <c r="AL27" s="354"/>
      <c r="AM27" s="367"/>
      <c r="AN27" s="354"/>
      <c r="AO27" s="355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6"/>
      <c r="BH27" s="357"/>
    </row>
    <row r="28" spans="1:60" s="358" customFormat="1" ht="16.5" customHeight="1">
      <c r="A28" s="338">
        <v>85</v>
      </c>
      <c r="B28" s="339"/>
      <c r="C28" s="339"/>
      <c r="D28" s="340"/>
      <c r="E28" s="340"/>
      <c r="F28" s="341" t="s">
        <v>17002</v>
      </c>
      <c r="G28" s="342" t="s">
        <v>74</v>
      </c>
      <c r="H28" s="359"/>
      <c r="I28" s="343"/>
      <c r="J28" s="344" t="s">
        <v>8575</v>
      </c>
      <c r="K28" s="340"/>
      <c r="L28" s="340"/>
      <c r="M28" s="340">
        <v>14680</v>
      </c>
      <c r="N28" s="340"/>
      <c r="O28" s="340"/>
      <c r="P28" s="340"/>
      <c r="Q28" s="340"/>
      <c r="R28" s="340"/>
      <c r="S28" s="345" t="s">
        <v>17</v>
      </c>
      <c r="T28" s="346"/>
      <c r="U28" s="347"/>
      <c r="V28" s="347"/>
      <c r="W28" s="348">
        <v>17470500</v>
      </c>
      <c r="X28" s="349"/>
      <c r="Y28" s="340"/>
      <c r="Z28" s="350" t="s">
        <v>23</v>
      </c>
      <c r="AA28" s="365"/>
      <c r="AB28" s="365"/>
      <c r="AC28" s="351">
        <f>AG28+AJ28+AM28+AO28+AQ28+AS28+AU28+AW28+AY28+BA28+BC28+BE28</f>
        <v>1700000</v>
      </c>
      <c r="AD28" s="351">
        <v>1700000</v>
      </c>
      <c r="AE28" s="351">
        <f>AC28-AD28</f>
        <v>0</v>
      </c>
      <c r="AF28" s="352"/>
      <c r="AG28" s="353">
        <v>1700000</v>
      </c>
      <c r="AH28" s="352"/>
      <c r="AI28" s="352"/>
      <c r="AJ28" s="353"/>
      <c r="AK28" s="352"/>
      <c r="AL28" s="354"/>
      <c r="AM28" s="367"/>
      <c r="AN28" s="354"/>
      <c r="AO28" s="355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6"/>
      <c r="BH28" s="357"/>
    </row>
    <row r="29" spans="1:60" s="358" customFormat="1" ht="16.5" customHeight="1">
      <c r="A29" s="338">
        <v>19</v>
      </c>
      <c r="B29" s="339"/>
      <c r="C29" s="339"/>
      <c r="D29" s="340" t="s">
        <v>16955</v>
      </c>
      <c r="E29" s="340" t="s">
        <v>74</v>
      </c>
      <c r="F29" s="341" t="s">
        <v>17002</v>
      </c>
      <c r="G29" s="342" t="s">
        <v>74</v>
      </c>
      <c r="H29" s="359"/>
      <c r="I29" s="343"/>
      <c r="J29" s="344" t="s">
        <v>17062</v>
      </c>
      <c r="K29" s="340"/>
      <c r="L29" s="340"/>
      <c r="M29" s="340">
        <v>63423</v>
      </c>
      <c r="N29" s="340" t="s">
        <v>16969</v>
      </c>
      <c r="O29" s="340"/>
      <c r="P29" s="340"/>
      <c r="Q29" s="340" t="s">
        <v>5917</v>
      </c>
      <c r="R29" s="340" t="s">
        <v>5917</v>
      </c>
      <c r="S29" s="345" t="s">
        <v>17247</v>
      </c>
      <c r="T29" s="346"/>
      <c r="U29" s="347"/>
      <c r="V29" s="347"/>
      <c r="W29" s="348">
        <v>15120000</v>
      </c>
      <c r="X29" s="349"/>
      <c r="Y29" s="340" t="s">
        <v>20</v>
      </c>
      <c r="Z29" s="350" t="s">
        <v>17097</v>
      </c>
      <c r="AA29" s="365"/>
      <c r="AB29" s="365"/>
      <c r="AC29" s="351">
        <f>AG29+AJ29+AM29+AO29+AQ29+AS29+AU29+AW29+AY29+BA29+BC29+BE29</f>
        <v>0</v>
      </c>
      <c r="AD29" s="351">
        <v>0</v>
      </c>
      <c r="AE29" s="351">
        <f>AC29-AD29</f>
        <v>0</v>
      </c>
      <c r="AF29" s="352"/>
      <c r="AG29" s="353"/>
      <c r="AH29" s="352"/>
      <c r="AI29" s="352"/>
      <c r="AJ29" s="353"/>
      <c r="AK29" s="352"/>
      <c r="AL29" s="354"/>
      <c r="AM29" s="367"/>
      <c r="AN29" s="354"/>
      <c r="AO29" s="355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6"/>
      <c r="BH29" s="357"/>
    </row>
    <row r="30" spans="1:60" s="358" customFormat="1" ht="16.5" customHeight="1">
      <c r="A30" s="338">
        <v>55</v>
      </c>
      <c r="B30" s="339"/>
      <c r="C30" s="339"/>
      <c r="D30" s="340" t="s">
        <v>16955</v>
      </c>
      <c r="E30" s="340" t="s">
        <v>74</v>
      </c>
      <c r="F30" s="341" t="s">
        <v>17002</v>
      </c>
      <c r="G30" s="342" t="s">
        <v>74</v>
      </c>
      <c r="H30" s="359"/>
      <c r="I30" s="343"/>
      <c r="J30" s="344" t="s">
        <v>17088</v>
      </c>
      <c r="K30" s="340"/>
      <c r="L30" s="340"/>
      <c r="M30" s="340">
        <v>4141</v>
      </c>
      <c r="N30" s="340" t="s">
        <v>16972</v>
      </c>
      <c r="O30" s="340"/>
      <c r="P30" s="340"/>
      <c r="Q30" s="340" t="s">
        <v>14458</v>
      </c>
      <c r="R30" s="340" t="s">
        <v>14458</v>
      </c>
      <c r="S30" s="345" t="s">
        <v>17251</v>
      </c>
      <c r="T30" s="346"/>
      <c r="U30" s="347"/>
      <c r="V30" s="347">
        <v>7140000</v>
      </c>
      <c r="W30" s="348">
        <v>15000000</v>
      </c>
      <c r="X30" s="349"/>
      <c r="Y30" s="340" t="s">
        <v>23</v>
      </c>
      <c r="Z30" s="350" t="s">
        <v>23</v>
      </c>
      <c r="AA30" s="365"/>
      <c r="AB30" s="365"/>
      <c r="AC30" s="351">
        <f>AG30+AJ30+AM30+AO30+AQ30+AS30+AU30+AW30+AY30+BA30+BC30+BE30</f>
        <v>20000000</v>
      </c>
      <c r="AD30" s="351">
        <v>20000000</v>
      </c>
      <c r="AE30" s="351">
        <f>AC30-AD30</f>
        <v>0</v>
      </c>
      <c r="AF30" s="352"/>
      <c r="AG30" s="353"/>
      <c r="AH30" s="352"/>
      <c r="AI30" s="352"/>
      <c r="AJ30" s="353"/>
      <c r="AK30" s="352"/>
      <c r="AL30" s="354"/>
      <c r="AM30" s="367"/>
      <c r="AN30" s="354"/>
      <c r="AO30" s="355">
        <v>20000000</v>
      </c>
      <c r="AP30" s="354"/>
      <c r="AQ30" s="354"/>
      <c r="AR30" s="354"/>
      <c r="AS30" s="354"/>
      <c r="AT30" s="354"/>
      <c r="AU30" s="354"/>
      <c r="AV30" s="354"/>
      <c r="AW30" s="354"/>
      <c r="AX30" s="354"/>
      <c r="AY30" s="354"/>
      <c r="AZ30" s="354"/>
      <c r="BA30" s="354"/>
      <c r="BB30" s="354"/>
      <c r="BC30" s="354"/>
      <c r="BD30" s="354"/>
      <c r="BE30" s="354"/>
      <c r="BF30" s="354"/>
      <c r="BG30" s="356"/>
      <c r="BH30" s="357"/>
    </row>
    <row r="31" spans="1:60" s="358" customFormat="1" ht="16.5" customHeight="1">
      <c r="A31" s="338">
        <v>95</v>
      </c>
      <c r="B31" s="339"/>
      <c r="C31" s="339"/>
      <c r="D31" s="340" t="s">
        <v>45</v>
      </c>
      <c r="E31" s="340" t="s">
        <v>73</v>
      </c>
      <c r="F31" s="341" t="s">
        <v>17002</v>
      </c>
      <c r="G31" s="342" t="s">
        <v>74</v>
      </c>
      <c r="H31" s="359"/>
      <c r="I31" s="343"/>
      <c r="J31" s="344" t="s">
        <v>17083</v>
      </c>
      <c r="K31" s="340"/>
      <c r="L31" s="340"/>
      <c r="M31" s="340">
        <v>12194</v>
      </c>
      <c r="N31" s="340" t="s">
        <v>16970</v>
      </c>
      <c r="O31" s="340"/>
      <c r="P31" s="340"/>
      <c r="Q31" s="340" t="s">
        <v>17</v>
      </c>
      <c r="R31" s="340" t="s">
        <v>17</v>
      </c>
      <c r="S31" s="345" t="s">
        <v>17</v>
      </c>
      <c r="T31" s="346"/>
      <c r="U31" s="347"/>
      <c r="V31" s="347">
        <v>9382000</v>
      </c>
      <c r="W31" s="348">
        <v>12992000</v>
      </c>
      <c r="X31" s="349"/>
      <c r="Y31" s="340" t="s">
        <v>23</v>
      </c>
      <c r="Z31" s="350" t="s">
        <v>23</v>
      </c>
      <c r="AA31" s="365"/>
      <c r="AB31" s="365"/>
      <c r="AC31" s="351">
        <f>AG31+AJ31+AM31+AO31+AQ31+AS31+AU31+AW31+AY31+BA31+BC31+BE31</f>
        <v>9050000</v>
      </c>
      <c r="AD31" s="351">
        <v>9050000</v>
      </c>
      <c r="AE31" s="351">
        <f>AC31-AD31</f>
        <v>0</v>
      </c>
      <c r="AF31" s="352">
        <v>0</v>
      </c>
      <c r="AG31" s="353"/>
      <c r="AH31" s="352"/>
      <c r="AI31" s="352"/>
      <c r="AJ31" s="353">
        <v>130000</v>
      </c>
      <c r="AK31" s="352"/>
      <c r="AL31" s="354"/>
      <c r="AM31" s="367"/>
      <c r="AN31" s="354"/>
      <c r="AO31" s="355">
        <v>7920000</v>
      </c>
      <c r="AP31" s="354"/>
      <c r="AQ31" s="354"/>
      <c r="AR31" s="354"/>
      <c r="AS31" s="354">
        <v>0</v>
      </c>
      <c r="AT31" s="354"/>
      <c r="AU31" s="354">
        <v>0</v>
      </c>
      <c r="AV31" s="354"/>
      <c r="AW31" s="354">
        <v>0</v>
      </c>
      <c r="AX31" s="354"/>
      <c r="AY31" s="354">
        <v>1000000</v>
      </c>
      <c r="AZ31" s="354"/>
      <c r="BA31" s="354">
        <v>0</v>
      </c>
      <c r="BB31" s="354"/>
      <c r="BC31" s="354">
        <v>0</v>
      </c>
      <c r="BD31" s="354"/>
      <c r="BE31" s="354">
        <v>0</v>
      </c>
      <c r="BF31" s="354"/>
      <c r="BG31" s="356"/>
      <c r="BH31" s="357"/>
    </row>
    <row r="32" spans="1:60" s="358" customFormat="1" ht="16.5" customHeight="1">
      <c r="A32" s="338">
        <v>6</v>
      </c>
      <c r="B32" s="339"/>
      <c r="C32" s="339"/>
      <c r="D32" s="340" t="s">
        <v>45</v>
      </c>
      <c r="E32" s="340" t="s">
        <v>73</v>
      </c>
      <c r="F32" s="341" t="s">
        <v>17002</v>
      </c>
      <c r="G32" s="342" t="s">
        <v>74</v>
      </c>
      <c r="H32" s="359"/>
      <c r="I32" s="343"/>
      <c r="J32" s="344" t="s">
        <v>17023</v>
      </c>
      <c r="K32" s="340"/>
      <c r="L32" s="340"/>
      <c r="M32" s="340">
        <v>14835</v>
      </c>
      <c r="N32" s="340" t="s">
        <v>16971</v>
      </c>
      <c r="O32" s="340"/>
      <c r="P32" s="340"/>
      <c r="Q32" s="340" t="s">
        <v>26</v>
      </c>
      <c r="R32" s="340" t="s">
        <v>26</v>
      </c>
      <c r="S32" s="345" t="s">
        <v>26</v>
      </c>
      <c r="T32" s="346"/>
      <c r="U32" s="347"/>
      <c r="V32" s="347">
        <v>5432000</v>
      </c>
      <c r="W32" s="348">
        <v>9627000</v>
      </c>
      <c r="X32" s="349"/>
      <c r="Y32" s="340" t="s">
        <v>23</v>
      </c>
      <c r="Z32" s="350" t="s">
        <v>23</v>
      </c>
      <c r="AA32" s="365"/>
      <c r="AB32" s="365"/>
      <c r="AC32" s="351">
        <f>AG32+AJ32+AM32+AO32+AQ32+AS32+AU32+AW32+AY32+BA32+BC32+BE32</f>
        <v>9000000</v>
      </c>
      <c r="AD32" s="351">
        <v>9000000</v>
      </c>
      <c r="AE32" s="351">
        <f>AC32-AD32</f>
        <v>0</v>
      </c>
      <c r="AF32" s="352">
        <v>0</v>
      </c>
      <c r="AG32" s="353"/>
      <c r="AH32" s="352"/>
      <c r="AI32" s="352">
        <v>0</v>
      </c>
      <c r="AJ32" s="353">
        <v>0</v>
      </c>
      <c r="AK32" s="352"/>
      <c r="AL32" s="354"/>
      <c r="AM32" s="367"/>
      <c r="AN32" s="354"/>
      <c r="AO32" s="355">
        <v>0</v>
      </c>
      <c r="AP32" s="354"/>
      <c r="AQ32" s="354">
        <v>6000000</v>
      </c>
      <c r="AR32" s="354"/>
      <c r="AS32" s="354">
        <v>0</v>
      </c>
      <c r="AT32" s="354"/>
      <c r="AU32" s="354">
        <v>0</v>
      </c>
      <c r="AV32" s="354"/>
      <c r="AW32" s="354">
        <v>0</v>
      </c>
      <c r="AX32" s="354"/>
      <c r="AY32" s="354">
        <v>0</v>
      </c>
      <c r="AZ32" s="354"/>
      <c r="BA32" s="354">
        <v>0</v>
      </c>
      <c r="BB32" s="354"/>
      <c r="BC32" s="354">
        <v>3000000</v>
      </c>
      <c r="BD32" s="354"/>
      <c r="BE32" s="354">
        <v>0</v>
      </c>
      <c r="BF32" s="354"/>
      <c r="BG32" s="356"/>
      <c r="BH32" s="357"/>
    </row>
    <row r="33" spans="1:60" s="358" customFormat="1" ht="16.5" customHeight="1">
      <c r="A33" s="338">
        <v>23</v>
      </c>
      <c r="B33" s="339"/>
      <c r="C33" s="339"/>
      <c r="D33" s="340" t="s">
        <v>45</v>
      </c>
      <c r="E33" s="340" t="s">
        <v>75</v>
      </c>
      <c r="F33" s="341" t="s">
        <v>17002</v>
      </c>
      <c r="G33" s="342" t="s">
        <v>74</v>
      </c>
      <c r="H33" s="359"/>
      <c r="I33" s="343"/>
      <c r="J33" s="344" t="s">
        <v>8688</v>
      </c>
      <c r="K33" s="340"/>
      <c r="L33" s="340"/>
      <c r="M33" s="340">
        <v>1295</v>
      </c>
      <c r="N33" s="340" t="s">
        <v>16971</v>
      </c>
      <c r="O33" s="340"/>
      <c r="P33" s="340"/>
      <c r="Q33" s="340" t="s">
        <v>17</v>
      </c>
      <c r="R33" s="340" t="s">
        <v>17</v>
      </c>
      <c r="S33" s="345" t="s">
        <v>17</v>
      </c>
      <c r="T33" s="346"/>
      <c r="U33" s="347">
        <v>6321500</v>
      </c>
      <c r="V33" s="347">
        <v>0</v>
      </c>
      <c r="W33" s="348">
        <v>9414000</v>
      </c>
      <c r="X33" s="349"/>
      <c r="Y33" s="340" t="s">
        <v>23</v>
      </c>
      <c r="Z33" s="350" t="s">
        <v>23</v>
      </c>
      <c r="AA33" s="365"/>
      <c r="AB33" s="365"/>
      <c r="AC33" s="351">
        <f>AG33+AJ33+AM33+AO33+AQ33+AS33+AU33+AW33+AY33+BA33+BC33+BE33</f>
        <v>5000000</v>
      </c>
      <c r="AD33" s="351">
        <v>5000000</v>
      </c>
      <c r="AE33" s="351">
        <f>AC33-AD33</f>
        <v>0</v>
      </c>
      <c r="AF33" s="352">
        <v>0</v>
      </c>
      <c r="AG33" s="353"/>
      <c r="AH33" s="352"/>
      <c r="AI33" s="352"/>
      <c r="AJ33" s="353"/>
      <c r="AK33" s="352"/>
      <c r="AL33" s="354"/>
      <c r="AM33" s="367"/>
      <c r="AN33" s="354"/>
      <c r="AO33" s="355">
        <v>0</v>
      </c>
      <c r="AP33" s="354"/>
      <c r="AQ33" s="354">
        <v>0</v>
      </c>
      <c r="AR33" s="354"/>
      <c r="AS33" s="354">
        <v>0</v>
      </c>
      <c r="AT33" s="354"/>
      <c r="AU33" s="354">
        <v>3000000</v>
      </c>
      <c r="AV33" s="354"/>
      <c r="AW33" s="354">
        <v>0</v>
      </c>
      <c r="AX33" s="354"/>
      <c r="AY33" s="354">
        <v>2000000</v>
      </c>
      <c r="AZ33" s="354"/>
      <c r="BA33" s="354">
        <v>0</v>
      </c>
      <c r="BB33" s="354"/>
      <c r="BC33" s="354">
        <v>0</v>
      </c>
      <c r="BD33" s="354"/>
      <c r="BE33" s="354">
        <v>0</v>
      </c>
      <c r="BF33" s="354"/>
      <c r="BG33" s="356"/>
      <c r="BH33" s="357"/>
    </row>
    <row r="34" spans="1:60" s="358" customFormat="1" ht="16.5" customHeight="1">
      <c r="A34" s="338">
        <v>103</v>
      </c>
      <c r="B34" s="339"/>
      <c r="C34" s="339"/>
      <c r="D34" s="340" t="s">
        <v>16955</v>
      </c>
      <c r="E34" s="340" t="s">
        <v>74</v>
      </c>
      <c r="F34" s="341" t="s">
        <v>17002</v>
      </c>
      <c r="G34" s="342" t="s">
        <v>74</v>
      </c>
      <c r="H34" s="359"/>
      <c r="I34" s="343"/>
      <c r="J34" s="344" t="s">
        <v>17058</v>
      </c>
      <c r="K34" s="340"/>
      <c r="L34" s="340"/>
      <c r="M34" s="340">
        <v>11577</v>
      </c>
      <c r="N34" s="340" t="s">
        <v>2265</v>
      </c>
      <c r="O34" s="340"/>
      <c r="P34" s="340"/>
      <c r="Q34" s="340" t="s">
        <v>14458</v>
      </c>
      <c r="R34" s="340" t="s">
        <v>14458</v>
      </c>
      <c r="S34" s="345" t="s">
        <v>17251</v>
      </c>
      <c r="T34" s="346"/>
      <c r="U34" s="347"/>
      <c r="V34" s="347"/>
      <c r="W34" s="348">
        <v>9000000</v>
      </c>
      <c r="X34" s="349"/>
      <c r="Y34" s="340" t="s">
        <v>23</v>
      </c>
      <c r="Z34" s="350" t="s">
        <v>17097</v>
      </c>
      <c r="AA34" s="365"/>
      <c r="AB34" s="365"/>
      <c r="AC34" s="351">
        <f>AG34+AJ34+AM34+AO34+AQ34+AS34+AU34+AW34+AY34+BA34+BC34+BE34</f>
        <v>0</v>
      </c>
      <c r="AD34" s="351">
        <v>0</v>
      </c>
      <c r="AE34" s="351">
        <f>AC34-AD34</f>
        <v>0</v>
      </c>
      <c r="AF34" s="352"/>
      <c r="AG34" s="353"/>
      <c r="AH34" s="352"/>
      <c r="AI34" s="352"/>
      <c r="AJ34" s="353"/>
      <c r="AK34" s="352"/>
      <c r="AL34" s="354"/>
      <c r="AM34" s="367"/>
      <c r="AN34" s="354"/>
      <c r="AO34" s="355"/>
      <c r="AP34" s="354"/>
      <c r="AQ34" s="354"/>
      <c r="AR34" s="354"/>
      <c r="AS34" s="354"/>
      <c r="AT34" s="354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/>
      <c r="BF34" s="354"/>
      <c r="BG34" s="356"/>
      <c r="BH34" s="357"/>
    </row>
    <row r="35" spans="1:60" s="358" customFormat="1" ht="16.5" customHeight="1">
      <c r="A35" s="338">
        <v>36</v>
      </c>
      <c r="B35" s="339"/>
      <c r="C35" s="339"/>
      <c r="D35" s="340" t="s">
        <v>45</v>
      </c>
      <c r="E35" s="340" t="s">
        <v>76</v>
      </c>
      <c r="F35" s="341" t="s">
        <v>17002</v>
      </c>
      <c r="G35" s="342" t="s">
        <v>74</v>
      </c>
      <c r="H35" s="359"/>
      <c r="I35" s="343"/>
      <c r="J35" s="344" t="s">
        <v>17052</v>
      </c>
      <c r="K35" s="340"/>
      <c r="L35" s="340"/>
      <c r="M35" s="340">
        <v>19358</v>
      </c>
      <c r="N35" s="340" t="s">
        <v>2265</v>
      </c>
      <c r="O35" s="340"/>
      <c r="P35" s="340"/>
      <c r="Q35" s="340" t="s">
        <v>130</v>
      </c>
      <c r="R35" s="340" t="s">
        <v>130</v>
      </c>
      <c r="S35" s="345" t="s">
        <v>26</v>
      </c>
      <c r="T35" s="346"/>
      <c r="U35" s="347"/>
      <c r="V35" s="347">
        <v>4050000</v>
      </c>
      <c r="W35" s="348">
        <v>8919000</v>
      </c>
      <c r="X35" s="349"/>
      <c r="Y35" s="340" t="s">
        <v>23</v>
      </c>
      <c r="Z35" s="350" t="s">
        <v>23</v>
      </c>
      <c r="AA35" s="365"/>
      <c r="AB35" s="365"/>
      <c r="AC35" s="351">
        <f>AG35+AJ35+AM35+AO35+AQ35+AS35+AU35+AW35+AY35+BA35+BC35+BE35</f>
        <v>7440000</v>
      </c>
      <c r="AD35" s="351">
        <v>7440000</v>
      </c>
      <c r="AE35" s="351">
        <f>AC35-AD35</f>
        <v>0</v>
      </c>
      <c r="AF35" s="352"/>
      <c r="AG35" s="353"/>
      <c r="AH35" s="352"/>
      <c r="AI35" s="352"/>
      <c r="AJ35" s="353"/>
      <c r="AK35" s="352"/>
      <c r="AL35" s="354"/>
      <c r="AM35" s="367">
        <v>7440000</v>
      </c>
      <c r="AN35" s="354"/>
      <c r="AO35" s="355">
        <v>0</v>
      </c>
      <c r="AP35" s="354"/>
      <c r="AQ35" s="354">
        <v>0</v>
      </c>
      <c r="AR35" s="354"/>
      <c r="AS35" s="354">
        <v>0</v>
      </c>
      <c r="AT35" s="354"/>
      <c r="AU35" s="354">
        <v>0</v>
      </c>
      <c r="AV35" s="354"/>
      <c r="AW35" s="354">
        <v>0</v>
      </c>
      <c r="AX35" s="354"/>
      <c r="AY35" s="354">
        <v>0</v>
      </c>
      <c r="AZ35" s="354"/>
      <c r="BA35" s="354">
        <v>0</v>
      </c>
      <c r="BB35" s="354"/>
      <c r="BC35" s="354">
        <v>0</v>
      </c>
      <c r="BD35" s="354"/>
      <c r="BE35" s="354">
        <v>0</v>
      </c>
      <c r="BF35" s="354"/>
      <c r="BG35" s="356"/>
      <c r="BH35" s="357"/>
    </row>
    <row r="36" spans="1:60" s="358" customFormat="1" ht="16.5" customHeight="1">
      <c r="A36" s="338">
        <v>47</v>
      </c>
      <c r="B36" s="339"/>
      <c r="C36" s="339"/>
      <c r="D36" s="340" t="s">
        <v>45</v>
      </c>
      <c r="E36" s="340" t="s">
        <v>76</v>
      </c>
      <c r="F36" s="341" t="s">
        <v>17002</v>
      </c>
      <c r="G36" s="342" t="s">
        <v>74</v>
      </c>
      <c r="H36" s="359"/>
      <c r="I36" s="343"/>
      <c r="J36" s="344" t="s">
        <v>17036</v>
      </c>
      <c r="K36" s="340"/>
      <c r="L36" s="340"/>
      <c r="M36" s="340">
        <v>5703</v>
      </c>
      <c r="N36" s="340" t="s">
        <v>16971</v>
      </c>
      <c r="O36" s="340"/>
      <c r="P36" s="340"/>
      <c r="Q36" s="340" t="s">
        <v>17</v>
      </c>
      <c r="R36" s="340" t="s">
        <v>17</v>
      </c>
      <c r="S36" s="345" t="s">
        <v>17</v>
      </c>
      <c r="T36" s="346"/>
      <c r="U36" s="347"/>
      <c r="V36" s="347">
        <v>21787400</v>
      </c>
      <c r="W36" s="348">
        <v>8533000</v>
      </c>
      <c r="X36" s="349"/>
      <c r="Y36" s="340" t="s">
        <v>23</v>
      </c>
      <c r="Z36" s="350" t="s">
        <v>23</v>
      </c>
      <c r="AA36" s="365"/>
      <c r="AB36" s="365"/>
      <c r="AC36" s="351">
        <f>AG36+AJ36+AM36+AO36+AQ36+AS36+AU36+AW36+AY36+BA36+BC36+BE36</f>
        <v>5000000</v>
      </c>
      <c r="AD36" s="351">
        <v>5000000</v>
      </c>
      <c r="AE36" s="351">
        <f>AC36-AD36</f>
        <v>0</v>
      </c>
      <c r="AF36" s="352">
        <v>0</v>
      </c>
      <c r="AG36" s="353"/>
      <c r="AH36" s="352"/>
      <c r="AI36" s="352"/>
      <c r="AJ36" s="353"/>
      <c r="AK36" s="352"/>
      <c r="AL36" s="354"/>
      <c r="AM36" s="367"/>
      <c r="AN36" s="354" t="s">
        <v>17364</v>
      </c>
      <c r="AO36" s="355">
        <v>5000000</v>
      </c>
      <c r="AP36" s="354"/>
      <c r="AQ36" s="354">
        <v>0</v>
      </c>
      <c r="AR36" s="354"/>
      <c r="AS36" s="354"/>
      <c r="AT36" s="354"/>
      <c r="AU36" s="354">
        <v>0</v>
      </c>
      <c r="AV36" s="354"/>
      <c r="AW36" s="354"/>
      <c r="AX36" s="354"/>
      <c r="AY36" s="354">
        <v>0</v>
      </c>
      <c r="AZ36" s="354"/>
      <c r="BA36" s="354">
        <v>0</v>
      </c>
      <c r="BB36" s="354"/>
      <c r="BC36" s="354">
        <v>0</v>
      </c>
      <c r="BD36" s="354"/>
      <c r="BE36" s="354">
        <v>0</v>
      </c>
      <c r="BF36" s="354"/>
      <c r="BG36" s="356"/>
      <c r="BH36" s="357"/>
    </row>
    <row r="37" spans="1:60" s="358" customFormat="1" ht="16.5" customHeight="1">
      <c r="A37" s="338">
        <v>102</v>
      </c>
      <c r="B37" s="339"/>
      <c r="C37" s="339"/>
      <c r="D37" s="340" t="s">
        <v>16955</v>
      </c>
      <c r="E37" s="340" t="s">
        <v>74</v>
      </c>
      <c r="F37" s="341" t="s">
        <v>17002</v>
      </c>
      <c r="G37" s="342" t="s">
        <v>74</v>
      </c>
      <c r="H37" s="359"/>
      <c r="I37" s="343"/>
      <c r="J37" s="344" t="s">
        <v>17058</v>
      </c>
      <c r="K37" s="340"/>
      <c r="L37" s="340"/>
      <c r="M37" s="340">
        <v>11577</v>
      </c>
      <c r="N37" s="340" t="s">
        <v>2265</v>
      </c>
      <c r="O37" s="340"/>
      <c r="P37" s="340"/>
      <c r="Q37" s="340" t="s">
        <v>130</v>
      </c>
      <c r="R37" s="340" t="s">
        <v>130</v>
      </c>
      <c r="S37" s="345" t="s">
        <v>130</v>
      </c>
      <c r="T37" s="346"/>
      <c r="U37" s="347"/>
      <c r="V37" s="347"/>
      <c r="W37" s="348">
        <v>7932400</v>
      </c>
      <c r="X37" s="349"/>
      <c r="Y37" s="340" t="s">
        <v>23</v>
      </c>
      <c r="Z37" s="350" t="s">
        <v>20</v>
      </c>
      <c r="AA37" s="365"/>
      <c r="AB37" s="365"/>
      <c r="AC37" s="351">
        <f>AG37+AJ37+AM37+AO37+AQ37+AS37+AU37+AW37+AY37+BA37+BC37+BE37</f>
        <v>8000000</v>
      </c>
      <c r="AD37" s="351">
        <v>8000000</v>
      </c>
      <c r="AE37" s="351">
        <f>AC37-AD37</f>
        <v>0</v>
      </c>
      <c r="AF37" s="352"/>
      <c r="AG37" s="353"/>
      <c r="AH37" s="352"/>
      <c r="AI37" s="352"/>
      <c r="AJ37" s="353"/>
      <c r="AK37" s="352"/>
      <c r="AL37" s="354"/>
      <c r="AM37" s="367"/>
      <c r="AN37" s="354"/>
      <c r="AO37" s="355"/>
      <c r="AP37" s="354"/>
      <c r="AQ37" s="354">
        <v>8000000</v>
      </c>
      <c r="AR37" s="354"/>
      <c r="AS37" s="354"/>
      <c r="AT37" s="354"/>
      <c r="AU37" s="354"/>
      <c r="AV37" s="354"/>
      <c r="AW37" s="354"/>
      <c r="AX37" s="354"/>
      <c r="AY37" s="354"/>
      <c r="AZ37" s="354"/>
      <c r="BA37" s="354"/>
      <c r="BB37" s="354"/>
      <c r="BC37" s="354"/>
      <c r="BD37" s="354"/>
      <c r="BE37" s="354"/>
      <c r="BF37" s="354"/>
      <c r="BG37" s="356"/>
      <c r="BH37" s="357"/>
    </row>
    <row r="38" spans="1:60" s="358" customFormat="1" ht="16.5" customHeight="1">
      <c r="A38" s="338">
        <v>12</v>
      </c>
      <c r="B38" s="339"/>
      <c r="C38" s="339"/>
      <c r="D38" s="340" t="s">
        <v>45</v>
      </c>
      <c r="E38" s="340" t="s">
        <v>77</v>
      </c>
      <c r="F38" s="341" t="s">
        <v>17002</v>
      </c>
      <c r="G38" s="342" t="s">
        <v>74</v>
      </c>
      <c r="H38" s="359"/>
      <c r="I38" s="343"/>
      <c r="J38" s="344" t="s">
        <v>17074</v>
      </c>
      <c r="K38" s="340"/>
      <c r="L38" s="340"/>
      <c r="M38" s="340">
        <v>31189</v>
      </c>
      <c r="N38" s="340" t="s">
        <v>16970</v>
      </c>
      <c r="O38" s="340"/>
      <c r="P38" s="340"/>
      <c r="Q38" s="340" t="s">
        <v>17</v>
      </c>
      <c r="R38" s="340" t="s">
        <v>17</v>
      </c>
      <c r="S38" s="345" t="s">
        <v>17</v>
      </c>
      <c r="T38" s="346"/>
      <c r="U38" s="347"/>
      <c r="V38" s="347"/>
      <c r="W38" s="348">
        <v>7776000</v>
      </c>
      <c r="X38" s="349"/>
      <c r="Y38" s="340" t="s">
        <v>23</v>
      </c>
      <c r="Z38" s="350" t="s">
        <v>23</v>
      </c>
      <c r="AA38" s="365"/>
      <c r="AB38" s="365"/>
      <c r="AC38" s="351">
        <f>AG38+AJ38+AM38+AO38+AQ38+AS38+AU38+AW38+AY38+BA38+BC38+BE38</f>
        <v>5000000</v>
      </c>
      <c r="AD38" s="351">
        <v>5000000</v>
      </c>
      <c r="AE38" s="351">
        <f>AC38-AD38</f>
        <v>0</v>
      </c>
      <c r="AF38" s="352"/>
      <c r="AG38" s="353"/>
      <c r="AH38" s="352"/>
      <c r="AI38" s="352"/>
      <c r="AJ38" s="353"/>
      <c r="AK38" s="352"/>
      <c r="AL38" s="354"/>
      <c r="AM38" s="367"/>
      <c r="AN38" s="354"/>
      <c r="AO38" s="355">
        <v>0</v>
      </c>
      <c r="AP38" s="354"/>
      <c r="AQ38" s="354">
        <v>0</v>
      </c>
      <c r="AR38" s="354"/>
      <c r="AS38" s="354">
        <v>2000000</v>
      </c>
      <c r="AT38" s="354"/>
      <c r="AU38" s="354">
        <v>0</v>
      </c>
      <c r="AV38" s="354"/>
      <c r="AW38" s="354">
        <v>0</v>
      </c>
      <c r="AX38" s="354"/>
      <c r="AY38" s="354">
        <v>0</v>
      </c>
      <c r="AZ38" s="354"/>
      <c r="BA38" s="354">
        <v>0</v>
      </c>
      <c r="BB38" s="354"/>
      <c r="BC38" s="354">
        <v>3000000</v>
      </c>
      <c r="BD38" s="354"/>
      <c r="BE38" s="354">
        <v>0</v>
      </c>
      <c r="BF38" s="354"/>
      <c r="BG38" s="356"/>
      <c r="BH38" s="357"/>
    </row>
    <row r="39" spans="1:60" s="358" customFormat="1" ht="16.5" customHeight="1">
      <c r="A39" s="338">
        <v>15</v>
      </c>
      <c r="B39" s="339"/>
      <c r="C39" s="339"/>
      <c r="D39" s="340" t="s">
        <v>16955</v>
      </c>
      <c r="E39" s="340" t="s">
        <v>74</v>
      </c>
      <c r="F39" s="341" t="s">
        <v>17002</v>
      </c>
      <c r="G39" s="342" t="s">
        <v>74</v>
      </c>
      <c r="H39" s="359"/>
      <c r="I39" s="343"/>
      <c r="J39" s="344" t="s">
        <v>17517</v>
      </c>
      <c r="K39" s="340"/>
      <c r="L39" s="340"/>
      <c r="M39" s="340">
        <v>1705</v>
      </c>
      <c r="N39" s="340" t="s">
        <v>16968</v>
      </c>
      <c r="O39" s="340"/>
      <c r="P39" s="340"/>
      <c r="Q39" s="340" t="s">
        <v>17</v>
      </c>
      <c r="R39" s="340" t="s">
        <v>17</v>
      </c>
      <c r="S39" s="345" t="s">
        <v>17</v>
      </c>
      <c r="T39" s="346"/>
      <c r="U39" s="347"/>
      <c r="V39" s="347"/>
      <c r="W39" s="348">
        <v>6800000</v>
      </c>
      <c r="X39" s="349"/>
      <c r="Y39" s="340" t="s">
        <v>23</v>
      </c>
      <c r="Z39" s="350" t="s">
        <v>23</v>
      </c>
      <c r="AA39" s="365"/>
      <c r="AB39" s="365"/>
      <c r="AC39" s="351">
        <f>AG39+AJ39+AM39+AO39+AQ39+AS39+AU39+AW39+AY39+BA39+BC39+BE39</f>
        <v>6000000</v>
      </c>
      <c r="AD39" s="351">
        <v>6000000</v>
      </c>
      <c r="AE39" s="351">
        <f>AC39-AD39</f>
        <v>0</v>
      </c>
      <c r="AF39" s="352"/>
      <c r="AG39" s="353"/>
      <c r="AH39" s="352"/>
      <c r="AI39" s="352"/>
      <c r="AJ39" s="353"/>
      <c r="AK39" s="352"/>
      <c r="AL39" s="354"/>
      <c r="AM39" s="367"/>
      <c r="AN39" s="354"/>
      <c r="AO39" s="355"/>
      <c r="AP39" s="354"/>
      <c r="AQ39" s="354"/>
      <c r="AR39" s="354"/>
      <c r="AS39" s="354">
        <v>6000000</v>
      </c>
      <c r="AT39" s="354"/>
      <c r="AU39" s="354"/>
      <c r="AV39" s="354"/>
      <c r="AW39" s="354"/>
      <c r="AX39" s="354"/>
      <c r="AY39" s="354"/>
      <c r="AZ39" s="354"/>
      <c r="BA39" s="354"/>
      <c r="BB39" s="354"/>
      <c r="BC39" s="354"/>
      <c r="BD39" s="354"/>
      <c r="BE39" s="354"/>
      <c r="BF39" s="354"/>
      <c r="BG39" s="356"/>
      <c r="BH39" s="357"/>
    </row>
    <row r="40" spans="1:60" s="358" customFormat="1" ht="16.5" customHeight="1">
      <c r="A40" s="338">
        <v>1</v>
      </c>
      <c r="B40" s="339"/>
      <c r="C40" s="339"/>
      <c r="D40" s="340" t="s">
        <v>45</v>
      </c>
      <c r="E40" s="340" t="s">
        <v>73</v>
      </c>
      <c r="F40" s="341" t="s">
        <v>17002</v>
      </c>
      <c r="G40" s="342" t="s">
        <v>74</v>
      </c>
      <c r="H40" s="359"/>
      <c r="I40" s="343"/>
      <c r="J40" s="344" t="s">
        <v>7587</v>
      </c>
      <c r="K40" s="340"/>
      <c r="L40" s="340"/>
      <c r="M40" s="340">
        <v>3226</v>
      </c>
      <c r="N40" s="340" t="s">
        <v>16968</v>
      </c>
      <c r="O40" s="340"/>
      <c r="P40" s="340"/>
      <c r="Q40" s="340" t="s">
        <v>130</v>
      </c>
      <c r="R40" s="340" t="s">
        <v>130</v>
      </c>
      <c r="S40" s="345" t="s">
        <v>130</v>
      </c>
      <c r="T40" s="346"/>
      <c r="U40" s="347">
        <v>5420000</v>
      </c>
      <c r="V40" s="347">
        <v>21170000</v>
      </c>
      <c r="W40" s="348">
        <v>6330800</v>
      </c>
      <c r="X40" s="349"/>
      <c r="Y40" s="340" t="s">
        <v>20</v>
      </c>
      <c r="Z40" s="350" t="s">
        <v>23</v>
      </c>
      <c r="AA40" s="365"/>
      <c r="AB40" s="365"/>
      <c r="AC40" s="351">
        <f>AG40+AJ40+AM40+AO40+AQ40+AS40+AU40+AW40+AY40+BA40+BC40+BE40</f>
        <v>12250000</v>
      </c>
      <c r="AD40" s="351">
        <v>12250000</v>
      </c>
      <c r="AE40" s="351">
        <f>AC40-AD40</f>
        <v>0</v>
      </c>
      <c r="AF40" s="352"/>
      <c r="AG40" s="353">
        <v>12250000</v>
      </c>
      <c r="AH40" s="352"/>
      <c r="AI40" s="352">
        <v>0</v>
      </c>
      <c r="AJ40" s="353">
        <v>0</v>
      </c>
      <c r="AK40" s="352"/>
      <c r="AL40" s="354"/>
      <c r="AM40" s="367"/>
      <c r="AN40" s="354"/>
      <c r="AO40" s="355">
        <v>0</v>
      </c>
      <c r="AP40" s="354"/>
      <c r="AQ40" s="354">
        <v>0</v>
      </c>
      <c r="AR40" s="354"/>
      <c r="AS40" s="354">
        <v>0</v>
      </c>
      <c r="AT40" s="354"/>
      <c r="AU40" s="354"/>
      <c r="AV40" s="354"/>
      <c r="AW40" s="354">
        <v>0</v>
      </c>
      <c r="AX40" s="354"/>
      <c r="AY40" s="354">
        <v>0</v>
      </c>
      <c r="AZ40" s="354"/>
      <c r="BA40" s="354">
        <v>0</v>
      </c>
      <c r="BB40" s="354"/>
      <c r="BC40" s="354">
        <v>0</v>
      </c>
      <c r="BD40" s="354"/>
      <c r="BE40" s="354">
        <v>0</v>
      </c>
      <c r="BF40" s="354"/>
      <c r="BG40" s="356"/>
      <c r="BH40" s="357"/>
    </row>
    <row r="41" spans="1:60" s="358" customFormat="1" ht="16.5" customHeight="1">
      <c r="A41" s="338">
        <v>7</v>
      </c>
      <c r="B41" s="339"/>
      <c r="C41" s="339"/>
      <c r="D41" s="340" t="s">
        <v>16955</v>
      </c>
      <c r="E41" s="340" t="s">
        <v>74</v>
      </c>
      <c r="F41" s="341" t="s">
        <v>17002</v>
      </c>
      <c r="G41" s="342" t="s">
        <v>74</v>
      </c>
      <c r="H41" s="359"/>
      <c r="I41" s="343"/>
      <c r="J41" s="344" t="s">
        <v>17027</v>
      </c>
      <c r="K41" s="340"/>
      <c r="L41" s="340"/>
      <c r="M41" s="340">
        <v>15169</v>
      </c>
      <c r="N41" s="340" t="s">
        <v>16971</v>
      </c>
      <c r="O41" s="340"/>
      <c r="P41" s="340"/>
      <c r="Q41" s="340" t="s">
        <v>139</v>
      </c>
      <c r="R41" s="340" t="s">
        <v>139</v>
      </c>
      <c r="S41" s="345" t="s">
        <v>139</v>
      </c>
      <c r="T41" s="346"/>
      <c r="U41" s="347"/>
      <c r="V41" s="347"/>
      <c r="W41" s="348">
        <v>5500000</v>
      </c>
      <c r="X41" s="349"/>
      <c r="Y41" s="340" t="s">
        <v>23</v>
      </c>
      <c r="Z41" s="350" t="s">
        <v>23</v>
      </c>
      <c r="AA41" s="365"/>
      <c r="AB41" s="365"/>
      <c r="AC41" s="351">
        <f>AG41+AJ41+AM41+AO41+AQ41+AS41+AU41+AW41+AY41+BA41+BC41+BE41</f>
        <v>5000000</v>
      </c>
      <c r="AD41" s="351">
        <v>5000000</v>
      </c>
      <c r="AE41" s="351">
        <f>AC41-AD41</f>
        <v>0</v>
      </c>
      <c r="AF41" s="352"/>
      <c r="AG41" s="353"/>
      <c r="AH41" s="352"/>
      <c r="AI41" s="352"/>
      <c r="AJ41" s="353"/>
      <c r="AK41" s="352"/>
      <c r="AL41" s="354"/>
      <c r="AM41" s="367"/>
      <c r="AN41" s="354"/>
      <c r="AO41" s="355"/>
      <c r="AP41" s="354"/>
      <c r="AQ41" s="354">
        <v>5000000</v>
      </c>
      <c r="AR41" s="354"/>
      <c r="AS41" s="354"/>
      <c r="AT41" s="354"/>
      <c r="AU41" s="354"/>
      <c r="AV41" s="354"/>
      <c r="AW41" s="354"/>
      <c r="AX41" s="354"/>
      <c r="AY41" s="354"/>
      <c r="AZ41" s="354"/>
      <c r="BA41" s="354"/>
      <c r="BB41" s="354"/>
      <c r="BC41" s="354"/>
      <c r="BD41" s="354"/>
      <c r="BE41" s="354"/>
      <c r="BF41" s="354"/>
      <c r="BG41" s="356"/>
      <c r="BH41" s="357"/>
    </row>
    <row r="42" spans="1:60" s="358" customFormat="1" ht="16.5" customHeight="1">
      <c r="A42" s="338">
        <v>26</v>
      </c>
      <c r="B42" s="339"/>
      <c r="C42" s="339"/>
      <c r="D42" s="340" t="s">
        <v>16955</v>
      </c>
      <c r="E42" s="340" t="s">
        <v>74</v>
      </c>
      <c r="F42" s="341" t="s">
        <v>17002</v>
      </c>
      <c r="G42" s="342" t="s">
        <v>74</v>
      </c>
      <c r="H42" s="359"/>
      <c r="I42" s="343"/>
      <c r="J42" s="344" t="s">
        <v>17031</v>
      </c>
      <c r="K42" s="340"/>
      <c r="L42" s="340"/>
      <c r="M42" s="340">
        <v>10415</v>
      </c>
      <c r="N42" s="340" t="s">
        <v>16971</v>
      </c>
      <c r="O42" s="340"/>
      <c r="P42" s="340"/>
      <c r="Q42" s="340" t="s">
        <v>139</v>
      </c>
      <c r="R42" s="340" t="s">
        <v>139</v>
      </c>
      <c r="S42" s="345" t="s">
        <v>139</v>
      </c>
      <c r="T42" s="346"/>
      <c r="U42" s="347"/>
      <c r="V42" s="347"/>
      <c r="W42" s="348">
        <v>4940000</v>
      </c>
      <c r="X42" s="349"/>
      <c r="Y42" s="340" t="s">
        <v>20</v>
      </c>
      <c r="Z42" s="350" t="s">
        <v>23</v>
      </c>
      <c r="AA42" s="365"/>
      <c r="AB42" s="365"/>
      <c r="AC42" s="351">
        <f>AG42+AJ42+AM42+AO42+AQ42+AS42+AU42+AW42+AY42+BA42+BC42+BE42</f>
        <v>1290000</v>
      </c>
      <c r="AD42" s="351">
        <v>1290000</v>
      </c>
      <c r="AE42" s="351">
        <f>AC42-AD42</f>
        <v>0</v>
      </c>
      <c r="AF42" s="352"/>
      <c r="AG42" s="353"/>
      <c r="AH42" s="352"/>
      <c r="AI42" s="352"/>
      <c r="AJ42" s="353"/>
      <c r="AK42" s="352"/>
      <c r="AL42" s="354"/>
      <c r="AM42" s="367">
        <v>1290000</v>
      </c>
      <c r="AN42" s="354"/>
      <c r="AO42" s="355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/>
      <c r="BB42" s="354"/>
      <c r="BC42" s="354"/>
      <c r="BD42" s="354"/>
      <c r="BE42" s="354"/>
      <c r="BF42" s="354"/>
      <c r="BG42" s="356"/>
      <c r="BH42" s="357"/>
    </row>
    <row r="43" spans="1:60" s="358" customFormat="1" ht="16.5" customHeight="1">
      <c r="A43" s="338">
        <v>106</v>
      </c>
      <c r="B43" s="339"/>
      <c r="C43" s="339"/>
      <c r="D43" s="340"/>
      <c r="E43" s="340"/>
      <c r="F43" s="341" t="s">
        <v>17002</v>
      </c>
      <c r="G43" s="342" t="s">
        <v>74</v>
      </c>
      <c r="H43" s="359"/>
      <c r="I43" s="343"/>
      <c r="J43" s="344" t="s">
        <v>17344</v>
      </c>
      <c r="K43" s="340"/>
      <c r="L43" s="340"/>
      <c r="M43" s="340">
        <v>64820</v>
      </c>
      <c r="N43" s="340"/>
      <c r="O43" s="340"/>
      <c r="P43" s="340"/>
      <c r="Q43" s="340"/>
      <c r="R43" s="340"/>
      <c r="S43" s="345" t="s">
        <v>17247</v>
      </c>
      <c r="T43" s="346"/>
      <c r="U43" s="347"/>
      <c r="V43" s="347"/>
      <c r="W43" s="348">
        <v>4760000</v>
      </c>
      <c r="X43" s="349"/>
      <c r="Y43" s="340" t="s">
        <v>23</v>
      </c>
      <c r="Z43" s="350"/>
      <c r="AA43" s="365"/>
      <c r="AB43" s="365"/>
      <c r="AC43" s="351">
        <f>AG43+AJ43+AM43+AO43+AQ43+AS43+AU43+AW43+AY43+BA43+BC43+BE43</f>
        <v>0</v>
      </c>
      <c r="AD43" s="351">
        <v>0</v>
      </c>
      <c r="AE43" s="351">
        <f>AC43-AD43</f>
        <v>0</v>
      </c>
      <c r="AF43" s="352"/>
      <c r="AG43" s="353"/>
      <c r="AH43" s="352"/>
      <c r="AI43" s="352"/>
      <c r="AJ43" s="353"/>
      <c r="AK43" s="352"/>
      <c r="AL43" s="354"/>
      <c r="AM43" s="367"/>
      <c r="AN43" s="354"/>
      <c r="AO43" s="355"/>
      <c r="AP43" s="354"/>
      <c r="AQ43" s="354"/>
      <c r="AR43" s="354"/>
      <c r="AS43" s="354"/>
      <c r="AT43" s="354"/>
      <c r="AU43" s="354"/>
      <c r="AV43" s="354"/>
      <c r="AW43" s="354"/>
      <c r="AX43" s="354"/>
      <c r="AY43" s="354"/>
      <c r="AZ43" s="354"/>
      <c r="BA43" s="354"/>
      <c r="BB43" s="354"/>
      <c r="BC43" s="354"/>
      <c r="BD43" s="354"/>
      <c r="BE43" s="354"/>
      <c r="BF43" s="354"/>
      <c r="BG43" s="356"/>
      <c r="BH43" s="357"/>
    </row>
    <row r="44" spans="1:60" s="358" customFormat="1" ht="16.5" customHeight="1">
      <c r="A44" s="338">
        <v>38</v>
      </c>
      <c r="B44" s="339"/>
      <c r="C44" s="339"/>
      <c r="D44" s="340" t="s">
        <v>45</v>
      </c>
      <c r="E44" s="340" t="s">
        <v>76</v>
      </c>
      <c r="F44" s="341" t="s">
        <v>17002</v>
      </c>
      <c r="G44" s="342" t="s">
        <v>74</v>
      </c>
      <c r="H44" s="359"/>
      <c r="I44" s="343"/>
      <c r="J44" s="344" t="s">
        <v>17347</v>
      </c>
      <c r="K44" s="340"/>
      <c r="L44" s="340"/>
      <c r="M44" s="340">
        <v>57974</v>
      </c>
      <c r="N44" s="340"/>
      <c r="O44" s="340"/>
      <c r="P44" s="340"/>
      <c r="Q44" s="340" t="s">
        <v>16</v>
      </c>
      <c r="R44" s="340" t="s">
        <v>17</v>
      </c>
      <c r="S44" s="345" t="s">
        <v>17</v>
      </c>
      <c r="T44" s="346"/>
      <c r="U44" s="347"/>
      <c r="V44" s="347">
        <v>3060000</v>
      </c>
      <c r="W44" s="348">
        <v>3675000</v>
      </c>
      <c r="X44" s="349"/>
      <c r="Y44" s="340" t="s">
        <v>20</v>
      </c>
      <c r="Z44" s="350" t="s">
        <v>21</v>
      </c>
      <c r="AA44" s="365"/>
      <c r="AB44" s="365"/>
      <c r="AC44" s="351">
        <f>AG44+AJ44+AM44+AO44+AQ44+AS44+AU44+AW44+AY44+BA44+BC44+BE44</f>
        <v>0</v>
      </c>
      <c r="AD44" s="351">
        <v>0</v>
      </c>
      <c r="AE44" s="351">
        <f>AC44-AD44</f>
        <v>0</v>
      </c>
      <c r="AF44" s="352">
        <v>0</v>
      </c>
      <c r="AG44" s="353"/>
      <c r="AH44" s="352"/>
      <c r="AI44" s="352">
        <v>0</v>
      </c>
      <c r="AJ44" s="353">
        <v>0</v>
      </c>
      <c r="AK44" s="352"/>
      <c r="AL44" s="354"/>
      <c r="AM44" s="367"/>
      <c r="AN44" s="354"/>
      <c r="AO44" s="355">
        <v>0</v>
      </c>
      <c r="AP44" s="354"/>
      <c r="AQ44" s="354">
        <v>0</v>
      </c>
      <c r="AR44" s="354"/>
      <c r="AS44" s="354">
        <v>0</v>
      </c>
      <c r="AT44" s="354"/>
      <c r="AU44" s="354">
        <v>0</v>
      </c>
      <c r="AV44" s="354"/>
      <c r="AW44" s="354">
        <v>0</v>
      </c>
      <c r="AX44" s="354"/>
      <c r="AY44" s="354">
        <v>0</v>
      </c>
      <c r="AZ44" s="354"/>
      <c r="BA44" s="354">
        <v>0</v>
      </c>
      <c r="BB44" s="354"/>
      <c r="BC44" s="354">
        <v>0</v>
      </c>
      <c r="BD44" s="354"/>
      <c r="BE44" s="354">
        <v>0</v>
      </c>
      <c r="BF44" s="354"/>
      <c r="BG44" s="356"/>
      <c r="BH44" s="357"/>
    </row>
    <row r="45" spans="1:60" s="358" customFormat="1" ht="16.5" customHeight="1">
      <c r="A45" s="338">
        <v>37</v>
      </c>
      <c r="B45" s="339"/>
      <c r="C45" s="339"/>
      <c r="D45" s="340" t="s">
        <v>45</v>
      </c>
      <c r="E45" s="340" t="s">
        <v>76</v>
      </c>
      <c r="F45" s="341" t="s">
        <v>17002</v>
      </c>
      <c r="G45" s="342" t="s">
        <v>74</v>
      </c>
      <c r="H45" s="359"/>
      <c r="I45" s="343"/>
      <c r="J45" s="344" t="s">
        <v>17052</v>
      </c>
      <c r="K45" s="340"/>
      <c r="L45" s="340"/>
      <c r="M45" s="340">
        <v>19358</v>
      </c>
      <c r="N45" s="340" t="s">
        <v>2265</v>
      </c>
      <c r="O45" s="340"/>
      <c r="P45" s="340"/>
      <c r="Q45" s="340" t="s">
        <v>130</v>
      </c>
      <c r="R45" s="340" t="s">
        <v>130</v>
      </c>
      <c r="S45" s="345" t="s">
        <v>130</v>
      </c>
      <c r="T45" s="346"/>
      <c r="U45" s="347"/>
      <c r="V45" s="347">
        <v>4050000</v>
      </c>
      <c r="W45" s="348">
        <v>3600000</v>
      </c>
      <c r="X45" s="349"/>
      <c r="Y45" s="340" t="s">
        <v>23</v>
      </c>
      <c r="Z45" s="350" t="s">
        <v>23</v>
      </c>
      <c r="AA45" s="365"/>
      <c r="AB45" s="365"/>
      <c r="AC45" s="351">
        <f>AG45+AJ45+AM45+AO45+AQ45+AS45+AU45+AW45+AY45+BA45+BC45+BE45</f>
        <v>0</v>
      </c>
      <c r="AD45" s="351">
        <v>0</v>
      </c>
      <c r="AE45" s="351">
        <f>AC45-AD45</f>
        <v>0</v>
      </c>
      <c r="AF45" s="352">
        <v>0</v>
      </c>
      <c r="AG45" s="353"/>
      <c r="AH45" s="352"/>
      <c r="AI45" s="352">
        <v>3000000</v>
      </c>
      <c r="AJ45" s="353"/>
      <c r="AK45" s="352"/>
      <c r="AL45" s="354"/>
      <c r="AM45" s="367"/>
      <c r="AN45" s="354"/>
      <c r="AO45" s="355">
        <v>0</v>
      </c>
      <c r="AP45" s="354"/>
      <c r="AQ45" s="354">
        <v>0</v>
      </c>
      <c r="AR45" s="354"/>
      <c r="AS45" s="354">
        <v>0</v>
      </c>
      <c r="AT45" s="354"/>
      <c r="AU45" s="354">
        <v>0</v>
      </c>
      <c r="AV45" s="354"/>
      <c r="AW45" s="354">
        <v>0</v>
      </c>
      <c r="AX45" s="354"/>
      <c r="AY45" s="354">
        <v>0</v>
      </c>
      <c r="AZ45" s="354"/>
      <c r="BA45" s="354">
        <v>0</v>
      </c>
      <c r="BB45" s="354"/>
      <c r="BC45" s="354">
        <v>0</v>
      </c>
      <c r="BD45" s="354"/>
      <c r="BE45" s="354">
        <v>0</v>
      </c>
      <c r="BF45" s="354"/>
      <c r="BG45" s="356"/>
      <c r="BH45" s="357"/>
    </row>
    <row r="46" spans="1:60" s="358" customFormat="1" ht="16.5" customHeight="1">
      <c r="A46" s="338">
        <v>72</v>
      </c>
      <c r="B46" s="339"/>
      <c r="C46" s="339"/>
      <c r="D46" s="340" t="s">
        <v>16955</v>
      </c>
      <c r="E46" s="340" t="s">
        <v>74</v>
      </c>
      <c r="F46" s="341" t="s">
        <v>17002</v>
      </c>
      <c r="G46" s="342" t="s">
        <v>74</v>
      </c>
      <c r="H46" s="359"/>
      <c r="I46" s="343"/>
      <c r="J46" s="344" t="s">
        <v>17039</v>
      </c>
      <c r="K46" s="340"/>
      <c r="L46" s="340"/>
      <c r="M46" s="340">
        <v>63442</v>
      </c>
      <c r="N46" s="340" t="s">
        <v>16971</v>
      </c>
      <c r="O46" s="340"/>
      <c r="P46" s="340"/>
      <c r="Q46" s="340" t="s">
        <v>26</v>
      </c>
      <c r="R46" s="340" t="s">
        <v>26</v>
      </c>
      <c r="S46" s="345" t="s">
        <v>26</v>
      </c>
      <c r="T46" s="346"/>
      <c r="U46" s="347"/>
      <c r="V46" s="347"/>
      <c r="W46" s="348">
        <v>3534000</v>
      </c>
      <c r="X46" s="349"/>
      <c r="Y46" s="340" t="s">
        <v>23</v>
      </c>
      <c r="Z46" s="350" t="s">
        <v>23</v>
      </c>
      <c r="AA46" s="365"/>
      <c r="AB46" s="365"/>
      <c r="AC46" s="351">
        <f>AG46+AJ46+AM46+AO46+AQ46+AS46+AU46+AW46+AY46+BA46+BC46+BE46</f>
        <v>5035000</v>
      </c>
      <c r="AD46" s="351">
        <v>5035000</v>
      </c>
      <c r="AE46" s="351">
        <f>AC46-AD46</f>
        <v>0</v>
      </c>
      <c r="AF46" s="352"/>
      <c r="AG46" s="353"/>
      <c r="AH46" s="352"/>
      <c r="AI46" s="352"/>
      <c r="AJ46" s="353">
        <v>35000</v>
      </c>
      <c r="AK46" s="352"/>
      <c r="AL46" s="354"/>
      <c r="AM46" s="367"/>
      <c r="AN46" s="354"/>
      <c r="AO46" s="355"/>
      <c r="AP46" s="354"/>
      <c r="AQ46" s="354"/>
      <c r="AR46" s="354"/>
      <c r="AS46" s="354"/>
      <c r="AT46" s="354"/>
      <c r="AU46" s="354"/>
      <c r="AV46" s="354"/>
      <c r="AW46" s="354"/>
      <c r="AX46" s="354"/>
      <c r="AY46" s="354"/>
      <c r="AZ46" s="354"/>
      <c r="BA46" s="354"/>
      <c r="BB46" s="354"/>
      <c r="BC46" s="354"/>
      <c r="BD46" s="354"/>
      <c r="BE46" s="354">
        <v>5000000</v>
      </c>
      <c r="BF46" s="354"/>
      <c r="BG46" s="356"/>
      <c r="BH46" s="357"/>
    </row>
    <row r="47" spans="1:60" s="358" customFormat="1" ht="16.5" customHeight="1">
      <c r="A47" s="338">
        <v>54</v>
      </c>
      <c r="B47" s="339"/>
      <c r="C47" s="339"/>
      <c r="D47" s="340" t="s">
        <v>16955</v>
      </c>
      <c r="E47" s="340" t="s">
        <v>74</v>
      </c>
      <c r="F47" s="341" t="s">
        <v>17002</v>
      </c>
      <c r="G47" s="342" t="s">
        <v>74</v>
      </c>
      <c r="H47" s="359"/>
      <c r="I47" s="343"/>
      <c r="J47" s="344" t="s">
        <v>17088</v>
      </c>
      <c r="K47" s="340"/>
      <c r="L47" s="340"/>
      <c r="M47" s="340">
        <v>4141</v>
      </c>
      <c r="N47" s="340" t="s">
        <v>16972</v>
      </c>
      <c r="O47" s="340"/>
      <c r="P47" s="340"/>
      <c r="Q47" s="340" t="s">
        <v>139</v>
      </c>
      <c r="R47" s="340" t="s">
        <v>139</v>
      </c>
      <c r="S47" s="345" t="s">
        <v>139</v>
      </c>
      <c r="T47" s="346"/>
      <c r="U47" s="347"/>
      <c r="V47" s="347"/>
      <c r="W47" s="348">
        <v>3500000</v>
      </c>
      <c r="X47" s="349"/>
      <c r="Y47" s="340" t="s">
        <v>23</v>
      </c>
      <c r="Z47" s="350" t="s">
        <v>23</v>
      </c>
      <c r="AA47" s="365"/>
      <c r="AB47" s="365"/>
      <c r="AC47" s="351">
        <f>AG47+AJ47+AM47+AO47+AQ47+AS47+AU47+AW47+AY47+BA47+BC47+BE47</f>
        <v>4000000</v>
      </c>
      <c r="AD47" s="351">
        <v>4000000</v>
      </c>
      <c r="AE47" s="351">
        <f>AC47-AD47</f>
        <v>0</v>
      </c>
      <c r="AF47" s="352"/>
      <c r="AG47" s="353"/>
      <c r="AH47" s="352"/>
      <c r="AI47" s="352"/>
      <c r="AJ47" s="353"/>
      <c r="AK47" s="352"/>
      <c r="AL47" s="354"/>
      <c r="AM47" s="367"/>
      <c r="AN47" s="354"/>
      <c r="AO47" s="355"/>
      <c r="AP47" s="354"/>
      <c r="AQ47" s="354"/>
      <c r="AR47" s="354"/>
      <c r="AS47" s="354"/>
      <c r="AT47" s="354"/>
      <c r="AU47" s="354">
        <v>4000000</v>
      </c>
      <c r="AV47" s="354"/>
      <c r="AW47" s="354"/>
      <c r="AX47" s="354"/>
      <c r="AY47" s="354"/>
      <c r="AZ47" s="354"/>
      <c r="BA47" s="354"/>
      <c r="BB47" s="354"/>
      <c r="BC47" s="354"/>
      <c r="BD47" s="354"/>
      <c r="BE47" s="354"/>
      <c r="BF47" s="354"/>
      <c r="BG47" s="356"/>
      <c r="BH47" s="357"/>
    </row>
    <row r="48" spans="1:60" s="358" customFormat="1" ht="16.5" customHeight="1">
      <c r="A48" s="338">
        <v>105</v>
      </c>
      <c r="B48" s="339"/>
      <c r="C48" s="339"/>
      <c r="D48" s="340"/>
      <c r="E48" s="340"/>
      <c r="F48" s="341" t="s">
        <v>17002</v>
      </c>
      <c r="G48" s="342" t="s">
        <v>74</v>
      </c>
      <c r="H48" s="359"/>
      <c r="I48" s="343"/>
      <c r="J48" s="344" t="s">
        <v>17343</v>
      </c>
      <c r="K48" s="340"/>
      <c r="L48" s="340"/>
      <c r="M48" s="340">
        <v>64821</v>
      </c>
      <c r="N48" s="340"/>
      <c r="O48" s="340"/>
      <c r="P48" s="340"/>
      <c r="Q48" s="340"/>
      <c r="R48" s="340"/>
      <c r="S48" s="345" t="s">
        <v>17247</v>
      </c>
      <c r="T48" s="346"/>
      <c r="U48" s="347"/>
      <c r="V48" s="347"/>
      <c r="W48" s="348">
        <v>3444000</v>
      </c>
      <c r="X48" s="349"/>
      <c r="Y48" s="340" t="s">
        <v>23</v>
      </c>
      <c r="Z48" s="350"/>
      <c r="AA48" s="365"/>
      <c r="AB48" s="365"/>
      <c r="AC48" s="351">
        <f>AG48+AJ48+AM48+AO48+AQ48+AS48+AU48+AW48+AY48+BA48+BC48+BE48</f>
        <v>0</v>
      </c>
      <c r="AD48" s="351">
        <v>0</v>
      </c>
      <c r="AE48" s="351">
        <f>AC48-AD48</f>
        <v>0</v>
      </c>
      <c r="AF48" s="352"/>
      <c r="AG48" s="353"/>
      <c r="AH48" s="352"/>
      <c r="AI48" s="352"/>
      <c r="AJ48" s="353"/>
      <c r="AK48" s="352"/>
      <c r="AL48" s="354"/>
      <c r="AM48" s="367"/>
      <c r="AN48" s="354"/>
      <c r="AO48" s="355"/>
      <c r="AP48" s="354"/>
      <c r="AQ48" s="354"/>
      <c r="AR48" s="354"/>
      <c r="AS48" s="354"/>
      <c r="AT48" s="354"/>
      <c r="AU48" s="354"/>
      <c r="AV48" s="354"/>
      <c r="AW48" s="354"/>
      <c r="AX48" s="354"/>
      <c r="AY48" s="354"/>
      <c r="AZ48" s="354"/>
      <c r="BA48" s="354"/>
      <c r="BB48" s="354"/>
      <c r="BC48" s="354"/>
      <c r="BD48" s="354"/>
      <c r="BE48" s="354"/>
      <c r="BF48" s="354"/>
      <c r="BG48" s="356"/>
      <c r="BH48" s="357"/>
    </row>
    <row r="49" spans="1:60" s="358" customFormat="1" ht="16.5" customHeight="1">
      <c r="A49" s="338">
        <v>10</v>
      </c>
      <c r="B49" s="339"/>
      <c r="C49" s="339"/>
      <c r="D49" s="340" t="s">
        <v>16955</v>
      </c>
      <c r="E49" s="340" t="s">
        <v>74</v>
      </c>
      <c r="F49" s="341" t="s">
        <v>17002</v>
      </c>
      <c r="G49" s="342" t="s">
        <v>74</v>
      </c>
      <c r="H49" s="359"/>
      <c r="I49" s="343"/>
      <c r="J49" s="344" t="s">
        <v>17028</v>
      </c>
      <c r="K49" s="340"/>
      <c r="L49" s="340"/>
      <c r="M49" s="340">
        <v>6706</v>
      </c>
      <c r="N49" s="340" t="s">
        <v>16971</v>
      </c>
      <c r="O49" s="340"/>
      <c r="P49" s="340"/>
      <c r="Q49" s="340" t="s">
        <v>139</v>
      </c>
      <c r="R49" s="340" t="s">
        <v>139</v>
      </c>
      <c r="S49" s="345" t="s">
        <v>139</v>
      </c>
      <c r="T49" s="346"/>
      <c r="U49" s="347"/>
      <c r="V49" s="347"/>
      <c r="W49" s="348">
        <v>2800000</v>
      </c>
      <c r="X49" s="349"/>
      <c r="Y49" s="340" t="s">
        <v>23</v>
      </c>
      <c r="Z49" s="350" t="s">
        <v>23</v>
      </c>
      <c r="AA49" s="365"/>
      <c r="AB49" s="365"/>
      <c r="AC49" s="351">
        <f>AG49+AJ49+AM49+AO49+AQ49+AS49+AU49+AW49+AY49+BA49+BC49+BE49</f>
        <v>2680000</v>
      </c>
      <c r="AD49" s="351">
        <v>2680000</v>
      </c>
      <c r="AE49" s="351">
        <f>AC49-AD49</f>
        <v>0</v>
      </c>
      <c r="AF49" s="352"/>
      <c r="AG49" s="353">
        <v>2680000</v>
      </c>
      <c r="AH49" s="352"/>
      <c r="AI49" s="352"/>
      <c r="AJ49" s="353"/>
      <c r="AK49" s="352"/>
      <c r="AL49" s="354"/>
      <c r="AM49" s="367"/>
      <c r="AN49" s="354"/>
      <c r="AO49" s="355"/>
      <c r="AP49" s="354"/>
      <c r="AQ49" s="354"/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54"/>
      <c r="BC49" s="354"/>
      <c r="BD49" s="354"/>
      <c r="BE49" s="354"/>
      <c r="BF49" s="354"/>
      <c r="BG49" s="356"/>
      <c r="BH49" s="357"/>
    </row>
    <row r="50" spans="1:60" s="358" customFormat="1" ht="16.5" customHeight="1">
      <c r="A50" s="338">
        <v>31</v>
      </c>
      <c r="B50" s="339"/>
      <c r="C50" s="339"/>
      <c r="D50" s="340" t="s">
        <v>16955</v>
      </c>
      <c r="E50" s="340" t="s">
        <v>74</v>
      </c>
      <c r="F50" s="341" t="s">
        <v>17002</v>
      </c>
      <c r="G50" s="342" t="s">
        <v>74</v>
      </c>
      <c r="H50" s="359"/>
      <c r="I50" s="343"/>
      <c r="J50" s="344" t="s">
        <v>17050</v>
      </c>
      <c r="K50" s="340"/>
      <c r="L50" s="340"/>
      <c r="M50" s="340">
        <v>5542</v>
      </c>
      <c r="N50" s="340" t="s">
        <v>2265</v>
      </c>
      <c r="O50" s="340"/>
      <c r="P50" s="340"/>
      <c r="Q50" s="340" t="s">
        <v>139</v>
      </c>
      <c r="R50" s="340" t="s">
        <v>139</v>
      </c>
      <c r="S50" s="345" t="s">
        <v>139</v>
      </c>
      <c r="T50" s="346"/>
      <c r="U50" s="347"/>
      <c r="V50" s="347"/>
      <c r="W50" s="348">
        <v>2720000</v>
      </c>
      <c r="X50" s="349"/>
      <c r="Y50" s="340" t="s">
        <v>23</v>
      </c>
      <c r="Z50" s="350" t="s">
        <v>23</v>
      </c>
      <c r="AA50" s="365"/>
      <c r="AB50" s="365"/>
      <c r="AC50" s="351">
        <f>AG50+AJ50+AM50+AO50+AQ50+AS50+AU50+AW50+AY50+BA50+BC50+BE50</f>
        <v>2800000</v>
      </c>
      <c r="AD50" s="351">
        <v>2800000</v>
      </c>
      <c r="AE50" s="351">
        <f>AC50-AD50</f>
        <v>0</v>
      </c>
      <c r="AF50" s="352"/>
      <c r="AG50" s="353"/>
      <c r="AH50" s="352"/>
      <c r="AI50" s="352"/>
      <c r="AJ50" s="353"/>
      <c r="AK50" s="352"/>
      <c r="AL50" s="354"/>
      <c r="AM50" s="367">
        <v>2800000</v>
      </c>
      <c r="AN50" s="354"/>
      <c r="AO50" s="355"/>
      <c r="AP50" s="354"/>
      <c r="AQ50" s="354"/>
      <c r="AR50" s="354"/>
      <c r="AS50" s="354"/>
      <c r="AT50" s="354"/>
      <c r="AU50" s="354"/>
      <c r="AV50" s="354"/>
      <c r="AW50" s="354"/>
      <c r="AX50" s="354"/>
      <c r="AY50" s="354"/>
      <c r="AZ50" s="354"/>
      <c r="BA50" s="354"/>
      <c r="BB50" s="354"/>
      <c r="BC50" s="354"/>
      <c r="BD50" s="354"/>
      <c r="BE50" s="354"/>
      <c r="BF50" s="354"/>
      <c r="BG50" s="356"/>
      <c r="BH50" s="357"/>
    </row>
    <row r="51" spans="1:60" s="358" customFormat="1" ht="16.5" customHeight="1">
      <c r="A51" s="338">
        <v>17</v>
      </c>
      <c r="B51" s="339"/>
      <c r="C51" s="339"/>
      <c r="D51" s="340" t="s">
        <v>16955</v>
      </c>
      <c r="E51" s="340" t="s">
        <v>74</v>
      </c>
      <c r="F51" s="341" t="s">
        <v>17002</v>
      </c>
      <c r="G51" s="342" t="s">
        <v>74</v>
      </c>
      <c r="H51" s="359"/>
      <c r="I51" s="343"/>
      <c r="J51" s="344" t="s">
        <v>17085</v>
      </c>
      <c r="K51" s="340"/>
      <c r="L51" s="340"/>
      <c r="M51" s="340">
        <v>61618</v>
      </c>
      <c r="N51" s="340" t="s">
        <v>16972</v>
      </c>
      <c r="O51" s="340"/>
      <c r="P51" s="340"/>
      <c r="Q51" s="340" t="s">
        <v>14458</v>
      </c>
      <c r="R51" s="340" t="s">
        <v>14458</v>
      </c>
      <c r="S51" s="345" t="s">
        <v>17251</v>
      </c>
      <c r="T51" s="346"/>
      <c r="U51" s="347"/>
      <c r="V51" s="347"/>
      <c r="W51" s="348">
        <v>2400000</v>
      </c>
      <c r="X51" s="349"/>
      <c r="Y51" s="340" t="s">
        <v>23</v>
      </c>
      <c r="Z51" s="350" t="s">
        <v>23</v>
      </c>
      <c r="AA51" s="365"/>
      <c r="AB51" s="365"/>
      <c r="AC51" s="351">
        <f>AG51+AJ51+AM51+AO51+AQ51+AS51+AU51+AW51+AY51+BA51+BC51+BE51</f>
        <v>2000000</v>
      </c>
      <c r="AD51" s="351">
        <v>2000000</v>
      </c>
      <c r="AE51" s="351">
        <f>AC51-AD51</f>
        <v>0</v>
      </c>
      <c r="AF51" s="352"/>
      <c r="AG51" s="353"/>
      <c r="AH51" s="352"/>
      <c r="AI51" s="352"/>
      <c r="AJ51" s="353"/>
      <c r="AK51" s="352"/>
      <c r="AL51" s="354"/>
      <c r="AM51" s="367"/>
      <c r="AN51" s="354"/>
      <c r="AO51" s="355">
        <v>2000000</v>
      </c>
      <c r="AP51" s="354"/>
      <c r="AQ51" s="354"/>
      <c r="AR51" s="354"/>
      <c r="AS51" s="354"/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356"/>
      <c r="BH51" s="357"/>
    </row>
    <row r="52" spans="1:60" s="358" customFormat="1" ht="16.5" customHeight="1">
      <c r="A52" s="338">
        <v>73</v>
      </c>
      <c r="B52" s="339"/>
      <c r="C52" s="339"/>
      <c r="D52" s="340" t="s">
        <v>16955</v>
      </c>
      <c r="E52" s="340" t="s">
        <v>74</v>
      </c>
      <c r="F52" s="341" t="s">
        <v>17002</v>
      </c>
      <c r="G52" s="342" t="s">
        <v>74</v>
      </c>
      <c r="H52" s="359"/>
      <c r="I52" s="343"/>
      <c r="J52" s="344" t="s">
        <v>17039</v>
      </c>
      <c r="K52" s="340"/>
      <c r="L52" s="340"/>
      <c r="M52" s="340">
        <v>63442</v>
      </c>
      <c r="N52" s="340" t="s">
        <v>16971</v>
      </c>
      <c r="O52" s="340"/>
      <c r="P52" s="340"/>
      <c r="Q52" s="340" t="s">
        <v>139</v>
      </c>
      <c r="R52" s="340" t="s">
        <v>139</v>
      </c>
      <c r="S52" s="345" t="s">
        <v>139</v>
      </c>
      <c r="T52" s="346"/>
      <c r="U52" s="347"/>
      <c r="V52" s="347"/>
      <c r="W52" s="348">
        <v>2400000</v>
      </c>
      <c r="X52" s="349"/>
      <c r="Y52" s="340" t="s">
        <v>20</v>
      </c>
      <c r="Z52" s="350" t="s">
        <v>23</v>
      </c>
      <c r="AA52" s="365"/>
      <c r="AB52" s="365"/>
      <c r="AC52" s="351">
        <f>AG52+AJ52+AM52+AO52+AQ52+AS52+AU52+AW52+AY52+BA52+BC52+BE52</f>
        <v>17640000</v>
      </c>
      <c r="AD52" s="351">
        <v>17640000</v>
      </c>
      <c r="AE52" s="351">
        <f>AC52-AD52</f>
        <v>0</v>
      </c>
      <c r="AF52" s="352"/>
      <c r="AG52" s="353"/>
      <c r="AH52" s="352"/>
      <c r="AI52" s="352"/>
      <c r="AJ52" s="353">
        <v>3640000</v>
      </c>
      <c r="AK52" s="352"/>
      <c r="AL52" s="354"/>
      <c r="AM52" s="367"/>
      <c r="AN52" s="354"/>
      <c r="AO52" s="355">
        <v>7000000</v>
      </c>
      <c r="AP52" s="354"/>
      <c r="AQ52" s="354"/>
      <c r="AR52" s="354"/>
      <c r="AS52" s="354"/>
      <c r="AT52" s="354"/>
      <c r="AU52" s="354">
        <v>7000000</v>
      </c>
      <c r="AV52" s="354"/>
      <c r="AW52" s="354"/>
      <c r="AX52" s="354"/>
      <c r="AY52" s="354"/>
      <c r="AZ52" s="354"/>
      <c r="BA52" s="354"/>
      <c r="BB52" s="354"/>
      <c r="BC52" s="354"/>
      <c r="BD52" s="354"/>
      <c r="BE52" s="354"/>
      <c r="BF52" s="354"/>
      <c r="BG52" s="356"/>
      <c r="BH52" s="357"/>
    </row>
    <row r="53" spans="1:60" s="358" customFormat="1" ht="16.5" customHeight="1">
      <c r="A53" s="338">
        <v>46</v>
      </c>
      <c r="B53" s="339"/>
      <c r="C53" s="339"/>
      <c r="D53" s="340"/>
      <c r="E53" s="340"/>
      <c r="F53" s="341" t="s">
        <v>17002</v>
      </c>
      <c r="G53" s="342" t="s">
        <v>74</v>
      </c>
      <c r="H53" s="359"/>
      <c r="I53" s="343"/>
      <c r="J53" s="344" t="s">
        <v>11141</v>
      </c>
      <c r="K53" s="340"/>
      <c r="L53" s="340"/>
      <c r="M53" s="340">
        <v>45748</v>
      </c>
      <c r="N53" s="340"/>
      <c r="O53" s="340"/>
      <c r="P53" s="340"/>
      <c r="Q53" s="340"/>
      <c r="R53" s="340"/>
      <c r="S53" s="345" t="s">
        <v>17</v>
      </c>
      <c r="T53" s="346"/>
      <c r="U53" s="347"/>
      <c r="V53" s="347"/>
      <c r="W53" s="348">
        <v>2394000</v>
      </c>
      <c r="X53" s="349"/>
      <c r="Y53" s="340" t="s">
        <v>23</v>
      </c>
      <c r="Z53" s="350" t="s">
        <v>20</v>
      </c>
      <c r="AA53" s="365"/>
      <c r="AB53" s="365"/>
      <c r="AC53" s="351">
        <f>AG53+AJ53+AM53+AO53+AQ53+AS53+AU53+AW53+AY53+BA53+BC53+BE53</f>
        <v>0</v>
      </c>
      <c r="AD53" s="351">
        <v>0</v>
      </c>
      <c r="AE53" s="351">
        <f>AC53-AD53</f>
        <v>0</v>
      </c>
      <c r="AF53" s="352"/>
      <c r="AG53" s="353"/>
      <c r="AH53" s="352"/>
      <c r="AI53" s="352"/>
      <c r="AJ53" s="353"/>
      <c r="AK53" s="352"/>
      <c r="AL53" s="354"/>
      <c r="AM53" s="367"/>
      <c r="AN53" s="354"/>
      <c r="AO53" s="355"/>
      <c r="AP53" s="354"/>
      <c r="AQ53" s="354"/>
      <c r="AR53" s="354"/>
      <c r="AS53" s="354"/>
      <c r="AT53" s="354"/>
      <c r="AU53" s="354"/>
      <c r="AV53" s="354"/>
      <c r="AW53" s="354"/>
      <c r="AX53" s="354"/>
      <c r="AY53" s="354"/>
      <c r="AZ53" s="354"/>
      <c r="BA53" s="354"/>
      <c r="BB53" s="354"/>
      <c r="BC53" s="354"/>
      <c r="BD53" s="354"/>
      <c r="BE53" s="354"/>
      <c r="BF53" s="354"/>
      <c r="BG53" s="356"/>
      <c r="BH53" s="357"/>
    </row>
    <row r="54" spans="1:60" s="358" customFormat="1" ht="16.5" customHeight="1">
      <c r="A54" s="338">
        <v>49</v>
      </c>
      <c r="B54" s="339"/>
      <c r="C54" s="339"/>
      <c r="D54" s="340" t="s">
        <v>16955</v>
      </c>
      <c r="E54" s="340" t="s">
        <v>74</v>
      </c>
      <c r="F54" s="341" t="s">
        <v>17002</v>
      </c>
      <c r="G54" s="342" t="s">
        <v>74</v>
      </c>
      <c r="H54" s="359"/>
      <c r="I54" s="343"/>
      <c r="J54" s="344" t="s">
        <v>17037</v>
      </c>
      <c r="K54" s="340"/>
      <c r="L54" s="340"/>
      <c r="M54" s="340">
        <v>63453</v>
      </c>
      <c r="N54" s="340" t="s">
        <v>16971</v>
      </c>
      <c r="O54" s="340"/>
      <c r="P54" s="340"/>
      <c r="Q54" s="340" t="s">
        <v>139</v>
      </c>
      <c r="R54" s="340" t="s">
        <v>139</v>
      </c>
      <c r="S54" s="345" t="s">
        <v>139</v>
      </c>
      <c r="T54" s="346"/>
      <c r="U54" s="347"/>
      <c r="V54" s="347"/>
      <c r="W54" s="348">
        <v>2320000</v>
      </c>
      <c r="X54" s="349"/>
      <c r="Y54" s="340" t="s">
        <v>23</v>
      </c>
      <c r="Z54" s="350" t="s">
        <v>23</v>
      </c>
      <c r="AA54" s="365"/>
      <c r="AB54" s="365"/>
      <c r="AC54" s="351">
        <f>AG54+AJ54+AM54+AO54+AQ54+AS54+AU54+AW54+AY54+BA54+BC54+BE54</f>
        <v>2000000</v>
      </c>
      <c r="AD54" s="351">
        <v>2000000</v>
      </c>
      <c r="AE54" s="351">
        <f>AC54-AD54</f>
        <v>0</v>
      </c>
      <c r="AF54" s="352"/>
      <c r="AG54" s="353"/>
      <c r="AH54" s="352"/>
      <c r="AI54" s="352"/>
      <c r="AJ54" s="353"/>
      <c r="AK54" s="352"/>
      <c r="AL54" s="354"/>
      <c r="AM54" s="367"/>
      <c r="AN54" s="354"/>
      <c r="AO54" s="355">
        <v>2000000</v>
      </c>
      <c r="AP54" s="354"/>
      <c r="AQ54" s="354"/>
      <c r="AR54" s="354"/>
      <c r="AS54" s="354"/>
      <c r="AT54" s="354"/>
      <c r="AU54" s="354"/>
      <c r="AV54" s="354"/>
      <c r="AW54" s="354"/>
      <c r="AX54" s="354"/>
      <c r="AY54" s="354"/>
      <c r="AZ54" s="354"/>
      <c r="BA54" s="354"/>
      <c r="BB54" s="354"/>
      <c r="BC54" s="354"/>
      <c r="BD54" s="354"/>
      <c r="BE54" s="354"/>
      <c r="BF54" s="354"/>
      <c r="BG54" s="356"/>
      <c r="BH54" s="357"/>
    </row>
    <row r="55" spans="1:60" s="358" customFormat="1" ht="16.5" customHeight="1">
      <c r="A55" s="338">
        <v>104</v>
      </c>
      <c r="B55" s="339"/>
      <c r="C55" s="339"/>
      <c r="D55" s="340" t="s">
        <v>16955</v>
      </c>
      <c r="E55" s="340" t="s">
        <v>74</v>
      </c>
      <c r="F55" s="341" t="s">
        <v>17002</v>
      </c>
      <c r="G55" s="342" t="s">
        <v>74</v>
      </c>
      <c r="H55" s="359"/>
      <c r="I55" s="343"/>
      <c r="J55" s="344" t="s">
        <v>17045</v>
      </c>
      <c r="K55" s="340"/>
      <c r="L55" s="340"/>
      <c r="M55" s="340">
        <v>17827</v>
      </c>
      <c r="N55" s="340" t="s">
        <v>16971</v>
      </c>
      <c r="O55" s="340"/>
      <c r="P55" s="340"/>
      <c r="Q55" s="340" t="s">
        <v>17</v>
      </c>
      <c r="R55" s="340" t="s">
        <v>17</v>
      </c>
      <c r="S55" s="345" t="s">
        <v>17</v>
      </c>
      <c r="T55" s="346"/>
      <c r="U55" s="347"/>
      <c r="V55" s="347"/>
      <c r="W55" s="348">
        <v>2200000</v>
      </c>
      <c r="X55" s="349"/>
      <c r="Y55" s="340" t="s">
        <v>23</v>
      </c>
      <c r="Z55" s="350" t="s">
        <v>23</v>
      </c>
      <c r="AA55" s="365"/>
      <c r="AB55" s="365"/>
      <c r="AC55" s="351">
        <f>AG55+AJ55+AM55+AO55+AQ55+AS55+AU55+AW55+AY55+BA55+BC55+BE55</f>
        <v>2000000</v>
      </c>
      <c r="AD55" s="351">
        <v>2000000</v>
      </c>
      <c r="AE55" s="351">
        <f>AC55-AD55</f>
        <v>0</v>
      </c>
      <c r="AF55" s="352"/>
      <c r="AG55" s="353"/>
      <c r="AH55" s="352"/>
      <c r="AI55" s="352"/>
      <c r="AJ55" s="353"/>
      <c r="AK55" s="352"/>
      <c r="AL55" s="354"/>
      <c r="AM55" s="367"/>
      <c r="AN55" s="354"/>
      <c r="AO55" s="355"/>
      <c r="AP55" s="354"/>
      <c r="AQ55" s="354"/>
      <c r="AR55" s="354"/>
      <c r="AS55" s="354"/>
      <c r="AT55" s="354"/>
      <c r="AU55" s="354"/>
      <c r="AV55" s="354"/>
      <c r="AW55" s="354">
        <v>2000000</v>
      </c>
      <c r="AX55" s="354"/>
      <c r="AY55" s="354"/>
      <c r="AZ55" s="354"/>
      <c r="BA55" s="354"/>
      <c r="BB55" s="354"/>
      <c r="BC55" s="354"/>
      <c r="BD55" s="354"/>
      <c r="BE55" s="354"/>
      <c r="BF55" s="354"/>
      <c r="BG55" s="356"/>
      <c r="BH55" s="357"/>
    </row>
    <row r="56" spans="1:60" s="358" customFormat="1" ht="16.5" customHeight="1">
      <c r="A56" s="338">
        <v>68</v>
      </c>
      <c r="B56" s="339"/>
      <c r="C56" s="339"/>
      <c r="D56" s="340"/>
      <c r="E56" s="340"/>
      <c r="F56" s="341" t="s">
        <v>17002</v>
      </c>
      <c r="G56" s="342" t="s">
        <v>74</v>
      </c>
      <c r="H56" s="359"/>
      <c r="I56" s="343"/>
      <c r="J56" s="344" t="s">
        <v>17355</v>
      </c>
      <c r="K56" s="340"/>
      <c r="L56" s="340"/>
      <c r="M56" s="340">
        <v>15982</v>
      </c>
      <c r="N56" s="340"/>
      <c r="O56" s="340"/>
      <c r="P56" s="340"/>
      <c r="Q56" s="340"/>
      <c r="R56" s="340"/>
      <c r="S56" s="345" t="s">
        <v>17</v>
      </c>
      <c r="T56" s="346"/>
      <c r="U56" s="347"/>
      <c r="V56" s="347"/>
      <c r="W56" s="348">
        <v>2162000</v>
      </c>
      <c r="X56" s="349"/>
      <c r="Y56" s="340"/>
      <c r="Z56" s="350" t="s">
        <v>17113</v>
      </c>
      <c r="AA56" s="365"/>
      <c r="AB56" s="365"/>
      <c r="AC56" s="351">
        <f>AG56+AJ56+AM56+AO56+AQ56+AS56+AU56+AW56+AY56+BA56+BC56+BE56</f>
        <v>0</v>
      </c>
      <c r="AD56" s="351">
        <v>0</v>
      </c>
      <c r="AE56" s="351">
        <f>AC56-AD56</f>
        <v>0</v>
      </c>
      <c r="AF56" s="352"/>
      <c r="AG56" s="353"/>
      <c r="AH56" s="352"/>
      <c r="AI56" s="352"/>
      <c r="AJ56" s="353"/>
      <c r="AK56" s="352"/>
      <c r="AL56" s="354"/>
      <c r="AM56" s="367"/>
      <c r="AN56" s="354"/>
      <c r="AO56" s="355"/>
      <c r="AP56" s="354"/>
      <c r="AQ56" s="354"/>
      <c r="AR56" s="354"/>
      <c r="AS56" s="354"/>
      <c r="AT56" s="354"/>
      <c r="AU56" s="354"/>
      <c r="AV56" s="354"/>
      <c r="AW56" s="354"/>
      <c r="AX56" s="354"/>
      <c r="AY56" s="354"/>
      <c r="AZ56" s="354"/>
      <c r="BA56" s="354"/>
      <c r="BB56" s="354"/>
      <c r="BC56" s="354"/>
      <c r="BD56" s="354"/>
      <c r="BE56" s="354"/>
      <c r="BF56" s="354"/>
      <c r="BG56" s="356"/>
      <c r="BH56" s="357"/>
    </row>
    <row r="57" spans="1:60" s="358" customFormat="1" ht="16.5" customHeight="1">
      <c r="A57" s="338">
        <v>92</v>
      </c>
      <c r="B57" s="339"/>
      <c r="C57" s="339"/>
      <c r="D57" s="340" t="s">
        <v>45</v>
      </c>
      <c r="E57" s="340" t="s">
        <v>76</v>
      </c>
      <c r="F57" s="341" t="s">
        <v>17002</v>
      </c>
      <c r="G57" s="342" t="s">
        <v>74</v>
      </c>
      <c r="H57" s="359"/>
      <c r="I57" s="343"/>
      <c r="J57" s="344" t="s">
        <v>13917</v>
      </c>
      <c r="K57" s="340"/>
      <c r="L57" s="340"/>
      <c r="M57" s="340">
        <v>50330</v>
      </c>
      <c r="N57" s="340"/>
      <c r="O57" s="340"/>
      <c r="P57" s="340"/>
      <c r="Q57" s="340"/>
      <c r="R57" s="340" t="s">
        <v>17</v>
      </c>
      <c r="S57" s="345" t="s">
        <v>17</v>
      </c>
      <c r="T57" s="346"/>
      <c r="U57" s="347"/>
      <c r="V57" s="347"/>
      <c r="W57" s="348">
        <v>2140000</v>
      </c>
      <c r="X57" s="349"/>
      <c r="Y57" s="340" t="s">
        <v>23</v>
      </c>
      <c r="Z57" s="350" t="s">
        <v>17113</v>
      </c>
      <c r="AA57" s="365"/>
      <c r="AB57" s="365"/>
      <c r="AC57" s="351">
        <f>AG57+AJ57+AM57+AO57+AQ57+AS57+AU57+AW57+AY57+BA57+BC57+BE57</f>
        <v>0</v>
      </c>
      <c r="AD57" s="351">
        <v>0</v>
      </c>
      <c r="AE57" s="351">
        <f>AC57-AD57</f>
        <v>0</v>
      </c>
      <c r="AF57" s="352" t="s">
        <v>11567</v>
      </c>
      <c r="AG57" s="353"/>
      <c r="AH57" s="352"/>
      <c r="AI57" s="352" t="s">
        <v>11567</v>
      </c>
      <c r="AJ57" s="353" t="s">
        <v>11567</v>
      </c>
      <c r="AK57" s="352"/>
      <c r="AL57" s="354"/>
      <c r="AM57" s="367"/>
      <c r="AN57" s="354"/>
      <c r="AO57" s="355" t="s">
        <v>11567</v>
      </c>
      <c r="AP57" s="354"/>
      <c r="AQ57" s="354" t="s">
        <v>11567</v>
      </c>
      <c r="AR57" s="354"/>
      <c r="AS57" s="354" t="s">
        <v>11567</v>
      </c>
      <c r="AT57" s="354"/>
      <c r="AU57" s="354" t="s">
        <v>11567</v>
      </c>
      <c r="AV57" s="354"/>
      <c r="AW57" s="354" t="s">
        <v>11567</v>
      </c>
      <c r="AX57" s="354"/>
      <c r="AY57" s="354" t="s">
        <v>11567</v>
      </c>
      <c r="AZ57" s="354"/>
      <c r="BA57" s="354" t="s">
        <v>11567</v>
      </c>
      <c r="BB57" s="354"/>
      <c r="BC57" s="354" t="s">
        <v>11567</v>
      </c>
      <c r="BD57" s="354"/>
      <c r="BE57" s="354" t="s">
        <v>11567</v>
      </c>
      <c r="BF57" s="354"/>
      <c r="BG57" s="356"/>
      <c r="BH57" s="357"/>
    </row>
    <row r="58" spans="1:60" s="358" customFormat="1" ht="16.5" customHeight="1">
      <c r="A58" s="338">
        <v>56</v>
      </c>
      <c r="B58" s="339"/>
      <c r="C58" s="339"/>
      <c r="D58" s="340" t="s">
        <v>16955</v>
      </c>
      <c r="E58" s="340" t="s">
        <v>74</v>
      </c>
      <c r="F58" s="341" t="s">
        <v>17002</v>
      </c>
      <c r="G58" s="342" t="s">
        <v>74</v>
      </c>
      <c r="H58" s="359"/>
      <c r="I58" s="343"/>
      <c r="J58" s="344" t="s">
        <v>17088</v>
      </c>
      <c r="K58" s="340"/>
      <c r="L58" s="340"/>
      <c r="M58" s="340">
        <v>4141</v>
      </c>
      <c r="N58" s="340" t="s">
        <v>16972</v>
      </c>
      <c r="O58" s="340"/>
      <c r="P58" s="340"/>
      <c r="Q58" s="340" t="s">
        <v>136</v>
      </c>
      <c r="R58" s="340" t="s">
        <v>136</v>
      </c>
      <c r="S58" s="345" t="s">
        <v>17260</v>
      </c>
      <c r="T58" s="346"/>
      <c r="U58" s="347"/>
      <c r="V58" s="347"/>
      <c r="W58" s="348">
        <v>2137500</v>
      </c>
      <c r="X58" s="349"/>
      <c r="Y58" s="340" t="s">
        <v>23</v>
      </c>
      <c r="Z58" s="350" t="s">
        <v>23</v>
      </c>
      <c r="AA58" s="365"/>
      <c r="AB58" s="365"/>
      <c r="AC58" s="351">
        <f>AG58+AJ58+AM58+AO58+AQ58+AS58+AU58+AW58+AY58+BA58+BC58+BE58</f>
        <v>2000000</v>
      </c>
      <c r="AD58" s="351">
        <v>2000000</v>
      </c>
      <c r="AE58" s="351">
        <f>AC58-AD58</f>
        <v>0</v>
      </c>
      <c r="AF58" s="352"/>
      <c r="AG58" s="353"/>
      <c r="AH58" s="352"/>
      <c r="AI58" s="352"/>
      <c r="AJ58" s="353"/>
      <c r="AK58" s="352"/>
      <c r="AL58" s="354"/>
      <c r="AM58" s="367"/>
      <c r="AN58" s="354"/>
      <c r="AO58" s="355"/>
      <c r="AP58" s="354"/>
      <c r="AQ58" s="354"/>
      <c r="AR58" s="354"/>
      <c r="AS58" s="354"/>
      <c r="AT58" s="354"/>
      <c r="AU58" s="354"/>
      <c r="AV58" s="354"/>
      <c r="AW58" s="354">
        <v>2000000</v>
      </c>
      <c r="AX58" s="354"/>
      <c r="AY58" s="354"/>
      <c r="AZ58" s="354"/>
      <c r="BA58" s="354"/>
      <c r="BB58" s="354"/>
      <c r="BC58" s="354"/>
      <c r="BD58" s="354"/>
      <c r="BE58" s="354"/>
      <c r="BF58" s="354"/>
      <c r="BG58" s="356"/>
      <c r="BH58" s="357"/>
    </row>
    <row r="59" spans="1:60" s="358" customFormat="1" ht="16.5" customHeight="1">
      <c r="A59" s="338">
        <v>83</v>
      </c>
      <c r="B59" s="339"/>
      <c r="C59" s="339"/>
      <c r="D59" s="340" t="s">
        <v>16955</v>
      </c>
      <c r="E59" s="340" t="s">
        <v>74</v>
      </c>
      <c r="F59" s="341" t="s">
        <v>17002</v>
      </c>
      <c r="G59" s="342" t="s">
        <v>74</v>
      </c>
      <c r="H59" s="359"/>
      <c r="I59" s="343"/>
      <c r="J59" s="344" t="s">
        <v>17021</v>
      </c>
      <c r="K59" s="340"/>
      <c r="L59" s="340"/>
      <c r="M59" s="340">
        <v>23419</v>
      </c>
      <c r="N59" s="340" t="s">
        <v>16968</v>
      </c>
      <c r="O59" s="340"/>
      <c r="P59" s="340"/>
      <c r="Q59" s="340" t="s">
        <v>26</v>
      </c>
      <c r="R59" s="340" t="s">
        <v>26</v>
      </c>
      <c r="S59" s="345" t="s">
        <v>26</v>
      </c>
      <c r="T59" s="346"/>
      <c r="U59" s="347"/>
      <c r="V59" s="347"/>
      <c r="W59" s="348">
        <v>1728000</v>
      </c>
      <c r="X59" s="349"/>
      <c r="Y59" s="340" t="s">
        <v>23</v>
      </c>
      <c r="Z59" s="350" t="s">
        <v>23</v>
      </c>
      <c r="AA59" s="365"/>
      <c r="AB59" s="365"/>
      <c r="AC59" s="351">
        <f>AG59+AJ59+AM59+AO59+AQ59+AS59+AU59+AW59+AY59+BA59+BC59+BE59</f>
        <v>1000000</v>
      </c>
      <c r="AD59" s="351">
        <v>1000000</v>
      </c>
      <c r="AE59" s="351">
        <f>AC59-AD59</f>
        <v>0</v>
      </c>
      <c r="AF59" s="352"/>
      <c r="AG59" s="353"/>
      <c r="AH59" s="352"/>
      <c r="AI59" s="352"/>
      <c r="AJ59" s="353"/>
      <c r="AK59" s="352"/>
      <c r="AL59" s="354"/>
      <c r="AM59" s="367"/>
      <c r="AN59" s="354"/>
      <c r="AO59" s="355"/>
      <c r="AP59" s="354"/>
      <c r="AQ59" s="354">
        <v>1000000</v>
      </c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6"/>
      <c r="BH59" s="357"/>
    </row>
    <row r="60" spans="1:60" s="358" customFormat="1" ht="16.5" customHeight="1">
      <c r="A60" s="338">
        <v>65</v>
      </c>
      <c r="B60" s="339"/>
      <c r="C60" s="339"/>
      <c r="D60" s="340"/>
      <c r="E60" s="340"/>
      <c r="F60" s="341" t="s">
        <v>17002</v>
      </c>
      <c r="G60" s="342" t="s">
        <v>74</v>
      </c>
      <c r="H60" s="359"/>
      <c r="I60" s="343"/>
      <c r="J60" s="344" t="s">
        <v>942</v>
      </c>
      <c r="K60" s="340"/>
      <c r="L60" s="340"/>
      <c r="M60" s="340">
        <v>18395</v>
      </c>
      <c r="N60" s="340"/>
      <c r="O60" s="340"/>
      <c r="P60" s="340"/>
      <c r="Q60" s="340"/>
      <c r="R60" s="340"/>
      <c r="S60" s="345" t="s">
        <v>17</v>
      </c>
      <c r="T60" s="346"/>
      <c r="U60" s="347"/>
      <c r="V60" s="347"/>
      <c r="W60" s="348">
        <v>1725000</v>
      </c>
      <c r="X60" s="349"/>
      <c r="Y60" s="340"/>
      <c r="Z60" s="350" t="s">
        <v>17113</v>
      </c>
      <c r="AA60" s="365"/>
      <c r="AB60" s="365"/>
      <c r="AC60" s="351">
        <f>AG60+AJ60+AM60+AO60+AQ60+AS60+AU60+AW60+AY60+BA60+BC60+BE60</f>
        <v>0</v>
      </c>
      <c r="AD60" s="351">
        <v>0</v>
      </c>
      <c r="AE60" s="351">
        <f>AC60-AD60</f>
        <v>0</v>
      </c>
      <c r="AF60" s="352"/>
      <c r="AG60" s="353"/>
      <c r="AH60" s="352"/>
      <c r="AI60" s="352"/>
      <c r="AJ60" s="353"/>
      <c r="AK60" s="352"/>
      <c r="AL60" s="354"/>
      <c r="AM60" s="367"/>
      <c r="AN60" s="354"/>
      <c r="AO60" s="355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6"/>
      <c r="BH60" s="357"/>
    </row>
    <row r="61" spans="1:60" s="358" customFormat="1" ht="16.5" customHeight="1">
      <c r="A61" s="338">
        <v>25</v>
      </c>
      <c r="B61" s="339"/>
      <c r="C61" s="339"/>
      <c r="D61" s="340" t="s">
        <v>16955</v>
      </c>
      <c r="E61" s="340" t="s">
        <v>74</v>
      </c>
      <c r="F61" s="341" t="s">
        <v>17002</v>
      </c>
      <c r="G61" s="342" t="s">
        <v>74</v>
      </c>
      <c r="H61" s="359"/>
      <c r="I61" s="343"/>
      <c r="J61" s="344" t="s">
        <v>17031</v>
      </c>
      <c r="K61" s="340"/>
      <c r="L61" s="340"/>
      <c r="M61" s="340">
        <v>10415</v>
      </c>
      <c r="N61" s="340" t="s">
        <v>16971</v>
      </c>
      <c r="O61" s="340"/>
      <c r="P61" s="340"/>
      <c r="Q61" s="340" t="s">
        <v>26</v>
      </c>
      <c r="R61" s="340" t="s">
        <v>26</v>
      </c>
      <c r="S61" s="345" t="s">
        <v>26</v>
      </c>
      <c r="T61" s="346"/>
      <c r="U61" s="347"/>
      <c r="V61" s="347"/>
      <c r="W61" s="348">
        <v>1629000</v>
      </c>
      <c r="X61" s="349"/>
      <c r="Y61" s="340" t="s">
        <v>23</v>
      </c>
      <c r="Z61" s="350" t="s">
        <v>23</v>
      </c>
      <c r="AA61" s="365"/>
      <c r="AB61" s="365"/>
      <c r="AC61" s="351">
        <f>AG61+AJ61+AM61+AO61+AQ61+AS61+AU61+AW61+AY61+BA61+BC61+BE61</f>
        <v>1600000</v>
      </c>
      <c r="AD61" s="351">
        <v>1600000</v>
      </c>
      <c r="AE61" s="351">
        <f>AC61-AD61</f>
        <v>0</v>
      </c>
      <c r="AF61" s="352"/>
      <c r="AG61" s="353"/>
      <c r="AH61" s="352"/>
      <c r="AI61" s="352"/>
      <c r="AJ61" s="353"/>
      <c r="AK61" s="352"/>
      <c r="AL61" s="354"/>
      <c r="AM61" s="367"/>
      <c r="AN61" s="354"/>
      <c r="AO61" s="355">
        <v>1600000</v>
      </c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6"/>
      <c r="BH61" s="357"/>
    </row>
    <row r="62" spans="1:60" s="358" customFormat="1" ht="16.5" customHeight="1">
      <c r="A62" s="338">
        <v>94</v>
      </c>
      <c r="B62" s="339"/>
      <c r="C62" s="339"/>
      <c r="D62" s="340"/>
      <c r="E62" s="340"/>
      <c r="F62" s="341" t="s">
        <v>17002</v>
      </c>
      <c r="G62" s="342" t="s">
        <v>74</v>
      </c>
      <c r="H62" s="359"/>
      <c r="I62" s="343"/>
      <c r="J62" s="344" t="s">
        <v>17361</v>
      </c>
      <c r="K62" s="340"/>
      <c r="L62" s="340"/>
      <c r="M62" s="340">
        <v>7603</v>
      </c>
      <c r="N62" s="340"/>
      <c r="O62" s="340"/>
      <c r="P62" s="340"/>
      <c r="Q62" s="340"/>
      <c r="R62" s="340"/>
      <c r="S62" s="345" t="s">
        <v>139</v>
      </c>
      <c r="T62" s="346"/>
      <c r="U62" s="347"/>
      <c r="V62" s="347"/>
      <c r="W62" s="348">
        <v>1600000</v>
      </c>
      <c r="X62" s="349"/>
      <c r="Y62" s="340"/>
      <c r="Z62" s="350" t="s">
        <v>17113</v>
      </c>
      <c r="AA62" s="365"/>
      <c r="AB62" s="365"/>
      <c r="AC62" s="351">
        <f>AG62+AJ62+AM62+AO62+AQ62+AS62+AU62+AW62+AY62+BA62+BC62+BE62</f>
        <v>0</v>
      </c>
      <c r="AD62" s="351">
        <v>0</v>
      </c>
      <c r="AE62" s="351">
        <f>AC62-AD62</f>
        <v>0</v>
      </c>
      <c r="AF62" s="352"/>
      <c r="AG62" s="353"/>
      <c r="AH62" s="352"/>
      <c r="AI62" s="352"/>
      <c r="AJ62" s="353"/>
      <c r="AK62" s="352"/>
      <c r="AL62" s="354"/>
      <c r="AM62" s="367"/>
      <c r="AN62" s="354"/>
      <c r="AO62" s="355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6"/>
      <c r="BH62" s="357"/>
    </row>
    <row r="63" spans="1:60" s="358" customFormat="1" ht="16.5" customHeight="1">
      <c r="A63" s="338">
        <v>42</v>
      </c>
      <c r="B63" s="339"/>
      <c r="C63" s="339"/>
      <c r="D63" s="340" t="s">
        <v>16955</v>
      </c>
      <c r="E63" s="340" t="s">
        <v>74</v>
      </c>
      <c r="F63" s="341" t="s">
        <v>17002</v>
      </c>
      <c r="G63" s="342" t="s">
        <v>74</v>
      </c>
      <c r="H63" s="359"/>
      <c r="I63" s="343"/>
      <c r="J63" s="344" t="s">
        <v>17087</v>
      </c>
      <c r="K63" s="340"/>
      <c r="L63" s="340"/>
      <c r="M63" s="340">
        <v>10985</v>
      </c>
      <c r="N63" s="340" t="s">
        <v>16972</v>
      </c>
      <c r="O63" s="340"/>
      <c r="P63" s="340"/>
      <c r="Q63" s="340" t="s">
        <v>17</v>
      </c>
      <c r="R63" s="340" t="s">
        <v>17</v>
      </c>
      <c r="S63" s="345" t="s">
        <v>17</v>
      </c>
      <c r="T63" s="346"/>
      <c r="U63" s="347"/>
      <c r="V63" s="347"/>
      <c r="W63" s="348">
        <v>1488000</v>
      </c>
      <c r="X63" s="349"/>
      <c r="Y63" s="340" t="s">
        <v>23</v>
      </c>
      <c r="Z63" s="350" t="s">
        <v>23</v>
      </c>
      <c r="AA63" s="365"/>
      <c r="AB63" s="365"/>
      <c r="AC63" s="351">
        <f>AG63+AJ63+AM63+AO63+AQ63+AS63+AU63+AW63+AY63+BA63+BC63+BE63</f>
        <v>1000000</v>
      </c>
      <c r="AD63" s="351">
        <v>1000000</v>
      </c>
      <c r="AE63" s="351">
        <f>AC63-AD63</f>
        <v>0</v>
      </c>
      <c r="AF63" s="352"/>
      <c r="AG63" s="353"/>
      <c r="AH63" s="352"/>
      <c r="AI63" s="352"/>
      <c r="AJ63" s="353"/>
      <c r="AK63" s="352"/>
      <c r="AL63" s="354"/>
      <c r="AM63" s="367"/>
      <c r="AN63" s="354"/>
      <c r="AO63" s="355">
        <v>1000000</v>
      </c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6"/>
      <c r="BH63" s="357"/>
    </row>
    <row r="64" spans="1:60" s="358" customFormat="1" ht="16.5" customHeight="1">
      <c r="A64" s="338">
        <v>21</v>
      </c>
      <c r="B64" s="339"/>
      <c r="C64" s="339"/>
      <c r="D64" s="340" t="s">
        <v>16955</v>
      </c>
      <c r="E64" s="340" t="s">
        <v>74</v>
      </c>
      <c r="F64" s="341" t="s">
        <v>17002</v>
      </c>
      <c r="G64" s="342" t="s">
        <v>74</v>
      </c>
      <c r="H64" s="359"/>
      <c r="I64" s="343"/>
      <c r="J64" s="344" t="s">
        <v>17017</v>
      </c>
      <c r="K64" s="340"/>
      <c r="L64" s="340"/>
      <c r="M64" s="340">
        <v>11626</v>
      </c>
      <c r="N64" s="340" t="s">
        <v>16968</v>
      </c>
      <c r="O64" s="340"/>
      <c r="P64" s="340"/>
      <c r="Q64" s="340" t="s">
        <v>26</v>
      </c>
      <c r="R64" s="340" t="s">
        <v>26</v>
      </c>
      <c r="S64" s="345" t="s">
        <v>26</v>
      </c>
      <c r="T64" s="346"/>
      <c r="U64" s="347"/>
      <c r="V64" s="347"/>
      <c r="W64" s="348">
        <v>1420000</v>
      </c>
      <c r="X64" s="349"/>
      <c r="Y64" s="340" t="s">
        <v>23</v>
      </c>
      <c r="Z64" s="350" t="s">
        <v>23</v>
      </c>
      <c r="AA64" s="365"/>
      <c r="AB64" s="365"/>
      <c r="AC64" s="351">
        <f>AG64+AJ64+AM64+AO64+AQ64+AS64+AU64+AW64+AY64+BA64+BC64+BE64</f>
        <v>2000000</v>
      </c>
      <c r="AD64" s="351">
        <v>2000000</v>
      </c>
      <c r="AE64" s="351">
        <f>AC64-AD64</f>
        <v>0</v>
      </c>
      <c r="AF64" s="352"/>
      <c r="AG64" s="353"/>
      <c r="AH64" s="352"/>
      <c r="AI64" s="352">
        <v>679000</v>
      </c>
      <c r="AJ64" s="353"/>
      <c r="AK64" s="352"/>
      <c r="AL64" s="354"/>
      <c r="AM64" s="367"/>
      <c r="AN64" s="354"/>
      <c r="AO64" s="355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>
        <v>2000000</v>
      </c>
      <c r="BB64" s="354"/>
      <c r="BC64" s="354"/>
      <c r="BD64" s="354"/>
      <c r="BE64" s="354"/>
      <c r="BF64" s="354"/>
      <c r="BG64" s="356"/>
      <c r="BH64" s="357"/>
    </row>
    <row r="65" spans="1:60" s="358" customFormat="1" ht="16.5" customHeight="1">
      <c r="A65" s="338">
        <v>107</v>
      </c>
      <c r="B65" s="339"/>
      <c r="C65" s="339"/>
      <c r="D65" s="340"/>
      <c r="E65" s="340"/>
      <c r="F65" s="341" t="s">
        <v>17002</v>
      </c>
      <c r="G65" s="342" t="s">
        <v>74</v>
      </c>
      <c r="H65" s="359"/>
      <c r="I65" s="343"/>
      <c r="J65" s="344" t="s">
        <v>17345</v>
      </c>
      <c r="K65" s="340"/>
      <c r="L65" s="340"/>
      <c r="M65" s="340">
        <v>28671</v>
      </c>
      <c r="N65" s="340"/>
      <c r="O65" s="340"/>
      <c r="P65" s="340"/>
      <c r="Q65" s="340"/>
      <c r="R65" s="340"/>
      <c r="S65" s="345" t="s">
        <v>26</v>
      </c>
      <c r="T65" s="346"/>
      <c r="U65" s="347"/>
      <c r="V65" s="347"/>
      <c r="W65" s="348">
        <v>1401000</v>
      </c>
      <c r="X65" s="349"/>
      <c r="Y65" s="340" t="s">
        <v>23</v>
      </c>
      <c r="Z65" s="350" t="s">
        <v>23</v>
      </c>
      <c r="AA65" s="365"/>
      <c r="AB65" s="365"/>
      <c r="AC65" s="351">
        <f>AG65+AJ65+AM65+AO65+AQ65+AS65+AU65+AW65+AY65+BA65+BC65+BE65</f>
        <v>0</v>
      </c>
      <c r="AD65" s="351">
        <v>0</v>
      </c>
      <c r="AE65" s="351">
        <f>AC65-AD65</f>
        <v>0</v>
      </c>
      <c r="AF65" s="352"/>
      <c r="AG65" s="353"/>
      <c r="AH65" s="352"/>
      <c r="AI65" s="352"/>
      <c r="AJ65" s="353"/>
      <c r="AK65" s="352"/>
      <c r="AL65" s="354"/>
      <c r="AM65" s="367"/>
      <c r="AN65" s="354"/>
      <c r="AO65" s="355"/>
      <c r="AP65" s="354"/>
      <c r="AQ65" s="354"/>
      <c r="AR65" s="354"/>
      <c r="AS65" s="354"/>
      <c r="AT65" s="354"/>
      <c r="AU65" s="354"/>
      <c r="AV65" s="354"/>
      <c r="AW65" s="354"/>
      <c r="AX65" s="354"/>
      <c r="AY65" s="354"/>
      <c r="AZ65" s="354"/>
      <c r="BA65" s="354"/>
      <c r="BB65" s="354"/>
      <c r="BC65" s="354"/>
      <c r="BD65" s="354"/>
      <c r="BE65" s="354"/>
      <c r="BF65" s="354">
        <v>1400000</v>
      </c>
      <c r="BG65" s="356"/>
      <c r="BH65" s="357"/>
    </row>
    <row r="66" spans="1:60" s="358" customFormat="1" ht="16.5" customHeight="1">
      <c r="A66" s="338">
        <v>13</v>
      </c>
      <c r="B66" s="339"/>
      <c r="C66" s="339"/>
      <c r="D66" s="340" t="s">
        <v>16955</v>
      </c>
      <c r="E66" s="340" t="s">
        <v>74</v>
      </c>
      <c r="F66" s="341" t="s">
        <v>17002</v>
      </c>
      <c r="G66" s="342" t="s">
        <v>74</v>
      </c>
      <c r="H66" s="359"/>
      <c r="I66" s="343"/>
      <c r="J66" s="344" t="s">
        <v>17030</v>
      </c>
      <c r="K66" s="340"/>
      <c r="L66" s="340"/>
      <c r="M66" s="340">
        <v>276</v>
      </c>
      <c r="N66" s="340" t="s">
        <v>16971</v>
      </c>
      <c r="O66" s="340"/>
      <c r="P66" s="340"/>
      <c r="Q66" s="340" t="s">
        <v>26</v>
      </c>
      <c r="R66" s="340" t="s">
        <v>26</v>
      </c>
      <c r="S66" s="345" t="s">
        <v>26</v>
      </c>
      <c r="T66" s="346"/>
      <c r="U66" s="347"/>
      <c r="V66" s="347"/>
      <c r="W66" s="348">
        <v>1350000</v>
      </c>
      <c r="X66" s="349"/>
      <c r="Y66" s="340" t="s">
        <v>23</v>
      </c>
      <c r="Z66" s="350" t="s">
        <v>23</v>
      </c>
      <c r="AA66" s="365"/>
      <c r="AB66" s="365"/>
      <c r="AC66" s="351">
        <f>AG66+AJ66+AM66+AO66+AQ66+AS66+AU66+AW66+AY66+BA66+BC66+BE66</f>
        <v>1110000</v>
      </c>
      <c r="AD66" s="351">
        <v>1110000</v>
      </c>
      <c r="AE66" s="351">
        <f>AC66-AD66</f>
        <v>0</v>
      </c>
      <c r="AF66" s="352"/>
      <c r="AG66" s="353">
        <v>1110000</v>
      </c>
      <c r="AH66" s="352"/>
      <c r="AI66" s="352"/>
      <c r="AJ66" s="353"/>
      <c r="AK66" s="352"/>
      <c r="AL66" s="354"/>
      <c r="AM66" s="367"/>
      <c r="AN66" s="354"/>
      <c r="AO66" s="355"/>
      <c r="AP66" s="354"/>
      <c r="AQ66" s="354"/>
      <c r="AR66" s="354"/>
      <c r="AS66" s="354"/>
      <c r="AT66" s="354"/>
      <c r="AU66" s="354"/>
      <c r="AV66" s="354"/>
      <c r="AW66" s="354"/>
      <c r="AX66" s="354"/>
      <c r="AY66" s="354"/>
      <c r="AZ66" s="354"/>
      <c r="BA66" s="354"/>
      <c r="BB66" s="354"/>
      <c r="BC66" s="354"/>
      <c r="BD66" s="354"/>
      <c r="BE66" s="354"/>
      <c r="BF66" s="354"/>
      <c r="BG66" s="356"/>
      <c r="BH66" s="357"/>
    </row>
    <row r="67" spans="1:60" s="358" customFormat="1" ht="16.5" customHeight="1">
      <c r="A67" s="338">
        <v>97</v>
      </c>
      <c r="B67" s="339"/>
      <c r="C67" s="339"/>
      <c r="D67" s="340"/>
      <c r="E67" s="340"/>
      <c r="F67" s="341" t="s">
        <v>17002</v>
      </c>
      <c r="G67" s="342" t="s">
        <v>74</v>
      </c>
      <c r="H67" s="359"/>
      <c r="I67" s="343"/>
      <c r="J67" s="344" t="s">
        <v>17342</v>
      </c>
      <c r="K67" s="340"/>
      <c r="L67" s="340"/>
      <c r="M67" s="340">
        <v>47761</v>
      </c>
      <c r="N67" s="340"/>
      <c r="O67" s="340"/>
      <c r="P67" s="340"/>
      <c r="Q67" s="340"/>
      <c r="R67" s="340"/>
      <c r="S67" s="345" t="s">
        <v>17251</v>
      </c>
      <c r="T67" s="346"/>
      <c r="U67" s="347"/>
      <c r="V67" s="347"/>
      <c r="W67" s="348">
        <v>1200000</v>
      </c>
      <c r="X67" s="349"/>
      <c r="Y67" s="340" t="s">
        <v>23</v>
      </c>
      <c r="Z67" s="350" t="s">
        <v>20</v>
      </c>
      <c r="AA67" s="365"/>
      <c r="AB67" s="365"/>
      <c r="AC67" s="351">
        <f>AG67+AJ67+AM67+AO67+AQ67+AS67+AU67+AW67+AY67+BA67+BC67+BE67</f>
        <v>0</v>
      </c>
      <c r="AD67" s="351">
        <v>0</v>
      </c>
      <c r="AE67" s="351">
        <f>AC67-AD67</f>
        <v>0</v>
      </c>
      <c r="AF67" s="352"/>
      <c r="AG67" s="353"/>
      <c r="AH67" s="352"/>
      <c r="AI67" s="352"/>
      <c r="AJ67" s="353"/>
      <c r="AK67" s="352"/>
      <c r="AL67" s="354"/>
      <c r="AM67" s="367"/>
      <c r="AN67" s="354"/>
      <c r="AO67" s="355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6"/>
      <c r="BH67" s="357"/>
    </row>
    <row r="68" spans="1:60" s="358" customFormat="1" ht="16.5" customHeight="1">
      <c r="A68" s="338">
        <v>69</v>
      </c>
      <c r="B68" s="339"/>
      <c r="C68" s="339"/>
      <c r="D68" s="340" t="s">
        <v>16955</v>
      </c>
      <c r="E68" s="340" t="s">
        <v>74</v>
      </c>
      <c r="F68" s="341" t="s">
        <v>17002</v>
      </c>
      <c r="G68" s="342" t="s">
        <v>74</v>
      </c>
      <c r="H68" s="359"/>
      <c r="I68" s="343"/>
      <c r="J68" s="344" t="s">
        <v>17089</v>
      </c>
      <c r="K68" s="340"/>
      <c r="L68" s="340"/>
      <c r="M68" s="340">
        <v>63287</v>
      </c>
      <c r="N68" s="340" t="s">
        <v>16972</v>
      </c>
      <c r="O68" s="340"/>
      <c r="P68" s="340"/>
      <c r="Q68" s="340" t="s">
        <v>5917</v>
      </c>
      <c r="R68" s="340" t="s">
        <v>5917</v>
      </c>
      <c r="S68" s="345" t="s">
        <v>17247</v>
      </c>
      <c r="T68" s="346"/>
      <c r="U68" s="347"/>
      <c r="V68" s="347"/>
      <c r="W68" s="348">
        <v>892000</v>
      </c>
      <c r="X68" s="349"/>
      <c r="Y68" s="340" t="s">
        <v>23</v>
      </c>
      <c r="Z68" s="350" t="s">
        <v>23</v>
      </c>
      <c r="AA68" s="365"/>
      <c r="AB68" s="365"/>
      <c r="AC68" s="351">
        <f>AG68+AJ68+AM68+AO68+AQ68+AS68+AU68+AW68+AY68+BA68+BC68+BE68</f>
        <v>840000</v>
      </c>
      <c r="AD68" s="351">
        <v>840000</v>
      </c>
      <c r="AE68" s="351">
        <f>AC68-AD68</f>
        <v>0</v>
      </c>
      <c r="AF68" s="352"/>
      <c r="AG68" s="353"/>
      <c r="AH68" s="352"/>
      <c r="AI68" s="352"/>
      <c r="AJ68" s="353"/>
      <c r="AK68" s="352"/>
      <c r="AL68" s="354"/>
      <c r="AM68" s="367"/>
      <c r="AN68" s="354"/>
      <c r="AO68" s="355">
        <v>840000</v>
      </c>
      <c r="AP68" s="354"/>
      <c r="AQ68" s="354"/>
      <c r="AR68" s="354"/>
      <c r="AS68" s="354"/>
      <c r="AT68" s="354"/>
      <c r="AU68" s="354"/>
      <c r="AV68" s="354"/>
      <c r="AW68" s="354"/>
      <c r="AX68" s="354"/>
      <c r="AY68" s="354"/>
      <c r="AZ68" s="354"/>
      <c r="BA68" s="354"/>
      <c r="BB68" s="354"/>
      <c r="BC68" s="354"/>
      <c r="BD68" s="354"/>
      <c r="BE68" s="354"/>
      <c r="BF68" s="354"/>
      <c r="BG68" s="356"/>
      <c r="BH68" s="357"/>
    </row>
    <row r="69" spans="1:60" s="358" customFormat="1" ht="16.5" customHeight="1">
      <c r="A69" s="338">
        <v>114</v>
      </c>
      <c r="B69" s="339"/>
      <c r="C69" s="339"/>
      <c r="D69" s="340" t="s">
        <v>45</v>
      </c>
      <c r="E69" s="340" t="s">
        <v>73</v>
      </c>
      <c r="F69" s="341" t="s">
        <v>17002</v>
      </c>
      <c r="G69" s="342" t="s">
        <v>74</v>
      </c>
      <c r="H69" s="359"/>
      <c r="I69" s="343"/>
      <c r="J69" s="344" t="s">
        <v>13810</v>
      </c>
      <c r="K69" s="340"/>
      <c r="L69" s="340"/>
      <c r="M69" s="340">
        <v>63737</v>
      </c>
      <c r="N69" s="340"/>
      <c r="O69" s="340"/>
      <c r="P69" s="340"/>
      <c r="Q69" s="340"/>
      <c r="R69" s="340" t="s">
        <v>5917</v>
      </c>
      <c r="S69" s="345" t="s">
        <v>17247</v>
      </c>
      <c r="T69" s="346"/>
      <c r="U69" s="347"/>
      <c r="V69" s="347"/>
      <c r="W69" s="348">
        <v>840000</v>
      </c>
      <c r="X69" s="349"/>
      <c r="Y69" s="340" t="s">
        <v>23</v>
      </c>
      <c r="Z69" s="350" t="s">
        <v>17113</v>
      </c>
      <c r="AA69" s="365"/>
      <c r="AB69" s="365"/>
      <c r="AC69" s="351">
        <f>AG69+AJ69+AM69+AO69+AQ69+AS69+AU69+AW69+AY69+BA69+BC69+BE69</f>
        <v>0</v>
      </c>
      <c r="AD69" s="351">
        <v>0</v>
      </c>
      <c r="AE69" s="351">
        <f>AC69-AD69</f>
        <v>0</v>
      </c>
      <c r="AF69" s="352" t="s">
        <v>11567</v>
      </c>
      <c r="AG69" s="353"/>
      <c r="AH69" s="352"/>
      <c r="AI69" s="352" t="s">
        <v>11567</v>
      </c>
      <c r="AJ69" s="353" t="s">
        <v>11567</v>
      </c>
      <c r="AK69" s="352"/>
      <c r="AL69" s="354"/>
      <c r="AM69" s="367"/>
      <c r="AN69" s="354"/>
      <c r="AO69" s="355"/>
      <c r="AP69" s="354"/>
      <c r="AQ69" s="354"/>
      <c r="AR69" s="354"/>
      <c r="AS69" s="354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6"/>
      <c r="BH69" s="357"/>
    </row>
    <row r="70" spans="1:60" s="358" customFormat="1" ht="16.5" customHeight="1">
      <c r="A70" s="338">
        <v>109</v>
      </c>
      <c r="B70" s="339"/>
      <c r="C70" s="339"/>
      <c r="D70" s="340" t="s">
        <v>16955</v>
      </c>
      <c r="E70" s="340" t="s">
        <v>74</v>
      </c>
      <c r="F70" s="341" t="s">
        <v>17002</v>
      </c>
      <c r="G70" s="342" t="s">
        <v>74</v>
      </c>
      <c r="H70" s="359"/>
      <c r="I70" s="343"/>
      <c r="J70" s="344" t="s">
        <v>17046</v>
      </c>
      <c r="K70" s="340"/>
      <c r="L70" s="340"/>
      <c r="M70" s="340">
        <v>4504</v>
      </c>
      <c r="N70" s="340" t="s">
        <v>16971</v>
      </c>
      <c r="O70" s="340"/>
      <c r="P70" s="340"/>
      <c r="Q70" s="340" t="s">
        <v>139</v>
      </c>
      <c r="R70" s="340" t="s">
        <v>139</v>
      </c>
      <c r="S70" s="345" t="s">
        <v>139</v>
      </c>
      <c r="T70" s="346"/>
      <c r="U70" s="347"/>
      <c r="V70" s="347"/>
      <c r="W70" s="348">
        <v>720000</v>
      </c>
      <c r="X70" s="349"/>
      <c r="Y70" s="340" t="s">
        <v>23</v>
      </c>
      <c r="Z70" s="350" t="s">
        <v>23</v>
      </c>
      <c r="AA70" s="365"/>
      <c r="AB70" s="365"/>
      <c r="AC70" s="351">
        <f>AG70+AJ70+AM70+AO70+AQ70+AS70+AU70+AW70+AY70+BA70+BC70+BE70</f>
        <v>1000000</v>
      </c>
      <c r="AD70" s="351">
        <v>1000000</v>
      </c>
      <c r="AE70" s="351">
        <f>AC70-AD70</f>
        <v>0</v>
      </c>
      <c r="AF70" s="352"/>
      <c r="AG70" s="353"/>
      <c r="AH70" s="352"/>
      <c r="AI70" s="352"/>
      <c r="AJ70" s="353"/>
      <c r="AK70" s="352"/>
      <c r="AL70" s="354"/>
      <c r="AM70" s="367"/>
      <c r="AN70" s="354"/>
      <c r="AO70" s="355"/>
      <c r="AP70" s="354"/>
      <c r="AQ70" s="354"/>
      <c r="AR70" s="354"/>
      <c r="AS70" s="354"/>
      <c r="AT70" s="354"/>
      <c r="AU70" s="354">
        <v>1000000</v>
      </c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6"/>
      <c r="BH70" s="357"/>
    </row>
    <row r="71" spans="1:60" s="358" customFormat="1" ht="16.5" customHeight="1">
      <c r="A71" s="338">
        <v>30</v>
      </c>
      <c r="B71" s="339"/>
      <c r="C71" s="339"/>
      <c r="D71" s="340" t="s">
        <v>16955</v>
      </c>
      <c r="E71" s="340" t="s">
        <v>74</v>
      </c>
      <c r="F71" s="341" t="s">
        <v>17002</v>
      </c>
      <c r="G71" s="342" t="s">
        <v>74</v>
      </c>
      <c r="H71" s="359"/>
      <c r="I71" s="343"/>
      <c r="J71" s="344" t="s">
        <v>17066</v>
      </c>
      <c r="K71" s="340"/>
      <c r="L71" s="340"/>
      <c r="M71" s="340">
        <v>23642</v>
      </c>
      <c r="N71" s="340" t="s">
        <v>16969</v>
      </c>
      <c r="O71" s="340"/>
      <c r="P71" s="340"/>
      <c r="Q71" s="340" t="s">
        <v>26</v>
      </c>
      <c r="R71" s="340" t="s">
        <v>26</v>
      </c>
      <c r="S71" s="345" t="s">
        <v>26</v>
      </c>
      <c r="T71" s="346"/>
      <c r="U71" s="347"/>
      <c r="V71" s="347"/>
      <c r="W71" s="348">
        <v>669000</v>
      </c>
      <c r="X71" s="349"/>
      <c r="Y71" s="340" t="s">
        <v>23</v>
      </c>
      <c r="Z71" s="350" t="s">
        <v>23</v>
      </c>
      <c r="AA71" s="365"/>
      <c r="AB71" s="365"/>
      <c r="AC71" s="351">
        <f>AG71+AJ71+AM71+AO71+AQ71+AS71+AU71+AW71+AY71+BA71+BC71+BE71</f>
        <v>2000000</v>
      </c>
      <c r="AD71" s="351">
        <v>2000000</v>
      </c>
      <c r="AE71" s="351">
        <f>AC71-AD71</f>
        <v>0</v>
      </c>
      <c r="AF71" s="352"/>
      <c r="AG71" s="353"/>
      <c r="AH71" s="352"/>
      <c r="AI71" s="352"/>
      <c r="AJ71" s="353"/>
      <c r="AK71" s="352"/>
      <c r="AL71" s="354"/>
      <c r="AM71" s="367"/>
      <c r="AN71" s="354"/>
      <c r="AO71" s="355"/>
      <c r="AP71" s="354"/>
      <c r="AQ71" s="354">
        <v>2000000</v>
      </c>
      <c r="AR71" s="354"/>
      <c r="AS71" s="354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6"/>
      <c r="BH71" s="357"/>
    </row>
    <row r="72" spans="1:60" s="358" customFormat="1" ht="16.5" customHeight="1">
      <c r="A72" s="338">
        <v>67</v>
      </c>
      <c r="B72" s="339"/>
      <c r="C72" s="339"/>
      <c r="D72" s="340"/>
      <c r="E72" s="340"/>
      <c r="F72" s="341" t="s">
        <v>17002</v>
      </c>
      <c r="G72" s="342" t="s">
        <v>74</v>
      </c>
      <c r="H72" s="359"/>
      <c r="I72" s="343"/>
      <c r="J72" s="344" t="s">
        <v>17354</v>
      </c>
      <c r="K72" s="340"/>
      <c r="L72" s="340"/>
      <c r="M72" s="340">
        <v>65689</v>
      </c>
      <c r="N72" s="340"/>
      <c r="O72" s="340"/>
      <c r="P72" s="340"/>
      <c r="Q72" s="340"/>
      <c r="R72" s="340"/>
      <c r="S72" s="345" t="s">
        <v>26</v>
      </c>
      <c r="T72" s="346"/>
      <c r="U72" s="347"/>
      <c r="V72" s="347"/>
      <c r="W72" s="348">
        <v>658000</v>
      </c>
      <c r="X72" s="349"/>
      <c r="Y72" s="340"/>
      <c r="Z72" s="350" t="s">
        <v>17113</v>
      </c>
      <c r="AA72" s="365"/>
      <c r="AB72" s="365"/>
      <c r="AC72" s="351">
        <f>AG72+AJ72+AM72+AO72+AQ72+AS72+AU72+AW72+AY72+BA72+BC72+BE72</f>
        <v>0</v>
      </c>
      <c r="AD72" s="351">
        <v>0</v>
      </c>
      <c r="AE72" s="351">
        <f>AC72-AD72</f>
        <v>0</v>
      </c>
      <c r="AF72" s="352"/>
      <c r="AG72" s="353"/>
      <c r="AH72" s="352"/>
      <c r="AI72" s="352"/>
      <c r="AJ72" s="353"/>
      <c r="AK72" s="352"/>
      <c r="AL72" s="354"/>
      <c r="AM72" s="367"/>
      <c r="AN72" s="354"/>
      <c r="AO72" s="355"/>
      <c r="AP72" s="354"/>
      <c r="AQ72" s="354"/>
      <c r="AR72" s="354"/>
      <c r="AS72" s="354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6"/>
      <c r="BH72" s="357"/>
    </row>
    <row r="73" spans="1:60" s="358" customFormat="1" ht="16.5" customHeight="1">
      <c r="A73" s="338">
        <v>27</v>
      </c>
      <c r="B73" s="339"/>
      <c r="C73" s="339"/>
      <c r="D73" s="340" t="s">
        <v>16955</v>
      </c>
      <c r="E73" s="340" t="s">
        <v>74</v>
      </c>
      <c r="F73" s="341" t="s">
        <v>17002</v>
      </c>
      <c r="G73" s="342" t="s">
        <v>74</v>
      </c>
      <c r="H73" s="359"/>
      <c r="I73" s="343"/>
      <c r="J73" s="344" t="s">
        <v>17086</v>
      </c>
      <c r="K73" s="340"/>
      <c r="L73" s="340"/>
      <c r="M73" s="340">
        <v>63812</v>
      </c>
      <c r="N73" s="340" t="s">
        <v>16972</v>
      </c>
      <c r="O73" s="340"/>
      <c r="P73" s="340"/>
      <c r="Q73" s="340" t="s">
        <v>26</v>
      </c>
      <c r="R73" s="340" t="s">
        <v>26</v>
      </c>
      <c r="S73" s="345" t="s">
        <v>26</v>
      </c>
      <c r="T73" s="346"/>
      <c r="U73" s="347"/>
      <c r="V73" s="347"/>
      <c r="W73" s="348">
        <v>534000</v>
      </c>
      <c r="X73" s="349"/>
      <c r="Y73" s="340" t="s">
        <v>23</v>
      </c>
      <c r="Z73" s="350" t="s">
        <v>23</v>
      </c>
      <c r="AA73" s="365"/>
      <c r="AB73" s="365"/>
      <c r="AC73" s="351">
        <f>AG73+AJ73+AM73+AO73+AQ73+AS73+AU73+AW73+AY73+BA73+BC73+BE73</f>
        <v>1000000</v>
      </c>
      <c r="AD73" s="351">
        <v>1000000</v>
      </c>
      <c r="AE73" s="351">
        <f>AC73-AD73</f>
        <v>0</v>
      </c>
      <c r="AF73" s="352"/>
      <c r="AG73" s="353"/>
      <c r="AH73" s="352"/>
      <c r="AI73" s="352"/>
      <c r="AJ73" s="353"/>
      <c r="AK73" s="352"/>
      <c r="AL73" s="354"/>
      <c r="AM73" s="367"/>
      <c r="AN73" s="354"/>
      <c r="AO73" s="355"/>
      <c r="AP73" s="354"/>
      <c r="AQ73" s="354"/>
      <c r="AR73" s="354"/>
      <c r="AS73" s="354">
        <v>1000000</v>
      </c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6"/>
      <c r="BH73" s="357"/>
    </row>
    <row r="74" spans="1:60" s="358" customFormat="1" ht="16.5" customHeight="1">
      <c r="A74" s="338">
        <v>20</v>
      </c>
      <c r="B74" s="339"/>
      <c r="C74" s="339"/>
      <c r="D74" s="340" t="s">
        <v>16955</v>
      </c>
      <c r="E74" s="340" t="s">
        <v>74</v>
      </c>
      <c r="F74" s="341" t="s">
        <v>17002</v>
      </c>
      <c r="G74" s="342" t="s">
        <v>74</v>
      </c>
      <c r="H74" s="359"/>
      <c r="I74" s="343"/>
      <c r="J74" s="344" t="s">
        <v>17017</v>
      </c>
      <c r="K74" s="340"/>
      <c r="L74" s="340"/>
      <c r="M74" s="340">
        <v>11626</v>
      </c>
      <c r="N74" s="340" t="s">
        <v>16968</v>
      </c>
      <c r="O74" s="340"/>
      <c r="P74" s="340"/>
      <c r="Q74" s="340" t="s">
        <v>17</v>
      </c>
      <c r="R74" s="340" t="s">
        <v>17</v>
      </c>
      <c r="S74" s="345" t="s">
        <v>17</v>
      </c>
      <c r="T74" s="346"/>
      <c r="U74" s="347"/>
      <c r="V74" s="347"/>
      <c r="W74" s="348">
        <v>472000</v>
      </c>
      <c r="X74" s="349"/>
      <c r="Y74" s="340" t="s">
        <v>23</v>
      </c>
      <c r="Z74" s="350" t="s">
        <v>20</v>
      </c>
      <c r="AA74" s="365"/>
      <c r="AB74" s="365"/>
      <c r="AC74" s="351">
        <f>AG74+AJ74+AM74+AO74+AQ74+AS74+AU74+AW74+AY74+BA74+BC74+BE74</f>
        <v>1000000</v>
      </c>
      <c r="AD74" s="351">
        <v>1000000</v>
      </c>
      <c r="AE74" s="351">
        <f>AC74-AD74</f>
        <v>0</v>
      </c>
      <c r="AF74" s="352"/>
      <c r="AG74" s="353"/>
      <c r="AH74" s="352"/>
      <c r="AI74" s="352"/>
      <c r="AJ74" s="353"/>
      <c r="AK74" s="352"/>
      <c r="AL74" s="354"/>
      <c r="AM74" s="367"/>
      <c r="AN74" s="354"/>
      <c r="AO74" s="355"/>
      <c r="AP74" s="354"/>
      <c r="AQ74" s="354"/>
      <c r="AR74" s="354"/>
      <c r="AS74" s="354"/>
      <c r="AT74" s="354"/>
      <c r="AU74" s="354">
        <v>1000000</v>
      </c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6"/>
      <c r="BH74" s="357"/>
    </row>
    <row r="75" spans="1:60" s="358" customFormat="1" ht="16.5" customHeight="1">
      <c r="A75" s="338">
        <v>81</v>
      </c>
      <c r="B75" s="339"/>
      <c r="C75" s="339"/>
      <c r="D75" s="340" t="s">
        <v>45</v>
      </c>
      <c r="E75" s="340" t="s">
        <v>77</v>
      </c>
      <c r="F75" s="341" t="s">
        <v>17002</v>
      </c>
      <c r="G75" s="342" t="s">
        <v>74</v>
      </c>
      <c r="H75" s="359"/>
      <c r="I75" s="343"/>
      <c r="J75" s="344" t="s">
        <v>1315</v>
      </c>
      <c r="K75" s="340"/>
      <c r="L75" s="340"/>
      <c r="M75" s="340">
        <v>8992</v>
      </c>
      <c r="N75" s="340"/>
      <c r="O75" s="340"/>
      <c r="P75" s="340"/>
      <c r="Q75" s="340"/>
      <c r="R75" s="340" t="s">
        <v>17</v>
      </c>
      <c r="S75" s="345" t="s">
        <v>17</v>
      </c>
      <c r="T75" s="346"/>
      <c r="U75" s="347"/>
      <c r="V75" s="347"/>
      <c r="W75" s="348">
        <v>460000</v>
      </c>
      <c r="X75" s="349"/>
      <c r="Y75" s="340" t="s">
        <v>20</v>
      </c>
      <c r="Z75" s="350" t="s">
        <v>17113</v>
      </c>
      <c r="AA75" s="365"/>
      <c r="AB75" s="365"/>
      <c r="AC75" s="351">
        <f>AG75+AJ75+AM75+AO75+AQ75+AS75+AU75+AW75+AY75+BA75+BC75+BE75</f>
        <v>0</v>
      </c>
      <c r="AD75" s="351">
        <v>0</v>
      </c>
      <c r="AE75" s="351">
        <f>AC75-AD75</f>
        <v>0</v>
      </c>
      <c r="AF75" s="352" t="s">
        <v>11567</v>
      </c>
      <c r="AG75" s="353"/>
      <c r="AH75" s="352"/>
      <c r="AI75" s="352" t="s">
        <v>11567</v>
      </c>
      <c r="AJ75" s="353" t="s">
        <v>11567</v>
      </c>
      <c r="AK75" s="352"/>
      <c r="AL75" s="354"/>
      <c r="AM75" s="367"/>
      <c r="AN75" s="354"/>
      <c r="AO75" s="355" t="s">
        <v>11567</v>
      </c>
      <c r="AP75" s="354"/>
      <c r="AQ75" s="354" t="s">
        <v>11567</v>
      </c>
      <c r="AR75" s="354"/>
      <c r="AS75" s="354" t="s">
        <v>11567</v>
      </c>
      <c r="AT75" s="354"/>
      <c r="AU75" s="354" t="s">
        <v>11567</v>
      </c>
      <c r="AV75" s="354"/>
      <c r="AW75" s="354" t="s">
        <v>11567</v>
      </c>
      <c r="AX75" s="354"/>
      <c r="AY75" s="354" t="s">
        <v>11567</v>
      </c>
      <c r="AZ75" s="354"/>
      <c r="BA75" s="354" t="s">
        <v>11567</v>
      </c>
      <c r="BB75" s="354"/>
      <c r="BC75" s="354" t="s">
        <v>11567</v>
      </c>
      <c r="BD75" s="354"/>
      <c r="BE75" s="354" t="s">
        <v>11567</v>
      </c>
      <c r="BF75" s="354"/>
      <c r="BG75" s="356"/>
      <c r="BH75" s="357"/>
    </row>
    <row r="76" spans="1:60" s="358" customFormat="1" ht="16.5" customHeight="1">
      <c r="A76" s="338">
        <v>108</v>
      </c>
      <c r="B76" s="339"/>
      <c r="C76" s="339"/>
      <c r="D76" s="340" t="s">
        <v>16955</v>
      </c>
      <c r="E76" s="340" t="s">
        <v>74</v>
      </c>
      <c r="F76" s="341" t="s">
        <v>17002</v>
      </c>
      <c r="G76" s="342" t="s">
        <v>74</v>
      </c>
      <c r="H76" s="359"/>
      <c r="I76" s="343"/>
      <c r="J76" s="344" t="s">
        <v>17046</v>
      </c>
      <c r="K76" s="340"/>
      <c r="L76" s="340"/>
      <c r="M76" s="340">
        <v>4504</v>
      </c>
      <c r="N76" s="340" t="s">
        <v>16971</v>
      </c>
      <c r="O76" s="340"/>
      <c r="P76" s="340"/>
      <c r="Q76" s="340" t="s">
        <v>26</v>
      </c>
      <c r="R76" s="340" t="s">
        <v>26</v>
      </c>
      <c r="S76" s="345" t="s">
        <v>26</v>
      </c>
      <c r="T76" s="346"/>
      <c r="U76" s="347"/>
      <c r="V76" s="347"/>
      <c r="W76" s="348">
        <v>310500</v>
      </c>
      <c r="X76" s="349"/>
      <c r="Y76" s="340" t="s">
        <v>23</v>
      </c>
      <c r="Z76" s="350" t="s">
        <v>23</v>
      </c>
      <c r="AA76" s="365"/>
      <c r="AB76" s="365"/>
      <c r="AC76" s="351">
        <f>AG76+AJ76+AM76+AO76+AQ76+AS76+AU76+AW76+AY76+BA76+BC76+BE76</f>
        <v>1000000</v>
      </c>
      <c r="AD76" s="351">
        <v>1000000</v>
      </c>
      <c r="AE76" s="351">
        <f>AC76-AD76</f>
        <v>0</v>
      </c>
      <c r="AF76" s="352"/>
      <c r="AG76" s="353"/>
      <c r="AH76" s="352"/>
      <c r="AI76" s="352"/>
      <c r="AJ76" s="353"/>
      <c r="AK76" s="352"/>
      <c r="AL76" s="354"/>
      <c r="AM76" s="367"/>
      <c r="AN76" s="354"/>
      <c r="AO76" s="355"/>
      <c r="AP76" s="354"/>
      <c r="AQ76" s="354"/>
      <c r="AR76" s="354"/>
      <c r="AS76" s="354"/>
      <c r="AT76" s="354"/>
      <c r="AU76" s="354"/>
      <c r="AV76" s="354"/>
      <c r="AW76" s="354"/>
      <c r="AX76" s="354"/>
      <c r="AY76" s="354">
        <v>1000000</v>
      </c>
      <c r="AZ76" s="354"/>
      <c r="BA76" s="354"/>
      <c r="BB76" s="354"/>
      <c r="BC76" s="354"/>
      <c r="BD76" s="354"/>
      <c r="BE76" s="354"/>
      <c r="BF76" s="354"/>
      <c r="BG76" s="356"/>
      <c r="BH76" s="357"/>
    </row>
    <row r="77" spans="1:60" s="358" customFormat="1" ht="16.5" customHeight="1">
      <c r="A77" s="338">
        <v>71</v>
      </c>
      <c r="B77" s="339"/>
      <c r="C77" s="339"/>
      <c r="D77" s="340"/>
      <c r="E77" s="340"/>
      <c r="F77" s="341" t="s">
        <v>17002</v>
      </c>
      <c r="G77" s="342" t="s">
        <v>74</v>
      </c>
      <c r="H77" s="359"/>
      <c r="I77" s="343"/>
      <c r="J77" s="344" t="s">
        <v>17357</v>
      </c>
      <c r="K77" s="340"/>
      <c r="L77" s="340"/>
      <c r="M77" s="340">
        <v>66025</v>
      </c>
      <c r="N77" s="340"/>
      <c r="O77" s="340"/>
      <c r="P77" s="340"/>
      <c r="Q77" s="340"/>
      <c r="R77" s="340"/>
      <c r="S77" s="345" t="s">
        <v>24</v>
      </c>
      <c r="T77" s="346"/>
      <c r="U77" s="347"/>
      <c r="V77" s="347"/>
      <c r="W77" s="348">
        <v>300000</v>
      </c>
      <c r="X77" s="349"/>
      <c r="Y77" s="340"/>
      <c r="Z77" s="350" t="s">
        <v>17113</v>
      </c>
      <c r="AA77" s="365"/>
      <c r="AB77" s="365"/>
      <c r="AC77" s="351">
        <f>AG77+AJ77+AM77+AO77+AQ77+AS77+AU77+AW77+AY77+BA77+BC77+BE77</f>
        <v>0</v>
      </c>
      <c r="AD77" s="351">
        <v>0</v>
      </c>
      <c r="AE77" s="351">
        <f>AC77-AD77</f>
        <v>0</v>
      </c>
      <c r="AF77" s="352"/>
      <c r="AG77" s="353"/>
      <c r="AH77" s="352"/>
      <c r="AI77" s="352"/>
      <c r="AJ77" s="353"/>
      <c r="AK77" s="352"/>
      <c r="AL77" s="354"/>
      <c r="AM77" s="367"/>
      <c r="AN77" s="354"/>
      <c r="AO77" s="355"/>
      <c r="AP77" s="354"/>
      <c r="AQ77" s="354"/>
      <c r="AR77" s="354"/>
      <c r="AS77" s="354"/>
      <c r="AT77" s="354"/>
      <c r="AU77" s="354"/>
      <c r="AV77" s="354"/>
      <c r="AW77" s="354"/>
      <c r="AX77" s="354"/>
      <c r="AY77" s="354"/>
      <c r="AZ77" s="354"/>
      <c r="BA77" s="354"/>
      <c r="BB77" s="354"/>
      <c r="BC77" s="354"/>
      <c r="BD77" s="354"/>
      <c r="BE77" s="354"/>
      <c r="BF77" s="354"/>
      <c r="BG77" s="356"/>
      <c r="BH77" s="357"/>
    </row>
    <row r="78" spans="1:60" s="358" customFormat="1" ht="16.5" customHeight="1">
      <c r="A78" s="338">
        <v>18</v>
      </c>
      <c r="B78" s="339"/>
      <c r="C78" s="339"/>
      <c r="D78" s="340" t="s">
        <v>16955</v>
      </c>
      <c r="E78" s="340" t="s">
        <v>74</v>
      </c>
      <c r="F78" s="341" t="s">
        <v>17002</v>
      </c>
      <c r="G78" s="342" t="s">
        <v>74</v>
      </c>
      <c r="H78" s="359"/>
      <c r="I78" s="343"/>
      <c r="J78" s="344" t="s">
        <v>17062</v>
      </c>
      <c r="K78" s="340"/>
      <c r="L78" s="340"/>
      <c r="M78" s="340">
        <v>62525</v>
      </c>
      <c r="N78" s="340" t="s">
        <v>16969</v>
      </c>
      <c r="O78" s="340"/>
      <c r="P78" s="340"/>
      <c r="Q78" s="340" t="s">
        <v>26</v>
      </c>
      <c r="R78" s="340" t="s">
        <v>26</v>
      </c>
      <c r="S78" s="345" t="s">
        <v>26</v>
      </c>
      <c r="T78" s="346"/>
      <c r="U78" s="347"/>
      <c r="V78" s="347"/>
      <c r="W78" s="348">
        <v>270000</v>
      </c>
      <c r="X78" s="349"/>
      <c r="Y78" s="340" t="s">
        <v>23</v>
      </c>
      <c r="Z78" s="350" t="s">
        <v>20</v>
      </c>
      <c r="AA78" s="365"/>
      <c r="AB78" s="365"/>
      <c r="AC78" s="351">
        <f>AG78+AJ78+AM78+AO78+AQ78+AS78+AU78+AW78+AY78+BA78+BC78+BE78</f>
        <v>2000000</v>
      </c>
      <c r="AD78" s="351">
        <v>2000000</v>
      </c>
      <c r="AE78" s="351">
        <f>AC78-AD78</f>
        <v>0</v>
      </c>
      <c r="AF78" s="352"/>
      <c r="AG78" s="353"/>
      <c r="AH78" s="352"/>
      <c r="AI78" s="352"/>
      <c r="AJ78" s="353"/>
      <c r="AK78" s="352"/>
      <c r="AL78" s="354"/>
      <c r="AM78" s="367"/>
      <c r="AN78" s="354"/>
      <c r="AO78" s="355"/>
      <c r="AP78" s="354"/>
      <c r="AQ78" s="354"/>
      <c r="AR78" s="354"/>
      <c r="AS78" s="354">
        <v>2000000</v>
      </c>
      <c r="AT78" s="354"/>
      <c r="AU78" s="354"/>
      <c r="AV78" s="354"/>
      <c r="AW78" s="354"/>
      <c r="AX78" s="354"/>
      <c r="AY78" s="354"/>
      <c r="AZ78" s="354"/>
      <c r="BA78" s="354"/>
      <c r="BB78" s="354"/>
      <c r="BC78" s="354"/>
      <c r="BD78" s="354"/>
      <c r="BE78" s="354"/>
      <c r="BF78" s="354"/>
      <c r="BG78" s="356"/>
      <c r="BH78" s="357"/>
    </row>
    <row r="79" spans="1:60" s="358" customFormat="1" ht="16.5" customHeight="1">
      <c r="A79" s="338">
        <v>3</v>
      </c>
      <c r="B79" s="339"/>
      <c r="C79" s="339"/>
      <c r="D79" s="340" t="s">
        <v>16955</v>
      </c>
      <c r="E79" s="340" t="s">
        <v>74</v>
      </c>
      <c r="F79" s="341" t="s">
        <v>17002</v>
      </c>
      <c r="G79" s="342" t="s">
        <v>74</v>
      </c>
      <c r="H79" s="359"/>
      <c r="I79" s="343"/>
      <c r="J79" s="344" t="s">
        <v>17346</v>
      </c>
      <c r="K79" s="340"/>
      <c r="L79" s="340"/>
      <c r="M79" s="340">
        <v>50411</v>
      </c>
      <c r="N79" s="340" t="s">
        <v>16972</v>
      </c>
      <c r="O79" s="340"/>
      <c r="P79" s="340"/>
      <c r="Q79" s="340" t="s">
        <v>26</v>
      </c>
      <c r="R79" s="340" t="s">
        <v>26</v>
      </c>
      <c r="S79" s="345" t="s">
        <v>26</v>
      </c>
      <c r="T79" s="346"/>
      <c r="U79" s="347"/>
      <c r="V79" s="347"/>
      <c r="W79" s="348">
        <v>250000</v>
      </c>
      <c r="X79" s="349"/>
      <c r="Y79" s="340" t="s">
        <v>23</v>
      </c>
      <c r="Z79" s="350" t="s">
        <v>23</v>
      </c>
      <c r="AA79" s="365"/>
      <c r="AB79" s="365"/>
      <c r="AC79" s="351">
        <f>AG79+AJ79+AM79+AO79+AQ79+AS79+AU79+AW79+AY79+BA79+BC79+BE79</f>
        <v>1000000</v>
      </c>
      <c r="AD79" s="351">
        <v>1000000</v>
      </c>
      <c r="AE79" s="351">
        <f>AC79-AD79</f>
        <v>0</v>
      </c>
      <c r="AF79" s="352"/>
      <c r="AG79" s="353">
        <v>210000</v>
      </c>
      <c r="AH79" s="352"/>
      <c r="AI79" s="352"/>
      <c r="AJ79" s="353"/>
      <c r="AK79" s="352"/>
      <c r="AL79" s="354"/>
      <c r="AM79" s="367"/>
      <c r="AN79" s="354"/>
      <c r="AO79" s="355"/>
      <c r="AP79" s="354"/>
      <c r="AQ79" s="354"/>
      <c r="AR79" s="354"/>
      <c r="AS79" s="354"/>
      <c r="AT79" s="354"/>
      <c r="AU79" s="354"/>
      <c r="AV79" s="354"/>
      <c r="AW79" s="354"/>
      <c r="AX79" s="354"/>
      <c r="AY79" s="354"/>
      <c r="AZ79" s="354"/>
      <c r="BA79" s="354">
        <v>790000</v>
      </c>
      <c r="BB79" s="354"/>
      <c r="BC79" s="354"/>
      <c r="BD79" s="354"/>
      <c r="BE79" s="354"/>
      <c r="BF79" s="354"/>
      <c r="BG79" s="356"/>
      <c r="BH79" s="357"/>
    </row>
    <row r="80" spans="1:60" s="358" customFormat="1" ht="16.5" customHeight="1">
      <c r="A80" s="338">
        <v>91</v>
      </c>
      <c r="B80" s="339"/>
      <c r="C80" s="339"/>
      <c r="D80" s="340" t="s">
        <v>16955</v>
      </c>
      <c r="E80" s="340" t="s">
        <v>74</v>
      </c>
      <c r="F80" s="341" t="s">
        <v>17002</v>
      </c>
      <c r="G80" s="342" t="s">
        <v>74</v>
      </c>
      <c r="H80" s="359"/>
      <c r="I80" s="343"/>
      <c r="J80" s="344" t="s">
        <v>17091</v>
      </c>
      <c r="K80" s="340"/>
      <c r="L80" s="340"/>
      <c r="M80" s="340">
        <v>63755</v>
      </c>
      <c r="N80" s="340" t="s">
        <v>16972</v>
      </c>
      <c r="O80" s="340"/>
      <c r="P80" s="340"/>
      <c r="Q80" s="340" t="s">
        <v>26</v>
      </c>
      <c r="R80" s="340" t="s">
        <v>26</v>
      </c>
      <c r="S80" s="345" t="s">
        <v>26</v>
      </c>
      <c r="T80" s="346"/>
      <c r="U80" s="347"/>
      <c r="V80" s="347"/>
      <c r="W80" s="348">
        <v>175000</v>
      </c>
      <c r="X80" s="349"/>
      <c r="Y80" s="340" t="s">
        <v>23</v>
      </c>
      <c r="Z80" s="350" t="s">
        <v>23</v>
      </c>
      <c r="AA80" s="365"/>
      <c r="AB80" s="365"/>
      <c r="AC80" s="351">
        <f>AG80+AJ80+AM80+AO80+AQ80+AS80+AU80+AW80+AY80+BA80+BC80+BE80</f>
        <v>1000000</v>
      </c>
      <c r="AD80" s="351">
        <v>1000000</v>
      </c>
      <c r="AE80" s="351">
        <f>AC80-AD80</f>
        <v>0</v>
      </c>
      <c r="AF80" s="352"/>
      <c r="AG80" s="353"/>
      <c r="AH80" s="352"/>
      <c r="AI80" s="352"/>
      <c r="AJ80" s="353"/>
      <c r="AK80" s="352"/>
      <c r="AL80" s="354"/>
      <c r="AM80" s="367"/>
      <c r="AN80" s="354"/>
      <c r="AO80" s="355"/>
      <c r="AP80" s="354"/>
      <c r="AQ80" s="354"/>
      <c r="AR80" s="354"/>
      <c r="AS80" s="354"/>
      <c r="AT80" s="354"/>
      <c r="AU80" s="354">
        <v>1000000</v>
      </c>
      <c r="AV80" s="354"/>
      <c r="AW80" s="354"/>
      <c r="AX80" s="354"/>
      <c r="AY80" s="354"/>
      <c r="AZ80" s="354"/>
      <c r="BA80" s="354"/>
      <c r="BB80" s="354"/>
      <c r="BC80" s="354"/>
      <c r="BD80" s="354"/>
      <c r="BE80" s="354"/>
      <c r="BF80" s="354"/>
      <c r="BG80" s="356"/>
      <c r="BH80" s="357"/>
    </row>
    <row r="81" spans="1:60" s="358" customFormat="1" ht="16.5" customHeight="1">
      <c r="A81" s="338">
        <v>89</v>
      </c>
      <c r="B81" s="339"/>
      <c r="C81" s="339"/>
      <c r="D81" s="340"/>
      <c r="E81" s="340"/>
      <c r="F81" s="341" t="s">
        <v>17002</v>
      </c>
      <c r="G81" s="342" t="s">
        <v>74</v>
      </c>
      <c r="H81" s="359"/>
      <c r="I81" s="343"/>
      <c r="J81" s="344" t="s">
        <v>17360</v>
      </c>
      <c r="K81" s="340"/>
      <c r="L81" s="340"/>
      <c r="M81" s="340">
        <v>65490</v>
      </c>
      <c r="N81" s="340"/>
      <c r="O81" s="340"/>
      <c r="P81" s="340"/>
      <c r="Q81" s="340"/>
      <c r="R81" s="340"/>
      <c r="S81" s="345" t="s">
        <v>26</v>
      </c>
      <c r="T81" s="346"/>
      <c r="U81" s="347"/>
      <c r="V81" s="347"/>
      <c r="W81" s="348">
        <v>156000</v>
      </c>
      <c r="X81" s="349"/>
      <c r="Y81" s="340"/>
      <c r="Z81" s="350" t="s">
        <v>17113</v>
      </c>
      <c r="AA81" s="365"/>
      <c r="AB81" s="365"/>
      <c r="AC81" s="351">
        <f>AG81+AJ81+AM81+AO81+AQ81+AS81+AU81+AW81+AY81+BA81+BC81+BE81</f>
        <v>0</v>
      </c>
      <c r="AD81" s="351">
        <v>0</v>
      </c>
      <c r="AE81" s="351">
        <f>AC81-AD81</f>
        <v>0</v>
      </c>
      <c r="AF81" s="352"/>
      <c r="AG81" s="353"/>
      <c r="AH81" s="352"/>
      <c r="AI81" s="352"/>
      <c r="AJ81" s="353"/>
      <c r="AK81" s="352"/>
      <c r="AL81" s="354"/>
      <c r="AM81" s="367"/>
      <c r="AN81" s="354"/>
      <c r="AO81" s="355"/>
      <c r="AP81" s="354"/>
      <c r="AQ81" s="354"/>
      <c r="AR81" s="354"/>
      <c r="AS81" s="354"/>
      <c r="AT81" s="354"/>
      <c r="AU81" s="354"/>
      <c r="AV81" s="354"/>
      <c r="AW81" s="354"/>
      <c r="AX81" s="354"/>
      <c r="AY81" s="354"/>
      <c r="AZ81" s="354"/>
      <c r="BA81" s="354"/>
      <c r="BB81" s="354"/>
      <c r="BC81" s="354"/>
      <c r="BD81" s="354"/>
      <c r="BE81" s="354"/>
      <c r="BF81" s="354"/>
      <c r="BG81" s="356"/>
      <c r="BH81" s="357"/>
    </row>
    <row r="82" spans="1:60" s="358" customFormat="1" ht="16.5" customHeight="1">
      <c r="A82" s="338">
        <v>51</v>
      </c>
      <c r="B82" s="339"/>
      <c r="C82" s="339"/>
      <c r="D82" s="340"/>
      <c r="E82" s="340"/>
      <c r="F82" s="341" t="s">
        <v>17002</v>
      </c>
      <c r="G82" s="342" t="s">
        <v>74</v>
      </c>
      <c r="H82" s="359"/>
      <c r="I82" s="343"/>
      <c r="J82" s="344" t="s">
        <v>17324</v>
      </c>
      <c r="K82" s="340"/>
      <c r="L82" s="340"/>
      <c r="M82" s="340">
        <v>41545</v>
      </c>
      <c r="N82" s="340"/>
      <c r="O82" s="340"/>
      <c r="P82" s="340"/>
      <c r="Q82" s="340"/>
      <c r="R82" s="340"/>
      <c r="S82" s="345" t="s">
        <v>26</v>
      </c>
      <c r="T82" s="346"/>
      <c r="U82" s="347"/>
      <c r="V82" s="347"/>
      <c r="W82" s="348">
        <v>150000</v>
      </c>
      <c r="X82" s="349"/>
      <c r="Y82" s="340"/>
      <c r="Z82" s="350" t="s">
        <v>17113</v>
      </c>
      <c r="AA82" s="365"/>
      <c r="AB82" s="365"/>
      <c r="AC82" s="351">
        <f>AG82+AJ82+AM82+AO82+AQ82+AS82+AU82+AW82+AY82+BA82+BC82+BE82</f>
        <v>0</v>
      </c>
      <c r="AD82" s="351">
        <v>0</v>
      </c>
      <c r="AE82" s="351">
        <f>AC82-AD82</f>
        <v>0</v>
      </c>
      <c r="AF82" s="352"/>
      <c r="AG82" s="353"/>
      <c r="AH82" s="352"/>
      <c r="AI82" s="352"/>
      <c r="AJ82" s="353"/>
      <c r="AK82" s="352"/>
      <c r="AL82" s="354"/>
      <c r="AM82" s="367"/>
      <c r="AN82" s="354"/>
      <c r="AO82" s="355"/>
      <c r="AP82" s="354"/>
      <c r="AQ82" s="354"/>
      <c r="AR82" s="354"/>
      <c r="AS82" s="354"/>
      <c r="AT82" s="354"/>
      <c r="AU82" s="354"/>
      <c r="AV82" s="354"/>
      <c r="AW82" s="354"/>
      <c r="AX82" s="354"/>
      <c r="AY82" s="354"/>
      <c r="AZ82" s="354"/>
      <c r="BA82" s="354"/>
      <c r="BB82" s="354"/>
      <c r="BC82" s="354"/>
      <c r="BD82" s="354"/>
      <c r="BE82" s="354"/>
      <c r="BF82" s="354"/>
      <c r="BG82" s="356"/>
      <c r="BH82" s="357"/>
    </row>
    <row r="83" spans="1:60" s="358" customFormat="1" ht="16.5" customHeight="1">
      <c r="A83" s="338">
        <v>52</v>
      </c>
      <c r="B83" s="339"/>
      <c r="C83" s="339"/>
      <c r="D83" s="340"/>
      <c r="E83" s="340"/>
      <c r="F83" s="341" t="s">
        <v>17002</v>
      </c>
      <c r="G83" s="342" t="s">
        <v>74</v>
      </c>
      <c r="H83" s="359"/>
      <c r="I83" s="343"/>
      <c r="J83" s="344" t="s">
        <v>17324</v>
      </c>
      <c r="K83" s="340"/>
      <c r="L83" s="340"/>
      <c r="M83" s="340">
        <v>41545</v>
      </c>
      <c r="N83" s="340"/>
      <c r="O83" s="340"/>
      <c r="P83" s="340"/>
      <c r="Q83" s="340"/>
      <c r="R83" s="340"/>
      <c r="S83" s="345" t="s">
        <v>26</v>
      </c>
      <c r="T83" s="346"/>
      <c r="U83" s="347"/>
      <c r="V83" s="347"/>
      <c r="W83" s="348">
        <v>150000</v>
      </c>
      <c r="X83" s="349"/>
      <c r="Y83" s="340"/>
      <c r="Z83" s="350" t="s">
        <v>17113</v>
      </c>
      <c r="AA83" s="365"/>
      <c r="AB83" s="365"/>
      <c r="AC83" s="351">
        <f>AG83+AJ83+AM83+AO83+AQ83+AS83+AU83+AW83+AY83+BA83+BC83+BE83</f>
        <v>0</v>
      </c>
      <c r="AD83" s="351">
        <v>0</v>
      </c>
      <c r="AE83" s="351">
        <f>AC83-AD83</f>
        <v>0</v>
      </c>
      <c r="AF83" s="352"/>
      <c r="AG83" s="353"/>
      <c r="AH83" s="352"/>
      <c r="AI83" s="352"/>
      <c r="AJ83" s="353"/>
      <c r="AK83" s="352"/>
      <c r="AL83" s="354"/>
      <c r="AM83" s="367"/>
      <c r="AN83" s="354"/>
      <c r="AO83" s="355"/>
      <c r="AP83" s="354"/>
      <c r="AQ83" s="354"/>
      <c r="AR83" s="354"/>
      <c r="AS83" s="354"/>
      <c r="AT83" s="354"/>
      <c r="AU83" s="354"/>
      <c r="AV83" s="354"/>
      <c r="AW83" s="354"/>
      <c r="AX83" s="354"/>
      <c r="AY83" s="354"/>
      <c r="AZ83" s="354"/>
      <c r="BA83" s="354"/>
      <c r="BB83" s="354"/>
      <c r="BC83" s="354"/>
      <c r="BD83" s="354"/>
      <c r="BE83" s="354"/>
      <c r="BF83" s="354"/>
      <c r="BG83" s="356"/>
      <c r="BH83" s="357"/>
    </row>
    <row r="84" spans="1:60" s="358" customFormat="1" ht="16.5" customHeight="1">
      <c r="A84" s="338">
        <v>64</v>
      </c>
      <c r="B84" s="339"/>
      <c r="C84" s="339"/>
      <c r="D84" s="340"/>
      <c r="E84" s="340"/>
      <c r="F84" s="341" t="s">
        <v>17002</v>
      </c>
      <c r="G84" s="342" t="s">
        <v>74</v>
      </c>
      <c r="H84" s="359"/>
      <c r="I84" s="343"/>
      <c r="J84" s="344" t="s">
        <v>17081</v>
      </c>
      <c r="K84" s="340"/>
      <c r="L84" s="340"/>
      <c r="M84" s="340">
        <v>42538</v>
      </c>
      <c r="N84" s="340"/>
      <c r="O84" s="340"/>
      <c r="P84" s="340"/>
      <c r="Q84" s="340"/>
      <c r="R84" s="340"/>
      <c r="S84" s="345" t="s">
        <v>17</v>
      </c>
      <c r="T84" s="346"/>
      <c r="U84" s="347"/>
      <c r="V84" s="347"/>
      <c r="W84" s="348">
        <v>25000</v>
      </c>
      <c r="X84" s="349"/>
      <c r="Y84" s="340"/>
      <c r="Z84" s="350" t="s">
        <v>17113</v>
      </c>
      <c r="AA84" s="365"/>
      <c r="AB84" s="365"/>
      <c r="AC84" s="351">
        <f>AG84+AJ84+AM84+AO84+AQ84+AS84+AU84+AW84+AY84+BA84+BC84+BE84</f>
        <v>0</v>
      </c>
      <c r="AD84" s="351">
        <v>0</v>
      </c>
      <c r="AE84" s="351">
        <f>AC84-AD84</f>
        <v>0</v>
      </c>
      <c r="AF84" s="352"/>
      <c r="AG84" s="353"/>
      <c r="AH84" s="352"/>
      <c r="AI84" s="352"/>
      <c r="AJ84" s="353"/>
      <c r="AK84" s="352"/>
      <c r="AL84" s="354"/>
      <c r="AM84" s="367"/>
      <c r="AN84" s="354"/>
      <c r="AO84" s="355"/>
      <c r="AP84" s="354"/>
      <c r="AQ84" s="354"/>
      <c r="AR84" s="354"/>
      <c r="AS84" s="354"/>
      <c r="AT84" s="354"/>
      <c r="AU84" s="354"/>
      <c r="AV84" s="354"/>
      <c r="AW84" s="354"/>
      <c r="AX84" s="354"/>
      <c r="AY84" s="354"/>
      <c r="AZ84" s="354"/>
      <c r="BA84" s="354"/>
      <c r="BB84" s="354"/>
      <c r="BC84" s="354"/>
      <c r="BD84" s="354"/>
      <c r="BE84" s="354"/>
      <c r="BF84" s="354"/>
      <c r="BG84" s="356"/>
      <c r="BH84" s="357"/>
    </row>
    <row r="85" spans="1:60" s="358" customFormat="1" ht="16.5" customHeight="1">
      <c r="A85" s="338">
        <v>11</v>
      </c>
      <c r="B85" s="339"/>
      <c r="C85" s="339"/>
      <c r="D85" s="340" t="s">
        <v>16955</v>
      </c>
      <c r="E85" s="340" t="s">
        <v>74</v>
      </c>
      <c r="F85" s="341" t="s">
        <v>17002</v>
      </c>
      <c r="G85" s="342" t="s">
        <v>74</v>
      </c>
      <c r="H85" s="359"/>
      <c r="I85" s="343"/>
      <c r="J85" s="344" t="s">
        <v>17028</v>
      </c>
      <c r="K85" s="340"/>
      <c r="L85" s="340"/>
      <c r="M85" s="340">
        <v>6706</v>
      </c>
      <c r="N85" s="340" t="s">
        <v>16971</v>
      </c>
      <c r="O85" s="340"/>
      <c r="P85" s="340"/>
      <c r="Q85" s="340" t="s">
        <v>139</v>
      </c>
      <c r="R85" s="340" t="s">
        <v>139</v>
      </c>
      <c r="S85" s="345" t="s">
        <v>139</v>
      </c>
      <c r="T85" s="346"/>
      <c r="U85" s="347"/>
      <c r="V85" s="347"/>
      <c r="W85" s="348">
        <v>0</v>
      </c>
      <c r="X85" s="349"/>
      <c r="Y85" s="340" t="s">
        <v>20</v>
      </c>
      <c r="Z85" s="350" t="s">
        <v>20</v>
      </c>
      <c r="AA85" s="365"/>
      <c r="AB85" s="365"/>
      <c r="AC85" s="351">
        <f>AG85+AJ85+AM85+AO85+AQ85+AS85+AU85+AW85+AY85+BA85+BC85+BE85</f>
        <v>10000000</v>
      </c>
      <c r="AD85" s="351">
        <v>10000000</v>
      </c>
      <c r="AE85" s="351">
        <f>AC85-AD85</f>
        <v>0</v>
      </c>
      <c r="AF85" s="352"/>
      <c r="AG85" s="353"/>
      <c r="AH85" s="352"/>
      <c r="AI85" s="352"/>
      <c r="AJ85" s="353"/>
      <c r="AK85" s="352"/>
      <c r="AL85" s="354"/>
      <c r="AM85" s="367"/>
      <c r="AN85" s="354"/>
      <c r="AO85" s="355"/>
      <c r="AP85" s="354"/>
      <c r="AQ85" s="354"/>
      <c r="AR85" s="354"/>
      <c r="AS85" s="354"/>
      <c r="AT85" s="354"/>
      <c r="AU85" s="354"/>
      <c r="AV85" s="354"/>
      <c r="AW85" s="354"/>
      <c r="AX85" s="354"/>
      <c r="AY85" s="354"/>
      <c r="AZ85" s="354"/>
      <c r="BA85" s="354"/>
      <c r="BB85" s="354"/>
      <c r="BC85" s="354"/>
      <c r="BD85" s="354"/>
      <c r="BE85" s="354">
        <v>10000000</v>
      </c>
      <c r="BF85" s="354"/>
      <c r="BG85" s="356"/>
      <c r="BH85" s="357"/>
    </row>
    <row r="86" spans="1:60" s="358" customFormat="1" ht="16.5" customHeight="1">
      <c r="A86" s="338">
        <v>14</v>
      </c>
      <c r="B86" s="339"/>
      <c r="C86" s="339"/>
      <c r="D86" s="340" t="s">
        <v>16955</v>
      </c>
      <c r="E86" s="340" t="s">
        <v>74</v>
      </c>
      <c r="F86" s="341" t="s">
        <v>17002</v>
      </c>
      <c r="G86" s="342" t="s">
        <v>74</v>
      </c>
      <c r="H86" s="359"/>
      <c r="I86" s="343"/>
      <c r="J86" s="344" t="s">
        <v>17030</v>
      </c>
      <c r="K86" s="340"/>
      <c r="L86" s="340"/>
      <c r="M86" s="340">
        <v>276</v>
      </c>
      <c r="N86" s="340" t="s">
        <v>16971</v>
      </c>
      <c r="O86" s="340"/>
      <c r="P86" s="340"/>
      <c r="Q86" s="340" t="s">
        <v>26</v>
      </c>
      <c r="R86" s="340" t="s">
        <v>26</v>
      </c>
      <c r="S86" s="345" t="s">
        <v>26</v>
      </c>
      <c r="T86" s="346"/>
      <c r="U86" s="347"/>
      <c r="V86" s="347"/>
      <c r="W86" s="348">
        <v>0</v>
      </c>
      <c r="X86" s="349"/>
      <c r="Y86" s="340" t="s">
        <v>20</v>
      </c>
      <c r="Z86" s="350" t="s">
        <v>20</v>
      </c>
      <c r="AA86" s="365"/>
      <c r="AB86" s="365"/>
      <c r="AC86" s="351">
        <f>AG86+AJ86+AM86+AO86+AQ86+AS86+AU86+AW86+AY86+BA86+BC86+BE86</f>
        <v>0</v>
      </c>
      <c r="AD86" s="351">
        <v>0</v>
      </c>
      <c r="AE86" s="351">
        <f>AC86-AD86</f>
        <v>0</v>
      </c>
      <c r="AF86" s="352"/>
      <c r="AG86" s="353"/>
      <c r="AH86" s="352"/>
      <c r="AI86" s="352">
        <v>0</v>
      </c>
      <c r="AJ86" s="353">
        <v>0</v>
      </c>
      <c r="AK86" s="352"/>
      <c r="AL86" s="354"/>
      <c r="AM86" s="367"/>
      <c r="AN86" s="354"/>
      <c r="AO86" s="355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4"/>
      <c r="BB86" s="354"/>
      <c r="BC86" s="354"/>
      <c r="BD86" s="354"/>
      <c r="BE86" s="354"/>
      <c r="BF86" s="354"/>
      <c r="BG86" s="356"/>
      <c r="BH86" s="357"/>
    </row>
    <row r="87" spans="1:60" s="358" customFormat="1" ht="16.5" customHeight="1">
      <c r="A87" s="338">
        <v>43</v>
      </c>
      <c r="B87" s="339"/>
      <c r="C87" s="339"/>
      <c r="D87" s="340" t="s">
        <v>16955</v>
      </c>
      <c r="E87" s="340" t="s">
        <v>74</v>
      </c>
      <c r="F87" s="341" t="s">
        <v>17002</v>
      </c>
      <c r="G87" s="342" t="s">
        <v>74</v>
      </c>
      <c r="H87" s="359"/>
      <c r="I87" s="343"/>
      <c r="J87" s="344" t="s">
        <v>17223</v>
      </c>
      <c r="K87" s="340"/>
      <c r="L87" s="340"/>
      <c r="M87" s="340">
        <v>4606</v>
      </c>
      <c r="N87" s="340" t="s">
        <v>16971</v>
      </c>
      <c r="O87" s="340"/>
      <c r="P87" s="340"/>
      <c r="Q87" s="340" t="s">
        <v>17</v>
      </c>
      <c r="R87" s="340" t="s">
        <v>17</v>
      </c>
      <c r="S87" s="345" t="s">
        <v>17</v>
      </c>
      <c r="T87" s="346"/>
      <c r="U87" s="347"/>
      <c r="V87" s="347"/>
      <c r="W87" s="348"/>
      <c r="X87" s="349"/>
      <c r="Y87" s="340" t="s">
        <v>20</v>
      </c>
      <c r="Z87" s="350" t="s">
        <v>20</v>
      </c>
      <c r="AA87" s="365"/>
      <c r="AB87" s="365"/>
      <c r="AC87" s="351">
        <f>AG87+AJ87+AM87+AO87+AQ87+AS87+AU87+AW87+AY87+BA87+BC87+BE87</f>
        <v>40000000</v>
      </c>
      <c r="AD87" s="351">
        <v>40000000</v>
      </c>
      <c r="AE87" s="351">
        <f>AC87-AD87</f>
        <v>0</v>
      </c>
      <c r="AF87" s="352"/>
      <c r="AG87" s="353"/>
      <c r="AH87" s="352"/>
      <c r="AI87" s="352"/>
      <c r="AJ87" s="353"/>
      <c r="AK87" s="352"/>
      <c r="AL87" s="354"/>
      <c r="AM87" s="367"/>
      <c r="AN87" s="354"/>
      <c r="AO87" s="355"/>
      <c r="AP87" s="354"/>
      <c r="AQ87" s="354"/>
      <c r="AR87" s="354"/>
      <c r="AS87" s="354"/>
      <c r="AT87" s="354"/>
      <c r="AU87" s="354"/>
      <c r="AV87" s="354"/>
      <c r="AW87" s="354"/>
      <c r="AX87" s="354"/>
      <c r="AY87" s="354"/>
      <c r="AZ87" s="354"/>
      <c r="BA87" s="354"/>
      <c r="BB87" s="354"/>
      <c r="BC87" s="354"/>
      <c r="BD87" s="354"/>
      <c r="BE87" s="354">
        <v>40000000</v>
      </c>
      <c r="BF87" s="354"/>
      <c r="BG87" s="356"/>
      <c r="BH87" s="357"/>
    </row>
    <row r="88" spans="1:60" s="358" customFormat="1" ht="16.5" customHeight="1">
      <c r="A88" s="338">
        <v>2</v>
      </c>
      <c r="B88" s="339"/>
      <c r="C88" s="339"/>
      <c r="D88" s="340" t="s">
        <v>16955</v>
      </c>
      <c r="E88" s="340" t="s">
        <v>74</v>
      </c>
      <c r="F88" s="341" t="s">
        <v>17002</v>
      </c>
      <c r="G88" s="342" t="s">
        <v>74</v>
      </c>
      <c r="H88" s="359"/>
      <c r="I88" s="343"/>
      <c r="J88" s="344" t="s">
        <v>17221</v>
      </c>
      <c r="K88" s="340"/>
      <c r="L88" s="340"/>
      <c r="M88" s="340">
        <v>3968</v>
      </c>
      <c r="N88" s="340" t="s">
        <v>16968</v>
      </c>
      <c r="O88" s="340"/>
      <c r="P88" s="340"/>
      <c r="Q88" s="340" t="s">
        <v>17</v>
      </c>
      <c r="R88" s="340" t="s">
        <v>17</v>
      </c>
      <c r="S88" s="345" t="s">
        <v>17</v>
      </c>
      <c r="T88" s="346"/>
      <c r="U88" s="347"/>
      <c r="V88" s="347"/>
      <c r="W88" s="348"/>
      <c r="X88" s="349"/>
      <c r="Y88" s="340" t="s">
        <v>20</v>
      </c>
      <c r="Z88" s="350" t="s">
        <v>20</v>
      </c>
      <c r="AA88" s="365"/>
      <c r="AB88" s="365"/>
      <c r="AC88" s="351">
        <f>AG88+AJ88+AM88+AO88+AQ88+AS88+AU88+AW88+AY88+BA88+BC88+BE88</f>
        <v>30000000</v>
      </c>
      <c r="AD88" s="351">
        <v>30000000</v>
      </c>
      <c r="AE88" s="351">
        <f>AC88-AD88</f>
        <v>0</v>
      </c>
      <c r="AF88" s="352"/>
      <c r="AG88" s="353"/>
      <c r="AH88" s="352"/>
      <c r="AI88" s="352"/>
      <c r="AJ88" s="353"/>
      <c r="AK88" s="352"/>
      <c r="AL88" s="354"/>
      <c r="AM88" s="367"/>
      <c r="AN88" s="354"/>
      <c r="AO88" s="355"/>
      <c r="AP88" s="354"/>
      <c r="AQ88" s="354"/>
      <c r="AR88" s="354"/>
      <c r="AS88" s="354"/>
      <c r="AT88" s="354"/>
      <c r="AU88" s="354"/>
      <c r="AV88" s="354"/>
      <c r="AW88" s="354"/>
      <c r="AX88" s="354"/>
      <c r="AY88" s="354"/>
      <c r="AZ88" s="354"/>
      <c r="BA88" s="354"/>
      <c r="BB88" s="354"/>
      <c r="BC88" s="354"/>
      <c r="BD88" s="354"/>
      <c r="BE88" s="354">
        <v>30000000</v>
      </c>
      <c r="BF88" s="354"/>
      <c r="BG88" s="356"/>
      <c r="BH88" s="357"/>
    </row>
    <row r="89" spans="1:60" s="358" customFormat="1" ht="16.5" customHeight="1">
      <c r="A89" s="338">
        <v>112</v>
      </c>
      <c r="B89" s="339"/>
      <c r="C89" s="339"/>
      <c r="D89" s="340" t="s">
        <v>45</v>
      </c>
      <c r="E89" s="340" t="s">
        <v>76</v>
      </c>
      <c r="F89" s="341" t="s">
        <v>17002</v>
      </c>
      <c r="G89" s="342" t="s">
        <v>74</v>
      </c>
      <c r="H89" s="359"/>
      <c r="I89" s="343"/>
      <c r="J89" s="344" t="s">
        <v>17071</v>
      </c>
      <c r="K89" s="340"/>
      <c r="L89" s="340"/>
      <c r="M89" s="340">
        <v>20896</v>
      </c>
      <c r="N89" s="340" t="s">
        <v>16969</v>
      </c>
      <c r="O89" s="340"/>
      <c r="P89" s="340"/>
      <c r="Q89" s="340" t="s">
        <v>26</v>
      </c>
      <c r="R89" s="340" t="s">
        <v>26</v>
      </c>
      <c r="S89" s="345" t="s">
        <v>26</v>
      </c>
      <c r="T89" s="346"/>
      <c r="U89" s="347"/>
      <c r="V89" s="347">
        <v>6640000</v>
      </c>
      <c r="W89" s="348"/>
      <c r="X89" s="349"/>
      <c r="Y89" s="340" t="s">
        <v>20</v>
      </c>
      <c r="Z89" s="350" t="s">
        <v>20</v>
      </c>
      <c r="AA89" s="365"/>
      <c r="AB89" s="365"/>
      <c r="AC89" s="351">
        <f>AG89+AJ89+AM89+AO89+AQ89+AS89+AU89+AW89+AY89+BA89+BC89+BE89</f>
        <v>11000000</v>
      </c>
      <c r="AD89" s="351">
        <v>11000000</v>
      </c>
      <c r="AE89" s="351">
        <f>AC89-AD89</f>
        <v>0</v>
      </c>
      <c r="AF89" s="352">
        <v>0</v>
      </c>
      <c r="AG89" s="353"/>
      <c r="AH89" s="352"/>
      <c r="AI89" s="352">
        <v>0</v>
      </c>
      <c r="AJ89" s="353">
        <v>0</v>
      </c>
      <c r="AK89" s="352"/>
      <c r="AL89" s="354"/>
      <c r="AM89" s="367"/>
      <c r="AN89" s="354"/>
      <c r="AO89" s="355">
        <v>0</v>
      </c>
      <c r="AP89" s="354"/>
      <c r="AQ89" s="354">
        <v>0</v>
      </c>
      <c r="AR89" s="354"/>
      <c r="AS89" s="354">
        <v>0</v>
      </c>
      <c r="AT89" s="354"/>
      <c r="AU89" s="354">
        <v>0</v>
      </c>
      <c r="AV89" s="354"/>
      <c r="AW89" s="354">
        <v>0</v>
      </c>
      <c r="AX89" s="354"/>
      <c r="AY89" s="354">
        <v>0</v>
      </c>
      <c r="AZ89" s="354"/>
      <c r="BA89" s="354">
        <v>0</v>
      </c>
      <c r="BB89" s="354"/>
      <c r="BC89" s="354">
        <v>0</v>
      </c>
      <c r="BD89" s="354"/>
      <c r="BE89" s="354">
        <v>11000000</v>
      </c>
      <c r="BF89" s="354"/>
      <c r="BG89" s="356"/>
      <c r="BH89" s="357"/>
    </row>
    <row r="90" spans="1:60" s="358" customFormat="1" ht="16.5" customHeight="1">
      <c r="A90" s="338">
        <v>35</v>
      </c>
      <c r="B90" s="339"/>
      <c r="C90" s="339"/>
      <c r="D90" s="340" t="s">
        <v>16955</v>
      </c>
      <c r="E90" s="340" t="s">
        <v>74</v>
      </c>
      <c r="F90" s="341" t="s">
        <v>17002</v>
      </c>
      <c r="G90" s="342" t="s">
        <v>74</v>
      </c>
      <c r="H90" s="359"/>
      <c r="I90" s="343"/>
      <c r="J90" s="344" t="s">
        <v>17018</v>
      </c>
      <c r="K90" s="340"/>
      <c r="L90" s="340"/>
      <c r="M90" s="340">
        <v>4003</v>
      </c>
      <c r="N90" s="340" t="s">
        <v>16968</v>
      </c>
      <c r="O90" s="340"/>
      <c r="P90" s="340"/>
      <c r="Q90" s="340" t="s">
        <v>130</v>
      </c>
      <c r="R90" s="340" t="s">
        <v>130</v>
      </c>
      <c r="S90" s="345" t="s">
        <v>130</v>
      </c>
      <c r="T90" s="346"/>
      <c r="U90" s="347"/>
      <c r="V90" s="347"/>
      <c r="W90" s="348"/>
      <c r="X90" s="349"/>
      <c r="Y90" s="340" t="s">
        <v>20</v>
      </c>
      <c r="Z90" s="350" t="s">
        <v>20</v>
      </c>
      <c r="AA90" s="365"/>
      <c r="AB90" s="365"/>
      <c r="AC90" s="351">
        <f>AG90+AJ90+AM90+AO90+AQ90+AS90+AU90+AW90+AY90+BA90+BC90+BE90</f>
        <v>10000000</v>
      </c>
      <c r="AD90" s="351">
        <v>10000000</v>
      </c>
      <c r="AE90" s="351">
        <f>AC90-AD90</f>
        <v>0</v>
      </c>
      <c r="AF90" s="352"/>
      <c r="AG90" s="353"/>
      <c r="AH90" s="352"/>
      <c r="AI90" s="352"/>
      <c r="AJ90" s="353"/>
      <c r="AK90" s="352"/>
      <c r="AL90" s="354"/>
      <c r="AM90" s="367"/>
      <c r="AN90" s="354"/>
      <c r="AO90" s="355"/>
      <c r="AP90" s="354"/>
      <c r="AQ90" s="354"/>
      <c r="AR90" s="354"/>
      <c r="AS90" s="354"/>
      <c r="AT90" s="354"/>
      <c r="AU90" s="354"/>
      <c r="AV90" s="354"/>
      <c r="AW90" s="354"/>
      <c r="AX90" s="354"/>
      <c r="AY90" s="354"/>
      <c r="AZ90" s="354"/>
      <c r="BA90" s="354"/>
      <c r="BB90" s="354"/>
      <c r="BC90" s="354"/>
      <c r="BD90" s="354"/>
      <c r="BE90" s="354">
        <v>10000000</v>
      </c>
      <c r="BF90" s="354"/>
      <c r="BG90" s="356"/>
      <c r="BH90" s="357"/>
    </row>
    <row r="91" spans="1:60" s="358" customFormat="1" ht="16.5" customHeight="1">
      <c r="A91" s="338">
        <v>44</v>
      </c>
      <c r="B91" s="339"/>
      <c r="C91" s="339"/>
      <c r="D91" s="340" t="s">
        <v>16955</v>
      </c>
      <c r="E91" s="340" t="s">
        <v>74</v>
      </c>
      <c r="F91" s="341" t="s">
        <v>17002</v>
      </c>
      <c r="G91" s="342" t="s">
        <v>74</v>
      </c>
      <c r="H91" s="359"/>
      <c r="I91" s="343"/>
      <c r="J91" s="344" t="s">
        <v>17223</v>
      </c>
      <c r="K91" s="340"/>
      <c r="L91" s="340"/>
      <c r="M91" s="340">
        <v>4606</v>
      </c>
      <c r="N91" s="340" t="s">
        <v>16971</v>
      </c>
      <c r="O91" s="340"/>
      <c r="P91" s="340"/>
      <c r="Q91" s="340" t="s">
        <v>139</v>
      </c>
      <c r="R91" s="340" t="s">
        <v>139</v>
      </c>
      <c r="S91" s="345" t="s">
        <v>139</v>
      </c>
      <c r="T91" s="346"/>
      <c r="U91" s="347"/>
      <c r="V91" s="347"/>
      <c r="W91" s="348"/>
      <c r="X91" s="349"/>
      <c r="Y91" s="340" t="s">
        <v>20</v>
      </c>
      <c r="Z91" s="350" t="s">
        <v>20</v>
      </c>
      <c r="AA91" s="365"/>
      <c r="AB91" s="365"/>
      <c r="AC91" s="351">
        <f>AG91+AJ91+AM91+AO91+AQ91+AS91+AU91+AW91+AY91+BA91+BC91+BE91</f>
        <v>10000000</v>
      </c>
      <c r="AD91" s="351">
        <v>10000000</v>
      </c>
      <c r="AE91" s="351">
        <f>AC91-AD91</f>
        <v>0</v>
      </c>
      <c r="AF91" s="352"/>
      <c r="AG91" s="353"/>
      <c r="AH91" s="352"/>
      <c r="AI91" s="352"/>
      <c r="AJ91" s="353"/>
      <c r="AK91" s="352"/>
      <c r="AL91" s="354"/>
      <c r="AM91" s="367"/>
      <c r="AN91" s="354"/>
      <c r="AO91" s="355"/>
      <c r="AP91" s="354"/>
      <c r="AQ91" s="354"/>
      <c r="AR91" s="354"/>
      <c r="AS91" s="354"/>
      <c r="AT91" s="354"/>
      <c r="AU91" s="354"/>
      <c r="AV91" s="354"/>
      <c r="AW91" s="354"/>
      <c r="AX91" s="354"/>
      <c r="AY91" s="354"/>
      <c r="AZ91" s="354"/>
      <c r="BA91" s="354"/>
      <c r="BB91" s="354"/>
      <c r="BC91" s="354"/>
      <c r="BD91" s="354"/>
      <c r="BE91" s="354">
        <v>10000000</v>
      </c>
      <c r="BF91" s="354"/>
      <c r="BG91" s="356"/>
      <c r="BH91" s="357"/>
    </row>
    <row r="92" spans="1:60" s="358" customFormat="1" ht="16.5" customHeight="1">
      <c r="A92" s="338">
        <v>24</v>
      </c>
      <c r="B92" s="339"/>
      <c r="C92" s="339"/>
      <c r="D92" s="340"/>
      <c r="E92" s="340"/>
      <c r="F92" s="341" t="s">
        <v>17002</v>
      </c>
      <c r="G92" s="342" t="s">
        <v>74</v>
      </c>
      <c r="H92" s="359"/>
      <c r="I92" s="343"/>
      <c r="J92" s="344" t="s">
        <v>8688</v>
      </c>
      <c r="K92" s="340"/>
      <c r="L92" s="340"/>
      <c r="M92" s="340"/>
      <c r="N92" s="340"/>
      <c r="O92" s="340"/>
      <c r="P92" s="340"/>
      <c r="Q92" s="340"/>
      <c r="R92" s="340"/>
      <c r="S92" s="345" t="s">
        <v>139</v>
      </c>
      <c r="T92" s="346"/>
      <c r="U92" s="347"/>
      <c r="V92" s="347"/>
      <c r="W92" s="348"/>
      <c r="X92" s="349"/>
      <c r="Y92" s="340"/>
      <c r="Z92" s="350" t="s">
        <v>23</v>
      </c>
      <c r="AA92" s="365"/>
      <c r="AB92" s="365"/>
      <c r="AC92" s="351">
        <f>AG92+AJ92+AM92+AO92+AQ92+AS92+AU92+AW92+AY92+BA92+BC92+BE92</f>
        <v>0</v>
      </c>
      <c r="AD92" s="351">
        <v>0</v>
      </c>
      <c r="AE92" s="351">
        <f>AC92-AD92</f>
        <v>0</v>
      </c>
      <c r="AF92" s="352"/>
      <c r="AG92" s="353"/>
      <c r="AH92" s="352"/>
      <c r="AI92" s="352"/>
      <c r="AJ92" s="353"/>
      <c r="AK92" s="352"/>
      <c r="AL92" s="354"/>
      <c r="AM92" s="367"/>
      <c r="AN92" s="354"/>
      <c r="AO92" s="355"/>
      <c r="AP92" s="354"/>
      <c r="AQ92" s="354"/>
      <c r="AR92" s="354"/>
      <c r="AS92" s="354"/>
      <c r="AT92" s="354"/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/>
      <c r="BF92" s="354"/>
      <c r="BG92" s="356"/>
      <c r="BH92" s="357"/>
    </row>
    <row r="93" spans="1:60" s="358" customFormat="1" ht="16.5" customHeight="1">
      <c r="A93" s="338">
        <v>29</v>
      </c>
      <c r="B93" s="339"/>
      <c r="C93" s="339"/>
      <c r="D93" s="340" t="s">
        <v>16955</v>
      </c>
      <c r="E93" s="340" t="s">
        <v>78</v>
      </c>
      <c r="F93" s="341" t="s">
        <v>17002</v>
      </c>
      <c r="G93" s="342" t="s">
        <v>74</v>
      </c>
      <c r="H93" s="359"/>
      <c r="I93" s="343"/>
      <c r="J93" s="344" t="s">
        <v>17033</v>
      </c>
      <c r="K93" s="340"/>
      <c r="L93" s="340"/>
      <c r="M93" s="340">
        <v>977</v>
      </c>
      <c r="N93" s="340" t="s">
        <v>16971</v>
      </c>
      <c r="O93" s="340"/>
      <c r="P93" s="340"/>
      <c r="Q93" s="340" t="s">
        <v>139</v>
      </c>
      <c r="R93" s="340" t="s">
        <v>139</v>
      </c>
      <c r="S93" s="345" t="s">
        <v>139</v>
      </c>
      <c r="T93" s="346"/>
      <c r="U93" s="347"/>
      <c r="V93" s="347"/>
      <c r="W93" s="348"/>
      <c r="X93" s="349"/>
      <c r="Y93" s="340" t="s">
        <v>21</v>
      </c>
      <c r="Z93" s="350" t="s">
        <v>21</v>
      </c>
      <c r="AA93" s="365"/>
      <c r="AB93" s="365"/>
      <c r="AC93" s="351">
        <f>AG93+AJ93+AM93+AO93+AQ93+AS93+AU93+AW93+AY93+BA93+BC93+BE93</f>
        <v>20000000</v>
      </c>
      <c r="AD93" s="351">
        <v>20000000</v>
      </c>
      <c r="AE93" s="351">
        <f>AC93-AD93</f>
        <v>0</v>
      </c>
      <c r="AF93" s="352"/>
      <c r="AG93" s="353"/>
      <c r="AH93" s="352"/>
      <c r="AI93" s="352"/>
      <c r="AJ93" s="353"/>
      <c r="AK93" s="352"/>
      <c r="AL93" s="354"/>
      <c r="AM93" s="367"/>
      <c r="AN93" s="354"/>
      <c r="AO93" s="355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>
        <v>20000000</v>
      </c>
      <c r="BF93" s="354"/>
      <c r="BG93" s="356"/>
      <c r="BH93" s="357"/>
    </row>
    <row r="94" spans="1:60" s="358" customFormat="1" ht="16.5" customHeight="1">
      <c r="A94" s="338">
        <v>33</v>
      </c>
      <c r="B94" s="339"/>
      <c r="C94" s="339"/>
      <c r="D94" s="340" t="s">
        <v>45</v>
      </c>
      <c r="E94" s="340" t="s">
        <v>14158</v>
      </c>
      <c r="F94" s="341" t="s">
        <v>17002</v>
      </c>
      <c r="G94" s="342" t="s">
        <v>74</v>
      </c>
      <c r="H94" s="359"/>
      <c r="I94" s="343"/>
      <c r="J94" s="344" t="s">
        <v>17448</v>
      </c>
      <c r="K94" s="340"/>
      <c r="L94" s="340"/>
      <c r="M94" s="340">
        <v>3567</v>
      </c>
      <c r="N94" s="340" t="s">
        <v>16971</v>
      </c>
      <c r="O94" s="340"/>
      <c r="P94" s="340"/>
      <c r="Q94" s="340" t="s">
        <v>17</v>
      </c>
      <c r="R94" s="340" t="s">
        <v>17</v>
      </c>
      <c r="S94" s="345" t="s">
        <v>17247</v>
      </c>
      <c r="T94" s="346"/>
      <c r="U94" s="347"/>
      <c r="V94" s="347">
        <v>3870000</v>
      </c>
      <c r="W94" s="348"/>
      <c r="X94" s="349"/>
      <c r="Y94" s="340" t="s">
        <v>21</v>
      </c>
      <c r="Z94" s="350" t="s">
        <v>23</v>
      </c>
      <c r="AA94" s="365"/>
      <c r="AB94" s="365"/>
      <c r="AC94" s="351">
        <f>AG94+AJ94+AM94+AO94+AQ94+AS94+AU94+AW94+AY94+BA94+BC94+BE94</f>
        <v>4100000</v>
      </c>
      <c r="AD94" s="351">
        <v>4100000</v>
      </c>
      <c r="AE94" s="351">
        <f>AC94-AD94</f>
        <v>0</v>
      </c>
      <c r="AF94" s="352">
        <v>0</v>
      </c>
      <c r="AG94" s="353"/>
      <c r="AH94" s="352"/>
      <c r="AI94" s="352">
        <v>0</v>
      </c>
      <c r="AJ94" s="353">
        <v>0</v>
      </c>
      <c r="AK94" s="352"/>
      <c r="AL94" s="354"/>
      <c r="AM94" s="367"/>
      <c r="AN94" s="354"/>
      <c r="AO94" s="355">
        <v>4100000</v>
      </c>
      <c r="AP94" s="354"/>
      <c r="AQ94" s="354">
        <v>0</v>
      </c>
      <c r="AR94" s="354"/>
      <c r="AS94" s="354">
        <v>0</v>
      </c>
      <c r="AT94" s="354"/>
      <c r="AU94" s="354">
        <v>0</v>
      </c>
      <c r="AV94" s="354"/>
      <c r="AW94" s="354">
        <v>0</v>
      </c>
      <c r="AX94" s="354"/>
      <c r="AY94" s="354">
        <v>0</v>
      </c>
      <c r="AZ94" s="354"/>
      <c r="BA94" s="354">
        <v>0</v>
      </c>
      <c r="BB94" s="354"/>
      <c r="BC94" s="354">
        <v>0</v>
      </c>
      <c r="BD94" s="354"/>
      <c r="BE94" s="354">
        <v>0</v>
      </c>
      <c r="BF94" s="354"/>
      <c r="BG94" s="356"/>
      <c r="BH94" s="357"/>
    </row>
    <row r="95" spans="1:60" s="358" customFormat="1" ht="16.5" customHeight="1">
      <c r="A95" s="338">
        <v>5</v>
      </c>
      <c r="B95" s="339"/>
      <c r="C95" s="339"/>
      <c r="D95" s="340" t="s">
        <v>45</v>
      </c>
      <c r="E95" s="340" t="s">
        <v>73</v>
      </c>
      <c r="F95" s="341" t="s">
        <v>17002</v>
      </c>
      <c r="G95" s="342" t="s">
        <v>74</v>
      </c>
      <c r="H95" s="359"/>
      <c r="I95" s="343"/>
      <c r="J95" s="344" t="s">
        <v>17023</v>
      </c>
      <c r="K95" s="340"/>
      <c r="L95" s="340"/>
      <c r="M95" s="340">
        <v>14835</v>
      </c>
      <c r="N95" s="340" t="s">
        <v>16971</v>
      </c>
      <c r="O95" s="340"/>
      <c r="P95" s="340"/>
      <c r="Q95" s="340" t="s">
        <v>17</v>
      </c>
      <c r="R95" s="340" t="s">
        <v>17</v>
      </c>
      <c r="S95" s="345" t="s">
        <v>17</v>
      </c>
      <c r="T95" s="346"/>
      <c r="U95" s="347">
        <v>2448000</v>
      </c>
      <c r="V95" s="347">
        <v>4812000</v>
      </c>
      <c r="W95" s="348"/>
      <c r="X95" s="349"/>
      <c r="Y95" s="340" t="s">
        <v>20</v>
      </c>
      <c r="Z95" s="350" t="s">
        <v>20</v>
      </c>
      <c r="AA95" s="365"/>
      <c r="AB95" s="365"/>
      <c r="AC95" s="351">
        <f>AG95+AJ95+AM95+AO95+AQ95+AS95+AU95+AW95+AY95+BA95+BC95+BE95</f>
        <v>5000000</v>
      </c>
      <c r="AD95" s="351">
        <v>5000000</v>
      </c>
      <c r="AE95" s="351">
        <f>AC95-AD95</f>
        <v>0</v>
      </c>
      <c r="AF95" s="352">
        <v>0</v>
      </c>
      <c r="AG95" s="353"/>
      <c r="AH95" s="352"/>
      <c r="AI95" s="352">
        <v>0</v>
      </c>
      <c r="AJ95" s="353">
        <v>0</v>
      </c>
      <c r="AK95" s="352"/>
      <c r="AL95" s="354"/>
      <c r="AM95" s="367"/>
      <c r="AN95" s="354"/>
      <c r="AO95" s="355">
        <v>0</v>
      </c>
      <c r="AP95" s="354"/>
      <c r="AQ95" s="354">
        <v>5000000</v>
      </c>
      <c r="AR95" s="354"/>
      <c r="AS95" s="354">
        <v>0</v>
      </c>
      <c r="AT95" s="354"/>
      <c r="AU95" s="354">
        <v>0</v>
      </c>
      <c r="AV95" s="354"/>
      <c r="AW95" s="354">
        <v>0</v>
      </c>
      <c r="AX95" s="354"/>
      <c r="AY95" s="354">
        <v>0</v>
      </c>
      <c r="AZ95" s="354"/>
      <c r="BA95" s="354">
        <v>0</v>
      </c>
      <c r="BB95" s="354"/>
      <c r="BC95" s="354">
        <v>0</v>
      </c>
      <c r="BD95" s="354"/>
      <c r="BE95" s="354">
        <v>0</v>
      </c>
      <c r="BF95" s="354"/>
      <c r="BG95" s="356"/>
      <c r="BH95" s="357"/>
    </row>
    <row r="96" spans="1:60" s="358" customFormat="1" ht="16.5" customHeight="1">
      <c r="A96" s="338">
        <v>39</v>
      </c>
      <c r="B96" s="339"/>
      <c r="C96" s="339"/>
      <c r="D96" s="340" t="s">
        <v>16955</v>
      </c>
      <c r="E96" s="340" t="s">
        <v>74</v>
      </c>
      <c r="F96" s="341" t="s">
        <v>17002</v>
      </c>
      <c r="G96" s="342" t="s">
        <v>74</v>
      </c>
      <c r="H96" s="359"/>
      <c r="I96" s="343"/>
      <c r="J96" s="344" t="s">
        <v>17222</v>
      </c>
      <c r="K96" s="340"/>
      <c r="L96" s="340"/>
      <c r="M96" s="340">
        <v>9215</v>
      </c>
      <c r="N96" s="340" t="s">
        <v>16968</v>
      </c>
      <c r="O96" s="340"/>
      <c r="P96" s="340"/>
      <c r="Q96" s="340" t="s">
        <v>17</v>
      </c>
      <c r="R96" s="340" t="s">
        <v>17</v>
      </c>
      <c r="S96" s="345" t="s">
        <v>17</v>
      </c>
      <c r="T96" s="346"/>
      <c r="U96" s="347"/>
      <c r="V96" s="347"/>
      <c r="W96" s="348"/>
      <c r="X96" s="349"/>
      <c r="Y96" s="340" t="s">
        <v>21</v>
      </c>
      <c r="Z96" s="350" t="s">
        <v>23</v>
      </c>
      <c r="AA96" s="365"/>
      <c r="AB96" s="365"/>
      <c r="AC96" s="351">
        <f>AG96+AJ96+AM96+AO96+AQ96+AS96+AU96+AW96+AY96+BA96+BC96+BE96</f>
        <v>35000000</v>
      </c>
      <c r="AD96" s="351">
        <v>35000000</v>
      </c>
      <c r="AE96" s="351">
        <f>AC96-AD96</f>
        <v>0</v>
      </c>
      <c r="AF96" s="352"/>
      <c r="AG96" s="353"/>
      <c r="AH96" s="352"/>
      <c r="AI96" s="352"/>
      <c r="AJ96" s="353"/>
      <c r="AK96" s="352"/>
      <c r="AL96" s="354"/>
      <c r="AM96" s="367"/>
      <c r="AN96" s="354"/>
      <c r="AO96" s="355"/>
      <c r="AP96" s="354"/>
      <c r="AQ96" s="354"/>
      <c r="AR96" s="354"/>
      <c r="AS96" s="354"/>
      <c r="AT96" s="354"/>
      <c r="AU96" s="354"/>
      <c r="AV96" s="354"/>
      <c r="AW96" s="354"/>
      <c r="AX96" s="354"/>
      <c r="AY96" s="354"/>
      <c r="AZ96" s="354"/>
      <c r="BA96" s="354"/>
      <c r="BB96" s="354"/>
      <c r="BC96" s="354"/>
      <c r="BD96" s="354"/>
      <c r="BE96" s="354">
        <v>35000000</v>
      </c>
      <c r="BF96" s="354"/>
      <c r="BG96" s="356"/>
      <c r="BH96" s="357"/>
    </row>
    <row r="97" spans="1:60" s="358" customFormat="1" ht="16.5" customHeight="1">
      <c r="A97" s="338">
        <v>40</v>
      </c>
      <c r="B97" s="339"/>
      <c r="C97" s="339"/>
      <c r="D97" s="340" t="s">
        <v>16955</v>
      </c>
      <c r="E97" s="340" t="s">
        <v>74</v>
      </c>
      <c r="F97" s="341" t="s">
        <v>17002</v>
      </c>
      <c r="G97" s="342" t="s">
        <v>74</v>
      </c>
      <c r="H97" s="359"/>
      <c r="I97" s="343"/>
      <c r="J97" s="344" t="s">
        <v>17222</v>
      </c>
      <c r="K97" s="340"/>
      <c r="L97" s="340"/>
      <c r="M97" s="340">
        <v>9215</v>
      </c>
      <c r="N97" s="340" t="s">
        <v>16968</v>
      </c>
      <c r="O97" s="340"/>
      <c r="P97" s="340"/>
      <c r="Q97" s="340" t="s">
        <v>139</v>
      </c>
      <c r="R97" s="340" t="s">
        <v>139</v>
      </c>
      <c r="S97" s="345" t="s">
        <v>139</v>
      </c>
      <c r="T97" s="346"/>
      <c r="U97" s="347"/>
      <c r="V97" s="347"/>
      <c r="W97" s="348"/>
      <c r="X97" s="349"/>
      <c r="Y97" s="340" t="s">
        <v>21</v>
      </c>
      <c r="Z97" s="350" t="s">
        <v>21</v>
      </c>
      <c r="AA97" s="365"/>
      <c r="AB97" s="365"/>
      <c r="AC97" s="351">
        <f>AG97+AJ97+AM97+AO97+AQ97+AS97+AU97+AW97+AY97+BA97+BC97+BE97</f>
        <v>5000000</v>
      </c>
      <c r="AD97" s="351">
        <v>5000000</v>
      </c>
      <c r="AE97" s="351">
        <f>AC97-AD97</f>
        <v>0</v>
      </c>
      <c r="AF97" s="352"/>
      <c r="AG97" s="353"/>
      <c r="AH97" s="352"/>
      <c r="AI97" s="352"/>
      <c r="AJ97" s="353"/>
      <c r="AK97" s="352"/>
      <c r="AL97" s="354"/>
      <c r="AM97" s="367"/>
      <c r="AN97" s="354"/>
      <c r="AO97" s="355"/>
      <c r="AP97" s="354"/>
      <c r="AQ97" s="354"/>
      <c r="AR97" s="354"/>
      <c r="AS97" s="354"/>
      <c r="AT97" s="354"/>
      <c r="AU97" s="354"/>
      <c r="AV97" s="354"/>
      <c r="AW97" s="354"/>
      <c r="AX97" s="354"/>
      <c r="AY97" s="354"/>
      <c r="AZ97" s="354"/>
      <c r="BA97" s="354"/>
      <c r="BB97" s="354"/>
      <c r="BC97" s="354"/>
      <c r="BD97" s="354"/>
      <c r="BE97" s="354">
        <v>5000000</v>
      </c>
      <c r="BF97" s="354"/>
      <c r="BG97" s="356"/>
      <c r="BH97" s="357"/>
    </row>
    <row r="98" spans="1:60" s="358" customFormat="1" ht="16.5" customHeight="1">
      <c r="A98" s="338">
        <v>41</v>
      </c>
      <c r="B98" s="339"/>
      <c r="C98" s="339"/>
      <c r="D98" s="340" t="s">
        <v>15</v>
      </c>
      <c r="E98" s="340" t="s">
        <v>16938</v>
      </c>
      <c r="F98" s="341" t="s">
        <v>17002</v>
      </c>
      <c r="G98" s="342" t="s">
        <v>74</v>
      </c>
      <c r="H98" s="359"/>
      <c r="I98" s="343"/>
      <c r="J98" s="344" t="s">
        <v>17107</v>
      </c>
      <c r="K98" s="340"/>
      <c r="L98" s="340"/>
      <c r="M98" s="340">
        <v>4266</v>
      </c>
      <c r="N98" s="340" t="s">
        <v>16995</v>
      </c>
      <c r="O98" s="340" t="s">
        <v>35</v>
      </c>
      <c r="P98" s="340" t="s">
        <v>16996</v>
      </c>
      <c r="Q98" s="340" t="s">
        <v>34</v>
      </c>
      <c r="R98" s="340" t="s">
        <v>130</v>
      </c>
      <c r="S98" s="345" t="s">
        <v>130</v>
      </c>
      <c r="T98" s="346"/>
      <c r="U98" s="347"/>
      <c r="V98" s="347">
        <v>1200000</v>
      </c>
      <c r="W98" s="348"/>
      <c r="X98" s="349"/>
      <c r="Y98" s="340" t="s">
        <v>21</v>
      </c>
      <c r="Z98" s="350" t="s">
        <v>21</v>
      </c>
      <c r="AA98" s="365"/>
      <c r="AB98" s="365"/>
      <c r="AC98" s="351">
        <f>AG98+AJ98+AM98+AO98+AQ98+AS98+AU98+AW98+AY98+BA98+BC98+BE98</f>
        <v>10000000</v>
      </c>
      <c r="AD98" s="351">
        <v>10000000</v>
      </c>
      <c r="AE98" s="351">
        <f>AC98-AD98</f>
        <v>0</v>
      </c>
      <c r="AF98" s="352"/>
      <c r="AG98" s="353"/>
      <c r="AH98" s="352"/>
      <c r="AI98" s="352"/>
      <c r="AJ98" s="353"/>
      <c r="AK98" s="352"/>
      <c r="AL98" s="354"/>
      <c r="AM98" s="367"/>
      <c r="AN98" s="354"/>
      <c r="AO98" s="355"/>
      <c r="AP98" s="354"/>
      <c r="AQ98" s="354"/>
      <c r="AR98" s="354"/>
      <c r="AS98" s="354">
        <v>5000000</v>
      </c>
      <c r="AT98" s="354"/>
      <c r="AU98" s="354"/>
      <c r="AV98" s="354"/>
      <c r="AW98" s="354"/>
      <c r="AX98" s="354"/>
      <c r="AY98" s="354"/>
      <c r="AZ98" s="354"/>
      <c r="BA98" s="354">
        <v>5000000</v>
      </c>
      <c r="BB98" s="354"/>
      <c r="BC98" s="354"/>
      <c r="BD98" s="354"/>
      <c r="BE98" s="354"/>
      <c r="BF98" s="354"/>
      <c r="BG98" s="356"/>
      <c r="BH98" s="357"/>
    </row>
    <row r="99" spans="1:60" s="358" customFormat="1" ht="16.5" customHeight="1">
      <c r="A99" s="338">
        <v>8</v>
      </c>
      <c r="B99" s="339"/>
      <c r="C99" s="339"/>
      <c r="D99" s="340" t="s">
        <v>16955</v>
      </c>
      <c r="E99" s="340" t="s">
        <v>74</v>
      </c>
      <c r="F99" s="341" t="s">
        <v>17002</v>
      </c>
      <c r="G99" s="342" t="s">
        <v>74</v>
      </c>
      <c r="H99" s="359"/>
      <c r="I99" s="343"/>
      <c r="J99" s="344" t="s">
        <v>17027</v>
      </c>
      <c r="K99" s="340"/>
      <c r="L99" s="340"/>
      <c r="M99" s="340">
        <v>15169</v>
      </c>
      <c r="N99" s="340" t="s">
        <v>16971</v>
      </c>
      <c r="O99" s="340"/>
      <c r="P99" s="340"/>
      <c r="Q99" s="340" t="s">
        <v>26</v>
      </c>
      <c r="R99" s="340" t="s">
        <v>26</v>
      </c>
      <c r="S99" s="345"/>
      <c r="T99" s="346"/>
      <c r="U99" s="347"/>
      <c r="V99" s="347"/>
      <c r="W99" s="348"/>
      <c r="X99" s="349"/>
      <c r="Y99" s="340" t="s">
        <v>20</v>
      </c>
      <c r="Z99" s="350" t="s">
        <v>20</v>
      </c>
      <c r="AA99" s="365"/>
      <c r="AB99" s="365"/>
      <c r="AC99" s="351">
        <f>AG99+AJ99+AM99+AO99+AQ99+AS99+AU99+AW99+AY99+BA99+BC99+BE99</f>
        <v>3000000</v>
      </c>
      <c r="AD99" s="351">
        <v>3000000</v>
      </c>
      <c r="AE99" s="351">
        <f>AC99-AD99</f>
        <v>0</v>
      </c>
      <c r="AF99" s="352"/>
      <c r="AG99" s="353"/>
      <c r="AH99" s="352"/>
      <c r="AI99" s="352"/>
      <c r="AJ99" s="353"/>
      <c r="AK99" s="352"/>
      <c r="AL99" s="354"/>
      <c r="AM99" s="367"/>
      <c r="AN99" s="354"/>
      <c r="AO99" s="355"/>
      <c r="AP99" s="354"/>
      <c r="AQ99" s="354">
        <v>3000000</v>
      </c>
      <c r="AR99" s="354"/>
      <c r="AS99" s="354"/>
      <c r="AT99" s="354"/>
      <c r="AU99" s="354"/>
      <c r="AV99" s="354"/>
      <c r="AW99" s="354"/>
      <c r="AX99" s="354"/>
      <c r="AY99" s="354"/>
      <c r="AZ99" s="354"/>
      <c r="BA99" s="354"/>
      <c r="BB99" s="354"/>
      <c r="BC99" s="354"/>
      <c r="BD99" s="354"/>
      <c r="BE99" s="354"/>
      <c r="BF99" s="354"/>
      <c r="BG99" s="356"/>
      <c r="BH99" s="357"/>
    </row>
    <row r="100" spans="1:60" s="358" customFormat="1" ht="16.5" customHeight="1">
      <c r="A100" s="338">
        <v>45</v>
      </c>
      <c r="B100" s="339"/>
      <c r="C100" s="339"/>
      <c r="D100" s="340" t="s">
        <v>47</v>
      </c>
      <c r="E100" s="340" t="s">
        <v>60</v>
      </c>
      <c r="F100" s="341" t="s">
        <v>17002</v>
      </c>
      <c r="G100" s="342" t="s">
        <v>17497</v>
      </c>
      <c r="H100" s="359" t="s">
        <v>17495</v>
      </c>
      <c r="I100" s="343"/>
      <c r="J100" s="344" t="s">
        <v>17178</v>
      </c>
      <c r="K100" s="340"/>
      <c r="L100" s="340"/>
      <c r="M100" s="340">
        <v>52143</v>
      </c>
      <c r="N100" s="340" t="s">
        <v>17010</v>
      </c>
      <c r="O100" s="340"/>
      <c r="P100" s="340"/>
      <c r="Q100" s="340"/>
      <c r="R100" s="340" t="s">
        <v>130</v>
      </c>
      <c r="S100" s="345" t="s">
        <v>130</v>
      </c>
      <c r="T100" s="346"/>
      <c r="U100" s="347"/>
      <c r="V100" s="347">
        <v>0</v>
      </c>
      <c r="W100" s="348"/>
      <c r="X100" s="349"/>
      <c r="Y100" s="340" t="s">
        <v>21</v>
      </c>
      <c r="Z100" s="350" t="s">
        <v>21</v>
      </c>
      <c r="AA100" s="365"/>
      <c r="AB100" s="365"/>
      <c r="AC100" s="351">
        <f>AG100+AJ100+AM100+AO100+AQ100+AS100+AU100+AW100+AY100+BA100+BC100+BE100</f>
        <v>0</v>
      </c>
      <c r="AD100" s="351">
        <v>300000000</v>
      </c>
      <c r="AE100" s="351">
        <f>AC100-AD100</f>
        <v>-300000000</v>
      </c>
      <c r="AF100" s="352"/>
      <c r="AG100" s="353"/>
      <c r="AH100" s="352"/>
      <c r="AI100" s="352"/>
      <c r="AJ100" s="353"/>
      <c r="AK100" s="352"/>
      <c r="AL100" s="354"/>
      <c r="AM100" s="367"/>
      <c r="AN100" s="354"/>
      <c r="AO100" s="355"/>
      <c r="AP100" s="354"/>
      <c r="AQ100" s="354"/>
      <c r="AR100" s="354"/>
      <c r="AS100" s="354"/>
      <c r="AT100" s="354"/>
      <c r="AU100" s="354"/>
      <c r="AV100" s="354"/>
      <c r="AW100" s="354"/>
      <c r="AX100" s="354"/>
      <c r="AY100" s="354"/>
      <c r="AZ100" s="354"/>
      <c r="BA100" s="354"/>
      <c r="BB100" s="354"/>
      <c r="BC100" s="354"/>
      <c r="BD100" s="354"/>
      <c r="BE100" s="354"/>
      <c r="BF100" s="354"/>
      <c r="BG100" s="356"/>
      <c r="BH100" s="357"/>
    </row>
    <row r="101" spans="1:60" s="358" customFormat="1" ht="16.5" customHeight="1">
      <c r="A101" s="338">
        <v>111</v>
      </c>
      <c r="B101" s="339"/>
      <c r="C101" s="339"/>
      <c r="D101" s="340" t="s">
        <v>55</v>
      </c>
      <c r="E101" s="340" t="s">
        <v>16951</v>
      </c>
      <c r="F101" s="341" t="s">
        <v>17002</v>
      </c>
      <c r="G101" s="342" t="s">
        <v>17499</v>
      </c>
      <c r="H101" s="359" t="s">
        <v>17495</v>
      </c>
      <c r="I101" s="343"/>
      <c r="J101" s="344" t="s">
        <v>17207</v>
      </c>
      <c r="K101" s="340"/>
      <c r="L101" s="340"/>
      <c r="M101" s="340">
        <v>1403</v>
      </c>
      <c r="N101" s="340"/>
      <c r="O101" s="340"/>
      <c r="P101" s="340"/>
      <c r="Q101" s="340" t="s">
        <v>16</v>
      </c>
      <c r="R101" s="340" t="s">
        <v>17</v>
      </c>
      <c r="S101" s="345" t="s">
        <v>17</v>
      </c>
      <c r="T101" s="346"/>
      <c r="U101" s="347">
        <v>2680000</v>
      </c>
      <c r="V101" s="347">
        <v>2640000</v>
      </c>
      <c r="W101" s="348"/>
      <c r="X101" s="349"/>
      <c r="Y101" s="340" t="s">
        <v>20</v>
      </c>
      <c r="Z101" s="350" t="s">
        <v>20</v>
      </c>
      <c r="AA101" s="365"/>
      <c r="AB101" s="365"/>
      <c r="AC101" s="351">
        <f>AG101+AJ101+AM101+AO101+AQ101+AS101+AU101+AW101+AY101+BA101+BC101+BE101</f>
        <v>2000000</v>
      </c>
      <c r="AD101" s="351">
        <v>2000000</v>
      </c>
      <c r="AE101" s="351">
        <f>AC101-AD101</f>
        <v>0</v>
      </c>
      <c r="AF101" s="352"/>
      <c r="AG101" s="353"/>
      <c r="AH101" s="352"/>
      <c r="AI101" s="352"/>
      <c r="AJ101" s="353"/>
      <c r="AK101" s="352"/>
      <c r="AL101" s="354"/>
      <c r="AM101" s="367"/>
      <c r="AN101" s="354"/>
      <c r="AO101" s="355"/>
      <c r="AP101" s="354"/>
      <c r="AQ101" s="354"/>
      <c r="AR101" s="354"/>
      <c r="AS101" s="354"/>
      <c r="AT101" s="354"/>
      <c r="AU101" s="354"/>
      <c r="AV101" s="354"/>
      <c r="AW101" s="354"/>
      <c r="AX101" s="354"/>
      <c r="AY101" s="354"/>
      <c r="AZ101" s="354"/>
      <c r="BA101" s="354"/>
      <c r="BB101" s="354"/>
      <c r="BC101" s="354">
        <v>2000000</v>
      </c>
      <c r="BD101" s="354"/>
      <c r="BE101" s="354"/>
      <c r="BF101" s="354"/>
      <c r="BG101" s="356"/>
      <c r="BH101" s="357"/>
    </row>
    <row r="102" spans="1:60" s="358" customFormat="1" ht="16.5" customHeight="1">
      <c r="A102" s="338">
        <v>48</v>
      </c>
      <c r="B102" s="339"/>
      <c r="C102" s="339"/>
      <c r="D102" s="340"/>
      <c r="E102" s="340"/>
      <c r="F102" s="341" t="s">
        <v>17002</v>
      </c>
      <c r="G102" s="342" t="s">
        <v>74</v>
      </c>
      <c r="H102" s="359"/>
      <c r="I102" s="343"/>
      <c r="J102" s="344" t="s">
        <v>17036</v>
      </c>
      <c r="K102" s="340"/>
      <c r="L102" s="340"/>
      <c r="M102" s="340">
        <v>5703</v>
      </c>
      <c r="N102" s="340"/>
      <c r="O102" s="340"/>
      <c r="P102" s="340"/>
      <c r="Q102" s="340"/>
      <c r="R102" s="340"/>
      <c r="S102" s="345" t="s">
        <v>139</v>
      </c>
      <c r="T102" s="346"/>
      <c r="U102" s="347"/>
      <c r="V102" s="347"/>
      <c r="W102" s="348"/>
      <c r="X102" s="349"/>
      <c r="Y102" s="340"/>
      <c r="Z102" s="350" t="s">
        <v>23</v>
      </c>
      <c r="AA102" s="365"/>
      <c r="AB102" s="365"/>
      <c r="AC102" s="351">
        <f>AG102+AJ102+AM102+AO102+AQ102+AS102+AU102+AW102+AY102+BA102+BC102+BE102</f>
        <v>13440000</v>
      </c>
      <c r="AD102" s="351">
        <v>13440000</v>
      </c>
      <c r="AE102" s="351">
        <f>AC102-AD102</f>
        <v>0</v>
      </c>
      <c r="AF102" s="352"/>
      <c r="AG102" s="353"/>
      <c r="AH102" s="352"/>
      <c r="AI102" s="352"/>
      <c r="AJ102" s="353"/>
      <c r="AK102" s="352"/>
      <c r="AL102" s="354"/>
      <c r="AM102" s="367"/>
      <c r="AN102" s="354"/>
      <c r="AO102" s="355">
        <v>6240000</v>
      </c>
      <c r="AP102" s="354"/>
      <c r="AQ102" s="354">
        <v>7200000</v>
      </c>
      <c r="AR102" s="354"/>
      <c r="AS102" s="354"/>
      <c r="AT102" s="354"/>
      <c r="AU102" s="354"/>
      <c r="AV102" s="354"/>
      <c r="AW102" s="354"/>
      <c r="AX102" s="354"/>
      <c r="AY102" s="354"/>
      <c r="AZ102" s="354"/>
      <c r="BA102" s="354"/>
      <c r="BB102" s="354"/>
      <c r="BC102" s="354"/>
      <c r="BD102" s="354"/>
      <c r="BE102" s="354"/>
      <c r="BF102" s="354"/>
      <c r="BG102" s="356"/>
      <c r="BH102" s="357"/>
    </row>
    <row r="103" spans="1:60" s="358" customFormat="1" ht="16.5" customHeight="1">
      <c r="A103" s="338">
        <v>50</v>
      </c>
      <c r="B103" s="339"/>
      <c r="C103" s="339"/>
      <c r="D103" s="340"/>
      <c r="E103" s="340"/>
      <c r="F103" s="341" t="s">
        <v>17002</v>
      </c>
      <c r="G103" s="342" t="s">
        <v>74</v>
      </c>
      <c r="H103" s="359"/>
      <c r="I103" s="343"/>
      <c r="J103" s="344" t="s">
        <v>17348</v>
      </c>
      <c r="K103" s="340"/>
      <c r="L103" s="340"/>
      <c r="M103" s="340">
        <v>5239</v>
      </c>
      <c r="N103" s="340"/>
      <c r="O103" s="340"/>
      <c r="P103" s="340"/>
      <c r="Q103" s="340"/>
      <c r="R103" s="340"/>
      <c r="S103" s="345" t="s">
        <v>139</v>
      </c>
      <c r="T103" s="346"/>
      <c r="U103" s="347"/>
      <c r="V103" s="347"/>
      <c r="W103" s="348"/>
      <c r="X103" s="349"/>
      <c r="Y103" s="340"/>
      <c r="Z103" s="350" t="s">
        <v>23</v>
      </c>
      <c r="AA103" s="365"/>
      <c r="AB103" s="365"/>
      <c r="AC103" s="351">
        <f>AG103+AJ103+AM103+AO103+AQ103+AS103+AU103+AW103+AY103+BA103+BC103+BE103</f>
        <v>5900000</v>
      </c>
      <c r="AD103" s="351">
        <v>5900000</v>
      </c>
      <c r="AE103" s="351">
        <f>AC103-AD103</f>
        <v>0</v>
      </c>
      <c r="AF103" s="352"/>
      <c r="AG103" s="353"/>
      <c r="AH103" s="352"/>
      <c r="AI103" s="352"/>
      <c r="AJ103" s="353">
        <v>5900000</v>
      </c>
      <c r="AK103" s="352"/>
      <c r="AL103" s="354"/>
      <c r="AM103" s="367"/>
      <c r="AN103" s="354"/>
      <c r="AO103" s="355"/>
      <c r="AP103" s="354"/>
      <c r="AQ103" s="354"/>
      <c r="AR103" s="354"/>
      <c r="AS103" s="354"/>
      <c r="AT103" s="354"/>
      <c r="AU103" s="354"/>
      <c r="AV103" s="354"/>
      <c r="AW103" s="354"/>
      <c r="AX103" s="354"/>
      <c r="AY103" s="354"/>
      <c r="AZ103" s="354"/>
      <c r="BA103" s="354"/>
      <c r="BB103" s="354"/>
      <c r="BC103" s="354"/>
      <c r="BD103" s="354"/>
      <c r="BE103" s="354"/>
      <c r="BF103" s="354"/>
      <c r="BG103" s="356"/>
      <c r="BH103" s="357"/>
    </row>
    <row r="104" spans="1:60" s="358" customFormat="1" ht="16.5" customHeight="1">
      <c r="A104" s="338">
        <v>57</v>
      </c>
      <c r="B104" s="339"/>
      <c r="C104" s="339"/>
      <c r="D104" s="340"/>
      <c r="E104" s="340"/>
      <c r="F104" s="341" t="s">
        <v>17002</v>
      </c>
      <c r="G104" s="342" t="s">
        <v>74</v>
      </c>
      <c r="H104" s="359"/>
      <c r="I104" s="343"/>
      <c r="J104" s="344" t="s">
        <v>17349</v>
      </c>
      <c r="K104" s="340"/>
      <c r="L104" s="340"/>
      <c r="M104" s="340"/>
      <c r="N104" s="340"/>
      <c r="O104" s="340"/>
      <c r="P104" s="340"/>
      <c r="Q104" s="340"/>
      <c r="R104" s="340"/>
      <c r="S104" s="345" t="s">
        <v>26</v>
      </c>
      <c r="T104" s="346"/>
      <c r="U104" s="347"/>
      <c r="V104" s="347"/>
      <c r="W104" s="348"/>
      <c r="X104" s="349"/>
      <c r="Y104" s="340"/>
      <c r="Z104" s="350" t="s">
        <v>23</v>
      </c>
      <c r="AA104" s="365"/>
      <c r="AB104" s="365"/>
      <c r="AC104" s="351">
        <f>AG104+AJ104+AM104+AO104+AQ104+AS104+AU104+AW104+AY104+BA104+BC104+BE104</f>
        <v>6000000</v>
      </c>
      <c r="AD104" s="351">
        <v>6000000</v>
      </c>
      <c r="AE104" s="351">
        <f>AC104-AD104</f>
        <v>0</v>
      </c>
      <c r="AF104" s="352"/>
      <c r="AG104" s="353"/>
      <c r="AH104" s="352"/>
      <c r="AI104" s="352"/>
      <c r="AJ104" s="353"/>
      <c r="AK104" s="352"/>
      <c r="AL104" s="354"/>
      <c r="AM104" s="367"/>
      <c r="AN104" s="354"/>
      <c r="AO104" s="355">
        <v>6000000</v>
      </c>
      <c r="AP104" s="354"/>
      <c r="AQ104" s="354"/>
      <c r="AR104" s="354"/>
      <c r="AS104" s="354"/>
      <c r="AT104" s="354"/>
      <c r="AU104" s="354"/>
      <c r="AV104" s="354"/>
      <c r="AW104" s="354"/>
      <c r="AX104" s="354"/>
      <c r="AY104" s="354"/>
      <c r="AZ104" s="354"/>
      <c r="BA104" s="354"/>
      <c r="BB104" s="354"/>
      <c r="BC104" s="354"/>
      <c r="BD104" s="354"/>
      <c r="BE104" s="354"/>
      <c r="BF104" s="354"/>
      <c r="BG104" s="356"/>
      <c r="BH104" s="357"/>
    </row>
    <row r="105" spans="1:60" s="358" customFormat="1" ht="16.5" customHeight="1">
      <c r="A105" s="338">
        <v>16</v>
      </c>
      <c r="B105" s="339"/>
      <c r="C105" s="339"/>
      <c r="D105" s="340" t="s">
        <v>16955</v>
      </c>
      <c r="E105" s="340" t="s">
        <v>74</v>
      </c>
      <c r="F105" s="341" t="s">
        <v>17002</v>
      </c>
      <c r="G105" s="342" t="s">
        <v>74</v>
      </c>
      <c r="H105" s="359"/>
      <c r="I105" s="343"/>
      <c r="J105" s="344" t="s">
        <v>17016</v>
      </c>
      <c r="K105" s="340"/>
      <c r="L105" s="340"/>
      <c r="M105" s="340">
        <v>61615</v>
      </c>
      <c r="N105" s="340" t="s">
        <v>16968</v>
      </c>
      <c r="O105" s="340"/>
      <c r="P105" s="340"/>
      <c r="Q105" s="340" t="s">
        <v>14458</v>
      </c>
      <c r="R105" s="340" t="s">
        <v>14458</v>
      </c>
      <c r="S105" s="345" t="s">
        <v>17251</v>
      </c>
      <c r="T105" s="346"/>
      <c r="U105" s="347"/>
      <c r="V105" s="347"/>
      <c r="W105" s="348"/>
      <c r="X105" s="349"/>
      <c r="Y105" s="340" t="s">
        <v>23</v>
      </c>
      <c r="Z105" s="350" t="s">
        <v>17097</v>
      </c>
      <c r="AA105" s="365"/>
      <c r="AB105" s="365"/>
      <c r="AC105" s="351">
        <f>AG105+AJ105+AM105+AO105+AQ105+AS105+AU105+AW105+AY105+BA105+BC105+BE105</f>
        <v>0</v>
      </c>
      <c r="AD105" s="351">
        <v>0</v>
      </c>
      <c r="AE105" s="351">
        <f>AC105-AD105</f>
        <v>0</v>
      </c>
      <c r="AF105" s="352"/>
      <c r="AG105" s="353"/>
      <c r="AH105" s="352"/>
      <c r="AI105" s="352"/>
      <c r="AJ105" s="353"/>
      <c r="AK105" s="352"/>
      <c r="AL105" s="354"/>
      <c r="AM105" s="367"/>
      <c r="AN105" s="354"/>
      <c r="AO105" s="355"/>
      <c r="AP105" s="354"/>
      <c r="AQ105" s="354"/>
      <c r="AR105" s="354"/>
      <c r="AS105" s="354"/>
      <c r="AT105" s="354"/>
      <c r="AU105" s="354"/>
      <c r="AV105" s="354"/>
      <c r="AW105" s="354"/>
      <c r="AX105" s="354"/>
      <c r="AY105" s="354"/>
      <c r="AZ105" s="354"/>
      <c r="BA105" s="354"/>
      <c r="BB105" s="354"/>
      <c r="BC105" s="354"/>
      <c r="BD105" s="354"/>
      <c r="BE105" s="354"/>
      <c r="BF105" s="354"/>
      <c r="BG105" s="356"/>
      <c r="BH105" s="357"/>
    </row>
    <row r="106" spans="1:60" s="358" customFormat="1" ht="16.5" customHeight="1">
      <c r="A106" s="338">
        <v>58</v>
      </c>
      <c r="B106" s="339"/>
      <c r="C106" s="339"/>
      <c r="D106" s="340"/>
      <c r="E106" s="340"/>
      <c r="F106" s="341" t="s">
        <v>17504</v>
      </c>
      <c r="G106" s="342" t="s">
        <v>74</v>
      </c>
      <c r="H106" s="359"/>
      <c r="I106" s="343"/>
      <c r="J106" s="344" t="s">
        <v>7901</v>
      </c>
      <c r="K106" s="340" t="s">
        <v>17505</v>
      </c>
      <c r="L106" s="340"/>
      <c r="M106" s="340">
        <v>25740</v>
      </c>
      <c r="N106" s="340"/>
      <c r="O106" s="340"/>
      <c r="P106" s="340"/>
      <c r="Q106" s="340"/>
      <c r="R106" s="340"/>
      <c r="S106" s="345" t="s">
        <v>24</v>
      </c>
      <c r="T106" s="346"/>
      <c r="U106" s="347"/>
      <c r="V106" s="347"/>
      <c r="W106" s="348"/>
      <c r="X106" s="349"/>
      <c r="Y106" s="340"/>
      <c r="Z106" s="350" t="s">
        <v>23</v>
      </c>
      <c r="AA106" s="365"/>
      <c r="AB106" s="365"/>
      <c r="AC106" s="351">
        <f>AG106+AJ106+AM106+AO106+AQ106+AS106+AU106+AW106+AY106+BA106+BC106+BE106</f>
        <v>0</v>
      </c>
      <c r="AD106" s="351">
        <v>0</v>
      </c>
      <c r="AE106" s="351">
        <f>AC106-AD106</f>
        <v>0</v>
      </c>
      <c r="AF106" s="352"/>
      <c r="AG106" s="353"/>
      <c r="AH106" s="352"/>
      <c r="AI106" s="352"/>
      <c r="AJ106" s="353"/>
      <c r="AK106" s="352"/>
      <c r="AL106" s="354"/>
      <c r="AM106" s="367"/>
      <c r="AN106" s="354"/>
      <c r="AO106" s="355">
        <v>0</v>
      </c>
      <c r="AP106" s="354"/>
      <c r="AQ106" s="354">
        <v>0</v>
      </c>
      <c r="AR106" s="354"/>
      <c r="AS106" s="354">
        <v>0</v>
      </c>
      <c r="AT106" s="354"/>
      <c r="AU106" s="354">
        <v>0</v>
      </c>
      <c r="AV106" s="354"/>
      <c r="AW106" s="354">
        <v>0</v>
      </c>
      <c r="AX106" s="354"/>
      <c r="AY106" s="354">
        <v>0</v>
      </c>
      <c r="AZ106" s="354"/>
      <c r="BA106" s="354">
        <v>0</v>
      </c>
      <c r="BB106" s="354"/>
      <c r="BC106" s="354">
        <v>0</v>
      </c>
      <c r="BD106" s="354"/>
      <c r="BE106" s="354">
        <v>0</v>
      </c>
      <c r="BF106" s="354"/>
      <c r="BG106" s="356"/>
      <c r="BH106" s="357"/>
    </row>
    <row r="107" spans="1:60" s="358" customFormat="1" ht="16.5" customHeight="1">
      <c r="A107" s="338">
        <v>59</v>
      </c>
      <c r="B107" s="339"/>
      <c r="C107" s="339"/>
      <c r="D107" s="340"/>
      <c r="E107" s="340"/>
      <c r="F107" s="341" t="s">
        <v>17002</v>
      </c>
      <c r="G107" s="342" t="s">
        <v>74</v>
      </c>
      <c r="H107" s="359"/>
      <c r="I107" s="343"/>
      <c r="J107" s="344" t="s">
        <v>17350</v>
      </c>
      <c r="K107" s="340"/>
      <c r="L107" s="340"/>
      <c r="M107" s="340">
        <v>24611</v>
      </c>
      <c r="N107" s="340"/>
      <c r="O107" s="340"/>
      <c r="P107" s="340"/>
      <c r="Q107" s="340"/>
      <c r="R107" s="340"/>
      <c r="S107" s="345" t="s">
        <v>130</v>
      </c>
      <c r="T107" s="346"/>
      <c r="U107" s="347"/>
      <c r="V107" s="347"/>
      <c r="W107" s="348"/>
      <c r="X107" s="349"/>
      <c r="Y107" s="340"/>
      <c r="Z107" s="350" t="s">
        <v>23</v>
      </c>
      <c r="AA107" s="365"/>
      <c r="AB107" s="365"/>
      <c r="AC107" s="351">
        <f>AG107+AJ107+AM107+AO107+AQ107+AS107+AU107+AW107+AY107+BA107+BC107+BE107</f>
        <v>1800000</v>
      </c>
      <c r="AD107" s="351">
        <v>1800000</v>
      </c>
      <c r="AE107" s="351">
        <f>AC107-AD107</f>
        <v>0</v>
      </c>
      <c r="AF107" s="352"/>
      <c r="AG107" s="353"/>
      <c r="AH107" s="352"/>
      <c r="AI107" s="352"/>
      <c r="AJ107" s="353"/>
      <c r="AK107" s="352"/>
      <c r="AL107" s="354"/>
      <c r="AM107" s="367"/>
      <c r="AN107" s="354"/>
      <c r="AO107" s="355">
        <v>1800000</v>
      </c>
      <c r="AP107" s="354"/>
      <c r="AQ107" s="354"/>
      <c r="AR107" s="354"/>
      <c r="AS107" s="354"/>
      <c r="AT107" s="354"/>
      <c r="AU107" s="354"/>
      <c r="AV107" s="354"/>
      <c r="AW107" s="354"/>
      <c r="AX107" s="354"/>
      <c r="AY107" s="354"/>
      <c r="AZ107" s="354"/>
      <c r="BA107" s="354"/>
      <c r="BB107" s="354"/>
      <c r="BC107" s="354"/>
      <c r="BD107" s="354"/>
      <c r="BE107" s="354"/>
      <c r="BF107" s="354"/>
      <c r="BG107" s="356"/>
      <c r="BH107" s="357"/>
    </row>
    <row r="108" spans="1:60" s="358" customFormat="1" ht="16.5" customHeight="1">
      <c r="A108" s="338">
        <v>32</v>
      </c>
      <c r="B108" s="339"/>
      <c r="C108" s="339"/>
      <c r="D108" s="340" t="s">
        <v>45</v>
      </c>
      <c r="E108" s="340" t="s">
        <v>79</v>
      </c>
      <c r="F108" s="341" t="s">
        <v>17002</v>
      </c>
      <c r="G108" s="342" t="s">
        <v>74</v>
      </c>
      <c r="H108" s="359"/>
      <c r="I108" s="343"/>
      <c r="J108" s="344" t="s">
        <v>7567</v>
      </c>
      <c r="K108" s="340"/>
      <c r="L108" s="340"/>
      <c r="M108" s="340">
        <v>3567</v>
      </c>
      <c r="N108" s="340"/>
      <c r="O108" s="340"/>
      <c r="P108" s="340"/>
      <c r="Q108" s="340"/>
      <c r="R108" s="340" t="s">
        <v>17</v>
      </c>
      <c r="S108" s="345" t="s">
        <v>17</v>
      </c>
      <c r="T108" s="346"/>
      <c r="U108" s="347"/>
      <c r="V108" s="347"/>
      <c r="W108" s="348"/>
      <c r="X108" s="349"/>
      <c r="Y108" s="340" t="s">
        <v>20</v>
      </c>
      <c r="Z108" s="350"/>
      <c r="AA108" s="365"/>
      <c r="AB108" s="365"/>
      <c r="AC108" s="351">
        <f>AG108+AJ108+AM108+AO108+AQ108+AS108+AU108+AW108+AY108+BA108+BC108+BE108</f>
        <v>0</v>
      </c>
      <c r="AD108" s="351">
        <v>0</v>
      </c>
      <c r="AE108" s="351">
        <f>AC108-AD108</f>
        <v>0</v>
      </c>
      <c r="AF108" s="352" t="s">
        <v>11567</v>
      </c>
      <c r="AG108" s="353"/>
      <c r="AH108" s="352"/>
      <c r="AI108" s="352" t="s">
        <v>11567</v>
      </c>
      <c r="AJ108" s="353"/>
      <c r="AK108" s="352"/>
      <c r="AL108" s="354"/>
      <c r="AM108" s="367"/>
      <c r="AN108" s="354"/>
      <c r="AO108" s="355" t="s">
        <v>11567</v>
      </c>
      <c r="AP108" s="354"/>
      <c r="AQ108" s="354" t="s">
        <v>11567</v>
      </c>
      <c r="AR108" s="354"/>
      <c r="AS108" s="354" t="s">
        <v>11567</v>
      </c>
      <c r="AT108" s="354"/>
      <c r="AU108" s="354" t="s">
        <v>11567</v>
      </c>
      <c r="AV108" s="354"/>
      <c r="AW108" s="354" t="s">
        <v>11567</v>
      </c>
      <c r="AX108" s="354"/>
      <c r="AY108" s="354" t="s">
        <v>11567</v>
      </c>
      <c r="AZ108" s="354"/>
      <c r="BA108" s="354" t="s">
        <v>11567</v>
      </c>
      <c r="BB108" s="354"/>
      <c r="BC108" s="354" t="s">
        <v>11567</v>
      </c>
      <c r="BD108" s="354"/>
      <c r="BE108" s="354" t="s">
        <v>11567</v>
      </c>
      <c r="BF108" s="354"/>
      <c r="BG108" s="356"/>
      <c r="BH108" s="357"/>
    </row>
    <row r="109" spans="1:60" s="358" customFormat="1" ht="16.5" customHeight="1">
      <c r="A109" s="338">
        <v>61</v>
      </c>
      <c r="B109" s="339"/>
      <c r="C109" s="339"/>
      <c r="D109" s="340"/>
      <c r="E109" s="340"/>
      <c r="F109" s="341" t="s">
        <v>17002</v>
      </c>
      <c r="G109" s="342" t="s">
        <v>74</v>
      </c>
      <c r="H109" s="359"/>
      <c r="I109" s="343"/>
      <c r="J109" s="344" t="s">
        <v>17351</v>
      </c>
      <c r="K109" s="340"/>
      <c r="L109" s="340"/>
      <c r="M109" s="340">
        <v>2659</v>
      </c>
      <c r="N109" s="340"/>
      <c r="O109" s="340"/>
      <c r="P109" s="340"/>
      <c r="Q109" s="340"/>
      <c r="R109" s="340"/>
      <c r="S109" s="345" t="s">
        <v>139</v>
      </c>
      <c r="T109" s="346"/>
      <c r="U109" s="347"/>
      <c r="V109" s="347"/>
      <c r="W109" s="348"/>
      <c r="X109" s="349"/>
      <c r="Y109" s="340"/>
      <c r="Z109" s="350" t="s">
        <v>23</v>
      </c>
      <c r="AA109" s="365"/>
      <c r="AB109" s="365"/>
      <c r="AC109" s="351">
        <f>AG109+AJ109+AM109+AO109+AQ109+AS109+AU109+AW109+AY109+BA109+BC109+BE109</f>
        <v>3800000</v>
      </c>
      <c r="AD109" s="351">
        <v>3800000</v>
      </c>
      <c r="AE109" s="351">
        <f>AC109-AD109</f>
        <v>0</v>
      </c>
      <c r="AF109" s="352"/>
      <c r="AG109" s="353"/>
      <c r="AH109" s="352"/>
      <c r="AI109" s="352"/>
      <c r="AJ109" s="353"/>
      <c r="AK109" s="352"/>
      <c r="AL109" s="354"/>
      <c r="AM109" s="367">
        <v>2600000</v>
      </c>
      <c r="AN109" s="354"/>
      <c r="AO109" s="355">
        <v>1200000</v>
      </c>
      <c r="AP109" s="354"/>
      <c r="AQ109" s="354"/>
      <c r="AR109" s="354"/>
      <c r="AS109" s="354"/>
      <c r="AT109" s="354"/>
      <c r="AU109" s="354"/>
      <c r="AV109" s="354"/>
      <c r="AW109" s="354"/>
      <c r="AX109" s="354"/>
      <c r="AY109" s="354"/>
      <c r="AZ109" s="354"/>
      <c r="BA109" s="354"/>
      <c r="BB109" s="354"/>
      <c r="BC109" s="354"/>
      <c r="BD109" s="354"/>
      <c r="BE109" s="354"/>
      <c r="BF109" s="354"/>
      <c r="BG109" s="356"/>
      <c r="BH109" s="357"/>
    </row>
    <row r="110" spans="1:60" s="358" customFormat="1" ht="16.5" customHeight="1">
      <c r="A110" s="338">
        <v>60</v>
      </c>
      <c r="B110" s="339"/>
      <c r="C110" s="339"/>
      <c r="D110" s="340"/>
      <c r="E110" s="340"/>
      <c r="F110" s="341" t="s">
        <v>17002</v>
      </c>
      <c r="G110" s="342" t="s">
        <v>74</v>
      </c>
      <c r="H110" s="359"/>
      <c r="I110" s="343"/>
      <c r="J110" s="344" t="s">
        <v>17351</v>
      </c>
      <c r="K110" s="340"/>
      <c r="L110" s="340"/>
      <c r="M110" s="340">
        <v>2659</v>
      </c>
      <c r="N110" s="340"/>
      <c r="O110" s="340"/>
      <c r="P110" s="340"/>
      <c r="Q110" s="340"/>
      <c r="R110" s="340"/>
      <c r="S110" s="345" t="s">
        <v>17</v>
      </c>
      <c r="T110" s="346"/>
      <c r="U110" s="347"/>
      <c r="V110" s="347"/>
      <c r="W110" s="348"/>
      <c r="X110" s="349"/>
      <c r="Y110" s="340"/>
      <c r="Z110" s="350" t="s">
        <v>23</v>
      </c>
      <c r="AA110" s="365"/>
      <c r="AB110" s="365"/>
      <c r="AC110" s="351">
        <f>AG110+AJ110+AM110+AO110+AQ110+AS110+AU110+AW110+AY110+BA110+BC110+BE110</f>
        <v>3038000</v>
      </c>
      <c r="AD110" s="351">
        <v>3038000</v>
      </c>
      <c r="AE110" s="351">
        <f>AC110-AD110</f>
        <v>0</v>
      </c>
      <c r="AF110" s="352"/>
      <c r="AG110" s="353"/>
      <c r="AH110" s="352"/>
      <c r="AI110" s="352"/>
      <c r="AJ110" s="353"/>
      <c r="AK110" s="352"/>
      <c r="AL110" s="354"/>
      <c r="AM110" s="367"/>
      <c r="AN110" s="354"/>
      <c r="AO110" s="355">
        <v>3038000</v>
      </c>
      <c r="AP110" s="354"/>
      <c r="AQ110" s="354"/>
      <c r="AR110" s="354"/>
      <c r="AS110" s="354"/>
      <c r="AT110" s="354"/>
      <c r="AU110" s="354"/>
      <c r="AV110" s="354"/>
      <c r="AW110" s="354"/>
      <c r="AX110" s="354"/>
      <c r="AY110" s="354"/>
      <c r="AZ110" s="354"/>
      <c r="BA110" s="354"/>
      <c r="BB110" s="354"/>
      <c r="BC110" s="354"/>
      <c r="BD110" s="354"/>
      <c r="BE110" s="354"/>
      <c r="BF110" s="354"/>
      <c r="BG110" s="356"/>
      <c r="BH110" s="357"/>
    </row>
    <row r="111" spans="1:60" s="358" customFormat="1" ht="16.5" customHeight="1">
      <c r="A111" s="338">
        <v>62</v>
      </c>
      <c r="B111" s="339"/>
      <c r="C111" s="339"/>
      <c r="D111" s="340" t="s">
        <v>16955</v>
      </c>
      <c r="E111" s="340" t="s">
        <v>74</v>
      </c>
      <c r="F111" s="341" t="s">
        <v>17002</v>
      </c>
      <c r="G111" s="342" t="s">
        <v>74</v>
      </c>
      <c r="H111" s="359"/>
      <c r="I111" s="343"/>
      <c r="J111" s="344" t="s">
        <v>17080</v>
      </c>
      <c r="K111" s="340"/>
      <c r="L111" s="340"/>
      <c r="M111" s="340">
        <v>17818</v>
      </c>
      <c r="N111" s="340" t="s">
        <v>16970</v>
      </c>
      <c r="O111" s="340"/>
      <c r="P111" s="340"/>
      <c r="Q111" s="340" t="s">
        <v>26</v>
      </c>
      <c r="R111" s="340" t="s">
        <v>26</v>
      </c>
      <c r="S111" s="345" t="s">
        <v>26</v>
      </c>
      <c r="T111" s="346"/>
      <c r="U111" s="347"/>
      <c r="V111" s="347"/>
      <c r="W111" s="348"/>
      <c r="X111" s="349"/>
      <c r="Y111" s="340" t="s">
        <v>23</v>
      </c>
      <c r="Z111" s="350" t="s">
        <v>23</v>
      </c>
      <c r="AA111" s="365"/>
      <c r="AB111" s="365"/>
      <c r="AC111" s="351">
        <f>AG111+AJ111+AM111+AO111+AQ111+AS111+AU111+AW111+AY111+BA111+BC111+BE111</f>
        <v>4328500</v>
      </c>
      <c r="AD111" s="351">
        <v>2168500</v>
      </c>
      <c r="AE111" s="351">
        <f>AC111-AD111</f>
        <v>2160000</v>
      </c>
      <c r="AF111" s="352"/>
      <c r="AG111" s="353">
        <v>2168500</v>
      </c>
      <c r="AH111" s="352"/>
      <c r="AI111" s="352"/>
      <c r="AJ111" s="353"/>
      <c r="AK111" s="352"/>
      <c r="AL111" s="354"/>
      <c r="AM111" s="367"/>
      <c r="AN111" s="354"/>
      <c r="AO111" s="355"/>
      <c r="AP111" s="354"/>
      <c r="AQ111" s="354"/>
      <c r="AR111" s="354"/>
      <c r="AS111" s="354">
        <v>2160000</v>
      </c>
      <c r="AT111" s="354"/>
      <c r="AU111" s="354"/>
      <c r="AV111" s="354"/>
      <c r="AW111" s="354"/>
      <c r="AX111" s="354"/>
      <c r="AY111" s="354"/>
      <c r="AZ111" s="354"/>
      <c r="BA111" s="354"/>
      <c r="BB111" s="354"/>
      <c r="BC111" s="354"/>
      <c r="BD111" s="354"/>
      <c r="BE111" s="354"/>
      <c r="BF111" s="354"/>
      <c r="BG111" s="356"/>
      <c r="BH111" s="357"/>
    </row>
    <row r="112" spans="1:60" s="358" customFormat="1" ht="16.5" customHeight="1">
      <c r="A112" s="338">
        <v>63</v>
      </c>
      <c r="B112" s="339"/>
      <c r="C112" s="339"/>
      <c r="D112" s="340"/>
      <c r="E112" s="340"/>
      <c r="F112" s="341" t="s">
        <v>17002</v>
      </c>
      <c r="G112" s="342" t="s">
        <v>74</v>
      </c>
      <c r="H112" s="359"/>
      <c r="I112" s="343"/>
      <c r="J112" s="344" t="s">
        <v>17352</v>
      </c>
      <c r="K112" s="340"/>
      <c r="L112" s="340"/>
      <c r="M112" s="340">
        <v>1271</v>
      </c>
      <c r="N112" s="340"/>
      <c r="O112" s="340"/>
      <c r="P112" s="340"/>
      <c r="Q112" s="340"/>
      <c r="R112" s="340"/>
      <c r="S112" s="345" t="s">
        <v>17</v>
      </c>
      <c r="T112" s="346"/>
      <c r="U112" s="347"/>
      <c r="V112" s="347"/>
      <c r="W112" s="348"/>
      <c r="X112" s="349"/>
      <c r="Y112" s="340"/>
      <c r="Z112" s="350" t="s">
        <v>23</v>
      </c>
      <c r="AA112" s="365"/>
      <c r="AB112" s="365"/>
      <c r="AC112" s="351">
        <f>AG112+AJ112+AM112+AO112+AQ112+AS112+AU112+AW112+AY112+BA112+BC112+BE112</f>
        <v>975000</v>
      </c>
      <c r="AD112" s="351">
        <v>975000</v>
      </c>
      <c r="AE112" s="351">
        <f>AC112-AD112</f>
        <v>0</v>
      </c>
      <c r="AF112" s="352"/>
      <c r="AG112" s="353">
        <v>975000</v>
      </c>
      <c r="AH112" s="352"/>
      <c r="AI112" s="352"/>
      <c r="AJ112" s="353"/>
      <c r="AK112" s="352"/>
      <c r="AL112" s="354"/>
      <c r="AM112" s="367"/>
      <c r="AN112" s="354"/>
      <c r="AO112" s="355"/>
      <c r="AP112" s="354"/>
      <c r="AQ112" s="354"/>
      <c r="AR112" s="354"/>
      <c r="AS112" s="354"/>
      <c r="AT112" s="354"/>
      <c r="AU112" s="354"/>
      <c r="AV112" s="354"/>
      <c r="AW112" s="354"/>
      <c r="AX112" s="354"/>
      <c r="AY112" s="354"/>
      <c r="AZ112" s="354"/>
      <c r="BA112" s="354"/>
      <c r="BB112" s="354"/>
      <c r="BC112" s="354"/>
      <c r="BD112" s="354"/>
      <c r="BE112" s="354"/>
      <c r="BF112" s="354"/>
      <c r="BG112" s="356"/>
      <c r="BH112" s="357"/>
    </row>
    <row r="113" spans="1:60" s="358" customFormat="1" ht="16.5" customHeight="1">
      <c r="A113" s="338">
        <v>66</v>
      </c>
      <c r="B113" s="339"/>
      <c r="C113" s="339"/>
      <c r="D113" s="340" t="s">
        <v>45</v>
      </c>
      <c r="E113" s="340" t="s">
        <v>73</v>
      </c>
      <c r="F113" s="341" t="s">
        <v>17002</v>
      </c>
      <c r="G113" s="342" t="s">
        <v>74</v>
      </c>
      <c r="H113" s="359"/>
      <c r="I113" s="343"/>
      <c r="J113" s="344" t="s">
        <v>17353</v>
      </c>
      <c r="K113" s="340"/>
      <c r="L113" s="340"/>
      <c r="M113" s="340">
        <v>66340</v>
      </c>
      <c r="N113" s="340"/>
      <c r="O113" s="340"/>
      <c r="P113" s="340"/>
      <c r="Q113" s="340"/>
      <c r="R113" s="340" t="s">
        <v>5917</v>
      </c>
      <c r="S113" s="345" t="s">
        <v>17251</v>
      </c>
      <c r="T113" s="346"/>
      <c r="U113" s="347"/>
      <c r="V113" s="347"/>
      <c r="W113" s="348"/>
      <c r="X113" s="349"/>
      <c r="Y113" s="340"/>
      <c r="Z113" s="350" t="s">
        <v>23</v>
      </c>
      <c r="AA113" s="365"/>
      <c r="AB113" s="365"/>
      <c r="AC113" s="351">
        <f>AG113+AJ113+AM113+AO113+AQ113+AS113+AU113+AW113+AY113+BA113+BC113+BE113</f>
        <v>2109000</v>
      </c>
      <c r="AD113" s="351">
        <v>2109000</v>
      </c>
      <c r="AE113" s="351">
        <f>AC113-AD113</f>
        <v>0</v>
      </c>
      <c r="AF113" s="352"/>
      <c r="AG113" s="353"/>
      <c r="AH113" s="352"/>
      <c r="AI113" s="352"/>
      <c r="AJ113" s="353"/>
      <c r="AK113" s="352"/>
      <c r="AL113" s="354"/>
      <c r="AM113" s="367"/>
      <c r="AN113" s="354"/>
      <c r="AO113" s="355">
        <v>2109000</v>
      </c>
      <c r="AP113" s="354"/>
      <c r="AQ113" s="354"/>
      <c r="AR113" s="354"/>
      <c r="AS113" s="354"/>
      <c r="AT113" s="354"/>
      <c r="AU113" s="354"/>
      <c r="AV113" s="354"/>
      <c r="AW113" s="354"/>
      <c r="AX113" s="354"/>
      <c r="AY113" s="354"/>
      <c r="AZ113" s="354"/>
      <c r="BA113" s="354"/>
      <c r="BB113" s="354"/>
      <c r="BC113" s="354"/>
      <c r="BD113" s="354"/>
      <c r="BE113" s="354"/>
      <c r="BF113" s="354"/>
      <c r="BG113" s="356"/>
      <c r="BH113" s="357"/>
    </row>
    <row r="114" spans="1:60" s="358" customFormat="1" ht="16.5" customHeight="1">
      <c r="A114" s="338">
        <v>70</v>
      </c>
      <c r="B114" s="339"/>
      <c r="C114" s="339"/>
      <c r="D114" s="340"/>
      <c r="E114" s="340"/>
      <c r="F114" s="341" t="s">
        <v>17002</v>
      </c>
      <c r="G114" s="342" t="s">
        <v>74</v>
      </c>
      <c r="H114" s="359"/>
      <c r="I114" s="343"/>
      <c r="J114" s="344" t="s">
        <v>17356</v>
      </c>
      <c r="K114" s="340"/>
      <c r="L114" s="340"/>
      <c r="M114" s="340">
        <v>24778</v>
      </c>
      <c r="N114" s="340"/>
      <c r="O114" s="340"/>
      <c r="P114" s="340"/>
      <c r="Q114" s="340"/>
      <c r="R114" s="340"/>
      <c r="S114" s="345" t="s">
        <v>26</v>
      </c>
      <c r="T114" s="346"/>
      <c r="U114" s="347"/>
      <c r="V114" s="347"/>
      <c r="W114" s="348"/>
      <c r="X114" s="349"/>
      <c r="Y114" s="340"/>
      <c r="Z114" s="350" t="s">
        <v>23</v>
      </c>
      <c r="AA114" s="365"/>
      <c r="AB114" s="365"/>
      <c r="AC114" s="351">
        <f>AG114+AJ114+AM114+AO114+AQ114+AS114+AU114+AW114+AY114+BA114+BC114+BE114</f>
        <v>679000</v>
      </c>
      <c r="AD114" s="351">
        <v>679000</v>
      </c>
      <c r="AE114" s="351">
        <f>AC114-AD114</f>
        <v>0</v>
      </c>
      <c r="AF114" s="352"/>
      <c r="AG114" s="353"/>
      <c r="AH114" s="352"/>
      <c r="AI114" s="352"/>
      <c r="AJ114" s="353">
        <v>679000</v>
      </c>
      <c r="AK114" s="352"/>
      <c r="AL114" s="354"/>
      <c r="AM114" s="367"/>
      <c r="AN114" s="354"/>
      <c r="AO114" s="355"/>
      <c r="AP114" s="354"/>
      <c r="AQ114" s="354"/>
      <c r="AR114" s="354"/>
      <c r="AS114" s="354"/>
      <c r="AT114" s="354"/>
      <c r="AU114" s="354"/>
      <c r="AV114" s="354"/>
      <c r="AW114" s="354"/>
      <c r="AX114" s="354"/>
      <c r="AY114" s="354"/>
      <c r="AZ114" s="354"/>
      <c r="BA114" s="354"/>
      <c r="BB114" s="354"/>
      <c r="BC114" s="354"/>
      <c r="BD114" s="354"/>
      <c r="BE114" s="354"/>
      <c r="BF114" s="354"/>
      <c r="BG114" s="356"/>
      <c r="BH114" s="357"/>
    </row>
    <row r="115" spans="1:60" s="358" customFormat="1" ht="16.5" customHeight="1">
      <c r="A115" s="338">
        <v>74</v>
      </c>
      <c r="B115" s="339"/>
      <c r="C115" s="339"/>
      <c r="D115" s="340"/>
      <c r="E115" s="340"/>
      <c r="F115" s="341" t="s">
        <v>17002</v>
      </c>
      <c r="G115" s="342" t="s">
        <v>74</v>
      </c>
      <c r="H115" s="359"/>
      <c r="I115" s="343"/>
      <c r="J115" s="344" t="s">
        <v>17452</v>
      </c>
      <c r="K115" s="340"/>
      <c r="L115" s="340"/>
      <c r="M115" s="340">
        <v>3871</v>
      </c>
      <c r="N115" s="340"/>
      <c r="O115" s="340"/>
      <c r="P115" s="340"/>
      <c r="Q115" s="340"/>
      <c r="R115" s="340"/>
      <c r="S115" s="345" t="s">
        <v>130</v>
      </c>
      <c r="T115" s="346"/>
      <c r="U115" s="347"/>
      <c r="V115" s="347"/>
      <c r="W115" s="348"/>
      <c r="X115" s="349"/>
      <c r="Y115" s="340"/>
      <c r="Z115" s="350" t="s">
        <v>21</v>
      </c>
      <c r="AA115" s="365"/>
      <c r="AB115" s="365"/>
      <c r="AC115" s="351">
        <f>AG115+AJ115+AM115+AO115+AQ115+AS115+AU115+AW115+AY115+BA115+BC115+BE115</f>
        <v>10000000</v>
      </c>
      <c r="AD115" s="351">
        <v>10000000</v>
      </c>
      <c r="AE115" s="351">
        <f>AC115-AD115</f>
        <v>0</v>
      </c>
      <c r="AF115" s="352"/>
      <c r="AG115" s="353"/>
      <c r="AH115" s="352"/>
      <c r="AI115" s="352"/>
      <c r="AJ115" s="353"/>
      <c r="AK115" s="352"/>
      <c r="AL115" s="354"/>
      <c r="AM115" s="367"/>
      <c r="AN115" s="354"/>
      <c r="AO115" s="355"/>
      <c r="AP115" s="354"/>
      <c r="AQ115" s="354">
        <v>10000000</v>
      </c>
      <c r="AR115" s="354"/>
      <c r="AS115" s="354"/>
      <c r="AT115" s="354"/>
      <c r="AU115" s="354"/>
      <c r="AV115" s="354"/>
      <c r="AW115" s="354"/>
      <c r="AX115" s="354"/>
      <c r="AY115" s="354"/>
      <c r="AZ115" s="354"/>
      <c r="BA115" s="354"/>
      <c r="BB115" s="354"/>
      <c r="BC115" s="354"/>
      <c r="BD115" s="354"/>
      <c r="BE115" s="354"/>
      <c r="BF115" s="354"/>
      <c r="BG115" s="356"/>
      <c r="BH115" s="357"/>
    </row>
    <row r="116" spans="1:60" s="358" customFormat="1" ht="16.5" customHeight="1">
      <c r="A116" s="338">
        <v>75</v>
      </c>
      <c r="B116" s="339"/>
      <c r="C116" s="339"/>
      <c r="D116" s="340"/>
      <c r="E116" s="340"/>
      <c r="F116" s="341" t="s">
        <v>17002</v>
      </c>
      <c r="G116" s="342" t="s">
        <v>74</v>
      </c>
      <c r="H116" s="359"/>
      <c r="I116" s="343"/>
      <c r="J116" s="344" t="s">
        <v>17453</v>
      </c>
      <c r="K116" s="340"/>
      <c r="L116" s="340"/>
      <c r="M116" s="340">
        <v>16251</v>
      </c>
      <c r="N116" s="340"/>
      <c r="O116" s="340"/>
      <c r="P116" s="340"/>
      <c r="Q116" s="340"/>
      <c r="R116" s="340"/>
      <c r="S116" s="345" t="s">
        <v>17</v>
      </c>
      <c r="T116" s="346"/>
      <c r="U116" s="347"/>
      <c r="V116" s="347"/>
      <c r="W116" s="348"/>
      <c r="X116" s="349"/>
      <c r="Y116" s="340"/>
      <c r="Z116" s="350" t="s">
        <v>21</v>
      </c>
      <c r="AA116" s="365"/>
      <c r="AB116" s="365"/>
      <c r="AC116" s="351">
        <f>AG116+AJ116+AM116+AO116+AQ116+AS116+AU116+AW116+AY116+BA116+BC116+BE116</f>
        <v>5000000</v>
      </c>
      <c r="AD116" s="351">
        <v>5000000</v>
      </c>
      <c r="AE116" s="351">
        <f>AC116-AD116</f>
        <v>0</v>
      </c>
      <c r="AF116" s="352"/>
      <c r="AG116" s="353"/>
      <c r="AH116" s="352"/>
      <c r="AI116" s="352"/>
      <c r="AJ116" s="353"/>
      <c r="AK116" s="352"/>
      <c r="AL116" s="354"/>
      <c r="AM116" s="367"/>
      <c r="AN116" s="354"/>
      <c r="AO116" s="355"/>
      <c r="AP116" s="354"/>
      <c r="AQ116" s="354">
        <v>5000000</v>
      </c>
      <c r="AR116" s="354"/>
      <c r="AS116" s="354"/>
      <c r="AT116" s="354"/>
      <c r="AU116" s="354"/>
      <c r="AV116" s="354"/>
      <c r="AW116" s="354"/>
      <c r="AX116" s="354"/>
      <c r="AY116" s="354"/>
      <c r="AZ116" s="354"/>
      <c r="BA116" s="354"/>
      <c r="BB116" s="354"/>
      <c r="BC116" s="354"/>
      <c r="BD116" s="354"/>
      <c r="BE116" s="354"/>
      <c r="BF116" s="354"/>
      <c r="BG116" s="356"/>
      <c r="BH116" s="357"/>
    </row>
    <row r="117" spans="1:60" s="358" customFormat="1" ht="16.5" customHeight="1">
      <c r="A117" s="338">
        <v>76</v>
      </c>
      <c r="B117" s="339"/>
      <c r="C117" s="339"/>
      <c r="D117" s="340"/>
      <c r="E117" s="340"/>
      <c r="F117" s="341" t="s">
        <v>17002</v>
      </c>
      <c r="G117" s="342" t="s">
        <v>74</v>
      </c>
      <c r="H117" s="359"/>
      <c r="I117" s="343"/>
      <c r="J117" s="344" t="s">
        <v>17454</v>
      </c>
      <c r="K117" s="340"/>
      <c r="L117" s="340"/>
      <c r="M117" s="340">
        <v>16251</v>
      </c>
      <c r="N117" s="340"/>
      <c r="O117" s="340"/>
      <c r="P117" s="340"/>
      <c r="Q117" s="340"/>
      <c r="R117" s="340"/>
      <c r="S117" s="345" t="s">
        <v>130</v>
      </c>
      <c r="T117" s="346"/>
      <c r="U117" s="347"/>
      <c r="V117" s="347"/>
      <c r="W117" s="348"/>
      <c r="X117" s="349"/>
      <c r="Y117" s="340"/>
      <c r="Z117" s="350" t="s">
        <v>21</v>
      </c>
      <c r="AA117" s="365"/>
      <c r="AB117" s="365"/>
      <c r="AC117" s="351">
        <f>AG117+AJ117+AM117+AO117+AQ117+AS117+AU117+AW117+AY117+BA117+BC117+BE117</f>
        <v>5000000</v>
      </c>
      <c r="AD117" s="351">
        <v>5000000</v>
      </c>
      <c r="AE117" s="351">
        <f>AC117-AD117</f>
        <v>0</v>
      </c>
      <c r="AF117" s="352"/>
      <c r="AG117" s="353"/>
      <c r="AH117" s="352"/>
      <c r="AI117" s="352"/>
      <c r="AJ117" s="353"/>
      <c r="AK117" s="352"/>
      <c r="AL117" s="354"/>
      <c r="AM117" s="367"/>
      <c r="AN117" s="354"/>
      <c r="AO117" s="355"/>
      <c r="AP117" s="354"/>
      <c r="AQ117" s="354">
        <v>5000000</v>
      </c>
      <c r="AR117" s="354"/>
      <c r="AS117" s="354"/>
      <c r="AT117" s="354"/>
      <c r="AU117" s="354"/>
      <c r="AV117" s="354"/>
      <c r="AW117" s="354"/>
      <c r="AX117" s="354"/>
      <c r="AY117" s="354"/>
      <c r="AZ117" s="354"/>
      <c r="BA117" s="354"/>
      <c r="BB117" s="354"/>
      <c r="BC117" s="354"/>
      <c r="BD117" s="354"/>
      <c r="BE117" s="354"/>
      <c r="BF117" s="354"/>
      <c r="BG117" s="356"/>
      <c r="BH117" s="357"/>
    </row>
    <row r="118" spans="1:60" s="358" customFormat="1" ht="16.5" customHeight="1">
      <c r="A118" s="338">
        <v>77</v>
      </c>
      <c r="B118" s="339"/>
      <c r="C118" s="339"/>
      <c r="D118" s="340"/>
      <c r="E118" s="340"/>
      <c r="F118" s="341" t="s">
        <v>17002</v>
      </c>
      <c r="G118" s="342" t="s">
        <v>74</v>
      </c>
      <c r="H118" s="359"/>
      <c r="I118" s="343"/>
      <c r="J118" s="344" t="s">
        <v>17358</v>
      </c>
      <c r="K118" s="340"/>
      <c r="L118" s="340"/>
      <c r="M118" s="340">
        <v>4476</v>
      </c>
      <c r="N118" s="340"/>
      <c r="O118" s="340"/>
      <c r="P118" s="340"/>
      <c r="Q118" s="340"/>
      <c r="R118" s="340"/>
      <c r="S118" s="345" t="s">
        <v>17</v>
      </c>
      <c r="T118" s="346"/>
      <c r="U118" s="347"/>
      <c r="V118" s="347"/>
      <c r="W118" s="348"/>
      <c r="X118" s="349"/>
      <c r="Y118" s="340"/>
      <c r="Z118" s="350" t="s">
        <v>23</v>
      </c>
      <c r="AA118" s="365"/>
      <c r="AB118" s="365"/>
      <c r="AC118" s="351">
        <f>AG118+AJ118+AM118+AO118+AQ118+AS118+AU118+AW118+AY118+BA118+BC118+BE118</f>
        <v>390000</v>
      </c>
      <c r="AD118" s="351">
        <v>390000</v>
      </c>
      <c r="AE118" s="351">
        <f>AC118-AD118</f>
        <v>0</v>
      </c>
      <c r="AF118" s="352"/>
      <c r="AG118" s="353">
        <v>390000</v>
      </c>
      <c r="AH118" s="352"/>
      <c r="AI118" s="352"/>
      <c r="AJ118" s="353"/>
      <c r="AK118" s="352"/>
      <c r="AL118" s="354"/>
      <c r="AM118" s="367"/>
      <c r="AN118" s="354"/>
      <c r="AO118" s="355"/>
      <c r="AP118" s="354"/>
      <c r="AQ118" s="354"/>
      <c r="AR118" s="354"/>
      <c r="AS118" s="354"/>
      <c r="AT118" s="354"/>
      <c r="AU118" s="354"/>
      <c r="AV118" s="354"/>
      <c r="AW118" s="354"/>
      <c r="AX118" s="354"/>
      <c r="AY118" s="354"/>
      <c r="AZ118" s="354"/>
      <c r="BA118" s="354"/>
      <c r="BB118" s="354"/>
      <c r="BC118" s="354"/>
      <c r="BD118" s="354"/>
      <c r="BE118" s="354"/>
      <c r="BF118" s="354"/>
      <c r="BG118" s="356"/>
      <c r="BH118" s="357"/>
    </row>
    <row r="119" spans="1:60" s="358" customFormat="1" ht="16.5" customHeight="1">
      <c r="A119" s="338">
        <v>79</v>
      </c>
      <c r="B119" s="339"/>
      <c r="C119" s="339"/>
      <c r="D119" s="340" t="s">
        <v>15</v>
      </c>
      <c r="E119" s="340" t="s">
        <v>16939</v>
      </c>
      <c r="F119" s="341" t="s">
        <v>17002</v>
      </c>
      <c r="G119" s="342" t="s">
        <v>74</v>
      </c>
      <c r="H119" s="359"/>
      <c r="I119" s="343"/>
      <c r="J119" s="344" t="s">
        <v>17154</v>
      </c>
      <c r="K119" s="340"/>
      <c r="L119" s="340"/>
      <c r="M119" s="340">
        <v>4311</v>
      </c>
      <c r="N119" s="340" t="s">
        <v>16995</v>
      </c>
      <c r="O119" s="340" t="s">
        <v>27</v>
      </c>
      <c r="P119" s="340" t="s">
        <v>16996</v>
      </c>
      <c r="Q119" s="340" t="s">
        <v>22</v>
      </c>
      <c r="R119" s="340" t="s">
        <v>130</v>
      </c>
      <c r="S119" s="345" t="s">
        <v>130</v>
      </c>
      <c r="T119" s="346"/>
      <c r="U119" s="347" t="s">
        <v>48</v>
      </c>
      <c r="V119" s="347">
        <v>0</v>
      </c>
      <c r="W119" s="348"/>
      <c r="X119" s="349"/>
      <c r="Y119" s="340" t="s">
        <v>21</v>
      </c>
      <c r="Z119" s="350" t="s">
        <v>21</v>
      </c>
      <c r="AA119" s="365"/>
      <c r="AB119" s="365"/>
      <c r="AC119" s="351">
        <f>AG119+AJ119+AM119+AO119+AQ119+AS119+AU119+AW119+AY119+BA119+BC119+BE119</f>
        <v>20000000</v>
      </c>
      <c r="AD119" s="351">
        <v>20000000</v>
      </c>
      <c r="AE119" s="351">
        <f>AC119-AD119</f>
        <v>0</v>
      </c>
      <c r="AF119" s="352"/>
      <c r="AG119" s="353"/>
      <c r="AH119" s="352"/>
      <c r="AI119" s="352"/>
      <c r="AJ119" s="353"/>
      <c r="AK119" s="352"/>
      <c r="AL119" s="354"/>
      <c r="AM119" s="367"/>
      <c r="AN119" s="354"/>
      <c r="AO119" s="355"/>
      <c r="AP119" s="354"/>
      <c r="AQ119" s="354"/>
      <c r="AR119" s="354"/>
      <c r="AS119" s="354"/>
      <c r="AT119" s="354"/>
      <c r="AU119" s="354"/>
      <c r="AV119" s="354"/>
      <c r="AW119" s="354">
        <v>20000000</v>
      </c>
      <c r="AX119" s="354"/>
      <c r="AY119" s="354"/>
      <c r="AZ119" s="354"/>
      <c r="BA119" s="354"/>
      <c r="BB119" s="354"/>
      <c r="BC119" s="354"/>
      <c r="BD119" s="354"/>
      <c r="BE119" s="354"/>
      <c r="BF119" s="354"/>
      <c r="BG119" s="356"/>
      <c r="BH119" s="357"/>
    </row>
    <row r="120" spans="1:60" s="358" customFormat="1" ht="16.5" customHeight="1">
      <c r="A120" s="338">
        <v>80</v>
      </c>
      <c r="B120" s="339"/>
      <c r="C120" s="339"/>
      <c r="D120" s="340" t="s">
        <v>15</v>
      </c>
      <c r="E120" s="340" t="s">
        <v>16939</v>
      </c>
      <c r="F120" s="341" t="s">
        <v>17002</v>
      </c>
      <c r="G120" s="342" t="s">
        <v>74</v>
      </c>
      <c r="H120" s="359"/>
      <c r="I120" s="343"/>
      <c r="J120" s="344" t="s">
        <v>17154</v>
      </c>
      <c r="K120" s="340"/>
      <c r="L120" s="340"/>
      <c r="M120" s="340">
        <v>4311</v>
      </c>
      <c r="N120" s="340" t="s">
        <v>16995</v>
      </c>
      <c r="O120" s="340" t="s">
        <v>27</v>
      </c>
      <c r="P120" s="340"/>
      <c r="Q120" s="340"/>
      <c r="R120" s="340"/>
      <c r="S120" s="345" t="s">
        <v>17249</v>
      </c>
      <c r="T120" s="346"/>
      <c r="U120" s="347"/>
      <c r="V120" s="347"/>
      <c r="W120" s="348"/>
      <c r="X120" s="349"/>
      <c r="Y120" s="340"/>
      <c r="Z120" s="350" t="s">
        <v>21</v>
      </c>
      <c r="AA120" s="365"/>
      <c r="AB120" s="365"/>
      <c r="AC120" s="351">
        <f>AG120+AJ120+AM120+AO120+AQ120+AS120+AU120+AW120+AY120+BA120+BC120+BE120</f>
        <v>10000000</v>
      </c>
      <c r="AD120" s="351">
        <v>10000000</v>
      </c>
      <c r="AE120" s="351">
        <f>AC120-AD120</f>
        <v>0</v>
      </c>
      <c r="AF120" s="352"/>
      <c r="AG120" s="353"/>
      <c r="AH120" s="352"/>
      <c r="AI120" s="352"/>
      <c r="AJ120" s="353"/>
      <c r="AK120" s="352"/>
      <c r="AL120" s="354"/>
      <c r="AM120" s="367"/>
      <c r="AN120" s="354"/>
      <c r="AO120" s="355"/>
      <c r="AP120" s="354"/>
      <c r="AQ120" s="354">
        <v>10000000</v>
      </c>
      <c r="AR120" s="354"/>
      <c r="AS120" s="354"/>
      <c r="AT120" s="354"/>
      <c r="AU120" s="354"/>
      <c r="AV120" s="354"/>
      <c r="AW120" s="354"/>
      <c r="AX120" s="354"/>
      <c r="AY120" s="354"/>
      <c r="AZ120" s="354"/>
      <c r="BA120" s="354"/>
      <c r="BB120" s="354"/>
      <c r="BC120" s="354"/>
      <c r="BD120" s="354"/>
      <c r="BE120" s="354"/>
      <c r="BF120" s="354"/>
      <c r="BG120" s="356"/>
      <c r="BH120" s="357"/>
    </row>
    <row r="121" spans="1:60" s="358" customFormat="1" ht="16.5" customHeight="1">
      <c r="A121" s="338">
        <v>82</v>
      </c>
      <c r="B121" s="339"/>
      <c r="C121" s="339"/>
      <c r="D121" s="340"/>
      <c r="E121" s="340"/>
      <c r="F121" s="341" t="s">
        <v>17002</v>
      </c>
      <c r="G121" s="342" t="s">
        <v>74</v>
      </c>
      <c r="H121" s="359"/>
      <c r="I121" s="343"/>
      <c r="J121" s="344" t="s">
        <v>17449</v>
      </c>
      <c r="K121" s="340"/>
      <c r="L121" s="340"/>
      <c r="M121" s="340">
        <v>59486</v>
      </c>
      <c r="N121" s="340"/>
      <c r="O121" s="340"/>
      <c r="P121" s="340"/>
      <c r="Q121" s="340"/>
      <c r="R121" s="340"/>
      <c r="S121" s="345" t="s">
        <v>139</v>
      </c>
      <c r="T121" s="346"/>
      <c r="U121" s="347"/>
      <c r="V121" s="347"/>
      <c r="W121" s="348"/>
      <c r="X121" s="349"/>
      <c r="Y121" s="340"/>
      <c r="Z121" s="350" t="s">
        <v>23</v>
      </c>
      <c r="AA121" s="365"/>
      <c r="AB121" s="365"/>
      <c r="AC121" s="351">
        <f>AG121+AJ121+AM121+AO121+AQ121+AS121+AU121+AW121+AY121+BA121+BC121+BE121</f>
        <v>30000000</v>
      </c>
      <c r="AD121" s="351">
        <v>30000000</v>
      </c>
      <c r="AE121" s="351">
        <f>AC121-AD121</f>
        <v>0</v>
      </c>
      <c r="AF121" s="352"/>
      <c r="AG121" s="353"/>
      <c r="AH121" s="352"/>
      <c r="AI121" s="352"/>
      <c r="AJ121" s="353"/>
      <c r="AK121" s="352"/>
      <c r="AL121" s="354"/>
      <c r="AM121" s="367"/>
      <c r="AN121" s="354"/>
      <c r="AO121" s="355"/>
      <c r="AP121" s="354"/>
      <c r="AQ121" s="354"/>
      <c r="AR121" s="354"/>
      <c r="AS121" s="354">
        <v>30000000</v>
      </c>
      <c r="AT121" s="354"/>
      <c r="AU121" s="354"/>
      <c r="AV121" s="354"/>
      <c r="AW121" s="354"/>
      <c r="AX121" s="354"/>
      <c r="AY121" s="354"/>
      <c r="AZ121" s="354"/>
      <c r="BA121" s="354"/>
      <c r="BB121" s="354"/>
      <c r="BC121" s="354"/>
      <c r="BD121" s="354"/>
      <c r="BE121" s="354"/>
      <c r="BF121" s="354"/>
      <c r="BG121" s="356"/>
      <c r="BH121" s="357"/>
    </row>
    <row r="122" spans="1:60" s="358" customFormat="1" ht="16.5" customHeight="1">
      <c r="A122" s="338">
        <v>84</v>
      </c>
      <c r="B122" s="339"/>
      <c r="C122" s="339"/>
      <c r="D122" s="340"/>
      <c r="E122" s="340"/>
      <c r="F122" s="341" t="s">
        <v>17002</v>
      </c>
      <c r="G122" s="342" t="s">
        <v>74</v>
      </c>
      <c r="H122" s="359"/>
      <c r="I122" s="343"/>
      <c r="J122" s="344" t="s">
        <v>17450</v>
      </c>
      <c r="K122" s="340"/>
      <c r="L122" s="340"/>
      <c r="M122" s="340">
        <v>23419</v>
      </c>
      <c r="N122" s="340"/>
      <c r="O122" s="340"/>
      <c r="P122" s="340"/>
      <c r="Q122" s="340"/>
      <c r="R122" s="340"/>
      <c r="S122" s="345" t="s">
        <v>139</v>
      </c>
      <c r="T122" s="346"/>
      <c r="U122" s="347"/>
      <c r="V122" s="347"/>
      <c r="W122" s="348"/>
      <c r="X122" s="349"/>
      <c r="Y122" s="340"/>
      <c r="Z122" s="350" t="s">
        <v>23</v>
      </c>
      <c r="AA122" s="365"/>
      <c r="AB122" s="365"/>
      <c r="AC122" s="351">
        <f>AG122+AJ122+AM122+AO122+AQ122+AS122+AU122+AW122+AY122+BA122+BC122+BE122</f>
        <v>59560000</v>
      </c>
      <c r="AD122" s="351">
        <v>59560000</v>
      </c>
      <c r="AE122" s="351">
        <f>AC122-AD122</f>
        <v>0</v>
      </c>
      <c r="AF122" s="352"/>
      <c r="AG122" s="353"/>
      <c r="AH122" s="352"/>
      <c r="AI122" s="352"/>
      <c r="AJ122" s="353"/>
      <c r="AK122" s="352"/>
      <c r="AL122" s="354"/>
      <c r="AM122" s="367"/>
      <c r="AN122" s="354"/>
      <c r="AO122" s="355">
        <v>59560000</v>
      </c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354"/>
      <c r="BB122" s="354"/>
      <c r="BC122" s="354"/>
      <c r="BD122" s="354"/>
      <c r="BE122" s="354"/>
      <c r="BF122" s="354"/>
      <c r="BG122" s="356"/>
      <c r="BH122" s="357"/>
    </row>
    <row r="123" spans="1:60" s="358" customFormat="1" ht="16.5" customHeight="1">
      <c r="A123" s="338">
        <v>86</v>
      </c>
      <c r="B123" s="339"/>
      <c r="C123" s="339"/>
      <c r="D123" s="340"/>
      <c r="E123" s="340"/>
      <c r="F123" s="341" t="s">
        <v>17504</v>
      </c>
      <c r="G123" s="342" t="s">
        <v>74</v>
      </c>
      <c r="H123" s="359"/>
      <c r="I123" s="343"/>
      <c r="J123" s="344" t="s">
        <v>8574</v>
      </c>
      <c r="K123" s="340" t="s">
        <v>17511</v>
      </c>
      <c r="L123" s="340"/>
      <c r="M123" s="340">
        <v>14680</v>
      </c>
      <c r="N123" s="340"/>
      <c r="O123" s="340"/>
      <c r="P123" s="340"/>
      <c r="Q123" s="340"/>
      <c r="R123" s="340"/>
      <c r="S123" s="345" t="s">
        <v>17</v>
      </c>
      <c r="T123" s="346"/>
      <c r="U123" s="347"/>
      <c r="V123" s="347"/>
      <c r="W123" s="348"/>
      <c r="X123" s="349"/>
      <c r="Y123" s="340"/>
      <c r="Z123" s="350" t="s">
        <v>23</v>
      </c>
      <c r="AA123" s="365"/>
      <c r="AB123" s="365"/>
      <c r="AC123" s="351">
        <f>AG123+AJ123+AM123+AO123+AQ123+AS123+AU123+AW123+AY123+BA123+BC123+BE123</f>
        <v>0</v>
      </c>
      <c r="AD123" s="351">
        <v>0</v>
      </c>
      <c r="AE123" s="351">
        <f>AC123-AD123</f>
        <v>0</v>
      </c>
      <c r="AF123" s="352"/>
      <c r="AG123" s="353"/>
      <c r="AH123" s="352"/>
      <c r="AI123" s="352"/>
      <c r="AJ123" s="353"/>
      <c r="AK123" s="352"/>
      <c r="AL123" s="354"/>
      <c r="AM123" s="367"/>
      <c r="AN123" s="354"/>
      <c r="AO123" s="355">
        <v>0</v>
      </c>
      <c r="AP123" s="354"/>
      <c r="AQ123" s="354">
        <v>0</v>
      </c>
      <c r="AR123" s="354"/>
      <c r="AS123" s="354">
        <v>0</v>
      </c>
      <c r="AT123" s="354"/>
      <c r="AU123" s="354">
        <v>0</v>
      </c>
      <c r="AV123" s="354"/>
      <c r="AW123" s="354">
        <v>0</v>
      </c>
      <c r="AX123" s="354"/>
      <c r="AY123" s="354">
        <v>0</v>
      </c>
      <c r="AZ123" s="354"/>
      <c r="BA123" s="354">
        <v>0</v>
      </c>
      <c r="BB123" s="354"/>
      <c r="BC123" s="354">
        <v>0</v>
      </c>
      <c r="BD123" s="354"/>
      <c r="BE123" s="354">
        <v>0</v>
      </c>
      <c r="BF123" s="354"/>
      <c r="BG123" s="356"/>
      <c r="BH123" s="357"/>
    </row>
    <row r="124" spans="1:60" s="358" customFormat="1" ht="16.5" customHeight="1">
      <c r="A124" s="338">
        <v>87</v>
      </c>
      <c r="B124" s="339"/>
      <c r="C124" s="339"/>
      <c r="D124" s="340"/>
      <c r="E124" s="340"/>
      <c r="F124" s="341" t="s">
        <v>17002</v>
      </c>
      <c r="G124" s="342" t="s">
        <v>74</v>
      </c>
      <c r="H124" s="359"/>
      <c r="I124" s="343"/>
      <c r="J124" s="344" t="s">
        <v>17117</v>
      </c>
      <c r="K124" s="340"/>
      <c r="L124" s="340"/>
      <c r="M124" s="340">
        <v>13041</v>
      </c>
      <c r="N124" s="340"/>
      <c r="O124" s="340"/>
      <c r="P124" s="340"/>
      <c r="Q124" s="340"/>
      <c r="R124" s="340"/>
      <c r="S124" s="345" t="s">
        <v>26</v>
      </c>
      <c r="T124" s="346"/>
      <c r="U124" s="347"/>
      <c r="V124" s="347"/>
      <c r="W124" s="348"/>
      <c r="X124" s="349"/>
      <c r="Y124" s="340"/>
      <c r="Z124" s="350" t="s">
        <v>23</v>
      </c>
      <c r="AA124" s="365"/>
      <c r="AB124" s="365"/>
      <c r="AC124" s="351">
        <f>AG124+AJ124+AM124+AO124+AQ124+AS124+AU124+AW124+AY124+BA124+BC124+BE124</f>
        <v>0</v>
      </c>
      <c r="AD124" s="351">
        <v>0</v>
      </c>
      <c r="AE124" s="351">
        <f>AC124-AD124</f>
        <v>0</v>
      </c>
      <c r="AF124" s="352"/>
      <c r="AG124" s="353"/>
      <c r="AH124" s="352"/>
      <c r="AI124" s="352"/>
      <c r="AJ124" s="353"/>
      <c r="AK124" s="352"/>
      <c r="AL124" s="354"/>
      <c r="AM124" s="367"/>
      <c r="AN124" s="354"/>
      <c r="AO124" s="355"/>
      <c r="AP124" s="354"/>
      <c r="AQ124" s="354"/>
      <c r="AR124" s="354"/>
      <c r="AS124" s="354"/>
      <c r="AT124" s="354"/>
      <c r="AU124" s="354"/>
      <c r="AV124" s="354"/>
      <c r="AW124" s="354"/>
      <c r="AX124" s="354"/>
      <c r="AY124" s="354"/>
      <c r="AZ124" s="354"/>
      <c r="BA124" s="354"/>
      <c r="BB124" s="354"/>
      <c r="BC124" s="354"/>
      <c r="BD124" s="354"/>
      <c r="BE124" s="354"/>
      <c r="BF124" s="354"/>
      <c r="BG124" s="356"/>
      <c r="BH124" s="357"/>
    </row>
    <row r="125" spans="1:60" s="358" customFormat="1" ht="16.5" customHeight="1">
      <c r="A125" s="338">
        <v>88</v>
      </c>
      <c r="B125" s="339"/>
      <c r="C125" s="339"/>
      <c r="D125" s="340"/>
      <c r="E125" s="340"/>
      <c r="F125" s="341" t="s">
        <v>17002</v>
      </c>
      <c r="G125" s="342" t="s">
        <v>74</v>
      </c>
      <c r="H125" s="359"/>
      <c r="I125" s="343"/>
      <c r="J125" s="344" t="s">
        <v>17359</v>
      </c>
      <c r="K125" s="340"/>
      <c r="L125" s="340"/>
      <c r="M125" s="340">
        <v>4667</v>
      </c>
      <c r="N125" s="340"/>
      <c r="O125" s="340"/>
      <c r="P125" s="340"/>
      <c r="Q125" s="340" t="s">
        <v>22</v>
      </c>
      <c r="R125" s="340"/>
      <c r="S125" s="345" t="s">
        <v>130</v>
      </c>
      <c r="T125" s="346"/>
      <c r="U125" s="347"/>
      <c r="V125" s="347"/>
      <c r="W125" s="348"/>
      <c r="X125" s="349"/>
      <c r="Y125" s="340"/>
      <c r="Z125" s="350" t="s">
        <v>23</v>
      </c>
      <c r="AA125" s="365"/>
      <c r="AB125" s="365"/>
      <c r="AC125" s="351">
        <f>AG125+AJ125+AM125+AO125+AQ125+AS125+AU125+AW125+AY125+BA125+BC125+BE125</f>
        <v>5400000</v>
      </c>
      <c r="AD125" s="351">
        <v>5400000</v>
      </c>
      <c r="AE125" s="351">
        <f>AC125-AD125</f>
        <v>0</v>
      </c>
      <c r="AF125" s="352"/>
      <c r="AG125" s="353"/>
      <c r="AH125" s="352"/>
      <c r="AI125" s="352">
        <v>5400000</v>
      </c>
      <c r="AJ125" s="353">
        <v>5400000</v>
      </c>
      <c r="AK125" s="352"/>
      <c r="AL125" s="354"/>
      <c r="AM125" s="367"/>
      <c r="AN125" s="354"/>
      <c r="AO125" s="355"/>
      <c r="AP125" s="354"/>
      <c r="AQ125" s="354"/>
      <c r="AR125" s="354"/>
      <c r="AS125" s="354"/>
      <c r="AT125" s="354"/>
      <c r="AU125" s="354"/>
      <c r="AV125" s="354"/>
      <c r="AW125" s="354"/>
      <c r="AX125" s="354"/>
      <c r="AY125" s="354"/>
      <c r="AZ125" s="354"/>
      <c r="BA125" s="354"/>
      <c r="BB125" s="354"/>
      <c r="BC125" s="354"/>
      <c r="BD125" s="354"/>
      <c r="BE125" s="354"/>
      <c r="BF125" s="354"/>
      <c r="BG125" s="356"/>
      <c r="BH125" s="357"/>
    </row>
    <row r="126" spans="1:60" s="358" customFormat="1" ht="16.5" customHeight="1">
      <c r="A126" s="338">
        <v>90</v>
      </c>
      <c r="B126" s="339"/>
      <c r="C126" s="339"/>
      <c r="D126" s="340"/>
      <c r="E126" s="340" t="s">
        <v>77</v>
      </c>
      <c r="F126" s="341" t="s">
        <v>17002</v>
      </c>
      <c r="G126" s="342" t="s">
        <v>74</v>
      </c>
      <c r="H126" s="359"/>
      <c r="I126" s="343"/>
      <c r="J126" s="344" t="s">
        <v>6347</v>
      </c>
      <c r="K126" s="340"/>
      <c r="L126" s="340"/>
      <c r="M126" s="340">
        <v>59192</v>
      </c>
      <c r="N126" s="340"/>
      <c r="O126" s="340"/>
      <c r="P126" s="340"/>
      <c r="Q126" s="340"/>
      <c r="R126" s="340" t="s">
        <v>17</v>
      </c>
      <c r="S126" s="345" t="s">
        <v>17</v>
      </c>
      <c r="T126" s="346"/>
      <c r="U126" s="347"/>
      <c r="V126" s="347"/>
      <c r="W126" s="348"/>
      <c r="X126" s="349"/>
      <c r="Y126" s="340" t="s">
        <v>23</v>
      </c>
      <c r="Z126" s="350" t="s">
        <v>23</v>
      </c>
      <c r="AA126" s="365"/>
      <c r="AB126" s="365"/>
      <c r="AC126" s="351">
        <f>AG126+AJ126+AM126+AO126+AQ126+AS126+AU126+AW126+AY126+BA126+BC126+BE126</f>
        <v>253000</v>
      </c>
      <c r="AD126" s="351">
        <v>253000</v>
      </c>
      <c r="AE126" s="351">
        <f>AC126-AD126</f>
        <v>0</v>
      </c>
      <c r="AF126" s="352">
        <v>253000</v>
      </c>
      <c r="AG126" s="353">
        <v>253000</v>
      </c>
      <c r="AH126" s="352" t="s">
        <v>17429</v>
      </c>
      <c r="AI126" s="352"/>
      <c r="AJ126" s="353"/>
      <c r="AK126" s="352"/>
      <c r="AL126" s="354"/>
      <c r="AM126" s="367"/>
      <c r="AN126" s="354"/>
      <c r="AO126" s="355"/>
      <c r="AP126" s="354"/>
      <c r="AQ126" s="354"/>
      <c r="AR126" s="354"/>
      <c r="AS126" s="354"/>
      <c r="AT126" s="354"/>
      <c r="AU126" s="354"/>
      <c r="AV126" s="354"/>
      <c r="AW126" s="354"/>
      <c r="AX126" s="354"/>
      <c r="AY126" s="354"/>
      <c r="AZ126" s="354"/>
      <c r="BA126" s="354"/>
      <c r="BB126" s="354"/>
      <c r="BC126" s="354"/>
      <c r="BD126" s="354"/>
      <c r="BE126" s="354"/>
      <c r="BF126" s="354"/>
      <c r="BG126" s="356"/>
      <c r="BH126" s="357"/>
    </row>
    <row r="127" spans="1:60" s="358" customFormat="1" ht="16.5" customHeight="1">
      <c r="A127" s="338">
        <v>93</v>
      </c>
      <c r="B127" s="339"/>
      <c r="C127" s="339"/>
      <c r="D127" s="340" t="s">
        <v>15</v>
      </c>
      <c r="E127" s="340" t="s">
        <v>5953</v>
      </c>
      <c r="F127" s="341" t="s">
        <v>17002</v>
      </c>
      <c r="G127" s="342" t="s">
        <v>74</v>
      </c>
      <c r="H127" s="359"/>
      <c r="I127" s="343"/>
      <c r="J127" s="344" t="s">
        <v>17141</v>
      </c>
      <c r="K127" s="340"/>
      <c r="L127" s="340"/>
      <c r="M127" s="340">
        <v>54466</v>
      </c>
      <c r="N127" s="340" t="s">
        <v>16995</v>
      </c>
      <c r="O127" s="340" t="s">
        <v>35</v>
      </c>
      <c r="P127" s="340"/>
      <c r="Q127" s="340"/>
      <c r="R127" s="340"/>
      <c r="S127" s="345" t="s">
        <v>130</v>
      </c>
      <c r="T127" s="346"/>
      <c r="U127" s="347"/>
      <c r="V127" s="347">
        <v>0</v>
      </c>
      <c r="W127" s="348"/>
      <c r="X127" s="349"/>
      <c r="Y127" s="340" t="s">
        <v>21</v>
      </c>
      <c r="Z127" s="350" t="s">
        <v>21</v>
      </c>
      <c r="AA127" s="365"/>
      <c r="AB127" s="365"/>
      <c r="AC127" s="351">
        <f>AG127+AJ127+AM127+AO127+AQ127+AS127+AU127+AW127+AY127+BA127+BC127+BE127</f>
        <v>10000000</v>
      </c>
      <c r="AD127" s="351">
        <v>10000000</v>
      </c>
      <c r="AE127" s="351">
        <f>AC127-AD127</f>
        <v>0</v>
      </c>
      <c r="AF127" s="352"/>
      <c r="AG127" s="353"/>
      <c r="AH127" s="352"/>
      <c r="AI127" s="352"/>
      <c r="AJ127" s="353"/>
      <c r="AK127" s="352"/>
      <c r="AL127" s="354"/>
      <c r="AM127" s="367"/>
      <c r="AN127" s="354"/>
      <c r="AO127" s="355"/>
      <c r="AP127" s="354"/>
      <c r="AQ127" s="354"/>
      <c r="AR127" s="354"/>
      <c r="AS127" s="354"/>
      <c r="AT127" s="354"/>
      <c r="AU127" s="354"/>
      <c r="AV127" s="354"/>
      <c r="AW127" s="354"/>
      <c r="AX127" s="354"/>
      <c r="AY127" s="354"/>
      <c r="AZ127" s="354"/>
      <c r="BA127" s="354">
        <v>10000000</v>
      </c>
      <c r="BB127" s="354"/>
      <c r="BC127" s="354"/>
      <c r="BD127" s="354"/>
      <c r="BE127" s="354"/>
      <c r="BF127" s="354"/>
      <c r="BG127" s="356"/>
      <c r="BH127" s="357"/>
    </row>
    <row r="128" spans="1:60" s="358" customFormat="1" ht="16.5" customHeight="1">
      <c r="A128" s="338">
        <v>96</v>
      </c>
      <c r="B128" s="339"/>
      <c r="C128" s="339"/>
      <c r="D128" s="340"/>
      <c r="E128" s="340"/>
      <c r="F128" s="341" t="s">
        <v>17002</v>
      </c>
      <c r="G128" s="342" t="s">
        <v>74</v>
      </c>
      <c r="H128" s="359"/>
      <c r="I128" s="343"/>
      <c r="J128" s="344" t="s">
        <v>17455</v>
      </c>
      <c r="K128" s="340"/>
      <c r="L128" s="340"/>
      <c r="M128" s="340"/>
      <c r="N128" s="340"/>
      <c r="O128" s="340"/>
      <c r="P128" s="340"/>
      <c r="Q128" s="340"/>
      <c r="R128" s="340"/>
      <c r="S128" s="345" t="s">
        <v>139</v>
      </c>
      <c r="T128" s="346"/>
      <c r="U128" s="347"/>
      <c r="V128" s="347"/>
      <c r="W128" s="348"/>
      <c r="X128" s="349"/>
      <c r="Y128" s="340"/>
      <c r="Z128" s="350" t="s">
        <v>23</v>
      </c>
      <c r="AA128" s="365"/>
      <c r="AB128" s="365"/>
      <c r="AC128" s="351">
        <f>AG128+AJ128+AM128+AO128+AQ128+AS128+AU128+AW128+AY128+BA128+BC128+BE128</f>
        <v>1600000</v>
      </c>
      <c r="AD128" s="351">
        <v>2000000</v>
      </c>
      <c r="AE128" s="351">
        <f>AC128-AD128</f>
        <v>-400000</v>
      </c>
      <c r="AF128" s="352"/>
      <c r="AG128" s="353"/>
      <c r="AH128" s="352"/>
      <c r="AI128" s="352"/>
      <c r="AJ128" s="353"/>
      <c r="AK128" s="352"/>
      <c r="AL128" s="354"/>
      <c r="AM128" s="367"/>
      <c r="AN128" s="354"/>
      <c r="AO128" s="355"/>
      <c r="AP128" s="354"/>
      <c r="AQ128" s="354">
        <v>1600000</v>
      </c>
      <c r="AR128" s="354"/>
      <c r="AS128" s="354"/>
      <c r="AT128" s="354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/>
      <c r="BF128" s="354"/>
      <c r="BG128" s="356"/>
      <c r="BH128" s="357"/>
    </row>
    <row r="129" spans="1:60" s="358" customFormat="1" ht="16.5" customHeight="1">
      <c r="A129" s="338">
        <v>78</v>
      </c>
      <c r="B129" s="339"/>
      <c r="C129" s="339"/>
      <c r="D129" s="340"/>
      <c r="E129" s="340"/>
      <c r="F129" s="341" t="s">
        <v>17002</v>
      </c>
      <c r="G129" s="342" t="s">
        <v>74</v>
      </c>
      <c r="H129" s="359"/>
      <c r="I129" s="343"/>
      <c r="J129" s="344" t="s">
        <v>17358</v>
      </c>
      <c r="K129" s="340"/>
      <c r="L129" s="340"/>
      <c r="M129" s="340">
        <v>4476</v>
      </c>
      <c r="N129" s="340"/>
      <c r="O129" s="340"/>
      <c r="P129" s="340"/>
      <c r="Q129" s="340"/>
      <c r="R129" s="340"/>
      <c r="S129" s="345" t="s">
        <v>130</v>
      </c>
      <c r="T129" s="346"/>
      <c r="U129" s="347"/>
      <c r="V129" s="347"/>
      <c r="W129" s="348"/>
      <c r="X129" s="349"/>
      <c r="Y129" s="340"/>
      <c r="Z129" s="350" t="s">
        <v>20</v>
      </c>
      <c r="AA129" s="365"/>
      <c r="AB129" s="365"/>
      <c r="AC129" s="351">
        <f>AG129+AJ129+AM129+AO129+AQ129+AS129+AU129+AW129+AY129+BA129+BC129+BE129</f>
        <v>750000</v>
      </c>
      <c r="AD129" s="351">
        <v>750000</v>
      </c>
      <c r="AE129" s="351">
        <f>AC129-AD129</f>
        <v>0</v>
      </c>
      <c r="AF129" s="352"/>
      <c r="AG129" s="353"/>
      <c r="AH129" s="352"/>
      <c r="AI129" s="352"/>
      <c r="AJ129" s="353"/>
      <c r="AK129" s="352"/>
      <c r="AL129" s="354"/>
      <c r="AM129" s="367"/>
      <c r="AN129" s="354"/>
      <c r="AO129" s="355"/>
      <c r="AP129" s="354"/>
      <c r="AQ129" s="354">
        <v>750000</v>
      </c>
      <c r="AR129" s="354"/>
      <c r="AS129" s="354"/>
      <c r="AT129" s="354"/>
      <c r="AU129" s="354"/>
      <c r="AV129" s="354"/>
      <c r="AW129" s="354"/>
      <c r="AX129" s="354"/>
      <c r="AY129" s="354"/>
      <c r="AZ129" s="354"/>
      <c r="BA129" s="354"/>
      <c r="BB129" s="354"/>
      <c r="BC129" s="354"/>
      <c r="BD129" s="354"/>
      <c r="BE129" s="354"/>
      <c r="BF129" s="354"/>
      <c r="BG129" s="356"/>
      <c r="BH129" s="357"/>
    </row>
    <row r="130" spans="1:60" s="358" customFormat="1" ht="16.5" customHeight="1">
      <c r="A130" s="338">
        <v>99</v>
      </c>
      <c r="B130" s="339"/>
      <c r="C130" s="339"/>
      <c r="D130" s="340" t="s">
        <v>45</v>
      </c>
      <c r="E130" s="340" t="s">
        <v>77</v>
      </c>
      <c r="F130" s="341" t="s">
        <v>17002</v>
      </c>
      <c r="G130" s="342" t="s">
        <v>74</v>
      </c>
      <c r="H130" s="359"/>
      <c r="I130" s="343"/>
      <c r="J130" s="344" t="s">
        <v>17230</v>
      </c>
      <c r="K130" s="340"/>
      <c r="L130" s="340"/>
      <c r="M130" s="340">
        <v>48476</v>
      </c>
      <c r="N130" s="340" t="s">
        <v>16969</v>
      </c>
      <c r="O130" s="340"/>
      <c r="P130" s="340"/>
      <c r="Q130" s="340" t="s">
        <v>17</v>
      </c>
      <c r="R130" s="340" t="s">
        <v>17</v>
      </c>
      <c r="S130" s="345" t="s">
        <v>17</v>
      </c>
      <c r="T130" s="346"/>
      <c r="U130" s="347"/>
      <c r="V130" s="347"/>
      <c r="W130" s="348"/>
      <c r="X130" s="349"/>
      <c r="Y130" s="340" t="s">
        <v>21</v>
      </c>
      <c r="Z130" s="350" t="s">
        <v>21</v>
      </c>
      <c r="AA130" s="365"/>
      <c r="AB130" s="365"/>
      <c r="AC130" s="351">
        <f>AG130+AJ130+AM130+AO130+AQ130+AS130+AU130+AW130+AY130+BA130+BC130+BE130</f>
        <v>0</v>
      </c>
      <c r="AD130" s="351">
        <v>0</v>
      </c>
      <c r="AE130" s="351">
        <f>AC130-AD130</f>
        <v>0</v>
      </c>
      <c r="AF130" s="352"/>
      <c r="AG130" s="353"/>
      <c r="AH130" s="352"/>
      <c r="AI130" s="352">
        <v>0</v>
      </c>
      <c r="AJ130" s="353">
        <v>0</v>
      </c>
      <c r="AK130" s="352"/>
      <c r="AL130" s="354"/>
      <c r="AM130" s="367"/>
      <c r="AN130" s="354"/>
      <c r="AO130" s="355">
        <v>0</v>
      </c>
      <c r="AP130" s="354"/>
      <c r="AQ130" s="354">
        <v>0</v>
      </c>
      <c r="AR130" s="354"/>
      <c r="AS130" s="354">
        <v>0</v>
      </c>
      <c r="AT130" s="354"/>
      <c r="AU130" s="354">
        <v>0</v>
      </c>
      <c r="AV130" s="354"/>
      <c r="AW130" s="354">
        <v>0</v>
      </c>
      <c r="AX130" s="354"/>
      <c r="AY130" s="354">
        <v>0</v>
      </c>
      <c r="AZ130" s="354"/>
      <c r="BA130" s="354">
        <v>0</v>
      </c>
      <c r="BB130" s="354"/>
      <c r="BC130" s="354">
        <v>0</v>
      </c>
      <c r="BD130" s="354"/>
      <c r="BE130" s="354">
        <v>0</v>
      </c>
      <c r="BF130" s="354"/>
      <c r="BG130" s="356"/>
      <c r="BH130" s="357"/>
    </row>
    <row r="131" spans="1:60" s="358" customFormat="1" ht="16.5" customHeight="1">
      <c r="A131" s="338">
        <v>100</v>
      </c>
      <c r="B131" s="339"/>
      <c r="C131" s="339"/>
      <c r="D131" s="340" t="s">
        <v>55</v>
      </c>
      <c r="E131" s="340" t="s">
        <v>213</v>
      </c>
      <c r="F131" s="341" t="s">
        <v>17002</v>
      </c>
      <c r="G131" s="342" t="s">
        <v>74</v>
      </c>
      <c r="H131" s="359"/>
      <c r="I131" s="343"/>
      <c r="J131" s="344" t="s">
        <v>17212</v>
      </c>
      <c r="K131" s="340"/>
      <c r="L131" s="340"/>
      <c r="M131" s="340">
        <v>57857</v>
      </c>
      <c r="N131" s="340" t="s">
        <v>16995</v>
      </c>
      <c r="O131" s="340"/>
      <c r="P131" s="340"/>
      <c r="Q131" s="340" t="s">
        <v>25</v>
      </c>
      <c r="R131" s="340" t="s">
        <v>26</v>
      </c>
      <c r="S131" s="345" t="s">
        <v>26</v>
      </c>
      <c r="T131" s="346"/>
      <c r="U131" s="347"/>
      <c r="V131" s="347">
        <v>0</v>
      </c>
      <c r="W131" s="348"/>
      <c r="X131" s="349"/>
      <c r="Y131" s="340" t="s">
        <v>21</v>
      </c>
      <c r="Z131" s="350" t="s">
        <v>21</v>
      </c>
      <c r="AA131" s="365"/>
      <c r="AB131" s="365"/>
      <c r="AC131" s="351">
        <f>AG131+AJ131+AM131+AO131+AQ131+AS131+AU131+AW131+AY131+BA131+BC131+BE131</f>
        <v>3000000</v>
      </c>
      <c r="AD131" s="351">
        <v>3000000</v>
      </c>
      <c r="AE131" s="351">
        <f>AC131-AD131</f>
        <v>0</v>
      </c>
      <c r="AF131" s="352"/>
      <c r="AG131" s="353"/>
      <c r="AH131" s="352"/>
      <c r="AI131" s="352"/>
      <c r="AJ131" s="353"/>
      <c r="AK131" s="352"/>
      <c r="AL131" s="354"/>
      <c r="AM131" s="367"/>
      <c r="AN131" s="354"/>
      <c r="AO131" s="355"/>
      <c r="AP131" s="354"/>
      <c r="AQ131" s="354"/>
      <c r="AR131" s="354"/>
      <c r="AS131" s="354">
        <v>3000000</v>
      </c>
      <c r="AT131" s="354"/>
      <c r="AU131" s="354"/>
      <c r="AV131" s="354"/>
      <c r="AW131" s="354"/>
      <c r="AX131" s="354"/>
      <c r="AY131" s="354"/>
      <c r="AZ131" s="354"/>
      <c r="BA131" s="354"/>
      <c r="BB131" s="354"/>
      <c r="BC131" s="354"/>
      <c r="BD131" s="354"/>
      <c r="BE131" s="354"/>
      <c r="BF131" s="354"/>
      <c r="BG131" s="356"/>
      <c r="BH131" s="357"/>
    </row>
    <row r="132" spans="1:60" s="358" customFormat="1" ht="16.5" customHeight="1">
      <c r="A132" s="338">
        <v>101</v>
      </c>
      <c r="B132" s="339"/>
      <c r="C132" s="339"/>
      <c r="D132" s="340"/>
      <c r="E132" s="340"/>
      <c r="F132" s="341" t="s">
        <v>17002</v>
      </c>
      <c r="G132" s="342" t="s">
        <v>74</v>
      </c>
      <c r="H132" s="359"/>
      <c r="I132" s="343"/>
      <c r="J132" s="344" t="s">
        <v>17362</v>
      </c>
      <c r="K132" s="340"/>
      <c r="L132" s="340"/>
      <c r="M132" s="340">
        <v>4004</v>
      </c>
      <c r="N132" s="340"/>
      <c r="O132" s="340"/>
      <c r="P132" s="340"/>
      <c r="Q132" s="340"/>
      <c r="R132" s="340"/>
      <c r="S132" s="345" t="s">
        <v>139</v>
      </c>
      <c r="T132" s="346"/>
      <c r="U132" s="347"/>
      <c r="V132" s="347"/>
      <c r="W132" s="348"/>
      <c r="X132" s="349"/>
      <c r="Y132" s="340"/>
      <c r="Z132" s="350" t="s">
        <v>23</v>
      </c>
      <c r="AA132" s="365"/>
      <c r="AB132" s="365"/>
      <c r="AC132" s="351">
        <f>AG132+AJ132+AM132+AO132+AQ132+AS132+AU132+AW132+AY132+BA132+BC132+BE132</f>
        <v>2500000</v>
      </c>
      <c r="AD132" s="351">
        <v>2500000</v>
      </c>
      <c r="AE132" s="351">
        <f>AC132-AD132</f>
        <v>0</v>
      </c>
      <c r="AF132" s="352"/>
      <c r="AG132" s="353"/>
      <c r="AH132" s="352"/>
      <c r="AI132" s="352"/>
      <c r="AJ132" s="353"/>
      <c r="AK132" s="352"/>
      <c r="AL132" s="354"/>
      <c r="AM132" s="367">
        <v>2500000</v>
      </c>
      <c r="AN132" s="354"/>
      <c r="AO132" s="355"/>
      <c r="AP132" s="354"/>
      <c r="AQ132" s="354"/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  <c r="BB132" s="354"/>
      <c r="BC132" s="354"/>
      <c r="BD132" s="354"/>
      <c r="BE132" s="354"/>
      <c r="BF132" s="354"/>
      <c r="BG132" s="356"/>
      <c r="BH132" s="357"/>
    </row>
    <row r="133" spans="1:60" s="358" customFormat="1" ht="16.5" customHeight="1">
      <c r="A133" s="338">
        <v>98</v>
      </c>
      <c r="B133" s="339"/>
      <c r="C133" s="339"/>
      <c r="D133" s="340"/>
      <c r="E133" s="340"/>
      <c r="F133" s="341" t="s">
        <v>17002</v>
      </c>
      <c r="G133" s="342" t="s">
        <v>74</v>
      </c>
      <c r="H133" s="359"/>
      <c r="I133" s="343"/>
      <c r="J133" s="344" t="s">
        <v>17342</v>
      </c>
      <c r="K133" s="340"/>
      <c r="L133" s="340"/>
      <c r="M133" s="340">
        <v>47761</v>
      </c>
      <c r="N133" s="340"/>
      <c r="O133" s="340"/>
      <c r="P133" s="340"/>
      <c r="Q133" s="340"/>
      <c r="R133" s="340"/>
      <c r="S133" s="345" t="s">
        <v>17251</v>
      </c>
      <c r="T133" s="346"/>
      <c r="U133" s="347"/>
      <c r="V133" s="347"/>
      <c r="W133" s="348"/>
      <c r="X133" s="349"/>
      <c r="Y133" s="340" t="s">
        <v>23</v>
      </c>
      <c r="Z133" s="350"/>
      <c r="AA133" s="365"/>
      <c r="AB133" s="365"/>
      <c r="AC133" s="351">
        <f>AG133+AJ133+AM133+AO133+AQ133+AS133+AU133+AW133+AY133+BA133+BC133+BE133</f>
        <v>0</v>
      </c>
      <c r="AD133" s="351">
        <v>0</v>
      </c>
      <c r="AE133" s="351">
        <f>AC133-AD133</f>
        <v>0</v>
      </c>
      <c r="AF133" s="352"/>
      <c r="AG133" s="353"/>
      <c r="AH133" s="352"/>
      <c r="AI133" s="352"/>
      <c r="AJ133" s="353"/>
      <c r="AK133" s="352"/>
      <c r="AL133" s="354"/>
      <c r="AM133" s="367"/>
      <c r="AN133" s="354"/>
      <c r="AO133" s="355"/>
      <c r="AP133" s="354"/>
      <c r="AQ133" s="354"/>
      <c r="AR133" s="354"/>
      <c r="AS133" s="354"/>
      <c r="AT133" s="354"/>
      <c r="AU133" s="354"/>
      <c r="AV133" s="354"/>
      <c r="AW133" s="354"/>
      <c r="AX133" s="354"/>
      <c r="AY133" s="354"/>
      <c r="AZ133" s="354"/>
      <c r="BA133" s="354"/>
      <c r="BB133" s="354"/>
      <c r="BC133" s="354"/>
      <c r="BD133" s="354"/>
      <c r="BE133" s="354"/>
      <c r="BF133" s="354"/>
      <c r="BG133" s="356"/>
      <c r="BH133" s="357"/>
    </row>
    <row r="134" spans="1:60" s="358" customFormat="1" ht="16.5" customHeight="1">
      <c r="A134" s="338">
        <v>110</v>
      </c>
      <c r="B134" s="339"/>
      <c r="C134" s="339"/>
      <c r="D134" s="340" t="s">
        <v>47</v>
      </c>
      <c r="E134" s="340" t="s">
        <v>16947</v>
      </c>
      <c r="F134" s="341" t="s">
        <v>17002</v>
      </c>
      <c r="G134" s="342" t="s">
        <v>74</v>
      </c>
      <c r="H134" s="359"/>
      <c r="I134" s="343"/>
      <c r="J134" s="344" t="s">
        <v>17173</v>
      </c>
      <c r="K134" s="340"/>
      <c r="L134" s="340"/>
      <c r="M134" s="340">
        <v>3793</v>
      </c>
      <c r="N134" s="340" t="s">
        <v>16995</v>
      </c>
      <c r="O134" s="340" t="s">
        <v>27</v>
      </c>
      <c r="P134" s="340" t="s">
        <v>16996</v>
      </c>
      <c r="Q134" s="340" t="s">
        <v>16</v>
      </c>
      <c r="R134" s="340" t="s">
        <v>17</v>
      </c>
      <c r="S134" s="345" t="s">
        <v>17</v>
      </c>
      <c r="T134" s="346"/>
      <c r="U134" s="347">
        <v>828000</v>
      </c>
      <c r="V134" s="347">
        <v>1610000</v>
      </c>
      <c r="W134" s="348"/>
      <c r="X134" s="349"/>
      <c r="Y134" s="340" t="s">
        <v>17097</v>
      </c>
      <c r="Z134" s="350" t="s">
        <v>21</v>
      </c>
      <c r="AA134" s="365"/>
      <c r="AB134" s="365"/>
      <c r="AC134" s="351">
        <f>AG134+AJ134+AM134+AO134+AQ134+AS134+AU134+AW134+AY134+BA134+BC134+BE134</f>
        <v>100000000</v>
      </c>
      <c r="AD134" s="351">
        <v>100000000</v>
      </c>
      <c r="AE134" s="351">
        <f>AC134-AD134</f>
        <v>0</v>
      </c>
      <c r="AF134" s="352"/>
      <c r="AG134" s="353"/>
      <c r="AH134" s="352"/>
      <c r="AI134" s="352"/>
      <c r="AJ134" s="353"/>
      <c r="AK134" s="352"/>
      <c r="AL134" s="354"/>
      <c r="AM134" s="367"/>
      <c r="AN134" s="354"/>
      <c r="AO134" s="355"/>
      <c r="AP134" s="354"/>
      <c r="AQ134" s="354"/>
      <c r="AR134" s="354"/>
      <c r="AS134" s="354">
        <v>50000000</v>
      </c>
      <c r="AT134" s="354"/>
      <c r="AU134" s="354"/>
      <c r="AV134" s="354"/>
      <c r="AW134" s="354"/>
      <c r="AX134" s="354"/>
      <c r="AY134" s="354"/>
      <c r="AZ134" s="354"/>
      <c r="BA134" s="354"/>
      <c r="BB134" s="354"/>
      <c r="BC134" s="354"/>
      <c r="BD134" s="354"/>
      <c r="BE134" s="354">
        <v>50000000</v>
      </c>
      <c r="BF134" s="354"/>
      <c r="BG134" s="356"/>
      <c r="BH134" s="357"/>
    </row>
    <row r="135" spans="1:60" s="358" customFormat="1" ht="16.5" customHeight="1">
      <c r="A135" s="338">
        <v>113</v>
      </c>
      <c r="B135" s="339"/>
      <c r="C135" s="339"/>
      <c r="D135" s="340" t="s">
        <v>45</v>
      </c>
      <c r="E135" s="340" t="s">
        <v>76</v>
      </c>
      <c r="F135" s="341" t="s">
        <v>17002</v>
      </c>
      <c r="G135" s="342" t="s">
        <v>74</v>
      </c>
      <c r="H135" s="359"/>
      <c r="I135" s="343"/>
      <c r="J135" s="344" t="s">
        <v>17071</v>
      </c>
      <c r="K135" s="340"/>
      <c r="L135" s="340"/>
      <c r="M135" s="340">
        <v>20896</v>
      </c>
      <c r="N135" s="340" t="s">
        <v>16969</v>
      </c>
      <c r="O135" s="340"/>
      <c r="P135" s="340"/>
      <c r="Q135" s="340" t="s">
        <v>139</v>
      </c>
      <c r="R135" s="340" t="s">
        <v>139</v>
      </c>
      <c r="S135" s="345" t="s">
        <v>139</v>
      </c>
      <c r="T135" s="346"/>
      <c r="U135" s="347"/>
      <c r="V135" s="347">
        <v>0</v>
      </c>
      <c r="W135" s="348"/>
      <c r="X135" s="349"/>
      <c r="Y135" s="340"/>
      <c r="Z135" s="350" t="s">
        <v>23</v>
      </c>
      <c r="AA135" s="365"/>
      <c r="AB135" s="365"/>
      <c r="AC135" s="351">
        <f>AG135+AJ135+AM135+AO135+AQ135+AS135+AU135+AW135+AY135+BA135+BC135+BE135</f>
        <v>6000000</v>
      </c>
      <c r="AD135" s="351">
        <v>6000000</v>
      </c>
      <c r="AE135" s="351">
        <f>AC135-AD135</f>
        <v>0</v>
      </c>
      <c r="AF135" s="352">
        <v>0</v>
      </c>
      <c r="AG135" s="353"/>
      <c r="AH135" s="352"/>
      <c r="AI135" s="352">
        <v>0</v>
      </c>
      <c r="AJ135" s="353">
        <v>0</v>
      </c>
      <c r="AK135" s="352"/>
      <c r="AL135" s="354"/>
      <c r="AM135" s="367"/>
      <c r="AN135" s="354"/>
      <c r="AO135" s="355">
        <v>0</v>
      </c>
      <c r="AP135" s="354"/>
      <c r="AQ135" s="354">
        <v>0</v>
      </c>
      <c r="AR135" s="354"/>
      <c r="AS135" s="354">
        <v>2000000</v>
      </c>
      <c r="AT135" s="354"/>
      <c r="AU135" s="354">
        <v>0</v>
      </c>
      <c r="AV135" s="354"/>
      <c r="AW135" s="354">
        <v>0</v>
      </c>
      <c r="AX135" s="354"/>
      <c r="AY135" s="354">
        <v>2000000</v>
      </c>
      <c r="AZ135" s="354"/>
      <c r="BA135" s="354">
        <v>0</v>
      </c>
      <c r="BB135" s="354"/>
      <c r="BC135" s="354">
        <v>2000000</v>
      </c>
      <c r="BD135" s="354"/>
      <c r="BE135" s="354">
        <v>0</v>
      </c>
      <c r="BF135" s="354"/>
      <c r="BG135" s="356"/>
      <c r="BH135" s="357"/>
    </row>
    <row r="136" spans="1:60" s="358" customFormat="1" ht="16.5" hidden="1" customHeight="1">
      <c r="A136" s="338">
        <v>115</v>
      </c>
      <c r="B136" s="339"/>
      <c r="C136" s="339"/>
      <c r="D136" s="340" t="s">
        <v>16955</v>
      </c>
      <c r="E136" s="340" t="s">
        <v>78</v>
      </c>
      <c r="F136" s="341" t="s">
        <v>17002</v>
      </c>
      <c r="G136" s="342" t="s">
        <v>16945</v>
      </c>
      <c r="H136" s="359"/>
      <c r="I136" s="343"/>
      <c r="J136" s="344" t="s">
        <v>6525</v>
      </c>
      <c r="K136" s="340"/>
      <c r="L136" s="340"/>
      <c r="M136" s="340">
        <v>7429</v>
      </c>
      <c r="N136" s="340" t="s">
        <v>16971</v>
      </c>
      <c r="O136" s="340"/>
      <c r="P136" s="340"/>
      <c r="Q136" s="340" t="s">
        <v>26</v>
      </c>
      <c r="R136" s="340" t="s">
        <v>26</v>
      </c>
      <c r="S136" s="345" t="s">
        <v>26</v>
      </c>
      <c r="T136" s="346"/>
      <c r="U136" s="347"/>
      <c r="V136" s="347"/>
      <c r="W136" s="348"/>
      <c r="X136" s="349"/>
      <c r="Y136" s="340" t="s">
        <v>21</v>
      </c>
      <c r="Z136" s="350" t="s">
        <v>21</v>
      </c>
      <c r="AA136" s="365"/>
      <c r="AB136" s="365"/>
      <c r="AC136" s="351">
        <f t="shared" ref="AC86:AC149" si="1">AG136+AJ136+AM136+AO136+AQ136+AS136+AU136+AW136+AY136+BA136+BC136+BE136</f>
        <v>0</v>
      </c>
      <c r="AD136" s="351">
        <v>0</v>
      </c>
      <c r="AE136" s="351">
        <f t="shared" ref="AE86:AE149" si="2">AC136-AD136</f>
        <v>0</v>
      </c>
      <c r="AF136" s="352">
        <v>0</v>
      </c>
      <c r="AG136" s="353"/>
      <c r="AH136" s="352"/>
      <c r="AI136" s="352">
        <v>0</v>
      </c>
      <c r="AJ136" s="353">
        <v>0</v>
      </c>
      <c r="AK136" s="352"/>
      <c r="AL136" s="354"/>
      <c r="AM136" s="367"/>
      <c r="AN136" s="354"/>
      <c r="AO136" s="355">
        <v>0</v>
      </c>
      <c r="AP136" s="354"/>
      <c r="AQ136" s="354">
        <v>0</v>
      </c>
      <c r="AR136" s="354"/>
      <c r="AS136" s="354">
        <v>0</v>
      </c>
      <c r="AT136" s="354"/>
      <c r="AU136" s="354">
        <v>0</v>
      </c>
      <c r="AV136" s="354"/>
      <c r="AW136" s="354">
        <v>0</v>
      </c>
      <c r="AX136" s="354"/>
      <c r="AY136" s="354">
        <v>0</v>
      </c>
      <c r="AZ136" s="354"/>
      <c r="BA136" s="354">
        <v>0</v>
      </c>
      <c r="BB136" s="354"/>
      <c r="BC136" s="354">
        <v>0</v>
      </c>
      <c r="BD136" s="354"/>
      <c r="BE136" s="354">
        <v>0</v>
      </c>
      <c r="BF136" s="354"/>
      <c r="BG136" s="356"/>
      <c r="BH136" s="357"/>
    </row>
    <row r="137" spans="1:60" s="358" customFormat="1" ht="16.5" hidden="1" customHeight="1">
      <c r="A137" s="338">
        <v>116</v>
      </c>
      <c r="B137" s="339"/>
      <c r="C137" s="339"/>
      <c r="D137" s="340" t="s">
        <v>45</v>
      </c>
      <c r="E137" s="340" t="s">
        <v>75</v>
      </c>
      <c r="F137" s="341" t="s">
        <v>17002</v>
      </c>
      <c r="G137" s="342" t="s">
        <v>16945</v>
      </c>
      <c r="H137" s="359"/>
      <c r="I137" s="343"/>
      <c r="J137" s="344" t="s">
        <v>8748</v>
      </c>
      <c r="K137" s="340"/>
      <c r="L137" s="340"/>
      <c r="M137" s="340">
        <v>11763</v>
      </c>
      <c r="N137" s="340" t="s">
        <v>2265</v>
      </c>
      <c r="O137" s="340"/>
      <c r="P137" s="340"/>
      <c r="Q137" s="340" t="s">
        <v>130</v>
      </c>
      <c r="R137" s="340" t="s">
        <v>130</v>
      </c>
      <c r="S137" s="345" t="s">
        <v>130</v>
      </c>
      <c r="T137" s="346"/>
      <c r="U137" s="347">
        <v>7729000</v>
      </c>
      <c r="V137" s="347">
        <v>0</v>
      </c>
      <c r="W137" s="348"/>
      <c r="X137" s="349"/>
      <c r="Y137" s="340" t="s">
        <v>21</v>
      </c>
      <c r="Z137" s="350" t="s">
        <v>21</v>
      </c>
      <c r="AA137" s="365"/>
      <c r="AB137" s="365"/>
      <c r="AC137" s="351">
        <f t="shared" si="1"/>
        <v>0</v>
      </c>
      <c r="AD137" s="351">
        <v>0</v>
      </c>
      <c r="AE137" s="351">
        <f t="shared" si="2"/>
        <v>0</v>
      </c>
      <c r="AF137" s="352">
        <v>0</v>
      </c>
      <c r="AG137" s="353"/>
      <c r="AH137" s="352"/>
      <c r="AI137" s="352">
        <v>0</v>
      </c>
      <c r="AJ137" s="353">
        <v>0</v>
      </c>
      <c r="AK137" s="352"/>
      <c r="AL137" s="354"/>
      <c r="AM137" s="367"/>
      <c r="AN137" s="354"/>
      <c r="AO137" s="355">
        <v>0</v>
      </c>
      <c r="AP137" s="354"/>
      <c r="AQ137" s="354">
        <v>0</v>
      </c>
      <c r="AR137" s="354"/>
      <c r="AS137" s="354">
        <v>0</v>
      </c>
      <c r="AT137" s="354"/>
      <c r="AU137" s="354">
        <v>0</v>
      </c>
      <c r="AV137" s="354"/>
      <c r="AW137" s="354">
        <v>0</v>
      </c>
      <c r="AX137" s="354"/>
      <c r="AY137" s="354">
        <v>0</v>
      </c>
      <c r="AZ137" s="354"/>
      <c r="BA137" s="354">
        <v>0</v>
      </c>
      <c r="BB137" s="354"/>
      <c r="BC137" s="354">
        <v>0</v>
      </c>
      <c r="BD137" s="354"/>
      <c r="BE137" s="354">
        <v>0</v>
      </c>
      <c r="BF137" s="354"/>
      <c r="BG137" s="356"/>
      <c r="BH137" s="357"/>
    </row>
    <row r="138" spans="1:60" s="358" customFormat="1" ht="16.5" hidden="1" customHeight="1">
      <c r="A138" s="338">
        <v>117</v>
      </c>
      <c r="B138" s="339"/>
      <c r="C138" s="339"/>
      <c r="D138" s="340" t="s">
        <v>55</v>
      </c>
      <c r="E138" s="340" t="s">
        <v>16951</v>
      </c>
      <c r="F138" s="341" t="s">
        <v>17002</v>
      </c>
      <c r="G138" s="342" t="s">
        <v>16945</v>
      </c>
      <c r="H138" s="359"/>
      <c r="I138" s="343"/>
      <c r="J138" s="344" t="s">
        <v>17488</v>
      </c>
      <c r="K138" s="340"/>
      <c r="L138" s="340"/>
      <c r="M138" s="340">
        <v>5932</v>
      </c>
      <c r="N138" s="340"/>
      <c r="O138" s="340"/>
      <c r="P138" s="340"/>
      <c r="Q138" s="340"/>
      <c r="R138" s="340" t="s">
        <v>139</v>
      </c>
      <c r="S138" s="345" t="s">
        <v>139</v>
      </c>
      <c r="T138" s="346"/>
      <c r="U138" s="347"/>
      <c r="V138" s="347">
        <v>0</v>
      </c>
      <c r="W138" s="348"/>
      <c r="X138" s="349"/>
      <c r="Y138" s="340" t="s">
        <v>21</v>
      </c>
      <c r="Z138" s="350" t="s">
        <v>17097</v>
      </c>
      <c r="AA138" s="365"/>
      <c r="AB138" s="365"/>
      <c r="AC138" s="351">
        <f t="shared" si="1"/>
        <v>0</v>
      </c>
      <c r="AD138" s="351">
        <v>0</v>
      </c>
      <c r="AE138" s="351">
        <f t="shared" si="2"/>
        <v>0</v>
      </c>
      <c r="AF138" s="352"/>
      <c r="AG138" s="353"/>
      <c r="AH138" s="352"/>
      <c r="AI138" s="352"/>
      <c r="AJ138" s="353"/>
      <c r="AK138" s="352"/>
      <c r="AL138" s="354"/>
      <c r="AM138" s="367"/>
      <c r="AN138" s="354"/>
      <c r="AO138" s="355"/>
      <c r="AP138" s="354"/>
      <c r="AQ138" s="354"/>
      <c r="AR138" s="354"/>
      <c r="AS138" s="354"/>
      <c r="AT138" s="354"/>
      <c r="AU138" s="354"/>
      <c r="AV138" s="354"/>
      <c r="AW138" s="354"/>
      <c r="AX138" s="354"/>
      <c r="AY138" s="354"/>
      <c r="AZ138" s="354"/>
      <c r="BA138" s="354"/>
      <c r="BB138" s="354"/>
      <c r="BC138" s="354"/>
      <c r="BD138" s="354"/>
      <c r="BE138" s="354"/>
      <c r="BF138" s="354"/>
      <c r="BG138" s="356"/>
      <c r="BH138" s="357"/>
    </row>
    <row r="139" spans="1:60" s="358" customFormat="1" ht="16.5" hidden="1" customHeight="1">
      <c r="A139" s="338">
        <v>118</v>
      </c>
      <c r="B139" s="339"/>
      <c r="C139" s="339"/>
      <c r="D139" s="340"/>
      <c r="E139" s="340"/>
      <c r="F139" s="341" t="s">
        <v>17002</v>
      </c>
      <c r="G139" s="342" t="s">
        <v>16945</v>
      </c>
      <c r="H139" s="359"/>
      <c r="I139" s="343"/>
      <c r="J139" s="344" t="s">
        <v>17369</v>
      </c>
      <c r="K139" s="340"/>
      <c r="L139" s="340"/>
      <c r="M139" s="340">
        <v>61172</v>
      </c>
      <c r="N139" s="340"/>
      <c r="O139" s="340"/>
      <c r="P139" s="340"/>
      <c r="Q139" s="340"/>
      <c r="R139" s="340"/>
      <c r="S139" s="345" t="s">
        <v>17</v>
      </c>
      <c r="T139" s="346"/>
      <c r="U139" s="347"/>
      <c r="V139" s="347"/>
      <c r="W139" s="348">
        <v>18000</v>
      </c>
      <c r="X139" s="349"/>
      <c r="Y139" s="340"/>
      <c r="Z139" s="350" t="s">
        <v>21</v>
      </c>
      <c r="AA139" s="365"/>
      <c r="AB139" s="365"/>
      <c r="AC139" s="351">
        <f t="shared" si="1"/>
        <v>20000</v>
      </c>
      <c r="AD139" s="351">
        <v>20000</v>
      </c>
      <c r="AE139" s="351">
        <f t="shared" si="2"/>
        <v>0</v>
      </c>
      <c r="AF139" s="352"/>
      <c r="AG139" s="353"/>
      <c r="AH139" s="352"/>
      <c r="AI139" s="352"/>
      <c r="AJ139" s="353"/>
      <c r="AK139" s="352"/>
      <c r="AL139" s="354"/>
      <c r="AM139" s="367"/>
      <c r="AN139" s="354"/>
      <c r="AO139" s="355"/>
      <c r="AP139" s="354"/>
      <c r="AQ139" s="354"/>
      <c r="AR139" s="354"/>
      <c r="AS139" s="354"/>
      <c r="AT139" s="354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>
        <v>20000</v>
      </c>
      <c r="BF139" s="354"/>
      <c r="BG139" s="356"/>
      <c r="BH139" s="357"/>
    </row>
    <row r="140" spans="1:60" s="358" customFormat="1" ht="16.5" hidden="1" customHeight="1">
      <c r="A140" s="338">
        <v>119</v>
      </c>
      <c r="B140" s="339"/>
      <c r="C140" s="339"/>
      <c r="D140" s="340" t="s">
        <v>45</v>
      </c>
      <c r="E140" s="340" t="s">
        <v>77</v>
      </c>
      <c r="F140" s="341" t="s">
        <v>17002</v>
      </c>
      <c r="G140" s="342" t="s">
        <v>16945</v>
      </c>
      <c r="H140" s="359"/>
      <c r="I140" s="343"/>
      <c r="J140" s="344" t="s">
        <v>17227</v>
      </c>
      <c r="K140" s="340"/>
      <c r="L140" s="340"/>
      <c r="M140" s="340">
        <v>14479</v>
      </c>
      <c r="N140" s="340" t="s">
        <v>2265</v>
      </c>
      <c r="O140" s="340"/>
      <c r="P140" s="340"/>
      <c r="Q140" s="340" t="s">
        <v>17</v>
      </c>
      <c r="R140" s="340" t="s">
        <v>17</v>
      </c>
      <c r="S140" s="345" t="s">
        <v>17</v>
      </c>
      <c r="T140" s="346"/>
      <c r="U140" s="347"/>
      <c r="V140" s="347"/>
      <c r="W140" s="348"/>
      <c r="X140" s="349"/>
      <c r="Y140" s="340" t="s">
        <v>21</v>
      </c>
      <c r="Z140" s="350" t="s">
        <v>21</v>
      </c>
      <c r="AA140" s="365"/>
      <c r="AB140" s="365"/>
      <c r="AC140" s="351">
        <f t="shared" si="1"/>
        <v>0</v>
      </c>
      <c r="AD140" s="351">
        <v>0</v>
      </c>
      <c r="AE140" s="351">
        <f t="shared" si="2"/>
        <v>0</v>
      </c>
      <c r="AF140" s="352">
        <v>0</v>
      </c>
      <c r="AG140" s="353"/>
      <c r="AH140" s="352"/>
      <c r="AI140" s="352">
        <v>0</v>
      </c>
      <c r="AJ140" s="353">
        <v>0</v>
      </c>
      <c r="AK140" s="352"/>
      <c r="AL140" s="354"/>
      <c r="AM140" s="367"/>
      <c r="AN140" s="354"/>
      <c r="AO140" s="355">
        <v>0</v>
      </c>
      <c r="AP140" s="354"/>
      <c r="AQ140" s="354">
        <v>0</v>
      </c>
      <c r="AR140" s="354"/>
      <c r="AS140" s="354">
        <v>0</v>
      </c>
      <c r="AT140" s="354"/>
      <c r="AU140" s="354">
        <v>0</v>
      </c>
      <c r="AV140" s="354"/>
      <c r="AW140" s="354">
        <v>0</v>
      </c>
      <c r="AX140" s="354"/>
      <c r="AY140" s="354">
        <v>0</v>
      </c>
      <c r="AZ140" s="354"/>
      <c r="BA140" s="354">
        <v>0</v>
      </c>
      <c r="BB140" s="354"/>
      <c r="BC140" s="354">
        <v>0</v>
      </c>
      <c r="BD140" s="354"/>
      <c r="BE140" s="354">
        <v>0</v>
      </c>
      <c r="BF140" s="354"/>
      <c r="BG140" s="356"/>
      <c r="BH140" s="357"/>
    </row>
    <row r="141" spans="1:60" s="358" customFormat="1" ht="16.5" hidden="1" customHeight="1">
      <c r="A141" s="338">
        <v>120</v>
      </c>
      <c r="B141" s="339"/>
      <c r="C141" s="339"/>
      <c r="D141" s="340" t="s">
        <v>45</v>
      </c>
      <c r="E141" s="340" t="s">
        <v>77</v>
      </c>
      <c r="F141" s="341" t="s">
        <v>17002</v>
      </c>
      <c r="G141" s="342" t="s">
        <v>16945</v>
      </c>
      <c r="H141" s="359"/>
      <c r="I141" s="343"/>
      <c r="J141" s="344" t="s">
        <v>17228</v>
      </c>
      <c r="K141" s="340"/>
      <c r="L141" s="340"/>
      <c r="M141" s="340">
        <v>17191</v>
      </c>
      <c r="N141" s="340" t="s">
        <v>2265</v>
      </c>
      <c r="O141" s="340"/>
      <c r="P141" s="340"/>
      <c r="Q141" s="340" t="s">
        <v>17</v>
      </c>
      <c r="R141" s="340" t="s">
        <v>17</v>
      </c>
      <c r="S141" s="345" t="s">
        <v>17</v>
      </c>
      <c r="T141" s="346"/>
      <c r="U141" s="347"/>
      <c r="V141" s="347">
        <v>505000</v>
      </c>
      <c r="W141" s="348"/>
      <c r="X141" s="349"/>
      <c r="Y141" s="340" t="s">
        <v>21</v>
      </c>
      <c r="Z141" s="350" t="s">
        <v>21</v>
      </c>
      <c r="AA141" s="365"/>
      <c r="AB141" s="365"/>
      <c r="AC141" s="351">
        <f t="shared" si="1"/>
        <v>0</v>
      </c>
      <c r="AD141" s="351">
        <v>0</v>
      </c>
      <c r="AE141" s="351">
        <f t="shared" si="2"/>
        <v>0</v>
      </c>
      <c r="AF141" s="352">
        <v>0</v>
      </c>
      <c r="AG141" s="353"/>
      <c r="AH141" s="352"/>
      <c r="AI141" s="352">
        <v>0</v>
      </c>
      <c r="AJ141" s="353">
        <v>0</v>
      </c>
      <c r="AK141" s="352"/>
      <c r="AL141" s="354"/>
      <c r="AM141" s="367"/>
      <c r="AN141" s="354"/>
      <c r="AO141" s="355">
        <v>0</v>
      </c>
      <c r="AP141" s="354"/>
      <c r="AQ141" s="354">
        <v>0</v>
      </c>
      <c r="AR141" s="354"/>
      <c r="AS141" s="354">
        <v>0</v>
      </c>
      <c r="AT141" s="354"/>
      <c r="AU141" s="354">
        <v>0</v>
      </c>
      <c r="AV141" s="354"/>
      <c r="AW141" s="354">
        <v>0</v>
      </c>
      <c r="AX141" s="354"/>
      <c r="AY141" s="354">
        <v>0</v>
      </c>
      <c r="AZ141" s="354"/>
      <c r="BA141" s="354">
        <v>0</v>
      </c>
      <c r="BB141" s="354"/>
      <c r="BC141" s="354">
        <v>0</v>
      </c>
      <c r="BD141" s="354"/>
      <c r="BE141" s="354">
        <v>0</v>
      </c>
      <c r="BF141" s="354"/>
      <c r="BG141" s="356"/>
      <c r="BH141" s="357"/>
    </row>
    <row r="142" spans="1:60" s="358" customFormat="1" ht="16.5" hidden="1" customHeight="1">
      <c r="A142" s="338">
        <v>121</v>
      </c>
      <c r="B142" s="339"/>
      <c r="C142" s="339"/>
      <c r="D142" s="340" t="s">
        <v>45</v>
      </c>
      <c r="E142" s="340" t="s">
        <v>76</v>
      </c>
      <c r="F142" s="341" t="s">
        <v>17002</v>
      </c>
      <c r="G142" s="342" t="s">
        <v>16945</v>
      </c>
      <c r="H142" s="359"/>
      <c r="I142" s="343"/>
      <c r="J142" s="344" t="s">
        <v>17076</v>
      </c>
      <c r="K142" s="340"/>
      <c r="L142" s="340"/>
      <c r="M142" s="340">
        <v>21386</v>
      </c>
      <c r="N142" s="340" t="s">
        <v>16970</v>
      </c>
      <c r="O142" s="340"/>
      <c r="P142" s="340"/>
      <c r="Q142" s="340" t="s">
        <v>17</v>
      </c>
      <c r="R142" s="340" t="s">
        <v>17</v>
      </c>
      <c r="S142" s="345" t="s">
        <v>17</v>
      </c>
      <c r="T142" s="346"/>
      <c r="U142" s="347"/>
      <c r="V142" s="347">
        <v>1465000</v>
      </c>
      <c r="W142" s="348">
        <v>1000000</v>
      </c>
      <c r="X142" s="349"/>
      <c r="Y142" s="340" t="s">
        <v>23</v>
      </c>
      <c r="Z142" s="350" t="s">
        <v>23</v>
      </c>
      <c r="AA142" s="365"/>
      <c r="AB142" s="365"/>
      <c r="AC142" s="351">
        <f t="shared" si="1"/>
        <v>1000000</v>
      </c>
      <c r="AD142" s="351">
        <v>1000000</v>
      </c>
      <c r="AE142" s="351">
        <f t="shared" si="2"/>
        <v>0</v>
      </c>
      <c r="AF142" s="352">
        <v>0</v>
      </c>
      <c r="AG142" s="353">
        <v>120000</v>
      </c>
      <c r="AH142" s="352"/>
      <c r="AI142" s="352">
        <v>0</v>
      </c>
      <c r="AJ142" s="353"/>
      <c r="AK142" s="352"/>
      <c r="AL142" s="354"/>
      <c r="AM142" s="367"/>
      <c r="AN142" s="354"/>
      <c r="AO142" s="355">
        <v>0</v>
      </c>
      <c r="AP142" s="354"/>
      <c r="AQ142" s="354">
        <v>0</v>
      </c>
      <c r="AR142" s="354"/>
      <c r="AS142" s="354">
        <v>0</v>
      </c>
      <c r="AT142" s="354"/>
      <c r="AU142" s="354">
        <v>0</v>
      </c>
      <c r="AV142" s="354"/>
      <c r="AW142" s="354">
        <v>880000</v>
      </c>
      <c r="AX142" s="354"/>
      <c r="AY142" s="354">
        <v>0</v>
      </c>
      <c r="AZ142" s="354"/>
      <c r="BA142" s="354">
        <v>0</v>
      </c>
      <c r="BB142" s="354"/>
      <c r="BC142" s="354">
        <v>0</v>
      </c>
      <c r="BD142" s="354"/>
      <c r="BE142" s="354">
        <v>0</v>
      </c>
      <c r="BF142" s="354"/>
      <c r="BG142" s="356"/>
      <c r="BH142" s="357"/>
    </row>
    <row r="143" spans="1:60" s="358" customFormat="1" ht="16.5" hidden="1" customHeight="1">
      <c r="A143" s="338">
        <v>122</v>
      </c>
      <c r="B143" s="339"/>
      <c r="C143" s="339"/>
      <c r="D143" s="340" t="s">
        <v>45</v>
      </c>
      <c r="E143" s="340" t="s">
        <v>76</v>
      </c>
      <c r="F143" s="341" t="s">
        <v>17002</v>
      </c>
      <c r="G143" s="342" t="s">
        <v>16945</v>
      </c>
      <c r="H143" s="359"/>
      <c r="I143" s="343"/>
      <c r="J143" s="344" t="s">
        <v>17076</v>
      </c>
      <c r="K143" s="340"/>
      <c r="L143" s="340"/>
      <c r="M143" s="340">
        <v>21386</v>
      </c>
      <c r="N143" s="340" t="s">
        <v>16970</v>
      </c>
      <c r="O143" s="340"/>
      <c r="P143" s="340"/>
      <c r="Q143" s="340" t="s">
        <v>130</v>
      </c>
      <c r="R143" s="340" t="s">
        <v>130</v>
      </c>
      <c r="S143" s="345" t="s">
        <v>130</v>
      </c>
      <c r="T143" s="346"/>
      <c r="U143" s="347"/>
      <c r="V143" s="347"/>
      <c r="W143" s="348">
        <v>2000000</v>
      </c>
      <c r="X143" s="349"/>
      <c r="Y143" s="340" t="s">
        <v>23</v>
      </c>
      <c r="Z143" s="350" t="s">
        <v>23</v>
      </c>
      <c r="AA143" s="365"/>
      <c r="AB143" s="365"/>
      <c r="AC143" s="351">
        <f t="shared" si="1"/>
        <v>2260000</v>
      </c>
      <c r="AD143" s="351">
        <v>2260000</v>
      </c>
      <c r="AE143" s="351">
        <f t="shared" si="2"/>
        <v>0</v>
      </c>
      <c r="AF143" s="352"/>
      <c r="AG143" s="353"/>
      <c r="AH143" s="352"/>
      <c r="AI143" s="352"/>
      <c r="AJ143" s="353">
        <v>260000</v>
      </c>
      <c r="AK143" s="352"/>
      <c r="AL143" s="354"/>
      <c r="AM143" s="367"/>
      <c r="AN143" s="354"/>
      <c r="AO143" s="355"/>
      <c r="AP143" s="354"/>
      <c r="AQ143" s="354"/>
      <c r="AR143" s="354"/>
      <c r="AS143" s="354"/>
      <c r="AT143" s="354"/>
      <c r="AU143" s="354">
        <v>0</v>
      </c>
      <c r="AV143" s="354"/>
      <c r="AW143" s="354">
        <v>2000000</v>
      </c>
      <c r="AX143" s="354"/>
      <c r="AY143" s="354">
        <v>0</v>
      </c>
      <c r="AZ143" s="354"/>
      <c r="BA143" s="354">
        <v>0</v>
      </c>
      <c r="BB143" s="354"/>
      <c r="BC143" s="354">
        <v>0</v>
      </c>
      <c r="BD143" s="354"/>
      <c r="BE143" s="354">
        <v>0</v>
      </c>
      <c r="BF143" s="354"/>
      <c r="BG143" s="356"/>
      <c r="BH143" s="357"/>
    </row>
    <row r="144" spans="1:60" s="358" customFormat="1" ht="16.5" hidden="1" customHeight="1">
      <c r="A144" s="338">
        <v>123</v>
      </c>
      <c r="B144" s="339"/>
      <c r="C144" s="339"/>
      <c r="D144" s="340" t="s">
        <v>45</v>
      </c>
      <c r="E144" s="340" t="s">
        <v>73</v>
      </c>
      <c r="F144" s="341" t="s">
        <v>17002</v>
      </c>
      <c r="G144" s="342" t="s">
        <v>16945</v>
      </c>
      <c r="H144" s="359"/>
      <c r="I144" s="343"/>
      <c r="J144" s="344" t="s">
        <v>17077</v>
      </c>
      <c r="K144" s="340"/>
      <c r="L144" s="340"/>
      <c r="M144" s="340">
        <v>63473</v>
      </c>
      <c r="N144" s="340" t="s">
        <v>16970</v>
      </c>
      <c r="O144" s="340"/>
      <c r="P144" s="340"/>
      <c r="Q144" s="340" t="s">
        <v>14458</v>
      </c>
      <c r="R144" s="340" t="s">
        <v>14458</v>
      </c>
      <c r="S144" s="345" t="s">
        <v>17251</v>
      </c>
      <c r="T144" s="346"/>
      <c r="U144" s="347"/>
      <c r="V144" s="347"/>
      <c r="W144" s="348">
        <v>3282000</v>
      </c>
      <c r="X144" s="349"/>
      <c r="Y144" s="340" t="s">
        <v>23</v>
      </c>
      <c r="Z144" s="350" t="s">
        <v>23</v>
      </c>
      <c r="AA144" s="365"/>
      <c r="AB144" s="365"/>
      <c r="AC144" s="351">
        <f t="shared" si="1"/>
        <v>2000000</v>
      </c>
      <c r="AD144" s="351">
        <v>2000000</v>
      </c>
      <c r="AE144" s="351">
        <f t="shared" si="2"/>
        <v>0</v>
      </c>
      <c r="AF144" s="352"/>
      <c r="AG144" s="353"/>
      <c r="AH144" s="352"/>
      <c r="AI144" s="352"/>
      <c r="AJ144" s="353"/>
      <c r="AK144" s="352"/>
      <c r="AL144" s="354"/>
      <c r="AM144" s="367"/>
      <c r="AN144" s="354"/>
      <c r="AO144" s="355">
        <v>0</v>
      </c>
      <c r="AP144" s="354"/>
      <c r="AQ144" s="354">
        <v>2000000</v>
      </c>
      <c r="AR144" s="354"/>
      <c r="AS144" s="354">
        <v>0</v>
      </c>
      <c r="AT144" s="354"/>
      <c r="AU144" s="354">
        <v>0</v>
      </c>
      <c r="AV144" s="354"/>
      <c r="AW144" s="354">
        <v>0</v>
      </c>
      <c r="AX144" s="354"/>
      <c r="AY144" s="354">
        <v>0</v>
      </c>
      <c r="AZ144" s="354"/>
      <c r="BA144" s="354">
        <v>0</v>
      </c>
      <c r="BB144" s="354"/>
      <c r="BC144" s="354">
        <v>0</v>
      </c>
      <c r="BD144" s="354"/>
      <c r="BE144" s="354">
        <v>0</v>
      </c>
      <c r="BF144" s="354"/>
      <c r="BG144" s="356"/>
      <c r="BH144" s="357"/>
    </row>
    <row r="145" spans="1:60" s="358" customFormat="1" ht="16.5" hidden="1" customHeight="1">
      <c r="A145" s="338">
        <v>124</v>
      </c>
      <c r="B145" s="339"/>
      <c r="C145" s="339"/>
      <c r="D145" s="340" t="s">
        <v>45</v>
      </c>
      <c r="E145" s="340" t="s">
        <v>73</v>
      </c>
      <c r="F145" s="341" t="s">
        <v>17002</v>
      </c>
      <c r="G145" s="342" t="s">
        <v>16945</v>
      </c>
      <c r="H145" s="359"/>
      <c r="I145" s="343"/>
      <c r="J145" s="344" t="s">
        <v>17077</v>
      </c>
      <c r="K145" s="340"/>
      <c r="L145" s="340"/>
      <c r="M145" s="340">
        <v>63473</v>
      </c>
      <c r="N145" s="340"/>
      <c r="O145" s="340"/>
      <c r="P145" s="340"/>
      <c r="Q145" s="340"/>
      <c r="R145" s="340" t="s">
        <v>14458</v>
      </c>
      <c r="S145" s="345" t="s">
        <v>17251</v>
      </c>
      <c r="T145" s="346"/>
      <c r="U145" s="347"/>
      <c r="V145" s="347"/>
      <c r="W145" s="348"/>
      <c r="X145" s="349"/>
      <c r="Y145" s="340" t="s">
        <v>23</v>
      </c>
      <c r="Z145" s="350"/>
      <c r="AA145" s="365"/>
      <c r="AB145" s="365"/>
      <c r="AC145" s="351">
        <f t="shared" si="1"/>
        <v>0</v>
      </c>
      <c r="AD145" s="351">
        <v>0</v>
      </c>
      <c r="AE145" s="351">
        <f t="shared" si="2"/>
        <v>0</v>
      </c>
      <c r="AF145" s="352" t="s">
        <v>11567</v>
      </c>
      <c r="AG145" s="353"/>
      <c r="AH145" s="352"/>
      <c r="AI145" s="352" t="s">
        <v>11567</v>
      </c>
      <c r="AJ145" s="353" t="s">
        <v>11567</v>
      </c>
      <c r="AK145" s="352"/>
      <c r="AL145" s="354"/>
      <c r="AM145" s="367"/>
      <c r="AN145" s="354"/>
      <c r="AO145" s="355" t="s">
        <v>11567</v>
      </c>
      <c r="AP145" s="354"/>
      <c r="AQ145" s="354" t="s">
        <v>11567</v>
      </c>
      <c r="AR145" s="354"/>
      <c r="AS145" s="354" t="s">
        <v>11567</v>
      </c>
      <c r="AT145" s="354"/>
      <c r="AU145" s="354" t="s">
        <v>11567</v>
      </c>
      <c r="AV145" s="354"/>
      <c r="AW145" s="354" t="s">
        <v>11567</v>
      </c>
      <c r="AX145" s="354"/>
      <c r="AY145" s="354" t="s">
        <v>11567</v>
      </c>
      <c r="AZ145" s="354"/>
      <c r="BA145" s="354" t="s">
        <v>11567</v>
      </c>
      <c r="BB145" s="354"/>
      <c r="BC145" s="354" t="s">
        <v>11567</v>
      </c>
      <c r="BD145" s="354"/>
      <c r="BE145" s="354" t="s">
        <v>11567</v>
      </c>
      <c r="BF145" s="354"/>
      <c r="BG145" s="356"/>
      <c r="BH145" s="357"/>
    </row>
    <row r="146" spans="1:60" s="358" customFormat="1" ht="16.5" hidden="1" customHeight="1">
      <c r="A146" s="338">
        <v>125</v>
      </c>
      <c r="B146" s="339"/>
      <c r="C146" s="339"/>
      <c r="D146" s="340" t="s">
        <v>15</v>
      </c>
      <c r="E146" s="340" t="s">
        <v>16937</v>
      </c>
      <c r="F146" s="341" t="s">
        <v>17002</v>
      </c>
      <c r="G146" s="342" t="s">
        <v>16945</v>
      </c>
      <c r="H146" s="359"/>
      <c r="I146" s="343"/>
      <c r="J146" s="344" t="s">
        <v>17172</v>
      </c>
      <c r="K146" s="340"/>
      <c r="L146" s="340"/>
      <c r="M146" s="340">
        <v>19600</v>
      </c>
      <c r="N146" s="340" t="s">
        <v>16995</v>
      </c>
      <c r="O146" s="340" t="s">
        <v>27</v>
      </c>
      <c r="P146" s="340" t="s">
        <v>16996</v>
      </c>
      <c r="Q146" s="340" t="s">
        <v>40</v>
      </c>
      <c r="R146" s="340" t="s">
        <v>17</v>
      </c>
      <c r="S146" s="345" t="s">
        <v>24</v>
      </c>
      <c r="T146" s="346"/>
      <c r="U146" s="347">
        <v>153500020</v>
      </c>
      <c r="V146" s="347">
        <v>0</v>
      </c>
      <c r="W146" s="348"/>
      <c r="X146" s="349"/>
      <c r="Y146" s="340" t="s">
        <v>21</v>
      </c>
      <c r="Z146" s="350" t="s">
        <v>17113</v>
      </c>
      <c r="AA146" s="365"/>
      <c r="AB146" s="365"/>
      <c r="AC146" s="351">
        <f t="shared" si="1"/>
        <v>135000000</v>
      </c>
      <c r="AD146" s="351">
        <v>135000000</v>
      </c>
      <c r="AE146" s="351">
        <f t="shared" si="2"/>
        <v>0</v>
      </c>
      <c r="AF146" s="352"/>
      <c r="AG146" s="353"/>
      <c r="AH146" s="352"/>
      <c r="AI146" s="352"/>
      <c r="AJ146" s="353"/>
      <c r="AK146" s="352"/>
      <c r="AL146" s="354"/>
      <c r="AM146" s="367"/>
      <c r="AN146" s="354"/>
      <c r="AO146" s="355">
        <v>15000000</v>
      </c>
      <c r="AP146" s="354"/>
      <c r="AQ146" s="354">
        <v>15000000</v>
      </c>
      <c r="AR146" s="354"/>
      <c r="AS146" s="354">
        <v>15000000</v>
      </c>
      <c r="AT146" s="354"/>
      <c r="AU146" s="354">
        <v>15000000</v>
      </c>
      <c r="AV146" s="354"/>
      <c r="AW146" s="354">
        <v>15000000</v>
      </c>
      <c r="AX146" s="354"/>
      <c r="AY146" s="354">
        <v>15000000</v>
      </c>
      <c r="AZ146" s="354"/>
      <c r="BA146" s="354">
        <v>15000000</v>
      </c>
      <c r="BB146" s="354"/>
      <c r="BC146" s="354">
        <v>15000000</v>
      </c>
      <c r="BD146" s="354"/>
      <c r="BE146" s="354">
        <v>15000000</v>
      </c>
      <c r="BF146" s="354"/>
      <c r="BG146" s="356"/>
      <c r="BH146" s="357"/>
    </row>
    <row r="147" spans="1:60" s="358" customFormat="1" ht="16.5" hidden="1" customHeight="1">
      <c r="A147" s="338">
        <v>126</v>
      </c>
      <c r="B147" s="339"/>
      <c r="C147" s="339"/>
      <c r="D147" s="340" t="s">
        <v>15</v>
      </c>
      <c r="E147" s="340" t="s">
        <v>5953</v>
      </c>
      <c r="F147" s="341" t="s">
        <v>17002</v>
      </c>
      <c r="G147" s="342" t="s">
        <v>16945</v>
      </c>
      <c r="H147" s="359"/>
      <c r="I147" s="343"/>
      <c r="J147" s="344" t="s">
        <v>17128</v>
      </c>
      <c r="K147" s="340"/>
      <c r="L147" s="340"/>
      <c r="M147" s="340">
        <v>29164</v>
      </c>
      <c r="N147" s="340" t="s">
        <v>16999</v>
      </c>
      <c r="O147" s="340" t="s">
        <v>50</v>
      </c>
      <c r="P147" s="340"/>
      <c r="Q147" s="340" t="s">
        <v>16</v>
      </c>
      <c r="R147" s="340" t="s">
        <v>131</v>
      </c>
      <c r="S147" s="345" t="s">
        <v>131</v>
      </c>
      <c r="T147" s="346"/>
      <c r="U147" s="347"/>
      <c r="V147" s="347">
        <v>0</v>
      </c>
      <c r="W147" s="348"/>
      <c r="X147" s="349"/>
      <c r="Y147" s="340" t="s">
        <v>21</v>
      </c>
      <c r="Z147" s="350" t="s">
        <v>17097</v>
      </c>
      <c r="AA147" s="365"/>
      <c r="AB147" s="365"/>
      <c r="AC147" s="351">
        <f t="shared" si="1"/>
        <v>0</v>
      </c>
      <c r="AD147" s="351">
        <v>0</v>
      </c>
      <c r="AE147" s="351">
        <f t="shared" si="2"/>
        <v>0</v>
      </c>
      <c r="AF147" s="352"/>
      <c r="AG147" s="353"/>
      <c r="AH147" s="352"/>
      <c r="AI147" s="352"/>
      <c r="AJ147" s="353"/>
      <c r="AK147" s="352"/>
      <c r="AL147" s="354"/>
      <c r="AM147" s="367"/>
      <c r="AN147" s="354"/>
      <c r="AO147" s="355"/>
      <c r="AP147" s="354"/>
      <c r="AQ147" s="354"/>
      <c r="AR147" s="354"/>
      <c r="AS147" s="354"/>
      <c r="AT147" s="354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6"/>
      <c r="BH147" s="357"/>
    </row>
    <row r="148" spans="1:60" s="358" customFormat="1" ht="16.5" hidden="1" customHeight="1">
      <c r="A148" s="338">
        <v>127</v>
      </c>
      <c r="B148" s="339"/>
      <c r="C148" s="339"/>
      <c r="D148" s="340" t="s">
        <v>47</v>
      </c>
      <c r="E148" s="340" t="s">
        <v>67</v>
      </c>
      <c r="F148" s="341" t="s">
        <v>17002</v>
      </c>
      <c r="G148" s="342" t="s">
        <v>16945</v>
      </c>
      <c r="H148" s="359"/>
      <c r="I148" s="343"/>
      <c r="J148" s="344" t="s">
        <v>17005</v>
      </c>
      <c r="K148" s="340"/>
      <c r="L148" s="340"/>
      <c r="M148" s="340">
        <v>12658</v>
      </c>
      <c r="N148" s="340"/>
      <c r="O148" s="340"/>
      <c r="P148" s="340"/>
      <c r="Q148" s="340" t="s">
        <v>16</v>
      </c>
      <c r="R148" s="340" t="s">
        <v>17</v>
      </c>
      <c r="S148" s="345" t="s">
        <v>17</v>
      </c>
      <c r="T148" s="346"/>
      <c r="U148" s="347"/>
      <c r="V148" s="347">
        <v>6489000</v>
      </c>
      <c r="W148" s="348"/>
      <c r="X148" s="349"/>
      <c r="Y148" s="340" t="s">
        <v>20</v>
      </c>
      <c r="Z148" s="350" t="s">
        <v>20</v>
      </c>
      <c r="AA148" s="365"/>
      <c r="AB148" s="365"/>
      <c r="AC148" s="351">
        <f t="shared" si="1"/>
        <v>3000000</v>
      </c>
      <c r="AD148" s="351">
        <v>3000000</v>
      </c>
      <c r="AE148" s="351">
        <f t="shared" si="2"/>
        <v>0</v>
      </c>
      <c r="AF148" s="352"/>
      <c r="AG148" s="353"/>
      <c r="AH148" s="352"/>
      <c r="AI148" s="352"/>
      <c r="AJ148" s="353"/>
      <c r="AK148" s="352"/>
      <c r="AL148" s="354"/>
      <c r="AM148" s="367"/>
      <c r="AN148" s="354"/>
      <c r="AO148" s="355"/>
      <c r="AP148" s="354"/>
      <c r="AQ148" s="354"/>
      <c r="AR148" s="354"/>
      <c r="AS148" s="354"/>
      <c r="AT148" s="354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>
        <v>3000000</v>
      </c>
      <c r="BF148" s="354"/>
      <c r="BG148" s="356"/>
      <c r="BH148" s="357"/>
    </row>
    <row r="149" spans="1:60" s="358" customFormat="1" ht="16.5" hidden="1" customHeight="1">
      <c r="A149" s="338">
        <v>128</v>
      </c>
      <c r="B149" s="339"/>
      <c r="C149" s="339"/>
      <c r="D149" s="340" t="s">
        <v>47</v>
      </c>
      <c r="E149" s="340" t="s">
        <v>67</v>
      </c>
      <c r="F149" s="341" t="s">
        <v>17002</v>
      </c>
      <c r="G149" s="342" t="s">
        <v>16945</v>
      </c>
      <c r="H149" s="359"/>
      <c r="I149" s="343"/>
      <c r="J149" s="344" t="s">
        <v>17005</v>
      </c>
      <c r="K149" s="340" t="s">
        <v>17282</v>
      </c>
      <c r="L149" s="340"/>
      <c r="M149" s="340">
        <v>12658</v>
      </c>
      <c r="N149" s="340" t="s">
        <v>16999</v>
      </c>
      <c r="O149" s="340" t="s">
        <v>35</v>
      </c>
      <c r="P149" s="340" t="s">
        <v>16996</v>
      </c>
      <c r="Q149" s="340" t="s">
        <v>25</v>
      </c>
      <c r="R149" s="340" t="s">
        <v>26</v>
      </c>
      <c r="S149" s="345" t="s">
        <v>26</v>
      </c>
      <c r="T149" s="346"/>
      <c r="U149" s="347">
        <v>13154500</v>
      </c>
      <c r="V149" s="347">
        <v>4094000</v>
      </c>
      <c r="W149" s="348">
        <v>2294500</v>
      </c>
      <c r="X149" s="349"/>
      <c r="Y149" s="340" t="s">
        <v>23</v>
      </c>
      <c r="Z149" s="350" t="s">
        <v>23</v>
      </c>
      <c r="AA149" s="365"/>
      <c r="AB149" s="365"/>
      <c r="AC149" s="351">
        <f t="shared" si="1"/>
        <v>3000000</v>
      </c>
      <c r="AD149" s="351">
        <v>3000000</v>
      </c>
      <c r="AE149" s="351">
        <f t="shared" si="2"/>
        <v>0</v>
      </c>
      <c r="AF149" s="352">
        <v>0</v>
      </c>
      <c r="AG149" s="353"/>
      <c r="AH149" s="352"/>
      <c r="AI149" s="352">
        <v>0</v>
      </c>
      <c r="AJ149" s="353">
        <v>0</v>
      </c>
      <c r="AK149" s="352"/>
      <c r="AL149" s="354"/>
      <c r="AM149" s="367"/>
      <c r="AN149" s="354"/>
      <c r="AO149" s="355">
        <v>0</v>
      </c>
      <c r="AP149" s="354"/>
      <c r="AQ149" s="354">
        <v>0</v>
      </c>
      <c r="AR149" s="354"/>
      <c r="AS149" s="354">
        <v>0</v>
      </c>
      <c r="AT149" s="354"/>
      <c r="AU149" s="354">
        <v>0</v>
      </c>
      <c r="AV149" s="354"/>
      <c r="AW149" s="354">
        <v>0</v>
      </c>
      <c r="AX149" s="354"/>
      <c r="AY149" s="354">
        <v>0</v>
      </c>
      <c r="AZ149" s="354"/>
      <c r="BA149" s="354">
        <v>0</v>
      </c>
      <c r="BB149" s="354"/>
      <c r="BC149" s="354">
        <v>0</v>
      </c>
      <c r="BD149" s="354"/>
      <c r="BE149" s="354">
        <v>3000000</v>
      </c>
      <c r="BF149" s="354"/>
      <c r="BG149" s="356"/>
      <c r="BH149" s="357"/>
    </row>
    <row r="150" spans="1:60" s="358" customFormat="1" ht="16.5" hidden="1" customHeight="1">
      <c r="A150" s="338">
        <v>129</v>
      </c>
      <c r="B150" s="339"/>
      <c r="C150" s="339"/>
      <c r="D150" s="340" t="s">
        <v>47</v>
      </c>
      <c r="E150" s="340" t="s">
        <v>67</v>
      </c>
      <c r="F150" s="341" t="s">
        <v>17002</v>
      </c>
      <c r="G150" s="342" t="s">
        <v>16945</v>
      </c>
      <c r="H150" s="359"/>
      <c r="I150" s="343"/>
      <c r="J150" s="344" t="s">
        <v>17005</v>
      </c>
      <c r="K150" s="340" t="s">
        <v>17283</v>
      </c>
      <c r="L150" s="340"/>
      <c r="M150" s="340">
        <v>12658</v>
      </c>
      <c r="N150" s="340" t="s">
        <v>16999</v>
      </c>
      <c r="O150" s="340" t="s">
        <v>35</v>
      </c>
      <c r="P150" s="340" t="s">
        <v>16996</v>
      </c>
      <c r="Q150" s="340" t="s">
        <v>30</v>
      </c>
      <c r="R150" s="340" t="s">
        <v>31</v>
      </c>
      <c r="S150" s="345" t="s">
        <v>31</v>
      </c>
      <c r="T150" s="346"/>
      <c r="U150" s="347">
        <v>10000000</v>
      </c>
      <c r="V150" s="347">
        <v>11000000</v>
      </c>
      <c r="W150" s="348">
        <v>13305000</v>
      </c>
      <c r="X150" s="349"/>
      <c r="Y150" s="340" t="s">
        <v>23</v>
      </c>
      <c r="Z150" s="350" t="s">
        <v>23</v>
      </c>
      <c r="AA150" s="365"/>
      <c r="AB150" s="365"/>
      <c r="AC150" s="351">
        <f t="shared" ref="AC150:AC213" si="3">AG150+AJ150+AM150+AO150+AQ150+AS150+AU150+AW150+AY150+BA150+BC150+BE150</f>
        <v>11000000</v>
      </c>
      <c r="AD150" s="351">
        <v>11000000</v>
      </c>
      <c r="AE150" s="351">
        <f t="shared" ref="AE150:AE213" si="4">AC150-AD150</f>
        <v>0</v>
      </c>
      <c r="AF150" s="352">
        <v>0</v>
      </c>
      <c r="AG150" s="353"/>
      <c r="AH150" s="352"/>
      <c r="AI150" s="352">
        <v>0</v>
      </c>
      <c r="AJ150" s="353">
        <v>0</v>
      </c>
      <c r="AK150" s="352"/>
      <c r="AL150" s="354"/>
      <c r="AM150" s="367"/>
      <c r="AN150" s="354"/>
      <c r="AO150" s="355">
        <v>11000000</v>
      </c>
      <c r="AP150" s="354"/>
      <c r="AQ150" s="354">
        <v>0</v>
      </c>
      <c r="AR150" s="354"/>
      <c r="AS150" s="354">
        <v>0</v>
      </c>
      <c r="AT150" s="354"/>
      <c r="AU150" s="354">
        <v>0</v>
      </c>
      <c r="AV150" s="354"/>
      <c r="AW150" s="354">
        <v>0</v>
      </c>
      <c r="AX150" s="354"/>
      <c r="AY150" s="354">
        <v>0</v>
      </c>
      <c r="AZ150" s="354"/>
      <c r="BA150" s="354">
        <v>0</v>
      </c>
      <c r="BB150" s="354"/>
      <c r="BC150" s="354">
        <v>0</v>
      </c>
      <c r="BD150" s="354"/>
      <c r="BE150" s="354">
        <v>0</v>
      </c>
      <c r="BF150" s="354"/>
      <c r="BG150" s="356"/>
      <c r="BH150" s="357"/>
    </row>
    <row r="151" spans="1:60" s="358" customFormat="1" ht="16.5" hidden="1" customHeight="1">
      <c r="A151" s="338">
        <v>130</v>
      </c>
      <c r="B151" s="339"/>
      <c r="C151" s="339"/>
      <c r="D151" s="340" t="s">
        <v>47</v>
      </c>
      <c r="E151" s="340" t="s">
        <v>67</v>
      </c>
      <c r="F151" s="341" t="s">
        <v>17002</v>
      </c>
      <c r="G151" s="342" t="s">
        <v>16945</v>
      </c>
      <c r="H151" s="359"/>
      <c r="I151" s="343"/>
      <c r="J151" s="344" t="s">
        <v>17005</v>
      </c>
      <c r="K151" s="340" t="s">
        <v>17284</v>
      </c>
      <c r="L151" s="340"/>
      <c r="M151" s="340">
        <v>12658</v>
      </c>
      <c r="N151" s="340"/>
      <c r="O151" s="340"/>
      <c r="P151" s="340"/>
      <c r="Q151" s="340" t="s">
        <v>22</v>
      </c>
      <c r="R151" s="340" t="s">
        <v>139</v>
      </c>
      <c r="S151" s="345" t="s">
        <v>139</v>
      </c>
      <c r="T151" s="346"/>
      <c r="U151" s="347"/>
      <c r="V151" s="347">
        <v>6818182</v>
      </c>
      <c r="W151" s="348">
        <v>4935000</v>
      </c>
      <c r="X151" s="349"/>
      <c r="Y151" s="340" t="s">
        <v>20</v>
      </c>
      <c r="Z151" s="350" t="s">
        <v>20</v>
      </c>
      <c r="AA151" s="365"/>
      <c r="AB151" s="365"/>
      <c r="AC151" s="351">
        <f t="shared" si="3"/>
        <v>20000000</v>
      </c>
      <c r="AD151" s="351">
        <v>20000000</v>
      </c>
      <c r="AE151" s="351">
        <f t="shared" si="4"/>
        <v>0</v>
      </c>
      <c r="AF151" s="352">
        <v>0</v>
      </c>
      <c r="AG151" s="353"/>
      <c r="AH151" s="352"/>
      <c r="AI151" s="352">
        <v>0</v>
      </c>
      <c r="AJ151" s="353">
        <v>0</v>
      </c>
      <c r="AK151" s="352"/>
      <c r="AL151" s="354"/>
      <c r="AM151" s="367"/>
      <c r="AN151" s="354"/>
      <c r="AO151" s="355">
        <v>0</v>
      </c>
      <c r="AP151" s="354"/>
      <c r="AQ151" s="354">
        <v>0</v>
      </c>
      <c r="AR151" s="354"/>
      <c r="AS151" s="354">
        <v>0</v>
      </c>
      <c r="AT151" s="354"/>
      <c r="AU151" s="354">
        <v>0</v>
      </c>
      <c r="AV151" s="354"/>
      <c r="AW151" s="354">
        <v>0</v>
      </c>
      <c r="AX151" s="354"/>
      <c r="AY151" s="354">
        <v>20000000</v>
      </c>
      <c r="AZ151" s="354"/>
      <c r="BA151" s="354">
        <v>0</v>
      </c>
      <c r="BB151" s="354"/>
      <c r="BC151" s="354">
        <v>0</v>
      </c>
      <c r="BD151" s="354"/>
      <c r="BE151" s="354">
        <v>0</v>
      </c>
      <c r="BF151" s="354"/>
      <c r="BG151" s="356"/>
      <c r="BH151" s="357"/>
    </row>
    <row r="152" spans="1:60" s="358" customFormat="1" ht="16.5" hidden="1" customHeight="1">
      <c r="A152" s="338">
        <v>131</v>
      </c>
      <c r="B152" s="339"/>
      <c r="C152" s="339"/>
      <c r="D152" s="340" t="s">
        <v>15</v>
      </c>
      <c r="E152" s="340" t="s">
        <v>5953</v>
      </c>
      <c r="F152" s="341" t="s">
        <v>17523</v>
      </c>
      <c r="G152" s="342" t="s">
        <v>17524</v>
      </c>
      <c r="H152" s="359" t="s">
        <v>17525</v>
      </c>
      <c r="I152" s="343"/>
      <c r="J152" s="344" t="s">
        <v>17526</v>
      </c>
      <c r="K152" s="340"/>
      <c r="L152" s="340"/>
      <c r="M152" s="340">
        <v>15536</v>
      </c>
      <c r="N152" s="340" t="s">
        <v>16995</v>
      </c>
      <c r="O152" s="340" t="s">
        <v>27</v>
      </c>
      <c r="P152" s="340"/>
      <c r="Q152" s="340" t="s">
        <v>34</v>
      </c>
      <c r="R152" s="340" t="s">
        <v>128</v>
      </c>
      <c r="S152" s="345" t="s">
        <v>17261</v>
      </c>
      <c r="T152" s="346"/>
      <c r="U152" s="347"/>
      <c r="V152" s="347">
        <v>600000</v>
      </c>
      <c r="W152" s="348"/>
      <c r="X152" s="349"/>
      <c r="Y152" s="340" t="s">
        <v>16998</v>
      </c>
      <c r="Z152" s="350" t="s">
        <v>17097</v>
      </c>
      <c r="AA152" s="365"/>
      <c r="AB152" s="365"/>
      <c r="AC152" s="351">
        <f t="shared" si="3"/>
        <v>0</v>
      </c>
      <c r="AD152" s="351">
        <v>0</v>
      </c>
      <c r="AE152" s="351">
        <f t="shared" si="4"/>
        <v>0</v>
      </c>
      <c r="AF152" s="352"/>
      <c r="AG152" s="353"/>
      <c r="AH152" s="352"/>
      <c r="AI152" s="352"/>
      <c r="AJ152" s="353"/>
      <c r="AK152" s="352"/>
      <c r="AL152" s="354"/>
      <c r="AM152" s="367"/>
      <c r="AN152" s="354"/>
      <c r="AO152" s="355"/>
      <c r="AP152" s="354"/>
      <c r="AQ152" s="354"/>
      <c r="AR152" s="354"/>
      <c r="AS152" s="354"/>
      <c r="AT152" s="354"/>
      <c r="AU152" s="354"/>
      <c r="AV152" s="354"/>
      <c r="AW152" s="354"/>
      <c r="AX152" s="354"/>
      <c r="AY152" s="354"/>
      <c r="AZ152" s="354"/>
      <c r="BA152" s="354"/>
      <c r="BB152" s="354"/>
      <c r="BC152" s="354"/>
      <c r="BD152" s="354"/>
      <c r="BE152" s="354"/>
      <c r="BF152" s="354"/>
      <c r="BG152" s="356"/>
      <c r="BH152" s="357"/>
    </row>
    <row r="153" spans="1:60" s="358" customFormat="1" ht="16.5" hidden="1" customHeight="1">
      <c r="A153" s="338">
        <v>132</v>
      </c>
      <c r="B153" s="339"/>
      <c r="C153" s="339"/>
      <c r="D153" s="340" t="s">
        <v>15</v>
      </c>
      <c r="E153" s="340" t="s">
        <v>5953</v>
      </c>
      <c r="F153" s="341" t="s">
        <v>17002</v>
      </c>
      <c r="G153" s="342" t="s">
        <v>16945</v>
      </c>
      <c r="H153" s="359"/>
      <c r="I153" s="343"/>
      <c r="J153" s="344" t="s">
        <v>17129</v>
      </c>
      <c r="K153" s="340"/>
      <c r="L153" s="340"/>
      <c r="M153" s="340">
        <v>27279</v>
      </c>
      <c r="N153" s="340"/>
      <c r="O153" s="340"/>
      <c r="P153" s="340"/>
      <c r="Q153" s="340"/>
      <c r="R153" s="340" t="s">
        <v>139</v>
      </c>
      <c r="S153" s="345" t="s">
        <v>139</v>
      </c>
      <c r="T153" s="346"/>
      <c r="U153" s="347"/>
      <c r="V153" s="347"/>
      <c r="W153" s="348">
        <v>1300000</v>
      </c>
      <c r="X153" s="349"/>
      <c r="Y153" s="340" t="s">
        <v>23</v>
      </c>
      <c r="Z153" s="350" t="s">
        <v>21</v>
      </c>
      <c r="AA153" s="365"/>
      <c r="AB153" s="365"/>
      <c r="AC153" s="351">
        <f t="shared" si="3"/>
        <v>0</v>
      </c>
      <c r="AD153" s="351">
        <v>0</v>
      </c>
      <c r="AE153" s="351">
        <f t="shared" si="4"/>
        <v>0</v>
      </c>
      <c r="AF153" s="352"/>
      <c r="AG153" s="353"/>
      <c r="AH153" s="352"/>
      <c r="AI153" s="352"/>
      <c r="AJ153" s="353"/>
      <c r="AK153" s="352"/>
      <c r="AL153" s="354"/>
      <c r="AM153" s="367"/>
      <c r="AN153" s="354"/>
      <c r="AO153" s="355"/>
      <c r="AP153" s="354"/>
      <c r="AQ153" s="354"/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356"/>
      <c r="BH153" s="357"/>
    </row>
    <row r="154" spans="1:60" s="358" customFormat="1" ht="16.5" hidden="1" customHeight="1">
      <c r="A154" s="338">
        <v>133</v>
      </c>
      <c r="B154" s="339"/>
      <c r="C154" s="339"/>
      <c r="D154" s="340" t="s">
        <v>15</v>
      </c>
      <c r="E154" s="340" t="s">
        <v>5953</v>
      </c>
      <c r="F154" s="341" t="s">
        <v>17002</v>
      </c>
      <c r="G154" s="342" t="s">
        <v>16945</v>
      </c>
      <c r="H154" s="359"/>
      <c r="I154" s="343"/>
      <c r="J154" s="344" t="s">
        <v>17130</v>
      </c>
      <c r="K154" s="340"/>
      <c r="L154" s="340"/>
      <c r="M154" s="340">
        <v>14989</v>
      </c>
      <c r="N154" s="340" t="s">
        <v>17001</v>
      </c>
      <c r="O154" s="340" t="s">
        <v>35</v>
      </c>
      <c r="P154" s="340"/>
      <c r="Q154" s="340" t="s">
        <v>16</v>
      </c>
      <c r="R154" s="340" t="s">
        <v>17</v>
      </c>
      <c r="S154" s="345" t="s">
        <v>17</v>
      </c>
      <c r="T154" s="346"/>
      <c r="U154" s="347">
        <v>1040000</v>
      </c>
      <c r="V154" s="347">
        <v>210000</v>
      </c>
      <c r="W154" s="348"/>
      <c r="X154" s="349"/>
      <c r="Y154" s="340" t="s">
        <v>16998</v>
      </c>
      <c r="Z154" s="350" t="s">
        <v>16998</v>
      </c>
      <c r="AA154" s="365"/>
      <c r="AB154" s="365"/>
      <c r="AC154" s="351">
        <f t="shared" si="3"/>
        <v>0</v>
      </c>
      <c r="AD154" s="351">
        <v>0</v>
      </c>
      <c r="AE154" s="351">
        <f t="shared" si="4"/>
        <v>0</v>
      </c>
      <c r="AF154" s="352"/>
      <c r="AG154" s="353"/>
      <c r="AH154" s="352"/>
      <c r="AI154" s="352"/>
      <c r="AJ154" s="353"/>
      <c r="AK154" s="352"/>
      <c r="AL154" s="354"/>
      <c r="AM154" s="367"/>
      <c r="AN154" s="354"/>
      <c r="AO154" s="355"/>
      <c r="AP154" s="354"/>
      <c r="AQ154" s="354"/>
      <c r="AR154" s="354"/>
      <c r="AS154" s="354"/>
      <c r="AT154" s="354"/>
      <c r="AU154" s="354"/>
      <c r="AV154" s="354"/>
      <c r="AW154" s="354"/>
      <c r="AX154" s="354"/>
      <c r="AY154" s="354"/>
      <c r="AZ154" s="354"/>
      <c r="BA154" s="354"/>
      <c r="BB154" s="354"/>
      <c r="BC154" s="354"/>
      <c r="BD154" s="354"/>
      <c r="BE154" s="354"/>
      <c r="BF154" s="354"/>
      <c r="BG154" s="356"/>
      <c r="BH154" s="357"/>
    </row>
    <row r="155" spans="1:60" s="358" customFormat="1" ht="16.5" hidden="1" customHeight="1">
      <c r="A155" s="338">
        <v>134</v>
      </c>
      <c r="B155" s="339"/>
      <c r="C155" s="339"/>
      <c r="D155" s="340" t="s">
        <v>15</v>
      </c>
      <c r="E155" s="340" t="s">
        <v>5953</v>
      </c>
      <c r="F155" s="341" t="s">
        <v>17002</v>
      </c>
      <c r="G155" s="342" t="s">
        <v>16945</v>
      </c>
      <c r="H155" s="359"/>
      <c r="I155" s="343"/>
      <c r="J155" s="344" t="s">
        <v>17130</v>
      </c>
      <c r="K155" s="340"/>
      <c r="L155" s="340"/>
      <c r="M155" s="340">
        <v>14989</v>
      </c>
      <c r="N155" s="340" t="s">
        <v>16995</v>
      </c>
      <c r="O155" s="340" t="s">
        <v>35</v>
      </c>
      <c r="P155" s="340" t="s">
        <v>17103</v>
      </c>
      <c r="Q155" s="340" t="s">
        <v>25</v>
      </c>
      <c r="R155" s="340" t="s">
        <v>26</v>
      </c>
      <c r="S155" s="345" t="s">
        <v>26</v>
      </c>
      <c r="T155" s="346"/>
      <c r="U155" s="347"/>
      <c r="V155" s="347">
        <v>50000</v>
      </c>
      <c r="W155" s="348">
        <v>650000</v>
      </c>
      <c r="X155" s="349"/>
      <c r="Y155" s="340" t="s">
        <v>23</v>
      </c>
      <c r="Z155" s="350" t="s">
        <v>20</v>
      </c>
      <c r="AA155" s="365"/>
      <c r="AB155" s="365"/>
      <c r="AC155" s="351">
        <f t="shared" si="3"/>
        <v>700000</v>
      </c>
      <c r="AD155" s="351">
        <v>700000</v>
      </c>
      <c r="AE155" s="351">
        <f t="shared" si="4"/>
        <v>0</v>
      </c>
      <c r="AF155" s="352">
        <v>0</v>
      </c>
      <c r="AG155" s="353"/>
      <c r="AH155" s="352"/>
      <c r="AI155" s="352"/>
      <c r="AJ155" s="353"/>
      <c r="AK155" s="352"/>
      <c r="AL155" s="354"/>
      <c r="AM155" s="367"/>
      <c r="AN155" s="354"/>
      <c r="AO155" s="355">
        <v>100000</v>
      </c>
      <c r="AP155" s="354"/>
      <c r="AQ155" s="354">
        <v>100000</v>
      </c>
      <c r="AR155" s="354"/>
      <c r="AS155" s="354">
        <v>100000</v>
      </c>
      <c r="AT155" s="354"/>
      <c r="AU155" s="354">
        <v>100000</v>
      </c>
      <c r="AV155" s="354"/>
      <c r="AW155" s="354">
        <v>100000</v>
      </c>
      <c r="AX155" s="354"/>
      <c r="AY155" s="354">
        <v>100000</v>
      </c>
      <c r="AZ155" s="354"/>
      <c r="BA155" s="354">
        <v>100000</v>
      </c>
      <c r="BB155" s="354"/>
      <c r="BC155" s="354"/>
      <c r="BD155" s="354"/>
      <c r="BE155" s="354"/>
      <c r="BF155" s="354"/>
      <c r="BG155" s="356"/>
      <c r="BH155" s="357"/>
    </row>
    <row r="156" spans="1:60" s="358" customFormat="1" ht="16.5" hidden="1" customHeight="1">
      <c r="A156" s="338">
        <v>135</v>
      </c>
      <c r="B156" s="339"/>
      <c r="C156" s="339"/>
      <c r="D156" s="340" t="s">
        <v>47</v>
      </c>
      <c r="E156" s="340" t="s">
        <v>65</v>
      </c>
      <c r="F156" s="341" t="s">
        <v>17002</v>
      </c>
      <c r="G156" s="342" t="s">
        <v>16945</v>
      </c>
      <c r="H156" s="359"/>
      <c r="I156" s="343"/>
      <c r="J156" s="344" t="s">
        <v>17176</v>
      </c>
      <c r="K156" s="340"/>
      <c r="L156" s="340"/>
      <c r="M156" s="340">
        <v>16016</v>
      </c>
      <c r="N156" s="340" t="s">
        <v>16999</v>
      </c>
      <c r="O156" s="340"/>
      <c r="P156" s="340"/>
      <c r="Q156" s="340" t="s">
        <v>29</v>
      </c>
      <c r="R156" s="340" t="s">
        <v>131</v>
      </c>
      <c r="S156" s="345" t="s">
        <v>131</v>
      </c>
      <c r="T156" s="346"/>
      <c r="U156" s="347">
        <v>3000000</v>
      </c>
      <c r="V156" s="347">
        <v>4000000</v>
      </c>
      <c r="W156" s="348"/>
      <c r="X156" s="349"/>
      <c r="Y156" s="340" t="s">
        <v>16998</v>
      </c>
      <c r="Z156" s="350" t="s">
        <v>17104</v>
      </c>
      <c r="AA156" s="365"/>
      <c r="AB156" s="365"/>
      <c r="AC156" s="351">
        <f t="shared" si="3"/>
        <v>0</v>
      </c>
      <c r="AD156" s="351">
        <v>0</v>
      </c>
      <c r="AE156" s="351">
        <f t="shared" si="4"/>
        <v>0</v>
      </c>
      <c r="AF156" s="352"/>
      <c r="AG156" s="353"/>
      <c r="AH156" s="352"/>
      <c r="AI156" s="352"/>
      <c r="AJ156" s="353"/>
      <c r="AK156" s="352"/>
      <c r="AL156" s="354"/>
      <c r="AM156" s="367"/>
      <c r="AN156" s="354"/>
      <c r="AO156" s="355"/>
      <c r="AP156" s="354"/>
      <c r="AQ156" s="354"/>
      <c r="AR156" s="354"/>
      <c r="AS156" s="354"/>
      <c r="AT156" s="354"/>
      <c r="AU156" s="354"/>
      <c r="AV156" s="354"/>
      <c r="AW156" s="354"/>
      <c r="AX156" s="354"/>
      <c r="AY156" s="354"/>
      <c r="AZ156" s="354"/>
      <c r="BA156" s="354"/>
      <c r="BB156" s="354"/>
      <c r="BC156" s="354"/>
      <c r="BD156" s="354"/>
      <c r="BE156" s="354"/>
      <c r="BF156" s="354"/>
      <c r="BG156" s="356"/>
      <c r="BH156" s="357"/>
    </row>
    <row r="157" spans="1:60" s="358" customFormat="1" ht="16.5" hidden="1" customHeight="1">
      <c r="A157" s="338">
        <v>136</v>
      </c>
      <c r="B157" s="339"/>
      <c r="C157" s="339"/>
      <c r="D157" s="340" t="s">
        <v>15</v>
      </c>
      <c r="E157" s="340" t="s">
        <v>5953</v>
      </c>
      <c r="F157" s="341" t="s">
        <v>17002</v>
      </c>
      <c r="G157" s="342" t="s">
        <v>16945</v>
      </c>
      <c r="H157" s="359"/>
      <c r="I157" s="343"/>
      <c r="J157" s="344" t="s">
        <v>17131</v>
      </c>
      <c r="K157" s="340"/>
      <c r="L157" s="340"/>
      <c r="M157" s="340">
        <v>4219</v>
      </c>
      <c r="N157" s="340" t="s">
        <v>16995</v>
      </c>
      <c r="O157" s="340" t="s">
        <v>35</v>
      </c>
      <c r="P157" s="340"/>
      <c r="Q157" s="340" t="s">
        <v>16</v>
      </c>
      <c r="R157" s="340" t="s">
        <v>17</v>
      </c>
      <c r="S157" s="345" t="s">
        <v>26</v>
      </c>
      <c r="T157" s="346"/>
      <c r="U157" s="347"/>
      <c r="V157" s="347">
        <v>1980000</v>
      </c>
      <c r="W157" s="348">
        <v>3720000</v>
      </c>
      <c r="X157" s="349"/>
      <c r="Y157" s="340" t="s">
        <v>16998</v>
      </c>
      <c r="Z157" s="350" t="s">
        <v>42</v>
      </c>
      <c r="AA157" s="365"/>
      <c r="AB157" s="365"/>
      <c r="AC157" s="351">
        <f t="shared" si="3"/>
        <v>4000000</v>
      </c>
      <c r="AD157" s="351">
        <v>4000000</v>
      </c>
      <c r="AE157" s="351">
        <f t="shared" si="4"/>
        <v>0</v>
      </c>
      <c r="AF157" s="352"/>
      <c r="AG157" s="353"/>
      <c r="AH157" s="352"/>
      <c r="AI157" s="352"/>
      <c r="AJ157" s="353"/>
      <c r="AK157" s="352"/>
      <c r="AL157" s="354"/>
      <c r="AM157" s="367"/>
      <c r="AN157" s="354"/>
      <c r="AO157" s="355"/>
      <c r="AP157" s="354"/>
      <c r="AQ157" s="354"/>
      <c r="AR157" s="354"/>
      <c r="AS157" s="354">
        <v>2000000</v>
      </c>
      <c r="AT157" s="354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>
        <v>2000000</v>
      </c>
      <c r="BF157" s="354"/>
      <c r="BG157" s="356"/>
      <c r="BH157" s="357"/>
    </row>
    <row r="158" spans="1:60" s="358" customFormat="1" ht="16.5" hidden="1" customHeight="1">
      <c r="A158" s="338">
        <v>137</v>
      </c>
      <c r="B158" s="339"/>
      <c r="C158" s="339"/>
      <c r="D158" s="340" t="s">
        <v>15</v>
      </c>
      <c r="E158" s="340" t="s">
        <v>5953</v>
      </c>
      <c r="F158" s="341" t="s">
        <v>17002</v>
      </c>
      <c r="G158" s="342" t="s">
        <v>16945</v>
      </c>
      <c r="H158" s="359"/>
      <c r="I158" s="343"/>
      <c r="J158" s="344" t="s">
        <v>17131</v>
      </c>
      <c r="K158" s="340"/>
      <c r="L158" s="340"/>
      <c r="M158" s="340">
        <v>4219</v>
      </c>
      <c r="N158" s="340" t="s">
        <v>16995</v>
      </c>
      <c r="O158" s="340" t="s">
        <v>35</v>
      </c>
      <c r="P158" s="340"/>
      <c r="Q158" s="340" t="s">
        <v>22</v>
      </c>
      <c r="R158" s="340" t="s">
        <v>130</v>
      </c>
      <c r="S158" s="345" t="s">
        <v>130</v>
      </c>
      <c r="T158" s="346"/>
      <c r="U158" s="347"/>
      <c r="V158" s="347">
        <v>2118000</v>
      </c>
      <c r="W158" s="348"/>
      <c r="X158" s="349"/>
      <c r="Y158" s="340" t="s">
        <v>16998</v>
      </c>
      <c r="Z158" s="350" t="s">
        <v>16998</v>
      </c>
      <c r="AA158" s="365"/>
      <c r="AB158" s="365"/>
      <c r="AC158" s="351">
        <f t="shared" si="3"/>
        <v>0</v>
      </c>
      <c r="AD158" s="351">
        <v>0</v>
      </c>
      <c r="AE158" s="351">
        <f t="shared" si="4"/>
        <v>0</v>
      </c>
      <c r="AF158" s="352"/>
      <c r="AG158" s="353"/>
      <c r="AH158" s="352"/>
      <c r="AI158" s="352"/>
      <c r="AJ158" s="353"/>
      <c r="AK158" s="352"/>
      <c r="AL158" s="354"/>
      <c r="AM158" s="367"/>
      <c r="AN158" s="354"/>
      <c r="AO158" s="355"/>
      <c r="AP158" s="354"/>
      <c r="AQ158" s="354"/>
      <c r="AR158" s="354"/>
      <c r="AS158" s="354"/>
      <c r="AT158" s="354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6"/>
      <c r="BH158" s="357"/>
    </row>
    <row r="159" spans="1:60" s="358" customFormat="1" ht="16.5" hidden="1" customHeight="1">
      <c r="A159" s="338">
        <v>138</v>
      </c>
      <c r="B159" s="339"/>
      <c r="C159" s="339"/>
      <c r="D159" s="340" t="s">
        <v>15</v>
      </c>
      <c r="E159" s="340" t="s">
        <v>16939</v>
      </c>
      <c r="F159" s="341" t="s">
        <v>17002</v>
      </c>
      <c r="G159" s="342" t="s">
        <v>16945</v>
      </c>
      <c r="H159" s="359"/>
      <c r="I159" s="343"/>
      <c r="J159" s="344" t="s">
        <v>17489</v>
      </c>
      <c r="K159" s="340"/>
      <c r="L159" s="340"/>
      <c r="M159" s="340">
        <v>7767</v>
      </c>
      <c r="N159" s="340" t="s">
        <v>16995</v>
      </c>
      <c r="O159" s="340" t="s">
        <v>35</v>
      </c>
      <c r="P159" s="340" t="s">
        <v>16996</v>
      </c>
      <c r="Q159" s="340" t="s">
        <v>16</v>
      </c>
      <c r="R159" s="340" t="s">
        <v>130</v>
      </c>
      <c r="S159" s="345" t="s">
        <v>130</v>
      </c>
      <c r="T159" s="346"/>
      <c r="U159" s="347"/>
      <c r="V159" s="347">
        <v>2500000</v>
      </c>
      <c r="W159" s="348">
        <v>620510</v>
      </c>
      <c r="X159" s="349"/>
      <c r="Y159" s="340" t="s">
        <v>21</v>
      </c>
      <c r="Z159" s="350" t="s">
        <v>21</v>
      </c>
      <c r="AA159" s="365"/>
      <c r="AB159" s="365"/>
      <c r="AC159" s="351">
        <f t="shared" si="3"/>
        <v>10000000</v>
      </c>
      <c r="AD159" s="351">
        <v>10000000</v>
      </c>
      <c r="AE159" s="351">
        <f t="shared" si="4"/>
        <v>0</v>
      </c>
      <c r="AF159" s="352"/>
      <c r="AG159" s="353"/>
      <c r="AH159" s="352"/>
      <c r="AI159" s="352"/>
      <c r="AJ159" s="353"/>
      <c r="AK159" s="352"/>
      <c r="AL159" s="354"/>
      <c r="AM159" s="367"/>
      <c r="AN159" s="354"/>
      <c r="AO159" s="355"/>
      <c r="AP159" s="354"/>
      <c r="AQ159" s="368">
        <v>5000000</v>
      </c>
      <c r="AR159" s="354"/>
      <c r="AS159" s="354"/>
      <c r="AT159" s="354"/>
      <c r="AU159" s="354"/>
      <c r="AV159" s="354"/>
      <c r="AW159" s="354">
        <v>5000000</v>
      </c>
      <c r="AX159" s="354"/>
      <c r="AY159" s="354"/>
      <c r="AZ159" s="354"/>
      <c r="BA159" s="354"/>
      <c r="BB159" s="354"/>
      <c r="BC159" s="354"/>
      <c r="BD159" s="354"/>
      <c r="BE159" s="354"/>
      <c r="BF159" s="354"/>
      <c r="BG159" s="356"/>
      <c r="BH159" s="357"/>
    </row>
    <row r="160" spans="1:60" s="358" customFormat="1" ht="16.5" hidden="1" customHeight="1">
      <c r="A160" s="338">
        <v>139</v>
      </c>
      <c r="B160" s="339"/>
      <c r="C160" s="339"/>
      <c r="D160" s="340" t="s">
        <v>15</v>
      </c>
      <c r="E160" s="340" t="s">
        <v>16939</v>
      </c>
      <c r="F160" s="341" t="s">
        <v>17002</v>
      </c>
      <c r="G160" s="342" t="s">
        <v>16945</v>
      </c>
      <c r="H160" s="359"/>
      <c r="I160" s="343"/>
      <c r="J160" s="344" t="s">
        <v>17146</v>
      </c>
      <c r="K160" s="340" t="s">
        <v>17371</v>
      </c>
      <c r="L160" s="340"/>
      <c r="M160" s="340">
        <v>7767</v>
      </c>
      <c r="N160" s="340" t="s">
        <v>16995</v>
      </c>
      <c r="O160" s="340" t="s">
        <v>27</v>
      </c>
      <c r="P160" s="340"/>
      <c r="Q160" s="340"/>
      <c r="R160" s="340" t="s">
        <v>132</v>
      </c>
      <c r="S160" s="345" t="s">
        <v>17249</v>
      </c>
      <c r="T160" s="346"/>
      <c r="U160" s="347"/>
      <c r="V160" s="347">
        <v>0</v>
      </c>
      <c r="W160" s="348">
        <v>1000000</v>
      </c>
      <c r="X160" s="349"/>
      <c r="Y160" s="340" t="s">
        <v>23</v>
      </c>
      <c r="Z160" s="350" t="s">
        <v>23</v>
      </c>
      <c r="AA160" s="365"/>
      <c r="AB160" s="365"/>
      <c r="AC160" s="351">
        <f t="shared" si="3"/>
        <v>700000</v>
      </c>
      <c r="AD160" s="351">
        <v>700000</v>
      </c>
      <c r="AE160" s="351">
        <f t="shared" si="4"/>
        <v>0</v>
      </c>
      <c r="AF160" s="352">
        <v>700000</v>
      </c>
      <c r="AG160" s="353">
        <v>700000</v>
      </c>
      <c r="AH160" s="352"/>
      <c r="AI160" s="352">
        <v>0</v>
      </c>
      <c r="AJ160" s="353">
        <v>0</v>
      </c>
      <c r="AK160" s="352"/>
      <c r="AL160" s="354"/>
      <c r="AM160" s="367"/>
      <c r="AN160" s="354"/>
      <c r="AO160" s="355">
        <v>0</v>
      </c>
      <c r="AP160" s="354"/>
      <c r="AQ160" s="354">
        <v>0</v>
      </c>
      <c r="AR160" s="354"/>
      <c r="AS160" s="354">
        <v>0</v>
      </c>
      <c r="AT160" s="354"/>
      <c r="AU160" s="354">
        <v>0</v>
      </c>
      <c r="AV160" s="354"/>
      <c r="AW160" s="354">
        <v>0</v>
      </c>
      <c r="AX160" s="354"/>
      <c r="AY160" s="354">
        <v>0</v>
      </c>
      <c r="AZ160" s="354"/>
      <c r="BA160" s="354">
        <v>0</v>
      </c>
      <c r="BB160" s="354"/>
      <c r="BC160" s="354">
        <v>0</v>
      </c>
      <c r="BD160" s="354"/>
      <c r="BE160" s="354">
        <v>0</v>
      </c>
      <c r="BF160" s="354"/>
      <c r="BG160" s="356"/>
      <c r="BH160" s="357"/>
    </row>
    <row r="161" spans="1:60" s="358" customFormat="1" ht="16.5" hidden="1" customHeight="1">
      <c r="A161" s="338">
        <v>140</v>
      </c>
      <c r="B161" s="339"/>
      <c r="C161" s="339"/>
      <c r="D161" s="340" t="s">
        <v>15</v>
      </c>
      <c r="E161" s="340" t="s">
        <v>16939</v>
      </c>
      <c r="F161" s="341" t="s">
        <v>17002</v>
      </c>
      <c r="G161" s="342" t="s">
        <v>16945</v>
      </c>
      <c r="H161" s="359"/>
      <c r="I161" s="343"/>
      <c r="J161" s="344" t="s">
        <v>17146</v>
      </c>
      <c r="K161" s="340"/>
      <c r="L161" s="340"/>
      <c r="M161" s="340">
        <v>7767</v>
      </c>
      <c r="N161" s="340" t="s">
        <v>16995</v>
      </c>
      <c r="O161" s="340" t="s">
        <v>35</v>
      </c>
      <c r="P161" s="340"/>
      <c r="Q161" s="340" t="s">
        <v>36</v>
      </c>
      <c r="R161" s="340" t="s">
        <v>136</v>
      </c>
      <c r="S161" s="345" t="s">
        <v>17260</v>
      </c>
      <c r="T161" s="346"/>
      <c r="U161" s="347"/>
      <c r="V161" s="347">
        <v>7200000</v>
      </c>
      <c r="W161" s="348"/>
      <c r="X161" s="349"/>
      <c r="Y161" s="340" t="s">
        <v>20</v>
      </c>
      <c r="Z161" s="350" t="s">
        <v>20</v>
      </c>
      <c r="AA161" s="365"/>
      <c r="AB161" s="365"/>
      <c r="AC161" s="351">
        <f t="shared" si="3"/>
        <v>7000000</v>
      </c>
      <c r="AD161" s="351">
        <v>7000000</v>
      </c>
      <c r="AE161" s="351">
        <f t="shared" si="4"/>
        <v>0</v>
      </c>
      <c r="AF161" s="352"/>
      <c r="AG161" s="353"/>
      <c r="AH161" s="352"/>
      <c r="AI161" s="352"/>
      <c r="AJ161" s="353"/>
      <c r="AK161" s="352"/>
      <c r="AL161" s="354"/>
      <c r="AM161" s="367"/>
      <c r="AN161" s="354"/>
      <c r="AO161" s="355"/>
      <c r="AP161" s="354"/>
      <c r="AQ161" s="354"/>
      <c r="AR161" s="354"/>
      <c r="AS161" s="354"/>
      <c r="AT161" s="354"/>
      <c r="AU161" s="354"/>
      <c r="AV161" s="354"/>
      <c r="AW161" s="354"/>
      <c r="AX161" s="354"/>
      <c r="AY161" s="354">
        <v>7000000</v>
      </c>
      <c r="AZ161" s="354"/>
      <c r="BA161" s="354"/>
      <c r="BB161" s="354"/>
      <c r="BC161" s="354"/>
      <c r="BD161" s="354"/>
      <c r="BE161" s="354"/>
      <c r="BF161" s="354"/>
      <c r="BG161" s="356"/>
      <c r="BH161" s="357"/>
    </row>
    <row r="162" spans="1:60" s="358" customFormat="1" ht="16.5" hidden="1" customHeight="1">
      <c r="A162" s="338">
        <v>141</v>
      </c>
      <c r="B162" s="339"/>
      <c r="C162" s="339"/>
      <c r="D162" s="340"/>
      <c r="E162" s="340"/>
      <c r="F162" s="341" t="s">
        <v>17002</v>
      </c>
      <c r="G162" s="342" t="s">
        <v>16945</v>
      </c>
      <c r="H162" s="359"/>
      <c r="I162" s="343"/>
      <c r="J162" s="344" t="s">
        <v>17485</v>
      </c>
      <c r="K162" s="340"/>
      <c r="L162" s="340"/>
      <c r="M162" s="340">
        <v>66783</v>
      </c>
      <c r="N162" s="340"/>
      <c r="O162" s="340"/>
      <c r="P162" s="340"/>
      <c r="Q162" s="340"/>
      <c r="R162" s="340"/>
      <c r="S162" s="345" t="s">
        <v>139</v>
      </c>
      <c r="T162" s="346"/>
      <c r="U162" s="347"/>
      <c r="V162" s="347"/>
      <c r="W162" s="348"/>
      <c r="X162" s="349"/>
      <c r="Y162" s="340"/>
      <c r="Z162" s="350" t="s">
        <v>20</v>
      </c>
      <c r="AA162" s="365"/>
      <c r="AB162" s="365"/>
      <c r="AC162" s="351">
        <f t="shared" si="3"/>
        <v>15000000</v>
      </c>
      <c r="AD162" s="351">
        <v>15000000</v>
      </c>
      <c r="AE162" s="351">
        <f t="shared" si="4"/>
        <v>0</v>
      </c>
      <c r="AF162" s="352"/>
      <c r="AG162" s="353"/>
      <c r="AH162" s="352"/>
      <c r="AI162" s="352"/>
      <c r="AJ162" s="353"/>
      <c r="AK162" s="352"/>
      <c r="AL162" s="354"/>
      <c r="AM162" s="367"/>
      <c r="AN162" s="354"/>
      <c r="AO162" s="355"/>
      <c r="AP162" s="354"/>
      <c r="AQ162" s="354"/>
      <c r="AR162" s="354"/>
      <c r="AS162" s="354">
        <v>15000000</v>
      </c>
      <c r="AT162" s="354"/>
      <c r="AU162" s="354"/>
      <c r="AV162" s="354"/>
      <c r="AW162" s="354"/>
      <c r="AX162" s="354"/>
      <c r="AY162" s="354"/>
      <c r="AZ162" s="354"/>
      <c r="BA162" s="354"/>
      <c r="BB162" s="354"/>
      <c r="BC162" s="354"/>
      <c r="BD162" s="354"/>
      <c r="BE162" s="354"/>
      <c r="BF162" s="354"/>
      <c r="BG162" s="356"/>
      <c r="BH162" s="357"/>
    </row>
    <row r="163" spans="1:60" s="358" customFormat="1" ht="16.5" hidden="1" customHeight="1">
      <c r="A163" s="338">
        <v>142</v>
      </c>
      <c r="B163" s="339"/>
      <c r="C163" s="339"/>
      <c r="D163" s="340" t="s">
        <v>15</v>
      </c>
      <c r="E163" s="340" t="s">
        <v>16939</v>
      </c>
      <c r="F163" s="341" t="s">
        <v>17002</v>
      </c>
      <c r="G163" s="342" t="s">
        <v>16945</v>
      </c>
      <c r="H163" s="359"/>
      <c r="I163" s="343"/>
      <c r="J163" s="344" t="s">
        <v>17147</v>
      </c>
      <c r="K163" s="340"/>
      <c r="L163" s="340"/>
      <c r="M163" s="340">
        <v>8506</v>
      </c>
      <c r="N163" s="340" t="s">
        <v>17010</v>
      </c>
      <c r="O163" s="340" t="s">
        <v>27</v>
      </c>
      <c r="P163" s="340"/>
      <c r="Q163" s="340"/>
      <c r="R163" s="340" t="s">
        <v>24</v>
      </c>
      <c r="S163" s="345" t="s">
        <v>24</v>
      </c>
      <c r="T163" s="346"/>
      <c r="U163" s="347"/>
      <c r="V163" s="347">
        <v>0</v>
      </c>
      <c r="W163" s="348"/>
      <c r="X163" s="349"/>
      <c r="Y163" s="340" t="s">
        <v>17104</v>
      </c>
      <c r="Z163" s="350" t="s">
        <v>21</v>
      </c>
      <c r="AA163" s="365"/>
      <c r="AB163" s="365"/>
      <c r="AC163" s="351">
        <f t="shared" si="3"/>
        <v>30000000</v>
      </c>
      <c r="AD163" s="351">
        <v>30000000</v>
      </c>
      <c r="AE163" s="351">
        <f t="shared" si="4"/>
        <v>0</v>
      </c>
      <c r="AF163" s="352"/>
      <c r="AG163" s="353"/>
      <c r="AH163" s="352"/>
      <c r="AI163" s="352"/>
      <c r="AJ163" s="353"/>
      <c r="AK163" s="352"/>
      <c r="AL163" s="354"/>
      <c r="AM163" s="367"/>
      <c r="AN163" s="354"/>
      <c r="AO163" s="355"/>
      <c r="AP163" s="354"/>
      <c r="AQ163" s="368">
        <v>30000000</v>
      </c>
      <c r="AR163" s="354"/>
      <c r="AS163" s="354"/>
      <c r="AT163" s="354"/>
      <c r="AU163" s="354"/>
      <c r="AV163" s="354"/>
      <c r="AW163" s="354"/>
      <c r="AX163" s="354"/>
      <c r="AY163" s="354"/>
      <c r="AZ163" s="354"/>
      <c r="BA163" s="354"/>
      <c r="BB163" s="354"/>
      <c r="BC163" s="354"/>
      <c r="BD163" s="354"/>
      <c r="BE163" s="354"/>
      <c r="BF163" s="354"/>
      <c r="BG163" s="356"/>
      <c r="BH163" s="357"/>
    </row>
    <row r="164" spans="1:60" s="358" customFormat="1" ht="16.5" hidden="1" customHeight="1">
      <c r="A164" s="338">
        <v>143</v>
      </c>
      <c r="B164" s="339"/>
      <c r="C164" s="339"/>
      <c r="D164" s="340" t="s">
        <v>15</v>
      </c>
      <c r="E164" s="340" t="s">
        <v>16939</v>
      </c>
      <c r="F164" s="341" t="s">
        <v>17002</v>
      </c>
      <c r="G164" s="342" t="s">
        <v>16945</v>
      </c>
      <c r="H164" s="359"/>
      <c r="I164" s="343"/>
      <c r="J164" s="344" t="s">
        <v>17147</v>
      </c>
      <c r="K164" s="340"/>
      <c r="L164" s="340"/>
      <c r="M164" s="340">
        <v>8506</v>
      </c>
      <c r="N164" s="340" t="s">
        <v>16995</v>
      </c>
      <c r="O164" s="340" t="s">
        <v>35</v>
      </c>
      <c r="P164" s="340" t="s">
        <v>17103</v>
      </c>
      <c r="Q164" s="340" t="s">
        <v>22</v>
      </c>
      <c r="R164" s="340" t="s">
        <v>130</v>
      </c>
      <c r="S164" s="345" t="s">
        <v>130</v>
      </c>
      <c r="T164" s="346"/>
      <c r="U164" s="347">
        <v>1750000</v>
      </c>
      <c r="V164" s="347">
        <v>17000000</v>
      </c>
      <c r="W164" s="348"/>
      <c r="X164" s="349"/>
      <c r="Y164" s="340" t="s">
        <v>17104</v>
      </c>
      <c r="Z164" s="350" t="s">
        <v>21</v>
      </c>
      <c r="AA164" s="365"/>
      <c r="AB164" s="365"/>
      <c r="AC164" s="351">
        <f t="shared" si="3"/>
        <v>17000000</v>
      </c>
      <c r="AD164" s="351">
        <v>17000000</v>
      </c>
      <c r="AE164" s="351">
        <f t="shared" si="4"/>
        <v>0</v>
      </c>
      <c r="AF164" s="352">
        <v>0</v>
      </c>
      <c r="AG164" s="353"/>
      <c r="AH164" s="352"/>
      <c r="AI164" s="352"/>
      <c r="AJ164" s="353"/>
      <c r="AK164" s="352"/>
      <c r="AL164" s="354"/>
      <c r="AM164" s="367"/>
      <c r="AN164" s="354"/>
      <c r="AO164" s="355"/>
      <c r="AP164" s="354"/>
      <c r="AQ164" s="368">
        <v>17000000</v>
      </c>
      <c r="AR164" s="354"/>
      <c r="AS164" s="354"/>
      <c r="AT164" s="354"/>
      <c r="AU164" s="354"/>
      <c r="AV164" s="354"/>
      <c r="AW164" s="354"/>
      <c r="AX164" s="354"/>
      <c r="AY164" s="354"/>
      <c r="AZ164" s="354"/>
      <c r="BA164" s="354"/>
      <c r="BB164" s="354"/>
      <c r="BC164" s="354"/>
      <c r="BD164" s="354"/>
      <c r="BE164" s="354"/>
      <c r="BF164" s="354"/>
      <c r="BG164" s="356"/>
      <c r="BH164" s="357"/>
    </row>
    <row r="165" spans="1:60" s="358" customFormat="1" ht="16.5" hidden="1" customHeight="1">
      <c r="A165" s="338">
        <v>144</v>
      </c>
      <c r="B165" s="339"/>
      <c r="C165" s="339"/>
      <c r="D165" s="340"/>
      <c r="E165" s="340"/>
      <c r="F165" s="341" t="s">
        <v>17002</v>
      </c>
      <c r="G165" s="342" t="s">
        <v>16945</v>
      </c>
      <c r="H165" s="359"/>
      <c r="I165" s="343"/>
      <c r="J165" s="344" t="s">
        <v>17486</v>
      </c>
      <c r="K165" s="340"/>
      <c r="L165" s="340"/>
      <c r="M165" s="340">
        <v>5800</v>
      </c>
      <c r="N165" s="340"/>
      <c r="O165" s="340"/>
      <c r="P165" s="340"/>
      <c r="Q165" s="340"/>
      <c r="R165" s="340"/>
      <c r="S165" s="345" t="s">
        <v>26</v>
      </c>
      <c r="T165" s="346"/>
      <c r="U165" s="347"/>
      <c r="V165" s="347"/>
      <c r="W165" s="348"/>
      <c r="X165" s="349"/>
      <c r="Y165" s="340"/>
      <c r="Z165" s="350" t="s">
        <v>21</v>
      </c>
      <c r="AA165" s="365"/>
      <c r="AB165" s="365"/>
      <c r="AC165" s="351">
        <f t="shared" si="3"/>
        <v>2000000</v>
      </c>
      <c r="AD165" s="351">
        <v>2000000</v>
      </c>
      <c r="AE165" s="351">
        <f t="shared" si="4"/>
        <v>0</v>
      </c>
      <c r="AF165" s="352"/>
      <c r="AG165" s="353"/>
      <c r="AH165" s="352"/>
      <c r="AI165" s="352"/>
      <c r="AJ165" s="353"/>
      <c r="AK165" s="352"/>
      <c r="AL165" s="354"/>
      <c r="AM165" s="367"/>
      <c r="AN165" s="354"/>
      <c r="AO165" s="355"/>
      <c r="AP165" s="354"/>
      <c r="AQ165" s="354"/>
      <c r="AR165" s="354"/>
      <c r="AS165" s="354">
        <v>2000000</v>
      </c>
      <c r="AT165" s="354"/>
      <c r="AU165" s="354"/>
      <c r="AV165" s="354"/>
      <c r="AW165" s="354"/>
      <c r="AX165" s="354"/>
      <c r="AY165" s="354"/>
      <c r="AZ165" s="354"/>
      <c r="BA165" s="354"/>
      <c r="BB165" s="354"/>
      <c r="BC165" s="354"/>
      <c r="BD165" s="354"/>
      <c r="BE165" s="354"/>
      <c r="BF165" s="354"/>
      <c r="BG165" s="356"/>
      <c r="BH165" s="357"/>
    </row>
    <row r="166" spans="1:60" s="358" customFormat="1" ht="16.5" hidden="1" customHeight="1">
      <c r="A166" s="338">
        <v>145</v>
      </c>
      <c r="B166" s="339"/>
      <c r="C166" s="339"/>
      <c r="D166" s="340"/>
      <c r="E166" s="340"/>
      <c r="F166" s="341" t="s">
        <v>17002</v>
      </c>
      <c r="G166" s="342" t="s">
        <v>16945</v>
      </c>
      <c r="H166" s="359"/>
      <c r="I166" s="343"/>
      <c r="J166" s="344" t="s">
        <v>11200</v>
      </c>
      <c r="K166" s="340"/>
      <c r="L166" s="340"/>
      <c r="M166" s="340">
        <v>63238</v>
      </c>
      <c r="N166" s="340"/>
      <c r="O166" s="340"/>
      <c r="P166" s="340"/>
      <c r="Q166" s="340"/>
      <c r="R166" s="340"/>
      <c r="S166" s="345" t="s">
        <v>17247</v>
      </c>
      <c r="T166" s="346"/>
      <c r="U166" s="347"/>
      <c r="V166" s="347"/>
      <c r="W166" s="348">
        <v>364000</v>
      </c>
      <c r="X166" s="349"/>
      <c r="Y166" s="340"/>
      <c r="Z166" s="350" t="s">
        <v>21</v>
      </c>
      <c r="AA166" s="365"/>
      <c r="AB166" s="365"/>
      <c r="AC166" s="351">
        <f t="shared" si="3"/>
        <v>300000</v>
      </c>
      <c r="AD166" s="351">
        <v>300000</v>
      </c>
      <c r="AE166" s="351">
        <f t="shared" si="4"/>
        <v>0</v>
      </c>
      <c r="AF166" s="352"/>
      <c r="AG166" s="353"/>
      <c r="AH166" s="352"/>
      <c r="AI166" s="352"/>
      <c r="AJ166" s="353"/>
      <c r="AK166" s="352"/>
      <c r="AL166" s="354"/>
      <c r="AM166" s="367"/>
      <c r="AN166" s="354"/>
      <c r="AO166" s="355"/>
      <c r="AP166" s="354"/>
      <c r="AQ166" s="354"/>
      <c r="AR166" s="354"/>
      <c r="AS166" s="354"/>
      <c r="AT166" s="354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>
        <v>300000</v>
      </c>
      <c r="BF166" s="354"/>
      <c r="BG166" s="356"/>
      <c r="BH166" s="357"/>
    </row>
    <row r="167" spans="1:60" s="358" customFormat="1" ht="16.5" hidden="1" customHeight="1">
      <c r="A167" s="338">
        <v>146</v>
      </c>
      <c r="B167" s="339"/>
      <c r="C167" s="339"/>
      <c r="D167" s="340" t="s">
        <v>15</v>
      </c>
      <c r="E167" s="340" t="s">
        <v>16941</v>
      </c>
      <c r="F167" s="341" t="s">
        <v>17002</v>
      </c>
      <c r="G167" s="342" t="s">
        <v>16945</v>
      </c>
      <c r="H167" s="359"/>
      <c r="I167" s="343"/>
      <c r="J167" s="344" t="s">
        <v>17164</v>
      </c>
      <c r="K167" s="340"/>
      <c r="L167" s="340"/>
      <c r="M167" s="340">
        <v>1514</v>
      </c>
      <c r="N167" s="340" t="s">
        <v>16995</v>
      </c>
      <c r="O167" s="340" t="s">
        <v>35</v>
      </c>
      <c r="P167" s="340" t="s">
        <v>16996</v>
      </c>
      <c r="Q167" s="340" t="s">
        <v>22</v>
      </c>
      <c r="R167" s="340" t="s">
        <v>130</v>
      </c>
      <c r="S167" s="345" t="s">
        <v>130</v>
      </c>
      <c r="T167" s="346"/>
      <c r="U167" s="347">
        <v>11200000</v>
      </c>
      <c r="V167" s="347">
        <v>0</v>
      </c>
      <c r="W167" s="348"/>
      <c r="X167" s="349"/>
      <c r="Y167" s="340" t="s">
        <v>20</v>
      </c>
      <c r="Z167" s="350" t="s">
        <v>20</v>
      </c>
      <c r="AA167" s="365"/>
      <c r="AB167" s="365"/>
      <c r="AC167" s="351">
        <f t="shared" si="3"/>
        <v>10000000</v>
      </c>
      <c r="AD167" s="351">
        <v>10000000</v>
      </c>
      <c r="AE167" s="351">
        <f t="shared" si="4"/>
        <v>0</v>
      </c>
      <c r="AF167" s="352"/>
      <c r="AG167" s="353"/>
      <c r="AH167" s="352"/>
      <c r="AI167" s="352"/>
      <c r="AJ167" s="353"/>
      <c r="AK167" s="352"/>
      <c r="AL167" s="354"/>
      <c r="AM167" s="367"/>
      <c r="AN167" s="354"/>
      <c r="AO167" s="355"/>
      <c r="AP167" s="354"/>
      <c r="AQ167" s="354"/>
      <c r="AR167" s="354"/>
      <c r="AS167" s="354"/>
      <c r="AT167" s="354"/>
      <c r="AU167" s="354">
        <v>5000000</v>
      </c>
      <c r="AV167" s="354"/>
      <c r="AW167" s="354"/>
      <c r="AX167" s="354"/>
      <c r="AY167" s="354"/>
      <c r="AZ167" s="354"/>
      <c r="BA167" s="354">
        <v>5000000</v>
      </c>
      <c r="BB167" s="354"/>
      <c r="BC167" s="354"/>
      <c r="BD167" s="354"/>
      <c r="BE167" s="354"/>
      <c r="BF167" s="354"/>
      <c r="BG167" s="356"/>
      <c r="BH167" s="357"/>
    </row>
    <row r="168" spans="1:60" s="358" customFormat="1" ht="16.5" hidden="1" customHeight="1">
      <c r="A168" s="338">
        <v>147</v>
      </c>
      <c r="B168" s="339"/>
      <c r="C168" s="339"/>
      <c r="D168" s="340" t="s">
        <v>15</v>
      </c>
      <c r="E168" s="340" t="s">
        <v>16941</v>
      </c>
      <c r="F168" s="341" t="s">
        <v>17002</v>
      </c>
      <c r="G168" s="342" t="s">
        <v>16945</v>
      </c>
      <c r="H168" s="359"/>
      <c r="I168" s="343"/>
      <c r="J168" s="344" t="s">
        <v>17164</v>
      </c>
      <c r="K168" s="340"/>
      <c r="L168" s="340"/>
      <c r="M168" s="340">
        <v>1514</v>
      </c>
      <c r="N168" s="340" t="s">
        <v>16995</v>
      </c>
      <c r="O168" s="340" t="s">
        <v>35</v>
      </c>
      <c r="P168" s="340" t="s">
        <v>16996</v>
      </c>
      <c r="Q168" s="340" t="s">
        <v>22</v>
      </c>
      <c r="R168" s="340" t="s">
        <v>130</v>
      </c>
      <c r="S168" s="345" t="s">
        <v>130</v>
      </c>
      <c r="T168" s="346"/>
      <c r="U168" s="347"/>
      <c r="V168" s="347">
        <v>12300000</v>
      </c>
      <c r="W168" s="348"/>
      <c r="X168" s="349"/>
      <c r="Y168" s="340" t="s">
        <v>21</v>
      </c>
      <c r="Z168" s="350" t="s">
        <v>21</v>
      </c>
      <c r="AA168" s="365"/>
      <c r="AB168" s="365"/>
      <c r="AC168" s="351">
        <f t="shared" si="3"/>
        <v>10000000</v>
      </c>
      <c r="AD168" s="351">
        <v>10000000</v>
      </c>
      <c r="AE168" s="351">
        <f t="shared" si="4"/>
        <v>0</v>
      </c>
      <c r="AF168" s="352"/>
      <c r="AG168" s="353"/>
      <c r="AH168" s="352"/>
      <c r="AI168" s="352"/>
      <c r="AJ168" s="353"/>
      <c r="AK168" s="352"/>
      <c r="AL168" s="354"/>
      <c r="AM168" s="367"/>
      <c r="AN168" s="354"/>
      <c r="AO168" s="355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/>
      <c r="AZ168" s="354"/>
      <c r="BA168" s="354">
        <v>10000000</v>
      </c>
      <c r="BB168" s="354"/>
      <c r="BC168" s="354"/>
      <c r="BD168" s="354"/>
      <c r="BE168" s="354"/>
      <c r="BF168" s="354"/>
      <c r="BG168" s="356"/>
      <c r="BH168" s="357"/>
    </row>
    <row r="169" spans="1:60" s="358" customFormat="1" ht="16.5" hidden="1" customHeight="1">
      <c r="A169" s="338">
        <v>148</v>
      </c>
      <c r="B169" s="339"/>
      <c r="C169" s="339"/>
      <c r="D169" s="340" t="s">
        <v>55</v>
      </c>
      <c r="E169" s="340" t="s">
        <v>16953</v>
      </c>
      <c r="F169" s="341" t="s">
        <v>17002</v>
      </c>
      <c r="G169" s="342" t="s">
        <v>16945</v>
      </c>
      <c r="H169" s="359"/>
      <c r="I169" s="343"/>
      <c r="J169" s="344" t="s">
        <v>17209</v>
      </c>
      <c r="K169" s="340"/>
      <c r="L169" s="340"/>
      <c r="M169" s="340">
        <v>1572</v>
      </c>
      <c r="N169" s="340" t="s">
        <v>16995</v>
      </c>
      <c r="O169" s="340"/>
      <c r="P169" s="340"/>
      <c r="Q169" s="340" t="s">
        <v>16</v>
      </c>
      <c r="R169" s="340" t="s">
        <v>17</v>
      </c>
      <c r="S169" s="345" t="s">
        <v>17</v>
      </c>
      <c r="T169" s="346"/>
      <c r="U169" s="347">
        <v>11924200</v>
      </c>
      <c r="V169" s="347">
        <v>1638500</v>
      </c>
      <c r="W169" s="348">
        <v>853000</v>
      </c>
      <c r="X169" s="349"/>
      <c r="Y169" s="340" t="s">
        <v>23</v>
      </c>
      <c r="Z169" s="350" t="s">
        <v>20</v>
      </c>
      <c r="AA169" s="365"/>
      <c r="AB169" s="365"/>
      <c r="AC169" s="351">
        <f t="shared" si="3"/>
        <v>2000000</v>
      </c>
      <c r="AD169" s="351">
        <v>2000000</v>
      </c>
      <c r="AE169" s="351">
        <f t="shared" si="4"/>
        <v>0</v>
      </c>
      <c r="AF169" s="352"/>
      <c r="AG169" s="353"/>
      <c r="AH169" s="352"/>
      <c r="AI169" s="352"/>
      <c r="AJ169" s="353"/>
      <c r="AK169" s="352"/>
      <c r="AL169" s="354"/>
      <c r="AM169" s="367"/>
      <c r="AN169" s="354"/>
      <c r="AO169" s="355"/>
      <c r="AP169" s="354"/>
      <c r="AQ169" s="368">
        <v>2000000</v>
      </c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6"/>
      <c r="BH169" s="357"/>
    </row>
    <row r="170" spans="1:60" s="358" customFormat="1" ht="16.5" hidden="1" customHeight="1">
      <c r="A170" s="338">
        <v>149</v>
      </c>
      <c r="B170" s="339"/>
      <c r="C170" s="339"/>
      <c r="D170" s="340" t="s">
        <v>55</v>
      </c>
      <c r="E170" s="340" t="s">
        <v>16953</v>
      </c>
      <c r="F170" s="341" t="s">
        <v>17002</v>
      </c>
      <c r="G170" s="342" t="s">
        <v>16945</v>
      </c>
      <c r="H170" s="359"/>
      <c r="I170" s="343"/>
      <c r="J170" s="344" t="s">
        <v>17209</v>
      </c>
      <c r="K170" s="340"/>
      <c r="L170" s="340"/>
      <c r="M170" s="340">
        <v>1572</v>
      </c>
      <c r="N170" s="340" t="s">
        <v>16995</v>
      </c>
      <c r="O170" s="340" t="s">
        <v>35</v>
      </c>
      <c r="P170" s="340" t="s">
        <v>16996</v>
      </c>
      <c r="Q170" s="340" t="s">
        <v>25</v>
      </c>
      <c r="R170" s="340" t="s">
        <v>26</v>
      </c>
      <c r="S170" s="345" t="s">
        <v>26</v>
      </c>
      <c r="T170" s="346"/>
      <c r="U170" s="347" t="s">
        <v>48</v>
      </c>
      <c r="V170" s="347">
        <v>16367700</v>
      </c>
      <c r="W170" s="348">
        <v>1964800</v>
      </c>
      <c r="X170" s="349"/>
      <c r="Y170" s="340" t="s">
        <v>20</v>
      </c>
      <c r="Z170" s="350" t="s">
        <v>20</v>
      </c>
      <c r="AA170" s="365"/>
      <c r="AB170" s="365"/>
      <c r="AC170" s="351">
        <f t="shared" si="3"/>
        <v>15000000</v>
      </c>
      <c r="AD170" s="351">
        <v>15000000</v>
      </c>
      <c r="AE170" s="351">
        <f t="shared" si="4"/>
        <v>0</v>
      </c>
      <c r="AF170" s="352"/>
      <c r="AG170" s="353"/>
      <c r="AH170" s="352"/>
      <c r="AI170" s="352"/>
      <c r="AJ170" s="353"/>
      <c r="AK170" s="352"/>
      <c r="AL170" s="354"/>
      <c r="AM170" s="367"/>
      <c r="AN170" s="354"/>
      <c r="AO170" s="355"/>
      <c r="AP170" s="354"/>
      <c r="AQ170" s="354"/>
      <c r="AR170" s="354"/>
      <c r="AS170" s="354"/>
      <c r="AT170" s="354"/>
      <c r="AU170" s="354"/>
      <c r="AV170" s="354"/>
      <c r="AW170" s="354"/>
      <c r="AX170" s="354"/>
      <c r="AY170" s="354"/>
      <c r="AZ170" s="354"/>
      <c r="BA170" s="354">
        <v>15000000</v>
      </c>
      <c r="BB170" s="354"/>
      <c r="BC170" s="354"/>
      <c r="BD170" s="354"/>
      <c r="BE170" s="354"/>
      <c r="BF170" s="354"/>
      <c r="BG170" s="356"/>
      <c r="BH170" s="357"/>
    </row>
    <row r="171" spans="1:60" s="358" customFormat="1" ht="16.5" hidden="1" customHeight="1">
      <c r="A171" s="338">
        <v>150</v>
      </c>
      <c r="B171" s="339"/>
      <c r="C171" s="339"/>
      <c r="D171" s="340" t="s">
        <v>15</v>
      </c>
      <c r="E171" s="340" t="s">
        <v>16938</v>
      </c>
      <c r="F171" s="341" t="s">
        <v>17002</v>
      </c>
      <c r="G171" s="342" t="s">
        <v>16945</v>
      </c>
      <c r="H171" s="359"/>
      <c r="I171" s="343"/>
      <c r="J171" s="344" t="s">
        <v>17003</v>
      </c>
      <c r="K171" s="340"/>
      <c r="L171" s="340"/>
      <c r="M171" s="340">
        <v>6093</v>
      </c>
      <c r="N171" s="340" t="s">
        <v>16995</v>
      </c>
      <c r="O171" s="340" t="s">
        <v>16997</v>
      </c>
      <c r="P171" s="340" t="s">
        <v>16996</v>
      </c>
      <c r="Q171" s="340" t="s">
        <v>16</v>
      </c>
      <c r="R171" s="340" t="s">
        <v>24</v>
      </c>
      <c r="S171" s="345" t="s">
        <v>24</v>
      </c>
      <c r="T171" s="346"/>
      <c r="U171" s="347">
        <v>7983320</v>
      </c>
      <c r="V171" s="347">
        <v>6795000</v>
      </c>
      <c r="W171" s="348">
        <v>4613000</v>
      </c>
      <c r="X171" s="349"/>
      <c r="Y171" s="340" t="s">
        <v>23</v>
      </c>
      <c r="Z171" s="350" t="s">
        <v>23</v>
      </c>
      <c r="AA171" s="365"/>
      <c r="AB171" s="365"/>
      <c r="AC171" s="351">
        <f t="shared" si="3"/>
        <v>4100000</v>
      </c>
      <c r="AD171" s="351">
        <v>4100000</v>
      </c>
      <c r="AE171" s="351">
        <f t="shared" si="4"/>
        <v>0</v>
      </c>
      <c r="AF171" s="352">
        <v>0</v>
      </c>
      <c r="AG171" s="353"/>
      <c r="AH171" s="352"/>
      <c r="AI171" s="352"/>
      <c r="AJ171" s="353"/>
      <c r="AK171" s="352"/>
      <c r="AL171" s="354"/>
      <c r="AM171" s="367"/>
      <c r="AN171" s="354"/>
      <c r="AO171" s="355">
        <v>200000</v>
      </c>
      <c r="AP171" s="354"/>
      <c r="AQ171" s="354">
        <v>2000000</v>
      </c>
      <c r="AR171" s="354"/>
      <c r="AS171" s="354">
        <v>200000</v>
      </c>
      <c r="AT171" s="354"/>
      <c r="AU171" s="354">
        <v>200000</v>
      </c>
      <c r="AV171" s="354"/>
      <c r="AW171" s="354">
        <v>200000</v>
      </c>
      <c r="AX171" s="354"/>
      <c r="AY171" s="354">
        <v>200000</v>
      </c>
      <c r="AZ171" s="354"/>
      <c r="BA171" s="354">
        <v>200000</v>
      </c>
      <c r="BB171" s="354"/>
      <c r="BC171" s="354">
        <v>400000</v>
      </c>
      <c r="BD171" s="354"/>
      <c r="BE171" s="354">
        <v>500000</v>
      </c>
      <c r="BF171" s="354"/>
      <c r="BG171" s="356"/>
      <c r="BH171" s="357"/>
    </row>
    <row r="172" spans="1:60" s="358" customFormat="1" ht="16.5" hidden="1" customHeight="1">
      <c r="A172" s="338">
        <v>151</v>
      </c>
      <c r="B172" s="339"/>
      <c r="C172" s="339"/>
      <c r="D172" s="340" t="s">
        <v>15</v>
      </c>
      <c r="E172" s="340" t="s">
        <v>16938</v>
      </c>
      <c r="F172" s="341" t="s">
        <v>17002</v>
      </c>
      <c r="G172" s="342" t="s">
        <v>16945</v>
      </c>
      <c r="H172" s="359"/>
      <c r="I172" s="343"/>
      <c r="J172" s="344" t="s">
        <v>17003</v>
      </c>
      <c r="K172" s="340"/>
      <c r="L172" s="340"/>
      <c r="M172" s="340">
        <v>6093</v>
      </c>
      <c r="N172" s="340" t="s">
        <v>16995</v>
      </c>
      <c r="O172" s="340" t="s">
        <v>16997</v>
      </c>
      <c r="P172" s="340" t="s">
        <v>16996</v>
      </c>
      <c r="Q172" s="340" t="s">
        <v>25</v>
      </c>
      <c r="R172" s="340" t="s">
        <v>26</v>
      </c>
      <c r="S172" s="345" t="s">
        <v>26</v>
      </c>
      <c r="T172" s="346"/>
      <c r="U172" s="347">
        <v>8856000</v>
      </c>
      <c r="V172" s="347">
        <v>0</v>
      </c>
      <c r="W172" s="348"/>
      <c r="X172" s="349"/>
      <c r="Y172" s="340" t="s">
        <v>23</v>
      </c>
      <c r="Z172" s="350" t="s">
        <v>20</v>
      </c>
      <c r="AA172" s="365"/>
      <c r="AB172" s="365"/>
      <c r="AC172" s="351">
        <f t="shared" si="3"/>
        <v>8000000</v>
      </c>
      <c r="AD172" s="351">
        <v>8000000</v>
      </c>
      <c r="AE172" s="351">
        <f t="shared" si="4"/>
        <v>0</v>
      </c>
      <c r="AF172" s="352"/>
      <c r="AG172" s="353"/>
      <c r="AH172" s="352"/>
      <c r="AI172" s="352"/>
      <c r="AJ172" s="353"/>
      <c r="AK172" s="352"/>
      <c r="AL172" s="354"/>
      <c r="AM172" s="367"/>
      <c r="AN172" s="354"/>
      <c r="AO172" s="355"/>
      <c r="AP172" s="354"/>
      <c r="AQ172" s="368">
        <v>3000000</v>
      </c>
      <c r="AR172" s="354"/>
      <c r="AS172" s="354">
        <v>3000000</v>
      </c>
      <c r="AT172" s="354"/>
      <c r="AU172" s="354"/>
      <c r="AV172" s="354"/>
      <c r="AW172" s="354"/>
      <c r="AX172" s="354"/>
      <c r="AY172" s="354">
        <v>2000000</v>
      </c>
      <c r="AZ172" s="354"/>
      <c r="BA172" s="354"/>
      <c r="BB172" s="354"/>
      <c r="BC172" s="354"/>
      <c r="BD172" s="354"/>
      <c r="BE172" s="354"/>
      <c r="BF172" s="354"/>
      <c r="BG172" s="356"/>
      <c r="BH172" s="357"/>
    </row>
    <row r="173" spans="1:60" s="358" customFormat="1" ht="16.5" hidden="1" customHeight="1">
      <c r="A173" s="338">
        <v>152</v>
      </c>
      <c r="B173" s="339"/>
      <c r="C173" s="339"/>
      <c r="D173" s="340" t="s">
        <v>15</v>
      </c>
      <c r="E173" s="340" t="s">
        <v>16938</v>
      </c>
      <c r="F173" s="341" t="s">
        <v>17002</v>
      </c>
      <c r="G173" s="342" t="s">
        <v>16945</v>
      </c>
      <c r="H173" s="359"/>
      <c r="I173" s="343"/>
      <c r="J173" s="344" t="s">
        <v>17003</v>
      </c>
      <c r="K173" s="340"/>
      <c r="L173" s="340"/>
      <c r="M173" s="340">
        <v>6093</v>
      </c>
      <c r="N173" s="340" t="s">
        <v>16995</v>
      </c>
      <c r="O173" s="340" t="s">
        <v>27</v>
      </c>
      <c r="P173" s="340" t="s">
        <v>16996</v>
      </c>
      <c r="Q173" s="340"/>
      <c r="R173" s="340"/>
      <c r="S173" s="345" t="s">
        <v>139</v>
      </c>
      <c r="T173" s="346"/>
      <c r="U173" s="347"/>
      <c r="V173" s="347"/>
      <c r="W173" s="348"/>
      <c r="X173" s="349"/>
      <c r="Y173" s="340"/>
      <c r="Z173" s="350" t="s">
        <v>21</v>
      </c>
      <c r="AA173" s="365"/>
      <c r="AB173" s="365"/>
      <c r="AC173" s="351">
        <f t="shared" si="3"/>
        <v>14000000</v>
      </c>
      <c r="AD173" s="351">
        <v>14000000</v>
      </c>
      <c r="AE173" s="351">
        <f t="shared" si="4"/>
        <v>0</v>
      </c>
      <c r="AF173" s="352"/>
      <c r="AG173" s="353"/>
      <c r="AH173" s="352"/>
      <c r="AI173" s="352"/>
      <c r="AJ173" s="353"/>
      <c r="AK173" s="352"/>
      <c r="AL173" s="354"/>
      <c r="AM173" s="367"/>
      <c r="AN173" s="354"/>
      <c r="AO173" s="355"/>
      <c r="AP173" s="354"/>
      <c r="AQ173" s="354"/>
      <c r="AR173" s="354"/>
      <c r="AS173" s="354">
        <v>7000000</v>
      </c>
      <c r="AT173" s="354"/>
      <c r="AU173" s="354"/>
      <c r="AV173" s="354"/>
      <c r="AW173" s="354"/>
      <c r="AX173" s="354"/>
      <c r="AY173" s="354"/>
      <c r="AZ173" s="354"/>
      <c r="BA173" s="354"/>
      <c r="BB173" s="354"/>
      <c r="BC173" s="354">
        <v>7000000</v>
      </c>
      <c r="BD173" s="354"/>
      <c r="BE173" s="354"/>
      <c r="BF173" s="354"/>
      <c r="BG173" s="356"/>
      <c r="BH173" s="357"/>
    </row>
    <row r="174" spans="1:60" s="358" customFormat="1" ht="16.5" hidden="1" customHeight="1">
      <c r="A174" s="338">
        <v>153</v>
      </c>
      <c r="B174" s="339"/>
      <c r="C174" s="339"/>
      <c r="D174" s="340" t="s">
        <v>45</v>
      </c>
      <c r="E174" s="340" t="s">
        <v>73</v>
      </c>
      <c r="F174" s="341" t="s">
        <v>17002</v>
      </c>
      <c r="G174" s="342" t="s">
        <v>16945</v>
      </c>
      <c r="H174" s="359"/>
      <c r="I174" s="343"/>
      <c r="J174" s="344" t="s">
        <v>17220</v>
      </c>
      <c r="K174" s="340"/>
      <c r="L174" s="340"/>
      <c r="M174" s="340">
        <v>4778</v>
      </c>
      <c r="N174" s="340" t="s">
        <v>16971</v>
      </c>
      <c r="O174" s="340"/>
      <c r="P174" s="340"/>
      <c r="Q174" s="340" t="s">
        <v>17</v>
      </c>
      <c r="R174" s="340" t="s">
        <v>17</v>
      </c>
      <c r="S174" s="345" t="s">
        <v>17</v>
      </c>
      <c r="T174" s="346"/>
      <c r="U174" s="347">
        <v>2700000</v>
      </c>
      <c r="V174" s="347">
        <v>0</v>
      </c>
      <c r="W174" s="348"/>
      <c r="X174" s="349"/>
      <c r="Y174" s="340" t="s">
        <v>20</v>
      </c>
      <c r="Z174" s="350" t="s">
        <v>20</v>
      </c>
      <c r="AA174" s="365"/>
      <c r="AB174" s="365"/>
      <c r="AC174" s="351">
        <f t="shared" si="3"/>
        <v>0</v>
      </c>
      <c r="AD174" s="351">
        <v>0</v>
      </c>
      <c r="AE174" s="351">
        <f t="shared" si="4"/>
        <v>0</v>
      </c>
      <c r="AF174" s="352">
        <v>0</v>
      </c>
      <c r="AG174" s="353"/>
      <c r="AH174" s="352"/>
      <c r="AI174" s="352">
        <v>0</v>
      </c>
      <c r="AJ174" s="353">
        <v>0</v>
      </c>
      <c r="AK174" s="352"/>
      <c r="AL174" s="354"/>
      <c r="AM174" s="367"/>
      <c r="AN174" s="354"/>
      <c r="AO174" s="355">
        <v>0</v>
      </c>
      <c r="AP174" s="354"/>
      <c r="AQ174" s="354">
        <v>0</v>
      </c>
      <c r="AR174" s="354"/>
      <c r="AS174" s="354">
        <v>0</v>
      </c>
      <c r="AT174" s="354"/>
      <c r="AU174" s="354">
        <v>0</v>
      </c>
      <c r="AV174" s="354"/>
      <c r="AW174" s="354">
        <v>0</v>
      </c>
      <c r="AX174" s="354"/>
      <c r="AY174" s="354">
        <v>0</v>
      </c>
      <c r="AZ174" s="354"/>
      <c r="BA174" s="354">
        <v>0</v>
      </c>
      <c r="BB174" s="354"/>
      <c r="BC174" s="354">
        <v>0</v>
      </c>
      <c r="BD174" s="354"/>
      <c r="BE174" s="354">
        <v>0</v>
      </c>
      <c r="BF174" s="354"/>
      <c r="BG174" s="356"/>
      <c r="BH174" s="357"/>
    </row>
    <row r="175" spans="1:60" s="358" customFormat="1" ht="16.5" hidden="1" customHeight="1">
      <c r="A175" s="338">
        <v>154</v>
      </c>
      <c r="B175" s="339"/>
      <c r="C175" s="339"/>
      <c r="D175" s="340"/>
      <c r="E175" s="340"/>
      <c r="F175" s="341" t="s">
        <v>17002</v>
      </c>
      <c r="G175" s="342" t="s">
        <v>17496</v>
      </c>
      <c r="H175" s="359" t="s">
        <v>17498</v>
      </c>
      <c r="I175" s="343"/>
      <c r="J175" s="344" t="s">
        <v>1110</v>
      </c>
      <c r="K175" s="340"/>
      <c r="L175" s="340"/>
      <c r="M175" s="340">
        <v>42539</v>
      </c>
      <c r="N175" s="340"/>
      <c r="O175" s="340"/>
      <c r="P175" s="340"/>
      <c r="Q175" s="340"/>
      <c r="R175" s="340"/>
      <c r="S175" s="345" t="s">
        <v>17</v>
      </c>
      <c r="T175" s="346"/>
      <c r="U175" s="347"/>
      <c r="V175" s="347"/>
      <c r="W175" s="348">
        <v>25918300</v>
      </c>
      <c r="X175" s="349"/>
      <c r="Y175" s="340"/>
      <c r="Z175" s="350" t="s">
        <v>17113</v>
      </c>
      <c r="AA175" s="365"/>
      <c r="AB175" s="365"/>
      <c r="AC175" s="351">
        <f t="shared" si="3"/>
        <v>0</v>
      </c>
      <c r="AD175" s="351">
        <v>0</v>
      </c>
      <c r="AE175" s="351">
        <f t="shared" si="4"/>
        <v>0</v>
      </c>
      <c r="AF175" s="352"/>
      <c r="AG175" s="353"/>
      <c r="AH175" s="352"/>
      <c r="AI175" s="352"/>
      <c r="AJ175" s="353"/>
      <c r="AK175" s="352"/>
      <c r="AL175" s="354"/>
      <c r="AM175" s="367"/>
      <c r="AN175" s="354"/>
      <c r="AO175" s="355"/>
      <c r="AP175" s="354"/>
      <c r="AQ175" s="354"/>
      <c r="AR175" s="354"/>
      <c r="AS175" s="354"/>
      <c r="AT175" s="354"/>
      <c r="AU175" s="354"/>
      <c r="AV175" s="354"/>
      <c r="AW175" s="354"/>
      <c r="AX175" s="354"/>
      <c r="AY175" s="354"/>
      <c r="AZ175" s="354"/>
      <c r="BA175" s="354"/>
      <c r="BB175" s="354"/>
      <c r="BC175" s="354"/>
      <c r="BD175" s="354"/>
      <c r="BE175" s="354"/>
      <c r="BF175" s="354"/>
      <c r="BG175" s="356"/>
      <c r="BH175" s="357"/>
    </row>
    <row r="176" spans="1:60" s="358" customFormat="1" ht="16.5" hidden="1" customHeight="1">
      <c r="A176" s="338">
        <v>155</v>
      </c>
      <c r="B176" s="339"/>
      <c r="C176" s="339"/>
      <c r="D176" s="340"/>
      <c r="E176" s="340"/>
      <c r="F176" s="341" t="s">
        <v>17002</v>
      </c>
      <c r="G176" s="342" t="s">
        <v>16945</v>
      </c>
      <c r="H176" s="359"/>
      <c r="I176" s="343"/>
      <c r="J176" s="344" t="s">
        <v>14128</v>
      </c>
      <c r="K176" s="340" t="s">
        <v>17320</v>
      </c>
      <c r="L176" s="340"/>
      <c r="M176" s="340">
        <v>14852</v>
      </c>
      <c r="N176" s="340"/>
      <c r="O176" s="340"/>
      <c r="P176" s="340"/>
      <c r="Q176" s="340"/>
      <c r="R176" s="340"/>
      <c r="S176" s="345" t="s">
        <v>26</v>
      </c>
      <c r="T176" s="346"/>
      <c r="U176" s="347"/>
      <c r="V176" s="347"/>
      <c r="W176" s="348"/>
      <c r="X176" s="349"/>
      <c r="Y176" s="340"/>
      <c r="Z176" s="350" t="s">
        <v>20</v>
      </c>
      <c r="AA176" s="365"/>
      <c r="AB176" s="365"/>
      <c r="AC176" s="351">
        <f t="shared" si="3"/>
        <v>1500000</v>
      </c>
      <c r="AD176" s="351">
        <v>1500000</v>
      </c>
      <c r="AE176" s="351">
        <f t="shared" si="4"/>
        <v>0</v>
      </c>
      <c r="AF176" s="352"/>
      <c r="AG176" s="353"/>
      <c r="AH176" s="352"/>
      <c r="AI176" s="352"/>
      <c r="AJ176" s="353"/>
      <c r="AK176" s="352"/>
      <c r="AL176" s="354"/>
      <c r="AM176" s="367"/>
      <c r="AN176" s="354"/>
      <c r="AO176" s="355"/>
      <c r="AP176" s="354"/>
      <c r="AQ176" s="354"/>
      <c r="AR176" s="354"/>
      <c r="AS176" s="354"/>
      <c r="AT176" s="354"/>
      <c r="AU176" s="354"/>
      <c r="AV176" s="354"/>
      <c r="AW176" s="354"/>
      <c r="AX176" s="354"/>
      <c r="AY176" s="354"/>
      <c r="AZ176" s="354"/>
      <c r="BA176" s="354"/>
      <c r="BB176" s="354"/>
      <c r="BC176" s="354"/>
      <c r="BD176" s="354"/>
      <c r="BE176" s="354">
        <v>1500000</v>
      </c>
      <c r="BF176" s="354"/>
      <c r="BG176" s="356"/>
      <c r="BH176" s="357"/>
    </row>
    <row r="177" spans="1:60" s="358" customFormat="1" ht="16.5" hidden="1" customHeight="1">
      <c r="A177" s="338">
        <v>156</v>
      </c>
      <c r="B177" s="339"/>
      <c r="C177" s="339"/>
      <c r="D177" s="340" t="s">
        <v>15</v>
      </c>
      <c r="E177" s="340" t="s">
        <v>16939</v>
      </c>
      <c r="F177" s="341" t="s">
        <v>17002</v>
      </c>
      <c r="G177" s="342" t="s">
        <v>16945</v>
      </c>
      <c r="H177" s="359"/>
      <c r="I177" s="343"/>
      <c r="J177" s="344" t="s">
        <v>17148</v>
      </c>
      <c r="K177" s="340"/>
      <c r="L177" s="340"/>
      <c r="M177" s="340">
        <v>1652</v>
      </c>
      <c r="N177" s="340" t="s">
        <v>16999</v>
      </c>
      <c r="O177" s="340" t="s">
        <v>27</v>
      </c>
      <c r="P177" s="340"/>
      <c r="Q177" s="340"/>
      <c r="R177" s="340" t="s">
        <v>24</v>
      </c>
      <c r="S177" s="345" t="s">
        <v>24</v>
      </c>
      <c r="T177" s="346"/>
      <c r="U177" s="347"/>
      <c r="V177" s="347">
        <v>0</v>
      </c>
      <c r="W177" s="348"/>
      <c r="X177" s="349"/>
      <c r="Y177" s="340" t="s">
        <v>21</v>
      </c>
      <c r="Z177" s="350" t="s">
        <v>21</v>
      </c>
      <c r="AA177" s="365"/>
      <c r="AB177" s="365"/>
      <c r="AC177" s="351">
        <f t="shared" si="3"/>
        <v>10000000</v>
      </c>
      <c r="AD177" s="351">
        <v>10000000</v>
      </c>
      <c r="AE177" s="351">
        <f t="shared" si="4"/>
        <v>0</v>
      </c>
      <c r="AF177" s="352"/>
      <c r="AG177" s="353"/>
      <c r="AH177" s="352"/>
      <c r="AI177" s="352"/>
      <c r="AJ177" s="353"/>
      <c r="AK177" s="352"/>
      <c r="AL177" s="354"/>
      <c r="AM177" s="367"/>
      <c r="AN177" s="354"/>
      <c r="AO177" s="355"/>
      <c r="AP177" s="354"/>
      <c r="AQ177" s="354">
        <v>10000000</v>
      </c>
      <c r="AR177" s="354"/>
      <c r="AS177" s="354"/>
      <c r="AT177" s="354"/>
      <c r="AU177" s="354"/>
      <c r="AV177" s="354"/>
      <c r="AW177" s="354"/>
      <c r="AX177" s="354"/>
      <c r="AY177" s="354"/>
      <c r="AZ177" s="354"/>
      <c r="BA177" s="354"/>
      <c r="BB177" s="354"/>
      <c r="BC177" s="354"/>
      <c r="BD177" s="354"/>
      <c r="BE177" s="354"/>
      <c r="BF177" s="354"/>
      <c r="BG177" s="356"/>
      <c r="BH177" s="357"/>
    </row>
    <row r="178" spans="1:60" s="358" customFormat="1" ht="16.5" hidden="1" customHeight="1">
      <c r="A178" s="338">
        <v>157</v>
      </c>
      <c r="B178" s="339"/>
      <c r="C178" s="339"/>
      <c r="D178" s="340" t="s">
        <v>15</v>
      </c>
      <c r="E178" s="340" t="s">
        <v>16939</v>
      </c>
      <c r="F178" s="341" t="s">
        <v>17002</v>
      </c>
      <c r="G178" s="342" t="s">
        <v>16945</v>
      </c>
      <c r="H178" s="359"/>
      <c r="I178" s="343"/>
      <c r="J178" s="344" t="s">
        <v>17148</v>
      </c>
      <c r="K178" s="340"/>
      <c r="L178" s="340"/>
      <c r="M178" s="340">
        <v>1652</v>
      </c>
      <c r="N178" s="340" t="s">
        <v>16999</v>
      </c>
      <c r="O178" s="340" t="s">
        <v>35</v>
      </c>
      <c r="P178" s="340" t="s">
        <v>17103</v>
      </c>
      <c r="Q178" s="340" t="s">
        <v>25</v>
      </c>
      <c r="R178" s="340" t="s">
        <v>26</v>
      </c>
      <c r="S178" s="345" t="s">
        <v>26</v>
      </c>
      <c r="T178" s="346"/>
      <c r="U178" s="347">
        <v>7220000</v>
      </c>
      <c r="V178" s="347">
        <v>7310000</v>
      </c>
      <c r="W178" s="348">
        <v>7725000</v>
      </c>
      <c r="X178" s="349"/>
      <c r="Y178" s="340" t="s">
        <v>23</v>
      </c>
      <c r="Z178" s="350" t="s">
        <v>20</v>
      </c>
      <c r="AA178" s="365"/>
      <c r="AB178" s="365"/>
      <c r="AC178" s="351">
        <f t="shared" si="3"/>
        <v>6000000</v>
      </c>
      <c r="AD178" s="351">
        <v>6000000</v>
      </c>
      <c r="AE178" s="351">
        <f t="shared" si="4"/>
        <v>0</v>
      </c>
      <c r="AF178" s="352"/>
      <c r="AG178" s="353"/>
      <c r="AH178" s="352"/>
      <c r="AI178" s="352"/>
      <c r="AJ178" s="353"/>
      <c r="AK178" s="352"/>
      <c r="AL178" s="354"/>
      <c r="AM178" s="367"/>
      <c r="AN178" s="354"/>
      <c r="AO178" s="355"/>
      <c r="AP178" s="354"/>
      <c r="AQ178" s="354"/>
      <c r="AR178" s="354"/>
      <c r="AS178" s="354"/>
      <c r="AT178" s="354"/>
      <c r="AU178" s="354"/>
      <c r="AV178" s="354"/>
      <c r="AW178" s="354"/>
      <c r="AX178" s="354"/>
      <c r="AY178" s="354"/>
      <c r="AZ178" s="354"/>
      <c r="BA178" s="354"/>
      <c r="BB178" s="354"/>
      <c r="BC178" s="354"/>
      <c r="BD178" s="354"/>
      <c r="BE178" s="354">
        <v>6000000</v>
      </c>
      <c r="BF178" s="354"/>
      <c r="BG178" s="356"/>
      <c r="BH178" s="357"/>
    </row>
    <row r="179" spans="1:60" s="358" customFormat="1" ht="16.5" hidden="1" customHeight="1">
      <c r="A179" s="338">
        <v>158</v>
      </c>
      <c r="B179" s="339"/>
      <c r="C179" s="339"/>
      <c r="D179" s="340"/>
      <c r="E179" s="340"/>
      <c r="F179" s="341" t="s">
        <v>17002</v>
      </c>
      <c r="G179" s="342" t="s">
        <v>16945</v>
      </c>
      <c r="H179" s="359"/>
      <c r="I179" s="343"/>
      <c r="J179" s="344" t="s">
        <v>17391</v>
      </c>
      <c r="K179" s="340"/>
      <c r="L179" s="340"/>
      <c r="M179" s="340">
        <v>406</v>
      </c>
      <c r="N179" s="340"/>
      <c r="O179" s="340"/>
      <c r="P179" s="340"/>
      <c r="Q179" s="340"/>
      <c r="R179" s="340"/>
      <c r="S179" s="345" t="s">
        <v>26</v>
      </c>
      <c r="T179" s="346"/>
      <c r="U179" s="347"/>
      <c r="V179" s="347"/>
      <c r="W179" s="348"/>
      <c r="X179" s="349"/>
      <c r="Y179" s="340"/>
      <c r="Z179" s="350" t="s">
        <v>20</v>
      </c>
      <c r="AA179" s="365"/>
      <c r="AB179" s="365"/>
      <c r="AC179" s="351">
        <f t="shared" si="3"/>
        <v>10000000</v>
      </c>
      <c r="AD179" s="351">
        <v>10000000</v>
      </c>
      <c r="AE179" s="351">
        <f t="shared" si="4"/>
        <v>0</v>
      </c>
      <c r="AF179" s="352"/>
      <c r="AG179" s="353"/>
      <c r="AH179" s="352"/>
      <c r="AI179" s="352"/>
      <c r="AJ179" s="353"/>
      <c r="AK179" s="352"/>
      <c r="AL179" s="354"/>
      <c r="AM179" s="367"/>
      <c r="AN179" s="354"/>
      <c r="AO179" s="355"/>
      <c r="AP179" s="354"/>
      <c r="AQ179" s="354"/>
      <c r="AR179" s="354"/>
      <c r="AS179" s="354"/>
      <c r="AT179" s="354"/>
      <c r="AU179" s="354"/>
      <c r="AV179" s="354"/>
      <c r="AW179" s="354"/>
      <c r="AX179" s="354"/>
      <c r="AY179" s="354"/>
      <c r="AZ179" s="354"/>
      <c r="BA179" s="354"/>
      <c r="BB179" s="354"/>
      <c r="BC179" s="354">
        <v>10000000</v>
      </c>
      <c r="BD179" s="354"/>
      <c r="BE179" s="354"/>
      <c r="BF179" s="354"/>
      <c r="BG179" s="356"/>
      <c r="BH179" s="357"/>
    </row>
    <row r="180" spans="1:60" s="358" customFormat="1" ht="16.5" hidden="1" customHeight="1">
      <c r="A180" s="338">
        <v>159</v>
      </c>
      <c r="B180" s="339"/>
      <c r="C180" s="339"/>
      <c r="D180" s="340"/>
      <c r="E180" s="340"/>
      <c r="F180" s="341" t="s">
        <v>17002</v>
      </c>
      <c r="G180" s="342" t="s">
        <v>16945</v>
      </c>
      <c r="H180" s="359"/>
      <c r="I180" s="343"/>
      <c r="J180" s="344" t="s">
        <v>17391</v>
      </c>
      <c r="K180" s="340" t="s">
        <v>17279</v>
      </c>
      <c r="L180" s="340"/>
      <c r="M180" s="340">
        <v>406</v>
      </c>
      <c r="N180" s="340"/>
      <c r="O180" s="340"/>
      <c r="P180" s="340"/>
      <c r="Q180" s="340"/>
      <c r="R180" s="340"/>
      <c r="S180" s="345" t="s">
        <v>26</v>
      </c>
      <c r="T180" s="346"/>
      <c r="U180" s="347"/>
      <c r="V180" s="347"/>
      <c r="W180" s="348"/>
      <c r="X180" s="349"/>
      <c r="Y180" s="340"/>
      <c r="Z180" s="350" t="s">
        <v>21</v>
      </c>
      <c r="AA180" s="365"/>
      <c r="AB180" s="365"/>
      <c r="AC180" s="351">
        <f t="shared" si="3"/>
        <v>18000000</v>
      </c>
      <c r="AD180" s="351">
        <v>18000000</v>
      </c>
      <c r="AE180" s="351">
        <f t="shared" si="4"/>
        <v>0</v>
      </c>
      <c r="AF180" s="352">
        <v>0</v>
      </c>
      <c r="AG180" s="353"/>
      <c r="AH180" s="352"/>
      <c r="AI180" s="352">
        <v>0</v>
      </c>
      <c r="AJ180" s="353">
        <v>0</v>
      </c>
      <c r="AK180" s="352"/>
      <c r="AL180" s="354"/>
      <c r="AM180" s="367"/>
      <c r="AN180" s="354"/>
      <c r="AO180" s="355">
        <v>0</v>
      </c>
      <c r="AP180" s="354"/>
      <c r="AQ180" s="354">
        <v>0</v>
      </c>
      <c r="AR180" s="354"/>
      <c r="AS180" s="354">
        <v>0</v>
      </c>
      <c r="AT180" s="354"/>
      <c r="AU180" s="354">
        <v>0</v>
      </c>
      <c r="AV180" s="354"/>
      <c r="AW180" s="354">
        <v>0</v>
      </c>
      <c r="AX180" s="354"/>
      <c r="AY180" s="354">
        <v>0</v>
      </c>
      <c r="AZ180" s="354"/>
      <c r="BA180" s="354">
        <v>0</v>
      </c>
      <c r="BB180" s="354"/>
      <c r="BC180" s="354">
        <v>18000000</v>
      </c>
      <c r="BD180" s="354"/>
      <c r="BE180" s="354">
        <v>0</v>
      </c>
      <c r="BF180" s="354"/>
      <c r="BG180" s="356"/>
      <c r="BH180" s="357"/>
    </row>
    <row r="181" spans="1:60" s="358" customFormat="1" ht="16.5" hidden="1" customHeight="1">
      <c r="A181" s="338">
        <v>160</v>
      </c>
      <c r="B181" s="339"/>
      <c r="C181" s="339"/>
      <c r="D181" s="340" t="s">
        <v>15</v>
      </c>
      <c r="E181" s="340" t="s">
        <v>5953</v>
      </c>
      <c r="F181" s="341" t="s">
        <v>17002</v>
      </c>
      <c r="G181" s="342" t="s">
        <v>16945</v>
      </c>
      <c r="H181" s="359"/>
      <c r="I181" s="343"/>
      <c r="J181" s="344" t="s">
        <v>17132</v>
      </c>
      <c r="K181" s="340"/>
      <c r="L181" s="340"/>
      <c r="M181" s="340">
        <v>50479</v>
      </c>
      <c r="N181" s="340" t="s">
        <v>17001</v>
      </c>
      <c r="O181" s="340" t="s">
        <v>35</v>
      </c>
      <c r="P181" s="340"/>
      <c r="Q181" s="340" t="s">
        <v>16</v>
      </c>
      <c r="R181" s="340" t="s">
        <v>17</v>
      </c>
      <c r="S181" s="345" t="s">
        <v>17</v>
      </c>
      <c r="T181" s="346"/>
      <c r="U181" s="347">
        <v>829300</v>
      </c>
      <c r="V181" s="347">
        <v>412300</v>
      </c>
      <c r="W181" s="348"/>
      <c r="X181" s="349"/>
      <c r="Y181" s="340" t="s">
        <v>20</v>
      </c>
      <c r="Z181" s="350" t="s">
        <v>21</v>
      </c>
      <c r="AA181" s="365"/>
      <c r="AB181" s="365"/>
      <c r="AC181" s="351">
        <f t="shared" si="3"/>
        <v>1000000</v>
      </c>
      <c r="AD181" s="351">
        <v>1000000</v>
      </c>
      <c r="AE181" s="351">
        <f t="shared" si="4"/>
        <v>0</v>
      </c>
      <c r="AF181" s="352"/>
      <c r="AG181" s="353"/>
      <c r="AH181" s="352"/>
      <c r="AI181" s="352"/>
      <c r="AJ181" s="353"/>
      <c r="AK181" s="352"/>
      <c r="AL181" s="354"/>
      <c r="AM181" s="367"/>
      <c r="AN181" s="354"/>
      <c r="AO181" s="355"/>
      <c r="AP181" s="354"/>
      <c r="AQ181" s="354"/>
      <c r="AR181" s="354"/>
      <c r="AS181" s="354"/>
      <c r="AT181" s="354"/>
      <c r="AU181" s="354"/>
      <c r="AV181" s="354"/>
      <c r="AW181" s="354"/>
      <c r="AX181" s="354"/>
      <c r="AY181" s="354"/>
      <c r="AZ181" s="354"/>
      <c r="BA181" s="354"/>
      <c r="BB181" s="354"/>
      <c r="BC181" s="354"/>
      <c r="BD181" s="354"/>
      <c r="BE181" s="354">
        <v>1000000</v>
      </c>
      <c r="BF181" s="354"/>
      <c r="BG181" s="356"/>
      <c r="BH181" s="357"/>
    </row>
    <row r="182" spans="1:60" s="358" customFormat="1" ht="16.5" hidden="1" customHeight="1">
      <c r="A182" s="338">
        <v>161</v>
      </c>
      <c r="B182" s="339"/>
      <c r="C182" s="339"/>
      <c r="D182" s="340" t="s">
        <v>15</v>
      </c>
      <c r="E182" s="340" t="s">
        <v>5953</v>
      </c>
      <c r="F182" s="341" t="s">
        <v>17002</v>
      </c>
      <c r="G182" s="342" t="s">
        <v>16945</v>
      </c>
      <c r="H182" s="359"/>
      <c r="I182" s="343"/>
      <c r="J182" s="344" t="s">
        <v>17132</v>
      </c>
      <c r="K182" s="340" t="s">
        <v>17372</v>
      </c>
      <c r="L182" s="340"/>
      <c r="M182" s="340">
        <v>50479</v>
      </c>
      <c r="N182" s="340" t="s">
        <v>17001</v>
      </c>
      <c r="O182" s="340" t="s">
        <v>35</v>
      </c>
      <c r="P182" s="340"/>
      <c r="Q182" s="340" t="s">
        <v>25</v>
      </c>
      <c r="R182" s="340" t="s">
        <v>26</v>
      </c>
      <c r="S182" s="345" t="s">
        <v>26</v>
      </c>
      <c r="T182" s="346"/>
      <c r="U182" s="347">
        <v>1095440</v>
      </c>
      <c r="V182" s="347">
        <v>0</v>
      </c>
      <c r="W182" s="348">
        <v>2718000</v>
      </c>
      <c r="X182" s="349"/>
      <c r="Y182" s="340" t="s">
        <v>23</v>
      </c>
      <c r="Z182" s="350" t="s">
        <v>23</v>
      </c>
      <c r="AA182" s="365"/>
      <c r="AB182" s="365"/>
      <c r="AC182" s="351">
        <f t="shared" si="3"/>
        <v>3000000</v>
      </c>
      <c r="AD182" s="351">
        <v>3000000</v>
      </c>
      <c r="AE182" s="351">
        <f t="shared" si="4"/>
        <v>0</v>
      </c>
      <c r="AF182" s="352">
        <v>0</v>
      </c>
      <c r="AG182" s="353"/>
      <c r="AH182" s="352"/>
      <c r="AI182" s="352">
        <v>0</v>
      </c>
      <c r="AJ182" s="353">
        <v>0</v>
      </c>
      <c r="AK182" s="352"/>
      <c r="AL182" s="354"/>
      <c r="AM182" s="367"/>
      <c r="AN182" s="354"/>
      <c r="AO182" s="355">
        <v>0</v>
      </c>
      <c r="AP182" s="354"/>
      <c r="AQ182" s="354">
        <v>0</v>
      </c>
      <c r="AR182" s="354"/>
      <c r="AS182" s="354">
        <v>0</v>
      </c>
      <c r="AT182" s="354"/>
      <c r="AU182" s="354">
        <v>0</v>
      </c>
      <c r="AV182" s="354"/>
      <c r="AW182" s="354">
        <v>0</v>
      </c>
      <c r="AX182" s="354"/>
      <c r="AY182" s="354">
        <v>0</v>
      </c>
      <c r="AZ182" s="354"/>
      <c r="BA182" s="354">
        <v>0</v>
      </c>
      <c r="BB182" s="354"/>
      <c r="BC182" s="354">
        <v>0</v>
      </c>
      <c r="BD182" s="354"/>
      <c r="BE182" s="354">
        <v>3000000</v>
      </c>
      <c r="BF182" s="354"/>
      <c r="BG182" s="356"/>
      <c r="BH182" s="357"/>
    </row>
    <row r="183" spans="1:60" s="358" customFormat="1" ht="16.5" hidden="1" customHeight="1">
      <c r="A183" s="338">
        <v>162</v>
      </c>
      <c r="B183" s="339"/>
      <c r="C183" s="339"/>
      <c r="D183" s="340" t="s">
        <v>55</v>
      </c>
      <c r="E183" s="340" t="s">
        <v>16951</v>
      </c>
      <c r="F183" s="341" t="s">
        <v>17002</v>
      </c>
      <c r="G183" s="342" t="s">
        <v>16945</v>
      </c>
      <c r="H183" s="359"/>
      <c r="I183" s="343"/>
      <c r="J183" s="344" t="s">
        <v>17490</v>
      </c>
      <c r="K183" s="340"/>
      <c r="L183" s="340"/>
      <c r="M183" s="340">
        <v>60415</v>
      </c>
      <c r="N183" s="340" t="s">
        <v>17001</v>
      </c>
      <c r="O183" s="340"/>
      <c r="P183" s="340"/>
      <c r="Q183" s="340" t="s">
        <v>39</v>
      </c>
      <c r="R183" s="340" t="s">
        <v>14458</v>
      </c>
      <c r="S183" s="345" t="s">
        <v>17251</v>
      </c>
      <c r="T183" s="346"/>
      <c r="U183" s="347"/>
      <c r="V183" s="347">
        <v>2520000</v>
      </c>
      <c r="W183" s="348"/>
      <c r="X183" s="349"/>
      <c r="Y183" s="340" t="s">
        <v>16998</v>
      </c>
      <c r="Z183" s="350" t="s">
        <v>16998</v>
      </c>
      <c r="AA183" s="365"/>
      <c r="AB183" s="365"/>
      <c r="AC183" s="351">
        <f t="shared" si="3"/>
        <v>0</v>
      </c>
      <c r="AD183" s="351">
        <v>0</v>
      </c>
      <c r="AE183" s="351">
        <f t="shared" si="4"/>
        <v>0</v>
      </c>
      <c r="AF183" s="352"/>
      <c r="AG183" s="353"/>
      <c r="AH183" s="352"/>
      <c r="AI183" s="352"/>
      <c r="AJ183" s="353"/>
      <c r="AK183" s="352"/>
      <c r="AL183" s="354"/>
      <c r="AM183" s="367"/>
      <c r="AN183" s="354"/>
      <c r="AO183" s="355"/>
      <c r="AP183" s="354"/>
      <c r="AQ183" s="354"/>
      <c r="AR183" s="354"/>
      <c r="AS183" s="354"/>
      <c r="AT183" s="354"/>
      <c r="AU183" s="354"/>
      <c r="AV183" s="354"/>
      <c r="AW183" s="354"/>
      <c r="AX183" s="354"/>
      <c r="AY183" s="354"/>
      <c r="AZ183" s="354"/>
      <c r="BA183" s="354"/>
      <c r="BB183" s="354"/>
      <c r="BC183" s="354"/>
      <c r="BD183" s="354"/>
      <c r="BE183" s="354"/>
      <c r="BF183" s="354"/>
      <c r="BG183" s="356"/>
      <c r="BH183" s="357"/>
    </row>
    <row r="184" spans="1:60" s="358" customFormat="1" ht="16.5" hidden="1" customHeight="1">
      <c r="A184" s="338">
        <v>163</v>
      </c>
      <c r="B184" s="339"/>
      <c r="C184" s="339"/>
      <c r="D184" s="340" t="s">
        <v>15</v>
      </c>
      <c r="E184" s="340" t="s">
        <v>16939</v>
      </c>
      <c r="F184" s="341" t="s">
        <v>17002</v>
      </c>
      <c r="G184" s="342" t="s">
        <v>16945</v>
      </c>
      <c r="H184" s="359"/>
      <c r="I184" s="343"/>
      <c r="J184" s="344" t="s">
        <v>17149</v>
      </c>
      <c r="K184" s="340"/>
      <c r="L184" s="340"/>
      <c r="M184" s="340">
        <v>14623</v>
      </c>
      <c r="N184" s="340" t="s">
        <v>16995</v>
      </c>
      <c r="O184" s="340" t="s">
        <v>27</v>
      </c>
      <c r="P184" s="340"/>
      <c r="Q184" s="340" t="s">
        <v>40</v>
      </c>
      <c r="R184" s="340" t="s">
        <v>24</v>
      </c>
      <c r="S184" s="345" t="s">
        <v>24</v>
      </c>
      <c r="T184" s="346"/>
      <c r="U184" s="347" t="s">
        <v>48</v>
      </c>
      <c r="V184" s="347">
        <v>0</v>
      </c>
      <c r="W184" s="348"/>
      <c r="X184" s="349"/>
      <c r="Y184" s="340" t="s">
        <v>21</v>
      </c>
      <c r="Z184" s="350" t="s">
        <v>21</v>
      </c>
      <c r="AA184" s="365"/>
      <c r="AB184" s="365"/>
      <c r="AC184" s="351">
        <f t="shared" si="3"/>
        <v>30000000</v>
      </c>
      <c r="AD184" s="351">
        <v>30000000</v>
      </c>
      <c r="AE184" s="351">
        <f t="shared" si="4"/>
        <v>0</v>
      </c>
      <c r="AF184" s="352"/>
      <c r="AG184" s="353"/>
      <c r="AH184" s="352"/>
      <c r="AI184" s="352"/>
      <c r="AJ184" s="353"/>
      <c r="AK184" s="352"/>
      <c r="AL184" s="354"/>
      <c r="AM184" s="367"/>
      <c r="AN184" s="354"/>
      <c r="AO184" s="355"/>
      <c r="AP184" s="354"/>
      <c r="AQ184" s="354">
        <v>30000000</v>
      </c>
      <c r="AR184" s="354"/>
      <c r="AS184" s="354"/>
      <c r="AT184" s="354"/>
      <c r="AU184" s="354"/>
      <c r="AV184" s="354"/>
      <c r="AW184" s="354"/>
      <c r="AX184" s="354"/>
      <c r="AY184" s="354"/>
      <c r="AZ184" s="354"/>
      <c r="BA184" s="354"/>
      <c r="BB184" s="354"/>
      <c r="BC184" s="354"/>
      <c r="BD184" s="354"/>
      <c r="BE184" s="354"/>
      <c r="BF184" s="354"/>
      <c r="BG184" s="356"/>
      <c r="BH184" s="357"/>
    </row>
    <row r="185" spans="1:60" s="358" customFormat="1" ht="16.5" hidden="1" customHeight="1">
      <c r="A185" s="338">
        <v>164</v>
      </c>
      <c r="B185" s="339"/>
      <c r="C185" s="339"/>
      <c r="D185" s="340"/>
      <c r="E185" s="340"/>
      <c r="F185" s="341" t="s">
        <v>17002</v>
      </c>
      <c r="G185" s="342" t="s">
        <v>16945</v>
      </c>
      <c r="H185" s="359"/>
      <c r="I185" s="343"/>
      <c r="J185" s="344" t="s">
        <v>1850</v>
      </c>
      <c r="K185" s="340"/>
      <c r="L185" s="340"/>
      <c r="M185" s="340">
        <v>5832</v>
      </c>
      <c r="N185" s="340"/>
      <c r="O185" s="340"/>
      <c r="P185" s="340"/>
      <c r="Q185" s="340"/>
      <c r="R185" s="340" t="s">
        <v>24</v>
      </c>
      <c r="S185" s="345" t="s">
        <v>17</v>
      </c>
      <c r="T185" s="346"/>
      <c r="U185" s="347"/>
      <c r="V185" s="347"/>
      <c r="W185" s="348">
        <v>91941200</v>
      </c>
      <c r="X185" s="349"/>
      <c r="Y185" s="340"/>
      <c r="Z185" s="350" t="s">
        <v>23</v>
      </c>
      <c r="AA185" s="365"/>
      <c r="AB185" s="365"/>
      <c r="AC185" s="351">
        <f t="shared" si="3"/>
        <v>65021700</v>
      </c>
      <c r="AD185" s="351">
        <v>65021700</v>
      </c>
      <c r="AE185" s="351">
        <f t="shared" si="4"/>
        <v>0</v>
      </c>
      <c r="AF185" s="352"/>
      <c r="AG185" s="353"/>
      <c r="AH185" s="352"/>
      <c r="AI185" s="352">
        <v>0</v>
      </c>
      <c r="AJ185" s="353">
        <v>6686100</v>
      </c>
      <c r="AK185" s="352"/>
      <c r="AL185" s="354"/>
      <c r="AM185" s="367">
        <v>4335600</v>
      </c>
      <c r="AN185" s="354">
        <v>0</v>
      </c>
      <c r="AO185" s="355">
        <v>6000000</v>
      </c>
      <c r="AP185" s="354">
        <v>0</v>
      </c>
      <c r="AQ185" s="354">
        <v>6000000</v>
      </c>
      <c r="AR185" s="354">
        <v>0</v>
      </c>
      <c r="AS185" s="354">
        <v>6000000</v>
      </c>
      <c r="AT185" s="354">
        <v>0</v>
      </c>
      <c r="AU185" s="354">
        <v>6000000</v>
      </c>
      <c r="AV185" s="354">
        <v>0</v>
      </c>
      <c r="AW185" s="354">
        <v>6000000</v>
      </c>
      <c r="AX185" s="354">
        <v>0</v>
      </c>
      <c r="AY185" s="354">
        <v>6000000</v>
      </c>
      <c r="AZ185" s="354">
        <v>0</v>
      </c>
      <c r="BA185" s="354">
        <v>6000000</v>
      </c>
      <c r="BB185" s="354">
        <v>0</v>
      </c>
      <c r="BC185" s="354">
        <v>6000000</v>
      </c>
      <c r="BD185" s="354">
        <v>0</v>
      </c>
      <c r="BE185" s="354">
        <v>6000000</v>
      </c>
      <c r="BF185" s="354"/>
      <c r="BG185" s="356"/>
      <c r="BH185" s="357"/>
    </row>
    <row r="186" spans="1:60" s="358" customFormat="1" ht="16.5" hidden="1" customHeight="1">
      <c r="A186" s="338">
        <v>165</v>
      </c>
      <c r="B186" s="339"/>
      <c r="C186" s="339"/>
      <c r="D186" s="340" t="s">
        <v>45</v>
      </c>
      <c r="E186" s="340" t="s">
        <v>79</v>
      </c>
      <c r="F186" s="341" t="s">
        <v>17002</v>
      </c>
      <c r="G186" s="342" t="s">
        <v>16945</v>
      </c>
      <c r="H186" s="359"/>
      <c r="I186" s="343"/>
      <c r="J186" s="344" t="s">
        <v>1148</v>
      </c>
      <c r="K186" s="340"/>
      <c r="L186" s="340"/>
      <c r="M186" s="340">
        <v>10839</v>
      </c>
      <c r="N186" s="340" t="s">
        <v>16971</v>
      </c>
      <c r="O186" s="340"/>
      <c r="P186" s="340"/>
      <c r="Q186" s="340" t="s">
        <v>17</v>
      </c>
      <c r="R186" s="340" t="s">
        <v>17</v>
      </c>
      <c r="S186" s="345" t="s">
        <v>17</v>
      </c>
      <c r="T186" s="346"/>
      <c r="U186" s="347"/>
      <c r="V186" s="347">
        <v>3747000</v>
      </c>
      <c r="W186" s="348">
        <v>156000</v>
      </c>
      <c r="X186" s="349"/>
      <c r="Y186" s="340" t="s">
        <v>23</v>
      </c>
      <c r="Z186" s="350" t="s">
        <v>23</v>
      </c>
      <c r="AA186" s="365"/>
      <c r="AB186" s="365"/>
      <c r="AC186" s="351">
        <f t="shared" si="3"/>
        <v>0</v>
      </c>
      <c r="AD186" s="351">
        <v>0</v>
      </c>
      <c r="AE186" s="351">
        <f t="shared" si="4"/>
        <v>0</v>
      </c>
      <c r="AF186" s="352">
        <v>1000000</v>
      </c>
      <c r="AG186" s="353"/>
      <c r="AH186" s="352"/>
      <c r="AI186" s="352"/>
      <c r="AJ186" s="353"/>
      <c r="AK186" s="352"/>
      <c r="AL186" s="354"/>
      <c r="AM186" s="367"/>
      <c r="AN186" s="354"/>
      <c r="AO186" s="355">
        <v>0</v>
      </c>
      <c r="AP186" s="354"/>
      <c r="AQ186" s="354">
        <v>0</v>
      </c>
      <c r="AR186" s="354"/>
      <c r="AS186" s="354">
        <v>0</v>
      </c>
      <c r="AT186" s="354"/>
      <c r="AU186" s="354">
        <v>0</v>
      </c>
      <c r="AV186" s="354"/>
      <c r="AW186" s="354">
        <v>0</v>
      </c>
      <c r="AX186" s="354"/>
      <c r="AY186" s="354">
        <v>0</v>
      </c>
      <c r="AZ186" s="354"/>
      <c r="BA186" s="354">
        <v>0</v>
      </c>
      <c r="BB186" s="354"/>
      <c r="BC186" s="354">
        <v>0</v>
      </c>
      <c r="BD186" s="354"/>
      <c r="BE186" s="354">
        <v>0</v>
      </c>
      <c r="BF186" s="354"/>
      <c r="BG186" s="356"/>
      <c r="BH186" s="357"/>
    </row>
    <row r="187" spans="1:60" s="358" customFormat="1" ht="16.5" hidden="1" customHeight="1">
      <c r="A187" s="338">
        <v>166</v>
      </c>
      <c r="B187" s="339"/>
      <c r="C187" s="339"/>
      <c r="D187" s="340"/>
      <c r="E187" s="340"/>
      <c r="F187" s="341" t="s">
        <v>17002</v>
      </c>
      <c r="G187" s="342" t="s">
        <v>16945</v>
      </c>
      <c r="H187" s="359"/>
      <c r="I187" s="343"/>
      <c r="J187" s="344" t="s">
        <v>1148</v>
      </c>
      <c r="K187" s="340"/>
      <c r="L187" s="340"/>
      <c r="M187" s="340">
        <v>10839</v>
      </c>
      <c r="N187" s="340"/>
      <c r="O187" s="340"/>
      <c r="P187" s="340"/>
      <c r="Q187" s="340"/>
      <c r="R187" s="340"/>
      <c r="S187" s="345" t="s">
        <v>17</v>
      </c>
      <c r="T187" s="346"/>
      <c r="U187" s="347"/>
      <c r="V187" s="347"/>
      <c r="W187" s="348"/>
      <c r="X187" s="349"/>
      <c r="Y187" s="340"/>
      <c r="Z187" s="350" t="s">
        <v>20</v>
      </c>
      <c r="AA187" s="365"/>
      <c r="AB187" s="365"/>
      <c r="AC187" s="351">
        <f t="shared" si="3"/>
        <v>156000</v>
      </c>
      <c r="AD187" s="351">
        <v>156000</v>
      </c>
      <c r="AE187" s="351">
        <f t="shared" si="4"/>
        <v>0</v>
      </c>
      <c r="AF187" s="352"/>
      <c r="AG187" s="353"/>
      <c r="AH187" s="352"/>
      <c r="AI187" s="352"/>
      <c r="AJ187" s="353"/>
      <c r="AK187" s="352"/>
      <c r="AL187" s="354"/>
      <c r="AM187" s="367"/>
      <c r="AN187" s="354"/>
      <c r="AO187" s="355"/>
      <c r="AP187" s="354"/>
      <c r="AQ187" s="354"/>
      <c r="AR187" s="354"/>
      <c r="AS187" s="354"/>
      <c r="AT187" s="354"/>
      <c r="AU187" s="354"/>
      <c r="AV187" s="354"/>
      <c r="AW187" s="354"/>
      <c r="AX187" s="354"/>
      <c r="AY187" s="354"/>
      <c r="AZ187" s="354"/>
      <c r="BA187" s="354"/>
      <c r="BB187" s="354"/>
      <c r="BC187" s="354"/>
      <c r="BD187" s="354"/>
      <c r="BE187" s="354">
        <v>156000</v>
      </c>
      <c r="BF187" s="354"/>
      <c r="BG187" s="356"/>
      <c r="BH187" s="357"/>
    </row>
    <row r="188" spans="1:60" s="358" customFormat="1" ht="16.5" hidden="1" customHeight="1">
      <c r="A188" s="338">
        <v>167</v>
      </c>
      <c r="B188" s="339"/>
      <c r="C188" s="339"/>
      <c r="D188" s="340" t="s">
        <v>45</v>
      </c>
      <c r="E188" s="340" t="s">
        <v>79</v>
      </c>
      <c r="F188" s="341" t="s">
        <v>17002</v>
      </c>
      <c r="G188" s="342" t="s">
        <v>16945</v>
      </c>
      <c r="H188" s="359"/>
      <c r="I188" s="343"/>
      <c r="J188" s="344" t="s">
        <v>1148</v>
      </c>
      <c r="K188" s="340"/>
      <c r="L188" s="340"/>
      <c r="M188" s="340">
        <v>10839</v>
      </c>
      <c r="N188" s="340"/>
      <c r="O188" s="340"/>
      <c r="P188" s="340"/>
      <c r="Q188" s="340"/>
      <c r="R188" s="340" t="s">
        <v>17</v>
      </c>
      <c r="S188" s="345" t="s">
        <v>17</v>
      </c>
      <c r="T188" s="346"/>
      <c r="U188" s="347"/>
      <c r="V188" s="347"/>
      <c r="W188" s="348"/>
      <c r="X188" s="349"/>
      <c r="Y188" s="340" t="s">
        <v>23</v>
      </c>
      <c r="Z188" s="350"/>
      <c r="AA188" s="365"/>
      <c r="AB188" s="365"/>
      <c r="AC188" s="351">
        <f t="shared" si="3"/>
        <v>0</v>
      </c>
      <c r="AD188" s="351">
        <v>0</v>
      </c>
      <c r="AE188" s="351">
        <f t="shared" si="4"/>
        <v>0</v>
      </c>
      <c r="AF188" s="352" t="s">
        <v>11567</v>
      </c>
      <c r="AG188" s="353"/>
      <c r="AH188" s="352"/>
      <c r="AI188" s="352" t="s">
        <v>11567</v>
      </c>
      <c r="AJ188" s="353" t="s">
        <v>11567</v>
      </c>
      <c r="AK188" s="352"/>
      <c r="AL188" s="354"/>
      <c r="AM188" s="367"/>
      <c r="AN188" s="354"/>
      <c r="AO188" s="355" t="s">
        <v>11567</v>
      </c>
      <c r="AP188" s="354"/>
      <c r="AQ188" s="354" t="s">
        <v>11567</v>
      </c>
      <c r="AR188" s="354"/>
      <c r="AS188" s="354" t="s">
        <v>11567</v>
      </c>
      <c r="AT188" s="354"/>
      <c r="AU188" s="354" t="s">
        <v>11567</v>
      </c>
      <c r="AV188" s="354"/>
      <c r="AW188" s="354" t="s">
        <v>11567</v>
      </c>
      <c r="AX188" s="354"/>
      <c r="AY188" s="354" t="s">
        <v>11567</v>
      </c>
      <c r="AZ188" s="354"/>
      <c r="BA188" s="354" t="s">
        <v>11567</v>
      </c>
      <c r="BB188" s="354"/>
      <c r="BC188" s="354" t="s">
        <v>11567</v>
      </c>
      <c r="BD188" s="354"/>
      <c r="BE188" s="354" t="s">
        <v>11567</v>
      </c>
      <c r="BF188" s="354"/>
      <c r="BG188" s="356"/>
      <c r="BH188" s="357"/>
    </row>
    <row r="189" spans="1:60" s="358" customFormat="1" ht="16.5" hidden="1" customHeight="1">
      <c r="A189" s="338">
        <v>168</v>
      </c>
      <c r="B189" s="339"/>
      <c r="C189" s="339"/>
      <c r="D189" s="340"/>
      <c r="E189" s="340"/>
      <c r="F189" s="341" t="s">
        <v>17002</v>
      </c>
      <c r="G189" s="342" t="s">
        <v>16945</v>
      </c>
      <c r="H189" s="359"/>
      <c r="I189" s="343"/>
      <c r="J189" s="344" t="s">
        <v>17296</v>
      </c>
      <c r="K189" s="340"/>
      <c r="L189" s="340"/>
      <c r="M189" s="340">
        <v>15100</v>
      </c>
      <c r="N189" s="340"/>
      <c r="O189" s="340"/>
      <c r="P189" s="340"/>
      <c r="Q189" s="340"/>
      <c r="R189" s="340"/>
      <c r="S189" s="345" t="s">
        <v>17</v>
      </c>
      <c r="T189" s="346"/>
      <c r="U189" s="347"/>
      <c r="V189" s="347"/>
      <c r="W189" s="348"/>
      <c r="X189" s="349"/>
      <c r="Y189" s="340"/>
      <c r="Z189" s="350" t="s">
        <v>20</v>
      </c>
      <c r="AA189" s="365"/>
      <c r="AB189" s="365"/>
      <c r="AC189" s="351">
        <f t="shared" si="3"/>
        <v>11000000</v>
      </c>
      <c r="AD189" s="351">
        <v>11000000</v>
      </c>
      <c r="AE189" s="351">
        <f t="shared" si="4"/>
        <v>0</v>
      </c>
      <c r="AF189" s="352"/>
      <c r="AG189" s="353"/>
      <c r="AH189" s="352"/>
      <c r="AI189" s="352"/>
      <c r="AJ189" s="353"/>
      <c r="AK189" s="352"/>
      <c r="AL189" s="354"/>
      <c r="AM189" s="367"/>
      <c r="AN189" s="354"/>
      <c r="AO189" s="355"/>
      <c r="AP189" s="354"/>
      <c r="AQ189" s="354"/>
      <c r="AR189" s="354"/>
      <c r="AS189" s="354"/>
      <c r="AT189" s="354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>
        <v>11000000</v>
      </c>
      <c r="BF189" s="354"/>
      <c r="BG189" s="356"/>
      <c r="BH189" s="357"/>
    </row>
    <row r="190" spans="1:60" s="358" customFormat="1" ht="16.5" hidden="1" customHeight="1">
      <c r="A190" s="338">
        <v>169</v>
      </c>
      <c r="B190" s="339"/>
      <c r="C190" s="339"/>
      <c r="D190" s="340"/>
      <c r="E190" s="340"/>
      <c r="F190" s="341" t="s">
        <v>17002</v>
      </c>
      <c r="G190" s="342" t="s">
        <v>16945</v>
      </c>
      <c r="H190" s="359"/>
      <c r="I190" s="343"/>
      <c r="J190" s="344" t="s">
        <v>17296</v>
      </c>
      <c r="K190" s="340"/>
      <c r="L190" s="340"/>
      <c r="M190" s="340">
        <v>15100</v>
      </c>
      <c r="N190" s="340"/>
      <c r="O190" s="340"/>
      <c r="P190" s="340"/>
      <c r="Q190" s="340"/>
      <c r="R190" s="340"/>
      <c r="S190" s="345" t="s">
        <v>17</v>
      </c>
      <c r="T190" s="346"/>
      <c r="U190" s="347"/>
      <c r="V190" s="347"/>
      <c r="W190" s="348">
        <v>11000000</v>
      </c>
      <c r="X190" s="349"/>
      <c r="Y190" s="340"/>
      <c r="Z190" s="350" t="s">
        <v>17113</v>
      </c>
      <c r="AA190" s="365"/>
      <c r="AB190" s="365"/>
      <c r="AC190" s="351">
        <f t="shared" si="3"/>
        <v>0</v>
      </c>
      <c r="AD190" s="351">
        <v>0</v>
      </c>
      <c r="AE190" s="351">
        <f t="shared" si="4"/>
        <v>0</v>
      </c>
      <c r="AF190" s="352"/>
      <c r="AG190" s="353"/>
      <c r="AH190" s="352"/>
      <c r="AI190" s="352"/>
      <c r="AJ190" s="353"/>
      <c r="AK190" s="352"/>
      <c r="AL190" s="354"/>
      <c r="AM190" s="367"/>
      <c r="AN190" s="354"/>
      <c r="AO190" s="355"/>
      <c r="AP190" s="354"/>
      <c r="AQ190" s="354"/>
      <c r="AR190" s="354"/>
      <c r="AS190" s="354"/>
      <c r="AT190" s="354"/>
      <c r="AU190" s="354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/>
      <c r="BF190" s="354"/>
      <c r="BG190" s="356"/>
      <c r="BH190" s="357"/>
    </row>
    <row r="191" spans="1:60" s="358" customFormat="1" ht="16.5" hidden="1" customHeight="1">
      <c r="A191" s="338">
        <v>170</v>
      </c>
      <c r="B191" s="339"/>
      <c r="C191" s="339"/>
      <c r="D191" s="340"/>
      <c r="E191" s="340"/>
      <c r="F191" s="341" t="s">
        <v>17502</v>
      </c>
      <c r="G191" s="342" t="s">
        <v>16945</v>
      </c>
      <c r="H191" s="359"/>
      <c r="I191" s="343"/>
      <c r="J191" s="344" t="s">
        <v>17506</v>
      </c>
      <c r="K191" s="340" t="s">
        <v>17507</v>
      </c>
      <c r="L191" s="340"/>
      <c r="M191" s="340">
        <v>15100</v>
      </c>
      <c r="N191" s="340"/>
      <c r="O191" s="340"/>
      <c r="P191" s="340"/>
      <c r="Q191" s="340"/>
      <c r="R191" s="340"/>
      <c r="S191" s="345" t="s">
        <v>17</v>
      </c>
      <c r="T191" s="346"/>
      <c r="U191" s="347"/>
      <c r="V191" s="347"/>
      <c r="W191" s="348"/>
      <c r="X191" s="349"/>
      <c r="Y191" s="340"/>
      <c r="Z191" s="350" t="s">
        <v>23</v>
      </c>
      <c r="AA191" s="365"/>
      <c r="AB191" s="365"/>
      <c r="AC191" s="351">
        <f t="shared" si="3"/>
        <v>0</v>
      </c>
      <c r="AD191" s="351">
        <v>0</v>
      </c>
      <c r="AE191" s="351">
        <f t="shared" si="4"/>
        <v>0</v>
      </c>
      <c r="AF191" s="352"/>
      <c r="AG191" s="353"/>
      <c r="AH191" s="352"/>
      <c r="AI191" s="352"/>
      <c r="AJ191" s="353"/>
      <c r="AK191" s="352"/>
      <c r="AL191" s="354"/>
      <c r="AM191" s="367"/>
      <c r="AN191" s="354"/>
      <c r="AO191" s="355">
        <v>0</v>
      </c>
      <c r="AP191" s="354"/>
      <c r="AQ191" s="354">
        <v>0</v>
      </c>
      <c r="AR191" s="354"/>
      <c r="AS191" s="354">
        <v>0</v>
      </c>
      <c r="AT191" s="354"/>
      <c r="AU191" s="354">
        <v>0</v>
      </c>
      <c r="AV191" s="354"/>
      <c r="AW191" s="354">
        <v>0</v>
      </c>
      <c r="AX191" s="354"/>
      <c r="AY191" s="354">
        <v>0</v>
      </c>
      <c r="AZ191" s="354"/>
      <c r="BA191" s="354">
        <v>0</v>
      </c>
      <c r="BB191" s="354"/>
      <c r="BC191" s="354">
        <v>0</v>
      </c>
      <c r="BD191" s="354"/>
      <c r="BE191" s="354">
        <v>0</v>
      </c>
      <c r="BF191" s="354"/>
      <c r="BG191" s="356"/>
      <c r="BH191" s="357"/>
    </row>
    <row r="192" spans="1:60" s="358" customFormat="1" ht="16.5" hidden="1" customHeight="1">
      <c r="A192" s="338">
        <v>171</v>
      </c>
      <c r="B192" s="339"/>
      <c r="C192" s="339"/>
      <c r="D192" s="340"/>
      <c r="E192" s="340"/>
      <c r="F192" s="341" t="s">
        <v>17002</v>
      </c>
      <c r="G192" s="342" t="s">
        <v>16945</v>
      </c>
      <c r="H192" s="359"/>
      <c r="I192" s="343"/>
      <c r="J192" s="344" t="s">
        <v>17483</v>
      </c>
      <c r="K192" s="340" t="s">
        <v>48</v>
      </c>
      <c r="L192" s="340"/>
      <c r="M192" s="340">
        <v>66907</v>
      </c>
      <c r="N192" s="340"/>
      <c r="O192" s="340"/>
      <c r="P192" s="340"/>
      <c r="Q192" s="340"/>
      <c r="R192" s="340"/>
      <c r="S192" s="345" t="s">
        <v>139</v>
      </c>
      <c r="T192" s="346"/>
      <c r="U192" s="347"/>
      <c r="V192" s="347"/>
      <c r="W192" s="348"/>
      <c r="X192" s="349"/>
      <c r="Y192" s="340"/>
      <c r="Z192" s="350" t="s">
        <v>23</v>
      </c>
      <c r="AA192" s="365"/>
      <c r="AB192" s="365"/>
      <c r="AC192" s="351">
        <f t="shared" si="3"/>
        <v>120000000</v>
      </c>
      <c r="AD192" s="351">
        <v>120000000</v>
      </c>
      <c r="AE192" s="351">
        <f t="shared" si="4"/>
        <v>0</v>
      </c>
      <c r="AF192" s="352">
        <v>0</v>
      </c>
      <c r="AG192" s="353"/>
      <c r="AH192" s="352"/>
      <c r="AI192" s="352">
        <v>0</v>
      </c>
      <c r="AJ192" s="353">
        <v>0</v>
      </c>
      <c r="AK192" s="352"/>
      <c r="AL192" s="354"/>
      <c r="AM192" s="367"/>
      <c r="AN192" s="354"/>
      <c r="AO192" s="355">
        <v>0</v>
      </c>
      <c r="AP192" s="354"/>
      <c r="AQ192" s="354">
        <v>0</v>
      </c>
      <c r="AR192" s="354"/>
      <c r="AS192" s="354">
        <v>0</v>
      </c>
      <c r="AT192" s="354"/>
      <c r="AU192" s="354">
        <v>0</v>
      </c>
      <c r="AV192" s="354"/>
      <c r="AW192" s="354">
        <v>120000000</v>
      </c>
      <c r="AX192" s="354"/>
      <c r="AY192" s="354">
        <v>0</v>
      </c>
      <c r="AZ192" s="354"/>
      <c r="BA192" s="354">
        <v>0</v>
      </c>
      <c r="BB192" s="354"/>
      <c r="BC192" s="354">
        <v>0</v>
      </c>
      <c r="BD192" s="354"/>
      <c r="BE192" s="354">
        <v>0</v>
      </c>
      <c r="BF192" s="354"/>
      <c r="BG192" s="356"/>
      <c r="BH192" s="357"/>
    </row>
    <row r="193" spans="1:60" s="358" customFormat="1" ht="16.5" hidden="1" customHeight="1">
      <c r="A193" s="338">
        <v>172</v>
      </c>
      <c r="B193" s="339"/>
      <c r="C193" s="339"/>
      <c r="D193" s="340"/>
      <c r="E193" s="340"/>
      <c r="F193" s="341" t="s">
        <v>17002</v>
      </c>
      <c r="G193" s="342" t="s">
        <v>16945</v>
      </c>
      <c r="H193" s="359"/>
      <c r="I193" s="343"/>
      <c r="J193" s="344" t="s">
        <v>17483</v>
      </c>
      <c r="K193" s="340"/>
      <c r="L193" s="340"/>
      <c r="M193" s="340">
        <v>66907</v>
      </c>
      <c r="N193" s="340"/>
      <c r="O193" s="340"/>
      <c r="P193" s="340"/>
      <c r="Q193" s="340"/>
      <c r="R193" s="340"/>
      <c r="S193" s="345" t="s">
        <v>17248</v>
      </c>
      <c r="T193" s="346"/>
      <c r="U193" s="347"/>
      <c r="V193" s="347"/>
      <c r="W193" s="348"/>
      <c r="X193" s="349"/>
      <c r="Y193" s="340"/>
      <c r="Z193" s="350" t="s">
        <v>23</v>
      </c>
      <c r="AA193" s="365"/>
      <c r="AB193" s="365"/>
      <c r="AC193" s="351">
        <f t="shared" si="3"/>
        <v>300000000</v>
      </c>
      <c r="AD193" s="351">
        <v>300000000</v>
      </c>
      <c r="AE193" s="351">
        <f t="shared" si="4"/>
        <v>0</v>
      </c>
      <c r="AF193" s="352">
        <v>0</v>
      </c>
      <c r="AG193" s="353"/>
      <c r="AH193" s="352"/>
      <c r="AI193" s="352">
        <v>0</v>
      </c>
      <c r="AJ193" s="353">
        <v>0</v>
      </c>
      <c r="AK193" s="352"/>
      <c r="AL193" s="354"/>
      <c r="AM193" s="367"/>
      <c r="AN193" s="354"/>
      <c r="AO193" s="355">
        <v>0</v>
      </c>
      <c r="AP193" s="354"/>
      <c r="AQ193" s="354">
        <v>0</v>
      </c>
      <c r="AR193" s="354"/>
      <c r="AS193" s="354">
        <v>0</v>
      </c>
      <c r="AT193" s="354"/>
      <c r="AU193" s="354">
        <v>0</v>
      </c>
      <c r="AV193" s="354"/>
      <c r="AW193" s="354">
        <v>0</v>
      </c>
      <c r="AX193" s="354"/>
      <c r="AY193" s="354">
        <v>0</v>
      </c>
      <c r="AZ193" s="354"/>
      <c r="BA193" s="354">
        <v>0</v>
      </c>
      <c r="BB193" s="354"/>
      <c r="BC193" s="354">
        <v>0</v>
      </c>
      <c r="BD193" s="354"/>
      <c r="BE193" s="354">
        <v>300000000</v>
      </c>
      <c r="BF193" s="354"/>
      <c r="BG193" s="356"/>
      <c r="BH193" s="357"/>
    </row>
    <row r="194" spans="1:60" s="358" customFormat="1" ht="16.5" hidden="1" customHeight="1">
      <c r="A194" s="338">
        <v>173</v>
      </c>
      <c r="B194" s="339"/>
      <c r="C194" s="339"/>
      <c r="D194" s="340" t="s">
        <v>17002</v>
      </c>
      <c r="E194" s="340" t="s">
        <v>16945</v>
      </c>
      <c r="F194" s="341" t="s">
        <v>17002</v>
      </c>
      <c r="G194" s="342" t="s">
        <v>17522</v>
      </c>
      <c r="H194" s="359"/>
      <c r="I194" s="343"/>
      <c r="J194" s="344" t="s">
        <v>17519</v>
      </c>
      <c r="K194" s="340"/>
      <c r="L194" s="340"/>
      <c r="M194" s="340">
        <v>233</v>
      </c>
      <c r="N194" s="340"/>
      <c r="O194" s="340"/>
      <c r="P194" s="340"/>
      <c r="Q194" s="340"/>
      <c r="R194" s="340"/>
      <c r="S194" s="345" t="s">
        <v>139</v>
      </c>
      <c r="T194" s="346"/>
      <c r="U194" s="347"/>
      <c r="V194" s="347"/>
      <c r="W194" s="348"/>
      <c r="X194" s="349"/>
      <c r="Y194" s="340"/>
      <c r="Z194" s="350" t="s">
        <v>23</v>
      </c>
      <c r="AA194" s="365"/>
      <c r="AB194" s="365"/>
      <c r="AC194" s="351">
        <f t="shared" si="3"/>
        <v>120000000</v>
      </c>
      <c r="AD194" s="351">
        <v>120000000</v>
      </c>
      <c r="AE194" s="351">
        <f t="shared" si="4"/>
        <v>0</v>
      </c>
      <c r="AF194" s="352">
        <v>0</v>
      </c>
      <c r="AG194" s="353"/>
      <c r="AH194" s="352"/>
      <c r="AI194" s="352">
        <v>0</v>
      </c>
      <c r="AJ194" s="353"/>
      <c r="AK194" s="352"/>
      <c r="AL194" s="354">
        <v>0</v>
      </c>
      <c r="AM194" s="367"/>
      <c r="AN194" s="354"/>
      <c r="AO194" s="355">
        <v>0</v>
      </c>
      <c r="AP194" s="354"/>
      <c r="AQ194" s="354">
        <v>0</v>
      </c>
      <c r="AR194" s="354"/>
      <c r="AS194" s="354">
        <v>0</v>
      </c>
      <c r="AT194" s="354"/>
      <c r="AU194" s="354">
        <v>0</v>
      </c>
      <c r="AV194" s="354"/>
      <c r="AW194" s="354">
        <v>120000000</v>
      </c>
      <c r="AX194" s="354"/>
      <c r="AY194" s="354">
        <v>0</v>
      </c>
      <c r="AZ194" s="354"/>
      <c r="BA194" s="354">
        <v>0</v>
      </c>
      <c r="BB194" s="354"/>
      <c r="BC194" s="354">
        <v>0</v>
      </c>
      <c r="BD194" s="354"/>
      <c r="BE194" s="354">
        <v>0</v>
      </c>
      <c r="BF194" s="354" t="s">
        <v>17520</v>
      </c>
      <c r="BG194" s="356"/>
      <c r="BH194" s="357"/>
    </row>
    <row r="195" spans="1:60" s="358" customFormat="1" ht="16.5" hidden="1" customHeight="1">
      <c r="A195" s="338">
        <v>174</v>
      </c>
      <c r="B195" s="339"/>
      <c r="C195" s="339"/>
      <c r="D195" s="340" t="s">
        <v>17002</v>
      </c>
      <c r="E195" s="340" t="s">
        <v>16945</v>
      </c>
      <c r="F195" s="341" t="s">
        <v>17002</v>
      </c>
      <c r="G195" s="342" t="s">
        <v>17522</v>
      </c>
      <c r="H195" s="359"/>
      <c r="I195" s="343"/>
      <c r="J195" s="344" t="s">
        <v>17519</v>
      </c>
      <c r="K195" s="340"/>
      <c r="L195" s="340"/>
      <c r="M195" s="340">
        <v>233</v>
      </c>
      <c r="N195" s="340"/>
      <c r="O195" s="340"/>
      <c r="P195" s="340"/>
      <c r="Q195" s="340"/>
      <c r="R195" s="340"/>
      <c r="S195" s="345" t="s">
        <v>17248</v>
      </c>
      <c r="T195" s="346"/>
      <c r="U195" s="347"/>
      <c r="V195" s="347"/>
      <c r="W195" s="348"/>
      <c r="X195" s="349"/>
      <c r="Y195" s="340"/>
      <c r="Z195" s="350" t="s">
        <v>23</v>
      </c>
      <c r="AA195" s="365"/>
      <c r="AB195" s="365"/>
      <c r="AC195" s="351">
        <f t="shared" si="3"/>
        <v>300000000</v>
      </c>
      <c r="AD195" s="351">
        <v>300000000</v>
      </c>
      <c r="AE195" s="351">
        <f t="shared" si="4"/>
        <v>0</v>
      </c>
      <c r="AF195" s="352">
        <v>0</v>
      </c>
      <c r="AG195" s="353"/>
      <c r="AH195" s="352"/>
      <c r="AI195" s="352">
        <v>0</v>
      </c>
      <c r="AJ195" s="353"/>
      <c r="AK195" s="352"/>
      <c r="AL195" s="354">
        <v>0</v>
      </c>
      <c r="AM195" s="367"/>
      <c r="AN195" s="354"/>
      <c r="AO195" s="355">
        <v>0</v>
      </c>
      <c r="AP195" s="354"/>
      <c r="AQ195" s="354">
        <v>0</v>
      </c>
      <c r="AR195" s="354"/>
      <c r="AS195" s="354">
        <v>0</v>
      </c>
      <c r="AT195" s="354"/>
      <c r="AU195" s="354">
        <v>0</v>
      </c>
      <c r="AV195" s="354"/>
      <c r="AW195" s="354">
        <v>0</v>
      </c>
      <c r="AX195" s="354"/>
      <c r="AY195" s="354">
        <v>0</v>
      </c>
      <c r="AZ195" s="354"/>
      <c r="BA195" s="354">
        <v>0</v>
      </c>
      <c r="BB195" s="354"/>
      <c r="BC195" s="354">
        <v>0</v>
      </c>
      <c r="BD195" s="354"/>
      <c r="BE195" s="354">
        <v>300000000</v>
      </c>
      <c r="BF195" s="354" t="s">
        <v>17521</v>
      </c>
      <c r="BG195" s="356"/>
      <c r="BH195" s="357"/>
    </row>
    <row r="196" spans="1:60" s="358" customFormat="1" ht="16.5" hidden="1" customHeight="1">
      <c r="A196" s="338">
        <v>175</v>
      </c>
      <c r="B196" s="339"/>
      <c r="C196" s="339"/>
      <c r="D196" s="340" t="s">
        <v>47</v>
      </c>
      <c r="E196" s="340" t="s">
        <v>65</v>
      </c>
      <c r="F196" s="341" t="s">
        <v>17002</v>
      </c>
      <c r="G196" s="342" t="s">
        <v>16945</v>
      </c>
      <c r="H196" s="359"/>
      <c r="I196" s="343"/>
      <c r="J196" s="344" t="s">
        <v>17180</v>
      </c>
      <c r="K196" s="340"/>
      <c r="L196" s="340"/>
      <c r="M196" s="340">
        <v>20096</v>
      </c>
      <c r="N196" s="340" t="s">
        <v>17001</v>
      </c>
      <c r="O196" s="340"/>
      <c r="P196" s="340"/>
      <c r="Q196" s="340" t="s">
        <v>25</v>
      </c>
      <c r="R196" s="340" t="s">
        <v>26</v>
      </c>
      <c r="S196" s="345" t="s">
        <v>17</v>
      </c>
      <c r="T196" s="346"/>
      <c r="U196" s="347">
        <v>2160000</v>
      </c>
      <c r="V196" s="347">
        <v>2220000</v>
      </c>
      <c r="W196" s="348">
        <v>2727000</v>
      </c>
      <c r="X196" s="349"/>
      <c r="Y196" s="340" t="s">
        <v>23</v>
      </c>
      <c r="Z196" s="350" t="s">
        <v>23</v>
      </c>
      <c r="AA196" s="365"/>
      <c r="AB196" s="365"/>
      <c r="AC196" s="351">
        <f t="shared" si="3"/>
        <v>1758000</v>
      </c>
      <c r="AD196" s="351">
        <v>1758000</v>
      </c>
      <c r="AE196" s="351">
        <f t="shared" si="4"/>
        <v>0</v>
      </c>
      <c r="AF196" s="352"/>
      <c r="AG196" s="353"/>
      <c r="AH196" s="352"/>
      <c r="AI196" s="352">
        <v>0</v>
      </c>
      <c r="AJ196" s="353">
        <v>710000</v>
      </c>
      <c r="AK196" s="352"/>
      <c r="AL196" s="354"/>
      <c r="AM196" s="367">
        <v>698000</v>
      </c>
      <c r="AN196" s="354">
        <v>0</v>
      </c>
      <c r="AO196" s="355">
        <v>0</v>
      </c>
      <c r="AP196" s="354">
        <v>0</v>
      </c>
      <c r="AQ196" s="354">
        <v>0</v>
      </c>
      <c r="AR196" s="354">
        <v>0</v>
      </c>
      <c r="AS196" s="354">
        <v>0</v>
      </c>
      <c r="AT196" s="354">
        <v>0</v>
      </c>
      <c r="AU196" s="354">
        <v>0</v>
      </c>
      <c r="AV196" s="354">
        <v>0</v>
      </c>
      <c r="AW196" s="354">
        <v>0</v>
      </c>
      <c r="AX196" s="354">
        <v>0</v>
      </c>
      <c r="AY196" s="354">
        <v>0</v>
      </c>
      <c r="AZ196" s="354">
        <v>0</v>
      </c>
      <c r="BA196" s="354">
        <v>0</v>
      </c>
      <c r="BB196" s="354">
        <v>0</v>
      </c>
      <c r="BC196" s="354">
        <v>0</v>
      </c>
      <c r="BD196" s="354">
        <v>0</v>
      </c>
      <c r="BE196" s="354">
        <v>350000</v>
      </c>
      <c r="BF196" s="354"/>
      <c r="BG196" s="356"/>
      <c r="BH196" s="357"/>
    </row>
    <row r="197" spans="1:60" s="358" customFormat="1" ht="16.5" hidden="1" customHeight="1">
      <c r="A197" s="338">
        <v>176</v>
      </c>
      <c r="B197" s="339"/>
      <c r="C197" s="339"/>
      <c r="D197" s="340"/>
      <c r="E197" s="340"/>
      <c r="F197" s="341" t="s">
        <v>17002</v>
      </c>
      <c r="G197" s="342" t="s">
        <v>16945</v>
      </c>
      <c r="H197" s="359"/>
      <c r="I197" s="343"/>
      <c r="J197" s="344" t="s">
        <v>17038</v>
      </c>
      <c r="K197" s="340"/>
      <c r="L197" s="340"/>
      <c r="M197" s="340">
        <v>5211</v>
      </c>
      <c r="N197" s="340"/>
      <c r="O197" s="340"/>
      <c r="P197" s="340"/>
      <c r="Q197" s="340"/>
      <c r="R197" s="340"/>
      <c r="S197" s="345" t="s">
        <v>17</v>
      </c>
      <c r="T197" s="346"/>
      <c r="U197" s="347"/>
      <c r="V197" s="347"/>
      <c r="W197" s="348">
        <v>1100000</v>
      </c>
      <c r="X197" s="349"/>
      <c r="Y197" s="340"/>
      <c r="Z197" s="350" t="s">
        <v>17113</v>
      </c>
      <c r="AA197" s="365"/>
      <c r="AB197" s="365"/>
      <c r="AC197" s="351">
        <f t="shared" si="3"/>
        <v>0</v>
      </c>
      <c r="AD197" s="351">
        <v>0</v>
      </c>
      <c r="AE197" s="351">
        <f t="shared" si="4"/>
        <v>0</v>
      </c>
      <c r="AF197" s="352"/>
      <c r="AG197" s="353"/>
      <c r="AH197" s="352"/>
      <c r="AI197" s="352"/>
      <c r="AJ197" s="353"/>
      <c r="AK197" s="352"/>
      <c r="AL197" s="354"/>
      <c r="AM197" s="367"/>
      <c r="AN197" s="354"/>
      <c r="AO197" s="355"/>
      <c r="AP197" s="354"/>
      <c r="AQ197" s="354"/>
      <c r="AR197" s="354"/>
      <c r="AS197" s="354"/>
      <c r="AT197" s="354"/>
      <c r="AU197" s="354"/>
      <c r="AV197" s="354"/>
      <c r="AW197" s="354"/>
      <c r="AX197" s="354"/>
      <c r="AY197" s="354"/>
      <c r="AZ197" s="354"/>
      <c r="BA197" s="354"/>
      <c r="BB197" s="354"/>
      <c r="BC197" s="354"/>
      <c r="BD197" s="354"/>
      <c r="BE197" s="354"/>
      <c r="BF197" s="354"/>
      <c r="BG197" s="356"/>
      <c r="BH197" s="357"/>
    </row>
    <row r="198" spans="1:60" s="358" customFormat="1" ht="16.5" hidden="1" customHeight="1">
      <c r="A198" s="338">
        <v>177</v>
      </c>
      <c r="B198" s="339"/>
      <c r="C198" s="339"/>
      <c r="D198" s="340"/>
      <c r="E198" s="340"/>
      <c r="F198" s="341" t="s">
        <v>17002</v>
      </c>
      <c r="G198" s="342" t="s">
        <v>16945</v>
      </c>
      <c r="H198" s="359"/>
      <c r="I198" s="343"/>
      <c r="J198" s="344" t="s">
        <v>17038</v>
      </c>
      <c r="K198" s="340" t="s">
        <v>17373</v>
      </c>
      <c r="L198" s="340"/>
      <c r="M198" s="340">
        <v>5211</v>
      </c>
      <c r="N198" s="340"/>
      <c r="O198" s="340"/>
      <c r="P198" s="340"/>
      <c r="Q198" s="340"/>
      <c r="R198" s="340"/>
      <c r="S198" s="345" t="s">
        <v>130</v>
      </c>
      <c r="T198" s="346"/>
      <c r="U198" s="347"/>
      <c r="V198" s="347"/>
      <c r="W198" s="348"/>
      <c r="X198" s="349"/>
      <c r="Y198" s="340"/>
      <c r="Z198" s="350" t="s">
        <v>23</v>
      </c>
      <c r="AA198" s="365"/>
      <c r="AB198" s="365"/>
      <c r="AC198" s="351">
        <f t="shared" si="3"/>
        <v>42900000</v>
      </c>
      <c r="AD198" s="351">
        <v>42900000</v>
      </c>
      <c r="AE198" s="351">
        <f t="shared" si="4"/>
        <v>0</v>
      </c>
      <c r="AF198" s="352">
        <v>0</v>
      </c>
      <c r="AG198" s="353"/>
      <c r="AH198" s="352"/>
      <c r="AI198" s="352">
        <v>0</v>
      </c>
      <c r="AJ198" s="353">
        <v>0</v>
      </c>
      <c r="AK198" s="352"/>
      <c r="AL198" s="354"/>
      <c r="AM198" s="367"/>
      <c r="AN198" s="354"/>
      <c r="AO198" s="355">
        <v>0</v>
      </c>
      <c r="AP198" s="354"/>
      <c r="AQ198" s="354">
        <v>0</v>
      </c>
      <c r="AR198" s="354"/>
      <c r="AS198" s="354">
        <v>0</v>
      </c>
      <c r="AT198" s="354"/>
      <c r="AU198" s="354">
        <v>0</v>
      </c>
      <c r="AV198" s="354"/>
      <c r="AW198" s="354">
        <v>0</v>
      </c>
      <c r="AX198" s="354"/>
      <c r="AY198" s="354">
        <v>0</v>
      </c>
      <c r="AZ198" s="354"/>
      <c r="BA198" s="354">
        <v>0</v>
      </c>
      <c r="BB198" s="354"/>
      <c r="BC198" s="354">
        <v>0</v>
      </c>
      <c r="BD198" s="354"/>
      <c r="BE198" s="354">
        <v>42900000</v>
      </c>
      <c r="BF198" s="354"/>
      <c r="BG198" s="356"/>
      <c r="BH198" s="357"/>
    </row>
    <row r="199" spans="1:60" s="358" customFormat="1" ht="16.5" hidden="1" customHeight="1">
      <c r="A199" s="338">
        <v>178</v>
      </c>
      <c r="B199" s="339"/>
      <c r="C199" s="339"/>
      <c r="D199" s="340" t="s">
        <v>45</v>
      </c>
      <c r="E199" s="340" t="s">
        <v>73</v>
      </c>
      <c r="F199" s="341" t="s">
        <v>17002</v>
      </c>
      <c r="G199" s="342" t="s">
        <v>16945</v>
      </c>
      <c r="H199" s="359"/>
      <c r="I199" s="343"/>
      <c r="J199" s="344" t="s">
        <v>17038</v>
      </c>
      <c r="K199" s="340"/>
      <c r="L199" s="340"/>
      <c r="M199" s="340">
        <v>5211</v>
      </c>
      <c r="N199" s="340" t="s">
        <v>16971</v>
      </c>
      <c r="O199" s="340"/>
      <c r="P199" s="340"/>
      <c r="Q199" s="340" t="s">
        <v>17</v>
      </c>
      <c r="R199" s="340" t="s">
        <v>17</v>
      </c>
      <c r="S199" s="345" t="s">
        <v>139</v>
      </c>
      <c r="T199" s="346"/>
      <c r="U199" s="347"/>
      <c r="V199" s="347"/>
      <c r="W199" s="348"/>
      <c r="X199" s="349"/>
      <c r="Y199" s="340" t="s">
        <v>23</v>
      </c>
      <c r="Z199" s="350" t="s">
        <v>23</v>
      </c>
      <c r="AA199" s="365"/>
      <c r="AB199" s="365"/>
      <c r="AC199" s="351">
        <f t="shared" si="3"/>
        <v>7100000</v>
      </c>
      <c r="AD199" s="351">
        <v>7100000</v>
      </c>
      <c r="AE199" s="351">
        <f t="shared" si="4"/>
        <v>0</v>
      </c>
      <c r="AF199" s="352">
        <v>0</v>
      </c>
      <c r="AG199" s="353">
        <v>7100000</v>
      </c>
      <c r="AH199" s="352"/>
      <c r="AI199" s="352"/>
      <c r="AJ199" s="353"/>
      <c r="AK199" s="352"/>
      <c r="AL199" s="354"/>
      <c r="AM199" s="367"/>
      <c r="AN199" s="354"/>
      <c r="AO199" s="355"/>
      <c r="AP199" s="354"/>
      <c r="AQ199" s="354">
        <v>0</v>
      </c>
      <c r="AR199" s="354"/>
      <c r="AS199" s="354">
        <v>0</v>
      </c>
      <c r="AT199" s="354"/>
      <c r="AU199" s="354">
        <v>0</v>
      </c>
      <c r="AV199" s="354"/>
      <c r="AW199" s="354">
        <v>0</v>
      </c>
      <c r="AX199" s="354"/>
      <c r="AY199" s="354"/>
      <c r="AZ199" s="354"/>
      <c r="BA199" s="354">
        <v>0</v>
      </c>
      <c r="BB199" s="354"/>
      <c r="BC199" s="354">
        <v>0</v>
      </c>
      <c r="BD199" s="354"/>
      <c r="BE199" s="354">
        <v>0</v>
      </c>
      <c r="BF199" s="354"/>
      <c r="BG199" s="356"/>
      <c r="BH199" s="357"/>
    </row>
    <row r="200" spans="1:60" s="358" customFormat="1" ht="16.5" hidden="1" customHeight="1">
      <c r="A200" s="338">
        <v>179</v>
      </c>
      <c r="B200" s="339"/>
      <c r="C200" s="339"/>
      <c r="D200" s="340"/>
      <c r="E200" s="340"/>
      <c r="F200" s="341" t="s">
        <v>17002</v>
      </c>
      <c r="G200" s="342" t="s">
        <v>16945</v>
      </c>
      <c r="H200" s="359"/>
      <c r="I200" s="343"/>
      <c r="J200" s="344" t="s">
        <v>17038</v>
      </c>
      <c r="K200" s="340" t="s">
        <v>17374</v>
      </c>
      <c r="L200" s="340"/>
      <c r="M200" s="340">
        <v>5211</v>
      </c>
      <c r="N200" s="340"/>
      <c r="O200" s="340"/>
      <c r="P200" s="340"/>
      <c r="Q200" s="340"/>
      <c r="R200" s="340"/>
      <c r="S200" s="345" t="s">
        <v>17254</v>
      </c>
      <c r="T200" s="346"/>
      <c r="U200" s="347"/>
      <c r="V200" s="347"/>
      <c r="W200" s="348"/>
      <c r="X200" s="349"/>
      <c r="Y200" s="340"/>
      <c r="Z200" s="350" t="s">
        <v>20</v>
      </c>
      <c r="AA200" s="365"/>
      <c r="AB200" s="365"/>
      <c r="AC200" s="351">
        <f t="shared" si="3"/>
        <v>25000000</v>
      </c>
      <c r="AD200" s="351">
        <v>25000000</v>
      </c>
      <c r="AE200" s="351">
        <f t="shared" si="4"/>
        <v>0</v>
      </c>
      <c r="AF200" s="352">
        <v>0</v>
      </c>
      <c r="AG200" s="353"/>
      <c r="AH200" s="352"/>
      <c r="AI200" s="352">
        <v>0</v>
      </c>
      <c r="AJ200" s="353">
        <v>0</v>
      </c>
      <c r="AK200" s="352"/>
      <c r="AL200" s="354"/>
      <c r="AM200" s="367"/>
      <c r="AN200" s="354"/>
      <c r="AO200" s="355">
        <v>0</v>
      </c>
      <c r="AP200" s="354"/>
      <c r="AQ200" s="354">
        <v>0</v>
      </c>
      <c r="AR200" s="354"/>
      <c r="AS200" s="354">
        <v>0</v>
      </c>
      <c r="AT200" s="354"/>
      <c r="AU200" s="354">
        <v>0</v>
      </c>
      <c r="AV200" s="354"/>
      <c r="AW200" s="354">
        <v>0</v>
      </c>
      <c r="AX200" s="354"/>
      <c r="AY200" s="354">
        <v>0</v>
      </c>
      <c r="AZ200" s="354"/>
      <c r="BA200" s="354">
        <v>0</v>
      </c>
      <c r="BB200" s="354"/>
      <c r="BC200" s="354">
        <v>0</v>
      </c>
      <c r="BD200" s="354"/>
      <c r="BE200" s="354">
        <v>25000000</v>
      </c>
      <c r="BF200" s="354"/>
      <c r="BG200" s="356"/>
      <c r="BH200" s="357"/>
    </row>
    <row r="201" spans="1:60" s="358" customFormat="1" ht="16.5" hidden="1" customHeight="1">
      <c r="A201" s="338">
        <v>180</v>
      </c>
      <c r="B201" s="339"/>
      <c r="C201" s="339"/>
      <c r="D201" s="340" t="s">
        <v>45</v>
      </c>
      <c r="E201" s="340" t="s">
        <v>73</v>
      </c>
      <c r="F201" s="341" t="s">
        <v>17002</v>
      </c>
      <c r="G201" s="342" t="s">
        <v>16945</v>
      </c>
      <c r="H201" s="359"/>
      <c r="I201" s="343"/>
      <c r="J201" s="344" t="s">
        <v>17038</v>
      </c>
      <c r="K201" s="340" t="s">
        <v>17278</v>
      </c>
      <c r="L201" s="340"/>
      <c r="M201" s="340">
        <v>5211</v>
      </c>
      <c r="N201" s="340" t="s">
        <v>16971</v>
      </c>
      <c r="O201" s="340"/>
      <c r="P201" s="340"/>
      <c r="Q201" s="340" t="s">
        <v>17</v>
      </c>
      <c r="R201" s="340" t="s">
        <v>17</v>
      </c>
      <c r="S201" s="345" t="s">
        <v>17258</v>
      </c>
      <c r="T201" s="346"/>
      <c r="U201" s="347"/>
      <c r="V201" s="347">
        <v>11301000</v>
      </c>
      <c r="W201" s="348">
        <v>6219000</v>
      </c>
      <c r="X201" s="349"/>
      <c r="Y201" s="340" t="s">
        <v>23</v>
      </c>
      <c r="Z201" s="350" t="s">
        <v>23</v>
      </c>
      <c r="AA201" s="365"/>
      <c r="AB201" s="365"/>
      <c r="AC201" s="351">
        <f t="shared" si="3"/>
        <v>998000</v>
      </c>
      <c r="AD201" s="351">
        <v>998000</v>
      </c>
      <c r="AE201" s="351">
        <f t="shared" si="4"/>
        <v>0</v>
      </c>
      <c r="AF201" s="352">
        <v>0</v>
      </c>
      <c r="AG201" s="353"/>
      <c r="AH201" s="352"/>
      <c r="AI201" s="352">
        <v>0</v>
      </c>
      <c r="AJ201" s="353">
        <v>0</v>
      </c>
      <c r="AK201" s="352"/>
      <c r="AL201" s="354"/>
      <c r="AM201" s="367">
        <v>18000</v>
      </c>
      <c r="AN201" s="354"/>
      <c r="AO201" s="355">
        <v>0</v>
      </c>
      <c r="AP201" s="354"/>
      <c r="AQ201" s="354">
        <v>0</v>
      </c>
      <c r="AR201" s="354"/>
      <c r="AS201" s="354">
        <v>0</v>
      </c>
      <c r="AT201" s="354"/>
      <c r="AU201" s="354">
        <v>0</v>
      </c>
      <c r="AV201" s="354"/>
      <c r="AW201" s="354">
        <v>0</v>
      </c>
      <c r="AX201" s="354"/>
      <c r="AY201" s="354">
        <v>980000</v>
      </c>
      <c r="AZ201" s="354"/>
      <c r="BA201" s="354">
        <v>0</v>
      </c>
      <c r="BB201" s="354"/>
      <c r="BC201" s="354">
        <v>0</v>
      </c>
      <c r="BD201" s="354"/>
      <c r="BE201" s="354">
        <v>0</v>
      </c>
      <c r="BF201" s="354"/>
      <c r="BG201" s="356"/>
      <c r="BH201" s="357"/>
    </row>
    <row r="202" spans="1:60" s="358" customFormat="1" ht="16.5" hidden="1" customHeight="1">
      <c r="A202" s="338">
        <v>181</v>
      </c>
      <c r="B202" s="339"/>
      <c r="C202" s="339"/>
      <c r="D202" s="340"/>
      <c r="E202" s="340"/>
      <c r="F202" s="341" t="s">
        <v>17002</v>
      </c>
      <c r="G202" s="342" t="s">
        <v>16945</v>
      </c>
      <c r="H202" s="359"/>
      <c r="I202" s="343"/>
      <c r="J202" s="344" t="s">
        <v>17393</v>
      </c>
      <c r="K202" s="340" t="s">
        <v>17277</v>
      </c>
      <c r="L202" s="340"/>
      <c r="M202" s="340">
        <v>840</v>
      </c>
      <c r="N202" s="340"/>
      <c r="O202" s="340"/>
      <c r="P202" s="340"/>
      <c r="Q202" s="340"/>
      <c r="R202" s="340"/>
      <c r="S202" s="345" t="s">
        <v>145</v>
      </c>
      <c r="T202" s="346"/>
      <c r="U202" s="347"/>
      <c r="V202" s="347"/>
      <c r="W202" s="348"/>
      <c r="X202" s="349"/>
      <c r="Y202" s="340"/>
      <c r="Z202" s="350" t="s">
        <v>23</v>
      </c>
      <c r="AA202" s="365"/>
      <c r="AB202" s="365"/>
      <c r="AC202" s="351">
        <f t="shared" si="3"/>
        <v>60000000</v>
      </c>
      <c r="AD202" s="351">
        <v>60000000</v>
      </c>
      <c r="AE202" s="351">
        <f t="shared" si="4"/>
        <v>0</v>
      </c>
      <c r="AF202" s="352">
        <v>0</v>
      </c>
      <c r="AG202" s="353"/>
      <c r="AH202" s="352"/>
      <c r="AI202" s="352">
        <v>0</v>
      </c>
      <c r="AJ202" s="353">
        <v>0</v>
      </c>
      <c r="AK202" s="352"/>
      <c r="AL202" s="354"/>
      <c r="AM202" s="367"/>
      <c r="AN202" s="354"/>
      <c r="AO202" s="355">
        <v>0</v>
      </c>
      <c r="AP202" s="354"/>
      <c r="AQ202" s="354">
        <v>0</v>
      </c>
      <c r="AR202" s="354"/>
      <c r="AS202" s="354">
        <v>0</v>
      </c>
      <c r="AT202" s="354"/>
      <c r="AU202" s="354">
        <v>0</v>
      </c>
      <c r="AV202" s="354"/>
      <c r="AW202" s="354">
        <v>0</v>
      </c>
      <c r="AX202" s="354"/>
      <c r="AY202" s="354">
        <v>0</v>
      </c>
      <c r="AZ202" s="354"/>
      <c r="BA202" s="354">
        <v>0</v>
      </c>
      <c r="BB202" s="354"/>
      <c r="BC202" s="354">
        <v>60000000</v>
      </c>
      <c r="BD202" s="354"/>
      <c r="BE202" s="354">
        <v>0</v>
      </c>
      <c r="BF202" s="354"/>
      <c r="BG202" s="356"/>
      <c r="BH202" s="357"/>
    </row>
    <row r="203" spans="1:60" s="358" customFormat="1" ht="16.5" hidden="1" customHeight="1">
      <c r="A203" s="338">
        <v>182</v>
      </c>
      <c r="B203" s="339"/>
      <c r="C203" s="339"/>
      <c r="D203" s="340" t="s">
        <v>45</v>
      </c>
      <c r="E203" s="340" t="s">
        <v>76</v>
      </c>
      <c r="F203" s="341" t="s">
        <v>17002</v>
      </c>
      <c r="G203" s="342" t="s">
        <v>16945</v>
      </c>
      <c r="H203" s="359"/>
      <c r="I203" s="343"/>
      <c r="J203" s="344" t="s">
        <v>17082</v>
      </c>
      <c r="K203" s="340"/>
      <c r="L203" s="340"/>
      <c r="M203" s="340">
        <v>23473</v>
      </c>
      <c r="N203" s="340" t="s">
        <v>16970</v>
      </c>
      <c r="O203" s="340"/>
      <c r="P203" s="340"/>
      <c r="Q203" s="340" t="s">
        <v>17</v>
      </c>
      <c r="R203" s="340" t="s">
        <v>17</v>
      </c>
      <c r="S203" s="345" t="s">
        <v>17</v>
      </c>
      <c r="T203" s="346"/>
      <c r="U203" s="347"/>
      <c r="V203" s="347">
        <v>2125500</v>
      </c>
      <c r="W203" s="348">
        <v>3571500</v>
      </c>
      <c r="X203" s="349"/>
      <c r="Y203" s="340" t="s">
        <v>23</v>
      </c>
      <c r="Z203" s="350" t="s">
        <v>23</v>
      </c>
      <c r="AA203" s="365"/>
      <c r="AB203" s="365"/>
      <c r="AC203" s="351">
        <f t="shared" si="3"/>
        <v>1880000</v>
      </c>
      <c r="AD203" s="351">
        <v>1880000</v>
      </c>
      <c r="AE203" s="351">
        <f t="shared" si="4"/>
        <v>0</v>
      </c>
      <c r="AF203" s="352">
        <v>0</v>
      </c>
      <c r="AG203" s="353">
        <v>880000</v>
      </c>
      <c r="AH203" s="352"/>
      <c r="AI203" s="352">
        <v>120000</v>
      </c>
      <c r="AJ203" s="353"/>
      <c r="AK203" s="352"/>
      <c r="AL203" s="354"/>
      <c r="AM203" s="367"/>
      <c r="AN203" s="354"/>
      <c r="AO203" s="355"/>
      <c r="AP203" s="354"/>
      <c r="AQ203" s="354"/>
      <c r="AR203" s="354"/>
      <c r="AS203" s="354"/>
      <c r="AT203" s="354"/>
      <c r="AU203" s="354">
        <v>0</v>
      </c>
      <c r="AV203" s="354"/>
      <c r="AW203" s="354">
        <v>0</v>
      </c>
      <c r="AX203" s="354"/>
      <c r="AY203" s="354">
        <v>1000000</v>
      </c>
      <c r="AZ203" s="354"/>
      <c r="BA203" s="354">
        <v>0</v>
      </c>
      <c r="BB203" s="354"/>
      <c r="BC203" s="354">
        <v>0</v>
      </c>
      <c r="BD203" s="354"/>
      <c r="BE203" s="354">
        <v>0</v>
      </c>
      <c r="BF203" s="354"/>
      <c r="BG203" s="356"/>
      <c r="BH203" s="357"/>
    </row>
    <row r="204" spans="1:60" s="358" customFormat="1" ht="16.5" hidden="1" customHeight="1">
      <c r="A204" s="338">
        <v>183</v>
      </c>
      <c r="B204" s="339"/>
      <c r="C204" s="339"/>
      <c r="D204" s="340" t="s">
        <v>15</v>
      </c>
      <c r="E204" s="340" t="s">
        <v>16935</v>
      </c>
      <c r="F204" s="341" t="s">
        <v>17002</v>
      </c>
      <c r="G204" s="342" t="s">
        <v>16945</v>
      </c>
      <c r="H204" s="359"/>
      <c r="I204" s="343"/>
      <c r="J204" s="344" t="s">
        <v>17096</v>
      </c>
      <c r="K204" s="340"/>
      <c r="L204" s="340"/>
      <c r="M204" s="340">
        <v>54389</v>
      </c>
      <c r="N204" s="340" t="s">
        <v>16995</v>
      </c>
      <c r="O204" s="340"/>
      <c r="P204" s="340"/>
      <c r="Q204" s="340" t="s">
        <v>39</v>
      </c>
      <c r="R204" s="340" t="s">
        <v>14458</v>
      </c>
      <c r="S204" s="345" t="s">
        <v>17251</v>
      </c>
      <c r="T204" s="346"/>
      <c r="U204" s="347">
        <v>13860000</v>
      </c>
      <c r="V204" s="347">
        <v>0</v>
      </c>
      <c r="W204" s="348"/>
      <c r="X204" s="349"/>
      <c r="Y204" s="340" t="s">
        <v>18</v>
      </c>
      <c r="Z204" s="350" t="s">
        <v>17097</v>
      </c>
      <c r="AA204" s="365"/>
      <c r="AB204" s="365"/>
      <c r="AC204" s="351">
        <f t="shared" si="3"/>
        <v>0</v>
      </c>
      <c r="AD204" s="351">
        <v>0</v>
      </c>
      <c r="AE204" s="351">
        <f t="shared" si="4"/>
        <v>0</v>
      </c>
      <c r="AF204" s="352"/>
      <c r="AG204" s="353"/>
      <c r="AH204" s="352"/>
      <c r="AI204" s="352"/>
      <c r="AJ204" s="353"/>
      <c r="AK204" s="352"/>
      <c r="AL204" s="354"/>
      <c r="AM204" s="367"/>
      <c r="AN204" s="354"/>
      <c r="AO204" s="355"/>
      <c r="AP204" s="354"/>
      <c r="AQ204" s="354"/>
      <c r="AR204" s="354"/>
      <c r="AS204" s="354"/>
      <c r="AT204" s="354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6"/>
      <c r="BH204" s="357"/>
    </row>
    <row r="205" spans="1:60" s="358" customFormat="1" ht="16.5" hidden="1" customHeight="1">
      <c r="A205" s="338">
        <v>184</v>
      </c>
      <c r="B205" s="339"/>
      <c r="C205" s="339"/>
      <c r="D205" s="340" t="s">
        <v>15</v>
      </c>
      <c r="E205" s="340" t="s">
        <v>16939</v>
      </c>
      <c r="F205" s="341" t="s">
        <v>17002</v>
      </c>
      <c r="G205" s="342" t="s">
        <v>16945</v>
      </c>
      <c r="H205" s="359"/>
      <c r="I205" s="343"/>
      <c r="J205" s="344" t="s">
        <v>17152</v>
      </c>
      <c r="K205" s="340"/>
      <c r="L205" s="340"/>
      <c r="M205" s="340">
        <v>7129</v>
      </c>
      <c r="N205" s="340" t="s">
        <v>16995</v>
      </c>
      <c r="O205" s="340" t="s">
        <v>27</v>
      </c>
      <c r="P205" s="340"/>
      <c r="Q205" s="340"/>
      <c r="R205" s="340" t="s">
        <v>24</v>
      </c>
      <c r="S205" s="345" t="s">
        <v>24</v>
      </c>
      <c r="T205" s="346"/>
      <c r="U205" s="347"/>
      <c r="V205" s="347">
        <v>0</v>
      </c>
      <c r="W205" s="348"/>
      <c r="X205" s="349"/>
      <c r="Y205" s="340" t="s">
        <v>17097</v>
      </c>
      <c r="Z205" s="350" t="s">
        <v>21</v>
      </c>
      <c r="AA205" s="365"/>
      <c r="AB205" s="365"/>
      <c r="AC205" s="351">
        <f t="shared" si="3"/>
        <v>10000000</v>
      </c>
      <c r="AD205" s="351">
        <v>10000000</v>
      </c>
      <c r="AE205" s="351">
        <f t="shared" si="4"/>
        <v>0</v>
      </c>
      <c r="AF205" s="352"/>
      <c r="AG205" s="353"/>
      <c r="AH205" s="352"/>
      <c r="AI205" s="352"/>
      <c r="AJ205" s="353"/>
      <c r="AK205" s="352"/>
      <c r="AL205" s="354"/>
      <c r="AM205" s="367"/>
      <c r="AN205" s="354"/>
      <c r="AO205" s="355"/>
      <c r="AP205" s="354"/>
      <c r="AQ205" s="354"/>
      <c r="AR205" s="354"/>
      <c r="AS205" s="354"/>
      <c r="AT205" s="354"/>
      <c r="AU205" s="354"/>
      <c r="AV205" s="354"/>
      <c r="AW205" s="354">
        <v>10000000</v>
      </c>
      <c r="AX205" s="354"/>
      <c r="AY205" s="354"/>
      <c r="AZ205" s="354"/>
      <c r="BA205" s="354"/>
      <c r="BB205" s="354"/>
      <c r="BC205" s="354"/>
      <c r="BD205" s="354"/>
      <c r="BE205" s="354"/>
      <c r="BF205" s="354"/>
      <c r="BG205" s="356"/>
      <c r="BH205" s="357"/>
    </row>
    <row r="206" spans="1:60" s="358" customFormat="1" ht="16.5" hidden="1" customHeight="1">
      <c r="A206" s="338">
        <v>185</v>
      </c>
      <c r="B206" s="339"/>
      <c r="C206" s="339"/>
      <c r="D206" s="340"/>
      <c r="E206" s="340"/>
      <c r="F206" s="341" t="s">
        <v>17002</v>
      </c>
      <c r="G206" s="342" t="s">
        <v>16945</v>
      </c>
      <c r="H206" s="359"/>
      <c r="I206" s="343"/>
      <c r="J206" s="344" t="s">
        <v>17297</v>
      </c>
      <c r="K206" s="340"/>
      <c r="L206" s="340"/>
      <c r="M206" s="340">
        <v>6480</v>
      </c>
      <c r="N206" s="340"/>
      <c r="O206" s="340"/>
      <c r="P206" s="340"/>
      <c r="Q206" s="340"/>
      <c r="R206" s="340"/>
      <c r="S206" s="345" t="s">
        <v>26</v>
      </c>
      <c r="T206" s="346"/>
      <c r="U206" s="347"/>
      <c r="V206" s="347"/>
      <c r="W206" s="348">
        <v>2592500</v>
      </c>
      <c r="X206" s="349"/>
      <c r="Y206" s="340"/>
      <c r="Z206" s="350" t="s">
        <v>23</v>
      </c>
      <c r="AA206" s="365"/>
      <c r="AB206" s="365"/>
      <c r="AC206" s="351">
        <f t="shared" si="3"/>
        <v>2592500</v>
      </c>
      <c r="AD206" s="351">
        <v>2592500</v>
      </c>
      <c r="AE206" s="351">
        <f t="shared" si="4"/>
        <v>0</v>
      </c>
      <c r="AF206" s="352"/>
      <c r="AG206" s="353"/>
      <c r="AH206" s="352"/>
      <c r="AI206" s="352"/>
      <c r="AJ206" s="353"/>
      <c r="AK206" s="352"/>
      <c r="AL206" s="354"/>
      <c r="AM206" s="367"/>
      <c r="AN206" s="354"/>
      <c r="AO206" s="355"/>
      <c r="AP206" s="354"/>
      <c r="AQ206" s="354"/>
      <c r="AR206" s="354"/>
      <c r="AS206" s="354"/>
      <c r="AT206" s="354"/>
      <c r="AU206" s="354"/>
      <c r="AV206" s="354"/>
      <c r="AW206" s="354"/>
      <c r="AX206" s="354"/>
      <c r="AY206" s="354"/>
      <c r="AZ206" s="354"/>
      <c r="BA206" s="354"/>
      <c r="BB206" s="354"/>
      <c r="BC206" s="354"/>
      <c r="BD206" s="354"/>
      <c r="BE206" s="354">
        <v>2592500</v>
      </c>
      <c r="BF206" s="354"/>
      <c r="BG206" s="356"/>
      <c r="BH206" s="357"/>
    </row>
    <row r="207" spans="1:60" s="358" customFormat="1" ht="16.5" hidden="1" customHeight="1">
      <c r="A207" s="338">
        <v>186</v>
      </c>
      <c r="B207" s="339"/>
      <c r="C207" s="339"/>
      <c r="D207" s="340" t="s">
        <v>55</v>
      </c>
      <c r="E207" s="340" t="s">
        <v>16949</v>
      </c>
      <c r="F207" s="341" t="s">
        <v>17002</v>
      </c>
      <c r="G207" s="342" t="s">
        <v>16945</v>
      </c>
      <c r="H207" s="359"/>
      <c r="I207" s="343"/>
      <c r="J207" s="344" t="s">
        <v>17014</v>
      </c>
      <c r="K207" s="340"/>
      <c r="L207" s="340"/>
      <c r="M207" s="340">
        <v>3600</v>
      </c>
      <c r="N207" s="340" t="s">
        <v>16999</v>
      </c>
      <c r="O207" s="340" t="s">
        <v>35</v>
      </c>
      <c r="P207" s="340" t="s">
        <v>16996</v>
      </c>
      <c r="Q207" s="340" t="s">
        <v>16</v>
      </c>
      <c r="R207" s="340" t="s">
        <v>17</v>
      </c>
      <c r="S207" s="345" t="s">
        <v>17</v>
      </c>
      <c r="T207" s="346"/>
      <c r="U207" s="347">
        <v>11505000</v>
      </c>
      <c r="V207" s="347">
        <v>0</v>
      </c>
      <c r="W207" s="348"/>
      <c r="X207" s="349"/>
      <c r="Y207" s="340" t="s">
        <v>20</v>
      </c>
      <c r="Z207" s="350" t="s">
        <v>20</v>
      </c>
      <c r="AA207" s="365"/>
      <c r="AB207" s="365"/>
      <c r="AC207" s="351">
        <f t="shared" si="3"/>
        <v>10000000</v>
      </c>
      <c r="AD207" s="351">
        <v>10000000</v>
      </c>
      <c r="AE207" s="351">
        <f t="shared" si="4"/>
        <v>0</v>
      </c>
      <c r="AF207" s="352"/>
      <c r="AG207" s="353"/>
      <c r="AH207" s="352"/>
      <c r="AI207" s="352"/>
      <c r="AJ207" s="353"/>
      <c r="AK207" s="352"/>
      <c r="AL207" s="354"/>
      <c r="AM207" s="367"/>
      <c r="AN207" s="354"/>
      <c r="AO207" s="355"/>
      <c r="AP207" s="354"/>
      <c r="AQ207" s="354"/>
      <c r="AR207" s="354"/>
      <c r="AS207" s="354"/>
      <c r="AT207" s="354"/>
      <c r="AU207" s="354"/>
      <c r="AV207" s="354"/>
      <c r="AW207" s="354"/>
      <c r="AX207" s="354"/>
      <c r="AY207" s="354"/>
      <c r="AZ207" s="354"/>
      <c r="BA207" s="354"/>
      <c r="BB207" s="354"/>
      <c r="BC207" s="354"/>
      <c r="BD207" s="354"/>
      <c r="BE207" s="354">
        <v>10000000</v>
      </c>
      <c r="BF207" s="354"/>
      <c r="BG207" s="356"/>
      <c r="BH207" s="357"/>
    </row>
    <row r="208" spans="1:60" s="358" customFormat="1" ht="16.5" hidden="1" customHeight="1">
      <c r="A208" s="338">
        <v>187</v>
      </c>
      <c r="B208" s="339"/>
      <c r="C208" s="339"/>
      <c r="D208" s="340" t="s">
        <v>55</v>
      </c>
      <c r="E208" s="340" t="s">
        <v>16949</v>
      </c>
      <c r="F208" s="341" t="s">
        <v>17002</v>
      </c>
      <c r="G208" s="342" t="s">
        <v>16945</v>
      </c>
      <c r="H208" s="359"/>
      <c r="I208" s="343"/>
      <c r="J208" s="344" t="s">
        <v>17014</v>
      </c>
      <c r="K208" s="340" t="s">
        <v>17307</v>
      </c>
      <c r="L208" s="340"/>
      <c r="M208" s="340">
        <v>3600</v>
      </c>
      <c r="N208" s="340" t="s">
        <v>16999</v>
      </c>
      <c r="O208" s="340"/>
      <c r="P208" s="340"/>
      <c r="Q208" s="340" t="s">
        <v>25</v>
      </c>
      <c r="R208" s="340" t="s">
        <v>26</v>
      </c>
      <c r="S208" s="345" t="s">
        <v>26</v>
      </c>
      <c r="T208" s="346"/>
      <c r="U208" s="347"/>
      <c r="V208" s="347">
        <v>0</v>
      </c>
      <c r="W208" s="348">
        <v>180000</v>
      </c>
      <c r="X208" s="349"/>
      <c r="Y208" s="340" t="s">
        <v>23</v>
      </c>
      <c r="Z208" s="350" t="s">
        <v>23</v>
      </c>
      <c r="AA208" s="365"/>
      <c r="AB208" s="365"/>
      <c r="AC208" s="351">
        <f t="shared" si="3"/>
        <v>300000</v>
      </c>
      <c r="AD208" s="351">
        <v>300000</v>
      </c>
      <c r="AE208" s="351">
        <f t="shared" si="4"/>
        <v>0</v>
      </c>
      <c r="AF208" s="352"/>
      <c r="AG208" s="353"/>
      <c r="AH208" s="352"/>
      <c r="AI208" s="352"/>
      <c r="AJ208" s="353"/>
      <c r="AK208" s="352"/>
      <c r="AL208" s="354"/>
      <c r="AM208" s="367"/>
      <c r="AN208" s="354"/>
      <c r="AO208" s="355"/>
      <c r="AP208" s="354"/>
      <c r="AQ208" s="354"/>
      <c r="AR208" s="354"/>
      <c r="AS208" s="354">
        <v>300000</v>
      </c>
      <c r="AT208" s="354"/>
      <c r="AU208" s="354"/>
      <c r="AV208" s="354"/>
      <c r="AW208" s="354"/>
      <c r="AX208" s="354"/>
      <c r="AY208" s="354"/>
      <c r="AZ208" s="354"/>
      <c r="BA208" s="354"/>
      <c r="BB208" s="354"/>
      <c r="BC208" s="354"/>
      <c r="BD208" s="354"/>
      <c r="BE208" s="354"/>
      <c r="BF208" s="354"/>
      <c r="BG208" s="356"/>
      <c r="BH208" s="357"/>
    </row>
    <row r="209" spans="1:60" s="358" customFormat="1" ht="16.5" hidden="1" customHeight="1">
      <c r="A209" s="338">
        <v>188</v>
      </c>
      <c r="B209" s="339"/>
      <c r="C209" s="339"/>
      <c r="D209" s="340" t="s">
        <v>55</v>
      </c>
      <c r="E209" s="340" t="s">
        <v>16949</v>
      </c>
      <c r="F209" s="341" t="s">
        <v>17002</v>
      </c>
      <c r="G209" s="342" t="s">
        <v>16945</v>
      </c>
      <c r="H209" s="359"/>
      <c r="I209" s="343"/>
      <c r="J209" s="344" t="s">
        <v>17014</v>
      </c>
      <c r="K209" s="340" t="s">
        <v>17308</v>
      </c>
      <c r="L209" s="340"/>
      <c r="M209" s="340">
        <v>3600</v>
      </c>
      <c r="N209" s="340" t="s">
        <v>16999</v>
      </c>
      <c r="O209" s="340" t="s">
        <v>35</v>
      </c>
      <c r="P209" s="340" t="s">
        <v>16996</v>
      </c>
      <c r="Q209" s="340" t="s">
        <v>22</v>
      </c>
      <c r="R209" s="340" t="s">
        <v>130</v>
      </c>
      <c r="S209" s="345" t="s">
        <v>130</v>
      </c>
      <c r="T209" s="346"/>
      <c r="U209" s="347">
        <v>3300000</v>
      </c>
      <c r="V209" s="347">
        <v>7500000</v>
      </c>
      <c r="W209" s="348">
        <v>3630000</v>
      </c>
      <c r="X209" s="349"/>
      <c r="Y209" s="340" t="s">
        <v>23</v>
      </c>
      <c r="Z209" s="350" t="s">
        <v>21</v>
      </c>
      <c r="AA209" s="365"/>
      <c r="AB209" s="365"/>
      <c r="AC209" s="351">
        <f t="shared" si="3"/>
        <v>9600000</v>
      </c>
      <c r="AD209" s="351">
        <v>9600000</v>
      </c>
      <c r="AE209" s="351">
        <f t="shared" si="4"/>
        <v>0</v>
      </c>
      <c r="AF209" s="352"/>
      <c r="AG209" s="353"/>
      <c r="AH209" s="352"/>
      <c r="AI209" s="352"/>
      <c r="AJ209" s="353"/>
      <c r="AK209" s="352"/>
      <c r="AL209" s="354"/>
      <c r="AM209" s="367"/>
      <c r="AN209" s="354"/>
      <c r="AO209" s="355"/>
      <c r="AP209" s="354"/>
      <c r="AQ209" s="354"/>
      <c r="AR209" s="354"/>
      <c r="AS209" s="354"/>
      <c r="AT209" s="354"/>
      <c r="AU209" s="354"/>
      <c r="AV209" s="354"/>
      <c r="AW209" s="354">
        <v>9600000</v>
      </c>
      <c r="AX209" s="354"/>
      <c r="AY209" s="354"/>
      <c r="AZ209" s="354"/>
      <c r="BA209" s="354"/>
      <c r="BB209" s="354"/>
      <c r="BC209" s="354"/>
      <c r="BD209" s="354"/>
      <c r="BE209" s="354"/>
      <c r="BF209" s="354"/>
      <c r="BG209" s="356"/>
      <c r="BH209" s="357"/>
    </row>
    <row r="210" spans="1:60" s="358" customFormat="1" ht="16.5" hidden="1" customHeight="1">
      <c r="A210" s="338">
        <v>189</v>
      </c>
      <c r="B210" s="339"/>
      <c r="C210" s="339"/>
      <c r="D210" s="340" t="s">
        <v>55</v>
      </c>
      <c r="E210" s="340" t="s">
        <v>16949</v>
      </c>
      <c r="F210" s="341" t="s">
        <v>17002</v>
      </c>
      <c r="G210" s="342" t="s">
        <v>16945</v>
      </c>
      <c r="H210" s="359"/>
      <c r="I210" s="343"/>
      <c r="J210" s="344" t="s">
        <v>17014</v>
      </c>
      <c r="K210" s="340"/>
      <c r="L210" s="340"/>
      <c r="M210" s="340">
        <v>3600</v>
      </c>
      <c r="N210" s="340" t="s">
        <v>16999</v>
      </c>
      <c r="O210" s="340"/>
      <c r="P210" s="340"/>
      <c r="Q210" s="340" t="s">
        <v>22</v>
      </c>
      <c r="R210" s="340" t="s">
        <v>130</v>
      </c>
      <c r="S210" s="345" t="s">
        <v>130</v>
      </c>
      <c r="T210" s="346"/>
      <c r="U210" s="347"/>
      <c r="V210" s="347">
        <v>0</v>
      </c>
      <c r="W210" s="348">
        <v>0</v>
      </c>
      <c r="X210" s="349"/>
      <c r="Y210" s="340" t="s">
        <v>21</v>
      </c>
      <c r="Z210" s="350" t="s">
        <v>21</v>
      </c>
      <c r="AA210" s="365"/>
      <c r="AB210" s="365"/>
      <c r="AC210" s="351">
        <f t="shared" si="3"/>
        <v>0</v>
      </c>
      <c r="AD210" s="351">
        <v>0</v>
      </c>
      <c r="AE210" s="351">
        <f t="shared" si="4"/>
        <v>0</v>
      </c>
      <c r="AF210" s="352"/>
      <c r="AG210" s="353"/>
      <c r="AH210" s="352"/>
      <c r="AI210" s="352"/>
      <c r="AJ210" s="353"/>
      <c r="AK210" s="352"/>
      <c r="AL210" s="354"/>
      <c r="AM210" s="367"/>
      <c r="AN210" s="354"/>
      <c r="AO210" s="355"/>
      <c r="AP210" s="354"/>
      <c r="AQ210" s="354"/>
      <c r="AR210" s="354"/>
      <c r="AS210" s="354"/>
      <c r="AT210" s="354">
        <v>3000000</v>
      </c>
      <c r="AU210" s="354"/>
      <c r="AV210" s="354"/>
      <c r="AW210" s="354"/>
      <c r="AX210" s="354"/>
      <c r="AY210" s="354"/>
      <c r="AZ210" s="354"/>
      <c r="BA210" s="354"/>
      <c r="BB210" s="354"/>
      <c r="BC210" s="354"/>
      <c r="BD210" s="354"/>
      <c r="BE210" s="354">
        <v>0</v>
      </c>
      <c r="BF210" s="354"/>
      <c r="BG210" s="356"/>
      <c r="BH210" s="357"/>
    </row>
    <row r="211" spans="1:60" s="358" customFormat="1" ht="16.5" hidden="1" customHeight="1">
      <c r="A211" s="338">
        <v>190</v>
      </c>
      <c r="B211" s="339"/>
      <c r="C211" s="339"/>
      <c r="D211" s="340" t="s">
        <v>15</v>
      </c>
      <c r="E211" s="340" t="s">
        <v>16939</v>
      </c>
      <c r="F211" s="341" t="s">
        <v>17002</v>
      </c>
      <c r="G211" s="342" t="s">
        <v>16945</v>
      </c>
      <c r="H211" s="359"/>
      <c r="I211" s="343"/>
      <c r="J211" s="344" t="s">
        <v>17153</v>
      </c>
      <c r="K211" s="340"/>
      <c r="L211" s="340"/>
      <c r="M211" s="340">
        <v>30485</v>
      </c>
      <c r="N211" s="340" t="s">
        <v>16999</v>
      </c>
      <c r="O211" s="340" t="s">
        <v>35</v>
      </c>
      <c r="P211" s="340"/>
      <c r="Q211" s="340" t="s">
        <v>25</v>
      </c>
      <c r="R211" s="340" t="s">
        <v>26</v>
      </c>
      <c r="S211" s="345" t="s">
        <v>26</v>
      </c>
      <c r="T211" s="346"/>
      <c r="U211" s="347">
        <v>9491000</v>
      </c>
      <c r="V211" s="347">
        <v>11840000</v>
      </c>
      <c r="W211" s="348"/>
      <c r="X211" s="349"/>
      <c r="Y211" s="340" t="s">
        <v>20</v>
      </c>
      <c r="Z211" s="350" t="s">
        <v>23</v>
      </c>
      <c r="AA211" s="365"/>
      <c r="AB211" s="365"/>
      <c r="AC211" s="351">
        <f t="shared" si="3"/>
        <v>10000000</v>
      </c>
      <c r="AD211" s="351">
        <v>10000000</v>
      </c>
      <c r="AE211" s="351">
        <f t="shared" si="4"/>
        <v>0</v>
      </c>
      <c r="AF211" s="352"/>
      <c r="AG211" s="353">
        <v>4250000</v>
      </c>
      <c r="AH211" s="352"/>
      <c r="AI211" s="352"/>
      <c r="AJ211" s="353"/>
      <c r="AK211" s="352"/>
      <c r="AL211" s="354"/>
      <c r="AM211" s="367"/>
      <c r="AN211" s="354"/>
      <c r="AO211" s="355"/>
      <c r="AP211" s="354"/>
      <c r="AQ211" s="354"/>
      <c r="AR211" s="354"/>
      <c r="AS211" s="354"/>
      <c r="AT211" s="354"/>
      <c r="AU211" s="354"/>
      <c r="AV211" s="354"/>
      <c r="AW211" s="354"/>
      <c r="AX211" s="354"/>
      <c r="AY211" s="354"/>
      <c r="AZ211" s="354"/>
      <c r="BA211" s="354"/>
      <c r="BB211" s="354"/>
      <c r="BC211" s="354"/>
      <c r="BD211" s="354"/>
      <c r="BE211" s="354">
        <v>5750000</v>
      </c>
      <c r="BF211" s="354"/>
      <c r="BG211" s="356"/>
      <c r="BH211" s="357"/>
    </row>
    <row r="212" spans="1:60" s="358" customFormat="1" ht="16.5" hidden="1" customHeight="1">
      <c r="A212" s="338">
        <v>191</v>
      </c>
      <c r="B212" s="339"/>
      <c r="C212" s="339"/>
      <c r="D212" s="340" t="s">
        <v>55</v>
      </c>
      <c r="E212" s="340" t="s">
        <v>16949</v>
      </c>
      <c r="F212" s="341" t="s">
        <v>17002</v>
      </c>
      <c r="G212" s="342" t="s">
        <v>16945</v>
      </c>
      <c r="H212" s="359"/>
      <c r="I212" s="343"/>
      <c r="J212" s="344" t="s">
        <v>17181</v>
      </c>
      <c r="K212" s="340"/>
      <c r="L212" s="340"/>
      <c r="M212" s="340">
        <v>18239</v>
      </c>
      <c r="N212" s="340" t="s">
        <v>17001</v>
      </c>
      <c r="O212" s="340"/>
      <c r="P212" s="340"/>
      <c r="Q212" s="340" t="s">
        <v>16</v>
      </c>
      <c r="R212" s="340" t="s">
        <v>17</v>
      </c>
      <c r="S212" s="345" t="s">
        <v>17</v>
      </c>
      <c r="T212" s="346"/>
      <c r="U212" s="347"/>
      <c r="V212" s="347">
        <v>3250000</v>
      </c>
      <c r="W212" s="348"/>
      <c r="X212" s="349"/>
      <c r="Y212" s="340" t="s">
        <v>20</v>
      </c>
      <c r="Z212" s="350" t="s">
        <v>20</v>
      </c>
      <c r="AA212" s="365"/>
      <c r="AB212" s="365"/>
      <c r="AC212" s="351">
        <f t="shared" si="3"/>
        <v>10000000</v>
      </c>
      <c r="AD212" s="351">
        <v>10000000</v>
      </c>
      <c r="AE212" s="351">
        <f t="shared" si="4"/>
        <v>0</v>
      </c>
      <c r="AF212" s="352"/>
      <c r="AG212" s="353"/>
      <c r="AH212" s="352"/>
      <c r="AI212" s="352"/>
      <c r="AJ212" s="353"/>
      <c r="AK212" s="352"/>
      <c r="AL212" s="354"/>
      <c r="AM212" s="367"/>
      <c r="AN212" s="354"/>
      <c r="AO212" s="355"/>
      <c r="AP212" s="354"/>
      <c r="AQ212" s="354"/>
      <c r="AR212" s="354"/>
      <c r="AS212" s="354"/>
      <c r="AT212" s="354"/>
      <c r="AU212" s="354"/>
      <c r="AV212" s="354"/>
      <c r="AW212" s="354"/>
      <c r="AX212" s="354"/>
      <c r="AY212" s="354"/>
      <c r="AZ212" s="354"/>
      <c r="BA212" s="354"/>
      <c r="BB212" s="354"/>
      <c r="BC212" s="354"/>
      <c r="BD212" s="354"/>
      <c r="BE212" s="354">
        <v>10000000</v>
      </c>
      <c r="BF212" s="354"/>
      <c r="BG212" s="356"/>
      <c r="BH212" s="357"/>
    </row>
    <row r="213" spans="1:60" s="358" customFormat="1" ht="16.5" hidden="1" customHeight="1">
      <c r="A213" s="338">
        <v>192</v>
      </c>
      <c r="B213" s="339"/>
      <c r="C213" s="339"/>
      <c r="D213" s="340"/>
      <c r="E213" s="340"/>
      <c r="F213" s="341" t="s">
        <v>17002</v>
      </c>
      <c r="G213" s="342" t="s">
        <v>16945</v>
      </c>
      <c r="H213" s="359"/>
      <c r="I213" s="343"/>
      <c r="J213" s="344" t="s">
        <v>17389</v>
      </c>
      <c r="K213" s="340"/>
      <c r="L213" s="340"/>
      <c r="M213" s="340">
        <v>26277</v>
      </c>
      <c r="N213" s="340"/>
      <c r="O213" s="340"/>
      <c r="P213" s="340"/>
      <c r="Q213" s="340"/>
      <c r="R213" s="340"/>
      <c r="S213" s="345" t="s">
        <v>17</v>
      </c>
      <c r="T213" s="346"/>
      <c r="U213" s="347"/>
      <c r="V213" s="347"/>
      <c r="W213" s="348"/>
      <c r="X213" s="349"/>
      <c r="Y213" s="340"/>
      <c r="Z213" s="350" t="s">
        <v>23</v>
      </c>
      <c r="AA213" s="365"/>
      <c r="AB213" s="365"/>
      <c r="AC213" s="351">
        <f t="shared" si="3"/>
        <v>2500000</v>
      </c>
      <c r="AD213" s="351">
        <v>2500000</v>
      </c>
      <c r="AE213" s="351">
        <f t="shared" si="4"/>
        <v>0</v>
      </c>
      <c r="AF213" s="352"/>
      <c r="AG213" s="353">
        <v>2500000</v>
      </c>
      <c r="AH213" s="352"/>
      <c r="AI213" s="352"/>
      <c r="AJ213" s="353"/>
      <c r="AK213" s="352"/>
      <c r="AL213" s="354"/>
      <c r="AM213" s="367"/>
      <c r="AN213" s="354"/>
      <c r="AO213" s="355"/>
      <c r="AP213" s="354"/>
      <c r="AQ213" s="354"/>
      <c r="AR213" s="354"/>
      <c r="AS213" s="354"/>
      <c r="AT213" s="354"/>
      <c r="AU213" s="354"/>
      <c r="AV213" s="354"/>
      <c r="AW213" s="354"/>
      <c r="AX213" s="354"/>
      <c r="AY213" s="354"/>
      <c r="AZ213" s="354"/>
      <c r="BA213" s="354"/>
      <c r="BB213" s="354"/>
      <c r="BC213" s="354"/>
      <c r="BD213" s="354"/>
      <c r="BE213" s="354"/>
      <c r="BF213" s="354"/>
      <c r="BG213" s="356"/>
      <c r="BH213" s="357"/>
    </row>
    <row r="214" spans="1:60" s="358" customFormat="1" ht="16.5" hidden="1" customHeight="1">
      <c r="A214" s="338">
        <v>193</v>
      </c>
      <c r="B214" s="339"/>
      <c r="C214" s="339"/>
      <c r="D214" s="340" t="s">
        <v>47</v>
      </c>
      <c r="E214" s="340" t="s">
        <v>16948</v>
      </c>
      <c r="F214" s="341" t="s">
        <v>17002</v>
      </c>
      <c r="G214" s="342" t="s">
        <v>16945</v>
      </c>
      <c r="H214" s="359"/>
      <c r="I214" s="343"/>
      <c r="J214" s="344" t="s">
        <v>17389</v>
      </c>
      <c r="K214" s="340"/>
      <c r="L214" s="340"/>
      <c r="M214" s="340">
        <v>26277</v>
      </c>
      <c r="N214" s="340" t="s">
        <v>17001</v>
      </c>
      <c r="O214" s="340" t="s">
        <v>35</v>
      </c>
      <c r="P214" s="340"/>
      <c r="Q214" s="340" t="s">
        <v>16</v>
      </c>
      <c r="R214" s="340" t="s">
        <v>17</v>
      </c>
      <c r="S214" s="345" t="s">
        <v>17</v>
      </c>
      <c r="T214" s="346"/>
      <c r="U214" s="347">
        <v>14945000</v>
      </c>
      <c r="V214" s="347">
        <v>10578000</v>
      </c>
      <c r="W214" s="348">
        <v>53546000</v>
      </c>
      <c r="X214" s="349"/>
      <c r="Y214" s="340" t="s">
        <v>20</v>
      </c>
      <c r="Z214" s="350" t="s">
        <v>20</v>
      </c>
      <c r="AA214" s="365"/>
      <c r="AB214" s="365"/>
      <c r="AC214" s="351">
        <f t="shared" ref="AC214:AC277" si="5">AG214+AJ214+AM214+AO214+AQ214+AS214+AU214+AW214+AY214+BA214+BC214+BE214</f>
        <v>10000000</v>
      </c>
      <c r="AD214" s="351">
        <v>10000000</v>
      </c>
      <c r="AE214" s="351">
        <f t="shared" ref="AE214:AE277" si="6">AC214-AD214</f>
        <v>0</v>
      </c>
      <c r="AF214" s="352"/>
      <c r="AG214" s="353"/>
      <c r="AH214" s="352"/>
      <c r="AI214" s="352"/>
      <c r="AJ214" s="353"/>
      <c r="AK214" s="352"/>
      <c r="AL214" s="354"/>
      <c r="AM214" s="367"/>
      <c r="AN214" s="354"/>
      <c r="AO214" s="355"/>
      <c r="AP214" s="354"/>
      <c r="AQ214" s="354"/>
      <c r="AR214" s="354"/>
      <c r="AS214" s="354"/>
      <c r="AT214" s="354"/>
      <c r="AU214" s="354"/>
      <c r="AV214" s="354"/>
      <c r="AW214" s="354"/>
      <c r="AX214" s="354"/>
      <c r="AY214" s="354"/>
      <c r="AZ214" s="354"/>
      <c r="BA214" s="354"/>
      <c r="BB214" s="354"/>
      <c r="BC214" s="354"/>
      <c r="BD214" s="354"/>
      <c r="BE214" s="354">
        <v>10000000</v>
      </c>
      <c r="BF214" s="354"/>
      <c r="BG214" s="356"/>
      <c r="BH214" s="357"/>
    </row>
    <row r="215" spans="1:60" s="358" customFormat="1" ht="16.5" hidden="1" customHeight="1">
      <c r="A215" s="338">
        <v>194</v>
      </c>
      <c r="B215" s="339"/>
      <c r="C215" s="339"/>
      <c r="D215" s="340" t="s">
        <v>47</v>
      </c>
      <c r="E215" s="340" t="s">
        <v>16948</v>
      </c>
      <c r="F215" s="341" t="s">
        <v>17002</v>
      </c>
      <c r="G215" s="342" t="s">
        <v>16945</v>
      </c>
      <c r="H215" s="359"/>
      <c r="I215" s="343"/>
      <c r="J215" s="344" t="s">
        <v>17389</v>
      </c>
      <c r="K215" s="340"/>
      <c r="L215" s="340"/>
      <c r="M215" s="340">
        <v>26277</v>
      </c>
      <c r="N215" s="340" t="s">
        <v>17001</v>
      </c>
      <c r="O215" s="340" t="s">
        <v>35</v>
      </c>
      <c r="P215" s="340"/>
      <c r="Q215" s="340" t="s">
        <v>22</v>
      </c>
      <c r="R215" s="340" t="s">
        <v>130</v>
      </c>
      <c r="S215" s="345" t="s">
        <v>130</v>
      </c>
      <c r="T215" s="346"/>
      <c r="U215" s="347">
        <v>7500000</v>
      </c>
      <c r="V215" s="347">
        <v>26655000</v>
      </c>
      <c r="W215" s="348"/>
      <c r="X215" s="349"/>
      <c r="Y215" s="340" t="s">
        <v>23</v>
      </c>
      <c r="Z215" s="350" t="s">
        <v>20</v>
      </c>
      <c r="AA215" s="365"/>
      <c r="AB215" s="365"/>
      <c r="AC215" s="351">
        <f t="shared" si="5"/>
        <v>40000000</v>
      </c>
      <c r="AD215" s="351">
        <v>40000000</v>
      </c>
      <c r="AE215" s="351">
        <f t="shared" si="6"/>
        <v>0</v>
      </c>
      <c r="AF215" s="352"/>
      <c r="AG215" s="353"/>
      <c r="AH215" s="352"/>
      <c r="AI215" s="352"/>
      <c r="AJ215" s="353"/>
      <c r="AK215" s="352"/>
      <c r="AL215" s="354"/>
      <c r="AM215" s="367"/>
      <c r="AN215" s="354"/>
      <c r="AO215" s="355"/>
      <c r="AP215" s="354"/>
      <c r="AQ215" s="354"/>
      <c r="AR215" s="354"/>
      <c r="AS215" s="354"/>
      <c r="AT215" s="354"/>
      <c r="AU215" s="354"/>
      <c r="AV215" s="354"/>
      <c r="AW215" s="354"/>
      <c r="AX215" s="354"/>
      <c r="AY215" s="354"/>
      <c r="AZ215" s="354"/>
      <c r="BA215" s="354"/>
      <c r="BB215" s="354"/>
      <c r="BC215" s="354">
        <v>40000000</v>
      </c>
      <c r="BD215" s="354"/>
      <c r="BE215" s="354"/>
      <c r="BF215" s="354"/>
      <c r="BG215" s="356"/>
      <c r="BH215" s="357"/>
    </row>
    <row r="216" spans="1:60" s="358" customFormat="1" ht="16.5" hidden="1" customHeight="1">
      <c r="A216" s="338">
        <v>195</v>
      </c>
      <c r="B216" s="339"/>
      <c r="C216" s="339"/>
      <c r="D216" s="340" t="s">
        <v>55</v>
      </c>
      <c r="E216" s="340" t="s">
        <v>16950</v>
      </c>
      <c r="F216" s="341" t="s">
        <v>17002</v>
      </c>
      <c r="G216" s="342" t="s">
        <v>16945</v>
      </c>
      <c r="H216" s="359"/>
      <c r="I216" s="343"/>
      <c r="J216" s="344" t="s">
        <v>17196</v>
      </c>
      <c r="K216" s="340"/>
      <c r="L216" s="340"/>
      <c r="M216" s="340">
        <v>15236</v>
      </c>
      <c r="N216" s="340" t="s">
        <v>16995</v>
      </c>
      <c r="O216" s="340" t="s">
        <v>35</v>
      </c>
      <c r="P216" s="340"/>
      <c r="Q216" s="340" t="s">
        <v>16</v>
      </c>
      <c r="R216" s="340" t="s">
        <v>26</v>
      </c>
      <c r="S216" s="345" t="s">
        <v>26</v>
      </c>
      <c r="T216" s="346"/>
      <c r="U216" s="347">
        <v>5500000</v>
      </c>
      <c r="V216" s="347">
        <v>6663000</v>
      </c>
      <c r="W216" s="348">
        <v>2020000</v>
      </c>
      <c r="X216" s="349"/>
      <c r="Y216" s="340" t="s">
        <v>20</v>
      </c>
      <c r="Z216" s="350" t="s">
        <v>20</v>
      </c>
      <c r="AA216" s="365"/>
      <c r="AB216" s="365"/>
      <c r="AC216" s="351">
        <f t="shared" si="5"/>
        <v>9000000</v>
      </c>
      <c r="AD216" s="351">
        <v>9000000</v>
      </c>
      <c r="AE216" s="351">
        <f t="shared" si="6"/>
        <v>0</v>
      </c>
      <c r="AF216" s="352"/>
      <c r="AG216" s="353"/>
      <c r="AH216" s="352"/>
      <c r="AI216" s="352"/>
      <c r="AJ216" s="353"/>
      <c r="AK216" s="352"/>
      <c r="AL216" s="354"/>
      <c r="AM216" s="367"/>
      <c r="AN216" s="354"/>
      <c r="AO216" s="355"/>
      <c r="AP216" s="354"/>
      <c r="AQ216" s="354"/>
      <c r="AR216" s="354"/>
      <c r="AS216" s="354"/>
      <c r="AT216" s="354"/>
      <c r="AU216" s="354"/>
      <c r="AV216" s="354"/>
      <c r="AW216" s="354"/>
      <c r="AX216" s="354"/>
      <c r="AY216" s="354"/>
      <c r="AZ216" s="354"/>
      <c r="BA216" s="354">
        <v>9000000</v>
      </c>
      <c r="BB216" s="354"/>
      <c r="BC216" s="354"/>
      <c r="BD216" s="354"/>
      <c r="BE216" s="354"/>
      <c r="BF216" s="354"/>
      <c r="BG216" s="356"/>
      <c r="BH216" s="357"/>
    </row>
    <row r="217" spans="1:60" s="358" customFormat="1" ht="16.5" hidden="1" customHeight="1">
      <c r="A217" s="338">
        <v>196</v>
      </c>
      <c r="B217" s="339"/>
      <c r="C217" s="339"/>
      <c r="D217" s="340"/>
      <c r="E217" s="340"/>
      <c r="F217" s="341" t="s">
        <v>17002</v>
      </c>
      <c r="G217" s="342" t="s">
        <v>16945</v>
      </c>
      <c r="H217" s="359"/>
      <c r="I217" s="343"/>
      <c r="J217" s="344" t="s">
        <v>17264</v>
      </c>
      <c r="K217" s="340"/>
      <c r="L217" s="340"/>
      <c r="M217" s="340">
        <v>4160</v>
      </c>
      <c r="N217" s="340"/>
      <c r="O217" s="340"/>
      <c r="P217" s="340"/>
      <c r="Q217" s="340"/>
      <c r="R217" s="340"/>
      <c r="S217" s="345" t="s">
        <v>26</v>
      </c>
      <c r="T217" s="346"/>
      <c r="U217" s="347"/>
      <c r="V217" s="347"/>
      <c r="W217" s="348"/>
      <c r="X217" s="349"/>
      <c r="Y217" s="340"/>
      <c r="Z217" s="350" t="s">
        <v>20</v>
      </c>
      <c r="AA217" s="365"/>
      <c r="AB217" s="365"/>
      <c r="AC217" s="351">
        <f t="shared" si="5"/>
        <v>10000000</v>
      </c>
      <c r="AD217" s="351">
        <v>10000000</v>
      </c>
      <c r="AE217" s="351">
        <f t="shared" si="6"/>
        <v>0</v>
      </c>
      <c r="AF217" s="352">
        <v>0</v>
      </c>
      <c r="AG217" s="353"/>
      <c r="AH217" s="352">
        <v>0</v>
      </c>
      <c r="AI217" s="352">
        <v>0</v>
      </c>
      <c r="AJ217" s="353">
        <v>0</v>
      </c>
      <c r="AK217" s="352"/>
      <c r="AL217" s="354"/>
      <c r="AM217" s="367"/>
      <c r="AN217" s="354">
        <v>0</v>
      </c>
      <c r="AO217" s="355">
        <v>0</v>
      </c>
      <c r="AP217" s="354">
        <v>0</v>
      </c>
      <c r="AQ217" s="354">
        <v>0</v>
      </c>
      <c r="AR217" s="354">
        <v>0</v>
      </c>
      <c r="AS217" s="354">
        <v>0</v>
      </c>
      <c r="AT217" s="354">
        <v>0</v>
      </c>
      <c r="AU217" s="354">
        <v>0</v>
      </c>
      <c r="AV217" s="354">
        <v>0</v>
      </c>
      <c r="AW217" s="354">
        <v>0</v>
      </c>
      <c r="AX217" s="354">
        <v>0</v>
      </c>
      <c r="AY217" s="354">
        <v>0</v>
      </c>
      <c r="AZ217" s="354">
        <v>0</v>
      </c>
      <c r="BA217" s="354">
        <v>0</v>
      </c>
      <c r="BB217" s="354">
        <v>0</v>
      </c>
      <c r="BC217" s="354">
        <v>0</v>
      </c>
      <c r="BD217" s="354">
        <v>0</v>
      </c>
      <c r="BE217" s="354">
        <v>10000000</v>
      </c>
      <c r="BF217" s="354"/>
      <c r="BG217" s="356"/>
      <c r="BH217" s="357"/>
    </row>
    <row r="218" spans="1:60" s="358" customFormat="1" ht="16.5" hidden="1" customHeight="1">
      <c r="A218" s="338">
        <v>197</v>
      </c>
      <c r="B218" s="339"/>
      <c r="C218" s="339"/>
      <c r="D218" s="340"/>
      <c r="E218" s="340"/>
      <c r="F218" s="341" t="s">
        <v>17002</v>
      </c>
      <c r="G218" s="342" t="s">
        <v>16945</v>
      </c>
      <c r="H218" s="359"/>
      <c r="I218" s="343"/>
      <c r="J218" s="344" t="s">
        <v>17264</v>
      </c>
      <c r="K218" s="340"/>
      <c r="L218" s="340"/>
      <c r="M218" s="340">
        <v>4160</v>
      </c>
      <c r="N218" s="340"/>
      <c r="O218" s="340"/>
      <c r="P218" s="340"/>
      <c r="Q218" s="340"/>
      <c r="R218" s="340"/>
      <c r="S218" s="345" t="s">
        <v>17254</v>
      </c>
      <c r="T218" s="346"/>
      <c r="U218" s="347"/>
      <c r="V218" s="347"/>
      <c r="W218" s="348"/>
      <c r="X218" s="349"/>
      <c r="Y218" s="340"/>
      <c r="Z218" s="350" t="s">
        <v>20</v>
      </c>
      <c r="AA218" s="365"/>
      <c r="AB218" s="365"/>
      <c r="AC218" s="351">
        <f t="shared" si="5"/>
        <v>24500000</v>
      </c>
      <c r="AD218" s="351">
        <v>24500000</v>
      </c>
      <c r="AE218" s="351">
        <f t="shared" si="6"/>
        <v>0</v>
      </c>
      <c r="AF218" s="352">
        <v>0</v>
      </c>
      <c r="AG218" s="353"/>
      <c r="AH218" s="352">
        <v>0</v>
      </c>
      <c r="AI218" s="352">
        <v>0</v>
      </c>
      <c r="AJ218" s="353">
        <v>0</v>
      </c>
      <c r="AK218" s="352"/>
      <c r="AL218" s="354"/>
      <c r="AM218" s="367"/>
      <c r="AN218" s="354">
        <v>0</v>
      </c>
      <c r="AO218" s="355">
        <v>0</v>
      </c>
      <c r="AP218" s="354">
        <v>0</v>
      </c>
      <c r="AQ218" s="354">
        <v>0</v>
      </c>
      <c r="AR218" s="354">
        <v>0</v>
      </c>
      <c r="AS218" s="354">
        <v>3500000</v>
      </c>
      <c r="AT218" s="354">
        <v>0</v>
      </c>
      <c r="AU218" s="354">
        <v>3500000</v>
      </c>
      <c r="AV218" s="354">
        <v>0</v>
      </c>
      <c r="AW218" s="354">
        <v>3500000</v>
      </c>
      <c r="AX218" s="354">
        <v>0</v>
      </c>
      <c r="AY218" s="354">
        <v>3500000</v>
      </c>
      <c r="AZ218" s="354">
        <v>0</v>
      </c>
      <c r="BA218" s="354">
        <v>3500000</v>
      </c>
      <c r="BB218" s="354">
        <v>0</v>
      </c>
      <c r="BC218" s="354">
        <v>3500000</v>
      </c>
      <c r="BD218" s="354">
        <v>0</v>
      </c>
      <c r="BE218" s="354">
        <v>3500000</v>
      </c>
      <c r="BF218" s="354"/>
      <c r="BG218" s="356"/>
      <c r="BH218" s="357"/>
    </row>
    <row r="219" spans="1:60" s="358" customFormat="1" ht="16.5" hidden="1" customHeight="1">
      <c r="A219" s="338">
        <v>198</v>
      </c>
      <c r="B219" s="339"/>
      <c r="C219" s="339"/>
      <c r="D219" s="340" t="s">
        <v>15</v>
      </c>
      <c r="E219" s="340" t="s">
        <v>16938</v>
      </c>
      <c r="F219" s="341" t="s">
        <v>17002</v>
      </c>
      <c r="G219" s="342" t="s">
        <v>16945</v>
      </c>
      <c r="H219" s="359"/>
      <c r="I219" s="343"/>
      <c r="J219" s="344" t="s">
        <v>17111</v>
      </c>
      <c r="K219" s="340"/>
      <c r="L219" s="340"/>
      <c r="M219" s="340">
        <v>12933</v>
      </c>
      <c r="N219" s="340" t="s">
        <v>16995</v>
      </c>
      <c r="O219" s="340" t="s">
        <v>27</v>
      </c>
      <c r="P219" s="340" t="s">
        <v>16996</v>
      </c>
      <c r="Q219" s="340" t="s">
        <v>22</v>
      </c>
      <c r="R219" s="340" t="s">
        <v>130</v>
      </c>
      <c r="S219" s="345" t="s">
        <v>130</v>
      </c>
      <c r="T219" s="346"/>
      <c r="U219" s="347">
        <v>3150000</v>
      </c>
      <c r="V219" s="347">
        <v>0</v>
      </c>
      <c r="W219" s="348"/>
      <c r="X219" s="349"/>
      <c r="Y219" s="340" t="s">
        <v>20</v>
      </c>
      <c r="Z219" s="350" t="s">
        <v>20</v>
      </c>
      <c r="AA219" s="365"/>
      <c r="AB219" s="365"/>
      <c r="AC219" s="351">
        <f t="shared" si="5"/>
        <v>2000000</v>
      </c>
      <c r="AD219" s="351">
        <v>2000000</v>
      </c>
      <c r="AE219" s="351">
        <f t="shared" si="6"/>
        <v>0</v>
      </c>
      <c r="AF219" s="352"/>
      <c r="AG219" s="353"/>
      <c r="AH219" s="352"/>
      <c r="AI219" s="352"/>
      <c r="AJ219" s="353"/>
      <c r="AK219" s="352"/>
      <c r="AL219" s="354"/>
      <c r="AM219" s="367"/>
      <c r="AN219" s="354"/>
      <c r="AO219" s="355"/>
      <c r="AP219" s="354"/>
      <c r="AQ219" s="354"/>
      <c r="AR219" s="354"/>
      <c r="AS219" s="354"/>
      <c r="AT219" s="354"/>
      <c r="AU219" s="354"/>
      <c r="AV219" s="354"/>
      <c r="AW219" s="354">
        <v>2000000</v>
      </c>
      <c r="AX219" s="354"/>
      <c r="AY219" s="354"/>
      <c r="AZ219" s="354"/>
      <c r="BA219" s="354"/>
      <c r="BB219" s="354"/>
      <c r="BC219" s="354"/>
      <c r="BD219" s="354"/>
      <c r="BE219" s="354"/>
      <c r="BF219" s="354"/>
      <c r="BG219" s="356"/>
      <c r="BH219" s="357"/>
    </row>
    <row r="220" spans="1:60" s="358" customFormat="1" ht="16.5" hidden="1" customHeight="1">
      <c r="A220" s="338">
        <v>199</v>
      </c>
      <c r="B220" s="339"/>
      <c r="C220" s="339"/>
      <c r="D220" s="340" t="s">
        <v>15</v>
      </c>
      <c r="E220" s="340" t="s">
        <v>16938</v>
      </c>
      <c r="F220" s="341" t="s">
        <v>17002</v>
      </c>
      <c r="G220" s="342" t="s">
        <v>16945</v>
      </c>
      <c r="H220" s="359"/>
      <c r="I220" s="343"/>
      <c r="J220" s="344" t="s">
        <v>17112</v>
      </c>
      <c r="K220" s="340"/>
      <c r="L220" s="340"/>
      <c r="M220" s="340">
        <v>18868</v>
      </c>
      <c r="N220" s="340"/>
      <c r="O220" s="340"/>
      <c r="P220" s="340"/>
      <c r="Q220" s="340"/>
      <c r="R220" s="340" t="s">
        <v>26</v>
      </c>
      <c r="S220" s="345" t="s">
        <v>26</v>
      </c>
      <c r="T220" s="346"/>
      <c r="U220" s="347"/>
      <c r="V220" s="347"/>
      <c r="W220" s="348">
        <v>2918000</v>
      </c>
      <c r="X220" s="349"/>
      <c r="Y220" s="340" t="s">
        <v>23</v>
      </c>
      <c r="Z220" s="350" t="s">
        <v>23</v>
      </c>
      <c r="AA220" s="365"/>
      <c r="AB220" s="365"/>
      <c r="AC220" s="351">
        <f t="shared" si="5"/>
        <v>4000000</v>
      </c>
      <c r="AD220" s="351">
        <v>4000000</v>
      </c>
      <c r="AE220" s="351">
        <f t="shared" si="6"/>
        <v>0</v>
      </c>
      <c r="AF220" s="352"/>
      <c r="AG220" s="353"/>
      <c r="AH220" s="352"/>
      <c r="AI220" s="352">
        <v>0</v>
      </c>
      <c r="AJ220" s="353">
        <v>572000</v>
      </c>
      <c r="AK220" s="352"/>
      <c r="AL220" s="354"/>
      <c r="AM220" s="367"/>
      <c r="AN220" s="354">
        <v>0</v>
      </c>
      <c r="AO220" s="355">
        <v>0</v>
      </c>
      <c r="AP220" s="354">
        <v>0</v>
      </c>
      <c r="AQ220" s="354">
        <v>0</v>
      </c>
      <c r="AR220" s="354">
        <v>0</v>
      </c>
      <c r="AS220" s="354">
        <v>0</v>
      </c>
      <c r="AT220" s="354">
        <v>0</v>
      </c>
      <c r="AU220" s="354">
        <v>0</v>
      </c>
      <c r="AV220" s="354">
        <v>0</v>
      </c>
      <c r="AW220" s="354">
        <v>0</v>
      </c>
      <c r="AX220" s="354">
        <v>0</v>
      </c>
      <c r="AY220" s="354">
        <v>0</v>
      </c>
      <c r="AZ220" s="354">
        <v>0</v>
      </c>
      <c r="BA220" s="354">
        <v>0</v>
      </c>
      <c r="BB220" s="354">
        <v>0</v>
      </c>
      <c r="BC220" s="354">
        <v>0</v>
      </c>
      <c r="BD220" s="354">
        <v>0</v>
      </c>
      <c r="BE220" s="354">
        <v>3428000</v>
      </c>
      <c r="BF220" s="354"/>
      <c r="BG220" s="356"/>
      <c r="BH220" s="357"/>
    </row>
    <row r="221" spans="1:60" s="358" customFormat="1" ht="16.5" hidden="1" customHeight="1">
      <c r="A221" s="338">
        <v>200</v>
      </c>
      <c r="B221" s="339"/>
      <c r="C221" s="339"/>
      <c r="D221" s="340" t="s">
        <v>15</v>
      </c>
      <c r="E221" s="340" t="s">
        <v>16938</v>
      </c>
      <c r="F221" s="341" t="s">
        <v>17002</v>
      </c>
      <c r="G221" s="342" t="s">
        <v>16945</v>
      </c>
      <c r="H221" s="359"/>
      <c r="I221" s="343"/>
      <c r="J221" s="344" t="s">
        <v>17115</v>
      </c>
      <c r="K221" s="340"/>
      <c r="L221" s="340"/>
      <c r="M221" s="340">
        <v>7915</v>
      </c>
      <c r="N221" s="340" t="s">
        <v>16995</v>
      </c>
      <c r="O221" s="340" t="s">
        <v>27</v>
      </c>
      <c r="P221" s="340" t="s">
        <v>17103</v>
      </c>
      <c r="Q221" s="340" t="s">
        <v>25</v>
      </c>
      <c r="R221" s="340" t="s">
        <v>26</v>
      </c>
      <c r="S221" s="345" t="s">
        <v>26</v>
      </c>
      <c r="T221" s="346"/>
      <c r="U221" s="347"/>
      <c r="V221" s="347"/>
      <c r="W221" s="348"/>
      <c r="X221" s="349"/>
      <c r="Y221" s="340"/>
      <c r="Z221" s="350" t="s">
        <v>21</v>
      </c>
      <c r="AA221" s="365"/>
      <c r="AB221" s="365"/>
      <c r="AC221" s="351">
        <f t="shared" si="5"/>
        <v>35000000</v>
      </c>
      <c r="AD221" s="351">
        <v>35000000</v>
      </c>
      <c r="AE221" s="351">
        <f t="shared" si="6"/>
        <v>0</v>
      </c>
      <c r="AF221" s="352"/>
      <c r="AG221" s="353"/>
      <c r="AH221" s="352"/>
      <c r="AI221" s="352"/>
      <c r="AJ221" s="353"/>
      <c r="AK221" s="352"/>
      <c r="AL221" s="354"/>
      <c r="AM221" s="367"/>
      <c r="AN221" s="354"/>
      <c r="AO221" s="355"/>
      <c r="AP221" s="354"/>
      <c r="AQ221" s="354"/>
      <c r="AR221" s="354"/>
      <c r="AS221" s="354"/>
      <c r="AT221" s="354"/>
      <c r="AU221" s="354"/>
      <c r="AV221" s="354"/>
      <c r="AW221" s="354"/>
      <c r="AX221" s="354"/>
      <c r="AY221" s="354"/>
      <c r="AZ221" s="354"/>
      <c r="BA221" s="354">
        <v>35000000</v>
      </c>
      <c r="BB221" s="354"/>
      <c r="BC221" s="354"/>
      <c r="BD221" s="354"/>
      <c r="BE221" s="354"/>
      <c r="BF221" s="354"/>
      <c r="BG221" s="356"/>
      <c r="BH221" s="357"/>
    </row>
    <row r="222" spans="1:60" s="358" customFormat="1" ht="16.5" hidden="1" customHeight="1">
      <c r="A222" s="338">
        <v>201</v>
      </c>
      <c r="B222" s="339"/>
      <c r="C222" s="339"/>
      <c r="D222" s="340" t="s">
        <v>15</v>
      </c>
      <c r="E222" s="340" t="s">
        <v>16941</v>
      </c>
      <c r="F222" s="341" t="s">
        <v>17002</v>
      </c>
      <c r="G222" s="342" t="s">
        <v>16945</v>
      </c>
      <c r="H222" s="359"/>
      <c r="I222" s="343"/>
      <c r="J222" s="344" t="s">
        <v>8054</v>
      </c>
      <c r="K222" s="340"/>
      <c r="L222" s="340"/>
      <c r="M222" s="340">
        <v>2512</v>
      </c>
      <c r="N222" s="340" t="s">
        <v>16995</v>
      </c>
      <c r="O222" s="340" t="s">
        <v>27</v>
      </c>
      <c r="P222" s="340" t="s">
        <v>17103</v>
      </c>
      <c r="Q222" s="340"/>
      <c r="R222" s="340" t="s">
        <v>17</v>
      </c>
      <c r="S222" s="345" t="s">
        <v>130</v>
      </c>
      <c r="T222" s="346"/>
      <c r="U222" s="347"/>
      <c r="V222" s="347"/>
      <c r="W222" s="348"/>
      <c r="X222" s="349"/>
      <c r="Y222" s="340"/>
      <c r="Z222" s="350" t="s">
        <v>21</v>
      </c>
      <c r="AA222" s="365"/>
      <c r="AB222" s="365"/>
      <c r="AC222" s="351">
        <f t="shared" si="5"/>
        <v>20000000</v>
      </c>
      <c r="AD222" s="351">
        <v>20000000</v>
      </c>
      <c r="AE222" s="351">
        <f t="shared" si="6"/>
        <v>0</v>
      </c>
      <c r="AF222" s="352"/>
      <c r="AG222" s="353"/>
      <c r="AH222" s="352"/>
      <c r="AI222" s="352"/>
      <c r="AJ222" s="353"/>
      <c r="AK222" s="352"/>
      <c r="AL222" s="354"/>
      <c r="AM222" s="367"/>
      <c r="AN222" s="354"/>
      <c r="AO222" s="355"/>
      <c r="AP222" s="354"/>
      <c r="AQ222" s="354"/>
      <c r="AR222" s="354"/>
      <c r="AS222" s="354">
        <v>20000000</v>
      </c>
      <c r="AT222" s="354"/>
      <c r="AU222" s="354"/>
      <c r="AV222" s="354"/>
      <c r="AW222" s="354"/>
      <c r="AX222" s="354"/>
      <c r="AY222" s="354"/>
      <c r="AZ222" s="354"/>
      <c r="BA222" s="354"/>
      <c r="BB222" s="354"/>
      <c r="BC222" s="354"/>
      <c r="BD222" s="354"/>
      <c r="BE222" s="354"/>
      <c r="BF222" s="354"/>
      <c r="BG222" s="356"/>
      <c r="BH222" s="357"/>
    </row>
    <row r="223" spans="1:60" s="358" customFormat="1" ht="16.5" hidden="1" customHeight="1">
      <c r="A223" s="338">
        <v>202</v>
      </c>
      <c r="B223" s="339"/>
      <c r="C223" s="339"/>
      <c r="D223" s="340"/>
      <c r="E223" s="340"/>
      <c r="F223" s="341" t="s">
        <v>17002</v>
      </c>
      <c r="G223" s="342" t="s">
        <v>16945</v>
      </c>
      <c r="H223" s="359"/>
      <c r="I223" s="343"/>
      <c r="J223" s="344" t="s">
        <v>17298</v>
      </c>
      <c r="K223" s="340"/>
      <c r="L223" s="340"/>
      <c r="M223" s="340">
        <v>23375</v>
      </c>
      <c r="N223" s="340"/>
      <c r="O223" s="340"/>
      <c r="P223" s="340"/>
      <c r="Q223" s="340"/>
      <c r="R223" s="340"/>
      <c r="S223" s="345" t="s">
        <v>17</v>
      </c>
      <c r="T223" s="346"/>
      <c r="U223" s="347"/>
      <c r="V223" s="347"/>
      <c r="W223" s="348">
        <v>1960000</v>
      </c>
      <c r="X223" s="349"/>
      <c r="Y223" s="340"/>
      <c r="Z223" s="350" t="s">
        <v>20</v>
      </c>
      <c r="AA223" s="365"/>
      <c r="AB223" s="365"/>
      <c r="AC223" s="351">
        <f t="shared" si="5"/>
        <v>1960000</v>
      </c>
      <c r="AD223" s="351">
        <v>1960000</v>
      </c>
      <c r="AE223" s="351">
        <f t="shared" si="6"/>
        <v>0</v>
      </c>
      <c r="AF223" s="352"/>
      <c r="AG223" s="353"/>
      <c r="AH223" s="352"/>
      <c r="AI223" s="352"/>
      <c r="AJ223" s="353"/>
      <c r="AK223" s="352"/>
      <c r="AL223" s="354"/>
      <c r="AM223" s="367"/>
      <c r="AN223" s="354"/>
      <c r="AO223" s="355"/>
      <c r="AP223" s="354"/>
      <c r="AQ223" s="354"/>
      <c r="AR223" s="354"/>
      <c r="AS223" s="354"/>
      <c r="AT223" s="354"/>
      <c r="AU223" s="354"/>
      <c r="AV223" s="354"/>
      <c r="AW223" s="354"/>
      <c r="AX223" s="354"/>
      <c r="AY223" s="354"/>
      <c r="AZ223" s="354"/>
      <c r="BA223" s="354"/>
      <c r="BB223" s="354"/>
      <c r="BC223" s="354"/>
      <c r="BD223" s="354"/>
      <c r="BE223" s="354">
        <v>1960000</v>
      </c>
      <c r="BF223" s="354"/>
      <c r="BG223" s="356"/>
      <c r="BH223" s="357"/>
    </row>
    <row r="224" spans="1:60" s="358" customFormat="1" ht="16.5" hidden="1" customHeight="1">
      <c r="A224" s="338">
        <v>203</v>
      </c>
      <c r="B224" s="339"/>
      <c r="C224" s="339"/>
      <c r="D224" s="340"/>
      <c r="E224" s="340"/>
      <c r="F224" s="341" t="s">
        <v>17002</v>
      </c>
      <c r="G224" s="342" t="s">
        <v>16945</v>
      </c>
      <c r="H224" s="359"/>
      <c r="I224" s="343"/>
      <c r="J224" s="344" t="s">
        <v>17298</v>
      </c>
      <c r="K224" s="340"/>
      <c r="L224" s="340"/>
      <c r="M224" s="340">
        <v>23375</v>
      </c>
      <c r="N224" s="340"/>
      <c r="O224" s="340"/>
      <c r="P224" s="340"/>
      <c r="Q224" s="340"/>
      <c r="R224" s="340"/>
      <c r="S224" s="345" t="s">
        <v>26</v>
      </c>
      <c r="T224" s="346"/>
      <c r="U224" s="347"/>
      <c r="V224" s="347"/>
      <c r="W224" s="348"/>
      <c r="X224" s="349"/>
      <c r="Y224" s="340"/>
      <c r="Z224" s="350" t="s">
        <v>23</v>
      </c>
      <c r="AA224" s="365"/>
      <c r="AB224" s="365"/>
      <c r="AC224" s="351">
        <f t="shared" si="5"/>
        <v>940000</v>
      </c>
      <c r="AD224" s="351">
        <v>940000</v>
      </c>
      <c r="AE224" s="351">
        <f t="shared" si="6"/>
        <v>0</v>
      </c>
      <c r="AF224" s="352"/>
      <c r="AG224" s="353"/>
      <c r="AH224" s="352"/>
      <c r="AI224" s="352">
        <v>0</v>
      </c>
      <c r="AJ224" s="353">
        <v>900000</v>
      </c>
      <c r="AK224" s="352"/>
      <c r="AL224" s="354"/>
      <c r="AM224" s="367">
        <v>40000</v>
      </c>
      <c r="AN224" s="354">
        <v>0</v>
      </c>
      <c r="AO224" s="355">
        <v>0</v>
      </c>
      <c r="AP224" s="354">
        <v>0</v>
      </c>
      <c r="AQ224" s="354">
        <v>0</v>
      </c>
      <c r="AR224" s="354">
        <v>0</v>
      </c>
      <c r="AS224" s="354">
        <v>0</v>
      </c>
      <c r="AT224" s="354">
        <v>0</v>
      </c>
      <c r="AU224" s="354">
        <v>0</v>
      </c>
      <c r="AV224" s="354">
        <v>0</v>
      </c>
      <c r="AW224" s="354">
        <v>0</v>
      </c>
      <c r="AX224" s="354">
        <v>0</v>
      </c>
      <c r="AY224" s="354">
        <v>0</v>
      </c>
      <c r="AZ224" s="354">
        <v>0</v>
      </c>
      <c r="BA224" s="354">
        <v>0</v>
      </c>
      <c r="BB224" s="354">
        <v>0</v>
      </c>
      <c r="BC224" s="354">
        <v>0</v>
      </c>
      <c r="BD224" s="354">
        <v>0</v>
      </c>
      <c r="BE224" s="354">
        <v>0</v>
      </c>
      <c r="BF224" s="354"/>
      <c r="BG224" s="356"/>
      <c r="BH224" s="357"/>
    </row>
    <row r="225" spans="1:60" s="358" customFormat="1" ht="16.5" hidden="1" customHeight="1">
      <c r="A225" s="338">
        <v>204</v>
      </c>
      <c r="B225" s="339"/>
      <c r="C225" s="339"/>
      <c r="D225" s="340" t="s">
        <v>15</v>
      </c>
      <c r="E225" s="340" t="s">
        <v>5953</v>
      </c>
      <c r="F225" s="341" t="s">
        <v>17002</v>
      </c>
      <c r="G225" s="342" t="s">
        <v>16945</v>
      </c>
      <c r="H225" s="359"/>
      <c r="I225" s="343"/>
      <c r="J225" s="344" t="s">
        <v>17133</v>
      </c>
      <c r="K225" s="340"/>
      <c r="L225" s="340"/>
      <c r="M225" s="340">
        <v>14549</v>
      </c>
      <c r="N225" s="340"/>
      <c r="O225" s="340" t="s">
        <v>27</v>
      </c>
      <c r="P225" s="340"/>
      <c r="Q225" s="340"/>
      <c r="R225" s="340"/>
      <c r="S225" s="345" t="s">
        <v>26</v>
      </c>
      <c r="T225" s="346"/>
      <c r="U225" s="347"/>
      <c r="V225" s="347"/>
      <c r="W225" s="348"/>
      <c r="X225" s="349"/>
      <c r="Y225" s="340"/>
      <c r="Z225" s="350" t="s">
        <v>21</v>
      </c>
      <c r="AA225" s="365"/>
      <c r="AB225" s="365"/>
      <c r="AC225" s="351">
        <f t="shared" si="5"/>
        <v>20000000</v>
      </c>
      <c r="AD225" s="351">
        <v>20000000</v>
      </c>
      <c r="AE225" s="351">
        <f t="shared" si="6"/>
        <v>0</v>
      </c>
      <c r="AF225" s="352"/>
      <c r="AG225" s="353"/>
      <c r="AH225" s="352"/>
      <c r="AI225" s="352">
        <v>0</v>
      </c>
      <c r="AJ225" s="353">
        <v>0</v>
      </c>
      <c r="AK225" s="352"/>
      <c r="AL225" s="354"/>
      <c r="AM225" s="367"/>
      <c r="AN225" s="354"/>
      <c r="AO225" s="355"/>
      <c r="AP225" s="354"/>
      <c r="AQ225" s="368">
        <v>10000000</v>
      </c>
      <c r="AR225" s="354"/>
      <c r="AS225" s="354"/>
      <c r="AT225" s="354"/>
      <c r="AU225" s="354"/>
      <c r="AV225" s="354"/>
      <c r="AW225" s="354"/>
      <c r="AX225" s="354"/>
      <c r="AY225" s="354"/>
      <c r="AZ225" s="354"/>
      <c r="BA225" s="354"/>
      <c r="BB225" s="354"/>
      <c r="BC225" s="354"/>
      <c r="BD225" s="354"/>
      <c r="BE225" s="354">
        <v>10000000</v>
      </c>
      <c r="BF225" s="354"/>
      <c r="BG225" s="356"/>
      <c r="BH225" s="357"/>
    </row>
    <row r="226" spans="1:60" s="358" customFormat="1" ht="16.5" hidden="1" customHeight="1">
      <c r="A226" s="338">
        <v>205</v>
      </c>
      <c r="B226" s="339"/>
      <c r="C226" s="339"/>
      <c r="D226" s="340" t="s">
        <v>55</v>
      </c>
      <c r="E226" s="340" t="s">
        <v>16950</v>
      </c>
      <c r="F226" s="341" t="s">
        <v>17002</v>
      </c>
      <c r="G226" s="342" t="s">
        <v>16945</v>
      </c>
      <c r="H226" s="359"/>
      <c r="I226" s="343"/>
      <c r="J226" s="344" t="s">
        <v>17197</v>
      </c>
      <c r="K226" s="340" t="s">
        <v>17285</v>
      </c>
      <c r="L226" s="340"/>
      <c r="M226" s="340">
        <v>11770</v>
      </c>
      <c r="N226" s="340" t="s">
        <v>16999</v>
      </c>
      <c r="O226" s="340" t="s">
        <v>35</v>
      </c>
      <c r="P226" s="340" t="s">
        <v>16996</v>
      </c>
      <c r="Q226" s="340" t="s">
        <v>16</v>
      </c>
      <c r="R226" s="340" t="s">
        <v>26</v>
      </c>
      <c r="S226" s="345" t="s">
        <v>26</v>
      </c>
      <c r="T226" s="346"/>
      <c r="U226" s="347">
        <v>600000</v>
      </c>
      <c r="V226" s="347">
        <v>840000</v>
      </c>
      <c r="W226" s="348">
        <v>4200000</v>
      </c>
      <c r="X226" s="349"/>
      <c r="Y226" s="340" t="s">
        <v>23</v>
      </c>
      <c r="Z226" s="350" t="s">
        <v>20</v>
      </c>
      <c r="AA226" s="365"/>
      <c r="AB226" s="365"/>
      <c r="AC226" s="351">
        <f t="shared" si="5"/>
        <v>10000000</v>
      </c>
      <c r="AD226" s="351">
        <v>10000000</v>
      </c>
      <c r="AE226" s="351">
        <f t="shared" si="6"/>
        <v>0</v>
      </c>
      <c r="AF226" s="352"/>
      <c r="AG226" s="353"/>
      <c r="AH226" s="352"/>
      <c r="AI226" s="352">
        <v>0</v>
      </c>
      <c r="AJ226" s="353">
        <v>0</v>
      </c>
      <c r="AK226" s="352"/>
      <c r="AL226" s="354"/>
      <c r="AM226" s="367"/>
      <c r="AN226" s="354"/>
      <c r="AO226" s="355"/>
      <c r="AP226" s="354"/>
      <c r="AQ226" s="368">
        <v>5000000</v>
      </c>
      <c r="AR226" s="354"/>
      <c r="AS226" s="354"/>
      <c r="AT226" s="354"/>
      <c r="AU226" s="354"/>
      <c r="AV226" s="354"/>
      <c r="AW226" s="354"/>
      <c r="AX226" s="354"/>
      <c r="AY226" s="354"/>
      <c r="AZ226" s="354"/>
      <c r="BA226" s="354"/>
      <c r="BB226" s="354"/>
      <c r="BC226" s="354"/>
      <c r="BD226" s="354"/>
      <c r="BE226" s="354">
        <v>5000000</v>
      </c>
      <c r="BF226" s="354"/>
      <c r="BG226" s="356"/>
      <c r="BH226" s="357"/>
    </row>
    <row r="227" spans="1:60" s="358" customFormat="1" ht="16.5" hidden="1" customHeight="1">
      <c r="A227" s="338">
        <v>206</v>
      </c>
      <c r="B227" s="339"/>
      <c r="C227" s="339"/>
      <c r="D227" s="340" t="s">
        <v>55</v>
      </c>
      <c r="E227" s="340" t="s">
        <v>16950</v>
      </c>
      <c r="F227" s="341" t="s">
        <v>17002</v>
      </c>
      <c r="G227" s="342" t="s">
        <v>16945</v>
      </c>
      <c r="H227" s="359"/>
      <c r="I227" s="343"/>
      <c r="J227" s="344" t="s">
        <v>17197</v>
      </c>
      <c r="K227" s="340" t="s">
        <v>17375</v>
      </c>
      <c r="L227" s="340"/>
      <c r="M227" s="340">
        <v>11770</v>
      </c>
      <c r="N227" s="340"/>
      <c r="O227" s="340"/>
      <c r="P227" s="340"/>
      <c r="Q227" s="340"/>
      <c r="R227" s="340"/>
      <c r="S227" s="345" t="s">
        <v>130</v>
      </c>
      <c r="T227" s="346"/>
      <c r="U227" s="347"/>
      <c r="V227" s="347"/>
      <c r="W227" s="348"/>
      <c r="X227" s="349"/>
      <c r="Y227" s="340"/>
      <c r="Z227" s="350" t="s">
        <v>42</v>
      </c>
      <c r="AA227" s="365"/>
      <c r="AB227" s="365"/>
      <c r="AC227" s="351">
        <f t="shared" si="5"/>
        <v>15000000</v>
      </c>
      <c r="AD227" s="351">
        <v>15000000</v>
      </c>
      <c r="AE227" s="351">
        <f t="shared" si="6"/>
        <v>0</v>
      </c>
      <c r="AF227" s="352">
        <v>0</v>
      </c>
      <c r="AG227" s="353"/>
      <c r="AH227" s="352"/>
      <c r="AI227" s="352">
        <v>0</v>
      </c>
      <c r="AJ227" s="353">
        <v>0</v>
      </c>
      <c r="AK227" s="352"/>
      <c r="AL227" s="354"/>
      <c r="AM227" s="367"/>
      <c r="AN227" s="354"/>
      <c r="AO227" s="355">
        <v>0</v>
      </c>
      <c r="AP227" s="354"/>
      <c r="AQ227" s="354">
        <v>0</v>
      </c>
      <c r="AR227" s="354"/>
      <c r="AS227" s="354">
        <v>0</v>
      </c>
      <c r="AT227" s="354"/>
      <c r="AU227" s="354">
        <v>15000000</v>
      </c>
      <c r="AV227" s="354"/>
      <c r="AW227" s="354">
        <v>0</v>
      </c>
      <c r="AX227" s="354"/>
      <c r="AY227" s="354">
        <v>0</v>
      </c>
      <c r="AZ227" s="354"/>
      <c r="BA227" s="354">
        <v>0</v>
      </c>
      <c r="BB227" s="354"/>
      <c r="BC227" s="354">
        <v>0</v>
      </c>
      <c r="BD227" s="354"/>
      <c r="BE227" s="354">
        <v>0</v>
      </c>
      <c r="BF227" s="354"/>
      <c r="BG227" s="356"/>
      <c r="BH227" s="357"/>
    </row>
    <row r="228" spans="1:60" s="358" customFormat="1" ht="16.5" hidden="1" customHeight="1">
      <c r="A228" s="338">
        <v>207</v>
      </c>
      <c r="B228" s="339"/>
      <c r="C228" s="339"/>
      <c r="D228" s="340" t="s">
        <v>55</v>
      </c>
      <c r="E228" s="340" t="s">
        <v>16950</v>
      </c>
      <c r="F228" s="341" t="s">
        <v>17002</v>
      </c>
      <c r="G228" s="342" t="s">
        <v>16945</v>
      </c>
      <c r="H228" s="359"/>
      <c r="I228" s="343"/>
      <c r="J228" s="344" t="s">
        <v>17197</v>
      </c>
      <c r="K228" s="340" t="s">
        <v>17376</v>
      </c>
      <c r="L228" s="340"/>
      <c r="M228" s="340">
        <v>11770</v>
      </c>
      <c r="N228" s="340"/>
      <c r="O228" s="340"/>
      <c r="P228" s="340"/>
      <c r="Q228" s="340"/>
      <c r="R228" s="340"/>
      <c r="S228" s="345" t="s">
        <v>139</v>
      </c>
      <c r="T228" s="346"/>
      <c r="U228" s="347"/>
      <c r="V228" s="347"/>
      <c r="W228" s="348"/>
      <c r="X228" s="349"/>
      <c r="Y228" s="340"/>
      <c r="Z228" s="350" t="s">
        <v>23</v>
      </c>
      <c r="AA228" s="365"/>
      <c r="AB228" s="365"/>
      <c r="AC228" s="351">
        <f t="shared" si="5"/>
        <v>7600000</v>
      </c>
      <c r="AD228" s="351">
        <v>7600000</v>
      </c>
      <c r="AE228" s="351">
        <f t="shared" si="6"/>
        <v>0</v>
      </c>
      <c r="AF228" s="352">
        <v>0</v>
      </c>
      <c r="AG228" s="353"/>
      <c r="AH228" s="352"/>
      <c r="AI228" s="352">
        <v>0</v>
      </c>
      <c r="AJ228" s="353">
        <v>0</v>
      </c>
      <c r="AK228" s="352"/>
      <c r="AL228" s="354"/>
      <c r="AM228" s="367"/>
      <c r="AN228" s="354"/>
      <c r="AO228" s="355">
        <v>7600000</v>
      </c>
      <c r="AP228" s="354"/>
      <c r="AQ228" s="354">
        <v>0</v>
      </c>
      <c r="AR228" s="354"/>
      <c r="AS228" s="354">
        <v>0</v>
      </c>
      <c r="AT228" s="354"/>
      <c r="AU228" s="354">
        <v>0</v>
      </c>
      <c r="AV228" s="354"/>
      <c r="AW228" s="354">
        <v>0</v>
      </c>
      <c r="AX228" s="354"/>
      <c r="AY228" s="354">
        <v>0</v>
      </c>
      <c r="AZ228" s="354"/>
      <c r="BA228" s="354">
        <v>0</v>
      </c>
      <c r="BB228" s="354"/>
      <c r="BC228" s="354">
        <v>0</v>
      </c>
      <c r="BD228" s="354"/>
      <c r="BE228" s="354">
        <v>0</v>
      </c>
      <c r="BF228" s="354"/>
      <c r="BG228" s="356"/>
      <c r="BH228" s="357"/>
    </row>
    <row r="229" spans="1:60" s="358" customFormat="1" ht="16.5" hidden="1" customHeight="1">
      <c r="A229" s="338">
        <v>208</v>
      </c>
      <c r="B229" s="339"/>
      <c r="C229" s="339"/>
      <c r="D229" s="340" t="s">
        <v>55</v>
      </c>
      <c r="E229" s="340" t="s">
        <v>16950</v>
      </c>
      <c r="F229" s="341" t="s">
        <v>17002</v>
      </c>
      <c r="G229" s="342" t="s">
        <v>16945</v>
      </c>
      <c r="H229" s="359"/>
      <c r="I229" s="343"/>
      <c r="J229" s="344" t="s">
        <v>17197</v>
      </c>
      <c r="K229" s="340" t="s">
        <v>17377</v>
      </c>
      <c r="L229" s="340"/>
      <c r="M229" s="340">
        <v>11770</v>
      </c>
      <c r="N229" s="340"/>
      <c r="O229" s="340"/>
      <c r="P229" s="340"/>
      <c r="Q229" s="340"/>
      <c r="R229" s="340"/>
      <c r="S229" s="345" t="s">
        <v>139</v>
      </c>
      <c r="T229" s="346"/>
      <c r="U229" s="347"/>
      <c r="V229" s="347"/>
      <c r="W229" s="348"/>
      <c r="X229" s="349"/>
      <c r="Y229" s="340"/>
      <c r="Z229" s="350" t="s">
        <v>42</v>
      </c>
      <c r="AA229" s="365"/>
      <c r="AB229" s="365"/>
      <c r="AC229" s="351">
        <f t="shared" si="5"/>
        <v>37000000</v>
      </c>
      <c r="AD229" s="351">
        <v>37000000</v>
      </c>
      <c r="AE229" s="351">
        <f t="shared" si="6"/>
        <v>0</v>
      </c>
      <c r="AF229" s="352">
        <v>0</v>
      </c>
      <c r="AG229" s="353"/>
      <c r="AH229" s="352"/>
      <c r="AI229" s="352">
        <v>0</v>
      </c>
      <c r="AJ229" s="353">
        <v>0</v>
      </c>
      <c r="AK229" s="352"/>
      <c r="AL229" s="354"/>
      <c r="AM229" s="367"/>
      <c r="AN229" s="354"/>
      <c r="AO229" s="355">
        <v>0</v>
      </c>
      <c r="AP229" s="354"/>
      <c r="AQ229" s="354">
        <v>0</v>
      </c>
      <c r="AR229" s="354"/>
      <c r="AS229" s="354">
        <v>0</v>
      </c>
      <c r="AT229" s="354"/>
      <c r="AU229" s="354">
        <v>0</v>
      </c>
      <c r="AV229" s="354"/>
      <c r="AW229" s="354">
        <v>0</v>
      </c>
      <c r="AX229" s="354"/>
      <c r="AY229" s="354">
        <v>37000000</v>
      </c>
      <c r="AZ229" s="354"/>
      <c r="BA229" s="354">
        <v>0</v>
      </c>
      <c r="BB229" s="354"/>
      <c r="BC229" s="354">
        <v>0</v>
      </c>
      <c r="BD229" s="354"/>
      <c r="BE229" s="354">
        <v>0</v>
      </c>
      <c r="BF229" s="354"/>
      <c r="BG229" s="356"/>
      <c r="BH229" s="357"/>
    </row>
    <row r="230" spans="1:60" s="358" customFormat="1" ht="16.5" hidden="1" customHeight="1">
      <c r="A230" s="338">
        <v>209</v>
      </c>
      <c r="B230" s="339"/>
      <c r="C230" s="339"/>
      <c r="D230" s="340" t="s">
        <v>15</v>
      </c>
      <c r="E230" s="340" t="s">
        <v>5953</v>
      </c>
      <c r="F230" s="341" t="s">
        <v>17002</v>
      </c>
      <c r="G230" s="342" t="s">
        <v>16945</v>
      </c>
      <c r="H230" s="359"/>
      <c r="I230" s="343"/>
      <c r="J230" s="344" t="s">
        <v>17134</v>
      </c>
      <c r="K230" s="340"/>
      <c r="L230" s="340"/>
      <c r="M230" s="340">
        <v>13298</v>
      </c>
      <c r="N230" s="340"/>
      <c r="O230" s="340" t="s">
        <v>27</v>
      </c>
      <c r="P230" s="340"/>
      <c r="Q230" s="340"/>
      <c r="R230" s="340"/>
      <c r="S230" s="345" t="s">
        <v>131</v>
      </c>
      <c r="T230" s="346"/>
      <c r="U230" s="347"/>
      <c r="V230" s="347"/>
      <c r="W230" s="348"/>
      <c r="X230" s="349"/>
      <c r="Y230" s="340"/>
      <c r="Z230" s="350" t="s">
        <v>21</v>
      </c>
      <c r="AA230" s="365"/>
      <c r="AB230" s="365"/>
      <c r="AC230" s="351">
        <f t="shared" si="5"/>
        <v>4000000</v>
      </c>
      <c r="AD230" s="351">
        <v>4000000</v>
      </c>
      <c r="AE230" s="351">
        <f t="shared" si="6"/>
        <v>0</v>
      </c>
      <c r="AF230" s="352"/>
      <c r="AG230" s="353"/>
      <c r="AH230" s="352"/>
      <c r="AI230" s="352"/>
      <c r="AJ230" s="353"/>
      <c r="AK230" s="352"/>
      <c r="AL230" s="354"/>
      <c r="AM230" s="367"/>
      <c r="AN230" s="354"/>
      <c r="AO230" s="355"/>
      <c r="AP230" s="354"/>
      <c r="AQ230" s="354"/>
      <c r="AR230" s="354"/>
      <c r="AS230" s="354"/>
      <c r="AT230" s="354"/>
      <c r="AU230" s="354"/>
      <c r="AV230" s="354"/>
      <c r="AW230" s="354"/>
      <c r="AX230" s="354"/>
      <c r="AY230" s="354"/>
      <c r="AZ230" s="354"/>
      <c r="BA230" s="354">
        <v>4000000</v>
      </c>
      <c r="BB230" s="354"/>
      <c r="BC230" s="354"/>
      <c r="BD230" s="354"/>
      <c r="BE230" s="354"/>
      <c r="BF230" s="354"/>
      <c r="BG230" s="356"/>
      <c r="BH230" s="357"/>
    </row>
    <row r="231" spans="1:60" s="358" customFormat="1" ht="16.5" hidden="1" customHeight="1">
      <c r="A231" s="338">
        <v>210</v>
      </c>
      <c r="B231" s="339"/>
      <c r="C231" s="339"/>
      <c r="D231" s="340" t="s">
        <v>15</v>
      </c>
      <c r="E231" s="340" t="s">
        <v>16941</v>
      </c>
      <c r="F231" s="341" t="s">
        <v>17002</v>
      </c>
      <c r="G231" s="342" t="s">
        <v>16945</v>
      </c>
      <c r="H231" s="359"/>
      <c r="I231" s="343"/>
      <c r="J231" s="344" t="s">
        <v>17166</v>
      </c>
      <c r="K231" s="340"/>
      <c r="L231" s="340"/>
      <c r="M231" s="340">
        <v>42280</v>
      </c>
      <c r="N231" s="340" t="s">
        <v>16999</v>
      </c>
      <c r="O231" s="340" t="s">
        <v>27</v>
      </c>
      <c r="P231" s="340" t="s">
        <v>17103</v>
      </c>
      <c r="Q231" s="340"/>
      <c r="R231" s="340" t="s">
        <v>17</v>
      </c>
      <c r="S231" s="345" t="s">
        <v>130</v>
      </c>
      <c r="T231" s="346"/>
      <c r="U231" s="347"/>
      <c r="V231" s="347"/>
      <c r="W231" s="348"/>
      <c r="X231" s="349"/>
      <c r="Y231" s="340"/>
      <c r="Z231" s="350" t="s">
        <v>21</v>
      </c>
      <c r="AA231" s="365"/>
      <c r="AB231" s="365"/>
      <c r="AC231" s="351">
        <f t="shared" si="5"/>
        <v>20000000</v>
      </c>
      <c r="AD231" s="351">
        <v>20000000</v>
      </c>
      <c r="AE231" s="351">
        <f t="shared" si="6"/>
        <v>0</v>
      </c>
      <c r="AF231" s="352"/>
      <c r="AG231" s="353"/>
      <c r="AH231" s="352"/>
      <c r="AI231" s="352"/>
      <c r="AJ231" s="353"/>
      <c r="AK231" s="352"/>
      <c r="AL231" s="354"/>
      <c r="AM231" s="367"/>
      <c r="AN231" s="354"/>
      <c r="AO231" s="355"/>
      <c r="AP231" s="354"/>
      <c r="AQ231" s="354"/>
      <c r="AR231" s="354"/>
      <c r="AS231" s="354">
        <v>20000000</v>
      </c>
      <c r="AT231" s="354"/>
      <c r="AU231" s="354"/>
      <c r="AV231" s="354"/>
      <c r="AW231" s="354"/>
      <c r="AX231" s="354"/>
      <c r="AY231" s="354"/>
      <c r="AZ231" s="354"/>
      <c r="BA231" s="354"/>
      <c r="BB231" s="354"/>
      <c r="BC231" s="354"/>
      <c r="BD231" s="354"/>
      <c r="BE231" s="354"/>
      <c r="BF231" s="354"/>
      <c r="BG231" s="356"/>
      <c r="BH231" s="357"/>
    </row>
    <row r="232" spans="1:60" s="358" customFormat="1" ht="16.5" hidden="1" customHeight="1">
      <c r="A232" s="338">
        <v>211</v>
      </c>
      <c r="B232" s="339"/>
      <c r="C232" s="339"/>
      <c r="D232" s="340"/>
      <c r="E232" s="340"/>
      <c r="F232" s="341" t="s">
        <v>17002</v>
      </c>
      <c r="G232" s="342" t="s">
        <v>16945</v>
      </c>
      <c r="H232" s="359"/>
      <c r="I232" s="343"/>
      <c r="J232" s="344" t="s">
        <v>16512</v>
      </c>
      <c r="K232" s="340"/>
      <c r="L232" s="340"/>
      <c r="M232" s="340">
        <v>63841</v>
      </c>
      <c r="N232" s="340"/>
      <c r="O232" s="340"/>
      <c r="P232" s="340"/>
      <c r="Q232" s="340"/>
      <c r="R232" s="340"/>
      <c r="S232" s="345" t="s">
        <v>17247</v>
      </c>
      <c r="T232" s="346"/>
      <c r="U232" s="347"/>
      <c r="V232" s="347"/>
      <c r="W232" s="348">
        <v>0</v>
      </c>
      <c r="X232" s="349"/>
      <c r="Y232" s="340"/>
      <c r="Z232" s="350" t="s">
        <v>20</v>
      </c>
      <c r="AA232" s="365"/>
      <c r="AB232" s="365"/>
      <c r="AC232" s="351">
        <f t="shared" si="5"/>
        <v>6020000</v>
      </c>
      <c r="AD232" s="351">
        <v>6020000</v>
      </c>
      <c r="AE232" s="351">
        <f t="shared" si="6"/>
        <v>0</v>
      </c>
      <c r="AF232" s="352"/>
      <c r="AG232" s="353"/>
      <c r="AH232" s="352"/>
      <c r="AI232" s="352"/>
      <c r="AJ232" s="353"/>
      <c r="AK232" s="352"/>
      <c r="AL232" s="354"/>
      <c r="AM232" s="367"/>
      <c r="AN232" s="354"/>
      <c r="AO232" s="355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>
        <v>6020000</v>
      </c>
      <c r="BF232" s="354"/>
      <c r="BG232" s="356"/>
      <c r="BH232" s="357"/>
    </row>
    <row r="233" spans="1:60" s="358" customFormat="1" ht="16.5" hidden="1" customHeight="1">
      <c r="A233" s="338">
        <v>212</v>
      </c>
      <c r="B233" s="339"/>
      <c r="C233" s="339"/>
      <c r="D233" s="340" t="s">
        <v>45</v>
      </c>
      <c r="E233" s="340" t="s">
        <v>73</v>
      </c>
      <c r="F233" s="341" t="s">
        <v>17002</v>
      </c>
      <c r="G233" s="342" t="s">
        <v>16945</v>
      </c>
      <c r="H233" s="359"/>
      <c r="I233" s="343"/>
      <c r="J233" s="344" t="s">
        <v>16512</v>
      </c>
      <c r="K233" s="340"/>
      <c r="L233" s="340"/>
      <c r="M233" s="340">
        <v>63841</v>
      </c>
      <c r="N233" s="340"/>
      <c r="O233" s="340"/>
      <c r="P233" s="340"/>
      <c r="Q233" s="340"/>
      <c r="R233" s="340" t="s">
        <v>5917</v>
      </c>
      <c r="S233" s="345" t="s">
        <v>17247</v>
      </c>
      <c r="T233" s="346"/>
      <c r="U233" s="347"/>
      <c r="V233" s="347"/>
      <c r="W233" s="348">
        <v>6020000</v>
      </c>
      <c r="X233" s="349"/>
      <c r="Y233" s="340" t="s">
        <v>23</v>
      </c>
      <c r="Z233" s="350" t="s">
        <v>17113</v>
      </c>
      <c r="AA233" s="365"/>
      <c r="AB233" s="365"/>
      <c r="AC233" s="351">
        <f t="shared" si="5"/>
        <v>0</v>
      </c>
      <c r="AD233" s="351">
        <v>0</v>
      </c>
      <c r="AE233" s="351">
        <f t="shared" si="6"/>
        <v>0</v>
      </c>
      <c r="AF233" s="352" t="s">
        <v>11567</v>
      </c>
      <c r="AG233" s="353"/>
      <c r="AH233" s="352"/>
      <c r="AI233" s="352" t="s">
        <v>11567</v>
      </c>
      <c r="AJ233" s="353" t="s">
        <v>11567</v>
      </c>
      <c r="AK233" s="352"/>
      <c r="AL233" s="354"/>
      <c r="AM233" s="367"/>
      <c r="AN233" s="354"/>
      <c r="AO233" s="355" t="s">
        <v>11567</v>
      </c>
      <c r="AP233" s="354"/>
      <c r="AQ233" s="354" t="s">
        <v>11567</v>
      </c>
      <c r="AR233" s="354"/>
      <c r="AS233" s="354" t="s">
        <v>11567</v>
      </c>
      <c r="AT233" s="354"/>
      <c r="AU233" s="354" t="s">
        <v>11567</v>
      </c>
      <c r="AV233" s="354"/>
      <c r="AW233" s="354" t="s">
        <v>11567</v>
      </c>
      <c r="AX233" s="354"/>
      <c r="AY233" s="354" t="s">
        <v>11567</v>
      </c>
      <c r="AZ233" s="354"/>
      <c r="BA233" s="354" t="s">
        <v>11567</v>
      </c>
      <c r="BB233" s="354"/>
      <c r="BC233" s="354" t="s">
        <v>11567</v>
      </c>
      <c r="BD233" s="354"/>
      <c r="BE233" s="354" t="s">
        <v>11567</v>
      </c>
      <c r="BF233" s="354"/>
      <c r="BG233" s="356"/>
      <c r="BH233" s="357"/>
    </row>
    <row r="234" spans="1:60" s="358" customFormat="1" ht="16.5" hidden="1" customHeight="1">
      <c r="A234" s="338">
        <v>213</v>
      </c>
      <c r="B234" s="339"/>
      <c r="C234" s="339"/>
      <c r="D234" s="340" t="s">
        <v>15</v>
      </c>
      <c r="E234" s="340" t="s">
        <v>5953</v>
      </c>
      <c r="F234" s="341" t="s">
        <v>17002</v>
      </c>
      <c r="G234" s="342" t="s">
        <v>16945</v>
      </c>
      <c r="H234" s="359"/>
      <c r="I234" s="343"/>
      <c r="J234" s="344" t="s">
        <v>17135</v>
      </c>
      <c r="K234" s="340"/>
      <c r="L234" s="340"/>
      <c r="M234" s="340">
        <v>7974</v>
      </c>
      <c r="N234" s="340" t="s">
        <v>16995</v>
      </c>
      <c r="O234" s="340" t="s">
        <v>27</v>
      </c>
      <c r="P234" s="340"/>
      <c r="Q234" s="340" t="s">
        <v>16</v>
      </c>
      <c r="R234" s="340" t="s">
        <v>17</v>
      </c>
      <c r="S234" s="345" t="s">
        <v>17</v>
      </c>
      <c r="T234" s="346"/>
      <c r="U234" s="347"/>
      <c r="V234" s="347">
        <v>0</v>
      </c>
      <c r="W234" s="348"/>
      <c r="X234" s="349"/>
      <c r="Y234" s="340" t="s">
        <v>21</v>
      </c>
      <c r="Z234" s="350" t="s">
        <v>21</v>
      </c>
      <c r="AA234" s="365"/>
      <c r="AB234" s="365"/>
      <c r="AC234" s="351">
        <f t="shared" si="5"/>
        <v>20000000</v>
      </c>
      <c r="AD234" s="351">
        <v>20000000</v>
      </c>
      <c r="AE234" s="351">
        <f t="shared" si="6"/>
        <v>0</v>
      </c>
      <c r="AF234" s="352"/>
      <c r="AG234" s="353"/>
      <c r="AH234" s="352"/>
      <c r="AI234" s="352"/>
      <c r="AJ234" s="353"/>
      <c r="AK234" s="352"/>
      <c r="AL234" s="354"/>
      <c r="AM234" s="367"/>
      <c r="AN234" s="354"/>
      <c r="AO234" s="355"/>
      <c r="AP234" s="354"/>
      <c r="AQ234" s="368">
        <v>20000000</v>
      </c>
      <c r="AR234" s="354"/>
      <c r="AS234" s="354"/>
      <c r="AT234" s="354"/>
      <c r="AU234" s="354"/>
      <c r="AV234" s="354"/>
      <c r="AW234" s="354"/>
      <c r="AX234" s="354"/>
      <c r="AY234" s="354"/>
      <c r="AZ234" s="354"/>
      <c r="BA234" s="354"/>
      <c r="BB234" s="354"/>
      <c r="BC234" s="354"/>
      <c r="BD234" s="354"/>
      <c r="BE234" s="354"/>
      <c r="BF234" s="354"/>
      <c r="BG234" s="356"/>
      <c r="BH234" s="357"/>
    </row>
    <row r="235" spans="1:60" s="358" customFormat="1" ht="16.5" hidden="1" customHeight="1">
      <c r="A235" s="338">
        <v>214</v>
      </c>
      <c r="B235" s="339"/>
      <c r="C235" s="339"/>
      <c r="D235" s="340" t="s">
        <v>15</v>
      </c>
      <c r="E235" s="340" t="s">
        <v>5953</v>
      </c>
      <c r="F235" s="341" t="s">
        <v>17002</v>
      </c>
      <c r="G235" s="342" t="s">
        <v>16945</v>
      </c>
      <c r="H235" s="359"/>
      <c r="I235" s="343"/>
      <c r="J235" s="344" t="s">
        <v>17135</v>
      </c>
      <c r="K235" s="340"/>
      <c r="L235" s="340"/>
      <c r="M235" s="340">
        <v>7974</v>
      </c>
      <c r="N235" s="340" t="s">
        <v>17000</v>
      </c>
      <c r="O235" s="340" t="s">
        <v>35</v>
      </c>
      <c r="P235" s="340"/>
      <c r="Q235" s="340" t="s">
        <v>25</v>
      </c>
      <c r="R235" s="340" t="s">
        <v>26</v>
      </c>
      <c r="S235" s="345" t="s">
        <v>26</v>
      </c>
      <c r="T235" s="346"/>
      <c r="U235" s="347">
        <v>2855000</v>
      </c>
      <c r="V235" s="347">
        <v>0</v>
      </c>
      <c r="W235" s="348"/>
      <c r="X235" s="349"/>
      <c r="Y235" s="340" t="s">
        <v>20</v>
      </c>
      <c r="Z235" s="350" t="s">
        <v>21</v>
      </c>
      <c r="AA235" s="365"/>
      <c r="AB235" s="365"/>
      <c r="AC235" s="351">
        <f t="shared" si="5"/>
        <v>10000000</v>
      </c>
      <c r="AD235" s="351">
        <v>10000000</v>
      </c>
      <c r="AE235" s="351">
        <f t="shared" si="6"/>
        <v>0</v>
      </c>
      <c r="AF235" s="352"/>
      <c r="AG235" s="353"/>
      <c r="AH235" s="352"/>
      <c r="AI235" s="352"/>
      <c r="AJ235" s="353"/>
      <c r="AK235" s="352"/>
      <c r="AL235" s="354"/>
      <c r="AM235" s="367"/>
      <c r="AN235" s="354"/>
      <c r="AO235" s="355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>
        <v>10000000</v>
      </c>
      <c r="BF235" s="354"/>
      <c r="BG235" s="356"/>
      <c r="BH235" s="357"/>
    </row>
    <row r="236" spans="1:60" s="358" customFormat="1" ht="16.5" hidden="1" customHeight="1">
      <c r="A236" s="338">
        <v>215</v>
      </c>
      <c r="B236" s="339"/>
      <c r="C236" s="339"/>
      <c r="D236" s="340"/>
      <c r="E236" s="340"/>
      <c r="F236" s="341" t="s">
        <v>17002</v>
      </c>
      <c r="G236" s="342" t="s">
        <v>16945</v>
      </c>
      <c r="H236" s="359"/>
      <c r="I236" s="343"/>
      <c r="J236" s="344" t="s">
        <v>17390</v>
      </c>
      <c r="K236" s="340"/>
      <c r="L236" s="340"/>
      <c r="M236" s="340">
        <v>2070</v>
      </c>
      <c r="N236" s="340"/>
      <c r="O236" s="340"/>
      <c r="P236" s="340"/>
      <c r="Q236" s="340"/>
      <c r="R236" s="340"/>
      <c r="S236" s="345" t="s">
        <v>26</v>
      </c>
      <c r="T236" s="346"/>
      <c r="U236" s="347"/>
      <c r="V236" s="347"/>
      <c r="W236" s="348"/>
      <c r="X236" s="349"/>
      <c r="Y236" s="340"/>
      <c r="Z236" s="350" t="s">
        <v>20</v>
      </c>
      <c r="AA236" s="365"/>
      <c r="AB236" s="365"/>
      <c r="AC236" s="351">
        <f t="shared" si="5"/>
        <v>4700000</v>
      </c>
      <c r="AD236" s="351">
        <v>4700000</v>
      </c>
      <c r="AE236" s="351">
        <f t="shared" si="6"/>
        <v>0</v>
      </c>
      <c r="AF236" s="352"/>
      <c r="AG236" s="353">
        <v>0</v>
      </c>
      <c r="AH236" s="352"/>
      <c r="AI236" s="352">
        <v>0</v>
      </c>
      <c r="AJ236" s="353"/>
      <c r="AK236" s="352"/>
      <c r="AL236" s="354"/>
      <c r="AM236" s="367"/>
      <c r="AN236" s="354"/>
      <c r="AO236" s="355">
        <v>0</v>
      </c>
      <c r="AP236" s="354"/>
      <c r="AQ236" s="354">
        <v>0</v>
      </c>
      <c r="AR236" s="354"/>
      <c r="AS236" s="354">
        <v>0</v>
      </c>
      <c r="AT236" s="354"/>
      <c r="AU236" s="354">
        <v>0</v>
      </c>
      <c r="AV236" s="354"/>
      <c r="AW236" s="354">
        <v>0</v>
      </c>
      <c r="AX236" s="354"/>
      <c r="AY236" s="354">
        <v>0</v>
      </c>
      <c r="AZ236" s="354"/>
      <c r="BA236" s="354">
        <v>0</v>
      </c>
      <c r="BB236" s="354"/>
      <c r="BC236" s="354">
        <v>0</v>
      </c>
      <c r="BD236" s="354"/>
      <c r="BE236" s="354">
        <v>4700000</v>
      </c>
      <c r="BF236" s="354"/>
      <c r="BG236" s="356"/>
      <c r="BH236" s="357"/>
    </row>
    <row r="237" spans="1:60" s="358" customFormat="1" ht="16.5" hidden="1" customHeight="1">
      <c r="A237" s="338">
        <v>216</v>
      </c>
      <c r="B237" s="339"/>
      <c r="C237" s="339"/>
      <c r="D237" s="340" t="s">
        <v>45</v>
      </c>
      <c r="E237" s="340" t="s">
        <v>73</v>
      </c>
      <c r="F237" s="341" t="s">
        <v>17002</v>
      </c>
      <c r="G237" s="342" t="s">
        <v>16945</v>
      </c>
      <c r="H237" s="359"/>
      <c r="I237" s="343"/>
      <c r="J237" s="344" t="s">
        <v>17020</v>
      </c>
      <c r="K237" s="340"/>
      <c r="L237" s="340"/>
      <c r="M237" s="340">
        <v>51937</v>
      </c>
      <c r="N237" s="340" t="s">
        <v>16968</v>
      </c>
      <c r="O237" s="340"/>
      <c r="P237" s="340"/>
      <c r="Q237" s="340" t="s">
        <v>17</v>
      </c>
      <c r="R237" s="340" t="s">
        <v>17</v>
      </c>
      <c r="S237" s="345" t="s">
        <v>17</v>
      </c>
      <c r="T237" s="346"/>
      <c r="U237" s="347"/>
      <c r="V237" s="347">
        <v>2880000</v>
      </c>
      <c r="W237" s="348">
        <v>3120000</v>
      </c>
      <c r="X237" s="349"/>
      <c r="Y237" s="340" t="s">
        <v>23</v>
      </c>
      <c r="Z237" s="350" t="s">
        <v>23</v>
      </c>
      <c r="AA237" s="365"/>
      <c r="AB237" s="365"/>
      <c r="AC237" s="351">
        <f t="shared" si="5"/>
        <v>3040000</v>
      </c>
      <c r="AD237" s="351">
        <v>3040000</v>
      </c>
      <c r="AE237" s="351">
        <f t="shared" si="6"/>
        <v>0</v>
      </c>
      <c r="AF237" s="352">
        <v>0</v>
      </c>
      <c r="AG237" s="353"/>
      <c r="AH237" s="352"/>
      <c r="AI237" s="352">
        <v>0</v>
      </c>
      <c r="AJ237" s="353">
        <v>0</v>
      </c>
      <c r="AK237" s="352"/>
      <c r="AL237" s="354"/>
      <c r="AM237" s="367">
        <v>2340000</v>
      </c>
      <c r="AN237" s="354"/>
      <c r="AO237" s="355">
        <v>0</v>
      </c>
      <c r="AP237" s="354"/>
      <c r="AQ237" s="354">
        <v>0</v>
      </c>
      <c r="AR237" s="354"/>
      <c r="AS237" s="354">
        <v>700000</v>
      </c>
      <c r="AT237" s="354"/>
      <c r="AU237" s="354">
        <v>0</v>
      </c>
      <c r="AV237" s="354"/>
      <c r="AW237" s="354">
        <v>0</v>
      </c>
      <c r="AX237" s="354"/>
      <c r="AY237" s="354">
        <v>0</v>
      </c>
      <c r="AZ237" s="354"/>
      <c r="BA237" s="354">
        <v>0</v>
      </c>
      <c r="BB237" s="354"/>
      <c r="BC237" s="354">
        <v>0</v>
      </c>
      <c r="BD237" s="354"/>
      <c r="BE237" s="354">
        <v>0</v>
      </c>
      <c r="BF237" s="354"/>
      <c r="BG237" s="356"/>
      <c r="BH237" s="357"/>
    </row>
    <row r="238" spans="1:60" s="358" customFormat="1" ht="16.5" hidden="1" customHeight="1">
      <c r="A238" s="338">
        <v>217</v>
      </c>
      <c r="B238" s="339"/>
      <c r="C238" s="339"/>
      <c r="D238" s="340" t="s">
        <v>45</v>
      </c>
      <c r="E238" s="340" t="s">
        <v>14158</v>
      </c>
      <c r="F238" s="341" t="s">
        <v>17002</v>
      </c>
      <c r="G238" s="342" t="s">
        <v>16945</v>
      </c>
      <c r="H238" s="359"/>
      <c r="I238" s="343"/>
      <c r="J238" s="344" t="s">
        <v>5939</v>
      </c>
      <c r="K238" s="340"/>
      <c r="L238" s="340"/>
      <c r="M238" s="340">
        <v>9785</v>
      </c>
      <c r="N238" s="340" t="s">
        <v>16970</v>
      </c>
      <c r="O238" s="340"/>
      <c r="P238" s="340"/>
      <c r="Q238" s="340" t="s">
        <v>17</v>
      </c>
      <c r="R238" s="340" t="s">
        <v>17</v>
      </c>
      <c r="S238" s="345" t="s">
        <v>17</v>
      </c>
      <c r="T238" s="346"/>
      <c r="U238" s="347"/>
      <c r="V238" s="347">
        <v>480000</v>
      </c>
      <c r="W238" s="348">
        <v>240000</v>
      </c>
      <c r="X238" s="349"/>
      <c r="Y238" s="340" t="s">
        <v>23</v>
      </c>
      <c r="Z238" s="350" t="s">
        <v>23</v>
      </c>
      <c r="AA238" s="365"/>
      <c r="AB238" s="365"/>
      <c r="AC238" s="351">
        <f t="shared" si="5"/>
        <v>0</v>
      </c>
      <c r="AD238" s="351">
        <v>0</v>
      </c>
      <c r="AE238" s="351">
        <f t="shared" si="6"/>
        <v>0</v>
      </c>
      <c r="AF238" s="352">
        <v>0</v>
      </c>
      <c r="AG238" s="353"/>
      <c r="AH238" s="352"/>
      <c r="AI238" s="352">
        <v>1000000</v>
      </c>
      <c r="AJ238" s="353"/>
      <c r="AK238" s="352"/>
      <c r="AL238" s="354"/>
      <c r="AM238" s="367"/>
      <c r="AN238" s="354"/>
      <c r="AO238" s="355">
        <v>0</v>
      </c>
      <c r="AP238" s="354"/>
      <c r="AQ238" s="354">
        <v>0</v>
      </c>
      <c r="AR238" s="354"/>
      <c r="AS238" s="354">
        <v>0</v>
      </c>
      <c r="AT238" s="354"/>
      <c r="AU238" s="354">
        <v>0</v>
      </c>
      <c r="AV238" s="354"/>
      <c r="AW238" s="354">
        <v>0</v>
      </c>
      <c r="AX238" s="354"/>
      <c r="AY238" s="354">
        <v>0</v>
      </c>
      <c r="AZ238" s="354"/>
      <c r="BA238" s="354">
        <v>0</v>
      </c>
      <c r="BB238" s="354"/>
      <c r="BC238" s="354">
        <v>0</v>
      </c>
      <c r="BD238" s="354"/>
      <c r="BE238" s="354">
        <v>0</v>
      </c>
      <c r="BF238" s="354"/>
      <c r="BG238" s="356"/>
      <c r="BH238" s="357"/>
    </row>
    <row r="239" spans="1:60" s="358" customFormat="1" ht="16.5" hidden="1" customHeight="1">
      <c r="A239" s="338">
        <v>218</v>
      </c>
      <c r="B239" s="339"/>
      <c r="C239" s="339"/>
      <c r="D239" s="340"/>
      <c r="E239" s="340"/>
      <c r="F239" s="341" t="s">
        <v>17002</v>
      </c>
      <c r="G239" s="342" t="s">
        <v>16945</v>
      </c>
      <c r="H239" s="359"/>
      <c r="I239" s="343"/>
      <c r="J239" s="344" t="s">
        <v>5939</v>
      </c>
      <c r="K239" s="340"/>
      <c r="L239" s="340"/>
      <c r="M239" s="340">
        <v>9785</v>
      </c>
      <c r="N239" s="340"/>
      <c r="O239" s="340"/>
      <c r="P239" s="340"/>
      <c r="Q239" s="340"/>
      <c r="R239" s="340"/>
      <c r="S239" s="345" t="s">
        <v>17</v>
      </c>
      <c r="T239" s="346"/>
      <c r="U239" s="347"/>
      <c r="V239" s="347"/>
      <c r="W239" s="348"/>
      <c r="X239" s="349"/>
      <c r="Y239" s="340"/>
      <c r="Z239" s="350" t="s">
        <v>20</v>
      </c>
      <c r="AA239" s="365"/>
      <c r="AB239" s="365"/>
      <c r="AC239" s="351">
        <f t="shared" si="5"/>
        <v>240000</v>
      </c>
      <c r="AD239" s="351">
        <v>240000</v>
      </c>
      <c r="AE239" s="351">
        <f t="shared" si="6"/>
        <v>0</v>
      </c>
      <c r="AF239" s="352"/>
      <c r="AG239" s="353"/>
      <c r="AH239" s="352"/>
      <c r="AI239" s="352"/>
      <c r="AJ239" s="353"/>
      <c r="AK239" s="352"/>
      <c r="AL239" s="354"/>
      <c r="AM239" s="367"/>
      <c r="AN239" s="354"/>
      <c r="AO239" s="355"/>
      <c r="AP239" s="354"/>
      <c r="AQ239" s="354"/>
      <c r="AR239" s="354"/>
      <c r="AS239" s="354"/>
      <c r="AT239" s="354"/>
      <c r="AU239" s="354"/>
      <c r="AV239" s="354"/>
      <c r="AW239" s="354"/>
      <c r="AX239" s="354"/>
      <c r="AY239" s="354"/>
      <c r="AZ239" s="354"/>
      <c r="BA239" s="354"/>
      <c r="BB239" s="354"/>
      <c r="BC239" s="354"/>
      <c r="BD239" s="354"/>
      <c r="BE239" s="354">
        <v>240000</v>
      </c>
      <c r="BF239" s="354"/>
      <c r="BG239" s="356"/>
      <c r="BH239" s="357"/>
    </row>
    <row r="240" spans="1:60" s="358" customFormat="1" ht="16.5" hidden="1" customHeight="1">
      <c r="A240" s="338">
        <v>219</v>
      </c>
      <c r="B240" s="339"/>
      <c r="C240" s="339"/>
      <c r="D240" s="340" t="s">
        <v>45</v>
      </c>
      <c r="E240" s="340" t="s">
        <v>77</v>
      </c>
      <c r="F240" s="341" t="s">
        <v>17002</v>
      </c>
      <c r="G240" s="342" t="s">
        <v>16945</v>
      </c>
      <c r="H240" s="359"/>
      <c r="I240" s="343"/>
      <c r="J240" s="344" t="s">
        <v>5939</v>
      </c>
      <c r="K240" s="340"/>
      <c r="L240" s="340"/>
      <c r="M240" s="340">
        <v>9785</v>
      </c>
      <c r="N240" s="340"/>
      <c r="O240" s="340"/>
      <c r="P240" s="340"/>
      <c r="Q240" s="340"/>
      <c r="R240" s="340" t="s">
        <v>17</v>
      </c>
      <c r="S240" s="345" t="s">
        <v>17</v>
      </c>
      <c r="T240" s="346"/>
      <c r="U240" s="347"/>
      <c r="V240" s="347"/>
      <c r="W240" s="348"/>
      <c r="X240" s="349"/>
      <c r="Y240" s="340" t="s">
        <v>23</v>
      </c>
      <c r="Z240" s="350"/>
      <c r="AA240" s="365"/>
      <c r="AB240" s="365"/>
      <c r="AC240" s="351">
        <f t="shared" si="5"/>
        <v>0</v>
      </c>
      <c r="AD240" s="351">
        <v>0</v>
      </c>
      <c r="AE240" s="351">
        <f t="shared" si="6"/>
        <v>0</v>
      </c>
      <c r="AF240" s="352" t="s">
        <v>11567</v>
      </c>
      <c r="AG240" s="353"/>
      <c r="AH240" s="352"/>
      <c r="AI240" s="352" t="s">
        <v>11567</v>
      </c>
      <c r="AJ240" s="353" t="s">
        <v>11567</v>
      </c>
      <c r="AK240" s="352"/>
      <c r="AL240" s="354"/>
      <c r="AM240" s="367"/>
      <c r="AN240" s="354"/>
      <c r="AO240" s="355" t="s">
        <v>11567</v>
      </c>
      <c r="AP240" s="354"/>
      <c r="AQ240" s="354" t="s">
        <v>11567</v>
      </c>
      <c r="AR240" s="354"/>
      <c r="AS240" s="354" t="s">
        <v>11567</v>
      </c>
      <c r="AT240" s="354"/>
      <c r="AU240" s="354" t="s">
        <v>11567</v>
      </c>
      <c r="AV240" s="354"/>
      <c r="AW240" s="354" t="s">
        <v>11567</v>
      </c>
      <c r="AX240" s="354"/>
      <c r="AY240" s="354" t="s">
        <v>11567</v>
      </c>
      <c r="AZ240" s="354"/>
      <c r="BA240" s="354" t="s">
        <v>11567</v>
      </c>
      <c r="BB240" s="354"/>
      <c r="BC240" s="354" t="s">
        <v>11567</v>
      </c>
      <c r="BD240" s="354"/>
      <c r="BE240" s="354" t="s">
        <v>11567</v>
      </c>
      <c r="BF240" s="354"/>
      <c r="BG240" s="356"/>
      <c r="BH240" s="357"/>
    </row>
    <row r="241" spans="1:60" s="358" customFormat="1" ht="16.5" hidden="1" customHeight="1">
      <c r="A241" s="338">
        <v>220</v>
      </c>
      <c r="B241" s="339"/>
      <c r="C241" s="339"/>
      <c r="D241" s="340" t="s">
        <v>15</v>
      </c>
      <c r="E241" s="340" t="s">
        <v>16937</v>
      </c>
      <c r="F241" s="341" t="s">
        <v>17002</v>
      </c>
      <c r="G241" s="342" t="s">
        <v>16945</v>
      </c>
      <c r="H241" s="359"/>
      <c r="I241" s="343"/>
      <c r="J241" s="344" t="s">
        <v>17101</v>
      </c>
      <c r="K241" s="340"/>
      <c r="L241" s="340"/>
      <c r="M241" s="340">
        <v>2152</v>
      </c>
      <c r="N241" s="340" t="s">
        <v>16995</v>
      </c>
      <c r="O241" s="340" t="s">
        <v>35</v>
      </c>
      <c r="P241" s="340" t="s">
        <v>16996</v>
      </c>
      <c r="Q241" s="340" t="s">
        <v>16</v>
      </c>
      <c r="R241" s="340" t="s">
        <v>17</v>
      </c>
      <c r="S241" s="345" t="s">
        <v>17</v>
      </c>
      <c r="T241" s="346"/>
      <c r="U241" s="347" t="s">
        <v>48</v>
      </c>
      <c r="V241" s="347">
        <v>0</v>
      </c>
      <c r="W241" s="348"/>
      <c r="X241" s="349"/>
      <c r="Y241" s="340" t="s">
        <v>21</v>
      </c>
      <c r="Z241" s="350" t="s">
        <v>21</v>
      </c>
      <c r="AA241" s="365"/>
      <c r="AB241" s="365"/>
      <c r="AC241" s="351">
        <f t="shared" si="5"/>
        <v>5000000</v>
      </c>
      <c r="AD241" s="351">
        <v>5000000</v>
      </c>
      <c r="AE241" s="351">
        <f t="shared" si="6"/>
        <v>0</v>
      </c>
      <c r="AF241" s="352"/>
      <c r="AG241" s="353"/>
      <c r="AH241" s="352"/>
      <c r="AI241" s="352"/>
      <c r="AJ241" s="353"/>
      <c r="AK241" s="352"/>
      <c r="AL241" s="354"/>
      <c r="AM241" s="367"/>
      <c r="AN241" s="354"/>
      <c r="AO241" s="355"/>
      <c r="AP241" s="354"/>
      <c r="AQ241" s="354">
        <v>5000000</v>
      </c>
      <c r="AR241" s="354"/>
      <c r="AS241" s="354"/>
      <c r="AT241" s="354"/>
      <c r="AU241" s="354"/>
      <c r="AV241" s="354"/>
      <c r="AW241" s="354"/>
      <c r="AX241" s="354"/>
      <c r="AY241" s="354"/>
      <c r="AZ241" s="354"/>
      <c r="BA241" s="354"/>
      <c r="BB241" s="354"/>
      <c r="BC241" s="354"/>
      <c r="BD241" s="354"/>
      <c r="BE241" s="354"/>
      <c r="BF241" s="354"/>
      <c r="BG241" s="356"/>
      <c r="BH241" s="357"/>
    </row>
    <row r="242" spans="1:60" s="358" customFormat="1" ht="16.5" hidden="1" customHeight="1">
      <c r="A242" s="338">
        <v>221</v>
      </c>
      <c r="B242" s="339"/>
      <c r="C242" s="339"/>
      <c r="D242" s="340" t="s">
        <v>15</v>
      </c>
      <c r="E242" s="340" t="s">
        <v>16938</v>
      </c>
      <c r="F242" s="341" t="s">
        <v>17002</v>
      </c>
      <c r="G242" s="342" t="s">
        <v>16945</v>
      </c>
      <c r="H242" s="359"/>
      <c r="I242" s="343"/>
      <c r="J242" s="344" t="s">
        <v>17116</v>
      </c>
      <c r="K242" s="340"/>
      <c r="L242" s="340"/>
      <c r="M242" s="340">
        <v>4544</v>
      </c>
      <c r="N242" s="340" t="s">
        <v>16995</v>
      </c>
      <c r="O242" s="340" t="s">
        <v>16997</v>
      </c>
      <c r="P242" s="340" t="s">
        <v>16996</v>
      </c>
      <c r="Q242" s="340" t="s">
        <v>16</v>
      </c>
      <c r="R242" s="340" t="s">
        <v>17</v>
      </c>
      <c r="S242" s="345" t="s">
        <v>17</v>
      </c>
      <c r="T242" s="346"/>
      <c r="U242" s="347" t="s">
        <v>48</v>
      </c>
      <c r="V242" s="347">
        <v>536000</v>
      </c>
      <c r="W242" s="348"/>
      <c r="X242" s="349"/>
      <c r="Y242" s="340" t="s">
        <v>23</v>
      </c>
      <c r="Z242" s="350" t="s">
        <v>20</v>
      </c>
      <c r="AA242" s="365"/>
      <c r="AB242" s="365"/>
      <c r="AC242" s="351">
        <f t="shared" si="5"/>
        <v>3000000</v>
      </c>
      <c r="AD242" s="351">
        <v>3000000</v>
      </c>
      <c r="AE242" s="351">
        <f t="shared" si="6"/>
        <v>0</v>
      </c>
      <c r="AF242" s="352"/>
      <c r="AG242" s="353"/>
      <c r="AH242" s="352"/>
      <c r="AI242" s="352"/>
      <c r="AJ242" s="353"/>
      <c r="AK242" s="352"/>
      <c r="AL242" s="354"/>
      <c r="AM242" s="367"/>
      <c r="AN242" s="354"/>
      <c r="AO242" s="355"/>
      <c r="AP242" s="354"/>
      <c r="AQ242" s="354"/>
      <c r="AR242" s="354"/>
      <c r="AS242" s="354"/>
      <c r="AT242" s="354"/>
      <c r="AU242" s="354"/>
      <c r="AV242" s="354"/>
      <c r="AW242" s="354">
        <v>3000000</v>
      </c>
      <c r="AX242" s="354"/>
      <c r="AY242" s="354"/>
      <c r="AZ242" s="354"/>
      <c r="BA242" s="354"/>
      <c r="BB242" s="354"/>
      <c r="BC242" s="354"/>
      <c r="BD242" s="354"/>
      <c r="BE242" s="354"/>
      <c r="BF242" s="354"/>
      <c r="BG242" s="356"/>
      <c r="BH242" s="357"/>
    </row>
    <row r="243" spans="1:60" s="358" customFormat="1" ht="16.5" hidden="1" customHeight="1">
      <c r="A243" s="338">
        <v>222</v>
      </c>
      <c r="B243" s="339"/>
      <c r="C243" s="339"/>
      <c r="D243" s="340"/>
      <c r="E243" s="340"/>
      <c r="F243" s="341" t="s">
        <v>17002</v>
      </c>
      <c r="G243" s="342" t="s">
        <v>16945</v>
      </c>
      <c r="H243" s="359"/>
      <c r="I243" s="343"/>
      <c r="J243" s="344" t="s">
        <v>17299</v>
      </c>
      <c r="K243" s="340"/>
      <c r="L243" s="340"/>
      <c r="M243" s="340">
        <v>22594</v>
      </c>
      <c r="N243" s="340"/>
      <c r="O243" s="340"/>
      <c r="P243" s="340"/>
      <c r="Q243" s="340"/>
      <c r="R243" s="340"/>
      <c r="S243" s="345" t="s">
        <v>17</v>
      </c>
      <c r="T243" s="346"/>
      <c r="U243" s="347"/>
      <c r="V243" s="347"/>
      <c r="W243" s="348"/>
      <c r="X243" s="349"/>
      <c r="Y243" s="340"/>
      <c r="Z243" s="350" t="s">
        <v>20</v>
      </c>
      <c r="AA243" s="365"/>
      <c r="AB243" s="365"/>
      <c r="AC243" s="351">
        <f t="shared" si="5"/>
        <v>170000</v>
      </c>
      <c r="AD243" s="351">
        <v>170000</v>
      </c>
      <c r="AE243" s="351">
        <f t="shared" si="6"/>
        <v>0</v>
      </c>
      <c r="AF243" s="352"/>
      <c r="AG243" s="353"/>
      <c r="AH243" s="352"/>
      <c r="AI243" s="352"/>
      <c r="AJ243" s="353"/>
      <c r="AK243" s="352"/>
      <c r="AL243" s="354"/>
      <c r="AM243" s="367"/>
      <c r="AN243" s="354"/>
      <c r="AO243" s="355"/>
      <c r="AP243" s="354"/>
      <c r="AQ243" s="354"/>
      <c r="AR243" s="354"/>
      <c r="AS243" s="354"/>
      <c r="AT243" s="354"/>
      <c r="AU243" s="354"/>
      <c r="AV243" s="354"/>
      <c r="AW243" s="354"/>
      <c r="AX243" s="354"/>
      <c r="AY243" s="354"/>
      <c r="AZ243" s="354"/>
      <c r="BA243" s="354"/>
      <c r="BB243" s="354"/>
      <c r="BC243" s="354"/>
      <c r="BD243" s="354"/>
      <c r="BE243" s="354">
        <v>170000</v>
      </c>
      <c r="BF243" s="354"/>
      <c r="BG243" s="356"/>
      <c r="BH243" s="357"/>
    </row>
    <row r="244" spans="1:60" s="358" customFormat="1" ht="16.5" hidden="1" customHeight="1">
      <c r="A244" s="338">
        <v>223</v>
      </c>
      <c r="B244" s="339"/>
      <c r="C244" s="339"/>
      <c r="D244" s="340"/>
      <c r="E244" s="340"/>
      <c r="F244" s="341" t="s">
        <v>17002</v>
      </c>
      <c r="G244" s="342" t="s">
        <v>16945</v>
      </c>
      <c r="H244" s="359"/>
      <c r="I244" s="343"/>
      <c r="J244" s="344" t="s">
        <v>17299</v>
      </c>
      <c r="K244" s="340"/>
      <c r="L244" s="340"/>
      <c r="M244" s="340">
        <v>22594</v>
      </c>
      <c r="N244" s="340"/>
      <c r="O244" s="340"/>
      <c r="P244" s="340"/>
      <c r="Q244" s="340"/>
      <c r="R244" s="340"/>
      <c r="S244" s="345" t="s">
        <v>17</v>
      </c>
      <c r="T244" s="346"/>
      <c r="U244" s="347"/>
      <c r="V244" s="347"/>
      <c r="W244" s="348">
        <v>170000</v>
      </c>
      <c r="X244" s="349"/>
      <c r="Y244" s="340"/>
      <c r="Z244" s="350" t="s">
        <v>17113</v>
      </c>
      <c r="AA244" s="365"/>
      <c r="AB244" s="365"/>
      <c r="AC244" s="351">
        <f t="shared" si="5"/>
        <v>0</v>
      </c>
      <c r="AD244" s="351">
        <v>0</v>
      </c>
      <c r="AE244" s="351">
        <f t="shared" si="6"/>
        <v>0</v>
      </c>
      <c r="AF244" s="352"/>
      <c r="AG244" s="353"/>
      <c r="AH244" s="352"/>
      <c r="AI244" s="352"/>
      <c r="AJ244" s="353"/>
      <c r="AK244" s="352"/>
      <c r="AL244" s="354"/>
      <c r="AM244" s="367"/>
      <c r="AN244" s="354"/>
      <c r="AO244" s="355"/>
      <c r="AP244" s="354"/>
      <c r="AQ244" s="354"/>
      <c r="AR244" s="354"/>
      <c r="AS244" s="354"/>
      <c r="AT244" s="354"/>
      <c r="AU244" s="354"/>
      <c r="AV244" s="354"/>
      <c r="AW244" s="354"/>
      <c r="AX244" s="354"/>
      <c r="AY244" s="354"/>
      <c r="AZ244" s="354"/>
      <c r="BA244" s="354"/>
      <c r="BB244" s="354"/>
      <c r="BC244" s="354"/>
      <c r="BD244" s="354"/>
      <c r="BE244" s="354"/>
      <c r="BF244" s="354"/>
      <c r="BG244" s="356"/>
      <c r="BH244" s="357"/>
    </row>
    <row r="245" spans="1:60" s="358" customFormat="1" ht="16.5" hidden="1" customHeight="1">
      <c r="A245" s="338">
        <v>224</v>
      </c>
      <c r="B245" s="339"/>
      <c r="C245" s="339"/>
      <c r="D245" s="340" t="s">
        <v>45</v>
      </c>
      <c r="E245" s="340" t="s">
        <v>76</v>
      </c>
      <c r="F245" s="341" t="s">
        <v>17002</v>
      </c>
      <c r="G245" s="342" t="s">
        <v>16945</v>
      </c>
      <c r="H245" s="359"/>
      <c r="I245" s="343"/>
      <c r="J245" s="344" t="s">
        <v>2167</v>
      </c>
      <c r="K245" s="340"/>
      <c r="L245" s="340"/>
      <c r="M245" s="340">
        <v>47791</v>
      </c>
      <c r="N245" s="340" t="s">
        <v>16971</v>
      </c>
      <c r="O245" s="340"/>
      <c r="P245" s="340"/>
      <c r="Q245" s="340" t="s">
        <v>17</v>
      </c>
      <c r="R245" s="340" t="s">
        <v>17</v>
      </c>
      <c r="S245" s="345" t="s">
        <v>17</v>
      </c>
      <c r="T245" s="346"/>
      <c r="U245" s="347"/>
      <c r="V245" s="347">
        <v>1364000</v>
      </c>
      <c r="W245" s="348">
        <v>2284000</v>
      </c>
      <c r="X245" s="349"/>
      <c r="Y245" s="340" t="s">
        <v>23</v>
      </c>
      <c r="Z245" s="350" t="s">
        <v>23</v>
      </c>
      <c r="AA245" s="365"/>
      <c r="AB245" s="365"/>
      <c r="AC245" s="351">
        <f t="shared" si="5"/>
        <v>1000000</v>
      </c>
      <c r="AD245" s="351">
        <v>1000000</v>
      </c>
      <c r="AE245" s="351">
        <f t="shared" si="6"/>
        <v>0</v>
      </c>
      <c r="AF245" s="352">
        <v>0</v>
      </c>
      <c r="AG245" s="353"/>
      <c r="AH245" s="352"/>
      <c r="AI245" s="352">
        <v>0</v>
      </c>
      <c r="AJ245" s="353">
        <v>0</v>
      </c>
      <c r="AK245" s="352"/>
      <c r="AL245" s="354"/>
      <c r="AM245" s="367"/>
      <c r="AN245" s="354"/>
      <c r="AO245" s="355">
        <v>0</v>
      </c>
      <c r="AP245" s="354"/>
      <c r="AQ245" s="354">
        <v>1000000</v>
      </c>
      <c r="AR245" s="354"/>
      <c r="AS245" s="354">
        <v>0</v>
      </c>
      <c r="AT245" s="354"/>
      <c r="AU245" s="354">
        <v>0</v>
      </c>
      <c r="AV245" s="354"/>
      <c r="AW245" s="354">
        <v>0</v>
      </c>
      <c r="AX245" s="354"/>
      <c r="AY245" s="354">
        <v>0</v>
      </c>
      <c r="AZ245" s="354"/>
      <c r="BA245" s="354">
        <v>0</v>
      </c>
      <c r="BB245" s="354"/>
      <c r="BC245" s="354">
        <v>0</v>
      </c>
      <c r="BD245" s="354"/>
      <c r="BE245" s="354">
        <v>0</v>
      </c>
      <c r="BF245" s="354"/>
      <c r="BG245" s="356"/>
      <c r="BH245" s="357"/>
    </row>
    <row r="246" spans="1:60" s="358" customFormat="1" ht="16.5" hidden="1" customHeight="1">
      <c r="A246" s="338">
        <v>225</v>
      </c>
      <c r="B246" s="339"/>
      <c r="C246" s="339"/>
      <c r="D246" s="340"/>
      <c r="E246" s="340"/>
      <c r="F246" s="341" t="s">
        <v>17002</v>
      </c>
      <c r="G246" s="342" t="s">
        <v>16945</v>
      </c>
      <c r="H246" s="359"/>
      <c r="I246" s="343"/>
      <c r="J246" s="344" t="s">
        <v>2167</v>
      </c>
      <c r="K246" s="340"/>
      <c r="L246" s="340"/>
      <c r="M246" s="340">
        <v>47791</v>
      </c>
      <c r="N246" s="340"/>
      <c r="O246" s="340"/>
      <c r="P246" s="340"/>
      <c r="Q246" s="340"/>
      <c r="R246" s="340"/>
      <c r="S246" s="345" t="s">
        <v>17</v>
      </c>
      <c r="T246" s="346"/>
      <c r="U246" s="347"/>
      <c r="V246" s="347"/>
      <c r="W246" s="348"/>
      <c r="X246" s="349"/>
      <c r="Y246" s="340"/>
      <c r="Z246" s="350" t="s">
        <v>20</v>
      </c>
      <c r="AA246" s="365"/>
      <c r="AB246" s="365"/>
      <c r="AC246" s="351">
        <f t="shared" si="5"/>
        <v>2284000</v>
      </c>
      <c r="AD246" s="351">
        <v>2284000</v>
      </c>
      <c r="AE246" s="351">
        <f t="shared" si="6"/>
        <v>0</v>
      </c>
      <c r="AF246" s="352"/>
      <c r="AG246" s="353"/>
      <c r="AH246" s="352"/>
      <c r="AI246" s="352"/>
      <c r="AJ246" s="353"/>
      <c r="AK246" s="352"/>
      <c r="AL246" s="354"/>
      <c r="AM246" s="367"/>
      <c r="AN246" s="354"/>
      <c r="AO246" s="355"/>
      <c r="AP246" s="354"/>
      <c r="AQ246" s="354"/>
      <c r="AR246" s="354"/>
      <c r="AS246" s="354"/>
      <c r="AT246" s="354"/>
      <c r="AU246" s="354"/>
      <c r="AV246" s="354"/>
      <c r="AW246" s="354"/>
      <c r="AX246" s="354"/>
      <c r="AY246" s="354"/>
      <c r="AZ246" s="354"/>
      <c r="BA246" s="354"/>
      <c r="BB246" s="354"/>
      <c r="BC246" s="354"/>
      <c r="BD246" s="354"/>
      <c r="BE246" s="354">
        <v>2284000</v>
      </c>
      <c r="BF246" s="354"/>
      <c r="BG246" s="356"/>
      <c r="BH246" s="357"/>
    </row>
    <row r="247" spans="1:60" s="358" customFormat="1" ht="16.5" hidden="1" customHeight="1">
      <c r="A247" s="338">
        <v>226</v>
      </c>
      <c r="B247" s="339"/>
      <c r="C247" s="339"/>
      <c r="D247" s="340" t="s">
        <v>45</v>
      </c>
      <c r="E247" s="340" t="s">
        <v>77</v>
      </c>
      <c r="F247" s="341" t="s">
        <v>17002</v>
      </c>
      <c r="G247" s="342" t="s">
        <v>16945</v>
      </c>
      <c r="H247" s="359"/>
      <c r="I247" s="343"/>
      <c r="J247" s="344" t="s">
        <v>2409</v>
      </c>
      <c r="K247" s="340"/>
      <c r="L247" s="340"/>
      <c r="M247" s="340">
        <v>2648</v>
      </c>
      <c r="N247" s="340" t="s">
        <v>2265</v>
      </c>
      <c r="O247" s="340"/>
      <c r="P247" s="340"/>
      <c r="Q247" s="340" t="s">
        <v>17</v>
      </c>
      <c r="R247" s="340" t="s">
        <v>17</v>
      </c>
      <c r="S247" s="345" t="s">
        <v>17</v>
      </c>
      <c r="T247" s="346"/>
      <c r="U247" s="347"/>
      <c r="V247" s="347">
        <v>476400</v>
      </c>
      <c r="W247" s="348"/>
      <c r="X247" s="349"/>
      <c r="Y247" s="340" t="s">
        <v>23</v>
      </c>
      <c r="Z247" s="350" t="s">
        <v>23</v>
      </c>
      <c r="AA247" s="365"/>
      <c r="AB247" s="365"/>
      <c r="AC247" s="351">
        <f t="shared" si="5"/>
        <v>0</v>
      </c>
      <c r="AD247" s="351">
        <v>0</v>
      </c>
      <c r="AE247" s="351">
        <f t="shared" si="6"/>
        <v>0</v>
      </c>
      <c r="AF247" s="352">
        <v>0</v>
      </c>
      <c r="AG247" s="353"/>
      <c r="AH247" s="352"/>
      <c r="AI247" s="352">
        <v>1000000</v>
      </c>
      <c r="AJ247" s="353"/>
      <c r="AK247" s="352"/>
      <c r="AL247" s="354"/>
      <c r="AM247" s="367"/>
      <c r="AN247" s="354"/>
      <c r="AO247" s="355">
        <v>0</v>
      </c>
      <c r="AP247" s="354"/>
      <c r="AQ247" s="354">
        <v>0</v>
      </c>
      <c r="AR247" s="354"/>
      <c r="AS247" s="354">
        <v>0</v>
      </c>
      <c r="AT247" s="354"/>
      <c r="AU247" s="354">
        <v>0</v>
      </c>
      <c r="AV247" s="354"/>
      <c r="AW247" s="354">
        <v>0</v>
      </c>
      <c r="AX247" s="354"/>
      <c r="AY247" s="354">
        <v>0</v>
      </c>
      <c r="AZ247" s="354"/>
      <c r="BA247" s="354">
        <v>0</v>
      </c>
      <c r="BB247" s="354"/>
      <c r="BC247" s="354">
        <v>0</v>
      </c>
      <c r="BD247" s="354"/>
      <c r="BE247" s="354">
        <v>0</v>
      </c>
      <c r="BF247" s="354"/>
      <c r="BG247" s="356"/>
      <c r="BH247" s="357"/>
    </row>
    <row r="248" spans="1:60" s="358" customFormat="1" ht="16.5" hidden="1" customHeight="1">
      <c r="A248" s="338">
        <v>227</v>
      </c>
      <c r="B248" s="339"/>
      <c r="C248" s="339"/>
      <c r="D248" s="340"/>
      <c r="E248" s="340"/>
      <c r="F248" s="341" t="s">
        <v>17002</v>
      </c>
      <c r="G248" s="342" t="s">
        <v>16945</v>
      </c>
      <c r="H248" s="359"/>
      <c r="I248" s="343"/>
      <c r="J248" s="344" t="s">
        <v>2409</v>
      </c>
      <c r="K248" s="340"/>
      <c r="L248" s="340"/>
      <c r="M248" s="340">
        <v>2648</v>
      </c>
      <c r="N248" s="340"/>
      <c r="O248" s="340"/>
      <c r="P248" s="340"/>
      <c r="Q248" s="340"/>
      <c r="R248" s="340"/>
      <c r="S248" s="345" t="s">
        <v>17</v>
      </c>
      <c r="T248" s="346"/>
      <c r="U248" s="347"/>
      <c r="V248" s="347"/>
      <c r="W248" s="348">
        <v>265000</v>
      </c>
      <c r="X248" s="349"/>
      <c r="Y248" s="340"/>
      <c r="Z248" s="350" t="s">
        <v>20</v>
      </c>
      <c r="AA248" s="365"/>
      <c r="AB248" s="365"/>
      <c r="AC248" s="351">
        <f t="shared" si="5"/>
        <v>265000</v>
      </c>
      <c r="AD248" s="351">
        <v>265000</v>
      </c>
      <c r="AE248" s="351">
        <f t="shared" si="6"/>
        <v>0</v>
      </c>
      <c r="AF248" s="352"/>
      <c r="AG248" s="353"/>
      <c r="AH248" s="352"/>
      <c r="AI248" s="352"/>
      <c r="AJ248" s="353"/>
      <c r="AK248" s="352"/>
      <c r="AL248" s="354"/>
      <c r="AM248" s="367"/>
      <c r="AN248" s="354"/>
      <c r="AO248" s="355"/>
      <c r="AP248" s="354"/>
      <c r="AQ248" s="354"/>
      <c r="AR248" s="354"/>
      <c r="AS248" s="354"/>
      <c r="AT248" s="354"/>
      <c r="AU248" s="354"/>
      <c r="AV248" s="354"/>
      <c r="AW248" s="354"/>
      <c r="AX248" s="354"/>
      <c r="AY248" s="354"/>
      <c r="AZ248" s="354"/>
      <c r="BA248" s="354"/>
      <c r="BB248" s="354"/>
      <c r="BC248" s="354"/>
      <c r="BD248" s="354"/>
      <c r="BE248" s="354">
        <v>265000</v>
      </c>
      <c r="BF248" s="354"/>
      <c r="BG248" s="356"/>
      <c r="BH248" s="357"/>
    </row>
    <row r="249" spans="1:60" s="358" customFormat="1" ht="16.5" hidden="1" customHeight="1">
      <c r="A249" s="338">
        <v>228</v>
      </c>
      <c r="B249" s="339"/>
      <c r="C249" s="339"/>
      <c r="D249" s="340"/>
      <c r="E249" s="340"/>
      <c r="F249" s="341" t="s">
        <v>17002</v>
      </c>
      <c r="G249" s="342" t="s">
        <v>16945</v>
      </c>
      <c r="H249" s="359"/>
      <c r="I249" s="343"/>
      <c r="J249" s="344" t="s">
        <v>2409</v>
      </c>
      <c r="K249" s="340"/>
      <c r="L249" s="340"/>
      <c r="M249" s="340">
        <v>2648</v>
      </c>
      <c r="N249" s="340"/>
      <c r="O249" s="340"/>
      <c r="P249" s="340"/>
      <c r="Q249" s="340"/>
      <c r="R249" s="340"/>
      <c r="S249" s="345" t="s">
        <v>17</v>
      </c>
      <c r="T249" s="346"/>
      <c r="U249" s="347"/>
      <c r="V249" s="347"/>
      <c r="W249" s="348">
        <v>280000</v>
      </c>
      <c r="X249" s="349"/>
      <c r="Y249" s="340"/>
      <c r="Z249" s="350" t="s">
        <v>20</v>
      </c>
      <c r="AA249" s="365"/>
      <c r="AB249" s="365"/>
      <c r="AC249" s="351">
        <f t="shared" si="5"/>
        <v>280000</v>
      </c>
      <c r="AD249" s="351">
        <v>280000</v>
      </c>
      <c r="AE249" s="351">
        <f t="shared" si="6"/>
        <v>0</v>
      </c>
      <c r="AF249" s="352"/>
      <c r="AG249" s="353"/>
      <c r="AH249" s="352"/>
      <c r="AI249" s="352"/>
      <c r="AJ249" s="353"/>
      <c r="AK249" s="352"/>
      <c r="AL249" s="354"/>
      <c r="AM249" s="367"/>
      <c r="AN249" s="354"/>
      <c r="AO249" s="355"/>
      <c r="AP249" s="354"/>
      <c r="AQ249" s="354"/>
      <c r="AR249" s="354"/>
      <c r="AS249" s="354"/>
      <c r="AT249" s="354"/>
      <c r="AU249" s="354"/>
      <c r="AV249" s="354"/>
      <c r="AW249" s="354"/>
      <c r="AX249" s="354"/>
      <c r="AY249" s="354"/>
      <c r="AZ249" s="354"/>
      <c r="BA249" s="354"/>
      <c r="BB249" s="354"/>
      <c r="BC249" s="354"/>
      <c r="BD249" s="354"/>
      <c r="BE249" s="354">
        <v>280000</v>
      </c>
      <c r="BF249" s="354"/>
      <c r="BG249" s="356"/>
      <c r="BH249" s="357"/>
    </row>
    <row r="250" spans="1:60" s="358" customFormat="1" ht="16.5" hidden="1" customHeight="1">
      <c r="A250" s="338">
        <v>229</v>
      </c>
      <c r="B250" s="339"/>
      <c r="C250" s="339"/>
      <c r="D250" s="340"/>
      <c r="E250" s="340"/>
      <c r="F250" s="341" t="s">
        <v>17002</v>
      </c>
      <c r="G250" s="342" t="s">
        <v>16945</v>
      </c>
      <c r="H250" s="359"/>
      <c r="I250" s="343"/>
      <c r="J250" s="344" t="s">
        <v>5943</v>
      </c>
      <c r="K250" s="340"/>
      <c r="L250" s="340"/>
      <c r="M250" s="340">
        <v>61887</v>
      </c>
      <c r="N250" s="340"/>
      <c r="O250" s="340"/>
      <c r="P250" s="340"/>
      <c r="Q250" s="340"/>
      <c r="R250" s="340"/>
      <c r="S250" s="345" t="s">
        <v>17</v>
      </c>
      <c r="T250" s="346"/>
      <c r="U250" s="347"/>
      <c r="V250" s="347"/>
      <c r="W250" s="348">
        <v>6340000</v>
      </c>
      <c r="X250" s="349"/>
      <c r="Y250" s="340"/>
      <c r="Z250" s="350" t="s">
        <v>20</v>
      </c>
      <c r="AA250" s="365"/>
      <c r="AB250" s="365"/>
      <c r="AC250" s="351">
        <f t="shared" si="5"/>
        <v>6340000</v>
      </c>
      <c r="AD250" s="351">
        <v>6340000</v>
      </c>
      <c r="AE250" s="351">
        <f t="shared" si="6"/>
        <v>0</v>
      </c>
      <c r="AF250" s="352"/>
      <c r="AG250" s="353"/>
      <c r="AH250" s="352"/>
      <c r="AI250" s="352"/>
      <c r="AJ250" s="353"/>
      <c r="AK250" s="352"/>
      <c r="AL250" s="354"/>
      <c r="AM250" s="367"/>
      <c r="AN250" s="354"/>
      <c r="AO250" s="355"/>
      <c r="AP250" s="354"/>
      <c r="AQ250" s="354"/>
      <c r="AR250" s="354"/>
      <c r="AS250" s="354"/>
      <c r="AT250" s="354"/>
      <c r="AU250" s="354"/>
      <c r="AV250" s="354"/>
      <c r="AW250" s="354"/>
      <c r="AX250" s="354"/>
      <c r="AY250" s="354"/>
      <c r="AZ250" s="354"/>
      <c r="BA250" s="354"/>
      <c r="BB250" s="354"/>
      <c r="BC250" s="354"/>
      <c r="BD250" s="354"/>
      <c r="BE250" s="354">
        <v>6340000</v>
      </c>
      <c r="BF250" s="354"/>
      <c r="BG250" s="356"/>
      <c r="BH250" s="357"/>
    </row>
    <row r="251" spans="1:60" s="358" customFormat="1" ht="16.5" hidden="1" customHeight="1">
      <c r="A251" s="338">
        <v>230</v>
      </c>
      <c r="B251" s="339"/>
      <c r="C251" s="339"/>
      <c r="D251" s="340" t="s">
        <v>47</v>
      </c>
      <c r="E251" s="340" t="s">
        <v>61</v>
      </c>
      <c r="F251" s="341" t="s">
        <v>17002</v>
      </c>
      <c r="G251" s="342" t="s">
        <v>16945</v>
      </c>
      <c r="H251" s="359"/>
      <c r="I251" s="343"/>
      <c r="J251" s="344" t="s">
        <v>17487</v>
      </c>
      <c r="K251" s="340" t="s">
        <v>17273</v>
      </c>
      <c r="L251" s="340"/>
      <c r="M251" s="340" t="s">
        <v>17430</v>
      </c>
      <c r="N251" s="340"/>
      <c r="O251" s="340"/>
      <c r="P251" s="340"/>
      <c r="Q251" s="340"/>
      <c r="R251" s="340"/>
      <c r="S251" s="345" t="s">
        <v>26</v>
      </c>
      <c r="T251" s="346"/>
      <c r="U251" s="347"/>
      <c r="V251" s="347"/>
      <c r="W251" s="348"/>
      <c r="X251" s="349"/>
      <c r="Y251" s="340"/>
      <c r="Z251" s="350" t="s">
        <v>42</v>
      </c>
      <c r="AA251" s="365"/>
      <c r="AB251" s="365"/>
      <c r="AC251" s="351">
        <f t="shared" si="5"/>
        <v>10000000</v>
      </c>
      <c r="AD251" s="351">
        <v>10000000</v>
      </c>
      <c r="AE251" s="351">
        <f t="shared" si="6"/>
        <v>0</v>
      </c>
      <c r="AF251" s="352">
        <v>0</v>
      </c>
      <c r="AG251" s="353"/>
      <c r="AH251" s="352"/>
      <c r="AI251" s="352">
        <v>0</v>
      </c>
      <c r="AJ251" s="353">
        <v>0</v>
      </c>
      <c r="AK251" s="352"/>
      <c r="AL251" s="354"/>
      <c r="AM251" s="367"/>
      <c r="AN251" s="354"/>
      <c r="AO251" s="355">
        <v>4000000</v>
      </c>
      <c r="AP251" s="354"/>
      <c r="AQ251" s="354">
        <v>0</v>
      </c>
      <c r="AR251" s="354"/>
      <c r="AS251" s="354">
        <v>0</v>
      </c>
      <c r="AT251" s="354"/>
      <c r="AU251" s="354">
        <v>0</v>
      </c>
      <c r="AV251" s="354"/>
      <c r="AW251" s="354">
        <v>0</v>
      </c>
      <c r="AX251" s="354"/>
      <c r="AY251" s="354">
        <v>0</v>
      </c>
      <c r="AZ251" s="354"/>
      <c r="BA251" s="354">
        <v>0</v>
      </c>
      <c r="BB251" s="354"/>
      <c r="BC251" s="354">
        <v>0</v>
      </c>
      <c r="BD251" s="354"/>
      <c r="BE251" s="354">
        <v>6000000</v>
      </c>
      <c r="BF251" s="354"/>
      <c r="BG251" s="356"/>
      <c r="BH251" s="357"/>
    </row>
    <row r="252" spans="1:60" s="358" customFormat="1" ht="16.5" hidden="1" customHeight="1">
      <c r="A252" s="338">
        <v>231</v>
      </c>
      <c r="B252" s="339"/>
      <c r="C252" s="339"/>
      <c r="D252" s="340" t="s">
        <v>47</v>
      </c>
      <c r="E252" s="340" t="s">
        <v>61</v>
      </c>
      <c r="F252" s="341" t="s">
        <v>17002</v>
      </c>
      <c r="G252" s="342" t="s">
        <v>16945</v>
      </c>
      <c r="H252" s="359"/>
      <c r="I252" s="343"/>
      <c r="J252" s="344" t="s">
        <v>17487</v>
      </c>
      <c r="K252" s="340" t="s">
        <v>17378</v>
      </c>
      <c r="L252" s="340"/>
      <c r="M252" s="340">
        <v>65992</v>
      </c>
      <c r="N252" s="340"/>
      <c r="O252" s="340"/>
      <c r="P252" s="340"/>
      <c r="Q252" s="340"/>
      <c r="R252" s="340"/>
      <c r="S252" s="345" t="s">
        <v>139</v>
      </c>
      <c r="T252" s="346"/>
      <c r="U252" s="347"/>
      <c r="V252" s="347"/>
      <c r="W252" s="348"/>
      <c r="X252" s="349"/>
      <c r="Y252" s="340"/>
      <c r="Z252" s="350" t="s">
        <v>17104</v>
      </c>
      <c r="AA252" s="365"/>
      <c r="AB252" s="365"/>
      <c r="AC252" s="351">
        <f t="shared" si="5"/>
        <v>0</v>
      </c>
      <c r="AD252" s="351">
        <v>0</v>
      </c>
      <c r="AE252" s="351">
        <f t="shared" si="6"/>
        <v>0</v>
      </c>
      <c r="AF252" s="352">
        <v>0</v>
      </c>
      <c r="AG252" s="353"/>
      <c r="AH252" s="352"/>
      <c r="AI252" s="352">
        <v>0</v>
      </c>
      <c r="AJ252" s="353">
        <v>0</v>
      </c>
      <c r="AK252" s="352"/>
      <c r="AL252" s="354"/>
      <c r="AM252" s="367"/>
      <c r="AN252" s="354"/>
      <c r="AO252" s="355">
        <v>0</v>
      </c>
      <c r="AP252" s="354"/>
      <c r="AQ252" s="354">
        <v>0</v>
      </c>
      <c r="AR252" s="354"/>
      <c r="AS252" s="354">
        <v>0</v>
      </c>
      <c r="AT252" s="354"/>
      <c r="AU252" s="354">
        <v>0</v>
      </c>
      <c r="AV252" s="354"/>
      <c r="AW252" s="354">
        <v>0</v>
      </c>
      <c r="AX252" s="354"/>
      <c r="AY252" s="354">
        <v>0</v>
      </c>
      <c r="AZ252" s="354"/>
      <c r="BA252" s="354">
        <v>0</v>
      </c>
      <c r="BB252" s="354"/>
      <c r="BC252" s="354">
        <v>0</v>
      </c>
      <c r="BD252" s="354"/>
      <c r="BE252" s="354">
        <v>0</v>
      </c>
      <c r="BF252" s="354"/>
      <c r="BG252" s="356"/>
      <c r="BH252" s="357"/>
    </row>
    <row r="253" spans="1:60" s="358" customFormat="1" ht="16.5" hidden="1" customHeight="1">
      <c r="A253" s="338">
        <v>232</v>
      </c>
      <c r="B253" s="339"/>
      <c r="C253" s="339"/>
      <c r="D253" s="340" t="s">
        <v>47</v>
      </c>
      <c r="E253" s="340" t="s">
        <v>61</v>
      </c>
      <c r="F253" s="341" t="s">
        <v>17002</v>
      </c>
      <c r="G253" s="342" t="s">
        <v>16945</v>
      </c>
      <c r="H253" s="359"/>
      <c r="I253" s="343"/>
      <c r="J253" s="344" t="s">
        <v>17487</v>
      </c>
      <c r="K253" s="340" t="s">
        <v>17379</v>
      </c>
      <c r="L253" s="340"/>
      <c r="M253" s="340">
        <v>65992</v>
      </c>
      <c r="N253" s="340"/>
      <c r="O253" s="340"/>
      <c r="P253" s="340"/>
      <c r="Q253" s="340"/>
      <c r="R253" s="340" t="s">
        <v>64</v>
      </c>
      <c r="S253" s="345" t="s">
        <v>17253</v>
      </c>
      <c r="T253" s="346"/>
      <c r="U253" s="347"/>
      <c r="V253" s="347">
        <v>0</v>
      </c>
      <c r="W253" s="348"/>
      <c r="X253" s="349"/>
      <c r="Y253" s="340" t="s">
        <v>23</v>
      </c>
      <c r="Z253" s="350" t="s">
        <v>20</v>
      </c>
      <c r="AA253" s="365"/>
      <c r="AB253" s="365"/>
      <c r="AC253" s="351">
        <f t="shared" si="5"/>
        <v>7680000</v>
      </c>
      <c r="AD253" s="351">
        <v>7680000</v>
      </c>
      <c r="AE253" s="351">
        <f t="shared" si="6"/>
        <v>0</v>
      </c>
      <c r="AF253" s="352">
        <v>0</v>
      </c>
      <c r="AG253" s="353"/>
      <c r="AH253" s="352"/>
      <c r="AI253" s="352">
        <v>0</v>
      </c>
      <c r="AJ253" s="353">
        <v>0</v>
      </c>
      <c r="AK253" s="352"/>
      <c r="AL253" s="354"/>
      <c r="AM253" s="367"/>
      <c r="AN253" s="354"/>
      <c r="AO253" s="355">
        <v>0</v>
      </c>
      <c r="AP253" s="354"/>
      <c r="AQ253" s="354">
        <v>0</v>
      </c>
      <c r="AR253" s="354"/>
      <c r="AS253" s="354">
        <v>0</v>
      </c>
      <c r="AT253" s="354"/>
      <c r="AU253" s="354">
        <v>7680000</v>
      </c>
      <c r="AV253" s="354"/>
      <c r="AW253" s="354">
        <v>0</v>
      </c>
      <c r="AX253" s="354"/>
      <c r="AY253" s="354">
        <v>0</v>
      </c>
      <c r="AZ253" s="354"/>
      <c r="BA253" s="354">
        <v>0</v>
      </c>
      <c r="BB253" s="354"/>
      <c r="BC253" s="354">
        <v>0</v>
      </c>
      <c r="BD253" s="354"/>
      <c r="BE253" s="354">
        <v>0</v>
      </c>
      <c r="BF253" s="354"/>
      <c r="BG253" s="356"/>
      <c r="BH253" s="357"/>
    </row>
    <row r="254" spans="1:60" s="358" customFormat="1" ht="16.5" hidden="1" customHeight="1">
      <c r="A254" s="338">
        <v>233</v>
      </c>
      <c r="B254" s="339"/>
      <c r="C254" s="339"/>
      <c r="D254" s="340"/>
      <c r="E254" s="340"/>
      <c r="F254" s="341" t="s">
        <v>17002</v>
      </c>
      <c r="G254" s="342" t="s">
        <v>16945</v>
      </c>
      <c r="H254" s="359"/>
      <c r="I254" s="343"/>
      <c r="J254" s="344" t="s">
        <v>17487</v>
      </c>
      <c r="K254" s="340"/>
      <c r="L254" s="340"/>
      <c r="M254" s="340">
        <v>65992</v>
      </c>
      <c r="N254" s="340"/>
      <c r="O254" s="340"/>
      <c r="P254" s="340"/>
      <c r="Q254" s="340"/>
      <c r="R254" s="340"/>
      <c r="S254" s="345" t="s">
        <v>17253</v>
      </c>
      <c r="T254" s="346"/>
      <c r="U254" s="347"/>
      <c r="V254" s="347"/>
      <c r="W254" s="348">
        <v>15000000</v>
      </c>
      <c r="X254" s="349"/>
      <c r="Y254" s="340"/>
      <c r="Z254" s="350" t="s">
        <v>17113</v>
      </c>
      <c r="AA254" s="365"/>
      <c r="AB254" s="365"/>
      <c r="AC254" s="351">
        <f t="shared" si="5"/>
        <v>0</v>
      </c>
      <c r="AD254" s="351">
        <v>0</v>
      </c>
      <c r="AE254" s="351">
        <f t="shared" si="6"/>
        <v>0</v>
      </c>
      <c r="AF254" s="352"/>
      <c r="AG254" s="353"/>
      <c r="AH254" s="352"/>
      <c r="AI254" s="352"/>
      <c r="AJ254" s="353"/>
      <c r="AK254" s="352"/>
      <c r="AL254" s="354"/>
      <c r="AM254" s="367"/>
      <c r="AN254" s="354"/>
      <c r="AO254" s="355"/>
      <c r="AP254" s="354"/>
      <c r="AQ254" s="354"/>
      <c r="AR254" s="354"/>
      <c r="AS254" s="354"/>
      <c r="AT254" s="354"/>
      <c r="AU254" s="354"/>
      <c r="AV254" s="354"/>
      <c r="AW254" s="354"/>
      <c r="AX254" s="354"/>
      <c r="AY254" s="354"/>
      <c r="AZ254" s="354"/>
      <c r="BA254" s="354"/>
      <c r="BB254" s="354"/>
      <c r="BC254" s="354"/>
      <c r="BD254" s="354"/>
      <c r="BE254" s="354"/>
      <c r="BF254" s="354"/>
      <c r="BG254" s="356"/>
      <c r="BH254" s="357"/>
    </row>
    <row r="255" spans="1:60" s="358" customFormat="1" ht="16.5" hidden="1" customHeight="1">
      <c r="A255" s="338">
        <v>234</v>
      </c>
      <c r="B255" s="339"/>
      <c r="C255" s="339"/>
      <c r="D255" s="340" t="s">
        <v>16955</v>
      </c>
      <c r="E255" s="340" t="s">
        <v>74</v>
      </c>
      <c r="F255" s="341" t="s">
        <v>17002</v>
      </c>
      <c r="G255" s="342" t="s">
        <v>16945</v>
      </c>
      <c r="H255" s="359"/>
      <c r="I255" s="343"/>
      <c r="J255" s="344" t="s">
        <v>17300</v>
      </c>
      <c r="K255" s="340"/>
      <c r="L255" s="340"/>
      <c r="M255" s="340">
        <v>9896</v>
      </c>
      <c r="N255" s="340" t="s">
        <v>16968</v>
      </c>
      <c r="O255" s="340"/>
      <c r="P255" s="340"/>
      <c r="Q255" s="340" t="s">
        <v>128</v>
      </c>
      <c r="R255" s="340" t="s">
        <v>128</v>
      </c>
      <c r="S255" s="345" t="s">
        <v>17261</v>
      </c>
      <c r="T255" s="346"/>
      <c r="U255" s="347"/>
      <c r="V255" s="347"/>
      <c r="W255" s="348">
        <v>584636</v>
      </c>
      <c r="X255" s="349"/>
      <c r="Y255" s="340" t="s">
        <v>23</v>
      </c>
      <c r="Z255" s="350" t="s">
        <v>23</v>
      </c>
      <c r="AA255" s="365"/>
      <c r="AB255" s="365"/>
      <c r="AC255" s="351">
        <f t="shared" si="5"/>
        <v>1000000</v>
      </c>
      <c r="AD255" s="351">
        <v>1000000</v>
      </c>
      <c r="AE255" s="351">
        <f t="shared" si="6"/>
        <v>0</v>
      </c>
      <c r="AF255" s="352"/>
      <c r="AG255" s="353"/>
      <c r="AH255" s="352"/>
      <c r="AI255" s="352"/>
      <c r="AJ255" s="353"/>
      <c r="AK255" s="352"/>
      <c r="AL255" s="354"/>
      <c r="AM255" s="367"/>
      <c r="AN255" s="354"/>
      <c r="AO255" s="355"/>
      <c r="AP255" s="354"/>
      <c r="AQ255" s="354"/>
      <c r="AR255" s="354"/>
      <c r="AS255" s="354"/>
      <c r="AT255" s="354"/>
      <c r="AU255" s="354"/>
      <c r="AV255" s="354"/>
      <c r="AW255" s="354">
        <v>1000000</v>
      </c>
      <c r="AX255" s="354"/>
      <c r="AY255" s="354"/>
      <c r="AZ255" s="354"/>
      <c r="BA255" s="354"/>
      <c r="BB255" s="354"/>
      <c r="BC255" s="354"/>
      <c r="BD255" s="354"/>
      <c r="BE255" s="354"/>
      <c r="BF255" s="354"/>
      <c r="BG255" s="356"/>
      <c r="BH255" s="357"/>
    </row>
    <row r="256" spans="1:60" s="358" customFormat="1" ht="16.5" hidden="1" customHeight="1">
      <c r="A256" s="338">
        <v>235</v>
      </c>
      <c r="B256" s="339"/>
      <c r="C256" s="339"/>
      <c r="D256" s="340"/>
      <c r="E256" s="340"/>
      <c r="F256" s="341" t="s">
        <v>17002</v>
      </c>
      <c r="G256" s="342" t="s">
        <v>16945</v>
      </c>
      <c r="H256" s="359"/>
      <c r="I256" s="343"/>
      <c r="J256" s="344" t="s">
        <v>17300</v>
      </c>
      <c r="K256" s="340"/>
      <c r="L256" s="340"/>
      <c r="M256" s="340">
        <v>9896</v>
      </c>
      <c r="N256" s="340"/>
      <c r="O256" s="340"/>
      <c r="P256" s="340"/>
      <c r="Q256" s="340"/>
      <c r="R256" s="340"/>
      <c r="S256" s="345" t="s">
        <v>17261</v>
      </c>
      <c r="T256" s="346"/>
      <c r="U256" s="347"/>
      <c r="V256" s="347"/>
      <c r="W256" s="348"/>
      <c r="X256" s="349"/>
      <c r="Y256" s="340"/>
      <c r="Z256" s="350" t="s">
        <v>20</v>
      </c>
      <c r="AA256" s="365"/>
      <c r="AB256" s="365"/>
      <c r="AC256" s="351">
        <f t="shared" si="5"/>
        <v>584636</v>
      </c>
      <c r="AD256" s="351">
        <v>584636</v>
      </c>
      <c r="AE256" s="351">
        <f t="shared" si="6"/>
        <v>0</v>
      </c>
      <c r="AF256" s="352"/>
      <c r="AG256" s="353"/>
      <c r="AH256" s="352"/>
      <c r="AI256" s="352"/>
      <c r="AJ256" s="353"/>
      <c r="AK256" s="352"/>
      <c r="AL256" s="354"/>
      <c r="AM256" s="367"/>
      <c r="AN256" s="354"/>
      <c r="AO256" s="355"/>
      <c r="AP256" s="354"/>
      <c r="AQ256" s="354"/>
      <c r="AR256" s="354"/>
      <c r="AS256" s="354"/>
      <c r="AT256" s="354"/>
      <c r="AU256" s="354"/>
      <c r="AV256" s="354"/>
      <c r="AW256" s="354"/>
      <c r="AX256" s="354"/>
      <c r="AY256" s="354"/>
      <c r="AZ256" s="354"/>
      <c r="BA256" s="354"/>
      <c r="BB256" s="354"/>
      <c r="BC256" s="354"/>
      <c r="BD256" s="354"/>
      <c r="BE256" s="354">
        <v>584636</v>
      </c>
      <c r="BF256" s="354"/>
      <c r="BG256" s="356"/>
      <c r="BH256" s="357"/>
    </row>
    <row r="257" spans="1:60" s="358" customFormat="1" ht="16.5" hidden="1" customHeight="1">
      <c r="A257" s="338">
        <v>236</v>
      </c>
      <c r="B257" s="339"/>
      <c r="C257" s="339"/>
      <c r="D257" s="340" t="s">
        <v>15</v>
      </c>
      <c r="E257" s="340" t="s">
        <v>16939</v>
      </c>
      <c r="F257" s="341" t="s">
        <v>17002</v>
      </c>
      <c r="G257" s="342" t="s">
        <v>16945</v>
      </c>
      <c r="H257" s="359"/>
      <c r="I257" s="343"/>
      <c r="J257" s="344" t="s">
        <v>17155</v>
      </c>
      <c r="K257" s="340"/>
      <c r="L257" s="340"/>
      <c r="M257" s="340">
        <v>8320</v>
      </c>
      <c r="N257" s="340" t="s">
        <v>16995</v>
      </c>
      <c r="O257" s="340" t="s">
        <v>35</v>
      </c>
      <c r="P257" s="340" t="s">
        <v>16996</v>
      </c>
      <c r="Q257" s="340" t="s">
        <v>40</v>
      </c>
      <c r="R257" s="340" t="s">
        <v>17</v>
      </c>
      <c r="S257" s="345" t="s">
        <v>17</v>
      </c>
      <c r="T257" s="346"/>
      <c r="U257" s="347" t="s">
        <v>48</v>
      </c>
      <c r="V257" s="347">
        <v>770000</v>
      </c>
      <c r="W257" s="348">
        <v>1540000</v>
      </c>
      <c r="X257" s="349"/>
      <c r="Y257" s="340" t="s">
        <v>23</v>
      </c>
      <c r="Z257" s="350" t="s">
        <v>20</v>
      </c>
      <c r="AA257" s="365"/>
      <c r="AB257" s="365"/>
      <c r="AC257" s="351">
        <f t="shared" si="5"/>
        <v>2000000</v>
      </c>
      <c r="AD257" s="351">
        <v>2000000</v>
      </c>
      <c r="AE257" s="351">
        <f t="shared" si="6"/>
        <v>0</v>
      </c>
      <c r="AF257" s="352"/>
      <c r="AG257" s="353"/>
      <c r="AH257" s="352"/>
      <c r="AI257" s="352"/>
      <c r="AJ257" s="353"/>
      <c r="AK257" s="352"/>
      <c r="AL257" s="354"/>
      <c r="AM257" s="367"/>
      <c r="AN257" s="354"/>
      <c r="AO257" s="355"/>
      <c r="AP257" s="354"/>
      <c r="AQ257" s="368">
        <v>2000000</v>
      </c>
      <c r="AR257" s="354"/>
      <c r="AS257" s="354"/>
      <c r="AT257" s="354"/>
      <c r="AU257" s="354"/>
      <c r="AV257" s="354"/>
      <c r="AW257" s="354"/>
      <c r="AX257" s="354"/>
      <c r="AY257" s="354"/>
      <c r="AZ257" s="354"/>
      <c r="BA257" s="354"/>
      <c r="BB257" s="354"/>
      <c r="BC257" s="354"/>
      <c r="BD257" s="354"/>
      <c r="BE257" s="354"/>
      <c r="BF257" s="354"/>
      <c r="BG257" s="356"/>
      <c r="BH257" s="357"/>
    </row>
    <row r="258" spans="1:60" s="358" customFormat="1" ht="16.5" hidden="1" customHeight="1">
      <c r="A258" s="338">
        <v>237</v>
      </c>
      <c r="B258" s="339"/>
      <c r="C258" s="339"/>
      <c r="D258" s="340" t="s">
        <v>55</v>
      </c>
      <c r="E258" s="340" t="s">
        <v>16954</v>
      </c>
      <c r="F258" s="341" t="s">
        <v>17002</v>
      </c>
      <c r="G258" s="342" t="s">
        <v>16945</v>
      </c>
      <c r="H258" s="359"/>
      <c r="I258" s="343"/>
      <c r="J258" s="344" t="s">
        <v>17216</v>
      </c>
      <c r="K258" s="340"/>
      <c r="L258" s="340"/>
      <c r="M258" s="340">
        <v>9974</v>
      </c>
      <c r="N258" s="340" t="s">
        <v>16995</v>
      </c>
      <c r="O258" s="340"/>
      <c r="P258" s="340"/>
      <c r="Q258" s="340" t="s">
        <v>40</v>
      </c>
      <c r="R258" s="340" t="s">
        <v>24</v>
      </c>
      <c r="S258" s="345" t="s">
        <v>24</v>
      </c>
      <c r="T258" s="346"/>
      <c r="U258" s="347">
        <v>80000000</v>
      </c>
      <c r="V258" s="347">
        <v>77500000</v>
      </c>
      <c r="W258" s="348">
        <v>75690000</v>
      </c>
      <c r="X258" s="349"/>
      <c r="Y258" s="340" t="s">
        <v>23</v>
      </c>
      <c r="Z258" s="350" t="s">
        <v>23</v>
      </c>
      <c r="AA258" s="365"/>
      <c r="AB258" s="365"/>
      <c r="AC258" s="351">
        <f t="shared" si="5"/>
        <v>75000000</v>
      </c>
      <c r="AD258" s="351">
        <v>75000000</v>
      </c>
      <c r="AE258" s="351">
        <f t="shared" si="6"/>
        <v>0</v>
      </c>
      <c r="AF258" s="352"/>
      <c r="AG258" s="353"/>
      <c r="AH258" s="352"/>
      <c r="AI258" s="352"/>
      <c r="AJ258" s="353"/>
      <c r="AK258" s="352"/>
      <c r="AL258" s="354"/>
      <c r="AM258" s="367"/>
      <c r="AN258" s="354"/>
      <c r="AO258" s="355">
        <v>37500000</v>
      </c>
      <c r="AP258" s="354"/>
      <c r="AQ258" s="354"/>
      <c r="AR258" s="354"/>
      <c r="AS258" s="354"/>
      <c r="AT258" s="354"/>
      <c r="AU258" s="354"/>
      <c r="AV258" s="354"/>
      <c r="AW258" s="354"/>
      <c r="AX258" s="354"/>
      <c r="AY258" s="354"/>
      <c r="AZ258" s="354"/>
      <c r="BA258" s="354">
        <v>37500000</v>
      </c>
      <c r="BB258" s="354"/>
      <c r="BC258" s="354"/>
      <c r="BD258" s="354"/>
      <c r="BE258" s="354"/>
      <c r="BF258" s="354"/>
      <c r="BG258" s="356"/>
      <c r="BH258" s="357"/>
    </row>
    <row r="259" spans="1:60" s="358" customFormat="1" ht="16.5" hidden="1" customHeight="1">
      <c r="A259" s="338">
        <v>238</v>
      </c>
      <c r="B259" s="339"/>
      <c r="C259" s="339"/>
      <c r="D259" s="340" t="s">
        <v>55</v>
      </c>
      <c r="E259" s="340" t="s">
        <v>16954</v>
      </c>
      <c r="F259" s="341" t="s">
        <v>17002</v>
      </c>
      <c r="G259" s="342" t="s">
        <v>16945</v>
      </c>
      <c r="H259" s="359"/>
      <c r="I259" s="343"/>
      <c r="J259" s="344" t="s">
        <v>17216</v>
      </c>
      <c r="K259" s="340"/>
      <c r="L259" s="340"/>
      <c r="M259" s="340">
        <v>9974</v>
      </c>
      <c r="N259" s="340" t="s">
        <v>16995</v>
      </c>
      <c r="O259" s="340"/>
      <c r="P259" s="340"/>
      <c r="Q259" s="340" t="s">
        <v>22</v>
      </c>
      <c r="R259" s="340" t="s">
        <v>130</v>
      </c>
      <c r="S259" s="345" t="s">
        <v>130</v>
      </c>
      <c r="T259" s="346"/>
      <c r="U259" s="347">
        <v>1350000</v>
      </c>
      <c r="V259" s="347">
        <v>2100000</v>
      </c>
      <c r="W259" s="348"/>
      <c r="X259" s="349"/>
      <c r="Y259" s="340" t="s">
        <v>23</v>
      </c>
      <c r="Z259" s="350" t="s">
        <v>21</v>
      </c>
      <c r="AA259" s="365"/>
      <c r="AB259" s="365"/>
      <c r="AC259" s="351">
        <f t="shared" si="5"/>
        <v>0</v>
      </c>
      <c r="AD259" s="351">
        <v>0</v>
      </c>
      <c r="AE259" s="351">
        <f t="shared" si="6"/>
        <v>0</v>
      </c>
      <c r="AF259" s="352"/>
      <c r="AG259" s="353"/>
      <c r="AH259" s="352"/>
      <c r="AI259" s="352"/>
      <c r="AJ259" s="353"/>
      <c r="AK259" s="352"/>
      <c r="AL259" s="354"/>
      <c r="AM259" s="367"/>
      <c r="AN259" s="354"/>
      <c r="AO259" s="355"/>
      <c r="AP259" s="354"/>
      <c r="AQ259" s="354"/>
      <c r="AR259" s="354"/>
      <c r="AS259" s="354"/>
      <c r="AT259" s="354"/>
      <c r="AU259" s="354"/>
      <c r="AV259" s="354"/>
      <c r="AW259" s="354"/>
      <c r="AX259" s="354"/>
      <c r="AY259" s="354"/>
      <c r="AZ259" s="354"/>
      <c r="BA259" s="354"/>
      <c r="BB259" s="354"/>
      <c r="BC259" s="354"/>
      <c r="BD259" s="354"/>
      <c r="BE259" s="354"/>
      <c r="BF259" s="354"/>
      <c r="BG259" s="356"/>
      <c r="BH259" s="357"/>
    </row>
    <row r="260" spans="1:60" s="358" customFormat="1" ht="16.5" hidden="1" customHeight="1">
      <c r="A260" s="338">
        <v>239</v>
      </c>
      <c r="B260" s="339"/>
      <c r="C260" s="339"/>
      <c r="D260" s="340" t="s">
        <v>15</v>
      </c>
      <c r="E260" s="340" t="s">
        <v>5953</v>
      </c>
      <c r="F260" s="341" t="s">
        <v>17002</v>
      </c>
      <c r="G260" s="342" t="s">
        <v>16945</v>
      </c>
      <c r="H260" s="359"/>
      <c r="I260" s="343"/>
      <c r="J260" s="344" t="s">
        <v>17140</v>
      </c>
      <c r="K260" s="340"/>
      <c r="L260" s="340"/>
      <c r="M260" s="340">
        <v>43261</v>
      </c>
      <c r="N260" s="340" t="s">
        <v>17001</v>
      </c>
      <c r="O260" s="340" t="s">
        <v>35</v>
      </c>
      <c r="P260" s="340"/>
      <c r="Q260" s="340" t="s">
        <v>16</v>
      </c>
      <c r="R260" s="340" t="s">
        <v>26</v>
      </c>
      <c r="S260" s="345" t="s">
        <v>26</v>
      </c>
      <c r="T260" s="346"/>
      <c r="U260" s="347"/>
      <c r="V260" s="347">
        <v>2460000</v>
      </c>
      <c r="W260" s="348">
        <v>5203000</v>
      </c>
      <c r="X260" s="349"/>
      <c r="Y260" s="340" t="s">
        <v>23</v>
      </c>
      <c r="Z260" s="350" t="s">
        <v>21</v>
      </c>
      <c r="AA260" s="365"/>
      <c r="AB260" s="365"/>
      <c r="AC260" s="351">
        <f t="shared" si="5"/>
        <v>3000000</v>
      </c>
      <c r="AD260" s="351">
        <v>3000000</v>
      </c>
      <c r="AE260" s="351">
        <f t="shared" si="6"/>
        <v>0</v>
      </c>
      <c r="AF260" s="352"/>
      <c r="AG260" s="353"/>
      <c r="AH260" s="352"/>
      <c r="AI260" s="352"/>
      <c r="AJ260" s="353"/>
      <c r="AK260" s="352"/>
      <c r="AL260" s="354"/>
      <c r="AM260" s="367"/>
      <c r="AN260" s="354"/>
      <c r="AO260" s="355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>
        <v>3000000</v>
      </c>
      <c r="BB260" s="354"/>
      <c r="BC260" s="354"/>
      <c r="BD260" s="354"/>
      <c r="BE260" s="354"/>
      <c r="BF260" s="354"/>
      <c r="BG260" s="356"/>
      <c r="BH260" s="357"/>
    </row>
    <row r="261" spans="1:60" s="358" customFormat="1" ht="16.5" hidden="1" customHeight="1">
      <c r="A261" s="338">
        <v>240</v>
      </c>
      <c r="B261" s="339"/>
      <c r="C261" s="339"/>
      <c r="D261" s="340" t="s">
        <v>15</v>
      </c>
      <c r="E261" s="340" t="s">
        <v>5953</v>
      </c>
      <c r="F261" s="341" t="s">
        <v>17002</v>
      </c>
      <c r="G261" s="342" t="s">
        <v>16945</v>
      </c>
      <c r="H261" s="359"/>
      <c r="I261" s="343"/>
      <c r="J261" s="344" t="s">
        <v>17140</v>
      </c>
      <c r="K261" s="340"/>
      <c r="L261" s="340"/>
      <c r="M261" s="340">
        <v>43261</v>
      </c>
      <c r="N261" s="340" t="s">
        <v>17001</v>
      </c>
      <c r="O261" s="340" t="s">
        <v>35</v>
      </c>
      <c r="P261" s="340"/>
      <c r="Q261" s="340" t="s">
        <v>19</v>
      </c>
      <c r="R261" s="340" t="s">
        <v>64</v>
      </c>
      <c r="S261" s="345" t="s">
        <v>17253</v>
      </c>
      <c r="T261" s="346"/>
      <c r="U261" s="347"/>
      <c r="V261" s="347">
        <v>250000</v>
      </c>
      <c r="W261" s="348"/>
      <c r="X261" s="349"/>
      <c r="Y261" s="340" t="s">
        <v>20</v>
      </c>
      <c r="Z261" s="350" t="s">
        <v>16998</v>
      </c>
      <c r="AA261" s="365"/>
      <c r="AB261" s="365"/>
      <c r="AC261" s="351">
        <f t="shared" si="5"/>
        <v>0</v>
      </c>
      <c r="AD261" s="351">
        <v>0</v>
      </c>
      <c r="AE261" s="351">
        <f t="shared" si="6"/>
        <v>0</v>
      </c>
      <c r="AF261" s="352"/>
      <c r="AG261" s="353"/>
      <c r="AH261" s="352"/>
      <c r="AI261" s="352"/>
      <c r="AJ261" s="353"/>
      <c r="AK261" s="352"/>
      <c r="AL261" s="354"/>
      <c r="AM261" s="367"/>
      <c r="AN261" s="354"/>
      <c r="AO261" s="355"/>
      <c r="AP261" s="354"/>
      <c r="AQ261" s="354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6"/>
      <c r="BH261" s="357"/>
    </row>
    <row r="262" spans="1:60" s="358" customFormat="1" ht="16.5" hidden="1" customHeight="1">
      <c r="A262" s="338">
        <v>241</v>
      </c>
      <c r="B262" s="339"/>
      <c r="C262" s="339"/>
      <c r="D262" s="340"/>
      <c r="E262" s="340"/>
      <c r="F262" s="341" t="s">
        <v>17002</v>
      </c>
      <c r="G262" s="342" t="s">
        <v>16945</v>
      </c>
      <c r="H262" s="359"/>
      <c r="I262" s="343"/>
      <c r="J262" s="344" t="s">
        <v>17301</v>
      </c>
      <c r="K262" s="340"/>
      <c r="L262" s="340"/>
      <c r="M262" s="340">
        <v>40248</v>
      </c>
      <c r="N262" s="340"/>
      <c r="O262" s="340"/>
      <c r="P262" s="340"/>
      <c r="Q262" s="340"/>
      <c r="R262" s="340"/>
      <c r="S262" s="345" t="s">
        <v>26</v>
      </c>
      <c r="T262" s="346"/>
      <c r="U262" s="347"/>
      <c r="V262" s="347"/>
      <c r="W262" s="348"/>
      <c r="X262" s="349"/>
      <c r="Y262" s="340"/>
      <c r="Z262" s="350" t="s">
        <v>20</v>
      </c>
      <c r="AA262" s="365"/>
      <c r="AB262" s="365"/>
      <c r="AC262" s="351">
        <f t="shared" si="5"/>
        <v>2944000</v>
      </c>
      <c r="AD262" s="351">
        <v>2944000</v>
      </c>
      <c r="AE262" s="351">
        <f t="shared" si="6"/>
        <v>0</v>
      </c>
      <c r="AF262" s="352"/>
      <c r="AG262" s="353"/>
      <c r="AH262" s="352"/>
      <c r="AI262" s="352"/>
      <c r="AJ262" s="353"/>
      <c r="AK262" s="352"/>
      <c r="AL262" s="354"/>
      <c r="AM262" s="367"/>
      <c r="AN262" s="354"/>
      <c r="AO262" s="355"/>
      <c r="AP262" s="354"/>
      <c r="AQ262" s="354"/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>
        <v>2944000</v>
      </c>
      <c r="BF262" s="354"/>
      <c r="BG262" s="356"/>
      <c r="BH262" s="357"/>
    </row>
    <row r="263" spans="1:60" s="358" customFormat="1" ht="16.5" hidden="1" customHeight="1">
      <c r="A263" s="338">
        <v>242</v>
      </c>
      <c r="B263" s="339"/>
      <c r="C263" s="339"/>
      <c r="D263" s="340" t="s">
        <v>15</v>
      </c>
      <c r="E263" s="340" t="s">
        <v>16939</v>
      </c>
      <c r="F263" s="341" t="s">
        <v>17002</v>
      </c>
      <c r="G263" s="342" t="s">
        <v>16945</v>
      </c>
      <c r="H263" s="359"/>
      <c r="I263" s="343"/>
      <c r="J263" s="344" t="s">
        <v>17156</v>
      </c>
      <c r="K263" s="340"/>
      <c r="L263" s="340"/>
      <c r="M263" s="340">
        <v>50261</v>
      </c>
      <c r="N263" s="340" t="s">
        <v>16995</v>
      </c>
      <c r="O263" s="340" t="s">
        <v>35</v>
      </c>
      <c r="P263" s="340" t="s">
        <v>16996</v>
      </c>
      <c r="Q263" s="340" t="s">
        <v>40</v>
      </c>
      <c r="R263" s="340" t="s">
        <v>24</v>
      </c>
      <c r="S263" s="345" t="s">
        <v>24</v>
      </c>
      <c r="T263" s="346"/>
      <c r="U263" s="347">
        <v>7864320</v>
      </c>
      <c r="V263" s="347">
        <v>1622800</v>
      </c>
      <c r="W263" s="348"/>
      <c r="X263" s="349"/>
      <c r="Y263" s="340" t="s">
        <v>17097</v>
      </c>
      <c r="Z263" s="350" t="s">
        <v>17097</v>
      </c>
      <c r="AA263" s="365"/>
      <c r="AB263" s="365"/>
      <c r="AC263" s="351">
        <f t="shared" si="5"/>
        <v>0</v>
      </c>
      <c r="AD263" s="351">
        <v>0</v>
      </c>
      <c r="AE263" s="351">
        <f t="shared" si="6"/>
        <v>0</v>
      </c>
      <c r="AF263" s="352"/>
      <c r="AG263" s="353"/>
      <c r="AH263" s="352"/>
      <c r="AI263" s="352"/>
      <c r="AJ263" s="353"/>
      <c r="AK263" s="352"/>
      <c r="AL263" s="354"/>
      <c r="AM263" s="367"/>
      <c r="AN263" s="354"/>
      <c r="AO263" s="355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/>
      <c r="AZ263" s="354"/>
      <c r="BA263" s="354"/>
      <c r="BB263" s="354"/>
      <c r="BC263" s="354"/>
      <c r="BD263" s="354"/>
      <c r="BE263" s="354"/>
      <c r="BF263" s="354"/>
      <c r="BG263" s="356"/>
      <c r="BH263" s="357"/>
    </row>
    <row r="264" spans="1:60" s="358" customFormat="1" ht="16.5" hidden="1" customHeight="1">
      <c r="A264" s="338">
        <v>243</v>
      </c>
      <c r="B264" s="339"/>
      <c r="C264" s="339"/>
      <c r="D264" s="340" t="s">
        <v>15</v>
      </c>
      <c r="E264" s="340" t="s">
        <v>16939</v>
      </c>
      <c r="F264" s="341" t="s">
        <v>17002</v>
      </c>
      <c r="G264" s="342" t="s">
        <v>16945</v>
      </c>
      <c r="H264" s="359"/>
      <c r="I264" s="343"/>
      <c r="J264" s="344" t="s">
        <v>17156</v>
      </c>
      <c r="K264" s="340"/>
      <c r="L264" s="340"/>
      <c r="M264" s="340">
        <v>50261</v>
      </c>
      <c r="N264" s="340" t="s">
        <v>16995</v>
      </c>
      <c r="O264" s="340" t="s">
        <v>35</v>
      </c>
      <c r="P264" s="340" t="s">
        <v>16996</v>
      </c>
      <c r="Q264" s="340" t="s">
        <v>25</v>
      </c>
      <c r="R264" s="340" t="s">
        <v>26</v>
      </c>
      <c r="S264" s="345" t="s">
        <v>26</v>
      </c>
      <c r="T264" s="346"/>
      <c r="U264" s="347" t="s">
        <v>48</v>
      </c>
      <c r="V264" s="347">
        <v>4332000</v>
      </c>
      <c r="W264" s="348">
        <v>5084000</v>
      </c>
      <c r="X264" s="349"/>
      <c r="Y264" s="340" t="s">
        <v>20</v>
      </c>
      <c r="Z264" s="350" t="s">
        <v>20</v>
      </c>
      <c r="AA264" s="365"/>
      <c r="AB264" s="365"/>
      <c r="AC264" s="351">
        <f t="shared" si="5"/>
        <v>5000000</v>
      </c>
      <c r="AD264" s="351">
        <v>5000000</v>
      </c>
      <c r="AE264" s="351">
        <f t="shared" si="6"/>
        <v>0</v>
      </c>
      <c r="AF264" s="352"/>
      <c r="AG264" s="353"/>
      <c r="AH264" s="352"/>
      <c r="AI264" s="352"/>
      <c r="AJ264" s="353"/>
      <c r="AK264" s="352"/>
      <c r="AL264" s="354"/>
      <c r="AM264" s="367"/>
      <c r="AN264" s="354"/>
      <c r="AO264" s="355"/>
      <c r="AP264" s="354"/>
      <c r="AQ264" s="354"/>
      <c r="AR264" s="354"/>
      <c r="AS264" s="354"/>
      <c r="AT264" s="354"/>
      <c r="AU264" s="354">
        <v>5000000</v>
      </c>
      <c r="AV264" s="354"/>
      <c r="AW264" s="354"/>
      <c r="AX264" s="354"/>
      <c r="AY264" s="354"/>
      <c r="AZ264" s="354"/>
      <c r="BA264" s="354"/>
      <c r="BB264" s="354"/>
      <c r="BC264" s="354"/>
      <c r="BD264" s="354"/>
      <c r="BE264" s="354"/>
      <c r="BF264" s="354"/>
      <c r="BG264" s="356"/>
      <c r="BH264" s="357"/>
    </row>
    <row r="265" spans="1:60" s="358" customFormat="1" ht="16.5" hidden="1" customHeight="1">
      <c r="A265" s="338">
        <v>244</v>
      </c>
      <c r="B265" s="339"/>
      <c r="C265" s="339"/>
      <c r="D265" s="340"/>
      <c r="E265" s="340"/>
      <c r="F265" s="341" t="s">
        <v>17002</v>
      </c>
      <c r="G265" s="342" t="s">
        <v>16945</v>
      </c>
      <c r="H265" s="359"/>
      <c r="I265" s="343"/>
      <c r="J265" s="344" t="s">
        <v>17042</v>
      </c>
      <c r="K265" s="340"/>
      <c r="L265" s="340"/>
      <c r="M265" s="340">
        <v>5551</v>
      </c>
      <c r="N265" s="340"/>
      <c r="O265" s="340"/>
      <c r="P265" s="340"/>
      <c r="Q265" s="340"/>
      <c r="R265" s="340"/>
      <c r="S265" s="345" t="s">
        <v>139</v>
      </c>
      <c r="T265" s="346"/>
      <c r="U265" s="347"/>
      <c r="V265" s="347"/>
      <c r="W265" s="348"/>
      <c r="X265" s="349"/>
      <c r="Y265" s="340"/>
      <c r="Z265" s="350" t="s">
        <v>21</v>
      </c>
      <c r="AA265" s="365"/>
      <c r="AB265" s="365"/>
      <c r="AC265" s="351">
        <f t="shared" si="5"/>
        <v>2000000</v>
      </c>
      <c r="AD265" s="351">
        <v>2000000</v>
      </c>
      <c r="AE265" s="351">
        <f t="shared" si="6"/>
        <v>0</v>
      </c>
      <c r="AF265" s="352"/>
      <c r="AG265" s="353"/>
      <c r="AH265" s="352"/>
      <c r="AI265" s="352"/>
      <c r="AJ265" s="353"/>
      <c r="AK265" s="352"/>
      <c r="AL265" s="354"/>
      <c r="AM265" s="367"/>
      <c r="AN265" s="354"/>
      <c r="AO265" s="355"/>
      <c r="AP265" s="354"/>
      <c r="AQ265" s="354"/>
      <c r="AR265" s="354"/>
      <c r="AS265" s="354">
        <v>2000000</v>
      </c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6"/>
      <c r="BH265" s="357"/>
    </row>
    <row r="266" spans="1:60" s="358" customFormat="1" ht="16.5" hidden="1" customHeight="1">
      <c r="A266" s="338">
        <v>245</v>
      </c>
      <c r="B266" s="339"/>
      <c r="C266" s="339"/>
      <c r="D266" s="340"/>
      <c r="E266" s="340"/>
      <c r="F266" s="341" t="s">
        <v>17002</v>
      </c>
      <c r="G266" s="342" t="s">
        <v>16945</v>
      </c>
      <c r="H266" s="359"/>
      <c r="I266" s="343"/>
      <c r="J266" s="344" t="s">
        <v>17276</v>
      </c>
      <c r="K266" s="340"/>
      <c r="L266" s="340"/>
      <c r="M266" s="340">
        <v>58443</v>
      </c>
      <c r="N266" s="340"/>
      <c r="O266" s="340"/>
      <c r="P266" s="340"/>
      <c r="Q266" s="340"/>
      <c r="R266" s="340"/>
      <c r="S266" s="345" t="s">
        <v>139</v>
      </c>
      <c r="T266" s="346"/>
      <c r="U266" s="347"/>
      <c r="V266" s="347"/>
      <c r="W266" s="348"/>
      <c r="X266" s="349"/>
      <c r="Y266" s="340"/>
      <c r="Z266" s="350" t="s">
        <v>20</v>
      </c>
      <c r="AA266" s="365"/>
      <c r="AB266" s="365"/>
      <c r="AC266" s="351">
        <f t="shared" si="5"/>
        <v>0</v>
      </c>
      <c r="AD266" s="351">
        <v>0</v>
      </c>
      <c r="AE266" s="351">
        <f t="shared" si="6"/>
        <v>0</v>
      </c>
      <c r="AF266" s="352"/>
      <c r="AG266" s="353"/>
      <c r="AH266" s="352"/>
      <c r="AI266" s="352"/>
      <c r="AJ266" s="353"/>
      <c r="AK266" s="352"/>
      <c r="AL266" s="354"/>
      <c r="AM266" s="367"/>
      <c r="AN266" s="354"/>
      <c r="AO266" s="355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6"/>
      <c r="BH266" s="357"/>
    </row>
    <row r="267" spans="1:60" s="358" customFormat="1" ht="16.5" hidden="1" customHeight="1">
      <c r="A267" s="338">
        <v>246</v>
      </c>
      <c r="B267" s="339"/>
      <c r="C267" s="339"/>
      <c r="D267" s="340"/>
      <c r="E267" s="340"/>
      <c r="F267" s="341" t="s">
        <v>17002</v>
      </c>
      <c r="G267" s="342" t="s">
        <v>16945</v>
      </c>
      <c r="H267" s="359"/>
      <c r="I267" s="343"/>
      <c r="J267" s="344" t="s">
        <v>17276</v>
      </c>
      <c r="K267" s="340"/>
      <c r="L267" s="340"/>
      <c r="M267" s="340">
        <v>58118</v>
      </c>
      <c r="N267" s="340"/>
      <c r="O267" s="340"/>
      <c r="P267" s="340"/>
      <c r="Q267" s="340"/>
      <c r="R267" s="340"/>
      <c r="S267" s="345" t="s">
        <v>139</v>
      </c>
      <c r="T267" s="346"/>
      <c r="U267" s="347"/>
      <c r="V267" s="347"/>
      <c r="W267" s="348">
        <v>2800000</v>
      </c>
      <c r="X267" s="349"/>
      <c r="Y267" s="340"/>
      <c r="Z267" s="350" t="s">
        <v>17113</v>
      </c>
      <c r="AA267" s="365"/>
      <c r="AB267" s="365"/>
      <c r="AC267" s="351">
        <f t="shared" si="5"/>
        <v>0</v>
      </c>
      <c r="AD267" s="351">
        <v>0</v>
      </c>
      <c r="AE267" s="351">
        <f t="shared" si="6"/>
        <v>0</v>
      </c>
      <c r="AF267" s="352"/>
      <c r="AG267" s="353"/>
      <c r="AH267" s="352"/>
      <c r="AI267" s="352"/>
      <c r="AJ267" s="353"/>
      <c r="AK267" s="352"/>
      <c r="AL267" s="354"/>
      <c r="AM267" s="367"/>
      <c r="AN267" s="354"/>
      <c r="AO267" s="355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6"/>
      <c r="BH267" s="357"/>
    </row>
    <row r="268" spans="1:60" s="358" customFormat="1" ht="16.5" hidden="1" customHeight="1">
      <c r="A268" s="338">
        <v>247</v>
      </c>
      <c r="B268" s="339"/>
      <c r="C268" s="339"/>
      <c r="D268" s="340"/>
      <c r="E268" s="340"/>
      <c r="F268" s="341" t="s">
        <v>17002</v>
      </c>
      <c r="G268" s="342" t="s">
        <v>16945</v>
      </c>
      <c r="H268" s="359"/>
      <c r="I268" s="343"/>
      <c r="J268" s="344" t="s">
        <v>17491</v>
      </c>
      <c r="K268" s="340"/>
      <c r="L268" s="340"/>
      <c r="M268" s="340">
        <v>58443</v>
      </c>
      <c r="N268" s="340"/>
      <c r="O268" s="340"/>
      <c r="P268" s="340"/>
      <c r="Q268" s="340"/>
      <c r="R268" s="340"/>
      <c r="S268" s="345" t="s">
        <v>17251</v>
      </c>
      <c r="T268" s="346"/>
      <c r="U268" s="347">
        <v>1540000</v>
      </c>
      <c r="V268" s="347">
        <v>1120000</v>
      </c>
      <c r="W268" s="348"/>
      <c r="X268" s="349"/>
      <c r="Y268" s="340" t="s">
        <v>18</v>
      </c>
      <c r="Z268" s="350" t="s">
        <v>17097</v>
      </c>
      <c r="AA268" s="365"/>
      <c r="AB268" s="365"/>
      <c r="AC268" s="351">
        <f t="shared" si="5"/>
        <v>0</v>
      </c>
      <c r="AD268" s="351">
        <v>0</v>
      </c>
      <c r="AE268" s="351">
        <f t="shared" si="6"/>
        <v>0</v>
      </c>
      <c r="AF268" s="352"/>
      <c r="AG268" s="353"/>
      <c r="AH268" s="352"/>
      <c r="AI268" s="352"/>
      <c r="AJ268" s="353"/>
      <c r="AK268" s="352"/>
      <c r="AL268" s="354"/>
      <c r="AM268" s="367"/>
      <c r="AN268" s="354"/>
      <c r="AO268" s="355"/>
      <c r="AP268" s="354"/>
      <c r="AQ268" s="354"/>
      <c r="AR268" s="354"/>
      <c r="AS268" s="354"/>
      <c r="AT268" s="354"/>
      <c r="AU268" s="354"/>
      <c r="AV268" s="354"/>
      <c r="AW268" s="354"/>
      <c r="AX268" s="354"/>
      <c r="AY268" s="354"/>
      <c r="AZ268" s="354"/>
      <c r="BA268" s="354"/>
      <c r="BB268" s="354"/>
      <c r="BC268" s="354"/>
      <c r="BD268" s="354"/>
      <c r="BE268" s="354"/>
      <c r="BF268" s="354"/>
      <c r="BG268" s="356"/>
      <c r="BH268" s="357"/>
    </row>
    <row r="269" spans="1:60" s="358" customFormat="1" ht="16.5" hidden="1" customHeight="1">
      <c r="A269" s="338">
        <v>248</v>
      </c>
      <c r="B269" s="339"/>
      <c r="C269" s="339"/>
      <c r="D269" s="340" t="s">
        <v>15</v>
      </c>
      <c r="E269" s="340" t="s">
        <v>16938</v>
      </c>
      <c r="F269" s="341" t="s">
        <v>17002</v>
      </c>
      <c r="G269" s="342" t="s">
        <v>16945</v>
      </c>
      <c r="H269" s="359"/>
      <c r="I269" s="343"/>
      <c r="J269" s="344" t="s">
        <v>17119</v>
      </c>
      <c r="K269" s="340"/>
      <c r="L269" s="340"/>
      <c r="M269" s="340">
        <v>11417</v>
      </c>
      <c r="N269" s="340" t="s">
        <v>16995</v>
      </c>
      <c r="O269" s="340" t="s">
        <v>16997</v>
      </c>
      <c r="P269" s="340" t="s">
        <v>16996</v>
      </c>
      <c r="Q269" s="340" t="s">
        <v>40</v>
      </c>
      <c r="R269" s="340" t="s">
        <v>24</v>
      </c>
      <c r="S269" s="345" t="s">
        <v>24</v>
      </c>
      <c r="T269" s="346"/>
      <c r="U269" s="347">
        <v>66054940</v>
      </c>
      <c r="V269" s="347">
        <v>37669700</v>
      </c>
      <c r="W269" s="348">
        <v>8251500</v>
      </c>
      <c r="X269" s="349"/>
      <c r="Y269" s="340" t="s">
        <v>23</v>
      </c>
      <c r="Z269" s="350" t="s">
        <v>20</v>
      </c>
      <c r="AA269" s="365"/>
      <c r="AB269" s="365"/>
      <c r="AC269" s="351">
        <f t="shared" si="5"/>
        <v>38500000</v>
      </c>
      <c r="AD269" s="351">
        <v>38500000</v>
      </c>
      <c r="AE269" s="351">
        <f t="shared" si="6"/>
        <v>0</v>
      </c>
      <c r="AF269" s="352">
        <v>0</v>
      </c>
      <c r="AG269" s="353"/>
      <c r="AH269" s="352"/>
      <c r="AI269" s="352">
        <v>0</v>
      </c>
      <c r="AJ269" s="353">
        <v>0</v>
      </c>
      <c r="AK269" s="352"/>
      <c r="AL269" s="354"/>
      <c r="AM269" s="367"/>
      <c r="AN269" s="354"/>
      <c r="AO269" s="355">
        <v>7000000</v>
      </c>
      <c r="AP269" s="354"/>
      <c r="AQ269" s="354">
        <v>7000000</v>
      </c>
      <c r="AR269" s="354"/>
      <c r="AS269" s="354">
        <v>3500000</v>
      </c>
      <c r="AT269" s="354"/>
      <c r="AU269" s="354">
        <v>3500000</v>
      </c>
      <c r="AV269" s="354"/>
      <c r="AW269" s="354">
        <v>3500000</v>
      </c>
      <c r="AX269" s="354"/>
      <c r="AY269" s="354">
        <v>3500000</v>
      </c>
      <c r="AZ269" s="354"/>
      <c r="BA269" s="354">
        <v>3500000</v>
      </c>
      <c r="BB269" s="354"/>
      <c r="BC269" s="354">
        <v>3500000</v>
      </c>
      <c r="BD269" s="354"/>
      <c r="BE269" s="354">
        <v>3500000</v>
      </c>
      <c r="BF269" s="354"/>
      <c r="BG269" s="356"/>
      <c r="BH269" s="357"/>
    </row>
    <row r="270" spans="1:60" s="358" customFormat="1" ht="16.5" hidden="1" customHeight="1">
      <c r="A270" s="338">
        <v>249</v>
      </c>
      <c r="B270" s="339"/>
      <c r="C270" s="339"/>
      <c r="D270" s="340" t="s">
        <v>15</v>
      </c>
      <c r="E270" s="340" t="s">
        <v>16938</v>
      </c>
      <c r="F270" s="341" t="s">
        <v>17002</v>
      </c>
      <c r="G270" s="342" t="s">
        <v>16945</v>
      </c>
      <c r="H270" s="359"/>
      <c r="I270" s="343"/>
      <c r="J270" s="344" t="s">
        <v>17119</v>
      </c>
      <c r="K270" s="340"/>
      <c r="L270" s="340"/>
      <c r="M270" s="340">
        <v>11417</v>
      </c>
      <c r="N270" s="340" t="s">
        <v>16995</v>
      </c>
      <c r="O270" s="340"/>
      <c r="P270" s="340" t="s">
        <v>16996</v>
      </c>
      <c r="Q270" s="340" t="s">
        <v>38</v>
      </c>
      <c r="R270" s="340" t="s">
        <v>130</v>
      </c>
      <c r="S270" s="345" t="s">
        <v>130</v>
      </c>
      <c r="T270" s="346"/>
      <c r="U270" s="347"/>
      <c r="V270" s="347">
        <v>14165000</v>
      </c>
      <c r="W270" s="348"/>
      <c r="X270" s="349"/>
      <c r="Y270" s="340" t="s">
        <v>16998</v>
      </c>
      <c r="Z270" s="350" t="s">
        <v>16998</v>
      </c>
      <c r="AA270" s="365"/>
      <c r="AB270" s="365"/>
      <c r="AC270" s="351">
        <f t="shared" si="5"/>
        <v>0</v>
      </c>
      <c r="AD270" s="351">
        <v>0</v>
      </c>
      <c r="AE270" s="351">
        <f t="shared" si="6"/>
        <v>0</v>
      </c>
      <c r="AF270" s="352"/>
      <c r="AG270" s="353"/>
      <c r="AH270" s="352"/>
      <c r="AI270" s="352"/>
      <c r="AJ270" s="353"/>
      <c r="AK270" s="352"/>
      <c r="AL270" s="354"/>
      <c r="AM270" s="367"/>
      <c r="AN270" s="354"/>
      <c r="AO270" s="355"/>
      <c r="AP270" s="354"/>
      <c r="AQ270" s="354"/>
      <c r="AR270" s="354"/>
      <c r="AS270" s="354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6"/>
      <c r="BH270" s="357"/>
    </row>
    <row r="271" spans="1:60" s="358" customFormat="1" ht="16.5" hidden="1" customHeight="1">
      <c r="A271" s="338">
        <v>250</v>
      </c>
      <c r="B271" s="339"/>
      <c r="C271" s="339"/>
      <c r="D271" s="340" t="s">
        <v>15</v>
      </c>
      <c r="E271" s="340" t="s">
        <v>16938</v>
      </c>
      <c r="F271" s="341" t="s">
        <v>17002</v>
      </c>
      <c r="G271" s="342" t="s">
        <v>16945</v>
      </c>
      <c r="H271" s="359"/>
      <c r="I271" s="343"/>
      <c r="J271" s="344" t="s">
        <v>17119</v>
      </c>
      <c r="K271" s="340"/>
      <c r="L271" s="340"/>
      <c r="M271" s="340">
        <v>11417</v>
      </c>
      <c r="N271" s="340" t="s">
        <v>16995</v>
      </c>
      <c r="O271" s="340" t="s">
        <v>27</v>
      </c>
      <c r="P271" s="340" t="s">
        <v>16996</v>
      </c>
      <c r="Q271" s="340"/>
      <c r="R271" s="340"/>
      <c r="S271" s="345" t="s">
        <v>17249</v>
      </c>
      <c r="T271" s="346"/>
      <c r="U271" s="347"/>
      <c r="V271" s="347"/>
      <c r="W271" s="348"/>
      <c r="X271" s="349"/>
      <c r="Y271" s="340"/>
      <c r="Z271" s="350" t="s">
        <v>21</v>
      </c>
      <c r="AA271" s="365"/>
      <c r="AB271" s="365"/>
      <c r="AC271" s="351">
        <f t="shared" si="5"/>
        <v>50000000</v>
      </c>
      <c r="AD271" s="351">
        <v>50000000</v>
      </c>
      <c r="AE271" s="351">
        <f t="shared" si="6"/>
        <v>0</v>
      </c>
      <c r="AF271" s="352"/>
      <c r="AG271" s="353"/>
      <c r="AH271" s="352"/>
      <c r="AI271" s="352"/>
      <c r="AJ271" s="353"/>
      <c r="AK271" s="352"/>
      <c r="AL271" s="354"/>
      <c r="AM271" s="367"/>
      <c r="AN271" s="354"/>
      <c r="AO271" s="355"/>
      <c r="AP271" s="354"/>
      <c r="AQ271" s="354">
        <v>50000000</v>
      </c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6"/>
      <c r="BH271" s="357"/>
    </row>
    <row r="272" spans="1:60" s="358" customFormat="1" ht="16.5" hidden="1" customHeight="1">
      <c r="A272" s="338">
        <v>251</v>
      </c>
      <c r="B272" s="339"/>
      <c r="C272" s="339"/>
      <c r="D272" s="340" t="s">
        <v>15</v>
      </c>
      <c r="E272" s="340" t="s">
        <v>16938</v>
      </c>
      <c r="F272" s="341" t="s">
        <v>17002</v>
      </c>
      <c r="G272" s="342" t="s">
        <v>16945</v>
      </c>
      <c r="H272" s="359"/>
      <c r="I272" s="343"/>
      <c r="J272" s="344" t="s">
        <v>17119</v>
      </c>
      <c r="K272" s="340"/>
      <c r="L272" s="340"/>
      <c r="M272" s="340">
        <v>11417</v>
      </c>
      <c r="N272" s="340" t="s">
        <v>16995</v>
      </c>
      <c r="O272" s="340" t="s">
        <v>27</v>
      </c>
      <c r="P272" s="340" t="s">
        <v>16996</v>
      </c>
      <c r="Q272" s="340"/>
      <c r="R272" s="340"/>
      <c r="S272" s="345" t="s">
        <v>17260</v>
      </c>
      <c r="T272" s="346"/>
      <c r="U272" s="347"/>
      <c r="V272" s="347"/>
      <c r="W272" s="348"/>
      <c r="X272" s="349"/>
      <c r="Y272" s="340"/>
      <c r="Z272" s="350" t="s">
        <v>21</v>
      </c>
      <c r="AA272" s="365"/>
      <c r="AB272" s="365"/>
      <c r="AC272" s="351">
        <f t="shared" si="5"/>
        <v>10000000</v>
      </c>
      <c r="AD272" s="351">
        <v>10000000</v>
      </c>
      <c r="AE272" s="351">
        <f t="shared" si="6"/>
        <v>0</v>
      </c>
      <c r="AF272" s="352"/>
      <c r="AG272" s="353"/>
      <c r="AH272" s="352"/>
      <c r="AI272" s="352"/>
      <c r="AJ272" s="353"/>
      <c r="AK272" s="352"/>
      <c r="AL272" s="354"/>
      <c r="AM272" s="367"/>
      <c r="AN272" s="354"/>
      <c r="AO272" s="355"/>
      <c r="AP272" s="354"/>
      <c r="AQ272" s="354"/>
      <c r="AR272" s="354"/>
      <c r="AS272" s="354"/>
      <c r="AT272" s="354"/>
      <c r="AU272" s="354"/>
      <c r="AV272" s="354"/>
      <c r="AW272" s="354"/>
      <c r="AX272" s="354"/>
      <c r="AY272" s="354">
        <v>10000000</v>
      </c>
      <c r="AZ272" s="354"/>
      <c r="BA272" s="354"/>
      <c r="BB272" s="354"/>
      <c r="BC272" s="354"/>
      <c r="BD272" s="354"/>
      <c r="BE272" s="354"/>
      <c r="BF272" s="354"/>
      <c r="BG272" s="356"/>
      <c r="BH272" s="357"/>
    </row>
    <row r="273" spans="1:60" s="358" customFormat="1" ht="16.5" hidden="1" customHeight="1">
      <c r="A273" s="338">
        <v>252</v>
      </c>
      <c r="B273" s="339"/>
      <c r="C273" s="339"/>
      <c r="D273" s="340"/>
      <c r="E273" s="340"/>
      <c r="F273" s="341" t="s">
        <v>17002</v>
      </c>
      <c r="G273" s="342" t="s">
        <v>16945</v>
      </c>
      <c r="H273" s="359"/>
      <c r="I273" s="343"/>
      <c r="J273" s="344" t="s">
        <v>2006</v>
      </c>
      <c r="K273" s="340"/>
      <c r="L273" s="340"/>
      <c r="M273" s="340">
        <v>11409</v>
      </c>
      <c r="N273" s="340"/>
      <c r="O273" s="340"/>
      <c r="P273" s="340"/>
      <c r="Q273" s="340"/>
      <c r="R273" s="340"/>
      <c r="S273" s="345" t="s">
        <v>24</v>
      </c>
      <c r="T273" s="346"/>
      <c r="U273" s="347"/>
      <c r="V273" s="347"/>
      <c r="W273" s="348">
        <v>11151400</v>
      </c>
      <c r="X273" s="349"/>
      <c r="Y273" s="340"/>
      <c r="Z273" s="350" t="s">
        <v>23</v>
      </c>
      <c r="AA273" s="365"/>
      <c r="AB273" s="365"/>
      <c r="AC273" s="351">
        <f t="shared" si="5"/>
        <v>7227000</v>
      </c>
      <c r="AD273" s="351">
        <v>7227000</v>
      </c>
      <c r="AE273" s="351">
        <f t="shared" si="6"/>
        <v>0</v>
      </c>
      <c r="AF273" s="352"/>
      <c r="AG273" s="353"/>
      <c r="AH273" s="352"/>
      <c r="AI273" s="352">
        <v>0</v>
      </c>
      <c r="AJ273" s="353">
        <v>664500</v>
      </c>
      <c r="AK273" s="352"/>
      <c r="AL273" s="354"/>
      <c r="AM273" s="367">
        <v>262500</v>
      </c>
      <c r="AN273" s="354">
        <v>0</v>
      </c>
      <c r="AO273" s="355">
        <v>700000</v>
      </c>
      <c r="AP273" s="354">
        <v>0</v>
      </c>
      <c r="AQ273" s="354">
        <v>700000</v>
      </c>
      <c r="AR273" s="354">
        <v>0</v>
      </c>
      <c r="AS273" s="354">
        <v>700000</v>
      </c>
      <c r="AT273" s="354">
        <v>0</v>
      </c>
      <c r="AU273" s="354">
        <v>700000</v>
      </c>
      <c r="AV273" s="354">
        <v>0</v>
      </c>
      <c r="AW273" s="354">
        <v>700000</v>
      </c>
      <c r="AX273" s="354">
        <v>0</v>
      </c>
      <c r="AY273" s="354">
        <v>700000</v>
      </c>
      <c r="AZ273" s="354">
        <v>0</v>
      </c>
      <c r="BA273" s="354">
        <v>700000</v>
      </c>
      <c r="BB273" s="354">
        <v>0</v>
      </c>
      <c r="BC273" s="354">
        <v>700000</v>
      </c>
      <c r="BD273" s="354">
        <v>0</v>
      </c>
      <c r="BE273" s="354">
        <v>700000</v>
      </c>
      <c r="BF273" s="354"/>
      <c r="BG273" s="356"/>
      <c r="BH273" s="357"/>
    </row>
    <row r="274" spans="1:60" s="358" customFormat="1" ht="16.5" hidden="1" customHeight="1">
      <c r="A274" s="338">
        <v>253</v>
      </c>
      <c r="B274" s="339"/>
      <c r="C274" s="339"/>
      <c r="D274" s="340"/>
      <c r="E274" s="340"/>
      <c r="F274" s="341" t="s">
        <v>17002</v>
      </c>
      <c r="G274" s="342" t="s">
        <v>16945</v>
      </c>
      <c r="H274" s="359"/>
      <c r="I274" s="343"/>
      <c r="J274" s="344" t="s">
        <v>2006</v>
      </c>
      <c r="K274" s="340"/>
      <c r="L274" s="340"/>
      <c r="M274" s="340">
        <v>11409</v>
      </c>
      <c r="N274" s="340"/>
      <c r="O274" s="340"/>
      <c r="P274" s="340"/>
      <c r="Q274" s="340"/>
      <c r="R274" s="340"/>
      <c r="S274" s="345" t="s">
        <v>139</v>
      </c>
      <c r="T274" s="346"/>
      <c r="U274" s="347"/>
      <c r="V274" s="347"/>
      <c r="W274" s="348">
        <v>3000000</v>
      </c>
      <c r="X274" s="349"/>
      <c r="Y274" s="340"/>
      <c r="Z274" s="350" t="s">
        <v>20</v>
      </c>
      <c r="AA274" s="365"/>
      <c r="AB274" s="365"/>
      <c r="AC274" s="351">
        <f t="shared" si="5"/>
        <v>3000000</v>
      </c>
      <c r="AD274" s="351">
        <v>3000000</v>
      </c>
      <c r="AE274" s="351">
        <f t="shared" si="6"/>
        <v>0</v>
      </c>
      <c r="AF274" s="352"/>
      <c r="AG274" s="353"/>
      <c r="AH274" s="352"/>
      <c r="AI274" s="352"/>
      <c r="AJ274" s="353"/>
      <c r="AK274" s="352"/>
      <c r="AL274" s="354"/>
      <c r="AM274" s="367"/>
      <c r="AN274" s="354"/>
      <c r="AO274" s="355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>
        <v>3000000</v>
      </c>
      <c r="BF274" s="354"/>
      <c r="BG274" s="356"/>
      <c r="BH274" s="357"/>
    </row>
    <row r="275" spans="1:60" s="358" customFormat="1" ht="16.5" hidden="1" customHeight="1">
      <c r="A275" s="338">
        <v>254</v>
      </c>
      <c r="B275" s="339"/>
      <c r="C275" s="339"/>
      <c r="D275" s="340"/>
      <c r="E275" s="340"/>
      <c r="F275" s="341" t="s">
        <v>17002</v>
      </c>
      <c r="G275" s="342" t="s">
        <v>16945</v>
      </c>
      <c r="H275" s="359"/>
      <c r="I275" s="343"/>
      <c r="J275" s="344" t="s">
        <v>17492</v>
      </c>
      <c r="K275" s="340"/>
      <c r="L275" s="340"/>
      <c r="M275" s="340">
        <v>63352</v>
      </c>
      <c r="N275" s="340"/>
      <c r="O275" s="340"/>
      <c r="P275" s="340"/>
      <c r="Q275" s="340"/>
      <c r="R275" s="340"/>
      <c r="S275" s="345" t="s">
        <v>17247</v>
      </c>
      <c r="T275" s="346"/>
      <c r="U275" s="347"/>
      <c r="V275" s="347"/>
      <c r="W275" s="348">
        <v>20636000</v>
      </c>
      <c r="X275" s="349"/>
      <c r="Y275" s="340"/>
      <c r="Z275" s="350" t="s">
        <v>42</v>
      </c>
      <c r="AA275" s="365"/>
      <c r="AB275" s="365"/>
      <c r="AC275" s="351">
        <f t="shared" si="5"/>
        <v>20636000</v>
      </c>
      <c r="AD275" s="351">
        <v>20636000</v>
      </c>
      <c r="AE275" s="351">
        <f t="shared" si="6"/>
        <v>0</v>
      </c>
      <c r="AF275" s="352"/>
      <c r="AG275" s="353"/>
      <c r="AH275" s="352"/>
      <c r="AI275" s="352"/>
      <c r="AJ275" s="353"/>
      <c r="AK275" s="352"/>
      <c r="AL275" s="354"/>
      <c r="AM275" s="367"/>
      <c r="AN275" s="354"/>
      <c r="AO275" s="355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>
        <v>20636000</v>
      </c>
      <c r="BF275" s="354"/>
      <c r="BG275" s="356"/>
      <c r="BH275" s="357"/>
    </row>
    <row r="276" spans="1:60" s="358" customFormat="1" ht="16.5" hidden="1" customHeight="1">
      <c r="A276" s="338">
        <v>255</v>
      </c>
      <c r="B276" s="339"/>
      <c r="C276" s="339"/>
      <c r="D276" s="340"/>
      <c r="E276" s="340"/>
      <c r="F276" s="341" t="s">
        <v>17002</v>
      </c>
      <c r="G276" s="342" t="s">
        <v>16945</v>
      </c>
      <c r="H276" s="359"/>
      <c r="I276" s="343"/>
      <c r="J276" s="344" t="s">
        <v>17484</v>
      </c>
      <c r="K276" s="340"/>
      <c r="L276" s="340"/>
      <c r="M276" s="340">
        <v>21595</v>
      </c>
      <c r="N276" s="340"/>
      <c r="O276" s="340"/>
      <c r="P276" s="340"/>
      <c r="Q276" s="340"/>
      <c r="R276" s="340"/>
      <c r="S276" s="345" t="s">
        <v>24</v>
      </c>
      <c r="T276" s="346"/>
      <c r="U276" s="347"/>
      <c r="V276" s="347"/>
      <c r="W276" s="348"/>
      <c r="X276" s="349"/>
      <c r="Y276" s="340"/>
      <c r="Z276" s="350" t="s">
        <v>23</v>
      </c>
      <c r="AA276" s="365"/>
      <c r="AB276" s="365"/>
      <c r="AC276" s="351">
        <f t="shared" si="5"/>
        <v>246800</v>
      </c>
      <c r="AD276" s="351">
        <v>246800</v>
      </c>
      <c r="AE276" s="351">
        <f t="shared" si="6"/>
        <v>0</v>
      </c>
      <c r="AF276" s="352"/>
      <c r="AG276" s="353"/>
      <c r="AH276" s="352"/>
      <c r="AI276" s="352"/>
      <c r="AJ276" s="353"/>
      <c r="AK276" s="352"/>
      <c r="AL276" s="354"/>
      <c r="AM276" s="367">
        <v>246800</v>
      </c>
      <c r="AN276" s="354"/>
      <c r="AO276" s="355"/>
      <c r="AP276" s="354"/>
      <c r="AQ276" s="354"/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6"/>
      <c r="BH276" s="357"/>
    </row>
    <row r="277" spans="1:60" s="358" customFormat="1" ht="16.5" hidden="1" customHeight="1">
      <c r="A277" s="338">
        <v>256</v>
      </c>
      <c r="B277" s="339"/>
      <c r="C277" s="339"/>
      <c r="D277" s="340"/>
      <c r="E277" s="340"/>
      <c r="F277" s="341" t="s">
        <v>17002</v>
      </c>
      <c r="G277" s="342" t="s">
        <v>16945</v>
      </c>
      <c r="H277" s="359"/>
      <c r="I277" s="343"/>
      <c r="J277" s="344" t="s">
        <v>17392</v>
      </c>
      <c r="K277" s="340" t="s">
        <v>17380</v>
      </c>
      <c r="L277" s="340"/>
      <c r="M277" s="340">
        <v>1742</v>
      </c>
      <c r="N277" s="340"/>
      <c r="O277" s="340"/>
      <c r="P277" s="340"/>
      <c r="Q277" s="340"/>
      <c r="R277" s="340"/>
      <c r="S277" s="345" t="s">
        <v>17247</v>
      </c>
      <c r="T277" s="346"/>
      <c r="U277" s="347"/>
      <c r="V277" s="347"/>
      <c r="W277" s="348"/>
      <c r="X277" s="349"/>
      <c r="Y277" s="340"/>
      <c r="Z277" s="350" t="s">
        <v>23</v>
      </c>
      <c r="AA277" s="365"/>
      <c r="AB277" s="365"/>
      <c r="AC277" s="351">
        <f t="shared" si="5"/>
        <v>35000000</v>
      </c>
      <c r="AD277" s="351">
        <v>35000000</v>
      </c>
      <c r="AE277" s="351">
        <f t="shared" si="6"/>
        <v>0</v>
      </c>
      <c r="AF277" s="352"/>
      <c r="AG277" s="353"/>
      <c r="AH277" s="352"/>
      <c r="AI277" s="352"/>
      <c r="AJ277" s="353"/>
      <c r="AK277" s="352"/>
      <c r="AL277" s="354"/>
      <c r="AM277" s="367"/>
      <c r="AN277" s="354"/>
      <c r="AO277" s="355"/>
      <c r="AP277" s="354"/>
      <c r="AQ277" s="354"/>
      <c r="AR277" s="354"/>
      <c r="AS277" s="354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>
        <v>35000000</v>
      </c>
      <c r="BF277" s="354"/>
      <c r="BG277" s="356"/>
      <c r="BH277" s="357"/>
    </row>
    <row r="278" spans="1:60" s="358" customFormat="1" ht="16.5" hidden="1" customHeight="1">
      <c r="A278" s="338">
        <v>257</v>
      </c>
      <c r="B278" s="339"/>
      <c r="C278" s="339"/>
      <c r="D278" s="340"/>
      <c r="E278" s="340"/>
      <c r="F278" s="341" t="s">
        <v>17002</v>
      </c>
      <c r="G278" s="342" t="s">
        <v>16945</v>
      </c>
      <c r="H278" s="359"/>
      <c r="I278" s="343"/>
      <c r="J278" s="344" t="s">
        <v>17370</v>
      </c>
      <c r="K278" s="340" t="s">
        <v>17325</v>
      </c>
      <c r="L278" s="340"/>
      <c r="M278" s="340">
        <v>13044</v>
      </c>
      <c r="N278" s="340"/>
      <c r="O278" s="340"/>
      <c r="P278" s="340"/>
      <c r="Q278" s="340"/>
      <c r="R278" s="340"/>
      <c r="S278" s="345" t="s">
        <v>17247</v>
      </c>
      <c r="T278" s="346"/>
      <c r="U278" s="347"/>
      <c r="V278" s="347"/>
      <c r="W278" s="348"/>
      <c r="X278" s="349"/>
      <c r="Y278" s="340"/>
      <c r="Z278" s="350" t="s">
        <v>20</v>
      </c>
      <c r="AA278" s="365"/>
      <c r="AB278" s="365"/>
      <c r="AC278" s="351">
        <f t="shared" ref="AC278:AC341" si="7">AG278+AJ278+AM278+AO278+AQ278+AS278+AU278+AW278+AY278+BA278+BC278+BE278</f>
        <v>4480000</v>
      </c>
      <c r="AD278" s="351">
        <v>4480000</v>
      </c>
      <c r="AE278" s="351">
        <f t="shared" ref="AE278:AE341" si="8">AC278-AD278</f>
        <v>0</v>
      </c>
      <c r="AF278" s="352"/>
      <c r="AG278" s="353"/>
      <c r="AH278" s="352"/>
      <c r="AI278" s="352"/>
      <c r="AJ278" s="353"/>
      <c r="AK278" s="352"/>
      <c r="AL278" s="354"/>
      <c r="AM278" s="367"/>
      <c r="AN278" s="354"/>
      <c r="AO278" s="355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>
        <v>4480000</v>
      </c>
      <c r="BF278" s="354"/>
      <c r="BG278" s="356"/>
      <c r="BH278" s="357"/>
    </row>
    <row r="279" spans="1:60" s="358" customFormat="1" ht="16.5" hidden="1" customHeight="1">
      <c r="A279" s="338">
        <v>258</v>
      </c>
      <c r="B279" s="339"/>
      <c r="C279" s="339"/>
      <c r="D279" s="340"/>
      <c r="E279" s="340"/>
      <c r="F279" s="341" t="s">
        <v>17002</v>
      </c>
      <c r="G279" s="342" t="s">
        <v>16945</v>
      </c>
      <c r="H279" s="359"/>
      <c r="I279" s="343"/>
      <c r="J279" s="344" t="s">
        <v>807</v>
      </c>
      <c r="K279" s="340"/>
      <c r="L279" s="340"/>
      <c r="M279" s="340">
        <v>12976</v>
      </c>
      <c r="N279" s="340"/>
      <c r="O279" s="340"/>
      <c r="P279" s="340"/>
      <c r="Q279" s="340"/>
      <c r="R279" s="340"/>
      <c r="S279" s="345" t="s">
        <v>17</v>
      </c>
      <c r="T279" s="346"/>
      <c r="U279" s="347"/>
      <c r="V279" s="347"/>
      <c r="W279" s="348">
        <v>16740000</v>
      </c>
      <c r="X279" s="349"/>
      <c r="Y279" s="340"/>
      <c r="Z279" s="350" t="s">
        <v>23</v>
      </c>
      <c r="AA279" s="365"/>
      <c r="AB279" s="365"/>
      <c r="AC279" s="351">
        <f t="shared" si="7"/>
        <v>8060000</v>
      </c>
      <c r="AD279" s="351">
        <v>8060000</v>
      </c>
      <c r="AE279" s="351">
        <f t="shared" si="8"/>
        <v>0</v>
      </c>
      <c r="AF279" s="352"/>
      <c r="AG279" s="353"/>
      <c r="AH279" s="352"/>
      <c r="AI279" s="352">
        <v>0</v>
      </c>
      <c r="AJ279" s="353">
        <v>20000</v>
      </c>
      <c r="AK279" s="352"/>
      <c r="AL279" s="354"/>
      <c r="AM279" s="367">
        <v>40000</v>
      </c>
      <c r="AN279" s="354"/>
      <c r="AO279" s="355"/>
      <c r="AP279" s="354"/>
      <c r="AQ279" s="354"/>
      <c r="AR279" s="354"/>
      <c r="AS279" s="354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>
        <v>8000000</v>
      </c>
      <c r="BF279" s="354"/>
      <c r="BG279" s="356"/>
      <c r="BH279" s="357"/>
    </row>
    <row r="280" spans="1:60" s="358" customFormat="1" ht="16.5" hidden="1" customHeight="1">
      <c r="A280" s="338">
        <v>259</v>
      </c>
      <c r="B280" s="339"/>
      <c r="C280" s="339"/>
      <c r="D280" s="340"/>
      <c r="E280" s="340"/>
      <c r="F280" s="341" t="s">
        <v>17002</v>
      </c>
      <c r="G280" s="342" t="s">
        <v>16945</v>
      </c>
      <c r="H280" s="359"/>
      <c r="I280" s="343"/>
      <c r="J280" s="344" t="s">
        <v>17302</v>
      </c>
      <c r="K280" s="340"/>
      <c r="L280" s="340"/>
      <c r="M280" s="340">
        <v>65698</v>
      </c>
      <c r="N280" s="340"/>
      <c r="O280" s="340"/>
      <c r="P280" s="340"/>
      <c r="Q280" s="340"/>
      <c r="R280" s="340"/>
      <c r="S280" s="345" t="s">
        <v>24</v>
      </c>
      <c r="T280" s="346"/>
      <c r="U280" s="347"/>
      <c r="V280" s="347"/>
      <c r="W280" s="348">
        <v>1510120</v>
      </c>
      <c r="X280" s="349"/>
      <c r="Y280" s="340"/>
      <c r="Z280" s="350" t="s">
        <v>17113</v>
      </c>
      <c r="AA280" s="365"/>
      <c r="AB280" s="365"/>
      <c r="AC280" s="351">
        <f t="shared" si="7"/>
        <v>0</v>
      </c>
      <c r="AD280" s="351">
        <v>0</v>
      </c>
      <c r="AE280" s="351">
        <f t="shared" si="8"/>
        <v>0</v>
      </c>
      <c r="AF280" s="352"/>
      <c r="AG280" s="353"/>
      <c r="AH280" s="352"/>
      <c r="AI280" s="352"/>
      <c r="AJ280" s="353"/>
      <c r="AK280" s="352"/>
      <c r="AL280" s="354"/>
      <c r="AM280" s="367"/>
      <c r="AN280" s="354"/>
      <c r="AO280" s="355"/>
      <c r="AP280" s="354"/>
      <c r="AQ280" s="354"/>
      <c r="AR280" s="354"/>
      <c r="AS280" s="354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6"/>
      <c r="BH280" s="357"/>
    </row>
    <row r="281" spans="1:60" s="358" customFormat="1" ht="16.5" hidden="1" customHeight="1">
      <c r="A281" s="338">
        <v>260</v>
      </c>
      <c r="B281" s="339"/>
      <c r="C281" s="339"/>
      <c r="D281" s="340"/>
      <c r="E281" s="340"/>
      <c r="F281" s="341" t="s">
        <v>17002</v>
      </c>
      <c r="G281" s="342" t="s">
        <v>16945</v>
      </c>
      <c r="H281" s="359"/>
      <c r="I281" s="343"/>
      <c r="J281" s="344" t="s">
        <v>17302</v>
      </c>
      <c r="K281" s="340"/>
      <c r="L281" s="340"/>
      <c r="M281" s="340">
        <v>65698</v>
      </c>
      <c r="N281" s="340"/>
      <c r="O281" s="340"/>
      <c r="P281" s="340"/>
      <c r="Q281" s="340"/>
      <c r="R281" s="340"/>
      <c r="S281" s="345" t="s">
        <v>17</v>
      </c>
      <c r="T281" s="346"/>
      <c r="U281" s="347"/>
      <c r="V281" s="347"/>
      <c r="W281" s="348"/>
      <c r="X281" s="349"/>
      <c r="Y281" s="340"/>
      <c r="Z281" s="350" t="s">
        <v>20</v>
      </c>
      <c r="AA281" s="365"/>
      <c r="AB281" s="365"/>
      <c r="AC281" s="351">
        <f t="shared" si="7"/>
        <v>1510120</v>
      </c>
      <c r="AD281" s="351">
        <v>1510120</v>
      </c>
      <c r="AE281" s="351">
        <f t="shared" si="8"/>
        <v>0</v>
      </c>
      <c r="AF281" s="352"/>
      <c r="AG281" s="353"/>
      <c r="AH281" s="352"/>
      <c r="AI281" s="352"/>
      <c r="AJ281" s="353"/>
      <c r="AK281" s="352"/>
      <c r="AL281" s="354"/>
      <c r="AM281" s="367"/>
      <c r="AN281" s="354"/>
      <c r="AO281" s="355"/>
      <c r="AP281" s="354"/>
      <c r="AQ281" s="354"/>
      <c r="AR281" s="354"/>
      <c r="AS281" s="354"/>
      <c r="AT281" s="354"/>
      <c r="AU281" s="354"/>
      <c r="AV281" s="354"/>
      <c r="AW281" s="354"/>
      <c r="AX281" s="354"/>
      <c r="AY281" s="354"/>
      <c r="AZ281" s="354"/>
      <c r="BA281" s="354"/>
      <c r="BB281" s="354"/>
      <c r="BC281" s="354"/>
      <c r="BD281" s="354"/>
      <c r="BE281" s="354">
        <v>1510120</v>
      </c>
      <c r="BF281" s="354"/>
      <c r="BG281" s="356"/>
      <c r="BH281" s="357"/>
    </row>
    <row r="282" spans="1:60" s="358" customFormat="1" ht="16.5" hidden="1" customHeight="1">
      <c r="A282" s="338">
        <v>261</v>
      </c>
      <c r="B282" s="339"/>
      <c r="C282" s="339"/>
      <c r="D282" s="340" t="s">
        <v>15</v>
      </c>
      <c r="E282" s="340" t="s">
        <v>16938</v>
      </c>
      <c r="F282" s="341" t="s">
        <v>17002</v>
      </c>
      <c r="G282" s="342" t="s">
        <v>16945</v>
      </c>
      <c r="H282" s="359"/>
      <c r="I282" s="343"/>
      <c r="J282" s="344" t="s">
        <v>17120</v>
      </c>
      <c r="K282" s="340"/>
      <c r="L282" s="340"/>
      <c r="M282" s="340">
        <v>57742</v>
      </c>
      <c r="N282" s="340" t="s">
        <v>16995</v>
      </c>
      <c r="O282" s="340" t="s">
        <v>35</v>
      </c>
      <c r="P282" s="340" t="s">
        <v>16996</v>
      </c>
      <c r="Q282" s="340" t="s">
        <v>16</v>
      </c>
      <c r="R282" s="340" t="s">
        <v>17</v>
      </c>
      <c r="S282" s="345" t="s">
        <v>17</v>
      </c>
      <c r="T282" s="346"/>
      <c r="U282" s="347">
        <v>5368000</v>
      </c>
      <c r="V282" s="347">
        <v>0</v>
      </c>
      <c r="W282" s="348"/>
      <c r="X282" s="349"/>
      <c r="Y282" s="340" t="s">
        <v>16998</v>
      </c>
      <c r="Z282" s="350" t="s">
        <v>16998</v>
      </c>
      <c r="AA282" s="365"/>
      <c r="AB282" s="365"/>
      <c r="AC282" s="351">
        <f t="shared" si="7"/>
        <v>0</v>
      </c>
      <c r="AD282" s="351">
        <v>0</v>
      </c>
      <c r="AE282" s="351">
        <f t="shared" si="8"/>
        <v>0</v>
      </c>
      <c r="AF282" s="352"/>
      <c r="AG282" s="353"/>
      <c r="AH282" s="352"/>
      <c r="AI282" s="352"/>
      <c r="AJ282" s="353"/>
      <c r="AK282" s="352"/>
      <c r="AL282" s="354"/>
      <c r="AM282" s="367"/>
      <c r="AN282" s="354"/>
      <c r="AO282" s="355"/>
      <c r="AP282" s="354"/>
      <c r="AQ282" s="354"/>
      <c r="AR282" s="354"/>
      <c r="AS282" s="354"/>
      <c r="AT282" s="354"/>
      <c r="AU282" s="354"/>
      <c r="AV282" s="354"/>
      <c r="AW282" s="354"/>
      <c r="AX282" s="354"/>
      <c r="AY282" s="354"/>
      <c r="AZ282" s="354"/>
      <c r="BA282" s="354"/>
      <c r="BB282" s="354"/>
      <c r="BC282" s="354"/>
      <c r="BD282" s="354"/>
      <c r="BE282" s="354"/>
      <c r="BF282" s="354"/>
      <c r="BG282" s="356"/>
      <c r="BH282" s="357"/>
    </row>
    <row r="283" spans="1:60" s="358" customFormat="1" ht="16.5" hidden="1" customHeight="1">
      <c r="A283" s="338">
        <v>262</v>
      </c>
      <c r="B283" s="339"/>
      <c r="C283" s="339"/>
      <c r="D283" s="340" t="s">
        <v>15</v>
      </c>
      <c r="E283" s="340" t="s">
        <v>16938</v>
      </c>
      <c r="F283" s="341" t="s">
        <v>17002</v>
      </c>
      <c r="G283" s="342" t="s">
        <v>16945</v>
      </c>
      <c r="H283" s="359"/>
      <c r="I283" s="343"/>
      <c r="J283" s="344" t="s">
        <v>17120</v>
      </c>
      <c r="K283" s="340"/>
      <c r="L283" s="340"/>
      <c r="M283" s="340">
        <v>45375</v>
      </c>
      <c r="N283" s="340" t="s">
        <v>16995</v>
      </c>
      <c r="O283" s="340" t="s">
        <v>35</v>
      </c>
      <c r="P283" s="340" t="s">
        <v>17103</v>
      </c>
      <c r="Q283" s="340" t="s">
        <v>25</v>
      </c>
      <c r="R283" s="340" t="s">
        <v>26</v>
      </c>
      <c r="S283" s="345" t="s">
        <v>26</v>
      </c>
      <c r="T283" s="346"/>
      <c r="U283" s="347"/>
      <c r="V283" s="347">
        <v>780000</v>
      </c>
      <c r="W283" s="348"/>
      <c r="X283" s="349"/>
      <c r="Y283" s="340" t="s">
        <v>16998</v>
      </c>
      <c r="Z283" s="350" t="s">
        <v>16998</v>
      </c>
      <c r="AA283" s="365"/>
      <c r="AB283" s="365"/>
      <c r="AC283" s="351">
        <f t="shared" si="7"/>
        <v>0</v>
      </c>
      <c r="AD283" s="351">
        <v>0</v>
      </c>
      <c r="AE283" s="351">
        <f t="shared" si="8"/>
        <v>0</v>
      </c>
      <c r="AF283" s="352"/>
      <c r="AG283" s="353"/>
      <c r="AH283" s="352"/>
      <c r="AI283" s="352"/>
      <c r="AJ283" s="353"/>
      <c r="AK283" s="352"/>
      <c r="AL283" s="354"/>
      <c r="AM283" s="367"/>
      <c r="AN283" s="354"/>
      <c r="AO283" s="355"/>
      <c r="AP283" s="354"/>
      <c r="AQ283" s="354"/>
      <c r="AR283" s="354"/>
      <c r="AS283" s="354"/>
      <c r="AT283" s="354"/>
      <c r="AU283" s="354"/>
      <c r="AV283" s="354"/>
      <c r="AW283" s="354"/>
      <c r="AX283" s="354"/>
      <c r="AY283" s="354"/>
      <c r="AZ283" s="354"/>
      <c r="BA283" s="354"/>
      <c r="BB283" s="354"/>
      <c r="BC283" s="354"/>
      <c r="BD283" s="354"/>
      <c r="BE283" s="354"/>
      <c r="BF283" s="354"/>
      <c r="BG283" s="356"/>
      <c r="BH283" s="357"/>
    </row>
    <row r="284" spans="1:60" s="358" customFormat="1" ht="16.5" hidden="1" customHeight="1">
      <c r="A284" s="338">
        <v>263</v>
      </c>
      <c r="B284" s="339"/>
      <c r="C284" s="339"/>
      <c r="D284" s="340" t="s">
        <v>15</v>
      </c>
      <c r="E284" s="340" t="s">
        <v>16938</v>
      </c>
      <c r="F284" s="341" t="s">
        <v>17002</v>
      </c>
      <c r="G284" s="342" t="s">
        <v>16945</v>
      </c>
      <c r="H284" s="359"/>
      <c r="I284" s="343"/>
      <c r="J284" s="344" t="s">
        <v>17120</v>
      </c>
      <c r="K284" s="340"/>
      <c r="L284" s="340"/>
      <c r="M284" s="340">
        <v>57742</v>
      </c>
      <c r="N284" s="340" t="s">
        <v>16995</v>
      </c>
      <c r="O284" s="340" t="s">
        <v>35</v>
      </c>
      <c r="P284" s="340" t="s">
        <v>17103</v>
      </c>
      <c r="Q284" s="340" t="s">
        <v>39</v>
      </c>
      <c r="R284" s="340" t="s">
        <v>5917</v>
      </c>
      <c r="S284" s="345" t="s">
        <v>17247</v>
      </c>
      <c r="T284" s="346"/>
      <c r="U284" s="347"/>
      <c r="V284" s="347">
        <v>2940000</v>
      </c>
      <c r="W284" s="348"/>
      <c r="X284" s="349"/>
      <c r="Y284" s="340" t="s">
        <v>16998</v>
      </c>
      <c r="Z284" s="350" t="s">
        <v>16998</v>
      </c>
      <c r="AA284" s="365"/>
      <c r="AB284" s="365"/>
      <c r="AC284" s="351">
        <f t="shared" si="7"/>
        <v>0</v>
      </c>
      <c r="AD284" s="351">
        <v>0</v>
      </c>
      <c r="AE284" s="351">
        <f t="shared" si="8"/>
        <v>0</v>
      </c>
      <c r="AF284" s="352"/>
      <c r="AG284" s="353"/>
      <c r="AH284" s="352"/>
      <c r="AI284" s="352"/>
      <c r="AJ284" s="353"/>
      <c r="AK284" s="352"/>
      <c r="AL284" s="354"/>
      <c r="AM284" s="367"/>
      <c r="AN284" s="354"/>
      <c r="AO284" s="355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6"/>
      <c r="BH284" s="357"/>
    </row>
    <row r="285" spans="1:60" s="358" customFormat="1" ht="16.5" hidden="1" customHeight="1">
      <c r="A285" s="338">
        <v>264</v>
      </c>
      <c r="B285" s="339"/>
      <c r="C285" s="339"/>
      <c r="D285" s="340" t="s">
        <v>15</v>
      </c>
      <c r="E285" s="340" t="s">
        <v>16941</v>
      </c>
      <c r="F285" s="341" t="s">
        <v>17002</v>
      </c>
      <c r="G285" s="342" t="s">
        <v>16945</v>
      </c>
      <c r="H285" s="359"/>
      <c r="I285" s="343"/>
      <c r="J285" s="344" t="s">
        <v>17170</v>
      </c>
      <c r="K285" s="340"/>
      <c r="L285" s="340"/>
      <c r="M285" s="340">
        <v>720</v>
      </c>
      <c r="N285" s="340" t="s">
        <v>16995</v>
      </c>
      <c r="O285" s="340" t="s">
        <v>35</v>
      </c>
      <c r="P285" s="340" t="s">
        <v>17109</v>
      </c>
      <c r="Q285" s="340" t="s">
        <v>16</v>
      </c>
      <c r="R285" s="340" t="s">
        <v>17</v>
      </c>
      <c r="S285" s="345" t="s">
        <v>17</v>
      </c>
      <c r="T285" s="346"/>
      <c r="U285" s="347">
        <v>200000</v>
      </c>
      <c r="V285" s="347">
        <v>1772000</v>
      </c>
      <c r="W285" s="348"/>
      <c r="X285" s="349"/>
      <c r="Y285" s="340" t="s">
        <v>20</v>
      </c>
      <c r="Z285" s="350" t="s">
        <v>21</v>
      </c>
      <c r="AA285" s="365"/>
      <c r="AB285" s="365"/>
      <c r="AC285" s="351">
        <f t="shared" si="7"/>
        <v>1500000</v>
      </c>
      <c r="AD285" s="351">
        <v>1500000</v>
      </c>
      <c r="AE285" s="351">
        <f t="shared" si="8"/>
        <v>0</v>
      </c>
      <c r="AF285" s="352"/>
      <c r="AG285" s="353"/>
      <c r="AH285" s="352"/>
      <c r="AI285" s="352"/>
      <c r="AJ285" s="353"/>
      <c r="AK285" s="352"/>
      <c r="AL285" s="354"/>
      <c r="AM285" s="367"/>
      <c r="AN285" s="354"/>
      <c r="AO285" s="355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>
        <v>1500000</v>
      </c>
      <c r="AZ285" s="354"/>
      <c r="BA285" s="354"/>
      <c r="BB285" s="354"/>
      <c r="BC285" s="354"/>
      <c r="BD285" s="354"/>
      <c r="BE285" s="354"/>
      <c r="BF285" s="354"/>
      <c r="BG285" s="356"/>
      <c r="BH285" s="357"/>
    </row>
    <row r="286" spans="1:60" s="358" customFormat="1" ht="16.5" hidden="1" customHeight="1">
      <c r="A286" s="338">
        <v>265</v>
      </c>
      <c r="B286" s="339"/>
      <c r="C286" s="339"/>
      <c r="D286" s="340" t="s">
        <v>15</v>
      </c>
      <c r="E286" s="340" t="s">
        <v>16941</v>
      </c>
      <c r="F286" s="341" t="s">
        <v>17002</v>
      </c>
      <c r="G286" s="342" t="s">
        <v>16945</v>
      </c>
      <c r="H286" s="359"/>
      <c r="I286" s="343"/>
      <c r="J286" s="344" t="s">
        <v>17170</v>
      </c>
      <c r="K286" s="340"/>
      <c r="L286" s="340"/>
      <c r="M286" s="340">
        <v>720</v>
      </c>
      <c r="N286" s="340" t="s">
        <v>16995</v>
      </c>
      <c r="O286" s="340" t="s">
        <v>35</v>
      </c>
      <c r="P286" s="340" t="s">
        <v>17109</v>
      </c>
      <c r="Q286" s="340" t="s">
        <v>25</v>
      </c>
      <c r="R286" s="340" t="s">
        <v>26</v>
      </c>
      <c r="S286" s="345" t="s">
        <v>26</v>
      </c>
      <c r="T286" s="346"/>
      <c r="U286" s="347">
        <v>1620000</v>
      </c>
      <c r="V286" s="347">
        <v>2676000</v>
      </c>
      <c r="W286" s="348"/>
      <c r="X286" s="349"/>
      <c r="Y286" s="340" t="s">
        <v>20</v>
      </c>
      <c r="Z286" s="350" t="s">
        <v>21</v>
      </c>
      <c r="AA286" s="365"/>
      <c r="AB286" s="365"/>
      <c r="AC286" s="351">
        <f t="shared" si="7"/>
        <v>1500000</v>
      </c>
      <c r="AD286" s="351">
        <v>1500000</v>
      </c>
      <c r="AE286" s="351">
        <f t="shared" si="8"/>
        <v>0</v>
      </c>
      <c r="AF286" s="352"/>
      <c r="AG286" s="353"/>
      <c r="AH286" s="352"/>
      <c r="AI286" s="352"/>
      <c r="AJ286" s="353"/>
      <c r="AK286" s="352"/>
      <c r="AL286" s="354"/>
      <c r="AM286" s="367"/>
      <c r="AN286" s="354"/>
      <c r="AO286" s="355"/>
      <c r="AP286" s="354"/>
      <c r="AQ286" s="354"/>
      <c r="AR286" s="354"/>
      <c r="AS286" s="354"/>
      <c r="AT286" s="354"/>
      <c r="AU286" s="354"/>
      <c r="AV286" s="354"/>
      <c r="AW286" s="354"/>
      <c r="AX286" s="354"/>
      <c r="AY286" s="354">
        <v>1500000</v>
      </c>
      <c r="AZ286" s="354"/>
      <c r="BA286" s="354"/>
      <c r="BB286" s="354"/>
      <c r="BC286" s="354"/>
      <c r="BD286" s="354"/>
      <c r="BE286" s="354"/>
      <c r="BF286" s="354"/>
      <c r="BG286" s="356"/>
      <c r="BH286" s="357"/>
    </row>
    <row r="287" spans="1:60" s="358" customFormat="1" ht="16.5" hidden="1" customHeight="1">
      <c r="A287" s="338">
        <v>266</v>
      </c>
      <c r="B287" s="339"/>
      <c r="C287" s="339"/>
      <c r="D287" s="340" t="s">
        <v>15</v>
      </c>
      <c r="E287" s="340" t="s">
        <v>16941</v>
      </c>
      <c r="F287" s="341" t="s">
        <v>17002</v>
      </c>
      <c r="G287" s="342" t="s">
        <v>16945</v>
      </c>
      <c r="H287" s="359"/>
      <c r="I287" s="343"/>
      <c r="J287" s="344" t="s">
        <v>17170</v>
      </c>
      <c r="K287" s="340"/>
      <c r="L287" s="340"/>
      <c r="M287" s="340">
        <v>720</v>
      </c>
      <c r="N287" s="340" t="s">
        <v>16995</v>
      </c>
      <c r="O287" s="340" t="s">
        <v>35</v>
      </c>
      <c r="P287" s="340" t="s">
        <v>17109</v>
      </c>
      <c r="Q287" s="340" t="s">
        <v>25</v>
      </c>
      <c r="R287" s="340" t="s">
        <v>26</v>
      </c>
      <c r="S287" s="345" t="s">
        <v>26</v>
      </c>
      <c r="T287" s="346"/>
      <c r="U287" s="347"/>
      <c r="V287" s="347">
        <v>0</v>
      </c>
      <c r="W287" s="348">
        <v>675000</v>
      </c>
      <c r="X287" s="349"/>
      <c r="Y287" s="340" t="s">
        <v>23</v>
      </c>
      <c r="Z287" s="350" t="s">
        <v>17097</v>
      </c>
      <c r="AA287" s="365"/>
      <c r="AB287" s="365"/>
      <c r="AC287" s="351">
        <f t="shared" si="7"/>
        <v>0</v>
      </c>
      <c r="AD287" s="351">
        <v>0</v>
      </c>
      <c r="AE287" s="351">
        <f t="shared" si="8"/>
        <v>0</v>
      </c>
      <c r="AF287" s="352"/>
      <c r="AG287" s="353"/>
      <c r="AH287" s="352"/>
      <c r="AI287" s="352"/>
      <c r="AJ287" s="353"/>
      <c r="AK287" s="352"/>
      <c r="AL287" s="354"/>
      <c r="AM287" s="367"/>
      <c r="AN287" s="354"/>
      <c r="AO287" s="355"/>
      <c r="AP287" s="354"/>
      <c r="AQ287" s="354"/>
      <c r="AR287" s="354"/>
      <c r="AS287" s="354"/>
      <c r="AT287" s="354"/>
      <c r="AU287" s="354"/>
      <c r="AV287" s="354"/>
      <c r="AW287" s="354"/>
      <c r="AX287" s="354"/>
      <c r="AY287" s="354"/>
      <c r="AZ287" s="354"/>
      <c r="BA287" s="354"/>
      <c r="BB287" s="354"/>
      <c r="BC287" s="354"/>
      <c r="BD287" s="354"/>
      <c r="BE287" s="354"/>
      <c r="BF287" s="354"/>
      <c r="BG287" s="356"/>
      <c r="BH287" s="357"/>
    </row>
    <row r="288" spans="1:60" s="358" customFormat="1" ht="16.5" hidden="1" customHeight="1">
      <c r="A288" s="338">
        <v>267</v>
      </c>
      <c r="B288" s="339"/>
      <c r="C288" s="339"/>
      <c r="D288" s="340" t="s">
        <v>55</v>
      </c>
      <c r="E288" s="340" t="s">
        <v>213</v>
      </c>
      <c r="F288" s="341" t="s">
        <v>17002</v>
      </c>
      <c r="G288" s="342" t="s">
        <v>16945</v>
      </c>
      <c r="H288" s="359"/>
      <c r="I288" s="343"/>
      <c r="J288" s="344" t="s">
        <v>17012</v>
      </c>
      <c r="K288" s="340"/>
      <c r="L288" s="340"/>
      <c r="M288" s="340">
        <v>41178</v>
      </c>
      <c r="N288" s="340" t="s">
        <v>16995</v>
      </c>
      <c r="O288" s="340"/>
      <c r="P288" s="340"/>
      <c r="Q288" s="340" t="s">
        <v>19</v>
      </c>
      <c r="R288" s="340" t="s">
        <v>64</v>
      </c>
      <c r="S288" s="345" t="s">
        <v>17253</v>
      </c>
      <c r="T288" s="346"/>
      <c r="U288" s="347"/>
      <c r="V288" s="347">
        <v>0</v>
      </c>
      <c r="W288" s="348">
        <v>13869500</v>
      </c>
      <c r="X288" s="349"/>
      <c r="Y288" s="340" t="s">
        <v>23</v>
      </c>
      <c r="Z288" s="350" t="s">
        <v>20</v>
      </c>
      <c r="AA288" s="365"/>
      <c r="AB288" s="365"/>
      <c r="AC288" s="351">
        <f t="shared" si="7"/>
        <v>5000000</v>
      </c>
      <c r="AD288" s="351">
        <v>5000000</v>
      </c>
      <c r="AE288" s="351">
        <f t="shared" si="8"/>
        <v>0</v>
      </c>
      <c r="AF288" s="352"/>
      <c r="AG288" s="353"/>
      <c r="AH288" s="352"/>
      <c r="AI288" s="352"/>
      <c r="AJ288" s="353"/>
      <c r="AK288" s="352"/>
      <c r="AL288" s="354"/>
      <c r="AM288" s="367"/>
      <c r="AN288" s="354"/>
      <c r="AO288" s="355"/>
      <c r="AP288" s="354"/>
      <c r="AQ288" s="354"/>
      <c r="AR288" s="354"/>
      <c r="AS288" s="354"/>
      <c r="AT288" s="354"/>
      <c r="AU288" s="354">
        <v>5000000</v>
      </c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6"/>
      <c r="BH288" s="357"/>
    </row>
    <row r="289" spans="1:60" s="358" customFormat="1" ht="16.5" hidden="1" customHeight="1">
      <c r="A289" s="338">
        <v>268</v>
      </c>
      <c r="B289" s="339"/>
      <c r="C289" s="339"/>
      <c r="D289" s="340" t="s">
        <v>55</v>
      </c>
      <c r="E289" s="340" t="s">
        <v>213</v>
      </c>
      <c r="F289" s="341" t="s">
        <v>17002</v>
      </c>
      <c r="G289" s="342" t="s">
        <v>16945</v>
      </c>
      <c r="H289" s="359"/>
      <c r="I289" s="343"/>
      <c r="J289" s="344" t="s">
        <v>17012</v>
      </c>
      <c r="K289" s="340"/>
      <c r="L289" s="340"/>
      <c r="M289" s="340">
        <v>41178</v>
      </c>
      <c r="N289" s="340" t="s">
        <v>16995</v>
      </c>
      <c r="O289" s="340"/>
      <c r="P289" s="340"/>
      <c r="Q289" s="340" t="s">
        <v>16</v>
      </c>
      <c r="R289" s="340" t="s">
        <v>17</v>
      </c>
      <c r="S289" s="345" t="s">
        <v>17258</v>
      </c>
      <c r="T289" s="346"/>
      <c r="U289" s="347">
        <v>4117000</v>
      </c>
      <c r="V289" s="347">
        <v>1606680</v>
      </c>
      <c r="W289" s="348">
        <v>4000000</v>
      </c>
      <c r="X289" s="349"/>
      <c r="Y289" s="340" t="s">
        <v>23</v>
      </c>
      <c r="Z289" s="350" t="s">
        <v>23</v>
      </c>
      <c r="AA289" s="365"/>
      <c r="AB289" s="365"/>
      <c r="AC289" s="351">
        <f t="shared" si="7"/>
        <v>3039200</v>
      </c>
      <c r="AD289" s="351">
        <v>3039200</v>
      </c>
      <c r="AE289" s="351">
        <f t="shared" si="8"/>
        <v>0</v>
      </c>
      <c r="AF289" s="352"/>
      <c r="AG289" s="353"/>
      <c r="AH289" s="352"/>
      <c r="AI289" s="352"/>
      <c r="AJ289" s="353"/>
      <c r="AK289" s="352"/>
      <c r="AL289" s="354"/>
      <c r="AM289" s="367">
        <v>539200</v>
      </c>
      <c r="AN289" s="354"/>
      <c r="AO289" s="355">
        <v>500000</v>
      </c>
      <c r="AP289" s="354"/>
      <c r="AQ289" s="354"/>
      <c r="AR289" s="354"/>
      <c r="AS289" s="354"/>
      <c r="AT289" s="354"/>
      <c r="AU289" s="354"/>
      <c r="AV289" s="354"/>
      <c r="AW289" s="354">
        <v>1000000</v>
      </c>
      <c r="AX289" s="354"/>
      <c r="AY289" s="354"/>
      <c r="AZ289" s="354"/>
      <c r="BA289" s="354"/>
      <c r="BB289" s="354"/>
      <c r="BC289" s="354">
        <v>1000000</v>
      </c>
      <c r="BD289" s="354"/>
      <c r="BE289" s="354"/>
      <c r="BF289" s="354"/>
      <c r="BG289" s="356"/>
      <c r="BH289" s="357"/>
    </row>
    <row r="290" spans="1:60" s="358" customFormat="1" ht="16.5" hidden="1" customHeight="1">
      <c r="A290" s="338">
        <v>269</v>
      </c>
      <c r="B290" s="339"/>
      <c r="C290" s="339"/>
      <c r="D290" s="340" t="s">
        <v>55</v>
      </c>
      <c r="E290" s="340" t="s">
        <v>213</v>
      </c>
      <c r="F290" s="341" t="s">
        <v>17002</v>
      </c>
      <c r="G290" s="342" t="s">
        <v>16945</v>
      </c>
      <c r="H290" s="359"/>
      <c r="I290" s="343"/>
      <c r="J290" s="344" t="s">
        <v>17211</v>
      </c>
      <c r="K290" s="340" t="s">
        <v>17326</v>
      </c>
      <c r="L290" s="340"/>
      <c r="M290" s="340">
        <v>4394</v>
      </c>
      <c r="N290" s="340"/>
      <c r="O290" s="340"/>
      <c r="P290" s="340"/>
      <c r="Q290" s="340"/>
      <c r="R290" s="340" t="s">
        <v>26</v>
      </c>
      <c r="S290" s="345" t="s">
        <v>26</v>
      </c>
      <c r="T290" s="346"/>
      <c r="U290" s="347"/>
      <c r="V290" s="347"/>
      <c r="W290" s="348">
        <v>3734000</v>
      </c>
      <c r="X290" s="349"/>
      <c r="Y290" s="340" t="s">
        <v>23</v>
      </c>
      <c r="Z290" s="350" t="s">
        <v>23</v>
      </c>
      <c r="AA290" s="365"/>
      <c r="AB290" s="365"/>
      <c r="AC290" s="351">
        <f t="shared" si="7"/>
        <v>136000</v>
      </c>
      <c r="AD290" s="351">
        <v>136000</v>
      </c>
      <c r="AE290" s="351">
        <f t="shared" si="8"/>
        <v>0</v>
      </c>
      <c r="AF290" s="352"/>
      <c r="AG290" s="353">
        <v>56000</v>
      </c>
      <c r="AH290" s="352"/>
      <c r="AI290" s="352">
        <v>0</v>
      </c>
      <c r="AJ290" s="353">
        <v>8000</v>
      </c>
      <c r="AK290" s="352"/>
      <c r="AL290" s="354"/>
      <c r="AM290" s="367">
        <v>72000</v>
      </c>
      <c r="AN290" s="354">
        <v>0</v>
      </c>
      <c r="AO290" s="355">
        <v>0</v>
      </c>
      <c r="AP290" s="354">
        <v>0</v>
      </c>
      <c r="AQ290" s="354">
        <v>0</v>
      </c>
      <c r="AR290" s="354">
        <v>0</v>
      </c>
      <c r="AS290" s="354">
        <v>0</v>
      </c>
      <c r="AT290" s="354">
        <v>0</v>
      </c>
      <c r="AU290" s="354">
        <v>0</v>
      </c>
      <c r="AV290" s="354">
        <v>0</v>
      </c>
      <c r="AW290" s="354">
        <v>0</v>
      </c>
      <c r="AX290" s="354">
        <v>0</v>
      </c>
      <c r="AY290" s="354">
        <v>0</v>
      </c>
      <c r="AZ290" s="354">
        <v>0</v>
      </c>
      <c r="BA290" s="354">
        <v>0</v>
      </c>
      <c r="BB290" s="354">
        <v>0</v>
      </c>
      <c r="BC290" s="354">
        <v>0</v>
      </c>
      <c r="BD290" s="354">
        <v>0</v>
      </c>
      <c r="BE290" s="354">
        <v>0</v>
      </c>
      <c r="BF290" s="354"/>
      <c r="BG290" s="356"/>
      <c r="BH290" s="357"/>
    </row>
    <row r="291" spans="1:60" s="358" customFormat="1" ht="16.5" hidden="1" customHeight="1">
      <c r="A291" s="338">
        <v>270</v>
      </c>
      <c r="B291" s="339"/>
      <c r="C291" s="339"/>
      <c r="D291" s="340" t="s">
        <v>15</v>
      </c>
      <c r="E291" s="340" t="s">
        <v>5953</v>
      </c>
      <c r="F291" s="341" t="s">
        <v>17002</v>
      </c>
      <c r="G291" s="342" t="s">
        <v>16945</v>
      </c>
      <c r="H291" s="359"/>
      <c r="I291" s="343"/>
      <c r="J291" s="344" t="s">
        <v>17142</v>
      </c>
      <c r="K291" s="340"/>
      <c r="L291" s="340"/>
      <c r="M291" s="340">
        <v>12961</v>
      </c>
      <c r="N291" s="340" t="s">
        <v>16995</v>
      </c>
      <c r="O291" s="340" t="s">
        <v>35</v>
      </c>
      <c r="P291" s="340"/>
      <c r="Q291" s="340"/>
      <c r="R291" s="340" t="s">
        <v>14458</v>
      </c>
      <c r="S291" s="345" t="s">
        <v>17251</v>
      </c>
      <c r="T291" s="346"/>
      <c r="U291" s="347"/>
      <c r="V291" s="347">
        <v>0</v>
      </c>
      <c r="W291" s="348"/>
      <c r="X291" s="349"/>
      <c r="Y291" s="340" t="s">
        <v>21</v>
      </c>
      <c r="Z291" s="350" t="s">
        <v>21</v>
      </c>
      <c r="AA291" s="365"/>
      <c r="AB291" s="365"/>
      <c r="AC291" s="351">
        <f t="shared" si="7"/>
        <v>25000000</v>
      </c>
      <c r="AD291" s="351">
        <v>25000000</v>
      </c>
      <c r="AE291" s="351">
        <f t="shared" si="8"/>
        <v>0</v>
      </c>
      <c r="AF291" s="352"/>
      <c r="AG291" s="353"/>
      <c r="AH291" s="352"/>
      <c r="AI291" s="352"/>
      <c r="AJ291" s="353"/>
      <c r="AK291" s="352"/>
      <c r="AL291" s="354"/>
      <c r="AM291" s="367"/>
      <c r="AN291" s="354"/>
      <c r="AO291" s="355"/>
      <c r="AP291" s="354"/>
      <c r="AQ291" s="368">
        <v>25000000</v>
      </c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6"/>
      <c r="BH291" s="357"/>
    </row>
    <row r="292" spans="1:60" s="358" customFormat="1" ht="16.5" hidden="1" customHeight="1">
      <c r="A292" s="338">
        <v>271</v>
      </c>
      <c r="B292" s="339"/>
      <c r="C292" s="339"/>
      <c r="D292" s="340" t="s">
        <v>45</v>
      </c>
      <c r="E292" s="340" t="s">
        <v>76</v>
      </c>
      <c r="F292" s="341" t="s">
        <v>17002</v>
      </c>
      <c r="G292" s="342" t="s">
        <v>16945</v>
      </c>
      <c r="H292" s="359"/>
      <c r="I292" s="343"/>
      <c r="J292" s="344" t="s">
        <v>17231</v>
      </c>
      <c r="K292" s="340"/>
      <c r="L292" s="340"/>
      <c r="M292" s="340">
        <v>19396</v>
      </c>
      <c r="N292" s="340" t="s">
        <v>16969</v>
      </c>
      <c r="O292" s="340"/>
      <c r="P292" s="340"/>
      <c r="Q292" s="340" t="s">
        <v>17</v>
      </c>
      <c r="R292" s="340" t="s">
        <v>17</v>
      </c>
      <c r="S292" s="345" t="s">
        <v>17</v>
      </c>
      <c r="T292" s="346"/>
      <c r="U292" s="347"/>
      <c r="V292" s="347"/>
      <c r="W292" s="348"/>
      <c r="X292" s="349"/>
      <c r="Y292" s="340" t="s">
        <v>21</v>
      </c>
      <c r="Z292" s="350" t="s">
        <v>21</v>
      </c>
      <c r="AA292" s="365"/>
      <c r="AB292" s="365"/>
      <c r="AC292" s="351">
        <f t="shared" si="7"/>
        <v>0</v>
      </c>
      <c r="AD292" s="351">
        <v>0</v>
      </c>
      <c r="AE292" s="351">
        <f t="shared" si="8"/>
        <v>0</v>
      </c>
      <c r="AF292" s="352">
        <v>0</v>
      </c>
      <c r="AG292" s="353"/>
      <c r="AH292" s="352"/>
      <c r="AI292" s="352">
        <v>0</v>
      </c>
      <c r="AJ292" s="353">
        <v>0</v>
      </c>
      <c r="AK292" s="352"/>
      <c r="AL292" s="354"/>
      <c r="AM292" s="367"/>
      <c r="AN292" s="354"/>
      <c r="AO292" s="355">
        <v>0</v>
      </c>
      <c r="AP292" s="354"/>
      <c r="AQ292" s="354">
        <v>0</v>
      </c>
      <c r="AR292" s="354"/>
      <c r="AS292" s="354">
        <v>0</v>
      </c>
      <c r="AT292" s="354"/>
      <c r="AU292" s="354">
        <v>0</v>
      </c>
      <c r="AV292" s="354"/>
      <c r="AW292" s="354">
        <v>0</v>
      </c>
      <c r="AX292" s="354"/>
      <c r="AY292" s="354">
        <v>0</v>
      </c>
      <c r="AZ292" s="354"/>
      <c r="BA292" s="354">
        <v>0</v>
      </c>
      <c r="BB292" s="354"/>
      <c r="BC292" s="354">
        <v>0</v>
      </c>
      <c r="BD292" s="354"/>
      <c r="BE292" s="354">
        <v>0</v>
      </c>
      <c r="BF292" s="354"/>
      <c r="BG292" s="356"/>
      <c r="BH292" s="357"/>
    </row>
    <row r="293" spans="1:60" s="358" customFormat="1" ht="16.5" hidden="1" customHeight="1">
      <c r="A293" s="338">
        <v>272</v>
      </c>
      <c r="B293" s="339"/>
      <c r="C293" s="339"/>
      <c r="D293" s="340" t="s">
        <v>55</v>
      </c>
      <c r="E293" s="340" t="s">
        <v>213</v>
      </c>
      <c r="F293" s="341" t="s">
        <v>17002</v>
      </c>
      <c r="G293" s="342" t="s">
        <v>16945</v>
      </c>
      <c r="H293" s="359"/>
      <c r="I293" s="343"/>
      <c r="J293" s="344" t="s">
        <v>17213</v>
      </c>
      <c r="K293" s="340" t="s">
        <v>17274</v>
      </c>
      <c r="L293" s="340"/>
      <c r="M293" s="340">
        <v>653</v>
      </c>
      <c r="N293" s="340" t="s">
        <v>16995</v>
      </c>
      <c r="O293" s="340"/>
      <c r="P293" s="340"/>
      <c r="Q293" s="340" t="s">
        <v>16</v>
      </c>
      <c r="R293" s="340" t="s">
        <v>17</v>
      </c>
      <c r="S293" s="345" t="s">
        <v>17</v>
      </c>
      <c r="T293" s="346"/>
      <c r="U293" s="347">
        <v>8550000</v>
      </c>
      <c r="V293" s="347">
        <v>7641600</v>
      </c>
      <c r="W293" s="348">
        <v>9558400</v>
      </c>
      <c r="X293" s="349"/>
      <c r="Y293" s="340" t="s">
        <v>23</v>
      </c>
      <c r="Z293" s="350" t="s">
        <v>23</v>
      </c>
      <c r="AA293" s="365"/>
      <c r="AB293" s="365"/>
      <c r="AC293" s="351">
        <f t="shared" si="7"/>
        <v>8835800</v>
      </c>
      <c r="AD293" s="351">
        <v>8835800</v>
      </c>
      <c r="AE293" s="351">
        <f t="shared" si="8"/>
        <v>0</v>
      </c>
      <c r="AF293" s="352">
        <v>0</v>
      </c>
      <c r="AG293" s="353">
        <v>8835800</v>
      </c>
      <c r="AH293" s="352"/>
      <c r="AI293" s="352"/>
      <c r="AJ293" s="353"/>
      <c r="AK293" s="352"/>
      <c r="AL293" s="354"/>
      <c r="AM293" s="367"/>
      <c r="AN293" s="354"/>
      <c r="AO293" s="355">
        <v>0</v>
      </c>
      <c r="AP293" s="354"/>
      <c r="AQ293" s="354">
        <v>0</v>
      </c>
      <c r="AR293" s="354"/>
      <c r="AS293" s="354">
        <v>0</v>
      </c>
      <c r="AT293" s="354"/>
      <c r="AU293" s="354">
        <v>0</v>
      </c>
      <c r="AV293" s="354"/>
      <c r="AW293" s="354">
        <v>0</v>
      </c>
      <c r="AX293" s="354"/>
      <c r="AY293" s="354">
        <v>0</v>
      </c>
      <c r="AZ293" s="354"/>
      <c r="BA293" s="354">
        <v>0</v>
      </c>
      <c r="BB293" s="354"/>
      <c r="BC293" s="354">
        <v>0</v>
      </c>
      <c r="BD293" s="354"/>
      <c r="BE293" s="354">
        <v>0</v>
      </c>
      <c r="BF293" s="354"/>
      <c r="BG293" s="356"/>
      <c r="BH293" s="357"/>
    </row>
    <row r="294" spans="1:60" s="358" customFormat="1" ht="16.5" hidden="1" customHeight="1">
      <c r="A294" s="338">
        <v>273</v>
      </c>
      <c r="B294" s="339"/>
      <c r="C294" s="339"/>
      <c r="D294" s="340" t="s">
        <v>45</v>
      </c>
      <c r="E294" s="340" t="s">
        <v>73</v>
      </c>
      <c r="F294" s="341" t="s">
        <v>17002</v>
      </c>
      <c r="G294" s="342" t="s">
        <v>16945</v>
      </c>
      <c r="H294" s="359"/>
      <c r="I294" s="343"/>
      <c r="J294" s="344" t="s">
        <v>17057</v>
      </c>
      <c r="K294" s="340"/>
      <c r="L294" s="340"/>
      <c r="M294" s="340">
        <v>27970</v>
      </c>
      <c r="N294" s="340" t="s">
        <v>2265</v>
      </c>
      <c r="O294" s="340"/>
      <c r="P294" s="340"/>
      <c r="Q294" s="340" t="s">
        <v>17</v>
      </c>
      <c r="R294" s="340" t="s">
        <v>17</v>
      </c>
      <c r="S294" s="345" t="s">
        <v>17</v>
      </c>
      <c r="T294" s="346"/>
      <c r="U294" s="347"/>
      <c r="V294" s="347">
        <v>2880000</v>
      </c>
      <c r="W294" s="348">
        <v>2952000</v>
      </c>
      <c r="X294" s="349"/>
      <c r="Y294" s="340" t="s">
        <v>23</v>
      </c>
      <c r="Z294" s="350" t="s">
        <v>23</v>
      </c>
      <c r="AA294" s="365"/>
      <c r="AB294" s="365"/>
      <c r="AC294" s="351">
        <f t="shared" si="7"/>
        <v>1000000</v>
      </c>
      <c r="AD294" s="351">
        <v>1000000</v>
      </c>
      <c r="AE294" s="351">
        <f t="shared" si="8"/>
        <v>0</v>
      </c>
      <c r="AF294" s="352">
        <v>0</v>
      </c>
      <c r="AG294" s="353"/>
      <c r="AH294" s="352"/>
      <c r="AI294" s="352">
        <v>2000000</v>
      </c>
      <c r="AJ294" s="353"/>
      <c r="AK294" s="352"/>
      <c r="AL294" s="354"/>
      <c r="AM294" s="367"/>
      <c r="AN294" s="354"/>
      <c r="AO294" s="355">
        <v>0</v>
      </c>
      <c r="AP294" s="354"/>
      <c r="AQ294" s="354">
        <v>0</v>
      </c>
      <c r="AR294" s="354"/>
      <c r="AS294" s="354">
        <v>0</v>
      </c>
      <c r="AT294" s="354"/>
      <c r="AU294" s="354">
        <v>0</v>
      </c>
      <c r="AV294" s="354"/>
      <c r="AW294" s="354">
        <v>0</v>
      </c>
      <c r="AX294" s="354"/>
      <c r="AY294" s="354">
        <v>1000000</v>
      </c>
      <c r="AZ294" s="354"/>
      <c r="BA294" s="354">
        <v>0</v>
      </c>
      <c r="BB294" s="354"/>
      <c r="BC294" s="354">
        <v>0</v>
      </c>
      <c r="BD294" s="354"/>
      <c r="BE294" s="354">
        <v>0</v>
      </c>
      <c r="BF294" s="354"/>
      <c r="BG294" s="356"/>
      <c r="BH294" s="357"/>
    </row>
    <row r="295" spans="1:60" s="358" customFormat="1" ht="16.5" hidden="1" customHeight="1">
      <c r="A295" s="338">
        <v>274</v>
      </c>
      <c r="B295" s="339"/>
      <c r="C295" s="339"/>
      <c r="D295" s="340" t="s">
        <v>15</v>
      </c>
      <c r="E295" s="340" t="s">
        <v>16942</v>
      </c>
      <c r="F295" s="341" t="s">
        <v>17002</v>
      </c>
      <c r="G295" s="342" t="s">
        <v>16945</v>
      </c>
      <c r="H295" s="359"/>
      <c r="I295" s="343"/>
      <c r="J295" s="344" t="s">
        <v>7086</v>
      </c>
      <c r="K295" s="340"/>
      <c r="L295" s="340"/>
      <c r="M295" s="340">
        <v>2281</v>
      </c>
      <c r="N295" s="340" t="s">
        <v>16995</v>
      </c>
      <c r="O295" s="340" t="s">
        <v>35</v>
      </c>
      <c r="P295" s="340" t="s">
        <v>16996</v>
      </c>
      <c r="Q295" s="340" t="s">
        <v>25</v>
      </c>
      <c r="R295" s="340" t="s">
        <v>26</v>
      </c>
      <c r="S295" s="345" t="s">
        <v>26</v>
      </c>
      <c r="T295" s="346"/>
      <c r="U295" s="347">
        <v>5666000</v>
      </c>
      <c r="V295" s="347">
        <v>5734000</v>
      </c>
      <c r="W295" s="348">
        <v>5540000</v>
      </c>
      <c r="X295" s="349"/>
      <c r="Y295" s="340" t="s">
        <v>20</v>
      </c>
      <c r="Z295" s="350" t="s">
        <v>21</v>
      </c>
      <c r="AA295" s="365"/>
      <c r="AB295" s="365"/>
      <c r="AC295" s="351">
        <f t="shared" si="7"/>
        <v>6000000</v>
      </c>
      <c r="AD295" s="351">
        <v>6000000</v>
      </c>
      <c r="AE295" s="351">
        <f t="shared" si="8"/>
        <v>0</v>
      </c>
      <c r="AF295" s="352"/>
      <c r="AG295" s="353"/>
      <c r="AH295" s="352"/>
      <c r="AI295" s="352"/>
      <c r="AJ295" s="353"/>
      <c r="AK295" s="352"/>
      <c r="AL295" s="354"/>
      <c r="AM295" s="367"/>
      <c r="AN295" s="354"/>
      <c r="AO295" s="355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>
        <v>6000000</v>
      </c>
      <c r="BD295" s="354"/>
      <c r="BE295" s="354"/>
      <c r="BF295" s="354"/>
      <c r="BG295" s="356"/>
      <c r="BH295" s="357"/>
    </row>
    <row r="296" spans="1:60" s="358" customFormat="1" ht="16.5" hidden="1" customHeight="1">
      <c r="A296" s="338">
        <v>275</v>
      </c>
      <c r="B296" s="339"/>
      <c r="C296" s="339"/>
      <c r="D296" s="340" t="s">
        <v>55</v>
      </c>
      <c r="E296" s="340" t="s">
        <v>213</v>
      </c>
      <c r="F296" s="341" t="s">
        <v>17002</v>
      </c>
      <c r="G296" s="342" t="s">
        <v>16945</v>
      </c>
      <c r="H296" s="359"/>
      <c r="I296" s="343"/>
      <c r="J296" s="344" t="s">
        <v>17214</v>
      </c>
      <c r="K296" s="340" t="s">
        <v>17287</v>
      </c>
      <c r="L296" s="340"/>
      <c r="M296" s="340">
        <v>3984</v>
      </c>
      <c r="N296" s="340" t="s">
        <v>16995</v>
      </c>
      <c r="O296" s="340"/>
      <c r="P296" s="340"/>
      <c r="Q296" s="340" t="s">
        <v>25</v>
      </c>
      <c r="R296" s="340" t="s">
        <v>26</v>
      </c>
      <c r="S296" s="345" t="s">
        <v>26</v>
      </c>
      <c r="T296" s="346"/>
      <c r="U296" s="347">
        <v>4477500</v>
      </c>
      <c r="V296" s="347">
        <v>5676000</v>
      </c>
      <c r="W296" s="348">
        <v>6179000</v>
      </c>
      <c r="X296" s="349"/>
      <c r="Y296" s="340" t="s">
        <v>23</v>
      </c>
      <c r="Z296" s="350" t="s">
        <v>23</v>
      </c>
      <c r="AA296" s="365"/>
      <c r="AB296" s="365"/>
      <c r="AC296" s="351">
        <f t="shared" si="7"/>
        <v>4100000</v>
      </c>
      <c r="AD296" s="351">
        <v>4100000</v>
      </c>
      <c r="AE296" s="351">
        <f t="shared" si="8"/>
        <v>0</v>
      </c>
      <c r="AF296" s="352">
        <v>0</v>
      </c>
      <c r="AG296" s="353"/>
      <c r="AH296" s="352"/>
      <c r="AI296" s="352">
        <v>0</v>
      </c>
      <c r="AJ296" s="353">
        <v>0</v>
      </c>
      <c r="AK296" s="352"/>
      <c r="AL296" s="354"/>
      <c r="AM296" s="367"/>
      <c r="AN296" s="354"/>
      <c r="AO296" s="355">
        <v>0</v>
      </c>
      <c r="AP296" s="354"/>
      <c r="AQ296" s="354">
        <v>0</v>
      </c>
      <c r="AR296" s="354"/>
      <c r="AS296" s="354">
        <v>0</v>
      </c>
      <c r="AT296" s="354"/>
      <c r="AU296" s="354">
        <v>2000000</v>
      </c>
      <c r="AV296" s="354"/>
      <c r="AW296" s="354">
        <v>0</v>
      </c>
      <c r="AX296" s="354"/>
      <c r="AY296" s="354">
        <v>0</v>
      </c>
      <c r="AZ296" s="354"/>
      <c r="BA296" s="354">
        <v>2100000</v>
      </c>
      <c r="BB296" s="354"/>
      <c r="BC296" s="354">
        <v>0</v>
      </c>
      <c r="BD296" s="354"/>
      <c r="BE296" s="354"/>
      <c r="BF296" s="354"/>
      <c r="BG296" s="356"/>
      <c r="BH296" s="357"/>
    </row>
    <row r="297" spans="1:60" s="358" customFormat="1" ht="16.5" hidden="1" customHeight="1">
      <c r="A297" s="338">
        <v>276</v>
      </c>
      <c r="B297" s="339"/>
      <c r="C297" s="339"/>
      <c r="D297" s="340"/>
      <c r="E297" s="340"/>
      <c r="F297" s="341" t="s">
        <v>17002</v>
      </c>
      <c r="G297" s="342" t="s">
        <v>16945</v>
      </c>
      <c r="H297" s="359"/>
      <c r="I297" s="343"/>
      <c r="J297" s="344" t="s">
        <v>13950</v>
      </c>
      <c r="K297" s="340"/>
      <c r="L297" s="340"/>
      <c r="M297" s="340">
        <v>63537</v>
      </c>
      <c r="N297" s="340"/>
      <c r="O297" s="340"/>
      <c r="P297" s="340"/>
      <c r="Q297" s="340"/>
      <c r="R297" s="340"/>
      <c r="S297" s="345" t="s">
        <v>17247</v>
      </c>
      <c r="T297" s="346"/>
      <c r="U297" s="347"/>
      <c r="V297" s="347"/>
      <c r="W297" s="348">
        <v>0</v>
      </c>
      <c r="X297" s="349"/>
      <c r="Y297" s="340"/>
      <c r="Z297" s="350" t="s">
        <v>20</v>
      </c>
      <c r="AA297" s="365"/>
      <c r="AB297" s="365"/>
      <c r="AC297" s="351">
        <f t="shared" si="7"/>
        <v>1680000</v>
      </c>
      <c r="AD297" s="351">
        <v>1680000</v>
      </c>
      <c r="AE297" s="351">
        <f t="shared" si="8"/>
        <v>0</v>
      </c>
      <c r="AF297" s="352"/>
      <c r="AG297" s="353"/>
      <c r="AH297" s="352"/>
      <c r="AI297" s="352"/>
      <c r="AJ297" s="353"/>
      <c r="AK297" s="352"/>
      <c r="AL297" s="354"/>
      <c r="AM297" s="367"/>
      <c r="AN297" s="354"/>
      <c r="AO297" s="355"/>
      <c r="AP297" s="354"/>
      <c r="AQ297" s="354"/>
      <c r="AR297" s="354"/>
      <c r="AS297" s="354"/>
      <c r="AT297" s="354"/>
      <c r="AU297" s="354"/>
      <c r="AV297" s="354"/>
      <c r="AW297" s="354"/>
      <c r="AX297" s="354"/>
      <c r="AY297" s="354"/>
      <c r="AZ297" s="354"/>
      <c r="BA297" s="354"/>
      <c r="BB297" s="354"/>
      <c r="BC297" s="354"/>
      <c r="BD297" s="354"/>
      <c r="BE297" s="354">
        <v>1680000</v>
      </c>
      <c r="BF297" s="354"/>
      <c r="BG297" s="356"/>
      <c r="BH297" s="357"/>
    </row>
    <row r="298" spans="1:60" s="358" customFormat="1" ht="16.5" hidden="1" customHeight="1">
      <c r="A298" s="338">
        <v>277</v>
      </c>
      <c r="B298" s="339"/>
      <c r="C298" s="339"/>
      <c r="D298" s="340" t="s">
        <v>45</v>
      </c>
      <c r="E298" s="340" t="s">
        <v>76</v>
      </c>
      <c r="F298" s="341" t="s">
        <v>17002</v>
      </c>
      <c r="G298" s="342" t="s">
        <v>16945</v>
      </c>
      <c r="H298" s="359"/>
      <c r="I298" s="343"/>
      <c r="J298" s="344" t="s">
        <v>13950</v>
      </c>
      <c r="K298" s="340"/>
      <c r="L298" s="340"/>
      <c r="M298" s="340">
        <v>63537</v>
      </c>
      <c r="N298" s="340"/>
      <c r="O298" s="340"/>
      <c r="P298" s="340"/>
      <c r="Q298" s="340"/>
      <c r="R298" s="340" t="s">
        <v>5917</v>
      </c>
      <c r="S298" s="345" t="s">
        <v>17247</v>
      </c>
      <c r="T298" s="346"/>
      <c r="U298" s="347"/>
      <c r="V298" s="347"/>
      <c r="W298" s="348">
        <v>1680000</v>
      </c>
      <c r="X298" s="349"/>
      <c r="Y298" s="340" t="s">
        <v>23</v>
      </c>
      <c r="Z298" s="350" t="s">
        <v>17113</v>
      </c>
      <c r="AA298" s="365"/>
      <c r="AB298" s="365"/>
      <c r="AC298" s="351">
        <f t="shared" si="7"/>
        <v>0</v>
      </c>
      <c r="AD298" s="351">
        <v>0</v>
      </c>
      <c r="AE298" s="351">
        <f t="shared" si="8"/>
        <v>0</v>
      </c>
      <c r="AF298" s="352" t="s">
        <v>11567</v>
      </c>
      <c r="AG298" s="353"/>
      <c r="AH298" s="352"/>
      <c r="AI298" s="352" t="s">
        <v>11567</v>
      </c>
      <c r="AJ298" s="353" t="s">
        <v>11567</v>
      </c>
      <c r="AK298" s="352"/>
      <c r="AL298" s="354"/>
      <c r="AM298" s="367"/>
      <c r="AN298" s="354"/>
      <c r="AO298" s="355" t="s">
        <v>11567</v>
      </c>
      <c r="AP298" s="354"/>
      <c r="AQ298" s="354" t="s">
        <v>11567</v>
      </c>
      <c r="AR298" s="354"/>
      <c r="AS298" s="354" t="s">
        <v>11567</v>
      </c>
      <c r="AT298" s="354"/>
      <c r="AU298" s="354" t="s">
        <v>11567</v>
      </c>
      <c r="AV298" s="354"/>
      <c r="AW298" s="354" t="s">
        <v>11567</v>
      </c>
      <c r="AX298" s="354"/>
      <c r="AY298" s="354" t="s">
        <v>11567</v>
      </c>
      <c r="AZ298" s="354"/>
      <c r="BA298" s="354" t="s">
        <v>11567</v>
      </c>
      <c r="BB298" s="354"/>
      <c r="BC298" s="354" t="s">
        <v>11567</v>
      </c>
      <c r="BD298" s="354"/>
      <c r="BE298" s="354" t="s">
        <v>11567</v>
      </c>
      <c r="BF298" s="354"/>
      <c r="BG298" s="356"/>
      <c r="BH298" s="357"/>
    </row>
    <row r="299" spans="1:60" s="358" customFormat="1" ht="16.5" hidden="1" customHeight="1">
      <c r="A299" s="338">
        <v>278</v>
      </c>
      <c r="B299" s="339"/>
      <c r="C299" s="339"/>
      <c r="D299" s="340"/>
      <c r="E299" s="340"/>
      <c r="F299" s="341" t="s">
        <v>17002</v>
      </c>
      <c r="G299" s="342" t="s">
        <v>16945</v>
      </c>
      <c r="H299" s="359"/>
      <c r="I299" s="343"/>
      <c r="J299" s="344" t="s">
        <v>17303</v>
      </c>
      <c r="K299" s="340"/>
      <c r="L299" s="340"/>
      <c r="M299" s="340">
        <v>8144</v>
      </c>
      <c r="N299" s="340"/>
      <c r="O299" s="340"/>
      <c r="P299" s="340"/>
      <c r="Q299" s="340"/>
      <c r="R299" s="340"/>
      <c r="S299" s="345" t="s">
        <v>24</v>
      </c>
      <c r="T299" s="346"/>
      <c r="U299" s="347"/>
      <c r="V299" s="347"/>
      <c r="W299" s="348">
        <v>8985500</v>
      </c>
      <c r="X299" s="349"/>
      <c r="Y299" s="340"/>
      <c r="Z299" s="350" t="s">
        <v>20</v>
      </c>
      <c r="AA299" s="365"/>
      <c r="AB299" s="365"/>
      <c r="AC299" s="351">
        <f t="shared" si="7"/>
        <v>8563000</v>
      </c>
      <c r="AD299" s="351">
        <v>8563000</v>
      </c>
      <c r="AE299" s="351">
        <f t="shared" si="8"/>
        <v>0</v>
      </c>
      <c r="AF299" s="352"/>
      <c r="AG299" s="353"/>
      <c r="AH299" s="352"/>
      <c r="AI299" s="352"/>
      <c r="AJ299" s="353"/>
      <c r="AK299" s="352"/>
      <c r="AL299" s="354"/>
      <c r="AM299" s="367"/>
      <c r="AN299" s="354"/>
      <c r="AO299" s="355"/>
      <c r="AP299" s="354"/>
      <c r="AQ299" s="354"/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>
        <v>8563000</v>
      </c>
      <c r="BF299" s="354"/>
      <c r="BG299" s="356"/>
      <c r="BH299" s="357"/>
    </row>
    <row r="300" spans="1:60" s="358" customFormat="1" ht="16.5" hidden="1" customHeight="1">
      <c r="A300" s="338">
        <v>279</v>
      </c>
      <c r="B300" s="339"/>
      <c r="C300" s="339"/>
      <c r="D300" s="340"/>
      <c r="E300" s="340"/>
      <c r="F300" s="341" t="s">
        <v>17002</v>
      </c>
      <c r="G300" s="342" t="s">
        <v>16945</v>
      </c>
      <c r="H300" s="359"/>
      <c r="I300" s="343"/>
      <c r="J300" s="344" t="s">
        <v>17303</v>
      </c>
      <c r="K300" s="340" t="s">
        <v>17331</v>
      </c>
      <c r="L300" s="340"/>
      <c r="M300" s="340">
        <v>8144</v>
      </c>
      <c r="N300" s="340"/>
      <c r="O300" s="340"/>
      <c r="P300" s="340"/>
      <c r="Q300" s="340"/>
      <c r="R300" s="340"/>
      <c r="S300" s="345" t="s">
        <v>26</v>
      </c>
      <c r="T300" s="346"/>
      <c r="U300" s="347"/>
      <c r="V300" s="347"/>
      <c r="W300" s="348">
        <v>3032000</v>
      </c>
      <c r="X300" s="349"/>
      <c r="Y300" s="340"/>
      <c r="Z300" s="350" t="s">
        <v>23</v>
      </c>
      <c r="AA300" s="365"/>
      <c r="AB300" s="365"/>
      <c r="AC300" s="351">
        <f t="shared" si="7"/>
        <v>4065000</v>
      </c>
      <c r="AD300" s="351">
        <v>4065000</v>
      </c>
      <c r="AE300" s="351">
        <f t="shared" si="8"/>
        <v>0</v>
      </c>
      <c r="AF300" s="352"/>
      <c r="AG300" s="353"/>
      <c r="AH300" s="352"/>
      <c r="AI300" s="352"/>
      <c r="AJ300" s="353"/>
      <c r="AK300" s="352"/>
      <c r="AL300" s="354"/>
      <c r="AM300" s="367">
        <v>1065000</v>
      </c>
      <c r="AN300" s="354"/>
      <c r="AO300" s="355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>
        <v>3000000</v>
      </c>
      <c r="BF300" s="354"/>
      <c r="BG300" s="356"/>
      <c r="BH300" s="357"/>
    </row>
    <row r="301" spans="1:60" s="358" customFormat="1" ht="16.5" hidden="1" customHeight="1">
      <c r="A301" s="338">
        <v>280</v>
      </c>
      <c r="B301" s="339"/>
      <c r="C301" s="339"/>
      <c r="D301" s="340" t="s">
        <v>15</v>
      </c>
      <c r="E301" s="340" t="s">
        <v>16937</v>
      </c>
      <c r="F301" s="341" t="s">
        <v>17002</v>
      </c>
      <c r="G301" s="342" t="s">
        <v>16945</v>
      </c>
      <c r="H301" s="359"/>
      <c r="I301" s="343"/>
      <c r="J301" s="344" t="s">
        <v>17105</v>
      </c>
      <c r="K301" s="340"/>
      <c r="L301" s="340"/>
      <c r="M301" s="340">
        <v>40229</v>
      </c>
      <c r="N301" s="340" t="s">
        <v>16995</v>
      </c>
      <c r="O301" s="340" t="s">
        <v>27</v>
      </c>
      <c r="P301" s="340" t="s">
        <v>17103</v>
      </c>
      <c r="Q301" s="340"/>
      <c r="R301" s="340"/>
      <c r="S301" s="345" t="s">
        <v>130</v>
      </c>
      <c r="T301" s="346"/>
      <c r="U301" s="347">
        <v>0</v>
      </c>
      <c r="V301" s="347">
        <v>0</v>
      </c>
      <c r="W301" s="348"/>
      <c r="X301" s="349"/>
      <c r="Y301" s="340" t="s">
        <v>17104</v>
      </c>
      <c r="Z301" s="350" t="s">
        <v>21</v>
      </c>
      <c r="AA301" s="365"/>
      <c r="AB301" s="365"/>
      <c r="AC301" s="351">
        <f t="shared" si="7"/>
        <v>20000000</v>
      </c>
      <c r="AD301" s="351">
        <v>20000000</v>
      </c>
      <c r="AE301" s="351">
        <f t="shared" si="8"/>
        <v>0</v>
      </c>
      <c r="AF301" s="352"/>
      <c r="AG301" s="353"/>
      <c r="AH301" s="352"/>
      <c r="AI301" s="352"/>
      <c r="AJ301" s="353"/>
      <c r="AK301" s="352"/>
      <c r="AL301" s="354"/>
      <c r="AM301" s="367"/>
      <c r="AN301" s="354"/>
      <c r="AO301" s="355"/>
      <c r="AP301" s="354"/>
      <c r="AQ301" s="354"/>
      <c r="AR301" s="354"/>
      <c r="AS301" s="354"/>
      <c r="AT301" s="354"/>
      <c r="AU301" s="354">
        <v>20000000</v>
      </c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/>
      <c r="BF301" s="354"/>
      <c r="BG301" s="356"/>
      <c r="BH301" s="357"/>
    </row>
    <row r="302" spans="1:60" s="358" customFormat="1" ht="16.5" hidden="1" customHeight="1">
      <c r="A302" s="338">
        <v>281</v>
      </c>
      <c r="B302" s="339"/>
      <c r="C302" s="339"/>
      <c r="D302" s="340" t="s">
        <v>15</v>
      </c>
      <c r="E302" s="340" t="s">
        <v>16938</v>
      </c>
      <c r="F302" s="341" t="s">
        <v>17002</v>
      </c>
      <c r="G302" s="342" t="s">
        <v>16945</v>
      </c>
      <c r="H302" s="359"/>
      <c r="I302" s="343"/>
      <c r="J302" s="344" t="s">
        <v>17123</v>
      </c>
      <c r="K302" s="340"/>
      <c r="L302" s="340"/>
      <c r="M302" s="340">
        <v>16169</v>
      </c>
      <c r="N302" s="340" t="s">
        <v>16995</v>
      </c>
      <c r="O302" s="340" t="s">
        <v>35</v>
      </c>
      <c r="P302" s="340" t="s">
        <v>16996</v>
      </c>
      <c r="Q302" s="340" t="s">
        <v>25</v>
      </c>
      <c r="R302" s="340" t="s">
        <v>26</v>
      </c>
      <c r="S302" s="345" t="s">
        <v>26</v>
      </c>
      <c r="T302" s="346"/>
      <c r="U302" s="347">
        <v>3244000</v>
      </c>
      <c r="V302" s="347">
        <v>1792000</v>
      </c>
      <c r="W302" s="348">
        <v>2346000</v>
      </c>
      <c r="X302" s="349"/>
      <c r="Y302" s="340" t="s">
        <v>20</v>
      </c>
      <c r="Z302" s="350" t="s">
        <v>20</v>
      </c>
      <c r="AA302" s="365"/>
      <c r="AB302" s="365"/>
      <c r="AC302" s="351">
        <f t="shared" si="7"/>
        <v>6000000</v>
      </c>
      <c r="AD302" s="351">
        <v>6000000</v>
      </c>
      <c r="AE302" s="351">
        <f t="shared" si="8"/>
        <v>0</v>
      </c>
      <c r="AF302" s="352"/>
      <c r="AG302" s="353"/>
      <c r="AH302" s="352"/>
      <c r="AI302" s="352"/>
      <c r="AJ302" s="353"/>
      <c r="AK302" s="352"/>
      <c r="AL302" s="354"/>
      <c r="AM302" s="367"/>
      <c r="AN302" s="354"/>
      <c r="AO302" s="355"/>
      <c r="AP302" s="354"/>
      <c r="AQ302" s="368">
        <v>3000000</v>
      </c>
      <c r="AR302" s="354"/>
      <c r="AS302" s="354"/>
      <c r="AT302" s="354"/>
      <c r="AU302" s="354"/>
      <c r="AV302" s="354"/>
      <c r="AW302" s="354"/>
      <c r="AX302" s="354"/>
      <c r="AY302" s="354">
        <v>3000000</v>
      </c>
      <c r="AZ302" s="354"/>
      <c r="BA302" s="354"/>
      <c r="BB302" s="354"/>
      <c r="BC302" s="354"/>
      <c r="BD302" s="354"/>
      <c r="BE302" s="354"/>
      <c r="BF302" s="354"/>
      <c r="BG302" s="356"/>
      <c r="BH302" s="357"/>
    </row>
    <row r="303" spans="1:60" s="358" customFormat="1" ht="16.5" hidden="1" customHeight="1">
      <c r="A303" s="338">
        <v>282</v>
      </c>
      <c r="B303" s="339"/>
      <c r="C303" s="339"/>
      <c r="D303" s="340" t="s">
        <v>15</v>
      </c>
      <c r="E303" s="340" t="s">
        <v>16938</v>
      </c>
      <c r="F303" s="341" t="s">
        <v>17002</v>
      </c>
      <c r="G303" s="342" t="s">
        <v>16945</v>
      </c>
      <c r="H303" s="359"/>
      <c r="I303" s="343"/>
      <c r="J303" s="344" t="s">
        <v>17123</v>
      </c>
      <c r="K303" s="340"/>
      <c r="L303" s="340"/>
      <c r="M303" s="340">
        <v>16169</v>
      </c>
      <c r="N303" s="340" t="s">
        <v>16995</v>
      </c>
      <c r="O303" s="340" t="s">
        <v>35</v>
      </c>
      <c r="P303" s="340" t="s">
        <v>16996</v>
      </c>
      <c r="Q303" s="340" t="s">
        <v>22</v>
      </c>
      <c r="R303" s="340" t="s">
        <v>130</v>
      </c>
      <c r="S303" s="345" t="s">
        <v>130</v>
      </c>
      <c r="T303" s="346"/>
      <c r="U303" s="347">
        <v>1000000</v>
      </c>
      <c r="V303" s="347">
        <v>0</v>
      </c>
      <c r="W303" s="348"/>
      <c r="X303" s="349"/>
      <c r="Y303" s="340" t="s">
        <v>21</v>
      </c>
      <c r="Z303" s="350" t="s">
        <v>21</v>
      </c>
      <c r="AA303" s="365"/>
      <c r="AB303" s="365"/>
      <c r="AC303" s="351">
        <f t="shared" si="7"/>
        <v>3000000</v>
      </c>
      <c r="AD303" s="351">
        <v>3000000</v>
      </c>
      <c r="AE303" s="351">
        <f t="shared" si="8"/>
        <v>0</v>
      </c>
      <c r="AF303" s="352"/>
      <c r="AG303" s="353"/>
      <c r="AH303" s="352"/>
      <c r="AI303" s="352"/>
      <c r="AJ303" s="353"/>
      <c r="AK303" s="352"/>
      <c r="AL303" s="354"/>
      <c r="AM303" s="367"/>
      <c r="AN303" s="354"/>
      <c r="AO303" s="355"/>
      <c r="AP303" s="354"/>
      <c r="AQ303" s="368">
        <v>3000000</v>
      </c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354"/>
      <c r="BE303" s="354"/>
      <c r="BF303" s="354"/>
      <c r="BG303" s="356"/>
      <c r="BH303" s="357"/>
    </row>
    <row r="304" spans="1:60" s="358" customFormat="1" ht="16.5" hidden="1" customHeight="1">
      <c r="A304" s="338">
        <v>283</v>
      </c>
      <c r="B304" s="339"/>
      <c r="C304" s="339"/>
      <c r="D304" s="340" t="s">
        <v>15</v>
      </c>
      <c r="E304" s="340" t="s">
        <v>16938</v>
      </c>
      <c r="F304" s="341" t="s">
        <v>17002</v>
      </c>
      <c r="G304" s="342" t="s">
        <v>16945</v>
      </c>
      <c r="H304" s="359"/>
      <c r="I304" s="343"/>
      <c r="J304" s="344" t="s">
        <v>17124</v>
      </c>
      <c r="K304" s="340"/>
      <c r="L304" s="340"/>
      <c r="M304" s="340">
        <v>3816</v>
      </c>
      <c r="N304" s="340" t="s">
        <v>16999</v>
      </c>
      <c r="O304" s="340" t="s">
        <v>35</v>
      </c>
      <c r="P304" s="340" t="s">
        <v>16996</v>
      </c>
      <c r="Q304" s="340" t="s">
        <v>25</v>
      </c>
      <c r="R304" s="340" t="s">
        <v>26</v>
      </c>
      <c r="S304" s="345" t="s">
        <v>26</v>
      </c>
      <c r="T304" s="346"/>
      <c r="U304" s="347">
        <v>3132000</v>
      </c>
      <c r="V304" s="347">
        <v>5056000</v>
      </c>
      <c r="W304" s="348">
        <v>2920000</v>
      </c>
      <c r="X304" s="349"/>
      <c r="Y304" s="340" t="s">
        <v>20</v>
      </c>
      <c r="Z304" s="350" t="s">
        <v>20</v>
      </c>
      <c r="AA304" s="365"/>
      <c r="AB304" s="365"/>
      <c r="AC304" s="351">
        <f t="shared" si="7"/>
        <v>3000000</v>
      </c>
      <c r="AD304" s="351">
        <v>3000000</v>
      </c>
      <c r="AE304" s="351">
        <f t="shared" si="8"/>
        <v>0</v>
      </c>
      <c r="AF304" s="352"/>
      <c r="AG304" s="353"/>
      <c r="AH304" s="352"/>
      <c r="AI304" s="352"/>
      <c r="AJ304" s="353"/>
      <c r="AK304" s="352"/>
      <c r="AL304" s="354"/>
      <c r="AM304" s="367"/>
      <c r="AN304" s="354"/>
      <c r="AO304" s="355"/>
      <c r="AP304" s="354"/>
      <c r="AQ304" s="354"/>
      <c r="AR304" s="354"/>
      <c r="AS304" s="354"/>
      <c r="AT304" s="354"/>
      <c r="AU304" s="354"/>
      <c r="AV304" s="354"/>
      <c r="AW304" s="354"/>
      <c r="AX304" s="354"/>
      <c r="AY304" s="354"/>
      <c r="AZ304" s="354"/>
      <c r="BA304" s="354"/>
      <c r="BB304" s="354"/>
      <c r="BC304" s="354"/>
      <c r="BD304" s="354"/>
      <c r="BE304" s="354">
        <v>3000000</v>
      </c>
      <c r="BF304" s="354"/>
      <c r="BG304" s="356"/>
      <c r="BH304" s="357"/>
    </row>
    <row r="305" spans="1:60" s="358" customFormat="1" ht="16.5" hidden="1" customHeight="1">
      <c r="A305" s="338">
        <v>284</v>
      </c>
      <c r="B305" s="339"/>
      <c r="C305" s="339"/>
      <c r="D305" s="340" t="s">
        <v>15</v>
      </c>
      <c r="E305" s="340" t="s">
        <v>16938</v>
      </c>
      <c r="F305" s="341" t="s">
        <v>17002</v>
      </c>
      <c r="G305" s="342" t="s">
        <v>16945</v>
      </c>
      <c r="H305" s="359"/>
      <c r="I305" s="343"/>
      <c r="J305" s="344" t="s">
        <v>17124</v>
      </c>
      <c r="K305" s="340"/>
      <c r="L305" s="340"/>
      <c r="M305" s="340">
        <v>3816</v>
      </c>
      <c r="N305" s="340" t="s">
        <v>16995</v>
      </c>
      <c r="O305" s="340" t="s">
        <v>35</v>
      </c>
      <c r="P305" s="340" t="s">
        <v>16996</v>
      </c>
      <c r="Q305" s="340" t="s">
        <v>25</v>
      </c>
      <c r="R305" s="340" t="s">
        <v>26</v>
      </c>
      <c r="S305" s="345" t="s">
        <v>26</v>
      </c>
      <c r="T305" s="346"/>
      <c r="U305" s="347" t="s">
        <v>48</v>
      </c>
      <c r="V305" s="347">
        <v>0</v>
      </c>
      <c r="W305" s="348"/>
      <c r="X305" s="349"/>
      <c r="Y305" s="340" t="s">
        <v>18</v>
      </c>
      <c r="Z305" s="350" t="s">
        <v>18</v>
      </c>
      <c r="AA305" s="365"/>
      <c r="AB305" s="365"/>
      <c r="AC305" s="351">
        <f t="shared" si="7"/>
        <v>0</v>
      </c>
      <c r="AD305" s="351">
        <v>0</v>
      </c>
      <c r="AE305" s="351">
        <f t="shared" si="8"/>
        <v>0</v>
      </c>
      <c r="AF305" s="352"/>
      <c r="AG305" s="353"/>
      <c r="AH305" s="352"/>
      <c r="AI305" s="352"/>
      <c r="AJ305" s="353"/>
      <c r="AK305" s="352"/>
      <c r="AL305" s="354"/>
      <c r="AM305" s="367"/>
      <c r="AN305" s="354"/>
      <c r="AO305" s="355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6"/>
      <c r="BH305" s="357"/>
    </row>
    <row r="306" spans="1:60" s="358" customFormat="1" ht="16.5" hidden="1" customHeight="1">
      <c r="A306" s="338">
        <v>285</v>
      </c>
      <c r="B306" s="339"/>
      <c r="C306" s="339"/>
      <c r="D306" s="340" t="s">
        <v>47</v>
      </c>
      <c r="E306" s="340" t="s">
        <v>16948</v>
      </c>
      <c r="F306" s="341" t="s">
        <v>17002</v>
      </c>
      <c r="G306" s="342" t="s">
        <v>16945</v>
      </c>
      <c r="H306" s="359"/>
      <c r="I306" s="343"/>
      <c r="J306" s="344" t="s">
        <v>17190</v>
      </c>
      <c r="K306" s="340"/>
      <c r="L306" s="340"/>
      <c r="M306" s="340">
        <v>24981</v>
      </c>
      <c r="N306" s="340" t="s">
        <v>16995</v>
      </c>
      <c r="O306" s="340" t="s">
        <v>35</v>
      </c>
      <c r="P306" s="340" t="s">
        <v>16996</v>
      </c>
      <c r="Q306" s="340" t="s">
        <v>25</v>
      </c>
      <c r="R306" s="340" t="s">
        <v>26</v>
      </c>
      <c r="S306" s="345" t="s">
        <v>26</v>
      </c>
      <c r="T306" s="346"/>
      <c r="U306" s="347">
        <v>740000</v>
      </c>
      <c r="V306" s="347">
        <v>677500</v>
      </c>
      <c r="W306" s="348">
        <v>87500</v>
      </c>
      <c r="X306" s="349"/>
      <c r="Y306" s="340" t="s">
        <v>23</v>
      </c>
      <c r="Z306" s="350" t="s">
        <v>20</v>
      </c>
      <c r="AA306" s="365"/>
      <c r="AB306" s="365"/>
      <c r="AC306" s="351">
        <f t="shared" si="7"/>
        <v>1000000</v>
      </c>
      <c r="AD306" s="351">
        <v>1000000</v>
      </c>
      <c r="AE306" s="351">
        <f t="shared" si="8"/>
        <v>0</v>
      </c>
      <c r="AF306" s="352"/>
      <c r="AG306" s="353"/>
      <c r="AH306" s="352"/>
      <c r="AI306" s="352"/>
      <c r="AJ306" s="353"/>
      <c r="AK306" s="352"/>
      <c r="AL306" s="354"/>
      <c r="AM306" s="367"/>
      <c r="AN306" s="354"/>
      <c r="AO306" s="355"/>
      <c r="AP306" s="354"/>
      <c r="AQ306" s="354"/>
      <c r="AR306" s="354"/>
      <c r="AS306" s="354"/>
      <c r="AT306" s="354"/>
      <c r="AU306" s="354"/>
      <c r="AV306" s="354"/>
      <c r="AW306" s="354"/>
      <c r="AX306" s="354"/>
      <c r="AY306" s="354"/>
      <c r="AZ306" s="354"/>
      <c r="BA306" s="354"/>
      <c r="BB306" s="354"/>
      <c r="BC306" s="354">
        <v>700000</v>
      </c>
      <c r="BD306" s="354"/>
      <c r="BE306" s="354">
        <v>300000</v>
      </c>
      <c r="BF306" s="354"/>
      <c r="BG306" s="356"/>
      <c r="BH306" s="357"/>
    </row>
    <row r="307" spans="1:60" s="358" customFormat="1" ht="16.5" hidden="1" customHeight="1">
      <c r="A307" s="338">
        <v>286</v>
      </c>
      <c r="B307" s="339"/>
      <c r="C307" s="339"/>
      <c r="D307" s="340"/>
      <c r="E307" s="340"/>
      <c r="F307" s="341" t="s">
        <v>17002</v>
      </c>
      <c r="G307" s="342" t="s">
        <v>16945</v>
      </c>
      <c r="H307" s="359"/>
      <c r="I307" s="343"/>
      <c r="J307" s="344" t="s">
        <v>17304</v>
      </c>
      <c r="K307" s="340"/>
      <c r="L307" s="340"/>
      <c r="M307" s="340">
        <v>12021</v>
      </c>
      <c r="N307" s="340"/>
      <c r="O307" s="340"/>
      <c r="P307" s="340"/>
      <c r="Q307" s="340"/>
      <c r="R307" s="340"/>
      <c r="S307" s="345" t="s">
        <v>26</v>
      </c>
      <c r="T307" s="346"/>
      <c r="U307" s="347"/>
      <c r="V307" s="347"/>
      <c r="W307" s="348">
        <v>5589000</v>
      </c>
      <c r="X307" s="349"/>
      <c r="Y307" s="340"/>
      <c r="Z307" s="350" t="s">
        <v>20</v>
      </c>
      <c r="AA307" s="365"/>
      <c r="AB307" s="365"/>
      <c r="AC307" s="351">
        <f t="shared" si="7"/>
        <v>3954000</v>
      </c>
      <c r="AD307" s="351">
        <v>3954000</v>
      </c>
      <c r="AE307" s="351">
        <f t="shared" si="8"/>
        <v>0</v>
      </c>
      <c r="AF307" s="352"/>
      <c r="AG307" s="353"/>
      <c r="AH307" s="352"/>
      <c r="AI307" s="352"/>
      <c r="AJ307" s="353"/>
      <c r="AK307" s="352"/>
      <c r="AL307" s="354"/>
      <c r="AM307" s="367"/>
      <c r="AN307" s="354"/>
      <c r="AO307" s="355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>
        <v>3954000</v>
      </c>
      <c r="BF307" s="354"/>
      <c r="BG307" s="356"/>
      <c r="BH307" s="357"/>
    </row>
    <row r="308" spans="1:60" s="358" customFormat="1" ht="16.5" hidden="1" customHeight="1">
      <c r="A308" s="338">
        <v>287</v>
      </c>
      <c r="B308" s="339"/>
      <c r="C308" s="339"/>
      <c r="D308" s="340"/>
      <c r="E308" s="340"/>
      <c r="F308" s="341" t="s">
        <v>17002</v>
      </c>
      <c r="G308" s="342" t="s">
        <v>16945</v>
      </c>
      <c r="H308" s="359"/>
      <c r="I308" s="343"/>
      <c r="J308" s="344" t="s">
        <v>17304</v>
      </c>
      <c r="K308" s="340"/>
      <c r="L308" s="340"/>
      <c r="M308" s="340">
        <v>12021</v>
      </c>
      <c r="N308" s="340"/>
      <c r="O308" s="340"/>
      <c r="P308" s="340"/>
      <c r="Q308" s="340"/>
      <c r="R308" s="340"/>
      <c r="S308" s="345" t="s">
        <v>26</v>
      </c>
      <c r="T308" s="346"/>
      <c r="U308" s="347"/>
      <c r="V308" s="347"/>
      <c r="W308" s="348">
        <v>0</v>
      </c>
      <c r="X308" s="349"/>
      <c r="Y308" s="340"/>
      <c r="Z308" s="350" t="s">
        <v>20</v>
      </c>
      <c r="AA308" s="365"/>
      <c r="AB308" s="365"/>
      <c r="AC308" s="351">
        <f t="shared" si="7"/>
        <v>1635000</v>
      </c>
      <c r="AD308" s="351">
        <v>1635000</v>
      </c>
      <c r="AE308" s="351">
        <f t="shared" si="8"/>
        <v>0</v>
      </c>
      <c r="AF308" s="352"/>
      <c r="AG308" s="353"/>
      <c r="AH308" s="352"/>
      <c r="AI308" s="352"/>
      <c r="AJ308" s="353"/>
      <c r="AK308" s="352"/>
      <c r="AL308" s="354"/>
      <c r="AM308" s="367"/>
      <c r="AN308" s="354"/>
      <c r="AO308" s="355"/>
      <c r="AP308" s="354"/>
      <c r="AQ308" s="354"/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>
        <v>1635000</v>
      </c>
      <c r="BF308" s="354"/>
      <c r="BG308" s="356"/>
      <c r="BH308" s="357"/>
    </row>
    <row r="309" spans="1:60" s="358" customFormat="1" ht="16.5" hidden="1" customHeight="1">
      <c r="A309" s="338">
        <v>288</v>
      </c>
      <c r="B309" s="339"/>
      <c r="C309" s="339"/>
      <c r="D309" s="340"/>
      <c r="E309" s="340"/>
      <c r="F309" s="341" t="s">
        <v>17002</v>
      </c>
      <c r="G309" s="342" t="s">
        <v>16945</v>
      </c>
      <c r="H309" s="359"/>
      <c r="I309" s="343"/>
      <c r="J309" s="344" t="s">
        <v>17305</v>
      </c>
      <c r="K309" s="340"/>
      <c r="L309" s="340"/>
      <c r="M309" s="340">
        <v>43314</v>
      </c>
      <c r="N309" s="340"/>
      <c r="O309" s="340"/>
      <c r="P309" s="340"/>
      <c r="Q309" s="340"/>
      <c r="R309" s="340"/>
      <c r="S309" s="345" t="s">
        <v>26</v>
      </c>
      <c r="T309" s="346"/>
      <c r="U309" s="347"/>
      <c r="V309" s="347"/>
      <c r="W309" s="348">
        <v>3224000</v>
      </c>
      <c r="X309" s="349"/>
      <c r="Y309" s="340"/>
      <c r="Z309" s="350" t="s">
        <v>20</v>
      </c>
      <c r="AA309" s="365"/>
      <c r="AB309" s="365"/>
      <c r="AC309" s="351">
        <f t="shared" si="7"/>
        <v>1648000</v>
      </c>
      <c r="AD309" s="351">
        <v>1648000</v>
      </c>
      <c r="AE309" s="351">
        <f t="shared" si="8"/>
        <v>0</v>
      </c>
      <c r="AF309" s="352"/>
      <c r="AG309" s="353"/>
      <c r="AH309" s="352"/>
      <c r="AI309" s="352"/>
      <c r="AJ309" s="353"/>
      <c r="AK309" s="352"/>
      <c r="AL309" s="354"/>
      <c r="AM309" s="367"/>
      <c r="AN309" s="354"/>
      <c r="AO309" s="355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>
        <v>1648000</v>
      </c>
      <c r="BF309" s="354"/>
      <c r="BG309" s="356"/>
      <c r="BH309" s="357"/>
    </row>
    <row r="310" spans="1:60" s="358" customFormat="1" ht="16.5" hidden="1" customHeight="1">
      <c r="A310" s="338">
        <v>289</v>
      </c>
      <c r="B310" s="339"/>
      <c r="C310" s="339"/>
      <c r="D310" s="340"/>
      <c r="E310" s="340"/>
      <c r="F310" s="341" t="s">
        <v>17002</v>
      </c>
      <c r="G310" s="342" t="s">
        <v>16945</v>
      </c>
      <c r="H310" s="359"/>
      <c r="I310" s="343"/>
      <c r="J310" s="344" t="s">
        <v>17305</v>
      </c>
      <c r="K310" s="340"/>
      <c r="L310" s="340"/>
      <c r="M310" s="340">
        <v>43314</v>
      </c>
      <c r="N310" s="340"/>
      <c r="O310" s="340"/>
      <c r="P310" s="340"/>
      <c r="Q310" s="340"/>
      <c r="R310" s="340"/>
      <c r="S310" s="345" t="s">
        <v>26</v>
      </c>
      <c r="T310" s="346"/>
      <c r="U310" s="347"/>
      <c r="V310" s="347"/>
      <c r="W310" s="348">
        <v>0</v>
      </c>
      <c r="X310" s="349"/>
      <c r="Y310" s="340"/>
      <c r="Z310" s="350" t="s">
        <v>20</v>
      </c>
      <c r="AA310" s="365"/>
      <c r="AB310" s="365"/>
      <c r="AC310" s="351">
        <f t="shared" si="7"/>
        <v>1576000</v>
      </c>
      <c r="AD310" s="351">
        <v>1576000</v>
      </c>
      <c r="AE310" s="351">
        <f t="shared" si="8"/>
        <v>0</v>
      </c>
      <c r="AF310" s="352"/>
      <c r="AG310" s="353"/>
      <c r="AH310" s="352"/>
      <c r="AI310" s="352"/>
      <c r="AJ310" s="353"/>
      <c r="AK310" s="352"/>
      <c r="AL310" s="354"/>
      <c r="AM310" s="367"/>
      <c r="AN310" s="354"/>
      <c r="AO310" s="355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>
        <v>1576000</v>
      </c>
      <c r="BF310" s="354"/>
      <c r="BG310" s="356"/>
      <c r="BH310" s="357"/>
    </row>
    <row r="311" spans="1:60" s="358" customFormat="1" ht="16.5" hidden="1" customHeight="1">
      <c r="A311" s="338">
        <v>290</v>
      </c>
      <c r="B311" s="339"/>
      <c r="C311" s="339"/>
      <c r="D311" s="340" t="s">
        <v>47</v>
      </c>
      <c r="E311" s="340" t="s">
        <v>16948</v>
      </c>
      <c r="F311" s="341" t="s">
        <v>17002</v>
      </c>
      <c r="G311" s="342" t="s">
        <v>16945</v>
      </c>
      <c r="H311" s="359"/>
      <c r="I311" s="343"/>
      <c r="J311" s="344" t="s">
        <v>17191</v>
      </c>
      <c r="K311" s="340"/>
      <c r="L311" s="340"/>
      <c r="M311" s="340">
        <v>7049</v>
      </c>
      <c r="N311" s="340" t="s">
        <v>16995</v>
      </c>
      <c r="O311" s="340" t="s">
        <v>35</v>
      </c>
      <c r="P311" s="340" t="s">
        <v>16996</v>
      </c>
      <c r="Q311" s="340" t="s">
        <v>22</v>
      </c>
      <c r="R311" s="340" t="s">
        <v>130</v>
      </c>
      <c r="S311" s="345" t="s">
        <v>130</v>
      </c>
      <c r="T311" s="346"/>
      <c r="U311" s="347">
        <v>9100000</v>
      </c>
      <c r="V311" s="347">
        <v>0</v>
      </c>
      <c r="W311" s="348"/>
      <c r="X311" s="349"/>
      <c r="Y311" s="340" t="s">
        <v>21</v>
      </c>
      <c r="Z311" s="350" t="s">
        <v>21</v>
      </c>
      <c r="AA311" s="365"/>
      <c r="AB311" s="365"/>
      <c r="AC311" s="351">
        <f t="shared" si="7"/>
        <v>5000000</v>
      </c>
      <c r="AD311" s="351">
        <v>5000000</v>
      </c>
      <c r="AE311" s="351">
        <f t="shared" si="8"/>
        <v>0</v>
      </c>
      <c r="AF311" s="352"/>
      <c r="AG311" s="353"/>
      <c r="AH311" s="352"/>
      <c r="AI311" s="352"/>
      <c r="AJ311" s="353"/>
      <c r="AK311" s="352"/>
      <c r="AL311" s="354"/>
      <c r="AM311" s="367"/>
      <c r="AN311" s="354"/>
      <c r="AO311" s="355"/>
      <c r="AP311" s="354"/>
      <c r="AQ311" s="354"/>
      <c r="AR311" s="354"/>
      <c r="AS311" s="354"/>
      <c r="AT311" s="354"/>
      <c r="AU311" s="354"/>
      <c r="AV311" s="354"/>
      <c r="AW311" s="354"/>
      <c r="AX311" s="354"/>
      <c r="AY311" s="354">
        <v>5000000</v>
      </c>
      <c r="AZ311" s="354"/>
      <c r="BA311" s="354"/>
      <c r="BB311" s="354"/>
      <c r="BC311" s="354"/>
      <c r="BD311" s="354"/>
      <c r="BE311" s="354"/>
      <c r="BF311" s="354"/>
      <c r="BG311" s="356"/>
      <c r="BH311" s="357"/>
    </row>
    <row r="312" spans="1:60" s="358" customFormat="1" ht="16.5" hidden="1" customHeight="1">
      <c r="A312" s="338">
        <v>291</v>
      </c>
      <c r="B312" s="339"/>
      <c r="C312" s="339"/>
      <c r="D312" s="340"/>
      <c r="E312" s="340"/>
      <c r="F312" s="341" t="s">
        <v>17002</v>
      </c>
      <c r="G312" s="342" t="s">
        <v>16945</v>
      </c>
      <c r="H312" s="359"/>
      <c r="I312" s="343"/>
      <c r="J312" s="344" t="s">
        <v>17306</v>
      </c>
      <c r="K312" s="340"/>
      <c r="L312" s="340"/>
      <c r="M312" s="340">
        <v>52070</v>
      </c>
      <c r="N312" s="340"/>
      <c r="O312" s="340"/>
      <c r="P312" s="340"/>
      <c r="Q312" s="340"/>
      <c r="R312" s="340"/>
      <c r="S312" s="345" t="s">
        <v>17</v>
      </c>
      <c r="T312" s="346"/>
      <c r="U312" s="347"/>
      <c r="V312" s="347"/>
      <c r="W312" s="348">
        <v>1518000</v>
      </c>
      <c r="X312" s="349"/>
      <c r="Y312" s="340"/>
      <c r="Z312" s="350" t="s">
        <v>20</v>
      </c>
      <c r="AA312" s="365"/>
      <c r="AB312" s="365"/>
      <c r="AC312" s="351">
        <f t="shared" si="7"/>
        <v>1518000</v>
      </c>
      <c r="AD312" s="351">
        <v>1518000</v>
      </c>
      <c r="AE312" s="351">
        <f t="shared" si="8"/>
        <v>0</v>
      </c>
      <c r="AF312" s="352"/>
      <c r="AG312" s="353"/>
      <c r="AH312" s="352"/>
      <c r="AI312" s="352"/>
      <c r="AJ312" s="353"/>
      <c r="AK312" s="352"/>
      <c r="AL312" s="354"/>
      <c r="AM312" s="367"/>
      <c r="AN312" s="354"/>
      <c r="AO312" s="355"/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354">
        <v>1518000</v>
      </c>
      <c r="BF312" s="354"/>
      <c r="BG312" s="356"/>
      <c r="BH312" s="357"/>
    </row>
    <row r="313" spans="1:60" s="358" customFormat="1" ht="16.5" hidden="1" customHeight="1">
      <c r="A313" s="338">
        <v>292</v>
      </c>
      <c r="B313" s="339"/>
      <c r="C313" s="339"/>
      <c r="D313" s="340" t="s">
        <v>47</v>
      </c>
      <c r="E313" s="340" t="s">
        <v>16948</v>
      </c>
      <c r="F313" s="341" t="s">
        <v>17002</v>
      </c>
      <c r="G313" s="342" t="s">
        <v>16945</v>
      </c>
      <c r="H313" s="359"/>
      <c r="I313" s="343"/>
      <c r="J313" s="344" t="s">
        <v>17306</v>
      </c>
      <c r="K313" s="340"/>
      <c r="L313" s="340"/>
      <c r="M313" s="340">
        <v>50196</v>
      </c>
      <c r="N313" s="340" t="s">
        <v>16970</v>
      </c>
      <c r="O313" s="340"/>
      <c r="P313" s="340"/>
      <c r="Q313" s="340" t="s">
        <v>17</v>
      </c>
      <c r="R313" s="340" t="s">
        <v>17</v>
      </c>
      <c r="S313" s="345" t="s">
        <v>17</v>
      </c>
      <c r="T313" s="346"/>
      <c r="U313" s="347"/>
      <c r="V313" s="347"/>
      <c r="W313" s="348"/>
      <c r="X313" s="349"/>
      <c r="Y313" s="340" t="s">
        <v>21</v>
      </c>
      <c r="Z313" s="350" t="s">
        <v>21</v>
      </c>
      <c r="AA313" s="365"/>
      <c r="AB313" s="365"/>
      <c r="AC313" s="351">
        <f t="shared" si="7"/>
        <v>5000000</v>
      </c>
      <c r="AD313" s="351">
        <v>5000000</v>
      </c>
      <c r="AE313" s="351">
        <f t="shared" si="8"/>
        <v>0</v>
      </c>
      <c r="AF313" s="352"/>
      <c r="AG313" s="353"/>
      <c r="AH313" s="352"/>
      <c r="AI313" s="352"/>
      <c r="AJ313" s="353"/>
      <c r="AK313" s="352"/>
      <c r="AL313" s="354"/>
      <c r="AM313" s="367"/>
      <c r="AN313" s="354"/>
      <c r="AO313" s="355"/>
      <c r="AP313" s="354"/>
      <c r="AQ313" s="368">
        <v>5000000</v>
      </c>
      <c r="AR313" s="354"/>
      <c r="AS313" s="354"/>
      <c r="AT313" s="354"/>
      <c r="AU313" s="354"/>
      <c r="AV313" s="354"/>
      <c r="AW313" s="354"/>
      <c r="AX313" s="354"/>
      <c r="AY313" s="354"/>
      <c r="AZ313" s="354"/>
      <c r="BA313" s="354"/>
      <c r="BB313" s="354"/>
      <c r="BC313" s="354"/>
      <c r="BD313" s="354"/>
      <c r="BE313" s="354"/>
      <c r="BF313" s="354"/>
      <c r="BG313" s="356"/>
      <c r="BH313" s="357"/>
    </row>
    <row r="314" spans="1:60" s="358" customFormat="1" ht="16.5" hidden="1" customHeight="1">
      <c r="A314" s="338">
        <v>293</v>
      </c>
      <c r="B314" s="339"/>
      <c r="C314" s="339"/>
      <c r="D314" s="340"/>
      <c r="E314" s="340"/>
      <c r="F314" s="341" t="s">
        <v>17002</v>
      </c>
      <c r="G314" s="342" t="s">
        <v>16945</v>
      </c>
      <c r="H314" s="359"/>
      <c r="I314" s="343"/>
      <c r="J314" s="344" t="s">
        <v>17306</v>
      </c>
      <c r="K314" s="340" t="s">
        <v>17493</v>
      </c>
      <c r="L314" s="340"/>
      <c r="M314" s="340">
        <v>52070</v>
      </c>
      <c r="N314" s="340"/>
      <c r="O314" s="340"/>
      <c r="P314" s="340"/>
      <c r="Q314" s="340"/>
      <c r="R314" s="340"/>
      <c r="S314" s="345" t="s">
        <v>26</v>
      </c>
      <c r="T314" s="346"/>
      <c r="U314" s="347"/>
      <c r="V314" s="347"/>
      <c r="W314" s="348">
        <v>1740900</v>
      </c>
      <c r="X314" s="349"/>
      <c r="Y314" s="340"/>
      <c r="Z314" s="350" t="s">
        <v>23</v>
      </c>
      <c r="AA314" s="365"/>
      <c r="AB314" s="365"/>
      <c r="AC314" s="351">
        <f t="shared" si="7"/>
        <v>4594000</v>
      </c>
      <c r="AD314" s="351">
        <v>4594000</v>
      </c>
      <c r="AE314" s="351">
        <f t="shared" si="8"/>
        <v>0</v>
      </c>
      <c r="AF314" s="352"/>
      <c r="AG314" s="353">
        <v>0</v>
      </c>
      <c r="AH314" s="352"/>
      <c r="AI314" s="352">
        <v>0</v>
      </c>
      <c r="AJ314" s="353"/>
      <c r="AK314" s="352"/>
      <c r="AL314" s="354"/>
      <c r="AM314" s="367">
        <v>1594000</v>
      </c>
      <c r="AN314" s="354"/>
      <c r="AO314" s="355">
        <v>0</v>
      </c>
      <c r="AP314" s="354"/>
      <c r="AQ314" s="354">
        <v>0</v>
      </c>
      <c r="AR314" s="354"/>
      <c r="AS314" s="354">
        <v>1500000</v>
      </c>
      <c r="AT314" s="354"/>
      <c r="AU314" s="354">
        <v>0</v>
      </c>
      <c r="AV314" s="354"/>
      <c r="AW314" s="354">
        <v>0</v>
      </c>
      <c r="AX314" s="354"/>
      <c r="AY314" s="354">
        <v>1500000</v>
      </c>
      <c r="AZ314" s="354"/>
      <c r="BA314" s="354">
        <v>0</v>
      </c>
      <c r="BB314" s="354"/>
      <c r="BC314" s="354">
        <v>0</v>
      </c>
      <c r="BD314" s="354"/>
      <c r="BE314" s="354">
        <v>0</v>
      </c>
      <c r="BF314" s="354"/>
      <c r="BG314" s="356"/>
      <c r="BH314" s="357"/>
    </row>
    <row r="315" spans="1:60" s="358" customFormat="1" ht="16.5" hidden="1" customHeight="1">
      <c r="A315" s="338">
        <v>294</v>
      </c>
      <c r="B315" s="339"/>
      <c r="C315" s="339"/>
      <c r="D315" s="340"/>
      <c r="E315" s="340"/>
      <c r="F315" s="341" t="s">
        <v>17002</v>
      </c>
      <c r="G315" s="342" t="s">
        <v>16945</v>
      </c>
      <c r="H315" s="359"/>
      <c r="I315" s="343"/>
      <c r="J315" s="344" t="s">
        <v>17306</v>
      </c>
      <c r="K315" s="340"/>
      <c r="L315" s="340"/>
      <c r="M315" s="340">
        <v>52070</v>
      </c>
      <c r="N315" s="340"/>
      <c r="O315" s="340"/>
      <c r="P315" s="340"/>
      <c r="Q315" s="340"/>
      <c r="R315" s="340"/>
      <c r="S315" s="345" t="s">
        <v>17258</v>
      </c>
      <c r="T315" s="346"/>
      <c r="U315" s="347"/>
      <c r="V315" s="347"/>
      <c r="W315" s="348">
        <v>6004000</v>
      </c>
      <c r="X315" s="349"/>
      <c r="Y315" s="340"/>
      <c r="Z315" s="350" t="s">
        <v>20</v>
      </c>
      <c r="AA315" s="365"/>
      <c r="AB315" s="365"/>
      <c r="AC315" s="351">
        <f t="shared" si="7"/>
        <v>2000000</v>
      </c>
      <c r="AD315" s="351">
        <v>2000000</v>
      </c>
      <c r="AE315" s="351">
        <f t="shared" si="8"/>
        <v>0</v>
      </c>
      <c r="AF315" s="352"/>
      <c r="AG315" s="353">
        <v>0</v>
      </c>
      <c r="AH315" s="352"/>
      <c r="AI315" s="352">
        <v>0</v>
      </c>
      <c r="AJ315" s="353"/>
      <c r="AK315" s="352"/>
      <c r="AL315" s="354"/>
      <c r="AM315" s="367"/>
      <c r="AN315" s="354"/>
      <c r="AO315" s="355">
        <v>0</v>
      </c>
      <c r="AP315" s="354"/>
      <c r="AQ315" s="354">
        <v>0</v>
      </c>
      <c r="AR315" s="354"/>
      <c r="AS315" s="354">
        <v>0</v>
      </c>
      <c r="AT315" s="354"/>
      <c r="AU315" s="354">
        <v>0</v>
      </c>
      <c r="AV315" s="354"/>
      <c r="AW315" s="354">
        <v>0</v>
      </c>
      <c r="AX315" s="354"/>
      <c r="AY315" s="354">
        <v>0</v>
      </c>
      <c r="AZ315" s="354"/>
      <c r="BA315" s="354">
        <v>0</v>
      </c>
      <c r="BB315" s="354"/>
      <c r="BC315" s="354">
        <v>0</v>
      </c>
      <c r="BD315" s="354"/>
      <c r="BE315" s="354">
        <v>2000000</v>
      </c>
      <c r="BF315" s="354"/>
      <c r="BG315" s="356"/>
      <c r="BH315" s="357"/>
    </row>
    <row r="316" spans="1:60" s="358" customFormat="1" ht="16.5" hidden="1" customHeight="1">
      <c r="A316" s="338">
        <v>295</v>
      </c>
      <c r="B316" s="339"/>
      <c r="C316" s="339"/>
      <c r="D316" s="340"/>
      <c r="E316" s="340"/>
      <c r="F316" s="341" t="s">
        <v>17002</v>
      </c>
      <c r="G316" s="342" t="s">
        <v>16945</v>
      </c>
      <c r="H316" s="359"/>
      <c r="I316" s="343"/>
      <c r="J316" s="344" t="s">
        <v>17280</v>
      </c>
      <c r="K316" s="340" t="s">
        <v>17281</v>
      </c>
      <c r="L316" s="340"/>
      <c r="M316" s="340">
        <v>11870</v>
      </c>
      <c r="N316" s="340"/>
      <c r="O316" s="340"/>
      <c r="P316" s="340"/>
      <c r="Q316" s="340"/>
      <c r="R316" s="340"/>
      <c r="S316" s="345" t="s">
        <v>17251</v>
      </c>
      <c r="T316" s="346"/>
      <c r="U316" s="347"/>
      <c r="V316" s="347"/>
      <c r="W316" s="348"/>
      <c r="X316" s="349"/>
      <c r="Y316" s="340"/>
      <c r="Z316" s="350" t="s">
        <v>21</v>
      </c>
      <c r="AA316" s="365"/>
      <c r="AB316" s="365"/>
      <c r="AC316" s="351">
        <f t="shared" si="7"/>
        <v>1000000</v>
      </c>
      <c r="AD316" s="351">
        <v>1000000</v>
      </c>
      <c r="AE316" s="351">
        <f t="shared" si="8"/>
        <v>0</v>
      </c>
      <c r="AF316" s="352">
        <v>0</v>
      </c>
      <c r="AG316" s="353"/>
      <c r="AH316" s="352"/>
      <c r="AI316" s="352">
        <v>0</v>
      </c>
      <c r="AJ316" s="353">
        <v>0</v>
      </c>
      <c r="AK316" s="352"/>
      <c r="AL316" s="354"/>
      <c r="AM316" s="367"/>
      <c r="AN316" s="354"/>
      <c r="AO316" s="355">
        <v>0</v>
      </c>
      <c r="AP316" s="354"/>
      <c r="AQ316" s="354">
        <v>0</v>
      </c>
      <c r="AR316" s="354"/>
      <c r="AS316" s="354">
        <v>1000000</v>
      </c>
      <c r="AT316" s="354"/>
      <c r="AU316" s="354">
        <v>0</v>
      </c>
      <c r="AV316" s="354"/>
      <c r="AW316" s="354">
        <v>0</v>
      </c>
      <c r="AX316" s="354"/>
      <c r="AY316" s="354">
        <v>0</v>
      </c>
      <c r="AZ316" s="354"/>
      <c r="BA316" s="354">
        <v>0</v>
      </c>
      <c r="BB316" s="354"/>
      <c r="BC316" s="354">
        <v>0</v>
      </c>
      <c r="BD316" s="354"/>
      <c r="BE316" s="354">
        <v>0</v>
      </c>
      <c r="BF316" s="354"/>
      <c r="BG316" s="356"/>
      <c r="BH316" s="357"/>
    </row>
    <row r="317" spans="1:60" s="358" customFormat="1" ht="16.5" hidden="1" customHeight="1">
      <c r="A317" s="338">
        <v>296</v>
      </c>
      <c r="B317" s="339"/>
      <c r="C317" s="339"/>
      <c r="D317" s="340" t="s">
        <v>55</v>
      </c>
      <c r="E317" s="340" t="s">
        <v>16951</v>
      </c>
      <c r="F317" s="341" t="s">
        <v>17002</v>
      </c>
      <c r="G317" s="342" t="s">
        <v>16945</v>
      </c>
      <c r="H317" s="359"/>
      <c r="I317" s="343"/>
      <c r="J317" s="344" t="s">
        <v>17205</v>
      </c>
      <c r="K317" s="340"/>
      <c r="L317" s="340"/>
      <c r="M317" s="340">
        <v>10</v>
      </c>
      <c r="N317" s="340"/>
      <c r="O317" s="340"/>
      <c r="P317" s="340"/>
      <c r="Q317" s="340"/>
      <c r="R317" s="340" t="s">
        <v>17</v>
      </c>
      <c r="S317" s="345" t="s">
        <v>17</v>
      </c>
      <c r="T317" s="346"/>
      <c r="U317" s="347"/>
      <c r="V317" s="347"/>
      <c r="W317" s="348">
        <v>2300000</v>
      </c>
      <c r="X317" s="349"/>
      <c r="Y317" s="340" t="s">
        <v>23</v>
      </c>
      <c r="Z317" s="350" t="s">
        <v>17113</v>
      </c>
      <c r="AA317" s="365"/>
      <c r="AB317" s="365"/>
      <c r="AC317" s="351">
        <f t="shared" si="7"/>
        <v>0</v>
      </c>
      <c r="AD317" s="351">
        <v>0</v>
      </c>
      <c r="AE317" s="351">
        <f t="shared" si="8"/>
        <v>0</v>
      </c>
      <c r="AF317" s="352"/>
      <c r="AG317" s="353"/>
      <c r="AH317" s="352"/>
      <c r="AI317" s="352"/>
      <c r="AJ317" s="353"/>
      <c r="AK317" s="352"/>
      <c r="AL317" s="354"/>
      <c r="AM317" s="367"/>
      <c r="AN317" s="354"/>
      <c r="AO317" s="355"/>
      <c r="AP317" s="354"/>
      <c r="AQ317" s="354"/>
      <c r="AR317" s="354"/>
      <c r="AS317" s="354"/>
      <c r="AT317" s="354"/>
      <c r="AU317" s="354"/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/>
      <c r="BF317" s="354"/>
      <c r="BG317" s="356"/>
      <c r="BH317" s="357"/>
    </row>
    <row r="318" spans="1:60" s="358" customFormat="1" ht="16.5" hidden="1" customHeight="1">
      <c r="A318" s="338">
        <v>297</v>
      </c>
      <c r="B318" s="339"/>
      <c r="C318" s="339"/>
      <c r="D318" s="340" t="s">
        <v>55</v>
      </c>
      <c r="E318" s="340" t="s">
        <v>16951</v>
      </c>
      <c r="F318" s="341" t="s">
        <v>17002</v>
      </c>
      <c r="G318" s="342" t="s">
        <v>16945</v>
      </c>
      <c r="H318" s="359"/>
      <c r="I318" s="343"/>
      <c r="J318" s="344" t="s">
        <v>17205</v>
      </c>
      <c r="K318" s="340" t="s">
        <v>17288</v>
      </c>
      <c r="L318" s="340"/>
      <c r="M318" s="340">
        <v>10</v>
      </c>
      <c r="N318" s="340"/>
      <c r="O318" s="340"/>
      <c r="P318" s="340"/>
      <c r="Q318" s="340"/>
      <c r="R318" s="340"/>
      <c r="S318" s="345" t="s">
        <v>130</v>
      </c>
      <c r="T318" s="346"/>
      <c r="U318" s="347"/>
      <c r="V318" s="347"/>
      <c r="W318" s="348"/>
      <c r="X318" s="349"/>
      <c r="Y318" s="340"/>
      <c r="Z318" s="350" t="s">
        <v>23</v>
      </c>
      <c r="AA318" s="365"/>
      <c r="AB318" s="365"/>
      <c r="AC318" s="351">
        <f t="shared" si="7"/>
        <v>20000000</v>
      </c>
      <c r="AD318" s="351">
        <v>20000000</v>
      </c>
      <c r="AE318" s="351">
        <f t="shared" si="8"/>
        <v>0</v>
      </c>
      <c r="AF318" s="352">
        <v>0</v>
      </c>
      <c r="AG318" s="353"/>
      <c r="AH318" s="352">
        <v>0</v>
      </c>
      <c r="AI318" s="352">
        <v>0</v>
      </c>
      <c r="AJ318" s="353">
        <v>0</v>
      </c>
      <c r="AK318" s="352"/>
      <c r="AL318" s="354"/>
      <c r="AM318" s="367"/>
      <c r="AN318" s="354">
        <v>0</v>
      </c>
      <c r="AO318" s="355">
        <v>0</v>
      </c>
      <c r="AP318" s="354">
        <v>0</v>
      </c>
      <c r="AQ318" s="354">
        <v>0</v>
      </c>
      <c r="AR318" s="354">
        <v>0</v>
      </c>
      <c r="AS318" s="354">
        <v>0</v>
      </c>
      <c r="AT318" s="354">
        <v>0</v>
      </c>
      <c r="AU318" s="354">
        <v>0</v>
      </c>
      <c r="AV318" s="354">
        <v>0</v>
      </c>
      <c r="AW318" s="354">
        <v>0</v>
      </c>
      <c r="AX318" s="354">
        <v>0</v>
      </c>
      <c r="AY318" s="354">
        <v>0</v>
      </c>
      <c r="AZ318" s="354">
        <v>0</v>
      </c>
      <c r="BA318" s="354">
        <v>0</v>
      </c>
      <c r="BB318" s="354">
        <v>0</v>
      </c>
      <c r="BC318" s="354">
        <v>0</v>
      </c>
      <c r="BD318" s="354">
        <v>0</v>
      </c>
      <c r="BE318" s="354">
        <v>20000000</v>
      </c>
      <c r="BF318" s="354"/>
      <c r="BG318" s="356"/>
      <c r="BH318" s="357"/>
    </row>
    <row r="319" spans="1:60" s="358" customFormat="1" ht="16.5" hidden="1" customHeight="1">
      <c r="A319" s="338">
        <v>298</v>
      </c>
      <c r="B319" s="339"/>
      <c r="C319" s="339"/>
      <c r="D319" s="340" t="s">
        <v>55</v>
      </c>
      <c r="E319" s="340" t="s">
        <v>16951</v>
      </c>
      <c r="F319" s="341" t="s">
        <v>17002</v>
      </c>
      <c r="G319" s="342" t="s">
        <v>16945</v>
      </c>
      <c r="H319" s="359"/>
      <c r="I319" s="343"/>
      <c r="J319" s="344" t="s">
        <v>17206</v>
      </c>
      <c r="K319" s="340"/>
      <c r="L319" s="340"/>
      <c r="M319" s="340">
        <v>13466</v>
      </c>
      <c r="N319" s="340"/>
      <c r="O319" s="340"/>
      <c r="P319" s="340"/>
      <c r="Q319" s="340"/>
      <c r="R319" s="340" t="s">
        <v>17</v>
      </c>
      <c r="S319" s="345" t="s">
        <v>17</v>
      </c>
      <c r="T319" s="346"/>
      <c r="U319" s="347"/>
      <c r="V319" s="347">
        <v>0</v>
      </c>
      <c r="W319" s="348">
        <v>2048000</v>
      </c>
      <c r="X319" s="349"/>
      <c r="Y319" s="340" t="s">
        <v>23</v>
      </c>
      <c r="Z319" s="350" t="s">
        <v>20</v>
      </c>
      <c r="AA319" s="365"/>
      <c r="AB319" s="365"/>
      <c r="AC319" s="351">
        <f t="shared" si="7"/>
        <v>2000000</v>
      </c>
      <c r="AD319" s="351">
        <v>2000000</v>
      </c>
      <c r="AE319" s="351">
        <f t="shared" si="8"/>
        <v>0</v>
      </c>
      <c r="AF319" s="352"/>
      <c r="AG319" s="353"/>
      <c r="AH319" s="352"/>
      <c r="AI319" s="352"/>
      <c r="AJ319" s="353"/>
      <c r="AK319" s="352"/>
      <c r="AL319" s="354"/>
      <c r="AM319" s="367"/>
      <c r="AN319" s="354"/>
      <c r="AO319" s="355"/>
      <c r="AP319" s="354"/>
      <c r="AQ319" s="354">
        <v>2000000</v>
      </c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6"/>
      <c r="BH319" s="357"/>
    </row>
    <row r="320" spans="1:60" s="358" customFormat="1" ht="16.5" hidden="1" customHeight="1">
      <c r="A320" s="338">
        <v>299</v>
      </c>
      <c r="B320" s="339"/>
      <c r="C320" s="339"/>
      <c r="D320" s="340" t="s">
        <v>15</v>
      </c>
      <c r="E320" s="340" t="s">
        <v>16939</v>
      </c>
      <c r="F320" s="341" t="s">
        <v>17002</v>
      </c>
      <c r="G320" s="342" t="s">
        <v>16945</v>
      </c>
      <c r="H320" s="359"/>
      <c r="I320" s="343"/>
      <c r="J320" s="344" t="s">
        <v>17160</v>
      </c>
      <c r="K320" s="340"/>
      <c r="L320" s="340"/>
      <c r="M320" s="340">
        <v>3904</v>
      </c>
      <c r="N320" s="340" t="s">
        <v>16999</v>
      </c>
      <c r="O320" s="340" t="s">
        <v>27</v>
      </c>
      <c r="P320" s="340" t="s">
        <v>17103</v>
      </c>
      <c r="Q320" s="340" t="s">
        <v>25</v>
      </c>
      <c r="R320" s="340" t="s">
        <v>26</v>
      </c>
      <c r="S320" s="345" t="s">
        <v>26</v>
      </c>
      <c r="T320" s="346"/>
      <c r="U320" s="347" t="s">
        <v>48</v>
      </c>
      <c r="V320" s="347">
        <v>0</v>
      </c>
      <c r="W320" s="348"/>
      <c r="X320" s="349"/>
      <c r="Y320" s="340" t="s">
        <v>21</v>
      </c>
      <c r="Z320" s="350" t="s">
        <v>21</v>
      </c>
      <c r="AA320" s="365"/>
      <c r="AB320" s="365"/>
      <c r="AC320" s="351">
        <f t="shared" si="7"/>
        <v>2000000</v>
      </c>
      <c r="AD320" s="351">
        <v>2000000</v>
      </c>
      <c r="AE320" s="351">
        <f t="shared" si="8"/>
        <v>0</v>
      </c>
      <c r="AF320" s="352"/>
      <c r="AG320" s="353"/>
      <c r="AH320" s="352"/>
      <c r="AI320" s="352"/>
      <c r="AJ320" s="353"/>
      <c r="AK320" s="352"/>
      <c r="AL320" s="354"/>
      <c r="AM320" s="367"/>
      <c r="AN320" s="354"/>
      <c r="AO320" s="355"/>
      <c r="AP320" s="354"/>
      <c r="AQ320" s="354"/>
      <c r="AR320" s="354"/>
      <c r="AS320" s="354"/>
      <c r="AT320" s="354"/>
      <c r="AU320" s="354"/>
      <c r="AV320" s="354"/>
      <c r="AW320" s="354"/>
      <c r="AX320" s="354"/>
      <c r="AY320" s="354"/>
      <c r="AZ320" s="354"/>
      <c r="BA320" s="354"/>
      <c r="BB320" s="354"/>
      <c r="BC320" s="354"/>
      <c r="BD320" s="354"/>
      <c r="BE320" s="354">
        <v>2000000</v>
      </c>
      <c r="BF320" s="354"/>
      <c r="BG320" s="356"/>
      <c r="BH320" s="357"/>
    </row>
    <row r="321" spans="1:60" s="358" customFormat="1" ht="16.5" hidden="1" customHeight="1">
      <c r="A321" s="338">
        <v>300</v>
      </c>
      <c r="B321" s="339"/>
      <c r="C321" s="339"/>
      <c r="D321" s="340" t="s">
        <v>15</v>
      </c>
      <c r="E321" s="340" t="s">
        <v>16938</v>
      </c>
      <c r="F321" s="341" t="s">
        <v>17002</v>
      </c>
      <c r="G321" s="342" t="s">
        <v>16945</v>
      </c>
      <c r="H321" s="359"/>
      <c r="I321" s="343"/>
      <c r="J321" s="344" t="s">
        <v>17004</v>
      </c>
      <c r="K321" s="340" t="s">
        <v>17275</v>
      </c>
      <c r="L321" s="340"/>
      <c r="M321" s="340">
        <v>3775</v>
      </c>
      <c r="N321" s="340" t="s">
        <v>16995</v>
      </c>
      <c r="O321" s="340" t="s">
        <v>16997</v>
      </c>
      <c r="P321" s="340" t="s">
        <v>16996</v>
      </c>
      <c r="Q321" s="340" t="s">
        <v>40</v>
      </c>
      <c r="R321" s="340" t="s">
        <v>24</v>
      </c>
      <c r="S321" s="345" t="s">
        <v>24</v>
      </c>
      <c r="T321" s="346"/>
      <c r="U321" s="347">
        <v>6876410</v>
      </c>
      <c r="V321" s="347">
        <v>8679500</v>
      </c>
      <c r="W321" s="348">
        <v>12805000</v>
      </c>
      <c r="X321" s="349"/>
      <c r="Y321" s="340" t="s">
        <v>23</v>
      </c>
      <c r="Z321" s="350" t="s">
        <v>23</v>
      </c>
      <c r="AA321" s="365"/>
      <c r="AB321" s="365"/>
      <c r="AC321" s="351">
        <f t="shared" si="7"/>
        <v>9000000</v>
      </c>
      <c r="AD321" s="351">
        <v>9000000</v>
      </c>
      <c r="AE321" s="351">
        <f t="shared" si="8"/>
        <v>0</v>
      </c>
      <c r="AF321" s="352">
        <v>0</v>
      </c>
      <c r="AG321" s="353"/>
      <c r="AH321" s="352" t="s">
        <v>17289</v>
      </c>
      <c r="AI321" s="352">
        <v>0</v>
      </c>
      <c r="AJ321" s="353">
        <v>0</v>
      </c>
      <c r="AK321" s="352"/>
      <c r="AL321" s="354"/>
      <c r="AM321" s="367"/>
      <c r="AN321" s="354"/>
      <c r="AO321" s="355">
        <v>1500000</v>
      </c>
      <c r="AP321" s="354"/>
      <c r="AQ321" s="354">
        <v>1000000</v>
      </c>
      <c r="AR321" s="354"/>
      <c r="AS321" s="354">
        <v>1500000</v>
      </c>
      <c r="AT321" s="354"/>
      <c r="AU321" s="354">
        <v>1500000</v>
      </c>
      <c r="AV321" s="354"/>
      <c r="AW321" s="354">
        <v>1500000</v>
      </c>
      <c r="AX321" s="354"/>
      <c r="AY321" s="354">
        <v>1000000</v>
      </c>
      <c r="AZ321" s="354"/>
      <c r="BA321" s="354">
        <v>1000000</v>
      </c>
      <c r="BB321" s="354"/>
      <c r="BC321" s="354">
        <v>0</v>
      </c>
      <c r="BD321" s="354"/>
      <c r="BE321" s="354">
        <v>0</v>
      </c>
      <c r="BF321" s="354"/>
      <c r="BG321" s="356"/>
      <c r="BH321" s="357"/>
    </row>
    <row r="322" spans="1:60" s="358" customFormat="1" ht="16.5" hidden="1" customHeight="1">
      <c r="A322" s="338">
        <v>301</v>
      </c>
      <c r="B322" s="339"/>
      <c r="C322" s="339"/>
      <c r="D322" s="340" t="s">
        <v>15</v>
      </c>
      <c r="E322" s="340" t="s">
        <v>16938</v>
      </c>
      <c r="F322" s="341" t="s">
        <v>17002</v>
      </c>
      <c r="G322" s="342" t="s">
        <v>16945</v>
      </c>
      <c r="H322" s="359"/>
      <c r="I322" s="343"/>
      <c r="J322" s="344" t="s">
        <v>17004</v>
      </c>
      <c r="K322" s="340"/>
      <c r="L322" s="340"/>
      <c r="M322" s="340">
        <v>3775</v>
      </c>
      <c r="N322" s="340" t="s">
        <v>16995</v>
      </c>
      <c r="O322" s="340" t="s">
        <v>27</v>
      </c>
      <c r="P322" s="340" t="s">
        <v>17109</v>
      </c>
      <c r="Q322" s="340" t="s">
        <v>16</v>
      </c>
      <c r="R322" s="340" t="s">
        <v>17</v>
      </c>
      <c r="S322" s="345" t="s">
        <v>17</v>
      </c>
      <c r="T322" s="346"/>
      <c r="U322" s="347">
        <v>10580000</v>
      </c>
      <c r="V322" s="347">
        <v>0</v>
      </c>
      <c r="W322" s="348"/>
      <c r="X322" s="349"/>
      <c r="Y322" s="340" t="s">
        <v>21</v>
      </c>
      <c r="Z322" s="350" t="s">
        <v>21</v>
      </c>
      <c r="AA322" s="365"/>
      <c r="AB322" s="365"/>
      <c r="AC322" s="351">
        <f t="shared" si="7"/>
        <v>10000000</v>
      </c>
      <c r="AD322" s="351">
        <v>10000000</v>
      </c>
      <c r="AE322" s="351">
        <f t="shared" si="8"/>
        <v>0</v>
      </c>
      <c r="AF322" s="352"/>
      <c r="AG322" s="353"/>
      <c r="AH322" s="352"/>
      <c r="AI322" s="352"/>
      <c r="AJ322" s="353"/>
      <c r="AK322" s="352"/>
      <c r="AL322" s="354"/>
      <c r="AM322" s="367"/>
      <c r="AN322" s="354"/>
      <c r="AO322" s="355"/>
      <c r="AP322" s="354"/>
      <c r="AQ322" s="368">
        <v>10000000</v>
      </c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6"/>
      <c r="BH322" s="357"/>
    </row>
    <row r="323" spans="1:60" s="358" customFormat="1" ht="16.5" hidden="1" customHeight="1">
      <c r="A323" s="338">
        <v>302</v>
      </c>
      <c r="B323" s="339"/>
      <c r="C323" s="339"/>
      <c r="D323" s="340" t="s">
        <v>15</v>
      </c>
      <c r="E323" s="340" t="s">
        <v>16938</v>
      </c>
      <c r="F323" s="341" t="s">
        <v>17002</v>
      </c>
      <c r="G323" s="342" t="s">
        <v>16945</v>
      </c>
      <c r="H323" s="359"/>
      <c r="I323" s="343"/>
      <c r="J323" s="344" t="s">
        <v>17004</v>
      </c>
      <c r="K323" s="340" t="s">
        <v>17381</v>
      </c>
      <c r="L323" s="340"/>
      <c r="M323" s="340">
        <v>3775</v>
      </c>
      <c r="N323" s="340" t="s">
        <v>16995</v>
      </c>
      <c r="O323" s="340" t="s">
        <v>16997</v>
      </c>
      <c r="P323" s="340" t="s">
        <v>16996</v>
      </c>
      <c r="Q323" s="340" t="s">
        <v>25</v>
      </c>
      <c r="R323" s="340" t="s">
        <v>26</v>
      </c>
      <c r="S323" s="345" t="s">
        <v>26</v>
      </c>
      <c r="T323" s="346"/>
      <c r="U323" s="347">
        <v>9738000</v>
      </c>
      <c r="V323" s="347">
        <v>2250000</v>
      </c>
      <c r="W323" s="348">
        <v>624000</v>
      </c>
      <c r="X323" s="349"/>
      <c r="Y323" s="340" t="s">
        <v>23</v>
      </c>
      <c r="Z323" s="350" t="s">
        <v>23</v>
      </c>
      <c r="AA323" s="365"/>
      <c r="AB323" s="365"/>
      <c r="AC323" s="351">
        <f t="shared" si="7"/>
        <v>5000000</v>
      </c>
      <c r="AD323" s="351">
        <v>5000000</v>
      </c>
      <c r="AE323" s="351">
        <f t="shared" si="8"/>
        <v>0</v>
      </c>
      <c r="AF323" s="352">
        <v>0</v>
      </c>
      <c r="AG323" s="353"/>
      <c r="AH323" s="352"/>
      <c r="AI323" s="352">
        <v>0</v>
      </c>
      <c r="AJ323" s="353">
        <v>0</v>
      </c>
      <c r="AK323" s="352"/>
      <c r="AL323" s="354"/>
      <c r="AM323" s="367"/>
      <c r="AN323" s="354"/>
      <c r="AO323" s="355">
        <v>0</v>
      </c>
      <c r="AP323" s="354"/>
      <c r="AQ323" s="354">
        <v>0</v>
      </c>
      <c r="AR323" s="354"/>
      <c r="AS323" s="354">
        <v>0</v>
      </c>
      <c r="AT323" s="354"/>
      <c r="AU323" s="354">
        <v>5000000</v>
      </c>
      <c r="AV323" s="354"/>
      <c r="AW323" s="354">
        <v>0</v>
      </c>
      <c r="AX323" s="354"/>
      <c r="AY323" s="354">
        <v>0</v>
      </c>
      <c r="AZ323" s="354"/>
      <c r="BA323" s="354">
        <v>0</v>
      </c>
      <c r="BB323" s="354"/>
      <c r="BC323" s="354">
        <v>0</v>
      </c>
      <c r="BD323" s="354"/>
      <c r="BE323" s="354">
        <v>0</v>
      </c>
      <c r="BF323" s="354"/>
      <c r="BG323" s="356"/>
      <c r="BH323" s="357"/>
    </row>
    <row r="324" spans="1:60" s="358" customFormat="1" ht="16.5" hidden="1" customHeight="1">
      <c r="A324" s="338">
        <v>303</v>
      </c>
      <c r="B324" s="339"/>
      <c r="C324" s="339"/>
      <c r="D324" s="340" t="s">
        <v>15</v>
      </c>
      <c r="E324" s="340" t="s">
        <v>16938</v>
      </c>
      <c r="F324" s="341" t="s">
        <v>17002</v>
      </c>
      <c r="G324" s="342" t="s">
        <v>16945</v>
      </c>
      <c r="H324" s="359"/>
      <c r="I324" s="343"/>
      <c r="J324" s="344" t="s">
        <v>17004</v>
      </c>
      <c r="K324" s="340"/>
      <c r="L324" s="340"/>
      <c r="M324" s="340">
        <v>3775</v>
      </c>
      <c r="N324" s="340" t="s">
        <v>16995</v>
      </c>
      <c r="O324" s="340" t="s">
        <v>27</v>
      </c>
      <c r="P324" s="340" t="s">
        <v>17109</v>
      </c>
      <c r="Q324" s="340" t="s">
        <v>25</v>
      </c>
      <c r="R324" s="340" t="s">
        <v>26</v>
      </c>
      <c r="S324" s="345" t="s">
        <v>26</v>
      </c>
      <c r="T324" s="346"/>
      <c r="U324" s="347"/>
      <c r="V324" s="347"/>
      <c r="W324" s="348"/>
      <c r="X324" s="349"/>
      <c r="Y324" s="340" t="s">
        <v>21</v>
      </c>
      <c r="Z324" s="350" t="s">
        <v>20</v>
      </c>
      <c r="AA324" s="365"/>
      <c r="AB324" s="365"/>
      <c r="AC324" s="351">
        <f t="shared" si="7"/>
        <v>35000000</v>
      </c>
      <c r="AD324" s="351">
        <v>35000000</v>
      </c>
      <c r="AE324" s="351">
        <f t="shared" si="8"/>
        <v>0</v>
      </c>
      <c r="AF324" s="352"/>
      <c r="AG324" s="353"/>
      <c r="AH324" s="352"/>
      <c r="AI324" s="352"/>
      <c r="AJ324" s="353"/>
      <c r="AK324" s="352"/>
      <c r="AL324" s="354"/>
      <c r="AM324" s="367"/>
      <c r="AN324" s="354"/>
      <c r="AO324" s="355"/>
      <c r="AP324" s="354"/>
      <c r="AQ324" s="354"/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>
        <v>35000000</v>
      </c>
      <c r="BB324" s="354"/>
      <c r="BC324" s="354"/>
      <c r="BD324" s="354"/>
      <c r="BE324" s="354"/>
      <c r="BF324" s="354"/>
      <c r="BG324" s="356"/>
      <c r="BH324" s="357"/>
    </row>
    <row r="325" spans="1:60" s="358" customFormat="1" ht="16.5" hidden="1" customHeight="1">
      <c r="A325" s="338">
        <v>304</v>
      </c>
      <c r="B325" s="339"/>
      <c r="C325" s="339"/>
      <c r="D325" s="340"/>
      <c r="E325" s="340"/>
      <c r="F325" s="341" t="s">
        <v>17002</v>
      </c>
      <c r="G325" s="342" t="s">
        <v>16945</v>
      </c>
      <c r="H325" s="359"/>
      <c r="I325" s="343"/>
      <c r="J325" s="344" t="s">
        <v>17004</v>
      </c>
      <c r="K325" s="340" t="s">
        <v>17321</v>
      </c>
      <c r="L325" s="340"/>
      <c r="M325" s="340">
        <v>3775</v>
      </c>
      <c r="N325" s="340"/>
      <c r="O325" s="340"/>
      <c r="P325" s="340"/>
      <c r="Q325" s="340"/>
      <c r="R325" s="340"/>
      <c r="S325" s="345" t="s">
        <v>139</v>
      </c>
      <c r="T325" s="346"/>
      <c r="U325" s="347"/>
      <c r="V325" s="347"/>
      <c r="W325" s="348"/>
      <c r="X325" s="349"/>
      <c r="Y325" s="340"/>
      <c r="Z325" s="350" t="s">
        <v>17097</v>
      </c>
      <c r="AA325" s="365"/>
      <c r="AB325" s="365"/>
      <c r="AC325" s="351">
        <f t="shared" si="7"/>
        <v>3000000</v>
      </c>
      <c r="AD325" s="351">
        <v>3000000</v>
      </c>
      <c r="AE325" s="351">
        <f t="shared" si="8"/>
        <v>0</v>
      </c>
      <c r="AF325" s="352"/>
      <c r="AG325" s="353"/>
      <c r="AH325" s="352"/>
      <c r="AI325" s="352"/>
      <c r="AJ325" s="353"/>
      <c r="AK325" s="352"/>
      <c r="AL325" s="354"/>
      <c r="AM325" s="367"/>
      <c r="AN325" s="354"/>
      <c r="AO325" s="355">
        <v>3000000</v>
      </c>
      <c r="AP325" s="354"/>
      <c r="AQ325" s="354"/>
      <c r="AR325" s="354"/>
      <c r="AS325" s="354"/>
      <c r="AT325" s="354"/>
      <c r="AU325" s="354"/>
      <c r="AV325" s="354"/>
      <c r="AW325" s="354"/>
      <c r="AX325" s="354"/>
      <c r="AY325" s="354"/>
      <c r="AZ325" s="354"/>
      <c r="BA325" s="354"/>
      <c r="BB325" s="354"/>
      <c r="BC325" s="354"/>
      <c r="BD325" s="354"/>
      <c r="BE325" s="354"/>
      <c r="BF325" s="354"/>
      <c r="BG325" s="356"/>
      <c r="BH325" s="357"/>
    </row>
    <row r="326" spans="1:60" s="358" customFormat="1" ht="16.5" hidden="1" customHeight="1">
      <c r="A326" s="338">
        <v>305</v>
      </c>
      <c r="B326" s="339"/>
      <c r="C326" s="339"/>
      <c r="D326" s="340" t="s">
        <v>15</v>
      </c>
      <c r="E326" s="340" t="s">
        <v>16938</v>
      </c>
      <c r="F326" s="341" t="s">
        <v>17002</v>
      </c>
      <c r="G326" s="342" t="s">
        <v>16945</v>
      </c>
      <c r="H326" s="359"/>
      <c r="I326" s="343"/>
      <c r="J326" s="344" t="s">
        <v>17004</v>
      </c>
      <c r="K326" s="340"/>
      <c r="L326" s="340"/>
      <c r="M326" s="340">
        <v>3775</v>
      </c>
      <c r="N326" s="340" t="s">
        <v>16995</v>
      </c>
      <c r="O326" s="340" t="s">
        <v>27</v>
      </c>
      <c r="P326" s="340" t="s">
        <v>17109</v>
      </c>
      <c r="Q326" s="340"/>
      <c r="R326" s="340"/>
      <c r="S326" s="345" t="s">
        <v>17249</v>
      </c>
      <c r="T326" s="346"/>
      <c r="U326" s="347"/>
      <c r="V326" s="347"/>
      <c r="W326" s="348"/>
      <c r="X326" s="349"/>
      <c r="Y326" s="340"/>
      <c r="Z326" s="350" t="s">
        <v>21</v>
      </c>
      <c r="AA326" s="365"/>
      <c r="AB326" s="365"/>
      <c r="AC326" s="351">
        <f t="shared" si="7"/>
        <v>20000000</v>
      </c>
      <c r="AD326" s="351">
        <v>20000000</v>
      </c>
      <c r="AE326" s="351">
        <f t="shared" si="8"/>
        <v>0</v>
      </c>
      <c r="AF326" s="352"/>
      <c r="AG326" s="353"/>
      <c r="AH326" s="352"/>
      <c r="AI326" s="352"/>
      <c r="AJ326" s="353"/>
      <c r="AK326" s="352"/>
      <c r="AL326" s="354"/>
      <c r="AM326" s="367"/>
      <c r="AN326" s="354"/>
      <c r="AO326" s="355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>
        <v>20000000</v>
      </c>
      <c r="BD326" s="354"/>
      <c r="BE326" s="354"/>
      <c r="BF326" s="354"/>
      <c r="BG326" s="356"/>
      <c r="BH326" s="357"/>
    </row>
    <row r="327" spans="1:60" s="358" customFormat="1" ht="16.5" hidden="1" customHeight="1">
      <c r="A327" s="338">
        <v>306</v>
      </c>
      <c r="B327" s="339"/>
      <c r="C327" s="339"/>
      <c r="D327" s="340" t="s">
        <v>15</v>
      </c>
      <c r="E327" s="340" t="s">
        <v>16938</v>
      </c>
      <c r="F327" s="341" t="s">
        <v>17002</v>
      </c>
      <c r="G327" s="342" t="s">
        <v>16945</v>
      </c>
      <c r="H327" s="359"/>
      <c r="I327" s="343"/>
      <c r="J327" s="344" t="s">
        <v>17125</v>
      </c>
      <c r="K327" s="340"/>
      <c r="L327" s="340"/>
      <c r="M327" s="340">
        <v>73</v>
      </c>
      <c r="N327" s="340" t="s">
        <v>16995</v>
      </c>
      <c r="O327" s="340" t="s">
        <v>16997</v>
      </c>
      <c r="P327" s="340" t="s">
        <v>16996</v>
      </c>
      <c r="Q327" s="340" t="s">
        <v>16</v>
      </c>
      <c r="R327" s="340" t="s">
        <v>17</v>
      </c>
      <c r="S327" s="345" t="s">
        <v>17</v>
      </c>
      <c r="T327" s="346"/>
      <c r="U327" s="347">
        <v>7343000</v>
      </c>
      <c r="V327" s="347">
        <v>6389000</v>
      </c>
      <c r="W327" s="348"/>
      <c r="X327" s="349"/>
      <c r="Y327" s="340" t="s">
        <v>23</v>
      </c>
      <c r="Z327" s="350" t="s">
        <v>20</v>
      </c>
      <c r="AA327" s="365"/>
      <c r="AB327" s="365"/>
      <c r="AC327" s="351">
        <f t="shared" si="7"/>
        <v>7000000</v>
      </c>
      <c r="AD327" s="351">
        <v>7000000</v>
      </c>
      <c r="AE327" s="351">
        <f t="shared" si="8"/>
        <v>0</v>
      </c>
      <c r="AF327" s="352"/>
      <c r="AG327" s="353"/>
      <c r="AH327" s="352"/>
      <c r="AI327" s="352"/>
      <c r="AJ327" s="353"/>
      <c r="AK327" s="352"/>
      <c r="AL327" s="354"/>
      <c r="AM327" s="367"/>
      <c r="AN327" s="354"/>
      <c r="AO327" s="355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>
        <v>7000000</v>
      </c>
      <c r="AZ327" s="354"/>
      <c r="BA327" s="354"/>
      <c r="BB327" s="354"/>
      <c r="BC327" s="354"/>
      <c r="BD327" s="354"/>
      <c r="BE327" s="354"/>
      <c r="BF327" s="354"/>
      <c r="BG327" s="356"/>
      <c r="BH327" s="357"/>
    </row>
    <row r="328" spans="1:60" s="358" customFormat="1" ht="16.5" hidden="1" customHeight="1">
      <c r="A328" s="338">
        <v>307</v>
      </c>
      <c r="B328" s="339"/>
      <c r="C328" s="339"/>
      <c r="D328" s="340" t="s">
        <v>15</v>
      </c>
      <c r="E328" s="340" t="s">
        <v>16938</v>
      </c>
      <c r="F328" s="341" t="s">
        <v>17002</v>
      </c>
      <c r="G328" s="342" t="s">
        <v>16945</v>
      </c>
      <c r="H328" s="359"/>
      <c r="I328" s="343"/>
      <c r="J328" s="344" t="s">
        <v>17125</v>
      </c>
      <c r="K328" s="340"/>
      <c r="L328" s="340"/>
      <c r="M328" s="340">
        <v>73</v>
      </c>
      <c r="N328" s="340" t="s">
        <v>16995</v>
      </c>
      <c r="O328" s="340" t="s">
        <v>16997</v>
      </c>
      <c r="P328" s="340" t="s">
        <v>16996</v>
      </c>
      <c r="Q328" s="340" t="s">
        <v>25</v>
      </c>
      <c r="R328" s="340" t="s">
        <v>26</v>
      </c>
      <c r="S328" s="345" t="s">
        <v>26</v>
      </c>
      <c r="T328" s="346"/>
      <c r="U328" s="347" t="s">
        <v>48</v>
      </c>
      <c r="V328" s="347">
        <v>1586000</v>
      </c>
      <c r="W328" s="348"/>
      <c r="X328" s="349"/>
      <c r="Y328" s="340" t="s">
        <v>23</v>
      </c>
      <c r="Z328" s="350" t="s">
        <v>20</v>
      </c>
      <c r="AA328" s="365"/>
      <c r="AB328" s="365"/>
      <c r="AC328" s="351">
        <f t="shared" si="7"/>
        <v>2000000</v>
      </c>
      <c r="AD328" s="351">
        <v>2000000</v>
      </c>
      <c r="AE328" s="351">
        <f t="shared" si="8"/>
        <v>0</v>
      </c>
      <c r="AF328" s="352"/>
      <c r="AG328" s="353"/>
      <c r="AH328" s="352"/>
      <c r="AI328" s="352"/>
      <c r="AJ328" s="353"/>
      <c r="AK328" s="352"/>
      <c r="AL328" s="354"/>
      <c r="AM328" s="367"/>
      <c r="AN328" s="354"/>
      <c r="AO328" s="355"/>
      <c r="AP328" s="354"/>
      <c r="AQ328" s="354"/>
      <c r="AR328" s="354"/>
      <c r="AS328" s="354"/>
      <c r="AT328" s="354"/>
      <c r="AU328" s="354"/>
      <c r="AV328" s="354"/>
      <c r="AW328" s="354">
        <v>2000000</v>
      </c>
      <c r="AX328" s="354"/>
      <c r="AY328" s="354"/>
      <c r="AZ328" s="354"/>
      <c r="BA328" s="354"/>
      <c r="BB328" s="354"/>
      <c r="BC328" s="354"/>
      <c r="BD328" s="354"/>
      <c r="BE328" s="354"/>
      <c r="BF328" s="354"/>
      <c r="BG328" s="356"/>
      <c r="BH328" s="357"/>
    </row>
    <row r="329" spans="1:60" s="358" customFormat="1" ht="16.5" hidden="1" customHeight="1">
      <c r="A329" s="338">
        <v>308</v>
      </c>
      <c r="B329" s="339"/>
      <c r="C329" s="339"/>
      <c r="D329" s="340" t="s">
        <v>15</v>
      </c>
      <c r="E329" s="340" t="s">
        <v>16938</v>
      </c>
      <c r="F329" s="341" t="s">
        <v>17002</v>
      </c>
      <c r="G329" s="342" t="s">
        <v>16945</v>
      </c>
      <c r="H329" s="359"/>
      <c r="I329" s="343"/>
      <c r="J329" s="344" t="s">
        <v>17126</v>
      </c>
      <c r="K329" s="340"/>
      <c r="L329" s="340"/>
      <c r="M329" s="340">
        <v>21615</v>
      </c>
      <c r="N329" s="340" t="s">
        <v>17001</v>
      </c>
      <c r="O329" s="340" t="s">
        <v>16997</v>
      </c>
      <c r="P329" s="340" t="s">
        <v>16996</v>
      </c>
      <c r="Q329" s="340" t="s">
        <v>25</v>
      </c>
      <c r="R329" s="340" t="s">
        <v>26</v>
      </c>
      <c r="S329" s="345" t="s">
        <v>26</v>
      </c>
      <c r="T329" s="346"/>
      <c r="U329" s="347" t="s">
        <v>48</v>
      </c>
      <c r="V329" s="347">
        <v>3080000</v>
      </c>
      <c r="W329" s="348"/>
      <c r="X329" s="349"/>
      <c r="Y329" s="340" t="s">
        <v>23</v>
      </c>
      <c r="Z329" s="350" t="s">
        <v>20</v>
      </c>
      <c r="AA329" s="365"/>
      <c r="AB329" s="365"/>
      <c r="AC329" s="351">
        <f t="shared" si="7"/>
        <v>1000000</v>
      </c>
      <c r="AD329" s="351">
        <v>1000000</v>
      </c>
      <c r="AE329" s="351">
        <f t="shared" si="8"/>
        <v>0</v>
      </c>
      <c r="AF329" s="352"/>
      <c r="AG329" s="353"/>
      <c r="AH329" s="352"/>
      <c r="AI329" s="352"/>
      <c r="AJ329" s="353"/>
      <c r="AK329" s="352"/>
      <c r="AL329" s="354"/>
      <c r="AM329" s="367"/>
      <c r="AN329" s="354"/>
      <c r="AO329" s="355"/>
      <c r="AP329" s="354"/>
      <c r="AQ329" s="354"/>
      <c r="AR329" s="354"/>
      <c r="AS329" s="354"/>
      <c r="AT329" s="354"/>
      <c r="AU329" s="354"/>
      <c r="AV329" s="354"/>
      <c r="AW329" s="354">
        <v>1000000</v>
      </c>
      <c r="AX329" s="354"/>
      <c r="AY329" s="354"/>
      <c r="AZ329" s="354"/>
      <c r="BA329" s="354"/>
      <c r="BB329" s="354"/>
      <c r="BC329" s="354"/>
      <c r="BD329" s="354"/>
      <c r="BE329" s="354"/>
      <c r="BF329" s="354"/>
      <c r="BG329" s="356"/>
      <c r="BH329" s="357"/>
    </row>
    <row r="330" spans="1:60" s="358" customFormat="1" ht="16.5" hidden="1" customHeight="1">
      <c r="A330" s="338">
        <v>309</v>
      </c>
      <c r="B330" s="339"/>
      <c r="C330" s="339"/>
      <c r="D330" s="340" t="s">
        <v>15</v>
      </c>
      <c r="E330" s="340" t="s">
        <v>16938</v>
      </c>
      <c r="F330" s="341" t="s">
        <v>17002</v>
      </c>
      <c r="G330" s="342" t="s">
        <v>16945</v>
      </c>
      <c r="H330" s="359"/>
      <c r="I330" s="343"/>
      <c r="J330" s="344" t="s">
        <v>17127</v>
      </c>
      <c r="K330" s="340"/>
      <c r="L330" s="340"/>
      <c r="M330" s="340">
        <v>12692</v>
      </c>
      <c r="N330" s="340" t="s">
        <v>16995</v>
      </c>
      <c r="O330" s="340" t="s">
        <v>16997</v>
      </c>
      <c r="P330" s="340" t="s">
        <v>16996</v>
      </c>
      <c r="Q330" s="340" t="s">
        <v>16</v>
      </c>
      <c r="R330" s="340" t="s">
        <v>17</v>
      </c>
      <c r="S330" s="345" t="s">
        <v>17</v>
      </c>
      <c r="T330" s="346"/>
      <c r="U330" s="347" t="s">
        <v>48</v>
      </c>
      <c r="V330" s="347">
        <v>10899000</v>
      </c>
      <c r="W330" s="348"/>
      <c r="X330" s="349"/>
      <c r="Y330" s="340" t="s">
        <v>23</v>
      </c>
      <c r="Z330" s="350" t="s">
        <v>20</v>
      </c>
      <c r="AA330" s="365"/>
      <c r="AB330" s="365"/>
      <c r="AC330" s="351">
        <f t="shared" si="7"/>
        <v>9000000</v>
      </c>
      <c r="AD330" s="351">
        <v>9000000</v>
      </c>
      <c r="AE330" s="351">
        <f t="shared" si="8"/>
        <v>0</v>
      </c>
      <c r="AF330" s="352"/>
      <c r="AG330" s="353"/>
      <c r="AH330" s="352"/>
      <c r="AI330" s="352"/>
      <c r="AJ330" s="353"/>
      <c r="AK330" s="352"/>
      <c r="AL330" s="354"/>
      <c r="AM330" s="367"/>
      <c r="AN330" s="354"/>
      <c r="AO330" s="355"/>
      <c r="AP330" s="354"/>
      <c r="AQ330" s="354"/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>
        <v>9000000</v>
      </c>
      <c r="BB330" s="354"/>
      <c r="BC330" s="354"/>
      <c r="BD330" s="354"/>
      <c r="BE330" s="354"/>
      <c r="BF330" s="354"/>
      <c r="BG330" s="356"/>
      <c r="BH330" s="357"/>
    </row>
    <row r="331" spans="1:60" s="358" customFormat="1" ht="16.5" hidden="1" customHeight="1">
      <c r="A331" s="338">
        <v>310</v>
      </c>
      <c r="B331" s="339"/>
      <c r="C331" s="339"/>
      <c r="D331" s="340" t="s">
        <v>15</v>
      </c>
      <c r="E331" s="340" t="s">
        <v>16938</v>
      </c>
      <c r="F331" s="341" t="s">
        <v>17002</v>
      </c>
      <c r="G331" s="342" t="s">
        <v>16945</v>
      </c>
      <c r="H331" s="359"/>
      <c r="I331" s="343"/>
      <c r="J331" s="344" t="s">
        <v>17127</v>
      </c>
      <c r="K331" s="340"/>
      <c r="L331" s="340"/>
      <c r="M331" s="340">
        <v>12692</v>
      </c>
      <c r="N331" s="340" t="s">
        <v>16995</v>
      </c>
      <c r="O331" s="340" t="s">
        <v>16997</v>
      </c>
      <c r="P331" s="340" t="s">
        <v>16996</v>
      </c>
      <c r="Q331" s="340" t="s">
        <v>25</v>
      </c>
      <c r="R331" s="340" t="s">
        <v>26</v>
      </c>
      <c r="S331" s="345" t="s">
        <v>26</v>
      </c>
      <c r="T331" s="346"/>
      <c r="U331" s="347" t="s">
        <v>48</v>
      </c>
      <c r="V331" s="347">
        <v>8442000</v>
      </c>
      <c r="W331" s="348"/>
      <c r="X331" s="349"/>
      <c r="Y331" s="340" t="s">
        <v>23</v>
      </c>
      <c r="Z331" s="350" t="s">
        <v>20</v>
      </c>
      <c r="AA331" s="365"/>
      <c r="AB331" s="365"/>
      <c r="AC331" s="351">
        <f t="shared" si="7"/>
        <v>9000000</v>
      </c>
      <c r="AD331" s="351">
        <v>9000000</v>
      </c>
      <c r="AE331" s="351">
        <f t="shared" si="8"/>
        <v>0</v>
      </c>
      <c r="AF331" s="352"/>
      <c r="AG331" s="353"/>
      <c r="AH331" s="352"/>
      <c r="AI331" s="352"/>
      <c r="AJ331" s="353"/>
      <c r="AK331" s="352"/>
      <c r="AL331" s="354"/>
      <c r="AM331" s="367"/>
      <c r="AN331" s="354"/>
      <c r="AO331" s="355"/>
      <c r="AP331" s="354"/>
      <c r="AQ331" s="354"/>
      <c r="AR331" s="354"/>
      <c r="AS331" s="354"/>
      <c r="AT331" s="354"/>
      <c r="AU331" s="354">
        <v>3000000</v>
      </c>
      <c r="AV331" s="354"/>
      <c r="AW331" s="354">
        <v>3000000</v>
      </c>
      <c r="AX331" s="354"/>
      <c r="AY331" s="354">
        <v>3000000</v>
      </c>
      <c r="AZ331" s="354"/>
      <c r="BA331" s="354"/>
      <c r="BB331" s="354"/>
      <c r="BC331" s="354"/>
      <c r="BD331" s="354"/>
      <c r="BE331" s="354"/>
      <c r="BF331" s="354"/>
      <c r="BG331" s="356"/>
      <c r="BH331" s="357"/>
    </row>
    <row r="332" spans="1:60" s="358" customFormat="1" ht="16.5" hidden="1" customHeight="1">
      <c r="A332" s="338">
        <v>311</v>
      </c>
      <c r="B332" s="339"/>
      <c r="C332" s="339"/>
      <c r="D332" s="340" t="s">
        <v>45</v>
      </c>
      <c r="E332" s="340" t="s">
        <v>76</v>
      </c>
      <c r="F332" s="341" t="s">
        <v>17002</v>
      </c>
      <c r="G332" s="342" t="s">
        <v>17093</v>
      </c>
      <c r="H332" s="359"/>
      <c r="I332" s="343"/>
      <c r="J332" s="344" t="s">
        <v>14354</v>
      </c>
      <c r="K332" s="340"/>
      <c r="L332" s="340"/>
      <c r="M332" s="340">
        <v>2902</v>
      </c>
      <c r="N332" s="340" t="s">
        <v>16969</v>
      </c>
      <c r="O332" s="340"/>
      <c r="P332" s="340"/>
      <c r="Q332" s="340" t="s">
        <v>17</v>
      </c>
      <c r="R332" s="340" t="s">
        <v>17</v>
      </c>
      <c r="S332" s="345" t="s">
        <v>17</v>
      </c>
      <c r="T332" s="346"/>
      <c r="U332" s="347"/>
      <c r="V332" s="347"/>
      <c r="W332" s="348">
        <v>4170000</v>
      </c>
      <c r="X332" s="349"/>
      <c r="Y332" s="340" t="s">
        <v>23</v>
      </c>
      <c r="Z332" s="350" t="s">
        <v>23</v>
      </c>
      <c r="AA332" s="365"/>
      <c r="AB332" s="365"/>
      <c r="AC332" s="351">
        <f t="shared" si="7"/>
        <v>0</v>
      </c>
      <c r="AD332" s="351">
        <v>0</v>
      </c>
      <c r="AE332" s="351">
        <f t="shared" si="8"/>
        <v>0</v>
      </c>
      <c r="AF332" s="352"/>
      <c r="AG332" s="353"/>
      <c r="AH332" s="352"/>
      <c r="AI332" s="352"/>
      <c r="AJ332" s="353"/>
      <c r="AK332" s="352"/>
      <c r="AL332" s="354"/>
      <c r="AM332" s="367"/>
      <c r="AN332" s="354"/>
      <c r="AO332" s="355"/>
      <c r="AP332" s="354"/>
      <c r="AQ332" s="354"/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  <c r="BB332" s="354"/>
      <c r="BC332" s="354"/>
      <c r="BD332" s="354"/>
      <c r="BE332" s="354"/>
      <c r="BF332" s="354"/>
      <c r="BG332" s="356"/>
      <c r="BH332" s="357"/>
    </row>
    <row r="333" spans="1:60" s="358" customFormat="1" ht="16.5" hidden="1" customHeight="1">
      <c r="A333" s="338">
        <v>312</v>
      </c>
      <c r="B333" s="339"/>
      <c r="C333" s="339"/>
      <c r="D333" s="340" t="s">
        <v>45</v>
      </c>
      <c r="E333" s="340" t="s">
        <v>76</v>
      </c>
      <c r="F333" s="341" t="s">
        <v>17002</v>
      </c>
      <c r="G333" s="342" t="s">
        <v>17093</v>
      </c>
      <c r="H333" s="359"/>
      <c r="I333" s="343"/>
      <c r="J333" s="344" t="s">
        <v>14354</v>
      </c>
      <c r="K333" s="340"/>
      <c r="L333" s="340"/>
      <c r="M333" s="340">
        <v>2902</v>
      </c>
      <c r="N333" s="340"/>
      <c r="O333" s="340"/>
      <c r="P333" s="340"/>
      <c r="Q333" s="340"/>
      <c r="R333" s="340" t="s">
        <v>17</v>
      </c>
      <c r="S333" s="345" t="s">
        <v>17</v>
      </c>
      <c r="T333" s="346"/>
      <c r="U333" s="347"/>
      <c r="V333" s="347"/>
      <c r="W333" s="348">
        <v>0</v>
      </c>
      <c r="X333" s="349"/>
      <c r="Y333" s="340" t="s">
        <v>23</v>
      </c>
      <c r="Z333" s="350"/>
      <c r="AA333" s="365"/>
      <c r="AB333" s="365"/>
      <c r="AC333" s="351">
        <f t="shared" si="7"/>
        <v>0</v>
      </c>
      <c r="AD333" s="351">
        <v>0</v>
      </c>
      <c r="AE333" s="351">
        <f t="shared" si="8"/>
        <v>0</v>
      </c>
      <c r="AF333" s="352" t="s">
        <v>11567</v>
      </c>
      <c r="AG333" s="353"/>
      <c r="AH333" s="352"/>
      <c r="AI333" s="352" t="s">
        <v>11567</v>
      </c>
      <c r="AJ333" s="353"/>
      <c r="AK333" s="352"/>
      <c r="AL333" s="354"/>
      <c r="AM333" s="367"/>
      <c r="AN333" s="354"/>
      <c r="AO333" s="355" t="s">
        <v>11567</v>
      </c>
      <c r="AP333" s="354"/>
      <c r="AQ333" s="354" t="s">
        <v>11567</v>
      </c>
      <c r="AR333" s="354"/>
      <c r="AS333" s="354" t="s">
        <v>11567</v>
      </c>
      <c r="AT333" s="354"/>
      <c r="AU333" s="354" t="s">
        <v>11567</v>
      </c>
      <c r="AV333" s="354"/>
      <c r="AW333" s="354" t="s">
        <v>11567</v>
      </c>
      <c r="AX333" s="354"/>
      <c r="AY333" s="354" t="s">
        <v>11567</v>
      </c>
      <c r="AZ333" s="354"/>
      <c r="BA333" s="354" t="s">
        <v>11567</v>
      </c>
      <c r="BB333" s="354"/>
      <c r="BC333" s="354" t="s">
        <v>11567</v>
      </c>
      <c r="BD333" s="354"/>
      <c r="BE333" s="354" t="s">
        <v>11567</v>
      </c>
      <c r="BF333" s="354"/>
      <c r="BG333" s="356"/>
      <c r="BH333" s="357"/>
    </row>
    <row r="334" spans="1:60" s="358" customFormat="1" ht="16.5" hidden="1" customHeight="1">
      <c r="A334" s="338">
        <v>313</v>
      </c>
      <c r="B334" s="339"/>
      <c r="C334" s="339"/>
      <c r="D334" s="340" t="s">
        <v>45</v>
      </c>
      <c r="E334" s="340" t="s">
        <v>75</v>
      </c>
      <c r="F334" s="341" t="s">
        <v>17002</v>
      </c>
      <c r="G334" s="342" t="s">
        <v>17093</v>
      </c>
      <c r="H334" s="359"/>
      <c r="I334" s="343"/>
      <c r="J334" s="344" t="s">
        <v>17047</v>
      </c>
      <c r="K334" s="340"/>
      <c r="L334" s="340"/>
      <c r="M334" s="340">
        <v>47489</v>
      </c>
      <c r="N334" s="340" t="s">
        <v>2265</v>
      </c>
      <c r="O334" s="340"/>
      <c r="P334" s="340"/>
      <c r="Q334" s="340" t="s">
        <v>17</v>
      </c>
      <c r="R334" s="340" t="s">
        <v>17</v>
      </c>
      <c r="S334" s="345" t="s">
        <v>17</v>
      </c>
      <c r="T334" s="346"/>
      <c r="U334" s="347"/>
      <c r="V334" s="347"/>
      <c r="W334" s="348">
        <v>2415000</v>
      </c>
      <c r="X334" s="349"/>
      <c r="Y334" s="340" t="s">
        <v>23</v>
      </c>
      <c r="Z334" s="350" t="s">
        <v>23</v>
      </c>
      <c r="AA334" s="365"/>
      <c r="AB334" s="365"/>
      <c r="AC334" s="351">
        <f t="shared" si="7"/>
        <v>1000000</v>
      </c>
      <c r="AD334" s="351">
        <v>1000000</v>
      </c>
      <c r="AE334" s="351">
        <f t="shared" si="8"/>
        <v>0</v>
      </c>
      <c r="AF334" s="352"/>
      <c r="AG334" s="353"/>
      <c r="AH334" s="352"/>
      <c r="AI334" s="352"/>
      <c r="AJ334" s="353"/>
      <c r="AK334" s="352"/>
      <c r="AL334" s="354"/>
      <c r="AM334" s="367"/>
      <c r="AN334" s="354"/>
      <c r="AO334" s="355"/>
      <c r="AP334" s="354"/>
      <c r="AQ334" s="354">
        <v>0</v>
      </c>
      <c r="AR334" s="354"/>
      <c r="AS334" s="354">
        <v>1000000</v>
      </c>
      <c r="AT334" s="354"/>
      <c r="AU334" s="354">
        <v>0</v>
      </c>
      <c r="AV334" s="354"/>
      <c r="AW334" s="354">
        <v>0</v>
      </c>
      <c r="AX334" s="354"/>
      <c r="AY334" s="354">
        <v>0</v>
      </c>
      <c r="AZ334" s="354"/>
      <c r="BA334" s="354">
        <v>0</v>
      </c>
      <c r="BB334" s="354"/>
      <c r="BC334" s="354">
        <v>0</v>
      </c>
      <c r="BD334" s="354"/>
      <c r="BE334" s="354">
        <v>0</v>
      </c>
      <c r="BF334" s="354"/>
      <c r="BG334" s="356"/>
      <c r="BH334" s="357"/>
    </row>
    <row r="335" spans="1:60" s="358" customFormat="1" ht="16.5" hidden="1" customHeight="1">
      <c r="A335" s="338">
        <v>314</v>
      </c>
      <c r="B335" s="339"/>
      <c r="C335" s="339"/>
      <c r="D335" s="340" t="s">
        <v>45</v>
      </c>
      <c r="E335" s="340" t="s">
        <v>75</v>
      </c>
      <c r="F335" s="341" t="s">
        <v>17002</v>
      </c>
      <c r="G335" s="342" t="s">
        <v>17093</v>
      </c>
      <c r="H335" s="359"/>
      <c r="I335" s="343"/>
      <c r="J335" s="344" t="s">
        <v>17240</v>
      </c>
      <c r="K335" s="340"/>
      <c r="L335" s="340"/>
      <c r="M335" s="340">
        <v>28123</v>
      </c>
      <c r="N335" s="340" t="s">
        <v>16970</v>
      </c>
      <c r="O335" s="340"/>
      <c r="P335" s="340"/>
      <c r="Q335" s="340" t="s">
        <v>26</v>
      </c>
      <c r="R335" s="340" t="s">
        <v>26</v>
      </c>
      <c r="S335" s="345" t="s">
        <v>26</v>
      </c>
      <c r="T335" s="346"/>
      <c r="U335" s="347">
        <v>2175000</v>
      </c>
      <c r="V335" s="347">
        <v>2350000</v>
      </c>
      <c r="W335" s="348"/>
      <c r="X335" s="349"/>
      <c r="Y335" s="340" t="s">
        <v>21</v>
      </c>
      <c r="Z335" s="350" t="s">
        <v>21</v>
      </c>
      <c r="AA335" s="365"/>
      <c r="AB335" s="365"/>
      <c r="AC335" s="351">
        <f t="shared" si="7"/>
        <v>3000000</v>
      </c>
      <c r="AD335" s="351">
        <v>3000000</v>
      </c>
      <c r="AE335" s="351">
        <f t="shared" si="8"/>
        <v>0</v>
      </c>
      <c r="AF335" s="352">
        <v>0</v>
      </c>
      <c r="AG335" s="353"/>
      <c r="AH335" s="352"/>
      <c r="AI335" s="352">
        <v>0</v>
      </c>
      <c r="AJ335" s="353">
        <v>0</v>
      </c>
      <c r="AK335" s="352"/>
      <c r="AL335" s="354"/>
      <c r="AM335" s="367"/>
      <c r="AN335" s="354"/>
      <c r="AO335" s="355">
        <v>0</v>
      </c>
      <c r="AP335" s="354"/>
      <c r="AQ335" s="354">
        <v>0</v>
      </c>
      <c r="AR335" s="354"/>
      <c r="AS335" s="354">
        <v>0</v>
      </c>
      <c r="AT335" s="354"/>
      <c r="AU335" s="354">
        <v>0</v>
      </c>
      <c r="AV335" s="354"/>
      <c r="AW335" s="354">
        <v>0</v>
      </c>
      <c r="AX335" s="354"/>
      <c r="AY335" s="354">
        <v>0</v>
      </c>
      <c r="AZ335" s="354"/>
      <c r="BA335" s="354">
        <v>0</v>
      </c>
      <c r="BB335" s="354"/>
      <c r="BC335" s="354">
        <v>0</v>
      </c>
      <c r="BD335" s="354"/>
      <c r="BE335" s="354">
        <v>3000000</v>
      </c>
      <c r="BF335" s="354"/>
      <c r="BG335" s="356"/>
      <c r="BH335" s="357"/>
    </row>
    <row r="336" spans="1:60" s="358" customFormat="1" ht="16.5" hidden="1" customHeight="1">
      <c r="A336" s="338">
        <v>315</v>
      </c>
      <c r="B336" s="339"/>
      <c r="C336" s="339"/>
      <c r="D336" s="340" t="s">
        <v>45</v>
      </c>
      <c r="E336" s="340" t="s">
        <v>77</v>
      </c>
      <c r="F336" s="341" t="s">
        <v>17002</v>
      </c>
      <c r="G336" s="342" t="s">
        <v>17093</v>
      </c>
      <c r="H336" s="359"/>
      <c r="I336" s="343"/>
      <c r="J336" s="344" t="s">
        <v>17237</v>
      </c>
      <c r="K336" s="340"/>
      <c r="L336" s="340"/>
      <c r="M336" s="340">
        <v>49298</v>
      </c>
      <c r="N336" s="340" t="s">
        <v>2265</v>
      </c>
      <c r="O336" s="340"/>
      <c r="P336" s="340"/>
      <c r="Q336" s="340" t="s">
        <v>17</v>
      </c>
      <c r="R336" s="340" t="s">
        <v>17</v>
      </c>
      <c r="S336" s="345" t="s">
        <v>17</v>
      </c>
      <c r="T336" s="346"/>
      <c r="U336" s="347"/>
      <c r="V336" s="347">
        <v>0</v>
      </c>
      <c r="W336" s="348"/>
      <c r="X336" s="349"/>
      <c r="Y336" s="340" t="s">
        <v>21</v>
      </c>
      <c r="Z336" s="350" t="s">
        <v>21</v>
      </c>
      <c r="AA336" s="365"/>
      <c r="AB336" s="365"/>
      <c r="AC336" s="351">
        <f t="shared" si="7"/>
        <v>0</v>
      </c>
      <c r="AD336" s="351">
        <v>0</v>
      </c>
      <c r="AE336" s="351">
        <f t="shared" si="8"/>
        <v>0</v>
      </c>
      <c r="AF336" s="352"/>
      <c r="AG336" s="353"/>
      <c r="AH336" s="352"/>
      <c r="AI336" s="352">
        <v>0</v>
      </c>
      <c r="AJ336" s="353">
        <v>0</v>
      </c>
      <c r="AK336" s="352"/>
      <c r="AL336" s="354"/>
      <c r="AM336" s="367"/>
      <c r="AN336" s="354"/>
      <c r="AO336" s="355">
        <v>0</v>
      </c>
      <c r="AP336" s="354"/>
      <c r="AQ336" s="354">
        <v>0</v>
      </c>
      <c r="AR336" s="354"/>
      <c r="AS336" s="354">
        <v>0</v>
      </c>
      <c r="AT336" s="354"/>
      <c r="AU336" s="354">
        <v>0</v>
      </c>
      <c r="AV336" s="354"/>
      <c r="AW336" s="354">
        <v>0</v>
      </c>
      <c r="AX336" s="354"/>
      <c r="AY336" s="354">
        <v>0</v>
      </c>
      <c r="AZ336" s="354"/>
      <c r="BA336" s="354">
        <v>0</v>
      </c>
      <c r="BB336" s="354"/>
      <c r="BC336" s="354">
        <v>0</v>
      </c>
      <c r="BD336" s="354"/>
      <c r="BE336" s="354">
        <v>0</v>
      </c>
      <c r="BF336" s="354"/>
      <c r="BG336" s="356"/>
      <c r="BH336" s="357"/>
    </row>
    <row r="337" spans="1:60" s="358" customFormat="1" ht="16.5" hidden="1" customHeight="1">
      <c r="A337" s="338">
        <v>316</v>
      </c>
      <c r="B337" s="339"/>
      <c r="C337" s="339"/>
      <c r="D337" s="340" t="s">
        <v>45</v>
      </c>
      <c r="E337" s="340" t="s">
        <v>73</v>
      </c>
      <c r="F337" s="341" t="s">
        <v>17002</v>
      </c>
      <c r="G337" s="342" t="s">
        <v>17093</v>
      </c>
      <c r="H337" s="359"/>
      <c r="I337" s="343"/>
      <c r="J337" s="344" t="s">
        <v>17059</v>
      </c>
      <c r="K337" s="340"/>
      <c r="L337" s="340"/>
      <c r="M337" s="340">
        <v>40235</v>
      </c>
      <c r="N337" s="340" t="s">
        <v>16969</v>
      </c>
      <c r="O337" s="340"/>
      <c r="P337" s="340"/>
      <c r="Q337" s="340" t="s">
        <v>17</v>
      </c>
      <c r="R337" s="340" t="s">
        <v>17</v>
      </c>
      <c r="S337" s="345" t="s">
        <v>17</v>
      </c>
      <c r="T337" s="346"/>
      <c r="U337" s="347"/>
      <c r="V337" s="347">
        <v>6059000</v>
      </c>
      <c r="W337" s="348">
        <v>2871000</v>
      </c>
      <c r="X337" s="349"/>
      <c r="Y337" s="340" t="s">
        <v>23</v>
      </c>
      <c r="Z337" s="350" t="s">
        <v>23</v>
      </c>
      <c r="AA337" s="365"/>
      <c r="AB337" s="365"/>
      <c r="AC337" s="351">
        <f t="shared" si="7"/>
        <v>2000000</v>
      </c>
      <c r="AD337" s="351">
        <v>2000000</v>
      </c>
      <c r="AE337" s="351">
        <f t="shared" si="8"/>
        <v>0</v>
      </c>
      <c r="AF337" s="352">
        <v>0</v>
      </c>
      <c r="AG337" s="353"/>
      <c r="AH337" s="352"/>
      <c r="AI337" s="352">
        <v>0</v>
      </c>
      <c r="AJ337" s="353">
        <v>0</v>
      </c>
      <c r="AK337" s="352"/>
      <c r="AL337" s="354"/>
      <c r="AM337" s="367"/>
      <c r="AN337" s="354"/>
      <c r="AO337" s="355">
        <v>1000000</v>
      </c>
      <c r="AP337" s="354"/>
      <c r="AQ337" s="354">
        <v>0</v>
      </c>
      <c r="AR337" s="354"/>
      <c r="AS337" s="354">
        <v>0</v>
      </c>
      <c r="AT337" s="354"/>
      <c r="AU337" s="354">
        <v>0</v>
      </c>
      <c r="AV337" s="354"/>
      <c r="AW337" s="354">
        <v>1000000</v>
      </c>
      <c r="AX337" s="354"/>
      <c r="AY337" s="354">
        <v>0</v>
      </c>
      <c r="AZ337" s="354"/>
      <c r="BA337" s="354">
        <v>0</v>
      </c>
      <c r="BB337" s="354"/>
      <c r="BC337" s="354">
        <v>0</v>
      </c>
      <c r="BD337" s="354"/>
      <c r="BE337" s="354">
        <v>0</v>
      </c>
      <c r="BF337" s="354"/>
      <c r="BG337" s="356"/>
      <c r="BH337" s="357"/>
    </row>
    <row r="338" spans="1:60" s="358" customFormat="1" ht="16.5" hidden="1" customHeight="1">
      <c r="A338" s="338">
        <v>317</v>
      </c>
      <c r="B338" s="339"/>
      <c r="C338" s="339"/>
      <c r="D338" s="340" t="s">
        <v>45</v>
      </c>
      <c r="E338" s="340" t="s">
        <v>71</v>
      </c>
      <c r="F338" s="341" t="s">
        <v>17002</v>
      </c>
      <c r="G338" s="342" t="s">
        <v>17093</v>
      </c>
      <c r="H338" s="359"/>
      <c r="I338" s="343"/>
      <c r="J338" s="344" t="s">
        <v>17419</v>
      </c>
      <c r="K338" s="340"/>
      <c r="L338" s="340"/>
      <c r="M338" s="340">
        <v>40141</v>
      </c>
      <c r="N338" s="340"/>
      <c r="O338" s="340"/>
      <c r="P338" s="340"/>
      <c r="Q338" s="340"/>
      <c r="R338" s="340"/>
      <c r="S338" s="345" t="s">
        <v>130</v>
      </c>
      <c r="T338" s="346"/>
      <c r="U338" s="347"/>
      <c r="V338" s="347"/>
      <c r="W338" s="348"/>
      <c r="X338" s="349"/>
      <c r="Y338" s="340"/>
      <c r="Z338" s="350" t="s">
        <v>21</v>
      </c>
      <c r="AA338" s="365"/>
      <c r="AB338" s="365"/>
      <c r="AC338" s="351">
        <f t="shared" si="7"/>
        <v>10000000</v>
      </c>
      <c r="AD338" s="351">
        <v>10000000</v>
      </c>
      <c r="AE338" s="351">
        <f t="shared" si="8"/>
        <v>0</v>
      </c>
      <c r="AF338" s="352"/>
      <c r="AG338" s="353"/>
      <c r="AH338" s="352"/>
      <c r="AI338" s="352"/>
      <c r="AJ338" s="353"/>
      <c r="AK338" s="352"/>
      <c r="AL338" s="354"/>
      <c r="AM338" s="367"/>
      <c r="AN338" s="354"/>
      <c r="AO338" s="355"/>
      <c r="AP338" s="354"/>
      <c r="AQ338" s="354"/>
      <c r="AR338" s="354"/>
      <c r="AS338" s="354"/>
      <c r="AT338" s="354"/>
      <c r="AU338" s="354">
        <v>10000000</v>
      </c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6"/>
      <c r="BH338" s="357"/>
    </row>
    <row r="339" spans="1:60" s="358" customFormat="1" ht="16.5" hidden="1" customHeight="1">
      <c r="A339" s="338">
        <v>318</v>
      </c>
      <c r="B339" s="339"/>
      <c r="C339" s="339"/>
      <c r="D339" s="340" t="s">
        <v>45</v>
      </c>
      <c r="E339" s="340" t="s">
        <v>77</v>
      </c>
      <c r="F339" s="341" t="s">
        <v>17002</v>
      </c>
      <c r="G339" s="342" t="s">
        <v>17093</v>
      </c>
      <c r="H339" s="359"/>
      <c r="I339" s="343"/>
      <c r="J339" s="344" t="s">
        <v>17061</v>
      </c>
      <c r="K339" s="340"/>
      <c r="L339" s="340"/>
      <c r="M339" s="340">
        <v>12042</v>
      </c>
      <c r="N339" s="340" t="s">
        <v>16969</v>
      </c>
      <c r="O339" s="340"/>
      <c r="P339" s="340"/>
      <c r="Q339" s="340" t="s">
        <v>17</v>
      </c>
      <c r="R339" s="340" t="s">
        <v>17</v>
      </c>
      <c r="S339" s="345" t="s">
        <v>17</v>
      </c>
      <c r="T339" s="346"/>
      <c r="U339" s="347"/>
      <c r="V339" s="347"/>
      <c r="W339" s="348">
        <v>8025000</v>
      </c>
      <c r="X339" s="349"/>
      <c r="Y339" s="340" t="s">
        <v>23</v>
      </c>
      <c r="Z339" s="350" t="s">
        <v>23</v>
      </c>
      <c r="AA339" s="365"/>
      <c r="AB339" s="365"/>
      <c r="AC339" s="351">
        <f t="shared" si="7"/>
        <v>6000000</v>
      </c>
      <c r="AD339" s="351">
        <v>6000000</v>
      </c>
      <c r="AE339" s="351">
        <f t="shared" si="8"/>
        <v>0</v>
      </c>
      <c r="AF339" s="352"/>
      <c r="AG339" s="353"/>
      <c r="AH339" s="352"/>
      <c r="AI339" s="352"/>
      <c r="AJ339" s="353"/>
      <c r="AK339" s="352"/>
      <c r="AL339" s="354"/>
      <c r="AM339" s="367"/>
      <c r="AN339" s="354"/>
      <c r="AO339" s="355">
        <v>0</v>
      </c>
      <c r="AP339" s="354"/>
      <c r="AQ339" s="354">
        <v>0</v>
      </c>
      <c r="AR339" s="354"/>
      <c r="AS339" s="354">
        <v>0</v>
      </c>
      <c r="AT339" s="354"/>
      <c r="AU339" s="354">
        <v>0</v>
      </c>
      <c r="AV339" s="354"/>
      <c r="AW339" s="354">
        <v>0</v>
      </c>
      <c r="AX339" s="354"/>
      <c r="AY339" s="354">
        <v>0</v>
      </c>
      <c r="AZ339" s="354"/>
      <c r="BA339" s="354">
        <v>2000000</v>
      </c>
      <c r="BB339" s="354"/>
      <c r="BC339" s="354">
        <v>2000000</v>
      </c>
      <c r="BD339" s="354"/>
      <c r="BE339" s="354">
        <v>2000000</v>
      </c>
      <c r="BF339" s="354"/>
      <c r="BG339" s="356"/>
      <c r="BH339" s="357"/>
    </row>
    <row r="340" spans="1:60" s="358" customFormat="1" ht="16.5" hidden="1" customHeight="1">
      <c r="A340" s="338">
        <v>319</v>
      </c>
      <c r="B340" s="339"/>
      <c r="C340" s="339"/>
      <c r="D340" s="340" t="s">
        <v>45</v>
      </c>
      <c r="E340" s="340" t="s">
        <v>77</v>
      </c>
      <c r="F340" s="341" t="s">
        <v>17002</v>
      </c>
      <c r="G340" s="342" t="s">
        <v>17093</v>
      </c>
      <c r="H340" s="359"/>
      <c r="I340" s="343"/>
      <c r="J340" s="344" t="s">
        <v>17061</v>
      </c>
      <c r="K340" s="340"/>
      <c r="L340" s="340"/>
      <c r="M340" s="340">
        <v>12042</v>
      </c>
      <c r="N340" s="340" t="s">
        <v>16969</v>
      </c>
      <c r="O340" s="340"/>
      <c r="P340" s="340"/>
      <c r="Q340" s="340" t="s">
        <v>17</v>
      </c>
      <c r="R340" s="340" t="s">
        <v>17</v>
      </c>
      <c r="S340" s="345" t="s">
        <v>17</v>
      </c>
      <c r="T340" s="346"/>
      <c r="U340" s="347"/>
      <c r="V340" s="347"/>
      <c r="W340" s="348">
        <v>0</v>
      </c>
      <c r="X340" s="349"/>
      <c r="Y340" s="340" t="s">
        <v>23</v>
      </c>
      <c r="Z340" s="350" t="s">
        <v>23</v>
      </c>
      <c r="AA340" s="365"/>
      <c r="AB340" s="365"/>
      <c r="AC340" s="351">
        <f t="shared" si="7"/>
        <v>0</v>
      </c>
      <c r="AD340" s="351">
        <v>0</v>
      </c>
      <c r="AE340" s="351">
        <f t="shared" si="8"/>
        <v>0</v>
      </c>
      <c r="AF340" s="352"/>
      <c r="AG340" s="353"/>
      <c r="AH340" s="352"/>
      <c r="AI340" s="352"/>
      <c r="AJ340" s="353"/>
      <c r="AK340" s="352"/>
      <c r="AL340" s="354"/>
      <c r="AM340" s="367"/>
      <c r="AN340" s="354"/>
      <c r="AO340" s="355"/>
      <c r="AP340" s="354"/>
      <c r="AQ340" s="354"/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>
        <v>0</v>
      </c>
      <c r="BF340" s="354"/>
      <c r="BG340" s="356"/>
      <c r="BH340" s="357"/>
    </row>
    <row r="341" spans="1:60" s="358" customFormat="1" ht="16.5" hidden="1" customHeight="1">
      <c r="A341" s="338">
        <v>320</v>
      </c>
      <c r="B341" s="339"/>
      <c r="C341" s="339"/>
      <c r="D341" s="340" t="s">
        <v>17265</v>
      </c>
      <c r="E341" s="340" t="s">
        <v>77</v>
      </c>
      <c r="F341" s="341" t="s">
        <v>17002</v>
      </c>
      <c r="G341" s="342" t="s">
        <v>17093</v>
      </c>
      <c r="H341" s="359"/>
      <c r="I341" s="343"/>
      <c r="J341" s="344" t="s">
        <v>17294</v>
      </c>
      <c r="K341" s="340"/>
      <c r="L341" s="340"/>
      <c r="M341" s="340">
        <v>57895</v>
      </c>
      <c r="N341" s="340"/>
      <c r="O341" s="340"/>
      <c r="P341" s="340"/>
      <c r="Q341" s="340"/>
      <c r="R341" s="340"/>
      <c r="S341" s="345" t="s">
        <v>17</v>
      </c>
      <c r="T341" s="346"/>
      <c r="U341" s="347"/>
      <c r="V341" s="347"/>
      <c r="W341" s="348">
        <v>898000</v>
      </c>
      <c r="X341" s="349"/>
      <c r="Y341" s="340" t="s">
        <v>23</v>
      </c>
      <c r="Z341" s="350" t="s">
        <v>17113</v>
      </c>
      <c r="AA341" s="365"/>
      <c r="AB341" s="365"/>
      <c r="AC341" s="351">
        <f t="shared" si="7"/>
        <v>0</v>
      </c>
      <c r="AD341" s="351">
        <v>0</v>
      </c>
      <c r="AE341" s="351">
        <f t="shared" si="8"/>
        <v>0</v>
      </c>
      <c r="AF341" s="352"/>
      <c r="AG341" s="353"/>
      <c r="AH341" s="352"/>
      <c r="AI341" s="352"/>
      <c r="AJ341" s="353"/>
      <c r="AK341" s="352"/>
      <c r="AL341" s="354"/>
      <c r="AM341" s="367"/>
      <c r="AN341" s="354"/>
      <c r="AO341" s="355"/>
      <c r="AP341" s="354"/>
      <c r="AQ341" s="354"/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6"/>
      <c r="BH341" s="357"/>
    </row>
    <row r="342" spans="1:60" s="358" customFormat="1" ht="16.5" hidden="1" customHeight="1">
      <c r="A342" s="338">
        <v>321</v>
      </c>
      <c r="B342" s="339"/>
      <c r="C342" s="339"/>
      <c r="D342" s="340" t="s">
        <v>45</v>
      </c>
      <c r="E342" s="340" t="s">
        <v>73</v>
      </c>
      <c r="F342" s="341" t="s">
        <v>17002</v>
      </c>
      <c r="G342" s="342" t="s">
        <v>17093</v>
      </c>
      <c r="H342" s="359"/>
      <c r="I342" s="343"/>
      <c r="J342" s="344" t="s">
        <v>17024</v>
      </c>
      <c r="K342" s="340"/>
      <c r="L342" s="340"/>
      <c r="M342" s="340">
        <v>4955</v>
      </c>
      <c r="N342" s="340" t="s">
        <v>16971</v>
      </c>
      <c r="O342" s="340"/>
      <c r="P342" s="340"/>
      <c r="Q342" s="340" t="s">
        <v>17</v>
      </c>
      <c r="R342" s="340" t="s">
        <v>17</v>
      </c>
      <c r="S342" s="345" t="s">
        <v>17</v>
      </c>
      <c r="T342" s="346"/>
      <c r="U342" s="347"/>
      <c r="V342" s="347">
        <v>2124000</v>
      </c>
      <c r="W342" s="348">
        <v>2372000</v>
      </c>
      <c r="X342" s="349"/>
      <c r="Y342" s="340" t="s">
        <v>23</v>
      </c>
      <c r="Z342" s="350" t="s">
        <v>23</v>
      </c>
      <c r="AA342" s="365"/>
      <c r="AB342" s="365"/>
      <c r="AC342" s="351">
        <f t="shared" ref="AC342:AC405" si="9">AG342+AJ342+AM342+AO342+AQ342+AS342+AU342+AW342+AY342+BA342+BC342+BE342</f>
        <v>3560000</v>
      </c>
      <c r="AD342" s="351">
        <v>3560000</v>
      </c>
      <c r="AE342" s="351">
        <f t="shared" ref="AE342:AE405" si="10">AC342-AD342</f>
        <v>0</v>
      </c>
      <c r="AF342" s="352">
        <v>0</v>
      </c>
      <c r="AG342" s="353"/>
      <c r="AH342" s="352"/>
      <c r="AI342" s="352">
        <v>1000000</v>
      </c>
      <c r="AJ342" s="353">
        <v>1560000</v>
      </c>
      <c r="AK342" s="352"/>
      <c r="AL342" s="354"/>
      <c r="AM342" s="367"/>
      <c r="AN342" s="354"/>
      <c r="AO342" s="355">
        <v>1000000</v>
      </c>
      <c r="AP342" s="354"/>
      <c r="AQ342" s="354">
        <v>0</v>
      </c>
      <c r="AR342" s="354"/>
      <c r="AS342" s="354">
        <v>0</v>
      </c>
      <c r="AT342" s="354"/>
      <c r="AU342" s="354">
        <v>0</v>
      </c>
      <c r="AV342" s="354"/>
      <c r="AW342" s="354">
        <v>0</v>
      </c>
      <c r="AX342" s="354"/>
      <c r="AY342" s="354">
        <v>0</v>
      </c>
      <c r="AZ342" s="354"/>
      <c r="BA342" s="354">
        <v>0</v>
      </c>
      <c r="BB342" s="354"/>
      <c r="BC342" s="354">
        <v>0</v>
      </c>
      <c r="BD342" s="354"/>
      <c r="BE342" s="354">
        <v>1000000</v>
      </c>
      <c r="BF342" s="354"/>
      <c r="BG342" s="356"/>
      <c r="BH342" s="357"/>
    </row>
    <row r="343" spans="1:60" s="358" customFormat="1" ht="16.5" hidden="1" customHeight="1">
      <c r="A343" s="338">
        <v>322</v>
      </c>
      <c r="B343" s="339"/>
      <c r="C343" s="339"/>
      <c r="D343" s="340" t="s">
        <v>45</v>
      </c>
      <c r="E343" s="340" t="s">
        <v>73</v>
      </c>
      <c r="F343" s="341" t="s">
        <v>17002</v>
      </c>
      <c r="G343" s="342" t="s">
        <v>17093</v>
      </c>
      <c r="H343" s="359"/>
      <c r="I343" s="343"/>
      <c r="J343" s="344" t="s">
        <v>17025</v>
      </c>
      <c r="K343" s="340"/>
      <c r="L343" s="340"/>
      <c r="M343" s="340">
        <v>3391</v>
      </c>
      <c r="N343" s="340" t="s">
        <v>16971</v>
      </c>
      <c r="O343" s="340"/>
      <c r="P343" s="340"/>
      <c r="Q343" s="340" t="s">
        <v>17</v>
      </c>
      <c r="R343" s="340" t="s">
        <v>17</v>
      </c>
      <c r="S343" s="345" t="s">
        <v>17</v>
      </c>
      <c r="T343" s="346"/>
      <c r="U343" s="347"/>
      <c r="V343" s="347">
        <v>5832000</v>
      </c>
      <c r="W343" s="348">
        <v>5367000</v>
      </c>
      <c r="X343" s="349"/>
      <c r="Y343" s="340" t="s">
        <v>23</v>
      </c>
      <c r="Z343" s="350" t="s">
        <v>23</v>
      </c>
      <c r="AA343" s="365"/>
      <c r="AB343" s="365"/>
      <c r="AC343" s="351">
        <f t="shared" si="9"/>
        <v>8000000</v>
      </c>
      <c r="AD343" s="351">
        <v>8000000</v>
      </c>
      <c r="AE343" s="351">
        <f t="shared" si="10"/>
        <v>0</v>
      </c>
      <c r="AF343" s="352">
        <v>0</v>
      </c>
      <c r="AG343" s="353"/>
      <c r="AH343" s="352"/>
      <c r="AI343" s="352">
        <v>0</v>
      </c>
      <c r="AJ343" s="353">
        <v>0</v>
      </c>
      <c r="AK343" s="352"/>
      <c r="AL343" s="354"/>
      <c r="AM343" s="367"/>
      <c r="AN343" s="354"/>
      <c r="AO343" s="355">
        <v>0</v>
      </c>
      <c r="AP343" s="354"/>
      <c r="AQ343" s="354">
        <v>0</v>
      </c>
      <c r="AR343" s="354"/>
      <c r="AS343" s="354">
        <v>0</v>
      </c>
      <c r="AT343" s="354"/>
      <c r="AU343" s="354">
        <v>4000000</v>
      </c>
      <c r="AV343" s="354"/>
      <c r="AW343" s="354">
        <v>0</v>
      </c>
      <c r="AX343" s="354"/>
      <c r="AY343" s="354">
        <v>0</v>
      </c>
      <c r="AZ343" s="354"/>
      <c r="BA343" s="354">
        <v>0</v>
      </c>
      <c r="BB343" s="354"/>
      <c r="BC343" s="354">
        <v>0</v>
      </c>
      <c r="BD343" s="354"/>
      <c r="BE343" s="354">
        <v>4000000</v>
      </c>
      <c r="BF343" s="354"/>
      <c r="BG343" s="356"/>
      <c r="BH343" s="357"/>
    </row>
    <row r="344" spans="1:60" s="358" customFormat="1" ht="16.5" hidden="1" customHeight="1">
      <c r="A344" s="338">
        <v>323</v>
      </c>
      <c r="B344" s="339"/>
      <c r="C344" s="339"/>
      <c r="D344" s="340" t="s">
        <v>45</v>
      </c>
      <c r="E344" s="340" t="s">
        <v>14158</v>
      </c>
      <c r="F344" s="341" t="s">
        <v>17002</v>
      </c>
      <c r="G344" s="342" t="s">
        <v>17093</v>
      </c>
      <c r="H344" s="359"/>
      <c r="I344" s="343"/>
      <c r="J344" s="344" t="s">
        <v>17026</v>
      </c>
      <c r="K344" s="340"/>
      <c r="L344" s="340"/>
      <c r="M344" s="340">
        <v>43236</v>
      </c>
      <c r="N344" s="340" t="s">
        <v>16971</v>
      </c>
      <c r="O344" s="340"/>
      <c r="P344" s="340"/>
      <c r="Q344" s="340" t="s">
        <v>17</v>
      </c>
      <c r="R344" s="340" t="s">
        <v>17</v>
      </c>
      <c r="S344" s="345" t="s">
        <v>17</v>
      </c>
      <c r="T344" s="346"/>
      <c r="U344" s="347"/>
      <c r="V344" s="347">
        <v>0</v>
      </c>
      <c r="W344" s="348">
        <v>5328000</v>
      </c>
      <c r="X344" s="349"/>
      <c r="Y344" s="340" t="s">
        <v>23</v>
      </c>
      <c r="Z344" s="350" t="s">
        <v>23</v>
      </c>
      <c r="AA344" s="365"/>
      <c r="AB344" s="365"/>
      <c r="AC344" s="351">
        <f t="shared" si="9"/>
        <v>4302000</v>
      </c>
      <c r="AD344" s="351">
        <v>4302000</v>
      </c>
      <c r="AE344" s="351">
        <f t="shared" si="10"/>
        <v>0</v>
      </c>
      <c r="AF344" s="352">
        <v>5000000</v>
      </c>
      <c r="AG344" s="353">
        <v>4302000</v>
      </c>
      <c r="AH344" s="352"/>
      <c r="AI344" s="352">
        <v>0</v>
      </c>
      <c r="AJ344" s="353">
        <v>0</v>
      </c>
      <c r="AK344" s="352"/>
      <c r="AL344" s="354"/>
      <c r="AM344" s="367"/>
      <c r="AN344" s="354"/>
      <c r="AO344" s="355">
        <v>0</v>
      </c>
      <c r="AP344" s="354"/>
      <c r="AQ344" s="354">
        <v>0</v>
      </c>
      <c r="AR344" s="354"/>
      <c r="AS344" s="354">
        <v>0</v>
      </c>
      <c r="AT344" s="354"/>
      <c r="AU344" s="354">
        <v>0</v>
      </c>
      <c r="AV344" s="354"/>
      <c r="AW344" s="354">
        <v>0</v>
      </c>
      <c r="AX344" s="354"/>
      <c r="AY344" s="354">
        <v>0</v>
      </c>
      <c r="AZ344" s="354"/>
      <c r="BA344" s="354">
        <v>0</v>
      </c>
      <c r="BB344" s="354"/>
      <c r="BC344" s="354">
        <v>0</v>
      </c>
      <c r="BD344" s="354"/>
      <c r="BE344" s="354">
        <v>0</v>
      </c>
      <c r="BF344" s="354"/>
      <c r="BG344" s="356"/>
      <c r="BH344" s="357"/>
    </row>
    <row r="345" spans="1:60" s="358" customFormat="1" ht="16.5" hidden="1" customHeight="1">
      <c r="A345" s="338">
        <v>324</v>
      </c>
      <c r="B345" s="339"/>
      <c r="C345" s="339"/>
      <c r="D345" s="340" t="s">
        <v>45</v>
      </c>
      <c r="E345" s="340" t="s">
        <v>214</v>
      </c>
      <c r="F345" s="341" t="s">
        <v>17002</v>
      </c>
      <c r="G345" s="342" t="s">
        <v>17093</v>
      </c>
      <c r="H345" s="359"/>
      <c r="I345" s="343"/>
      <c r="J345" s="344" t="s">
        <v>17232</v>
      </c>
      <c r="K345" s="340"/>
      <c r="L345" s="340"/>
      <c r="M345" s="340">
        <v>22262</v>
      </c>
      <c r="N345" s="340" t="s">
        <v>16970</v>
      </c>
      <c r="O345" s="340"/>
      <c r="P345" s="340"/>
      <c r="Q345" s="340" t="s">
        <v>17</v>
      </c>
      <c r="R345" s="340" t="s">
        <v>17</v>
      </c>
      <c r="S345" s="345" t="s">
        <v>17</v>
      </c>
      <c r="T345" s="346"/>
      <c r="U345" s="347"/>
      <c r="V345" s="347"/>
      <c r="W345" s="348"/>
      <c r="X345" s="349"/>
      <c r="Y345" s="340" t="s">
        <v>21</v>
      </c>
      <c r="Z345" s="350" t="s">
        <v>21</v>
      </c>
      <c r="AA345" s="365"/>
      <c r="AB345" s="365"/>
      <c r="AC345" s="351">
        <f t="shared" si="9"/>
        <v>0</v>
      </c>
      <c r="AD345" s="351">
        <v>0</v>
      </c>
      <c r="AE345" s="351">
        <f t="shared" si="10"/>
        <v>0</v>
      </c>
      <c r="AF345" s="352">
        <v>0</v>
      </c>
      <c r="AG345" s="353"/>
      <c r="AH345" s="352"/>
      <c r="AI345" s="352">
        <v>0</v>
      </c>
      <c r="AJ345" s="353">
        <v>0</v>
      </c>
      <c r="AK345" s="352"/>
      <c r="AL345" s="354"/>
      <c r="AM345" s="367"/>
      <c r="AN345" s="354"/>
      <c r="AO345" s="355">
        <v>0</v>
      </c>
      <c r="AP345" s="354"/>
      <c r="AQ345" s="354">
        <v>0</v>
      </c>
      <c r="AR345" s="354"/>
      <c r="AS345" s="354">
        <v>0</v>
      </c>
      <c r="AT345" s="354"/>
      <c r="AU345" s="354">
        <v>0</v>
      </c>
      <c r="AV345" s="354"/>
      <c r="AW345" s="354">
        <v>0</v>
      </c>
      <c r="AX345" s="354"/>
      <c r="AY345" s="354">
        <v>0</v>
      </c>
      <c r="AZ345" s="354"/>
      <c r="BA345" s="354">
        <v>0</v>
      </c>
      <c r="BB345" s="354"/>
      <c r="BC345" s="354">
        <v>0</v>
      </c>
      <c r="BD345" s="354"/>
      <c r="BE345" s="354">
        <v>0</v>
      </c>
      <c r="BF345" s="354"/>
      <c r="BG345" s="356"/>
      <c r="BH345" s="357"/>
    </row>
    <row r="346" spans="1:60" s="358" customFormat="1" ht="16.5" hidden="1" customHeight="1">
      <c r="A346" s="338">
        <v>325</v>
      </c>
      <c r="B346" s="339"/>
      <c r="C346" s="339"/>
      <c r="D346" s="340" t="s">
        <v>45</v>
      </c>
      <c r="E346" s="340" t="s">
        <v>76</v>
      </c>
      <c r="F346" s="341" t="s">
        <v>17002</v>
      </c>
      <c r="G346" s="342" t="s">
        <v>17093</v>
      </c>
      <c r="H346" s="359"/>
      <c r="I346" s="343"/>
      <c r="J346" s="344" t="s">
        <v>17073</v>
      </c>
      <c r="K346" s="340"/>
      <c r="L346" s="340"/>
      <c r="M346" s="340">
        <v>59711</v>
      </c>
      <c r="N346" s="340" t="s">
        <v>16970</v>
      </c>
      <c r="O346" s="340"/>
      <c r="P346" s="340"/>
      <c r="Q346" s="340" t="s">
        <v>17</v>
      </c>
      <c r="R346" s="340" t="s">
        <v>17</v>
      </c>
      <c r="S346" s="345" t="s">
        <v>17</v>
      </c>
      <c r="T346" s="346"/>
      <c r="U346" s="347"/>
      <c r="V346" s="347">
        <v>4490000</v>
      </c>
      <c r="W346" s="348">
        <v>6410000</v>
      </c>
      <c r="X346" s="349"/>
      <c r="Y346" s="340" t="s">
        <v>23</v>
      </c>
      <c r="Z346" s="350" t="s">
        <v>23</v>
      </c>
      <c r="AA346" s="365"/>
      <c r="AB346" s="365"/>
      <c r="AC346" s="351">
        <f t="shared" si="9"/>
        <v>4000000</v>
      </c>
      <c r="AD346" s="351">
        <v>4000000</v>
      </c>
      <c r="AE346" s="351">
        <f t="shared" si="10"/>
        <v>0</v>
      </c>
      <c r="AF346" s="352">
        <v>0</v>
      </c>
      <c r="AG346" s="353"/>
      <c r="AH346" s="352"/>
      <c r="AI346" s="352">
        <v>0</v>
      </c>
      <c r="AJ346" s="353">
        <v>0</v>
      </c>
      <c r="AK346" s="352"/>
      <c r="AL346" s="354"/>
      <c r="AM346" s="367"/>
      <c r="AN346" s="354"/>
      <c r="AO346" s="355">
        <v>0</v>
      </c>
      <c r="AP346" s="354"/>
      <c r="AQ346" s="354">
        <v>0</v>
      </c>
      <c r="AR346" s="354"/>
      <c r="AS346" s="354">
        <v>4000000</v>
      </c>
      <c r="AT346" s="354"/>
      <c r="AU346" s="354">
        <v>0</v>
      </c>
      <c r="AV346" s="354"/>
      <c r="AW346" s="354">
        <v>0</v>
      </c>
      <c r="AX346" s="354"/>
      <c r="AY346" s="354">
        <v>0</v>
      </c>
      <c r="AZ346" s="354"/>
      <c r="BA346" s="354">
        <v>0</v>
      </c>
      <c r="BB346" s="354"/>
      <c r="BC346" s="354">
        <v>0</v>
      </c>
      <c r="BD346" s="354"/>
      <c r="BE346" s="354">
        <v>0</v>
      </c>
      <c r="BF346" s="354"/>
      <c r="BG346" s="356"/>
      <c r="BH346" s="357"/>
    </row>
    <row r="347" spans="1:60" s="358" customFormat="1" ht="16.5" hidden="1" customHeight="1">
      <c r="A347" s="338">
        <v>326</v>
      </c>
      <c r="B347" s="339"/>
      <c r="C347" s="339"/>
      <c r="D347" s="340" t="s">
        <v>45</v>
      </c>
      <c r="E347" s="340" t="s">
        <v>73</v>
      </c>
      <c r="F347" s="341" t="s">
        <v>17002</v>
      </c>
      <c r="G347" s="342" t="s">
        <v>17093</v>
      </c>
      <c r="H347" s="359"/>
      <c r="I347" s="343"/>
      <c r="J347" s="344" t="s">
        <v>17029</v>
      </c>
      <c r="K347" s="340"/>
      <c r="L347" s="340"/>
      <c r="M347" s="340">
        <v>5462</v>
      </c>
      <c r="N347" s="340" t="s">
        <v>16971</v>
      </c>
      <c r="O347" s="340"/>
      <c r="P347" s="340"/>
      <c r="Q347" s="340" t="s">
        <v>17</v>
      </c>
      <c r="R347" s="340" t="s">
        <v>17</v>
      </c>
      <c r="S347" s="345" t="s">
        <v>17</v>
      </c>
      <c r="T347" s="346"/>
      <c r="U347" s="347"/>
      <c r="V347" s="347">
        <v>3404000</v>
      </c>
      <c r="W347" s="348">
        <v>4172000</v>
      </c>
      <c r="X347" s="349"/>
      <c r="Y347" s="340" t="s">
        <v>23</v>
      </c>
      <c r="Z347" s="350" t="s">
        <v>23</v>
      </c>
      <c r="AA347" s="365"/>
      <c r="AB347" s="365"/>
      <c r="AC347" s="351">
        <f t="shared" si="9"/>
        <v>4000000</v>
      </c>
      <c r="AD347" s="351">
        <v>4000000</v>
      </c>
      <c r="AE347" s="351">
        <f t="shared" si="10"/>
        <v>0</v>
      </c>
      <c r="AF347" s="352">
        <v>0</v>
      </c>
      <c r="AG347" s="353"/>
      <c r="AH347" s="352"/>
      <c r="AI347" s="352">
        <v>0</v>
      </c>
      <c r="AJ347" s="353">
        <v>0</v>
      </c>
      <c r="AK347" s="352"/>
      <c r="AL347" s="354"/>
      <c r="AM347" s="367"/>
      <c r="AN347" s="354"/>
      <c r="AO347" s="355"/>
      <c r="AP347" s="354"/>
      <c r="AQ347" s="354">
        <v>0</v>
      </c>
      <c r="AR347" s="354"/>
      <c r="AS347" s="354">
        <v>0</v>
      </c>
      <c r="AT347" s="354"/>
      <c r="AU347" s="354">
        <v>2000000</v>
      </c>
      <c r="AV347" s="354"/>
      <c r="AW347" s="354">
        <v>0</v>
      </c>
      <c r="AX347" s="354"/>
      <c r="AY347" s="354">
        <v>0</v>
      </c>
      <c r="AZ347" s="354"/>
      <c r="BA347" s="354">
        <v>0</v>
      </c>
      <c r="BB347" s="354"/>
      <c r="BC347" s="354">
        <v>0</v>
      </c>
      <c r="BD347" s="354"/>
      <c r="BE347" s="354">
        <v>2000000</v>
      </c>
      <c r="BF347" s="354"/>
      <c r="BG347" s="356"/>
      <c r="BH347" s="357"/>
    </row>
    <row r="348" spans="1:60" s="358" customFormat="1" ht="16.5" hidden="1" customHeight="1">
      <c r="A348" s="338">
        <v>327</v>
      </c>
      <c r="B348" s="339"/>
      <c r="C348" s="339"/>
      <c r="D348" s="340" t="s">
        <v>45</v>
      </c>
      <c r="E348" s="340" t="s">
        <v>77</v>
      </c>
      <c r="F348" s="341" t="s">
        <v>17002</v>
      </c>
      <c r="G348" s="342" t="s">
        <v>17093</v>
      </c>
      <c r="H348" s="359"/>
      <c r="I348" s="343"/>
      <c r="J348" s="344" t="s">
        <v>17075</v>
      </c>
      <c r="K348" s="340"/>
      <c r="L348" s="340"/>
      <c r="M348" s="340">
        <v>3085</v>
      </c>
      <c r="N348" s="340" t="s">
        <v>16970</v>
      </c>
      <c r="O348" s="340"/>
      <c r="P348" s="340"/>
      <c r="Q348" s="340" t="s">
        <v>17</v>
      </c>
      <c r="R348" s="340" t="s">
        <v>17</v>
      </c>
      <c r="S348" s="345" t="s">
        <v>17</v>
      </c>
      <c r="T348" s="346"/>
      <c r="U348" s="347"/>
      <c r="V348" s="347">
        <v>0</v>
      </c>
      <c r="W348" s="348">
        <v>7851000</v>
      </c>
      <c r="X348" s="349"/>
      <c r="Y348" s="340" t="s">
        <v>23</v>
      </c>
      <c r="Z348" s="350" t="s">
        <v>23</v>
      </c>
      <c r="AA348" s="365"/>
      <c r="AB348" s="365"/>
      <c r="AC348" s="351">
        <f t="shared" si="9"/>
        <v>6813000</v>
      </c>
      <c r="AD348" s="351">
        <v>6813000</v>
      </c>
      <c r="AE348" s="351">
        <f t="shared" si="10"/>
        <v>0</v>
      </c>
      <c r="AF348" s="352">
        <v>6813000</v>
      </c>
      <c r="AG348" s="353">
        <v>6813000</v>
      </c>
      <c r="AH348" s="352" t="s">
        <v>17429</v>
      </c>
      <c r="AI348" s="352">
        <v>0</v>
      </c>
      <c r="AJ348" s="353">
        <v>0</v>
      </c>
      <c r="AK348" s="352"/>
      <c r="AL348" s="354"/>
      <c r="AM348" s="367"/>
      <c r="AN348" s="354"/>
      <c r="AO348" s="355">
        <v>0</v>
      </c>
      <c r="AP348" s="354"/>
      <c r="AQ348" s="354">
        <v>0</v>
      </c>
      <c r="AR348" s="354"/>
      <c r="AS348" s="354">
        <v>0</v>
      </c>
      <c r="AT348" s="354"/>
      <c r="AU348" s="354">
        <v>0</v>
      </c>
      <c r="AV348" s="354"/>
      <c r="AW348" s="354">
        <v>0</v>
      </c>
      <c r="AX348" s="354"/>
      <c r="AY348" s="354">
        <v>0</v>
      </c>
      <c r="AZ348" s="354"/>
      <c r="BA348" s="354">
        <v>0</v>
      </c>
      <c r="BB348" s="354"/>
      <c r="BC348" s="354">
        <v>0</v>
      </c>
      <c r="BD348" s="354"/>
      <c r="BE348" s="354">
        <v>0</v>
      </c>
      <c r="BF348" s="354"/>
      <c r="BG348" s="356"/>
      <c r="BH348" s="357"/>
    </row>
    <row r="349" spans="1:60" s="358" customFormat="1" ht="16.5" hidden="1" customHeight="1">
      <c r="A349" s="338">
        <v>328</v>
      </c>
      <c r="B349" s="339"/>
      <c r="C349" s="339"/>
      <c r="D349" s="340" t="s">
        <v>45</v>
      </c>
      <c r="E349" s="340" t="s">
        <v>79</v>
      </c>
      <c r="F349" s="341" t="s">
        <v>17002</v>
      </c>
      <c r="G349" s="342" t="s">
        <v>17093</v>
      </c>
      <c r="H349" s="359"/>
      <c r="I349" s="343"/>
      <c r="J349" s="344" t="s">
        <v>17233</v>
      </c>
      <c r="K349" s="340"/>
      <c r="L349" s="340"/>
      <c r="M349" s="340">
        <v>3866</v>
      </c>
      <c r="N349" s="340" t="s">
        <v>16970</v>
      </c>
      <c r="O349" s="340"/>
      <c r="P349" s="340"/>
      <c r="Q349" s="340" t="s">
        <v>17</v>
      </c>
      <c r="R349" s="340" t="s">
        <v>17</v>
      </c>
      <c r="S349" s="345" t="s">
        <v>17</v>
      </c>
      <c r="T349" s="346"/>
      <c r="U349" s="347"/>
      <c r="V349" s="347"/>
      <c r="W349" s="348"/>
      <c r="X349" s="349"/>
      <c r="Y349" s="340" t="s">
        <v>21</v>
      </c>
      <c r="Z349" s="350" t="s">
        <v>21</v>
      </c>
      <c r="AA349" s="365"/>
      <c r="AB349" s="365"/>
      <c r="AC349" s="351">
        <f t="shared" si="9"/>
        <v>0</v>
      </c>
      <c r="AD349" s="351">
        <v>0</v>
      </c>
      <c r="AE349" s="351">
        <f t="shared" si="10"/>
        <v>0</v>
      </c>
      <c r="AF349" s="352">
        <v>0</v>
      </c>
      <c r="AG349" s="353"/>
      <c r="AH349" s="352"/>
      <c r="AI349" s="352">
        <v>0</v>
      </c>
      <c r="AJ349" s="353">
        <v>0</v>
      </c>
      <c r="AK349" s="352"/>
      <c r="AL349" s="354"/>
      <c r="AM349" s="367"/>
      <c r="AN349" s="354"/>
      <c r="AO349" s="355">
        <v>0</v>
      </c>
      <c r="AP349" s="354"/>
      <c r="AQ349" s="354">
        <v>0</v>
      </c>
      <c r="AR349" s="354"/>
      <c r="AS349" s="354">
        <v>0</v>
      </c>
      <c r="AT349" s="354"/>
      <c r="AU349" s="354">
        <v>0</v>
      </c>
      <c r="AV349" s="354"/>
      <c r="AW349" s="354">
        <v>0</v>
      </c>
      <c r="AX349" s="354"/>
      <c r="AY349" s="354">
        <v>0</v>
      </c>
      <c r="AZ349" s="354"/>
      <c r="BA349" s="354">
        <v>0</v>
      </c>
      <c r="BB349" s="354"/>
      <c r="BC349" s="354">
        <v>0</v>
      </c>
      <c r="BD349" s="354"/>
      <c r="BE349" s="354">
        <v>0</v>
      </c>
      <c r="BF349" s="354"/>
      <c r="BG349" s="356"/>
      <c r="BH349" s="357"/>
    </row>
    <row r="350" spans="1:60" s="358" customFormat="1" ht="16.5" hidden="1" customHeight="1">
      <c r="A350" s="338">
        <v>329</v>
      </c>
      <c r="B350" s="339"/>
      <c r="C350" s="339"/>
      <c r="D350" s="340" t="s">
        <v>45</v>
      </c>
      <c r="E350" s="340" t="s">
        <v>75</v>
      </c>
      <c r="F350" s="341" t="s">
        <v>17002</v>
      </c>
      <c r="G350" s="342" t="s">
        <v>17093</v>
      </c>
      <c r="H350" s="359"/>
      <c r="I350" s="343"/>
      <c r="J350" s="344" t="s">
        <v>17048</v>
      </c>
      <c r="K350" s="340"/>
      <c r="L350" s="340"/>
      <c r="M350" s="340">
        <v>24207</v>
      </c>
      <c r="N350" s="340" t="s">
        <v>2265</v>
      </c>
      <c r="O350" s="340"/>
      <c r="P350" s="340"/>
      <c r="Q350" s="340" t="s">
        <v>17</v>
      </c>
      <c r="R350" s="340" t="s">
        <v>17</v>
      </c>
      <c r="S350" s="345" t="s">
        <v>17</v>
      </c>
      <c r="T350" s="346"/>
      <c r="U350" s="347">
        <v>1228000</v>
      </c>
      <c r="V350" s="347">
        <v>1070000</v>
      </c>
      <c r="W350" s="348">
        <v>1105000</v>
      </c>
      <c r="X350" s="349"/>
      <c r="Y350" s="340" t="s">
        <v>23</v>
      </c>
      <c r="Z350" s="350" t="s">
        <v>23</v>
      </c>
      <c r="AA350" s="365"/>
      <c r="AB350" s="365"/>
      <c r="AC350" s="351">
        <f t="shared" si="9"/>
        <v>1000000</v>
      </c>
      <c r="AD350" s="351">
        <v>1000000</v>
      </c>
      <c r="AE350" s="351">
        <f t="shared" si="10"/>
        <v>0</v>
      </c>
      <c r="AF350" s="352">
        <v>0</v>
      </c>
      <c r="AG350" s="353"/>
      <c r="AH350" s="352"/>
      <c r="AI350" s="352">
        <v>0</v>
      </c>
      <c r="AJ350" s="353">
        <v>0</v>
      </c>
      <c r="AK350" s="352"/>
      <c r="AL350" s="354"/>
      <c r="AM350" s="367"/>
      <c r="AN350" s="354"/>
      <c r="AO350" s="355">
        <v>1000000</v>
      </c>
      <c r="AP350" s="354"/>
      <c r="AQ350" s="354">
        <v>0</v>
      </c>
      <c r="AR350" s="354"/>
      <c r="AS350" s="354">
        <v>0</v>
      </c>
      <c r="AT350" s="354"/>
      <c r="AU350" s="354">
        <v>0</v>
      </c>
      <c r="AV350" s="354"/>
      <c r="AW350" s="354">
        <v>0</v>
      </c>
      <c r="AX350" s="354"/>
      <c r="AY350" s="354">
        <v>0</v>
      </c>
      <c r="AZ350" s="354"/>
      <c r="BA350" s="354">
        <v>0</v>
      </c>
      <c r="BB350" s="354"/>
      <c r="BC350" s="354"/>
      <c r="BD350" s="354"/>
      <c r="BE350" s="354">
        <v>0</v>
      </c>
      <c r="BF350" s="354"/>
      <c r="BG350" s="356"/>
      <c r="BH350" s="357"/>
    </row>
    <row r="351" spans="1:60" s="358" customFormat="1" ht="16.5" hidden="1" customHeight="1">
      <c r="A351" s="338">
        <v>330</v>
      </c>
      <c r="B351" s="339"/>
      <c r="C351" s="339"/>
      <c r="D351" s="340"/>
      <c r="E351" s="340"/>
      <c r="F351" s="341" t="s">
        <v>17002</v>
      </c>
      <c r="G351" s="342" t="s">
        <v>17093</v>
      </c>
      <c r="H351" s="359"/>
      <c r="I351" s="343"/>
      <c r="J351" s="344" t="s">
        <v>17048</v>
      </c>
      <c r="K351" s="340"/>
      <c r="L351" s="340"/>
      <c r="M351" s="340">
        <v>24207</v>
      </c>
      <c r="N351" s="340"/>
      <c r="O351" s="340"/>
      <c r="P351" s="340"/>
      <c r="Q351" s="340"/>
      <c r="R351" s="340"/>
      <c r="S351" s="345" t="s">
        <v>17</v>
      </c>
      <c r="T351" s="346"/>
      <c r="U351" s="347"/>
      <c r="V351" s="347"/>
      <c r="W351" s="348">
        <v>252000</v>
      </c>
      <c r="X351" s="349"/>
      <c r="Y351" s="340"/>
      <c r="Z351" s="350" t="s">
        <v>17113</v>
      </c>
      <c r="AA351" s="365"/>
      <c r="AB351" s="365"/>
      <c r="AC351" s="351">
        <f t="shared" si="9"/>
        <v>0</v>
      </c>
      <c r="AD351" s="351">
        <v>0</v>
      </c>
      <c r="AE351" s="351">
        <f t="shared" si="10"/>
        <v>0</v>
      </c>
      <c r="AF351" s="352"/>
      <c r="AG351" s="353"/>
      <c r="AH351" s="352"/>
      <c r="AI351" s="352"/>
      <c r="AJ351" s="353"/>
      <c r="AK351" s="352"/>
      <c r="AL351" s="354"/>
      <c r="AM351" s="367"/>
      <c r="AN351" s="354"/>
      <c r="AO351" s="355"/>
      <c r="AP351" s="354"/>
      <c r="AQ351" s="354"/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6"/>
      <c r="BH351" s="357"/>
    </row>
    <row r="352" spans="1:60" s="358" customFormat="1" ht="16.5" hidden="1" customHeight="1">
      <c r="A352" s="338">
        <v>331</v>
      </c>
      <c r="B352" s="339"/>
      <c r="C352" s="339"/>
      <c r="D352" s="340" t="s">
        <v>45</v>
      </c>
      <c r="E352" s="340" t="s">
        <v>76</v>
      </c>
      <c r="F352" s="341" t="s">
        <v>17002</v>
      </c>
      <c r="G352" s="342" t="s">
        <v>17093</v>
      </c>
      <c r="H352" s="359"/>
      <c r="I352" s="343"/>
      <c r="J352" s="344" t="s">
        <v>17094</v>
      </c>
      <c r="K352" s="340"/>
      <c r="L352" s="340"/>
      <c r="M352" s="340">
        <v>22307</v>
      </c>
      <c r="N352" s="340" t="s">
        <v>16970</v>
      </c>
      <c r="O352" s="340"/>
      <c r="P352" s="340"/>
      <c r="Q352" s="340" t="s">
        <v>17</v>
      </c>
      <c r="R352" s="340" t="s">
        <v>17</v>
      </c>
      <c r="S352" s="345" t="s">
        <v>17</v>
      </c>
      <c r="T352" s="346"/>
      <c r="U352" s="347"/>
      <c r="V352" s="347">
        <v>1000000</v>
      </c>
      <c r="W352" s="348">
        <v>282000</v>
      </c>
      <c r="X352" s="349"/>
      <c r="Y352" s="340" t="s">
        <v>23</v>
      </c>
      <c r="Z352" s="350" t="s">
        <v>23</v>
      </c>
      <c r="AA352" s="365"/>
      <c r="AB352" s="365"/>
      <c r="AC352" s="351">
        <f t="shared" si="9"/>
        <v>1000000</v>
      </c>
      <c r="AD352" s="351">
        <v>1000000</v>
      </c>
      <c r="AE352" s="351">
        <f t="shared" si="10"/>
        <v>0</v>
      </c>
      <c r="AF352" s="352">
        <v>0</v>
      </c>
      <c r="AG352" s="353"/>
      <c r="AH352" s="352"/>
      <c r="AI352" s="352">
        <v>0</v>
      </c>
      <c r="AJ352" s="353">
        <v>0</v>
      </c>
      <c r="AK352" s="352"/>
      <c r="AL352" s="354"/>
      <c r="AM352" s="367"/>
      <c r="AN352" s="354"/>
      <c r="AO352" s="355">
        <v>0</v>
      </c>
      <c r="AP352" s="354"/>
      <c r="AQ352" s="354">
        <v>0</v>
      </c>
      <c r="AR352" s="354"/>
      <c r="AS352" s="354">
        <v>0</v>
      </c>
      <c r="AT352" s="354"/>
      <c r="AU352" s="354">
        <v>0</v>
      </c>
      <c r="AV352" s="354"/>
      <c r="AW352" s="354">
        <v>0</v>
      </c>
      <c r="AX352" s="354"/>
      <c r="AY352" s="354">
        <v>1000000</v>
      </c>
      <c r="AZ352" s="354"/>
      <c r="BA352" s="354">
        <v>0</v>
      </c>
      <c r="BB352" s="354"/>
      <c r="BC352" s="354">
        <v>0</v>
      </c>
      <c r="BD352" s="354"/>
      <c r="BE352" s="354">
        <v>0</v>
      </c>
      <c r="BF352" s="354"/>
      <c r="BG352" s="356"/>
      <c r="BH352" s="357"/>
    </row>
    <row r="353" spans="1:60" s="358" customFormat="1" ht="16.5" hidden="1" customHeight="1">
      <c r="A353" s="338">
        <v>332</v>
      </c>
      <c r="B353" s="339"/>
      <c r="C353" s="339"/>
      <c r="D353" s="340" t="s">
        <v>45</v>
      </c>
      <c r="E353" s="340" t="s">
        <v>73</v>
      </c>
      <c r="F353" s="341" t="s">
        <v>17002</v>
      </c>
      <c r="G353" s="342" t="s">
        <v>17093</v>
      </c>
      <c r="H353" s="359"/>
      <c r="I353" s="343"/>
      <c r="J353" s="344" t="s">
        <v>17063</v>
      </c>
      <c r="K353" s="340"/>
      <c r="L353" s="340"/>
      <c r="M353" s="340">
        <v>56043</v>
      </c>
      <c r="N353" s="340" t="s">
        <v>16969</v>
      </c>
      <c r="O353" s="340"/>
      <c r="P353" s="340"/>
      <c r="Q353" s="340" t="s">
        <v>17</v>
      </c>
      <c r="R353" s="340" t="s">
        <v>17</v>
      </c>
      <c r="S353" s="345" t="s">
        <v>17</v>
      </c>
      <c r="T353" s="346"/>
      <c r="U353" s="347"/>
      <c r="V353" s="347">
        <v>2044000</v>
      </c>
      <c r="W353" s="348">
        <v>1800000</v>
      </c>
      <c r="X353" s="349"/>
      <c r="Y353" s="340" t="s">
        <v>23</v>
      </c>
      <c r="Z353" s="350" t="s">
        <v>23</v>
      </c>
      <c r="AA353" s="365"/>
      <c r="AB353" s="365"/>
      <c r="AC353" s="351">
        <f t="shared" si="9"/>
        <v>1000000</v>
      </c>
      <c r="AD353" s="351">
        <v>1000000</v>
      </c>
      <c r="AE353" s="351">
        <f t="shared" si="10"/>
        <v>0</v>
      </c>
      <c r="AF353" s="352">
        <v>0</v>
      </c>
      <c r="AG353" s="353"/>
      <c r="AH353" s="352"/>
      <c r="AI353" s="352">
        <v>0</v>
      </c>
      <c r="AJ353" s="353">
        <v>0</v>
      </c>
      <c r="AK353" s="352"/>
      <c r="AL353" s="354"/>
      <c r="AM353" s="367"/>
      <c r="AN353" s="354"/>
      <c r="AO353" s="355">
        <v>0</v>
      </c>
      <c r="AP353" s="354"/>
      <c r="AQ353" s="354">
        <v>0</v>
      </c>
      <c r="AR353" s="354"/>
      <c r="AS353" s="354">
        <v>0</v>
      </c>
      <c r="AT353" s="354"/>
      <c r="AU353" s="354">
        <v>1000000</v>
      </c>
      <c r="AV353" s="354"/>
      <c r="AW353" s="354">
        <v>0</v>
      </c>
      <c r="AX353" s="354"/>
      <c r="AY353" s="354">
        <v>0</v>
      </c>
      <c r="AZ353" s="354"/>
      <c r="BA353" s="354">
        <v>0</v>
      </c>
      <c r="BB353" s="354"/>
      <c r="BC353" s="354">
        <v>0</v>
      </c>
      <c r="BD353" s="354"/>
      <c r="BE353" s="354">
        <v>0</v>
      </c>
      <c r="BF353" s="354"/>
      <c r="BG353" s="356"/>
      <c r="BH353" s="357"/>
    </row>
    <row r="354" spans="1:60" s="358" customFormat="1" ht="16.5" hidden="1" customHeight="1">
      <c r="A354" s="338">
        <v>333</v>
      </c>
      <c r="B354" s="339"/>
      <c r="C354" s="339"/>
      <c r="D354" s="340" t="s">
        <v>45</v>
      </c>
      <c r="E354" s="340" t="s">
        <v>74</v>
      </c>
      <c r="F354" s="341" t="s">
        <v>17002</v>
      </c>
      <c r="G354" s="342" t="s">
        <v>17093</v>
      </c>
      <c r="H354" s="359"/>
      <c r="I354" s="343"/>
      <c r="J354" s="344" t="s">
        <v>17413</v>
      </c>
      <c r="K354" s="340"/>
      <c r="L354" s="340"/>
      <c r="M354" s="340">
        <v>24217</v>
      </c>
      <c r="N354" s="340"/>
      <c r="O354" s="340"/>
      <c r="P354" s="340"/>
      <c r="Q354" s="340"/>
      <c r="R354" s="340"/>
      <c r="S354" s="345" t="s">
        <v>17</v>
      </c>
      <c r="T354" s="346"/>
      <c r="U354" s="347"/>
      <c r="V354" s="347"/>
      <c r="W354" s="348"/>
      <c r="X354" s="349"/>
      <c r="Y354" s="340" t="s">
        <v>23</v>
      </c>
      <c r="Z354" s="350" t="s">
        <v>23</v>
      </c>
      <c r="AA354" s="365"/>
      <c r="AB354" s="365"/>
      <c r="AC354" s="351">
        <f t="shared" si="9"/>
        <v>597000</v>
      </c>
      <c r="AD354" s="351">
        <v>597000</v>
      </c>
      <c r="AE354" s="351">
        <f t="shared" si="10"/>
        <v>0</v>
      </c>
      <c r="AF354" s="352"/>
      <c r="AG354" s="353"/>
      <c r="AH354" s="352"/>
      <c r="AI354" s="352"/>
      <c r="AJ354" s="353"/>
      <c r="AK354" s="352"/>
      <c r="AL354" s="354"/>
      <c r="AM354" s="367">
        <v>597000</v>
      </c>
      <c r="AN354" s="354"/>
      <c r="AO354" s="355"/>
      <c r="AP354" s="354"/>
      <c r="AQ354" s="354"/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6"/>
      <c r="BH354" s="357"/>
    </row>
    <row r="355" spans="1:60" s="358" customFormat="1" ht="16.5" hidden="1" customHeight="1">
      <c r="A355" s="338">
        <v>334</v>
      </c>
      <c r="B355" s="339"/>
      <c r="C355" s="339"/>
      <c r="D355" s="340"/>
      <c r="E355" s="340"/>
      <c r="F355" s="341" t="s">
        <v>17002</v>
      </c>
      <c r="G355" s="342" t="s">
        <v>17093</v>
      </c>
      <c r="H355" s="359"/>
      <c r="I355" s="343"/>
      <c r="J355" s="344" t="s">
        <v>17413</v>
      </c>
      <c r="K355" s="340"/>
      <c r="L355" s="340"/>
      <c r="M355" s="340">
        <v>24217</v>
      </c>
      <c r="N355" s="340"/>
      <c r="O355" s="340"/>
      <c r="P355" s="340"/>
      <c r="Q355" s="340"/>
      <c r="R355" s="340"/>
      <c r="S355" s="345" t="s">
        <v>26</v>
      </c>
      <c r="T355" s="346"/>
      <c r="U355" s="347"/>
      <c r="V355" s="347"/>
      <c r="W355" s="348">
        <v>866000</v>
      </c>
      <c r="X355" s="349"/>
      <c r="Y355" s="340"/>
      <c r="Z355" s="350" t="s">
        <v>21</v>
      </c>
      <c r="AA355" s="365"/>
      <c r="AB355" s="365"/>
      <c r="AC355" s="351">
        <f t="shared" si="9"/>
        <v>4860000</v>
      </c>
      <c r="AD355" s="351">
        <v>4860000</v>
      </c>
      <c r="AE355" s="351">
        <f t="shared" si="10"/>
        <v>0</v>
      </c>
      <c r="AF355" s="352"/>
      <c r="AG355" s="353"/>
      <c r="AH355" s="352"/>
      <c r="AI355" s="352"/>
      <c r="AJ355" s="353"/>
      <c r="AK355" s="352"/>
      <c r="AL355" s="354"/>
      <c r="AM355" s="367"/>
      <c r="AN355" s="354"/>
      <c r="AO355" s="355"/>
      <c r="AP355" s="354"/>
      <c r="AQ355" s="368">
        <v>4860000</v>
      </c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6"/>
      <c r="BH355" s="357"/>
    </row>
    <row r="356" spans="1:60" s="358" customFormat="1" ht="16.5" hidden="1" customHeight="1">
      <c r="A356" s="338">
        <v>335</v>
      </c>
      <c r="B356" s="339"/>
      <c r="C356" s="339"/>
      <c r="D356" s="340" t="s">
        <v>17265</v>
      </c>
      <c r="E356" s="340" t="s">
        <v>77</v>
      </c>
      <c r="F356" s="341" t="s">
        <v>17002</v>
      </c>
      <c r="G356" s="342" t="s">
        <v>17093</v>
      </c>
      <c r="H356" s="359"/>
      <c r="I356" s="343"/>
      <c r="J356" s="344" t="s">
        <v>17312</v>
      </c>
      <c r="K356" s="340"/>
      <c r="L356" s="340"/>
      <c r="M356" s="340">
        <v>41738</v>
      </c>
      <c r="N356" s="340"/>
      <c r="O356" s="340"/>
      <c r="P356" s="340"/>
      <c r="Q356" s="340"/>
      <c r="R356" s="340"/>
      <c r="S356" s="345" t="s">
        <v>17</v>
      </c>
      <c r="T356" s="346"/>
      <c r="U356" s="347"/>
      <c r="V356" s="347"/>
      <c r="W356" s="348"/>
      <c r="X356" s="349"/>
      <c r="Y356" s="340" t="s">
        <v>23</v>
      </c>
      <c r="Z356" s="350" t="s">
        <v>23</v>
      </c>
      <c r="AA356" s="365"/>
      <c r="AB356" s="365"/>
      <c r="AC356" s="351">
        <f t="shared" si="9"/>
        <v>5230000</v>
      </c>
      <c r="AD356" s="351">
        <v>5230000</v>
      </c>
      <c r="AE356" s="351">
        <f t="shared" si="10"/>
        <v>0</v>
      </c>
      <c r="AF356" s="352">
        <v>5230000</v>
      </c>
      <c r="AG356" s="353">
        <v>5230000</v>
      </c>
      <c r="AH356" s="352"/>
      <c r="AI356" s="352"/>
      <c r="AJ356" s="353"/>
      <c r="AK356" s="352"/>
      <c r="AL356" s="354"/>
      <c r="AM356" s="367"/>
      <c r="AN356" s="354"/>
      <c r="AO356" s="355"/>
      <c r="AP356" s="354"/>
      <c r="AQ356" s="354"/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6"/>
      <c r="BH356" s="357"/>
    </row>
    <row r="357" spans="1:60" s="358" customFormat="1" ht="16.5" hidden="1" customHeight="1">
      <c r="A357" s="338">
        <v>336</v>
      </c>
      <c r="B357" s="339"/>
      <c r="C357" s="339"/>
      <c r="D357" s="340"/>
      <c r="E357" s="340"/>
      <c r="F357" s="341" t="s">
        <v>17002</v>
      </c>
      <c r="G357" s="342" t="s">
        <v>17093</v>
      </c>
      <c r="H357" s="359"/>
      <c r="I357" s="343"/>
      <c r="J357" s="344" t="s">
        <v>17312</v>
      </c>
      <c r="K357" s="340"/>
      <c r="L357" s="340"/>
      <c r="M357" s="340">
        <v>41738</v>
      </c>
      <c r="N357" s="340"/>
      <c r="O357" s="340"/>
      <c r="P357" s="340"/>
      <c r="Q357" s="340"/>
      <c r="R357" s="340"/>
      <c r="S357" s="345" t="s">
        <v>26</v>
      </c>
      <c r="T357" s="346"/>
      <c r="U357" s="347"/>
      <c r="V357" s="347"/>
      <c r="W357" s="348">
        <v>3748000</v>
      </c>
      <c r="X357" s="349"/>
      <c r="Y357" s="340"/>
      <c r="Z357" s="350" t="s">
        <v>17113</v>
      </c>
      <c r="AA357" s="365"/>
      <c r="AB357" s="365"/>
      <c r="AC357" s="351">
        <f t="shared" si="9"/>
        <v>0</v>
      </c>
      <c r="AD357" s="351">
        <v>0</v>
      </c>
      <c r="AE357" s="351">
        <f t="shared" si="10"/>
        <v>0</v>
      </c>
      <c r="AF357" s="352"/>
      <c r="AG357" s="353"/>
      <c r="AH357" s="352"/>
      <c r="AI357" s="352"/>
      <c r="AJ357" s="353"/>
      <c r="AK357" s="352"/>
      <c r="AL357" s="354"/>
      <c r="AM357" s="367"/>
      <c r="AN357" s="354"/>
      <c r="AO357" s="355"/>
      <c r="AP357" s="354"/>
      <c r="AQ357" s="354"/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6"/>
      <c r="BH357" s="357"/>
    </row>
    <row r="358" spans="1:60" s="358" customFormat="1" ht="16.5" hidden="1" customHeight="1">
      <c r="A358" s="338">
        <v>337</v>
      </c>
      <c r="B358" s="339"/>
      <c r="C358" s="339"/>
      <c r="D358" s="340" t="s">
        <v>16955</v>
      </c>
      <c r="E358" s="340" t="s">
        <v>74</v>
      </c>
      <c r="F358" s="341" t="s">
        <v>17002</v>
      </c>
      <c r="G358" s="342" t="s">
        <v>17093</v>
      </c>
      <c r="H358" s="359"/>
      <c r="I358" s="343"/>
      <c r="J358" s="344" t="s">
        <v>17049</v>
      </c>
      <c r="K358" s="340"/>
      <c r="L358" s="340"/>
      <c r="M358" s="340">
        <v>21182</v>
      </c>
      <c r="N358" s="340" t="s">
        <v>2265</v>
      </c>
      <c r="O358" s="340"/>
      <c r="P358" s="340"/>
      <c r="Q358" s="340" t="s">
        <v>139</v>
      </c>
      <c r="R358" s="340" t="s">
        <v>139</v>
      </c>
      <c r="S358" s="345" t="s">
        <v>139</v>
      </c>
      <c r="T358" s="346"/>
      <c r="U358" s="347"/>
      <c r="V358" s="347"/>
      <c r="W358" s="348">
        <v>6980000</v>
      </c>
      <c r="X358" s="349"/>
      <c r="Y358" s="340" t="s">
        <v>23</v>
      </c>
      <c r="Z358" s="350" t="s">
        <v>23</v>
      </c>
      <c r="AA358" s="365"/>
      <c r="AB358" s="365"/>
      <c r="AC358" s="351">
        <f t="shared" si="9"/>
        <v>7000000</v>
      </c>
      <c r="AD358" s="351">
        <v>7000000</v>
      </c>
      <c r="AE358" s="351">
        <f t="shared" si="10"/>
        <v>0</v>
      </c>
      <c r="AF358" s="352"/>
      <c r="AG358" s="353"/>
      <c r="AH358" s="352"/>
      <c r="AI358" s="352"/>
      <c r="AJ358" s="353"/>
      <c r="AK358" s="352"/>
      <c r="AL358" s="354"/>
      <c r="AM358" s="367"/>
      <c r="AN358" s="354"/>
      <c r="AO358" s="355"/>
      <c r="AP358" s="354"/>
      <c r="AQ358" s="354"/>
      <c r="AR358" s="354"/>
      <c r="AS358" s="354"/>
      <c r="AT358" s="354"/>
      <c r="AU358" s="354"/>
      <c r="AV358" s="354"/>
      <c r="AW358" s="354"/>
      <c r="AX358" s="354"/>
      <c r="AY358" s="354">
        <v>7000000</v>
      </c>
      <c r="AZ358" s="354"/>
      <c r="BA358" s="354"/>
      <c r="BB358" s="354"/>
      <c r="BC358" s="354"/>
      <c r="BD358" s="354"/>
      <c r="BE358" s="354"/>
      <c r="BF358" s="354"/>
      <c r="BG358" s="356"/>
      <c r="BH358" s="357"/>
    </row>
    <row r="359" spans="1:60" s="358" customFormat="1" ht="16.5" hidden="1" customHeight="1">
      <c r="A359" s="338">
        <v>338</v>
      </c>
      <c r="B359" s="339"/>
      <c r="C359" s="339"/>
      <c r="D359" s="340"/>
      <c r="E359" s="340"/>
      <c r="F359" s="341" t="s">
        <v>17002</v>
      </c>
      <c r="G359" s="342" t="s">
        <v>17093</v>
      </c>
      <c r="H359" s="359"/>
      <c r="I359" s="343"/>
      <c r="J359" s="344" t="s">
        <v>17309</v>
      </c>
      <c r="K359" s="340"/>
      <c r="L359" s="340"/>
      <c r="M359" s="340">
        <v>63800</v>
      </c>
      <c r="N359" s="340"/>
      <c r="O359" s="340"/>
      <c r="P359" s="340"/>
      <c r="Q359" s="340"/>
      <c r="R359" s="340"/>
      <c r="S359" s="345" t="s">
        <v>24</v>
      </c>
      <c r="T359" s="346"/>
      <c r="U359" s="347"/>
      <c r="V359" s="347"/>
      <c r="W359" s="348">
        <v>1818000</v>
      </c>
      <c r="X359" s="349"/>
      <c r="Y359" s="340"/>
      <c r="Z359" s="350" t="s">
        <v>17113</v>
      </c>
      <c r="AA359" s="365"/>
      <c r="AB359" s="365"/>
      <c r="AC359" s="351">
        <f t="shared" si="9"/>
        <v>0</v>
      </c>
      <c r="AD359" s="351">
        <v>0</v>
      </c>
      <c r="AE359" s="351">
        <f t="shared" si="10"/>
        <v>0</v>
      </c>
      <c r="AF359" s="352"/>
      <c r="AG359" s="353"/>
      <c r="AH359" s="352"/>
      <c r="AI359" s="352"/>
      <c r="AJ359" s="353"/>
      <c r="AK359" s="352"/>
      <c r="AL359" s="354"/>
      <c r="AM359" s="367"/>
      <c r="AN359" s="354"/>
      <c r="AO359" s="355"/>
      <c r="AP359" s="354"/>
      <c r="AQ359" s="354"/>
      <c r="AR359" s="354"/>
      <c r="AS359" s="354"/>
      <c r="AT359" s="354"/>
      <c r="AU359" s="354"/>
      <c r="AV359" s="354"/>
      <c r="AW359" s="354"/>
      <c r="AX359" s="354"/>
      <c r="AY359" s="354"/>
      <c r="AZ359" s="354"/>
      <c r="BA359" s="354"/>
      <c r="BB359" s="354"/>
      <c r="BC359" s="354"/>
      <c r="BD359" s="354"/>
      <c r="BE359" s="354"/>
      <c r="BF359" s="354"/>
      <c r="BG359" s="356"/>
      <c r="BH359" s="357"/>
    </row>
    <row r="360" spans="1:60" s="358" customFormat="1" ht="16.5" hidden="1" customHeight="1">
      <c r="A360" s="338">
        <v>339</v>
      </c>
      <c r="B360" s="339"/>
      <c r="C360" s="339"/>
      <c r="D360" s="340" t="s">
        <v>45</v>
      </c>
      <c r="E360" s="340" t="s">
        <v>73</v>
      </c>
      <c r="F360" s="341" t="s">
        <v>17002</v>
      </c>
      <c r="G360" s="342" t="s">
        <v>17093</v>
      </c>
      <c r="H360" s="359"/>
      <c r="I360" s="343"/>
      <c r="J360" s="344" t="s">
        <v>17032</v>
      </c>
      <c r="K360" s="340"/>
      <c r="L360" s="340"/>
      <c r="M360" s="340">
        <v>2070</v>
      </c>
      <c r="N360" s="340" t="s">
        <v>16971</v>
      </c>
      <c r="O360" s="340"/>
      <c r="P360" s="340"/>
      <c r="Q360" s="340" t="s">
        <v>17</v>
      </c>
      <c r="R360" s="340" t="s">
        <v>17</v>
      </c>
      <c r="S360" s="345" t="s">
        <v>17</v>
      </c>
      <c r="T360" s="346"/>
      <c r="U360" s="347"/>
      <c r="V360" s="347"/>
      <c r="W360" s="348">
        <v>1300000</v>
      </c>
      <c r="X360" s="349"/>
      <c r="Y360" s="340" t="s">
        <v>23</v>
      </c>
      <c r="Z360" s="350" t="s">
        <v>23</v>
      </c>
      <c r="AA360" s="365"/>
      <c r="AB360" s="365"/>
      <c r="AC360" s="351">
        <f t="shared" si="9"/>
        <v>0</v>
      </c>
      <c r="AD360" s="351">
        <v>0</v>
      </c>
      <c r="AE360" s="351">
        <f t="shared" si="10"/>
        <v>0</v>
      </c>
      <c r="AF360" s="352">
        <v>0</v>
      </c>
      <c r="AG360" s="353"/>
      <c r="AH360" s="352"/>
      <c r="AI360" s="352">
        <v>1000000</v>
      </c>
      <c r="AJ360" s="353"/>
      <c r="AK360" s="352"/>
      <c r="AL360" s="354"/>
      <c r="AM360" s="367"/>
      <c r="AN360" s="354"/>
      <c r="AO360" s="355">
        <v>0</v>
      </c>
      <c r="AP360" s="354"/>
      <c r="AQ360" s="354">
        <v>0</v>
      </c>
      <c r="AR360" s="354"/>
      <c r="AS360" s="354">
        <v>0</v>
      </c>
      <c r="AT360" s="354"/>
      <c r="AU360" s="354">
        <v>0</v>
      </c>
      <c r="AV360" s="354"/>
      <c r="AW360" s="354">
        <v>0</v>
      </c>
      <c r="AX360" s="354"/>
      <c r="AY360" s="354">
        <v>0</v>
      </c>
      <c r="AZ360" s="354"/>
      <c r="BA360" s="354">
        <v>0</v>
      </c>
      <c r="BB360" s="354"/>
      <c r="BC360" s="354">
        <v>0</v>
      </c>
      <c r="BD360" s="354"/>
      <c r="BE360" s="354">
        <v>0</v>
      </c>
      <c r="BF360" s="354"/>
      <c r="BG360" s="356"/>
      <c r="BH360" s="357"/>
    </row>
    <row r="361" spans="1:60" s="358" customFormat="1" ht="16.5" hidden="1" customHeight="1">
      <c r="A361" s="338">
        <v>340</v>
      </c>
      <c r="B361" s="339"/>
      <c r="C361" s="339"/>
      <c r="D361" s="340" t="s">
        <v>45</v>
      </c>
      <c r="E361" s="340" t="s">
        <v>214</v>
      </c>
      <c r="F361" s="341" t="s">
        <v>17002</v>
      </c>
      <c r="G361" s="342" t="s">
        <v>17093</v>
      </c>
      <c r="H361" s="359"/>
      <c r="I361" s="343"/>
      <c r="J361" s="344" t="s">
        <v>17219</v>
      </c>
      <c r="K361" s="340"/>
      <c r="L361" s="340"/>
      <c r="M361" s="340">
        <v>3929</v>
      </c>
      <c r="N361" s="340" t="s">
        <v>16971</v>
      </c>
      <c r="O361" s="340"/>
      <c r="P361" s="340"/>
      <c r="Q361" s="340" t="s">
        <v>17</v>
      </c>
      <c r="R361" s="340" t="s">
        <v>17</v>
      </c>
      <c r="S361" s="345" t="s">
        <v>17</v>
      </c>
      <c r="T361" s="346"/>
      <c r="U361" s="347"/>
      <c r="V361" s="347">
        <v>0</v>
      </c>
      <c r="W361" s="348"/>
      <c r="X361" s="349"/>
      <c r="Y361" s="340" t="s">
        <v>20</v>
      </c>
      <c r="Z361" s="350" t="s">
        <v>20</v>
      </c>
      <c r="AA361" s="365"/>
      <c r="AB361" s="365"/>
      <c r="AC361" s="351">
        <f t="shared" si="9"/>
        <v>0</v>
      </c>
      <c r="AD361" s="351">
        <v>0</v>
      </c>
      <c r="AE361" s="351">
        <f t="shared" si="10"/>
        <v>0</v>
      </c>
      <c r="AF361" s="352">
        <v>0</v>
      </c>
      <c r="AG361" s="353"/>
      <c r="AH361" s="352"/>
      <c r="AI361" s="352">
        <v>0</v>
      </c>
      <c r="AJ361" s="353">
        <v>0</v>
      </c>
      <c r="AK361" s="352"/>
      <c r="AL361" s="354"/>
      <c r="AM361" s="367"/>
      <c r="AN361" s="354"/>
      <c r="AO361" s="355">
        <v>0</v>
      </c>
      <c r="AP361" s="354"/>
      <c r="AQ361" s="354">
        <v>0</v>
      </c>
      <c r="AR361" s="354"/>
      <c r="AS361" s="354">
        <v>0</v>
      </c>
      <c r="AT361" s="354"/>
      <c r="AU361" s="354">
        <v>0</v>
      </c>
      <c r="AV361" s="354"/>
      <c r="AW361" s="354">
        <v>0</v>
      </c>
      <c r="AX361" s="354"/>
      <c r="AY361" s="354">
        <v>0</v>
      </c>
      <c r="AZ361" s="354"/>
      <c r="BA361" s="354">
        <v>0</v>
      </c>
      <c r="BB361" s="354"/>
      <c r="BC361" s="354">
        <v>0</v>
      </c>
      <c r="BD361" s="354"/>
      <c r="BE361" s="354">
        <v>0</v>
      </c>
      <c r="BF361" s="354"/>
      <c r="BG361" s="356"/>
      <c r="BH361" s="357"/>
    </row>
    <row r="362" spans="1:60" s="358" customFormat="1" ht="16.5" hidden="1" customHeight="1">
      <c r="A362" s="338">
        <v>341</v>
      </c>
      <c r="B362" s="339"/>
      <c r="C362" s="339"/>
      <c r="D362" s="340" t="s">
        <v>45</v>
      </c>
      <c r="E362" s="340" t="s">
        <v>77</v>
      </c>
      <c r="F362" s="341" t="s">
        <v>17002</v>
      </c>
      <c r="G362" s="342" t="s">
        <v>17093</v>
      </c>
      <c r="H362" s="359"/>
      <c r="I362" s="343"/>
      <c r="J362" s="344" t="s">
        <v>17064</v>
      </c>
      <c r="K362" s="340"/>
      <c r="L362" s="340"/>
      <c r="M362" s="340">
        <v>61471</v>
      </c>
      <c r="N362" s="340" t="s">
        <v>16969</v>
      </c>
      <c r="O362" s="340"/>
      <c r="P362" s="340"/>
      <c r="Q362" s="340" t="s">
        <v>17</v>
      </c>
      <c r="R362" s="340" t="s">
        <v>17</v>
      </c>
      <c r="S362" s="345" t="s">
        <v>17</v>
      </c>
      <c r="T362" s="346"/>
      <c r="U362" s="347"/>
      <c r="V362" s="347">
        <v>2272500</v>
      </c>
      <c r="W362" s="348">
        <v>2245000</v>
      </c>
      <c r="X362" s="349"/>
      <c r="Y362" s="340" t="s">
        <v>23</v>
      </c>
      <c r="Z362" s="350" t="s">
        <v>23</v>
      </c>
      <c r="AA362" s="365"/>
      <c r="AB362" s="365"/>
      <c r="AC362" s="351">
        <f t="shared" si="9"/>
        <v>2000000</v>
      </c>
      <c r="AD362" s="351">
        <v>2000000</v>
      </c>
      <c r="AE362" s="351">
        <f t="shared" si="10"/>
        <v>0</v>
      </c>
      <c r="AF362" s="352">
        <v>0</v>
      </c>
      <c r="AG362" s="353"/>
      <c r="AH362" s="352"/>
      <c r="AI362" s="352">
        <v>0</v>
      </c>
      <c r="AJ362" s="353">
        <v>0</v>
      </c>
      <c r="AK362" s="352"/>
      <c r="AL362" s="354"/>
      <c r="AM362" s="367"/>
      <c r="AN362" s="354"/>
      <c r="AO362" s="355">
        <v>0</v>
      </c>
      <c r="AP362" s="354"/>
      <c r="AQ362" s="354">
        <v>0</v>
      </c>
      <c r="AR362" s="354"/>
      <c r="AS362" s="354">
        <v>0</v>
      </c>
      <c r="AT362" s="354"/>
      <c r="AU362" s="354">
        <v>0</v>
      </c>
      <c r="AV362" s="354"/>
      <c r="AW362" s="354">
        <v>2000000</v>
      </c>
      <c r="AX362" s="354"/>
      <c r="AY362" s="354">
        <v>0</v>
      </c>
      <c r="AZ362" s="354"/>
      <c r="BA362" s="354">
        <v>0</v>
      </c>
      <c r="BB362" s="354"/>
      <c r="BC362" s="354">
        <v>0</v>
      </c>
      <c r="BD362" s="354"/>
      <c r="BE362" s="354">
        <v>0</v>
      </c>
      <c r="BF362" s="354"/>
      <c r="BG362" s="356"/>
      <c r="BH362" s="357"/>
    </row>
    <row r="363" spans="1:60" s="358" customFormat="1" ht="16.5" hidden="1" customHeight="1">
      <c r="A363" s="338">
        <v>342</v>
      </c>
      <c r="B363" s="339"/>
      <c r="C363" s="339"/>
      <c r="D363" s="340" t="s">
        <v>47</v>
      </c>
      <c r="E363" s="340" t="s">
        <v>67</v>
      </c>
      <c r="F363" s="341" t="s">
        <v>17002</v>
      </c>
      <c r="G363" s="342" t="s">
        <v>17093</v>
      </c>
      <c r="H363" s="359"/>
      <c r="I363" s="343"/>
      <c r="J363" s="344" t="s">
        <v>17065</v>
      </c>
      <c r="K363" s="340"/>
      <c r="L363" s="340"/>
      <c r="M363" s="340">
        <v>54639</v>
      </c>
      <c r="N363" s="340" t="s">
        <v>16969</v>
      </c>
      <c r="O363" s="340"/>
      <c r="P363" s="340"/>
      <c r="Q363" s="340" t="s">
        <v>26</v>
      </c>
      <c r="R363" s="340" t="s">
        <v>26</v>
      </c>
      <c r="S363" s="345" t="s">
        <v>26</v>
      </c>
      <c r="T363" s="346"/>
      <c r="U363" s="347" t="s">
        <v>48</v>
      </c>
      <c r="V363" s="347">
        <v>9868000</v>
      </c>
      <c r="W363" s="348">
        <v>3825000</v>
      </c>
      <c r="X363" s="349"/>
      <c r="Y363" s="340" t="s">
        <v>23</v>
      </c>
      <c r="Z363" s="350" t="s">
        <v>23</v>
      </c>
      <c r="AA363" s="365"/>
      <c r="AB363" s="365"/>
      <c r="AC363" s="351">
        <f t="shared" si="9"/>
        <v>4000000</v>
      </c>
      <c r="AD363" s="351">
        <v>4000000</v>
      </c>
      <c r="AE363" s="351">
        <f t="shared" si="10"/>
        <v>0</v>
      </c>
      <c r="AF363" s="352"/>
      <c r="AG363" s="353"/>
      <c r="AH363" s="352"/>
      <c r="AI363" s="352"/>
      <c r="AJ363" s="353"/>
      <c r="AK363" s="352"/>
      <c r="AL363" s="354"/>
      <c r="AM363" s="367"/>
      <c r="AN363" s="354"/>
      <c r="AO363" s="355"/>
      <c r="AP363" s="354"/>
      <c r="AQ363" s="354"/>
      <c r="AR363" s="354"/>
      <c r="AS363" s="354"/>
      <c r="AT363" s="354"/>
      <c r="AU363" s="354">
        <v>2000000</v>
      </c>
      <c r="AV363" s="354"/>
      <c r="AW363" s="354"/>
      <c r="AX363" s="354"/>
      <c r="AY363" s="354"/>
      <c r="AZ363" s="354"/>
      <c r="BA363" s="354"/>
      <c r="BB363" s="354"/>
      <c r="BC363" s="354">
        <v>2000000</v>
      </c>
      <c r="BD363" s="354"/>
      <c r="BE363" s="354"/>
      <c r="BF363" s="354"/>
      <c r="BG363" s="356"/>
      <c r="BH363" s="357"/>
    </row>
    <row r="364" spans="1:60" s="358" customFormat="1" ht="16.5" hidden="1" customHeight="1">
      <c r="A364" s="338">
        <v>343</v>
      </c>
      <c r="B364" s="339"/>
      <c r="C364" s="339"/>
      <c r="D364" s="340" t="s">
        <v>45</v>
      </c>
      <c r="E364" s="340" t="s">
        <v>77</v>
      </c>
      <c r="F364" s="341" t="s">
        <v>17002</v>
      </c>
      <c r="G364" s="342" t="s">
        <v>17093</v>
      </c>
      <c r="H364" s="359"/>
      <c r="I364" s="343"/>
      <c r="J364" s="344" t="s">
        <v>17225</v>
      </c>
      <c r="K364" s="340"/>
      <c r="L364" s="340"/>
      <c r="M364" s="340">
        <v>24323</v>
      </c>
      <c r="N364" s="340" t="s">
        <v>16971</v>
      </c>
      <c r="O364" s="340"/>
      <c r="P364" s="340"/>
      <c r="Q364" s="340" t="s">
        <v>17</v>
      </c>
      <c r="R364" s="340" t="s">
        <v>17</v>
      </c>
      <c r="S364" s="345" t="s">
        <v>17</v>
      </c>
      <c r="T364" s="346"/>
      <c r="U364" s="347"/>
      <c r="V364" s="347">
        <v>0</v>
      </c>
      <c r="W364" s="348"/>
      <c r="X364" s="349"/>
      <c r="Y364" s="340" t="s">
        <v>21</v>
      </c>
      <c r="Z364" s="350" t="s">
        <v>21</v>
      </c>
      <c r="AA364" s="365"/>
      <c r="AB364" s="365"/>
      <c r="AC364" s="351">
        <f t="shared" si="9"/>
        <v>0</v>
      </c>
      <c r="AD364" s="351">
        <v>0</v>
      </c>
      <c r="AE364" s="351">
        <f t="shared" si="10"/>
        <v>0</v>
      </c>
      <c r="AF364" s="352">
        <v>0</v>
      </c>
      <c r="AG364" s="353"/>
      <c r="AH364" s="352"/>
      <c r="AI364" s="352">
        <v>0</v>
      </c>
      <c r="AJ364" s="353">
        <v>0</v>
      </c>
      <c r="AK364" s="352"/>
      <c r="AL364" s="354"/>
      <c r="AM364" s="367"/>
      <c r="AN364" s="354"/>
      <c r="AO364" s="355">
        <v>0</v>
      </c>
      <c r="AP364" s="354"/>
      <c r="AQ364" s="354">
        <v>0</v>
      </c>
      <c r="AR364" s="354"/>
      <c r="AS364" s="354">
        <v>0</v>
      </c>
      <c r="AT364" s="354"/>
      <c r="AU364" s="354">
        <v>0</v>
      </c>
      <c r="AV364" s="354"/>
      <c r="AW364" s="354">
        <v>0</v>
      </c>
      <c r="AX364" s="354"/>
      <c r="AY364" s="354">
        <v>0</v>
      </c>
      <c r="AZ364" s="354"/>
      <c r="BA364" s="354">
        <v>0</v>
      </c>
      <c r="BB364" s="354"/>
      <c r="BC364" s="354">
        <v>0</v>
      </c>
      <c r="BD364" s="354"/>
      <c r="BE364" s="354">
        <v>0</v>
      </c>
      <c r="BF364" s="354"/>
      <c r="BG364" s="356"/>
      <c r="BH364" s="357"/>
    </row>
    <row r="365" spans="1:60" s="358" customFormat="1" ht="16.5" hidden="1" customHeight="1">
      <c r="A365" s="338">
        <v>344</v>
      </c>
      <c r="B365" s="339"/>
      <c r="C365" s="339"/>
      <c r="D365" s="340" t="s">
        <v>45</v>
      </c>
      <c r="E365" s="340" t="s">
        <v>79</v>
      </c>
      <c r="F365" s="341" t="s">
        <v>17002</v>
      </c>
      <c r="G365" s="342" t="s">
        <v>17093</v>
      </c>
      <c r="H365" s="359"/>
      <c r="I365" s="343"/>
      <c r="J365" s="344" t="s">
        <v>17238</v>
      </c>
      <c r="K365" s="340"/>
      <c r="L365" s="340"/>
      <c r="M365" s="340">
        <v>24338</v>
      </c>
      <c r="N365" s="340" t="s">
        <v>16969</v>
      </c>
      <c r="O365" s="340"/>
      <c r="P365" s="340"/>
      <c r="Q365" s="340" t="s">
        <v>139</v>
      </c>
      <c r="R365" s="340" t="s">
        <v>139</v>
      </c>
      <c r="S365" s="345" t="s">
        <v>139</v>
      </c>
      <c r="T365" s="346"/>
      <c r="U365" s="347"/>
      <c r="V365" s="347">
        <v>100000</v>
      </c>
      <c r="W365" s="348"/>
      <c r="X365" s="349"/>
      <c r="Y365" s="340" t="s">
        <v>21</v>
      </c>
      <c r="Z365" s="350" t="s">
        <v>21</v>
      </c>
      <c r="AA365" s="365"/>
      <c r="AB365" s="365"/>
      <c r="AC365" s="351">
        <f t="shared" si="9"/>
        <v>3000000</v>
      </c>
      <c r="AD365" s="351">
        <v>3000000</v>
      </c>
      <c r="AE365" s="351">
        <f t="shared" si="10"/>
        <v>0</v>
      </c>
      <c r="AF365" s="352">
        <v>0</v>
      </c>
      <c r="AG365" s="353"/>
      <c r="AH365" s="352"/>
      <c r="AI365" s="352">
        <v>0</v>
      </c>
      <c r="AJ365" s="353">
        <v>0</v>
      </c>
      <c r="AK365" s="352"/>
      <c r="AL365" s="354"/>
      <c r="AM365" s="367"/>
      <c r="AN365" s="354"/>
      <c r="AO365" s="355"/>
      <c r="AP365" s="354"/>
      <c r="AQ365" s="368">
        <v>3000000</v>
      </c>
      <c r="AR365" s="354"/>
      <c r="AS365" s="354">
        <v>0</v>
      </c>
      <c r="AT365" s="354"/>
      <c r="AU365" s="354">
        <v>0</v>
      </c>
      <c r="AV365" s="354"/>
      <c r="AW365" s="354">
        <v>0</v>
      </c>
      <c r="AX365" s="354"/>
      <c r="AY365" s="354">
        <v>0</v>
      </c>
      <c r="AZ365" s="354"/>
      <c r="BA365" s="354">
        <v>0</v>
      </c>
      <c r="BB365" s="354"/>
      <c r="BC365" s="354">
        <v>0</v>
      </c>
      <c r="BD365" s="354"/>
      <c r="BE365" s="354">
        <v>0</v>
      </c>
      <c r="BF365" s="354"/>
      <c r="BG365" s="356"/>
      <c r="BH365" s="357"/>
    </row>
    <row r="366" spans="1:60" s="358" customFormat="1" ht="16.5" hidden="1" customHeight="1">
      <c r="A366" s="338">
        <v>345</v>
      </c>
      <c r="B366" s="339"/>
      <c r="C366" s="339"/>
      <c r="D366" s="340" t="s">
        <v>45</v>
      </c>
      <c r="E366" s="340" t="s">
        <v>79</v>
      </c>
      <c r="F366" s="341" t="s">
        <v>17002</v>
      </c>
      <c r="G366" s="342" t="s">
        <v>17093</v>
      </c>
      <c r="H366" s="359"/>
      <c r="I366" s="343"/>
      <c r="J366" s="344" t="s">
        <v>6755</v>
      </c>
      <c r="K366" s="340"/>
      <c r="L366" s="340"/>
      <c r="M366" s="340">
        <v>5859</v>
      </c>
      <c r="N366" s="340" t="s">
        <v>16970</v>
      </c>
      <c r="O366" s="340"/>
      <c r="P366" s="340"/>
      <c r="Q366" s="340" t="s">
        <v>17</v>
      </c>
      <c r="R366" s="340" t="s">
        <v>17</v>
      </c>
      <c r="S366" s="345" t="s">
        <v>17</v>
      </c>
      <c r="T366" s="346"/>
      <c r="U366" s="347"/>
      <c r="V366" s="347">
        <v>696000</v>
      </c>
      <c r="W366" s="348"/>
      <c r="X366" s="349"/>
      <c r="Y366" s="340" t="s">
        <v>20</v>
      </c>
      <c r="Z366" s="350" t="s">
        <v>20</v>
      </c>
      <c r="AA366" s="365"/>
      <c r="AB366" s="365"/>
      <c r="AC366" s="351">
        <f t="shared" si="9"/>
        <v>0</v>
      </c>
      <c r="AD366" s="351">
        <v>0</v>
      </c>
      <c r="AE366" s="351">
        <f t="shared" si="10"/>
        <v>0</v>
      </c>
      <c r="AF366" s="352">
        <v>0</v>
      </c>
      <c r="AG366" s="353"/>
      <c r="AH366" s="352"/>
      <c r="AI366" s="352">
        <v>0</v>
      </c>
      <c r="AJ366" s="353">
        <v>0</v>
      </c>
      <c r="AK366" s="352"/>
      <c r="AL366" s="354"/>
      <c r="AM366" s="367"/>
      <c r="AN366" s="354"/>
      <c r="AO366" s="355">
        <v>0</v>
      </c>
      <c r="AP366" s="354"/>
      <c r="AQ366" s="354">
        <v>0</v>
      </c>
      <c r="AR366" s="354"/>
      <c r="AS366" s="354">
        <v>0</v>
      </c>
      <c r="AT366" s="354"/>
      <c r="AU366" s="354">
        <v>0</v>
      </c>
      <c r="AV366" s="354"/>
      <c r="AW366" s="354">
        <v>0</v>
      </c>
      <c r="AX366" s="354"/>
      <c r="AY366" s="354">
        <v>0</v>
      </c>
      <c r="AZ366" s="354"/>
      <c r="BA366" s="354">
        <v>0</v>
      </c>
      <c r="BB366" s="354"/>
      <c r="BC366" s="354">
        <v>0</v>
      </c>
      <c r="BD366" s="354"/>
      <c r="BE366" s="354">
        <v>0</v>
      </c>
      <c r="BF366" s="354"/>
      <c r="BG366" s="356"/>
      <c r="BH366" s="357"/>
    </row>
    <row r="367" spans="1:60" s="358" customFormat="1" ht="16.5" hidden="1" customHeight="1">
      <c r="A367" s="338">
        <v>346</v>
      </c>
      <c r="B367" s="339"/>
      <c r="C367" s="339"/>
      <c r="D367" s="340" t="s">
        <v>45</v>
      </c>
      <c r="E367" s="340" t="s">
        <v>77</v>
      </c>
      <c r="F367" s="341" t="s">
        <v>17002</v>
      </c>
      <c r="G367" s="342" t="s">
        <v>17093</v>
      </c>
      <c r="H367" s="359"/>
      <c r="I367" s="343"/>
      <c r="J367" s="344" t="s">
        <v>6755</v>
      </c>
      <c r="K367" s="340"/>
      <c r="L367" s="340"/>
      <c r="M367" s="340">
        <v>5859</v>
      </c>
      <c r="N367" s="340"/>
      <c r="O367" s="340"/>
      <c r="P367" s="340"/>
      <c r="Q367" s="340"/>
      <c r="R367" s="340" t="s">
        <v>17</v>
      </c>
      <c r="S367" s="345" t="s">
        <v>17</v>
      </c>
      <c r="T367" s="346"/>
      <c r="U367" s="347"/>
      <c r="V367" s="347"/>
      <c r="W367" s="348"/>
      <c r="X367" s="349"/>
      <c r="Y367" s="340" t="s">
        <v>20</v>
      </c>
      <c r="Z367" s="350"/>
      <c r="AA367" s="365"/>
      <c r="AB367" s="365"/>
      <c r="AC367" s="351">
        <f t="shared" si="9"/>
        <v>0</v>
      </c>
      <c r="AD367" s="351">
        <v>0</v>
      </c>
      <c r="AE367" s="351">
        <f t="shared" si="10"/>
        <v>0</v>
      </c>
      <c r="AF367" s="352" t="s">
        <v>11567</v>
      </c>
      <c r="AG367" s="353"/>
      <c r="AH367" s="352"/>
      <c r="AI367" s="352" t="s">
        <v>11567</v>
      </c>
      <c r="AJ367" s="353"/>
      <c r="AK367" s="352"/>
      <c r="AL367" s="354"/>
      <c r="AM367" s="367"/>
      <c r="AN367" s="354"/>
      <c r="AO367" s="355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6"/>
      <c r="BH367" s="357"/>
    </row>
    <row r="368" spans="1:60" s="358" customFormat="1" ht="16.5" hidden="1" customHeight="1">
      <c r="A368" s="338">
        <v>347</v>
      </c>
      <c r="B368" s="339"/>
      <c r="C368" s="339"/>
      <c r="D368" s="340" t="s">
        <v>45</v>
      </c>
      <c r="E368" s="340" t="s">
        <v>73</v>
      </c>
      <c r="F368" s="341" t="s">
        <v>17002</v>
      </c>
      <c r="G368" s="342" t="s">
        <v>17093</v>
      </c>
      <c r="H368" s="359"/>
      <c r="I368" s="343"/>
      <c r="J368" s="344" t="s">
        <v>17078</v>
      </c>
      <c r="K368" s="340"/>
      <c r="L368" s="340"/>
      <c r="M368" s="340">
        <v>2120</v>
      </c>
      <c r="N368" s="340" t="s">
        <v>16970</v>
      </c>
      <c r="O368" s="340"/>
      <c r="P368" s="340"/>
      <c r="Q368" s="340" t="s">
        <v>17</v>
      </c>
      <c r="R368" s="340" t="s">
        <v>17</v>
      </c>
      <c r="S368" s="345" t="s">
        <v>17</v>
      </c>
      <c r="T368" s="346"/>
      <c r="U368" s="347"/>
      <c r="V368" s="347">
        <v>1338000</v>
      </c>
      <c r="W368" s="348">
        <v>1795000</v>
      </c>
      <c r="X368" s="349"/>
      <c r="Y368" s="340" t="s">
        <v>23</v>
      </c>
      <c r="Z368" s="350" t="s">
        <v>23</v>
      </c>
      <c r="AA368" s="365"/>
      <c r="AB368" s="365"/>
      <c r="AC368" s="351">
        <f t="shared" si="9"/>
        <v>3000000</v>
      </c>
      <c r="AD368" s="351">
        <v>3000000</v>
      </c>
      <c r="AE368" s="351">
        <f t="shared" si="10"/>
        <v>0</v>
      </c>
      <c r="AF368" s="352">
        <v>0</v>
      </c>
      <c r="AG368" s="353"/>
      <c r="AH368" s="352"/>
      <c r="AI368" s="352">
        <v>0</v>
      </c>
      <c r="AJ368" s="353">
        <v>0</v>
      </c>
      <c r="AK368" s="352"/>
      <c r="AL368" s="354"/>
      <c r="AM368" s="367"/>
      <c r="AN368" s="354"/>
      <c r="AO368" s="355">
        <v>1000000</v>
      </c>
      <c r="AP368" s="354"/>
      <c r="AQ368" s="354">
        <v>1000000</v>
      </c>
      <c r="AR368" s="354"/>
      <c r="AS368" s="354">
        <v>1000000</v>
      </c>
      <c r="AT368" s="354"/>
      <c r="AU368" s="354">
        <v>0</v>
      </c>
      <c r="AV368" s="354"/>
      <c r="AW368" s="354"/>
      <c r="AX368" s="354"/>
      <c r="AY368" s="354"/>
      <c r="AZ368" s="354"/>
      <c r="BA368" s="354">
        <v>0</v>
      </c>
      <c r="BB368" s="354"/>
      <c r="BC368" s="354">
        <v>0</v>
      </c>
      <c r="BD368" s="354"/>
      <c r="BE368" s="354"/>
      <c r="BF368" s="354"/>
      <c r="BG368" s="356"/>
      <c r="BH368" s="357"/>
    </row>
    <row r="369" spans="1:60" s="358" customFormat="1" ht="16.5" hidden="1" customHeight="1">
      <c r="A369" s="338">
        <v>348</v>
      </c>
      <c r="B369" s="339"/>
      <c r="C369" s="339"/>
      <c r="D369" s="340" t="s">
        <v>45</v>
      </c>
      <c r="E369" s="340" t="s">
        <v>73</v>
      </c>
      <c r="F369" s="341" t="s">
        <v>17002</v>
      </c>
      <c r="G369" s="342" t="s">
        <v>17093</v>
      </c>
      <c r="H369" s="359"/>
      <c r="I369" s="343"/>
      <c r="J369" s="344" t="s">
        <v>17226</v>
      </c>
      <c r="K369" s="340"/>
      <c r="L369" s="340"/>
      <c r="M369" s="340">
        <v>7987</v>
      </c>
      <c r="N369" s="340" t="s">
        <v>16971</v>
      </c>
      <c r="O369" s="340"/>
      <c r="P369" s="340"/>
      <c r="Q369" s="340" t="s">
        <v>17</v>
      </c>
      <c r="R369" s="340" t="s">
        <v>17</v>
      </c>
      <c r="S369" s="345" t="s">
        <v>17</v>
      </c>
      <c r="T369" s="346"/>
      <c r="U369" s="347"/>
      <c r="V369" s="347"/>
      <c r="W369" s="348"/>
      <c r="X369" s="349"/>
      <c r="Y369" s="340" t="s">
        <v>21</v>
      </c>
      <c r="Z369" s="350" t="s">
        <v>21</v>
      </c>
      <c r="AA369" s="365"/>
      <c r="AB369" s="365"/>
      <c r="AC369" s="351">
        <f t="shared" si="9"/>
        <v>0</v>
      </c>
      <c r="AD369" s="351">
        <v>0</v>
      </c>
      <c r="AE369" s="351">
        <f t="shared" si="10"/>
        <v>0</v>
      </c>
      <c r="AF369" s="352">
        <v>0</v>
      </c>
      <c r="AG369" s="353"/>
      <c r="AH369" s="352"/>
      <c r="AI369" s="352">
        <v>0</v>
      </c>
      <c r="AJ369" s="353">
        <v>0</v>
      </c>
      <c r="AK369" s="352"/>
      <c r="AL369" s="354"/>
      <c r="AM369" s="367"/>
      <c r="AN369" s="354"/>
      <c r="AO369" s="355">
        <v>0</v>
      </c>
      <c r="AP369" s="354"/>
      <c r="AQ369" s="354">
        <v>0</v>
      </c>
      <c r="AR369" s="354"/>
      <c r="AS369" s="354">
        <v>0</v>
      </c>
      <c r="AT369" s="354"/>
      <c r="AU369" s="354">
        <v>0</v>
      </c>
      <c r="AV369" s="354"/>
      <c r="AW369" s="354">
        <v>0</v>
      </c>
      <c r="AX369" s="354"/>
      <c r="AY369" s="354">
        <v>0</v>
      </c>
      <c r="AZ369" s="354"/>
      <c r="BA369" s="354">
        <v>0</v>
      </c>
      <c r="BB369" s="354"/>
      <c r="BC369" s="354">
        <v>0</v>
      </c>
      <c r="BD369" s="354"/>
      <c r="BE369" s="354">
        <v>0</v>
      </c>
      <c r="BF369" s="354"/>
      <c r="BG369" s="356"/>
      <c r="BH369" s="357"/>
    </row>
    <row r="370" spans="1:60" s="358" customFormat="1" ht="16.5" hidden="1" customHeight="1">
      <c r="A370" s="338">
        <v>349</v>
      </c>
      <c r="B370" s="339"/>
      <c r="C370" s="339"/>
      <c r="D370" s="340" t="s">
        <v>45</v>
      </c>
      <c r="E370" s="340" t="s">
        <v>73</v>
      </c>
      <c r="F370" s="341" t="s">
        <v>17002</v>
      </c>
      <c r="G370" s="342" t="s">
        <v>17093</v>
      </c>
      <c r="H370" s="359"/>
      <c r="I370" s="343"/>
      <c r="J370" s="344" t="s">
        <v>17226</v>
      </c>
      <c r="K370" s="340"/>
      <c r="L370" s="340"/>
      <c r="M370" s="340">
        <v>7987</v>
      </c>
      <c r="N370" s="340" t="s">
        <v>16971</v>
      </c>
      <c r="O370" s="340"/>
      <c r="P370" s="340"/>
      <c r="Q370" s="340" t="s">
        <v>17</v>
      </c>
      <c r="R370" s="340" t="s">
        <v>17</v>
      </c>
      <c r="S370" s="345" t="s">
        <v>17</v>
      </c>
      <c r="T370" s="346"/>
      <c r="U370" s="347">
        <v>8286560</v>
      </c>
      <c r="V370" s="347">
        <v>0</v>
      </c>
      <c r="W370" s="348"/>
      <c r="X370" s="349"/>
      <c r="Y370" s="340" t="s">
        <v>21</v>
      </c>
      <c r="Z370" s="350" t="s">
        <v>21</v>
      </c>
      <c r="AA370" s="365"/>
      <c r="AB370" s="365"/>
      <c r="AC370" s="351">
        <f t="shared" si="9"/>
        <v>0</v>
      </c>
      <c r="AD370" s="351">
        <v>0</v>
      </c>
      <c r="AE370" s="351">
        <f t="shared" si="10"/>
        <v>0</v>
      </c>
      <c r="AF370" s="352">
        <v>0</v>
      </c>
      <c r="AG370" s="353"/>
      <c r="AH370" s="352"/>
      <c r="AI370" s="352">
        <v>0</v>
      </c>
      <c r="AJ370" s="353">
        <v>0</v>
      </c>
      <c r="AK370" s="352"/>
      <c r="AL370" s="354"/>
      <c r="AM370" s="367"/>
      <c r="AN370" s="354"/>
      <c r="AO370" s="355">
        <v>0</v>
      </c>
      <c r="AP370" s="354"/>
      <c r="AQ370" s="354">
        <v>0</v>
      </c>
      <c r="AR370" s="354"/>
      <c r="AS370" s="354">
        <v>0</v>
      </c>
      <c r="AT370" s="354"/>
      <c r="AU370" s="354">
        <v>0</v>
      </c>
      <c r="AV370" s="354"/>
      <c r="AW370" s="354">
        <v>0</v>
      </c>
      <c r="AX370" s="354"/>
      <c r="AY370" s="354">
        <v>0</v>
      </c>
      <c r="AZ370" s="354"/>
      <c r="BA370" s="354">
        <v>0</v>
      </c>
      <c r="BB370" s="354"/>
      <c r="BC370" s="354">
        <v>0</v>
      </c>
      <c r="BD370" s="354"/>
      <c r="BE370" s="354">
        <v>0</v>
      </c>
      <c r="BF370" s="354"/>
      <c r="BG370" s="356"/>
      <c r="BH370" s="357"/>
    </row>
    <row r="371" spans="1:60" s="358" customFormat="1" ht="16.5" hidden="1" customHeight="1">
      <c r="A371" s="338">
        <v>350</v>
      </c>
      <c r="B371" s="339"/>
      <c r="C371" s="339"/>
      <c r="D371" s="340" t="s">
        <v>45</v>
      </c>
      <c r="E371" s="340" t="s">
        <v>77</v>
      </c>
      <c r="F371" s="341" t="s">
        <v>17002</v>
      </c>
      <c r="G371" s="342" t="s">
        <v>17093</v>
      </c>
      <c r="H371" s="359"/>
      <c r="I371" s="343"/>
      <c r="J371" s="344" t="s">
        <v>17229</v>
      </c>
      <c r="K371" s="340"/>
      <c r="L371" s="340"/>
      <c r="M371" s="340">
        <v>1348</v>
      </c>
      <c r="N371" s="340" t="s">
        <v>16969</v>
      </c>
      <c r="O371" s="340"/>
      <c r="P371" s="340"/>
      <c r="Q371" s="340" t="s">
        <v>17</v>
      </c>
      <c r="R371" s="340" t="s">
        <v>17</v>
      </c>
      <c r="S371" s="345" t="s">
        <v>17</v>
      </c>
      <c r="T371" s="346"/>
      <c r="U371" s="347"/>
      <c r="V371" s="347">
        <v>0</v>
      </c>
      <c r="W371" s="348"/>
      <c r="X371" s="349"/>
      <c r="Y371" s="340" t="s">
        <v>21</v>
      </c>
      <c r="Z371" s="350" t="s">
        <v>21</v>
      </c>
      <c r="AA371" s="365"/>
      <c r="AB371" s="365"/>
      <c r="AC371" s="351">
        <f t="shared" si="9"/>
        <v>0</v>
      </c>
      <c r="AD371" s="351">
        <v>0</v>
      </c>
      <c r="AE371" s="351">
        <f t="shared" si="10"/>
        <v>0</v>
      </c>
      <c r="AF371" s="352">
        <v>0</v>
      </c>
      <c r="AG371" s="353"/>
      <c r="AH371" s="352"/>
      <c r="AI371" s="352">
        <v>0</v>
      </c>
      <c r="AJ371" s="353">
        <v>0</v>
      </c>
      <c r="AK371" s="352"/>
      <c r="AL371" s="354"/>
      <c r="AM371" s="367"/>
      <c r="AN371" s="354"/>
      <c r="AO371" s="355">
        <v>0</v>
      </c>
      <c r="AP371" s="354"/>
      <c r="AQ371" s="354">
        <v>0</v>
      </c>
      <c r="AR371" s="354"/>
      <c r="AS371" s="354">
        <v>0</v>
      </c>
      <c r="AT371" s="354"/>
      <c r="AU371" s="354">
        <v>0</v>
      </c>
      <c r="AV371" s="354"/>
      <c r="AW371" s="354">
        <v>0</v>
      </c>
      <c r="AX371" s="354"/>
      <c r="AY371" s="354">
        <v>0</v>
      </c>
      <c r="AZ371" s="354"/>
      <c r="BA371" s="354">
        <v>0</v>
      </c>
      <c r="BB371" s="354"/>
      <c r="BC371" s="354">
        <v>0</v>
      </c>
      <c r="BD371" s="354"/>
      <c r="BE371" s="354">
        <v>0</v>
      </c>
      <c r="BF371" s="354"/>
      <c r="BG371" s="356"/>
      <c r="BH371" s="357"/>
    </row>
    <row r="372" spans="1:60" s="358" customFormat="1" ht="16.5" hidden="1" customHeight="1">
      <c r="A372" s="338">
        <v>351</v>
      </c>
      <c r="B372" s="339"/>
      <c r="C372" s="339"/>
      <c r="D372" s="340"/>
      <c r="E372" s="340"/>
      <c r="F372" s="341" t="s">
        <v>17458</v>
      </c>
      <c r="G372" s="342" t="s">
        <v>17093</v>
      </c>
      <c r="H372" s="359"/>
      <c r="I372" s="343"/>
      <c r="J372" s="344" t="s">
        <v>11031</v>
      </c>
      <c r="K372" s="340" t="s">
        <v>17459</v>
      </c>
      <c r="L372" s="340"/>
      <c r="M372" s="340">
        <v>30593</v>
      </c>
      <c r="N372" s="340"/>
      <c r="O372" s="340"/>
      <c r="P372" s="340"/>
      <c r="Q372" s="340"/>
      <c r="R372" s="340"/>
      <c r="S372" s="345" t="s">
        <v>17</v>
      </c>
      <c r="T372" s="346"/>
      <c r="U372" s="347"/>
      <c r="V372" s="347"/>
      <c r="W372" s="348"/>
      <c r="X372" s="349"/>
      <c r="Y372" s="340"/>
      <c r="Z372" s="350" t="s">
        <v>23</v>
      </c>
      <c r="AA372" s="365"/>
      <c r="AB372" s="365"/>
      <c r="AC372" s="351">
        <f t="shared" si="9"/>
        <v>5188000</v>
      </c>
      <c r="AD372" s="351">
        <v>5188000</v>
      </c>
      <c r="AE372" s="351">
        <f t="shared" si="10"/>
        <v>0</v>
      </c>
      <c r="AF372" s="352"/>
      <c r="AG372" s="353" t="s">
        <v>11567</v>
      </c>
      <c r="AH372" s="352"/>
      <c r="AI372" s="352"/>
      <c r="AJ372" s="353" t="s">
        <v>11567</v>
      </c>
      <c r="AK372" s="352"/>
      <c r="AL372" s="354"/>
      <c r="AM372" s="367">
        <v>1188000</v>
      </c>
      <c r="AN372" s="354"/>
      <c r="AO372" s="355">
        <v>0</v>
      </c>
      <c r="AP372" s="354"/>
      <c r="AQ372" s="354">
        <v>0</v>
      </c>
      <c r="AR372" s="354"/>
      <c r="AS372" s="354">
        <v>0</v>
      </c>
      <c r="AT372" s="354"/>
      <c r="AU372" s="354">
        <v>0</v>
      </c>
      <c r="AV372" s="354"/>
      <c r="AW372" s="354">
        <v>0</v>
      </c>
      <c r="AX372" s="354"/>
      <c r="AY372" s="354">
        <v>2000000</v>
      </c>
      <c r="AZ372" s="354"/>
      <c r="BA372" s="354">
        <v>0</v>
      </c>
      <c r="BB372" s="354"/>
      <c r="BC372" s="354">
        <v>0</v>
      </c>
      <c r="BD372" s="354"/>
      <c r="BE372" s="354">
        <v>2000000</v>
      </c>
      <c r="BF372" s="354"/>
      <c r="BG372" s="356"/>
      <c r="BH372" s="357"/>
    </row>
    <row r="373" spans="1:60" s="358" customFormat="1" ht="16.5" hidden="1" customHeight="1">
      <c r="A373" s="338">
        <v>352</v>
      </c>
      <c r="B373" s="339"/>
      <c r="C373" s="339"/>
      <c r="D373" s="340" t="s">
        <v>45</v>
      </c>
      <c r="E373" s="340" t="s">
        <v>14158</v>
      </c>
      <c r="F373" s="341" t="s">
        <v>17002</v>
      </c>
      <c r="G373" s="342" t="s">
        <v>17093</v>
      </c>
      <c r="H373" s="359"/>
      <c r="I373" s="343"/>
      <c r="J373" s="344" t="s">
        <v>17236</v>
      </c>
      <c r="K373" s="340"/>
      <c r="L373" s="340"/>
      <c r="M373" s="340">
        <v>25845</v>
      </c>
      <c r="N373" s="340" t="s">
        <v>16971</v>
      </c>
      <c r="O373" s="340"/>
      <c r="P373" s="340"/>
      <c r="Q373" s="340" t="s">
        <v>26</v>
      </c>
      <c r="R373" s="340" t="s">
        <v>26</v>
      </c>
      <c r="S373" s="345" t="s">
        <v>26</v>
      </c>
      <c r="T373" s="346"/>
      <c r="U373" s="347">
        <v>9160000</v>
      </c>
      <c r="V373" s="347">
        <v>0</v>
      </c>
      <c r="W373" s="348"/>
      <c r="X373" s="349"/>
      <c r="Y373" s="340" t="s">
        <v>21</v>
      </c>
      <c r="Z373" s="350" t="s">
        <v>21</v>
      </c>
      <c r="AA373" s="365"/>
      <c r="AB373" s="365"/>
      <c r="AC373" s="351">
        <f t="shared" si="9"/>
        <v>0</v>
      </c>
      <c r="AD373" s="351">
        <v>0</v>
      </c>
      <c r="AE373" s="351">
        <f t="shared" si="10"/>
        <v>0</v>
      </c>
      <c r="AF373" s="352">
        <v>0</v>
      </c>
      <c r="AG373" s="353"/>
      <c r="AH373" s="352"/>
      <c r="AI373" s="352">
        <v>0</v>
      </c>
      <c r="AJ373" s="353">
        <v>0</v>
      </c>
      <c r="AK373" s="352"/>
      <c r="AL373" s="354"/>
      <c r="AM373" s="367"/>
      <c r="AN373" s="354"/>
      <c r="AO373" s="355">
        <v>0</v>
      </c>
      <c r="AP373" s="354"/>
      <c r="AQ373" s="354">
        <v>0</v>
      </c>
      <c r="AR373" s="354"/>
      <c r="AS373" s="354">
        <v>0</v>
      </c>
      <c r="AT373" s="354"/>
      <c r="AU373" s="354">
        <v>0</v>
      </c>
      <c r="AV373" s="354"/>
      <c r="AW373" s="354">
        <v>0</v>
      </c>
      <c r="AX373" s="354"/>
      <c r="AY373" s="354">
        <v>0</v>
      </c>
      <c r="AZ373" s="354"/>
      <c r="BA373" s="354">
        <v>0</v>
      </c>
      <c r="BB373" s="354"/>
      <c r="BC373" s="354">
        <v>0</v>
      </c>
      <c r="BD373" s="354"/>
      <c r="BE373" s="354">
        <v>0</v>
      </c>
      <c r="BF373" s="354"/>
      <c r="BG373" s="356"/>
      <c r="BH373" s="357"/>
    </row>
    <row r="374" spans="1:60" s="358" customFormat="1" ht="16.5" hidden="1" customHeight="1">
      <c r="A374" s="338">
        <v>353</v>
      </c>
      <c r="B374" s="339"/>
      <c r="C374" s="339"/>
      <c r="D374" s="340" t="s">
        <v>45</v>
      </c>
      <c r="E374" s="340" t="s">
        <v>79</v>
      </c>
      <c r="F374" s="341" t="s">
        <v>17002</v>
      </c>
      <c r="G374" s="342" t="s">
        <v>17093</v>
      </c>
      <c r="H374" s="359"/>
      <c r="I374" s="343"/>
      <c r="J374" s="344" t="s">
        <v>17241</v>
      </c>
      <c r="K374" s="340"/>
      <c r="L374" s="340"/>
      <c r="M374" s="340">
        <v>4343</v>
      </c>
      <c r="N374" s="340" t="s">
        <v>16970</v>
      </c>
      <c r="O374" s="340"/>
      <c r="P374" s="340"/>
      <c r="Q374" s="340" t="s">
        <v>17</v>
      </c>
      <c r="R374" s="340" t="s">
        <v>17</v>
      </c>
      <c r="S374" s="345" t="s">
        <v>17</v>
      </c>
      <c r="T374" s="346"/>
      <c r="U374" s="347"/>
      <c r="V374" s="347">
        <v>6182000</v>
      </c>
      <c r="W374" s="348"/>
      <c r="X374" s="349"/>
      <c r="Y374" s="340" t="s">
        <v>21</v>
      </c>
      <c r="Z374" s="350" t="s">
        <v>21</v>
      </c>
      <c r="AA374" s="365"/>
      <c r="AB374" s="365"/>
      <c r="AC374" s="351">
        <f t="shared" si="9"/>
        <v>0</v>
      </c>
      <c r="AD374" s="351">
        <v>0</v>
      </c>
      <c r="AE374" s="351">
        <f t="shared" si="10"/>
        <v>0</v>
      </c>
      <c r="AF374" s="352"/>
      <c r="AG374" s="353"/>
      <c r="AH374" s="352"/>
      <c r="AI374" s="352">
        <v>0</v>
      </c>
      <c r="AJ374" s="353">
        <v>0</v>
      </c>
      <c r="AK374" s="352"/>
      <c r="AL374" s="354"/>
      <c r="AM374" s="367"/>
      <c r="AN374" s="354"/>
      <c r="AO374" s="355">
        <v>0</v>
      </c>
      <c r="AP374" s="354"/>
      <c r="AQ374" s="354">
        <v>0</v>
      </c>
      <c r="AR374" s="354"/>
      <c r="AS374" s="354">
        <v>0</v>
      </c>
      <c r="AT374" s="354"/>
      <c r="AU374" s="354">
        <v>0</v>
      </c>
      <c r="AV374" s="354"/>
      <c r="AW374" s="354">
        <v>0</v>
      </c>
      <c r="AX374" s="354"/>
      <c r="AY374" s="354">
        <v>0</v>
      </c>
      <c r="AZ374" s="354"/>
      <c r="BA374" s="354">
        <v>0</v>
      </c>
      <c r="BB374" s="354"/>
      <c r="BC374" s="354">
        <v>0</v>
      </c>
      <c r="BD374" s="354"/>
      <c r="BE374" s="354">
        <v>0</v>
      </c>
      <c r="BF374" s="354"/>
      <c r="BG374" s="356"/>
      <c r="BH374" s="357"/>
    </row>
    <row r="375" spans="1:60" s="358" customFormat="1" ht="16.5" hidden="1" customHeight="1">
      <c r="A375" s="338">
        <v>354</v>
      </c>
      <c r="B375" s="339"/>
      <c r="C375" s="339"/>
      <c r="D375" s="340" t="s">
        <v>45</v>
      </c>
      <c r="E375" s="340" t="s">
        <v>77</v>
      </c>
      <c r="F375" s="341" t="s">
        <v>17002</v>
      </c>
      <c r="G375" s="342" t="s">
        <v>17093</v>
      </c>
      <c r="H375" s="359"/>
      <c r="I375" s="343"/>
      <c r="J375" s="344" t="s">
        <v>17035</v>
      </c>
      <c r="K375" s="340"/>
      <c r="L375" s="340"/>
      <c r="M375" s="340">
        <v>41131</v>
      </c>
      <c r="N375" s="340" t="s">
        <v>16971</v>
      </c>
      <c r="O375" s="340"/>
      <c r="P375" s="340"/>
      <c r="Q375" s="340" t="s">
        <v>26</v>
      </c>
      <c r="R375" s="340" t="s">
        <v>26</v>
      </c>
      <c r="S375" s="345" t="s">
        <v>26</v>
      </c>
      <c r="T375" s="346"/>
      <c r="U375" s="347"/>
      <c r="V375" s="347"/>
      <c r="W375" s="348">
        <v>1809500</v>
      </c>
      <c r="X375" s="349"/>
      <c r="Y375" s="340" t="s">
        <v>23</v>
      </c>
      <c r="Z375" s="350" t="s">
        <v>23</v>
      </c>
      <c r="AA375" s="365"/>
      <c r="AB375" s="365"/>
      <c r="AC375" s="351">
        <f t="shared" si="9"/>
        <v>3000000</v>
      </c>
      <c r="AD375" s="351">
        <v>3000000</v>
      </c>
      <c r="AE375" s="351">
        <f t="shared" si="10"/>
        <v>0</v>
      </c>
      <c r="AF375" s="352"/>
      <c r="AG375" s="353"/>
      <c r="AH375" s="352"/>
      <c r="AI375" s="352"/>
      <c r="AJ375" s="353"/>
      <c r="AK375" s="352"/>
      <c r="AL375" s="354"/>
      <c r="AM375" s="367"/>
      <c r="AN375" s="354"/>
      <c r="AO375" s="355">
        <v>0</v>
      </c>
      <c r="AP375" s="354"/>
      <c r="AQ375" s="354">
        <v>0</v>
      </c>
      <c r="AR375" s="354"/>
      <c r="AS375" s="354">
        <v>2000000</v>
      </c>
      <c r="AT375" s="354"/>
      <c r="AU375" s="354">
        <v>0</v>
      </c>
      <c r="AV375" s="354"/>
      <c r="AW375" s="354">
        <v>0</v>
      </c>
      <c r="AX375" s="354"/>
      <c r="AY375" s="354">
        <v>0</v>
      </c>
      <c r="AZ375" s="354"/>
      <c r="BA375" s="354">
        <v>0</v>
      </c>
      <c r="BB375" s="354"/>
      <c r="BC375" s="354">
        <v>1000000</v>
      </c>
      <c r="BD375" s="354"/>
      <c r="BE375" s="354">
        <v>0</v>
      </c>
      <c r="BF375" s="354"/>
      <c r="BG375" s="356"/>
      <c r="BH375" s="357"/>
    </row>
    <row r="376" spans="1:60" s="358" customFormat="1" ht="16.5" hidden="1" customHeight="1">
      <c r="A376" s="338">
        <v>355</v>
      </c>
      <c r="B376" s="339"/>
      <c r="C376" s="339"/>
      <c r="D376" s="340" t="s">
        <v>45</v>
      </c>
      <c r="E376" s="340" t="s">
        <v>14158</v>
      </c>
      <c r="F376" s="341" t="s">
        <v>17002</v>
      </c>
      <c r="G376" s="342" t="s">
        <v>17093</v>
      </c>
      <c r="H376" s="359"/>
      <c r="I376" s="343"/>
      <c r="J376" s="344" t="s">
        <v>17035</v>
      </c>
      <c r="K376" s="340"/>
      <c r="L376" s="340"/>
      <c r="M376" s="340">
        <v>41131</v>
      </c>
      <c r="N376" s="340" t="s">
        <v>16971</v>
      </c>
      <c r="O376" s="340"/>
      <c r="P376" s="340"/>
      <c r="Q376" s="340" t="s">
        <v>26</v>
      </c>
      <c r="R376" s="340" t="s">
        <v>26</v>
      </c>
      <c r="S376" s="345" t="s">
        <v>26</v>
      </c>
      <c r="T376" s="346"/>
      <c r="U376" s="347">
        <v>2810500</v>
      </c>
      <c r="V376" s="347">
        <v>2185500</v>
      </c>
      <c r="W376" s="348">
        <v>0</v>
      </c>
      <c r="X376" s="349"/>
      <c r="Y376" s="340" t="s">
        <v>23</v>
      </c>
      <c r="Z376" s="350" t="s">
        <v>23</v>
      </c>
      <c r="AA376" s="365"/>
      <c r="AB376" s="365"/>
      <c r="AC376" s="351">
        <f t="shared" si="9"/>
        <v>0</v>
      </c>
      <c r="AD376" s="351">
        <v>0</v>
      </c>
      <c r="AE376" s="351">
        <f t="shared" si="10"/>
        <v>0</v>
      </c>
      <c r="AF376" s="352"/>
      <c r="AG376" s="353"/>
      <c r="AH376" s="352"/>
      <c r="AI376" s="352">
        <v>0</v>
      </c>
      <c r="AJ376" s="353">
        <v>0</v>
      </c>
      <c r="AK376" s="352"/>
      <c r="AL376" s="354"/>
      <c r="AM376" s="367"/>
      <c r="AN376" s="354"/>
      <c r="AO376" s="355">
        <v>0</v>
      </c>
      <c r="AP376" s="354"/>
      <c r="AQ376" s="354">
        <v>0</v>
      </c>
      <c r="AR376" s="354"/>
      <c r="AS376" s="354">
        <v>0</v>
      </c>
      <c r="AT376" s="354"/>
      <c r="AU376" s="354">
        <v>0</v>
      </c>
      <c r="AV376" s="354"/>
      <c r="AW376" s="354">
        <v>0</v>
      </c>
      <c r="AX376" s="354"/>
      <c r="AY376" s="354">
        <v>0</v>
      </c>
      <c r="AZ376" s="354"/>
      <c r="BA376" s="354">
        <v>0</v>
      </c>
      <c r="BB376" s="354"/>
      <c r="BC376" s="354">
        <v>0</v>
      </c>
      <c r="BD376" s="354"/>
      <c r="BE376" s="354">
        <v>0</v>
      </c>
      <c r="BF376" s="354"/>
      <c r="BG376" s="356"/>
      <c r="BH376" s="357"/>
    </row>
    <row r="377" spans="1:60" s="358" customFormat="1" ht="16.5" hidden="1" customHeight="1">
      <c r="A377" s="338">
        <v>356</v>
      </c>
      <c r="B377" s="339"/>
      <c r="C377" s="339"/>
      <c r="D377" s="340" t="s">
        <v>45</v>
      </c>
      <c r="E377" s="340" t="s">
        <v>79</v>
      </c>
      <c r="F377" s="341" t="s">
        <v>17002</v>
      </c>
      <c r="G377" s="342" t="s">
        <v>17093</v>
      </c>
      <c r="H377" s="359"/>
      <c r="I377" s="343"/>
      <c r="J377" s="344" t="s">
        <v>17079</v>
      </c>
      <c r="K377" s="340"/>
      <c r="L377" s="340"/>
      <c r="M377" s="340">
        <v>23772</v>
      </c>
      <c r="N377" s="340" t="s">
        <v>16970</v>
      </c>
      <c r="O377" s="340"/>
      <c r="P377" s="340"/>
      <c r="Q377" s="340" t="s">
        <v>17</v>
      </c>
      <c r="R377" s="340" t="s">
        <v>17</v>
      </c>
      <c r="S377" s="345" t="s">
        <v>17</v>
      </c>
      <c r="T377" s="346"/>
      <c r="U377" s="347"/>
      <c r="V377" s="347">
        <v>250000</v>
      </c>
      <c r="W377" s="348">
        <v>465000</v>
      </c>
      <c r="X377" s="349"/>
      <c r="Y377" s="340" t="s">
        <v>23</v>
      </c>
      <c r="Z377" s="350" t="s">
        <v>23</v>
      </c>
      <c r="AA377" s="365"/>
      <c r="AB377" s="365"/>
      <c r="AC377" s="351">
        <f t="shared" si="9"/>
        <v>1000000</v>
      </c>
      <c r="AD377" s="351">
        <v>1000000</v>
      </c>
      <c r="AE377" s="351">
        <f t="shared" si="10"/>
        <v>0</v>
      </c>
      <c r="AF377" s="352">
        <v>0</v>
      </c>
      <c r="AG377" s="353"/>
      <c r="AH377" s="352"/>
      <c r="AI377" s="352">
        <v>0</v>
      </c>
      <c r="AJ377" s="353">
        <v>0</v>
      </c>
      <c r="AK377" s="352"/>
      <c r="AL377" s="354"/>
      <c r="AM377" s="367"/>
      <c r="AN377" s="354"/>
      <c r="AO377" s="355">
        <v>1000000</v>
      </c>
      <c r="AP377" s="354"/>
      <c r="AQ377" s="354">
        <v>0</v>
      </c>
      <c r="AR377" s="354"/>
      <c r="AS377" s="354"/>
      <c r="AT377" s="354"/>
      <c r="AU377" s="354">
        <v>0</v>
      </c>
      <c r="AV377" s="354"/>
      <c r="AW377" s="354">
        <v>0</v>
      </c>
      <c r="AX377" s="354"/>
      <c r="AY377" s="354">
        <v>0</v>
      </c>
      <c r="AZ377" s="354"/>
      <c r="BA377" s="354">
        <v>0</v>
      </c>
      <c r="BB377" s="354"/>
      <c r="BC377" s="354">
        <v>0</v>
      </c>
      <c r="BD377" s="354"/>
      <c r="BE377" s="354">
        <v>0</v>
      </c>
      <c r="BF377" s="354"/>
      <c r="BG377" s="356"/>
      <c r="BH377" s="357"/>
    </row>
    <row r="378" spans="1:60" s="358" customFormat="1" ht="16.5" hidden="1" customHeight="1">
      <c r="A378" s="338">
        <v>357</v>
      </c>
      <c r="B378" s="339"/>
      <c r="C378" s="339"/>
      <c r="D378" s="340" t="s">
        <v>45</v>
      </c>
      <c r="E378" s="340" t="s">
        <v>73</v>
      </c>
      <c r="F378" s="341" t="s">
        <v>17002</v>
      </c>
      <c r="G378" s="342" t="s">
        <v>17093</v>
      </c>
      <c r="H378" s="359"/>
      <c r="I378" s="343"/>
      <c r="J378" s="344" t="s">
        <v>17067</v>
      </c>
      <c r="K378" s="340"/>
      <c r="L378" s="340"/>
      <c r="M378" s="340">
        <v>47843</v>
      </c>
      <c r="N378" s="340" t="s">
        <v>16969</v>
      </c>
      <c r="O378" s="340"/>
      <c r="P378" s="340"/>
      <c r="Q378" s="340" t="s">
        <v>17</v>
      </c>
      <c r="R378" s="340" t="s">
        <v>17</v>
      </c>
      <c r="S378" s="345" t="s">
        <v>17</v>
      </c>
      <c r="T378" s="346"/>
      <c r="U378" s="347"/>
      <c r="V378" s="347">
        <v>3850000</v>
      </c>
      <c r="W378" s="348">
        <v>2332000</v>
      </c>
      <c r="X378" s="349"/>
      <c r="Y378" s="340" t="s">
        <v>23</v>
      </c>
      <c r="Z378" s="350" t="s">
        <v>23</v>
      </c>
      <c r="AA378" s="365"/>
      <c r="AB378" s="365"/>
      <c r="AC378" s="351">
        <f t="shared" si="9"/>
        <v>6000000</v>
      </c>
      <c r="AD378" s="351">
        <v>6000000</v>
      </c>
      <c r="AE378" s="351">
        <f t="shared" si="10"/>
        <v>0</v>
      </c>
      <c r="AF378" s="352">
        <v>0</v>
      </c>
      <c r="AG378" s="353"/>
      <c r="AH378" s="352"/>
      <c r="AI378" s="352">
        <v>0</v>
      </c>
      <c r="AJ378" s="353">
        <v>0</v>
      </c>
      <c r="AK378" s="352"/>
      <c r="AL378" s="354"/>
      <c r="AM378" s="367"/>
      <c r="AN378" s="354" t="s">
        <v>17476</v>
      </c>
      <c r="AO378" s="355">
        <v>2000000</v>
      </c>
      <c r="AP378" s="354"/>
      <c r="AQ378" s="354">
        <v>0</v>
      </c>
      <c r="AR378" s="354"/>
      <c r="AS378" s="354">
        <v>0</v>
      </c>
      <c r="AT378" s="354"/>
      <c r="AU378" s="354">
        <v>0</v>
      </c>
      <c r="AV378" s="354"/>
      <c r="AW378" s="354">
        <v>0</v>
      </c>
      <c r="AX378" s="354"/>
      <c r="AY378" s="354">
        <v>0</v>
      </c>
      <c r="AZ378" s="354"/>
      <c r="BA378" s="354">
        <v>0</v>
      </c>
      <c r="BB378" s="354"/>
      <c r="BC378" s="354">
        <v>0</v>
      </c>
      <c r="BD378" s="354"/>
      <c r="BE378" s="354">
        <v>4000000</v>
      </c>
      <c r="BF378" s="354"/>
      <c r="BG378" s="356"/>
      <c r="BH378" s="357"/>
    </row>
    <row r="379" spans="1:60" s="358" customFormat="1" ht="16.5" hidden="1" customHeight="1">
      <c r="A379" s="338">
        <v>358</v>
      </c>
      <c r="B379" s="339"/>
      <c r="C379" s="339"/>
      <c r="D379" s="340" t="s">
        <v>45</v>
      </c>
      <c r="E379" s="340" t="s">
        <v>73</v>
      </c>
      <c r="F379" s="341" t="s">
        <v>17002</v>
      </c>
      <c r="G379" s="342" t="s">
        <v>17093</v>
      </c>
      <c r="H379" s="359"/>
      <c r="I379" s="343"/>
      <c r="J379" s="344" t="s">
        <v>17053</v>
      </c>
      <c r="K379" s="340"/>
      <c r="L379" s="340"/>
      <c r="M379" s="340">
        <v>30519</v>
      </c>
      <c r="N379" s="340" t="s">
        <v>2265</v>
      </c>
      <c r="O379" s="340"/>
      <c r="P379" s="340"/>
      <c r="Q379" s="340" t="s">
        <v>26</v>
      </c>
      <c r="R379" s="340" t="s">
        <v>26</v>
      </c>
      <c r="S379" s="345" t="s">
        <v>26</v>
      </c>
      <c r="T379" s="346"/>
      <c r="U379" s="347">
        <v>1123000</v>
      </c>
      <c r="V379" s="347">
        <v>1404000</v>
      </c>
      <c r="W379" s="348">
        <v>1693000</v>
      </c>
      <c r="X379" s="349"/>
      <c r="Y379" s="340" t="s">
        <v>23</v>
      </c>
      <c r="Z379" s="350" t="s">
        <v>23</v>
      </c>
      <c r="AA379" s="365"/>
      <c r="AB379" s="365"/>
      <c r="AC379" s="351">
        <f t="shared" si="9"/>
        <v>1000000</v>
      </c>
      <c r="AD379" s="351">
        <v>1000000</v>
      </c>
      <c r="AE379" s="351">
        <f t="shared" si="10"/>
        <v>0</v>
      </c>
      <c r="AF379" s="352">
        <v>0</v>
      </c>
      <c r="AG379" s="353"/>
      <c r="AH379" s="352"/>
      <c r="AI379" s="352">
        <v>0</v>
      </c>
      <c r="AJ379" s="353">
        <v>0</v>
      </c>
      <c r="AK379" s="352"/>
      <c r="AL379" s="354"/>
      <c r="AM379" s="367"/>
      <c r="AN379" s="354"/>
      <c r="AO379" s="355">
        <v>0</v>
      </c>
      <c r="AP379" s="354"/>
      <c r="AQ379" s="354">
        <v>0</v>
      </c>
      <c r="AR379" s="354"/>
      <c r="AS379" s="354">
        <v>1000000</v>
      </c>
      <c r="AT379" s="354"/>
      <c r="AU379" s="354">
        <v>0</v>
      </c>
      <c r="AV379" s="354"/>
      <c r="AW379" s="354">
        <v>0</v>
      </c>
      <c r="AX379" s="354"/>
      <c r="AY379" s="354">
        <v>0</v>
      </c>
      <c r="AZ379" s="354"/>
      <c r="BA379" s="354">
        <v>0</v>
      </c>
      <c r="BB379" s="354"/>
      <c r="BC379" s="354">
        <v>0</v>
      </c>
      <c r="BD379" s="354"/>
      <c r="BE379" s="354"/>
      <c r="BF379" s="354"/>
      <c r="BG379" s="356"/>
      <c r="BH379" s="357"/>
    </row>
    <row r="380" spans="1:60" s="358" customFormat="1" ht="16.5" hidden="1" customHeight="1">
      <c r="A380" s="338">
        <v>359</v>
      </c>
      <c r="B380" s="339"/>
      <c r="C380" s="339"/>
      <c r="D380" s="340"/>
      <c r="E380" s="340"/>
      <c r="F380" s="341" t="s">
        <v>17002</v>
      </c>
      <c r="G380" s="342" t="s">
        <v>17093</v>
      </c>
      <c r="H380" s="359"/>
      <c r="I380" s="343"/>
      <c r="J380" s="344" t="s">
        <v>7923</v>
      </c>
      <c r="K380" s="340"/>
      <c r="L380" s="340"/>
      <c r="M380" s="340">
        <v>2524</v>
      </c>
      <c r="N380" s="340"/>
      <c r="O380" s="340"/>
      <c r="P380" s="340"/>
      <c r="Q380" s="340"/>
      <c r="R380" s="340"/>
      <c r="S380" s="345" t="s">
        <v>17</v>
      </c>
      <c r="T380" s="346"/>
      <c r="U380" s="347"/>
      <c r="V380" s="347"/>
      <c r="W380" s="348">
        <v>5961000</v>
      </c>
      <c r="X380" s="349"/>
      <c r="Y380" s="340"/>
      <c r="Z380" s="350" t="s">
        <v>17113</v>
      </c>
      <c r="AA380" s="365"/>
      <c r="AB380" s="365"/>
      <c r="AC380" s="351">
        <f t="shared" si="9"/>
        <v>0</v>
      </c>
      <c r="AD380" s="351">
        <v>0</v>
      </c>
      <c r="AE380" s="351">
        <f t="shared" si="10"/>
        <v>0</v>
      </c>
      <c r="AF380" s="352"/>
      <c r="AG380" s="353"/>
      <c r="AH380" s="352"/>
      <c r="AI380" s="352"/>
      <c r="AJ380" s="353"/>
      <c r="AK380" s="352"/>
      <c r="AL380" s="354"/>
      <c r="AM380" s="367"/>
      <c r="AN380" s="354"/>
      <c r="AO380" s="355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6"/>
      <c r="BH380" s="357"/>
    </row>
    <row r="381" spans="1:60" s="358" customFormat="1" ht="16.5" hidden="1" customHeight="1">
      <c r="A381" s="338">
        <v>360</v>
      </c>
      <c r="B381" s="339"/>
      <c r="C381" s="339"/>
      <c r="D381" s="340"/>
      <c r="E381" s="340"/>
      <c r="F381" s="341" t="s">
        <v>17002</v>
      </c>
      <c r="G381" s="342" t="s">
        <v>17093</v>
      </c>
      <c r="H381" s="359"/>
      <c r="I381" s="343"/>
      <c r="J381" s="344" t="s">
        <v>7923</v>
      </c>
      <c r="K381" s="340"/>
      <c r="L381" s="340"/>
      <c r="M381" s="340">
        <v>2524</v>
      </c>
      <c r="N381" s="340"/>
      <c r="O381" s="340"/>
      <c r="P381" s="340"/>
      <c r="Q381" s="340"/>
      <c r="R381" s="340"/>
      <c r="S381" s="345" t="s">
        <v>139</v>
      </c>
      <c r="T381" s="346"/>
      <c r="U381" s="347"/>
      <c r="V381" s="347"/>
      <c r="W381" s="348">
        <v>7505000</v>
      </c>
      <c r="X381" s="349"/>
      <c r="Y381" s="340"/>
      <c r="Z381" s="350" t="s">
        <v>23</v>
      </c>
      <c r="AA381" s="365"/>
      <c r="AB381" s="365"/>
      <c r="AC381" s="351">
        <f t="shared" si="9"/>
        <v>0</v>
      </c>
      <c r="AD381" s="351">
        <v>0</v>
      </c>
      <c r="AE381" s="351">
        <f t="shared" si="10"/>
        <v>0</v>
      </c>
      <c r="AF381" s="352"/>
      <c r="AG381" s="353"/>
      <c r="AH381" s="352"/>
      <c r="AI381" s="352"/>
      <c r="AJ381" s="353"/>
      <c r="AK381" s="352"/>
      <c r="AL381" s="354"/>
      <c r="AM381" s="367"/>
      <c r="AN381" s="354"/>
      <c r="AO381" s="355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6"/>
      <c r="BH381" s="357"/>
    </row>
    <row r="382" spans="1:60" s="358" customFormat="1" ht="16.5" hidden="1" customHeight="1">
      <c r="A382" s="338">
        <v>361</v>
      </c>
      <c r="B382" s="339"/>
      <c r="C382" s="339"/>
      <c r="D382" s="340"/>
      <c r="E382" s="340"/>
      <c r="F382" s="341" t="s">
        <v>17002</v>
      </c>
      <c r="G382" s="342" t="s">
        <v>17093</v>
      </c>
      <c r="H382" s="359"/>
      <c r="I382" s="343"/>
      <c r="J382" s="344" t="s">
        <v>17318</v>
      </c>
      <c r="K382" s="340"/>
      <c r="L382" s="340"/>
      <c r="M382" s="340">
        <v>1978</v>
      </c>
      <c r="N382" s="340"/>
      <c r="O382" s="340"/>
      <c r="P382" s="340"/>
      <c r="Q382" s="340"/>
      <c r="R382" s="340"/>
      <c r="S382" s="345" t="s">
        <v>26</v>
      </c>
      <c r="T382" s="346"/>
      <c r="U382" s="347"/>
      <c r="V382" s="347"/>
      <c r="W382" s="348">
        <v>1205000</v>
      </c>
      <c r="X382" s="349"/>
      <c r="Y382" s="340"/>
      <c r="Z382" s="350" t="s">
        <v>20</v>
      </c>
      <c r="AA382" s="365"/>
      <c r="AB382" s="365"/>
      <c r="AC382" s="351">
        <f t="shared" si="9"/>
        <v>15877000</v>
      </c>
      <c r="AD382" s="351">
        <v>15877000</v>
      </c>
      <c r="AE382" s="351">
        <f t="shared" si="10"/>
        <v>0</v>
      </c>
      <c r="AF382" s="352"/>
      <c r="AG382" s="353"/>
      <c r="AH382" s="352"/>
      <c r="AI382" s="352"/>
      <c r="AJ382" s="353"/>
      <c r="AK382" s="352"/>
      <c r="AL382" s="354"/>
      <c r="AM382" s="367"/>
      <c r="AN382" s="354"/>
      <c r="AO382" s="355"/>
      <c r="AP382" s="354"/>
      <c r="AQ382" s="368">
        <v>15877000</v>
      </c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6"/>
      <c r="BH382" s="357"/>
    </row>
    <row r="383" spans="1:60" s="358" customFormat="1" ht="16.5" hidden="1" customHeight="1">
      <c r="A383" s="338">
        <v>362</v>
      </c>
      <c r="B383" s="339"/>
      <c r="C383" s="339"/>
      <c r="D383" s="340" t="s">
        <v>15</v>
      </c>
      <c r="E383" s="340" t="s">
        <v>16938</v>
      </c>
      <c r="F383" s="341" t="s">
        <v>17002</v>
      </c>
      <c r="G383" s="342" t="s">
        <v>17093</v>
      </c>
      <c r="H383" s="359"/>
      <c r="I383" s="343"/>
      <c r="J383" s="344" t="s">
        <v>17106</v>
      </c>
      <c r="K383" s="340"/>
      <c r="L383" s="340"/>
      <c r="M383" s="340">
        <v>18650</v>
      </c>
      <c r="N383" s="340" t="s">
        <v>16995</v>
      </c>
      <c r="O383" s="340" t="s">
        <v>27</v>
      </c>
      <c r="P383" s="340" t="s">
        <v>16996</v>
      </c>
      <c r="Q383" s="340" t="s">
        <v>16</v>
      </c>
      <c r="R383" s="340" t="s">
        <v>17</v>
      </c>
      <c r="S383" s="345" t="s">
        <v>17</v>
      </c>
      <c r="T383" s="346"/>
      <c r="U383" s="347"/>
      <c r="V383" s="347">
        <v>12414900</v>
      </c>
      <c r="W383" s="348"/>
      <c r="X383" s="349"/>
      <c r="Y383" s="340" t="s">
        <v>16998</v>
      </c>
      <c r="Z383" s="350" t="s">
        <v>20</v>
      </c>
      <c r="AA383" s="365"/>
      <c r="AB383" s="365"/>
      <c r="AC383" s="351">
        <f t="shared" si="9"/>
        <v>13000000</v>
      </c>
      <c r="AD383" s="351">
        <v>13000000</v>
      </c>
      <c r="AE383" s="351">
        <f t="shared" si="10"/>
        <v>0</v>
      </c>
      <c r="AF383" s="352"/>
      <c r="AG383" s="353"/>
      <c r="AH383" s="352"/>
      <c r="AI383" s="352"/>
      <c r="AJ383" s="353"/>
      <c r="AK383" s="352"/>
      <c r="AL383" s="354"/>
      <c r="AM383" s="367"/>
      <c r="AN383" s="354"/>
      <c r="AO383" s="355"/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>
        <v>13000000</v>
      </c>
      <c r="AZ383" s="354"/>
      <c r="BA383" s="354"/>
      <c r="BB383" s="354"/>
      <c r="BC383" s="354"/>
      <c r="BD383" s="354"/>
      <c r="BE383" s="354"/>
      <c r="BF383" s="354"/>
      <c r="BG383" s="356"/>
      <c r="BH383" s="357"/>
    </row>
    <row r="384" spans="1:60" s="358" customFormat="1" ht="16.5" hidden="1" customHeight="1">
      <c r="A384" s="338">
        <v>363</v>
      </c>
      <c r="B384" s="339" t="s">
        <v>17513</v>
      </c>
      <c r="C384" s="339" t="s">
        <v>78</v>
      </c>
      <c r="D384" s="340" t="s">
        <v>45</v>
      </c>
      <c r="E384" s="340" t="s">
        <v>14158</v>
      </c>
      <c r="F384" s="341" t="s">
        <v>17502</v>
      </c>
      <c r="G384" s="342" t="s">
        <v>17093</v>
      </c>
      <c r="H384" s="359"/>
      <c r="I384" s="343"/>
      <c r="J384" s="344" t="s">
        <v>14090</v>
      </c>
      <c r="K384" s="340" t="s">
        <v>17515</v>
      </c>
      <c r="L384" s="340"/>
      <c r="M384" s="340">
        <v>8033</v>
      </c>
      <c r="N384" s="340"/>
      <c r="O384" s="340"/>
      <c r="P384" s="340"/>
      <c r="Q384" s="340"/>
      <c r="R384" s="340"/>
      <c r="S384" s="345" t="s">
        <v>17</v>
      </c>
      <c r="T384" s="346"/>
      <c r="U384" s="347">
        <v>0</v>
      </c>
      <c r="V384" s="347">
        <v>0</v>
      </c>
      <c r="W384" s="348"/>
      <c r="X384" s="349"/>
      <c r="Y384" s="340"/>
      <c r="Z384" s="350" t="s">
        <v>23</v>
      </c>
      <c r="AA384" s="365"/>
      <c r="AB384" s="365"/>
      <c r="AC384" s="351">
        <f t="shared" si="9"/>
        <v>0</v>
      </c>
      <c r="AD384" s="351">
        <v>0</v>
      </c>
      <c r="AE384" s="351">
        <f t="shared" si="10"/>
        <v>0</v>
      </c>
      <c r="AF384" s="352"/>
      <c r="AG384" s="353"/>
      <c r="AH384" s="352"/>
      <c r="AI384" s="352"/>
      <c r="AJ384" s="353"/>
      <c r="AK384" s="352"/>
      <c r="AL384" s="354"/>
      <c r="AM384" s="367"/>
      <c r="AN384" s="354"/>
      <c r="AO384" s="355">
        <v>0</v>
      </c>
      <c r="AP384" s="354"/>
      <c r="AQ384" s="354">
        <v>0</v>
      </c>
      <c r="AR384" s="354"/>
      <c r="AS384" s="354">
        <v>0</v>
      </c>
      <c r="AT384" s="354"/>
      <c r="AU384" s="354">
        <v>0</v>
      </c>
      <c r="AV384" s="354"/>
      <c r="AW384" s="354">
        <v>0</v>
      </c>
      <c r="AX384" s="354"/>
      <c r="AY384" s="354">
        <v>0</v>
      </c>
      <c r="AZ384" s="354"/>
      <c r="BA384" s="354">
        <v>0</v>
      </c>
      <c r="BB384" s="354"/>
      <c r="BC384" s="354">
        <v>0</v>
      </c>
      <c r="BD384" s="354"/>
      <c r="BE384" s="354">
        <v>0</v>
      </c>
      <c r="BF384" s="354"/>
      <c r="BG384" s="356"/>
      <c r="BH384" s="357"/>
    </row>
    <row r="385" spans="1:60" s="358" customFormat="1" ht="16.5" hidden="1" customHeight="1">
      <c r="A385" s="338">
        <v>364</v>
      </c>
      <c r="B385" s="339"/>
      <c r="C385" s="339"/>
      <c r="D385" s="340"/>
      <c r="E385" s="340"/>
      <c r="F385" s="341" t="s">
        <v>17002</v>
      </c>
      <c r="G385" s="342" t="s">
        <v>17093</v>
      </c>
      <c r="H385" s="359"/>
      <c r="I385" s="343"/>
      <c r="J385" s="344" t="s">
        <v>14090</v>
      </c>
      <c r="K385" s="340"/>
      <c r="L385" s="340"/>
      <c r="M385" s="340">
        <v>8033</v>
      </c>
      <c r="N385" s="340"/>
      <c r="O385" s="340"/>
      <c r="P385" s="340"/>
      <c r="Q385" s="340"/>
      <c r="R385" s="340"/>
      <c r="S385" s="345" t="s">
        <v>17</v>
      </c>
      <c r="T385" s="346"/>
      <c r="U385" s="347"/>
      <c r="V385" s="347"/>
      <c r="W385" s="348">
        <v>520000</v>
      </c>
      <c r="X385" s="349"/>
      <c r="Y385" s="340"/>
      <c r="Z385" s="350" t="s">
        <v>17113</v>
      </c>
      <c r="AA385" s="365"/>
      <c r="AB385" s="365"/>
      <c r="AC385" s="351">
        <f t="shared" si="9"/>
        <v>0</v>
      </c>
      <c r="AD385" s="351">
        <v>0</v>
      </c>
      <c r="AE385" s="351">
        <f t="shared" si="10"/>
        <v>0</v>
      </c>
      <c r="AF385" s="352"/>
      <c r="AG385" s="353"/>
      <c r="AH385" s="352"/>
      <c r="AI385" s="352"/>
      <c r="AJ385" s="353"/>
      <c r="AK385" s="352"/>
      <c r="AL385" s="354"/>
      <c r="AM385" s="367"/>
      <c r="AN385" s="354"/>
      <c r="AO385" s="355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6"/>
      <c r="BH385" s="357"/>
    </row>
    <row r="386" spans="1:60" s="358" customFormat="1" ht="16.5" hidden="1" customHeight="1">
      <c r="A386" s="338">
        <v>365</v>
      </c>
      <c r="B386" s="339"/>
      <c r="C386" s="339"/>
      <c r="D386" s="340"/>
      <c r="E386" s="340"/>
      <c r="F386" s="341" t="s">
        <v>17002</v>
      </c>
      <c r="G386" s="342" t="s">
        <v>17093</v>
      </c>
      <c r="H386" s="359"/>
      <c r="I386" s="343"/>
      <c r="J386" s="344" t="s">
        <v>17313</v>
      </c>
      <c r="K386" s="340"/>
      <c r="L386" s="340"/>
      <c r="M386" s="340">
        <v>62170</v>
      </c>
      <c r="N386" s="340"/>
      <c r="O386" s="340"/>
      <c r="P386" s="340"/>
      <c r="Q386" s="340"/>
      <c r="R386" s="340"/>
      <c r="S386" s="345" t="s">
        <v>17251</v>
      </c>
      <c r="T386" s="346"/>
      <c r="U386" s="347"/>
      <c r="V386" s="347"/>
      <c r="W386" s="348">
        <v>6000000</v>
      </c>
      <c r="X386" s="349"/>
      <c r="Y386" s="340"/>
      <c r="Z386" s="350" t="s">
        <v>17113</v>
      </c>
      <c r="AA386" s="365"/>
      <c r="AB386" s="365"/>
      <c r="AC386" s="351">
        <f t="shared" si="9"/>
        <v>0</v>
      </c>
      <c r="AD386" s="351">
        <v>0</v>
      </c>
      <c r="AE386" s="351">
        <f t="shared" si="10"/>
        <v>0</v>
      </c>
      <c r="AF386" s="352"/>
      <c r="AG386" s="353"/>
      <c r="AH386" s="352"/>
      <c r="AI386" s="352"/>
      <c r="AJ386" s="353"/>
      <c r="AK386" s="352"/>
      <c r="AL386" s="354"/>
      <c r="AM386" s="367"/>
      <c r="AN386" s="354"/>
      <c r="AO386" s="355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6"/>
      <c r="BH386" s="357"/>
    </row>
    <row r="387" spans="1:60" s="358" customFormat="1" ht="16.5" hidden="1" customHeight="1">
      <c r="A387" s="338">
        <v>366</v>
      </c>
      <c r="B387" s="339"/>
      <c r="C387" s="339"/>
      <c r="D387" s="340" t="s">
        <v>47</v>
      </c>
      <c r="E387" s="340" t="s">
        <v>65</v>
      </c>
      <c r="F387" s="341" t="s">
        <v>17002</v>
      </c>
      <c r="G387" s="342" t="s">
        <v>17093</v>
      </c>
      <c r="H387" s="359"/>
      <c r="I387" s="343"/>
      <c r="J387" s="344" t="s">
        <v>17404</v>
      </c>
      <c r="K387" s="340"/>
      <c r="L387" s="340"/>
      <c r="M387" s="340">
        <v>31933</v>
      </c>
      <c r="N387" s="340"/>
      <c r="O387" s="340"/>
      <c r="P387" s="340"/>
      <c r="Q387" s="340"/>
      <c r="R387" s="340"/>
      <c r="S387" s="345" t="s">
        <v>26</v>
      </c>
      <c r="T387" s="346"/>
      <c r="U387" s="347"/>
      <c r="V387" s="347"/>
      <c r="W387" s="348"/>
      <c r="X387" s="349"/>
      <c r="Y387" s="340"/>
      <c r="Z387" s="350" t="s">
        <v>42</v>
      </c>
      <c r="AA387" s="365"/>
      <c r="AB387" s="365"/>
      <c r="AC387" s="351">
        <f t="shared" si="9"/>
        <v>15000000</v>
      </c>
      <c r="AD387" s="351">
        <v>15000000</v>
      </c>
      <c r="AE387" s="351">
        <f t="shared" si="10"/>
        <v>0</v>
      </c>
      <c r="AF387" s="352"/>
      <c r="AG387" s="353"/>
      <c r="AH387" s="352"/>
      <c r="AI387" s="352"/>
      <c r="AJ387" s="353"/>
      <c r="AK387" s="352"/>
      <c r="AL387" s="354"/>
      <c r="AM387" s="367"/>
      <c r="AN387" s="354" t="s">
        <v>17477</v>
      </c>
      <c r="AO387" s="355">
        <v>15000000</v>
      </c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6"/>
      <c r="BH387" s="357"/>
    </row>
    <row r="388" spans="1:60" s="358" customFormat="1" ht="16.5" hidden="1" customHeight="1">
      <c r="A388" s="338">
        <v>367</v>
      </c>
      <c r="B388" s="339"/>
      <c r="C388" s="339"/>
      <c r="D388" s="340" t="s">
        <v>45</v>
      </c>
      <c r="E388" s="340" t="s">
        <v>75</v>
      </c>
      <c r="F388" s="341" t="s">
        <v>17002</v>
      </c>
      <c r="G388" s="342" t="s">
        <v>17093</v>
      </c>
      <c r="H388" s="359"/>
      <c r="I388" s="343"/>
      <c r="J388" s="344" t="s">
        <v>16480</v>
      </c>
      <c r="K388" s="340"/>
      <c r="L388" s="340"/>
      <c r="M388" s="340">
        <v>47489</v>
      </c>
      <c r="N388" s="340"/>
      <c r="O388" s="340"/>
      <c r="P388" s="340"/>
      <c r="Q388" s="340"/>
      <c r="R388" s="340" t="s">
        <v>17</v>
      </c>
      <c r="S388" s="345" t="s">
        <v>17</v>
      </c>
      <c r="T388" s="346"/>
      <c r="U388" s="347"/>
      <c r="V388" s="347"/>
      <c r="W388" s="348"/>
      <c r="X388" s="349"/>
      <c r="Y388" s="340" t="s">
        <v>23</v>
      </c>
      <c r="Z388" s="350"/>
      <c r="AA388" s="365"/>
      <c r="AB388" s="365"/>
      <c r="AC388" s="351">
        <f t="shared" si="9"/>
        <v>0</v>
      </c>
      <c r="AD388" s="351">
        <v>0</v>
      </c>
      <c r="AE388" s="351">
        <f t="shared" si="10"/>
        <v>0</v>
      </c>
      <c r="AF388" s="352" t="s">
        <v>11567</v>
      </c>
      <c r="AG388" s="353"/>
      <c r="AH388" s="352"/>
      <c r="AI388" s="352" t="s">
        <v>11567</v>
      </c>
      <c r="AJ388" s="353"/>
      <c r="AK388" s="352"/>
      <c r="AL388" s="354"/>
      <c r="AM388" s="367"/>
      <c r="AN388" s="354"/>
      <c r="AO388" s="355" t="s">
        <v>11567</v>
      </c>
      <c r="AP388" s="354"/>
      <c r="AQ388" s="354" t="s">
        <v>11567</v>
      </c>
      <c r="AR388" s="354"/>
      <c r="AS388" s="354" t="s">
        <v>11567</v>
      </c>
      <c r="AT388" s="354"/>
      <c r="AU388" s="354" t="s">
        <v>11567</v>
      </c>
      <c r="AV388" s="354"/>
      <c r="AW388" s="354" t="s">
        <v>11567</v>
      </c>
      <c r="AX388" s="354"/>
      <c r="AY388" s="354" t="s">
        <v>11567</v>
      </c>
      <c r="AZ388" s="354"/>
      <c r="BA388" s="354" t="s">
        <v>11567</v>
      </c>
      <c r="BB388" s="354"/>
      <c r="BC388" s="354" t="s">
        <v>11567</v>
      </c>
      <c r="BD388" s="354"/>
      <c r="BE388" s="354" t="s">
        <v>11567</v>
      </c>
      <c r="BF388" s="354"/>
      <c r="BG388" s="356"/>
      <c r="BH388" s="357"/>
    </row>
    <row r="389" spans="1:60" s="358" customFormat="1" ht="16.5" hidden="1" customHeight="1">
      <c r="A389" s="338">
        <v>368</v>
      </c>
      <c r="B389" s="339"/>
      <c r="C389" s="339"/>
      <c r="D389" s="340"/>
      <c r="E389" s="340"/>
      <c r="F389" s="341" t="s">
        <v>17002</v>
      </c>
      <c r="G389" s="342" t="s">
        <v>17093</v>
      </c>
      <c r="H389" s="359"/>
      <c r="I389" s="343"/>
      <c r="J389" s="344" t="s">
        <v>17395</v>
      </c>
      <c r="K389" s="340"/>
      <c r="L389" s="340"/>
      <c r="M389" s="340">
        <v>3867</v>
      </c>
      <c r="N389" s="340"/>
      <c r="O389" s="340"/>
      <c r="P389" s="340"/>
      <c r="Q389" s="340"/>
      <c r="R389" s="340"/>
      <c r="S389" s="345" t="s">
        <v>17</v>
      </c>
      <c r="T389" s="346"/>
      <c r="U389" s="347"/>
      <c r="V389" s="347"/>
      <c r="W389" s="348"/>
      <c r="X389" s="349"/>
      <c r="Y389" s="340"/>
      <c r="Z389" s="350" t="s">
        <v>23</v>
      </c>
      <c r="AA389" s="365"/>
      <c r="AB389" s="365"/>
      <c r="AC389" s="351">
        <f t="shared" si="9"/>
        <v>925000</v>
      </c>
      <c r="AD389" s="351">
        <v>925000</v>
      </c>
      <c r="AE389" s="351">
        <f t="shared" si="10"/>
        <v>0</v>
      </c>
      <c r="AF389" s="352"/>
      <c r="AG389" s="353">
        <v>925000</v>
      </c>
      <c r="AH389" s="352"/>
      <c r="AI389" s="352"/>
      <c r="AJ389" s="353"/>
      <c r="AK389" s="352"/>
      <c r="AL389" s="354"/>
      <c r="AM389" s="367"/>
      <c r="AN389" s="354"/>
      <c r="AO389" s="355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6"/>
      <c r="BH389" s="357"/>
    </row>
    <row r="390" spans="1:60" s="358" customFormat="1" ht="16.5" hidden="1" customHeight="1">
      <c r="A390" s="338">
        <v>369</v>
      </c>
      <c r="B390" s="339"/>
      <c r="C390" s="339"/>
      <c r="D390" s="340" t="s">
        <v>45</v>
      </c>
      <c r="E390" s="340" t="s">
        <v>77</v>
      </c>
      <c r="F390" s="341" t="s">
        <v>17002</v>
      </c>
      <c r="G390" s="342" t="s">
        <v>17093</v>
      </c>
      <c r="H390" s="359"/>
      <c r="I390" s="343"/>
      <c r="J390" s="344" t="s">
        <v>17239</v>
      </c>
      <c r="K390" s="340"/>
      <c r="L390" s="340"/>
      <c r="M390" s="340">
        <v>25573</v>
      </c>
      <c r="N390" s="340" t="s">
        <v>16969</v>
      </c>
      <c r="O390" s="340"/>
      <c r="P390" s="340"/>
      <c r="Q390" s="340" t="s">
        <v>17</v>
      </c>
      <c r="R390" s="340" t="s">
        <v>17</v>
      </c>
      <c r="S390" s="345" t="s">
        <v>17</v>
      </c>
      <c r="T390" s="346"/>
      <c r="U390" s="347"/>
      <c r="V390" s="347">
        <v>3852000</v>
      </c>
      <c r="W390" s="348">
        <v>3474000</v>
      </c>
      <c r="X390" s="349"/>
      <c r="Y390" s="340" t="s">
        <v>23</v>
      </c>
      <c r="Z390" s="350" t="s">
        <v>20</v>
      </c>
      <c r="AA390" s="365"/>
      <c r="AB390" s="365"/>
      <c r="AC390" s="351">
        <f t="shared" si="9"/>
        <v>0</v>
      </c>
      <c r="AD390" s="351">
        <v>0</v>
      </c>
      <c r="AE390" s="351">
        <f t="shared" si="10"/>
        <v>0</v>
      </c>
      <c r="AF390" s="352"/>
      <c r="AG390" s="353"/>
      <c r="AH390" s="352"/>
      <c r="AI390" s="352">
        <v>0</v>
      </c>
      <c r="AJ390" s="353">
        <v>0</v>
      </c>
      <c r="AK390" s="352"/>
      <c r="AL390" s="354"/>
      <c r="AM390" s="367"/>
      <c r="AN390" s="354"/>
      <c r="AO390" s="355">
        <v>0</v>
      </c>
      <c r="AP390" s="354"/>
      <c r="AQ390" s="354">
        <v>0</v>
      </c>
      <c r="AR390" s="354"/>
      <c r="AS390" s="354">
        <v>0</v>
      </c>
      <c r="AT390" s="354"/>
      <c r="AU390" s="354">
        <v>0</v>
      </c>
      <c r="AV390" s="354"/>
      <c r="AW390" s="354">
        <v>0</v>
      </c>
      <c r="AX390" s="354"/>
      <c r="AY390" s="354">
        <v>0</v>
      </c>
      <c r="AZ390" s="354"/>
      <c r="BA390" s="354">
        <v>0</v>
      </c>
      <c r="BB390" s="354"/>
      <c r="BC390" s="354">
        <v>0</v>
      </c>
      <c r="BD390" s="354"/>
      <c r="BE390" s="354">
        <v>0</v>
      </c>
      <c r="BF390" s="354"/>
      <c r="BG390" s="356"/>
      <c r="BH390" s="357"/>
    </row>
    <row r="391" spans="1:60" s="358" customFormat="1" ht="16.5" hidden="1" customHeight="1">
      <c r="A391" s="338">
        <v>370</v>
      </c>
      <c r="B391" s="339"/>
      <c r="C391" s="339"/>
      <c r="D391" s="340" t="s">
        <v>47</v>
      </c>
      <c r="E391" s="340" t="s">
        <v>58</v>
      </c>
      <c r="F391" s="341" t="s">
        <v>17002</v>
      </c>
      <c r="G391" s="342" t="s">
        <v>17093</v>
      </c>
      <c r="H391" s="359"/>
      <c r="I391" s="343"/>
      <c r="J391" s="344" t="s">
        <v>17177</v>
      </c>
      <c r="K391" s="340"/>
      <c r="L391" s="340"/>
      <c r="M391" s="340">
        <v>8554</v>
      </c>
      <c r="N391" s="340" t="s">
        <v>17010</v>
      </c>
      <c r="O391" s="340"/>
      <c r="P391" s="340"/>
      <c r="Q391" s="340" t="s">
        <v>34</v>
      </c>
      <c r="R391" s="340" t="s">
        <v>128</v>
      </c>
      <c r="S391" s="345" t="s">
        <v>17261</v>
      </c>
      <c r="T391" s="346"/>
      <c r="U391" s="347">
        <v>330000</v>
      </c>
      <c r="V391" s="347">
        <v>0</v>
      </c>
      <c r="W391" s="348"/>
      <c r="X391" s="349"/>
      <c r="Y391" s="340" t="s">
        <v>18</v>
      </c>
      <c r="Z391" s="350" t="s">
        <v>17104</v>
      </c>
      <c r="AA391" s="365"/>
      <c r="AB391" s="365"/>
      <c r="AC391" s="351">
        <f t="shared" si="9"/>
        <v>0</v>
      </c>
      <c r="AD391" s="351">
        <v>0</v>
      </c>
      <c r="AE391" s="351">
        <f t="shared" si="10"/>
        <v>0</v>
      </c>
      <c r="AF391" s="352"/>
      <c r="AG391" s="353"/>
      <c r="AH391" s="352"/>
      <c r="AI391" s="352"/>
      <c r="AJ391" s="353"/>
      <c r="AK391" s="352"/>
      <c r="AL391" s="354"/>
      <c r="AM391" s="367"/>
      <c r="AN391" s="354"/>
      <c r="AO391" s="355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6"/>
      <c r="BH391" s="357"/>
    </row>
    <row r="392" spans="1:60" s="358" customFormat="1" ht="16.5" hidden="1" customHeight="1">
      <c r="A392" s="338">
        <v>371</v>
      </c>
      <c r="B392" s="339"/>
      <c r="C392" s="339"/>
      <c r="D392" s="340" t="s">
        <v>55</v>
      </c>
      <c r="E392" s="340" t="s">
        <v>16950</v>
      </c>
      <c r="F392" s="341" t="s">
        <v>17002</v>
      </c>
      <c r="G392" s="342" t="s">
        <v>17093</v>
      </c>
      <c r="H392" s="359"/>
      <c r="I392" s="343"/>
      <c r="J392" s="344" t="s">
        <v>17192</v>
      </c>
      <c r="K392" s="340"/>
      <c r="L392" s="340"/>
      <c r="M392" s="340">
        <v>29223</v>
      </c>
      <c r="N392" s="340" t="s">
        <v>17010</v>
      </c>
      <c r="O392" s="340"/>
      <c r="P392" s="340"/>
      <c r="Q392" s="340" t="s">
        <v>22</v>
      </c>
      <c r="R392" s="340" t="s">
        <v>130</v>
      </c>
      <c r="S392" s="345" t="s">
        <v>130</v>
      </c>
      <c r="T392" s="346"/>
      <c r="U392" s="347" t="s">
        <v>48</v>
      </c>
      <c r="V392" s="347">
        <v>4000000</v>
      </c>
      <c r="W392" s="348"/>
      <c r="X392" s="349"/>
      <c r="Y392" s="340" t="s">
        <v>20</v>
      </c>
      <c r="Z392" s="350" t="s">
        <v>20</v>
      </c>
      <c r="AA392" s="365"/>
      <c r="AB392" s="365"/>
      <c r="AC392" s="351">
        <f t="shared" si="9"/>
        <v>8000000</v>
      </c>
      <c r="AD392" s="351">
        <v>8000000</v>
      </c>
      <c r="AE392" s="351">
        <f t="shared" si="10"/>
        <v>0</v>
      </c>
      <c r="AF392" s="352"/>
      <c r="AG392" s="353"/>
      <c r="AH392" s="352"/>
      <c r="AI392" s="352"/>
      <c r="AJ392" s="353"/>
      <c r="AK392" s="352"/>
      <c r="AL392" s="354"/>
      <c r="AM392" s="367"/>
      <c r="AN392" s="354"/>
      <c r="AO392" s="355"/>
      <c r="AP392" s="354"/>
      <c r="AQ392" s="368">
        <v>4000000</v>
      </c>
      <c r="AR392" s="354"/>
      <c r="AS392" s="354"/>
      <c r="AT392" s="354"/>
      <c r="AU392" s="354"/>
      <c r="AV392" s="354"/>
      <c r="AW392" s="354"/>
      <c r="AX392" s="354"/>
      <c r="AY392" s="354">
        <v>4000000</v>
      </c>
      <c r="AZ392" s="354"/>
      <c r="BA392" s="354"/>
      <c r="BB392" s="354"/>
      <c r="BC392" s="354"/>
      <c r="BD392" s="354"/>
      <c r="BE392" s="354"/>
      <c r="BF392" s="354"/>
      <c r="BG392" s="356"/>
      <c r="BH392" s="357"/>
    </row>
    <row r="393" spans="1:60" s="358" customFormat="1" ht="16.5" hidden="1" customHeight="1">
      <c r="A393" s="338">
        <v>372</v>
      </c>
      <c r="B393" s="339"/>
      <c r="C393" s="339"/>
      <c r="D393" s="340" t="s">
        <v>45</v>
      </c>
      <c r="E393" s="340" t="s">
        <v>79</v>
      </c>
      <c r="F393" s="341" t="s">
        <v>17002</v>
      </c>
      <c r="G393" s="342" t="s">
        <v>17093</v>
      </c>
      <c r="H393" s="359"/>
      <c r="I393" s="343"/>
      <c r="J393" s="344" t="s">
        <v>17415</v>
      </c>
      <c r="K393" s="340"/>
      <c r="L393" s="340"/>
      <c r="M393" s="340">
        <v>17373</v>
      </c>
      <c r="N393" s="340" t="s">
        <v>16970</v>
      </c>
      <c r="O393" s="340"/>
      <c r="P393" s="340"/>
      <c r="Q393" s="340" t="s">
        <v>17</v>
      </c>
      <c r="R393" s="340"/>
      <c r="S393" s="345" t="s">
        <v>56</v>
      </c>
      <c r="T393" s="346"/>
      <c r="U393" s="347"/>
      <c r="V393" s="347">
        <v>6182000</v>
      </c>
      <c r="W393" s="348"/>
      <c r="X393" s="349"/>
      <c r="Y393" s="340"/>
      <c r="Z393" s="350" t="s">
        <v>23</v>
      </c>
      <c r="AA393" s="365"/>
      <c r="AB393" s="365"/>
      <c r="AC393" s="351">
        <f t="shared" si="9"/>
        <v>1841700</v>
      </c>
      <c r="AD393" s="351">
        <v>1841700</v>
      </c>
      <c r="AE393" s="351">
        <f t="shared" si="10"/>
        <v>0</v>
      </c>
      <c r="AF393" s="352"/>
      <c r="AG393" s="353"/>
      <c r="AH393" s="352"/>
      <c r="AI393" s="352">
        <v>1016800</v>
      </c>
      <c r="AJ393" s="353">
        <v>1016800</v>
      </c>
      <c r="AK393" s="352"/>
      <c r="AL393" s="354"/>
      <c r="AM393" s="367">
        <v>824900</v>
      </c>
      <c r="AN393" s="354">
        <v>0</v>
      </c>
      <c r="AO393" s="355"/>
      <c r="AP393" s="354">
        <v>0</v>
      </c>
      <c r="AQ393" s="354"/>
      <c r="AR393" s="354">
        <v>0</v>
      </c>
      <c r="AS393" s="354"/>
      <c r="AT393" s="354">
        <v>0</v>
      </c>
      <c r="AU393" s="354"/>
      <c r="AV393" s="354">
        <v>0</v>
      </c>
      <c r="AW393" s="354"/>
      <c r="AX393" s="354">
        <v>0</v>
      </c>
      <c r="AY393" s="354"/>
      <c r="AZ393" s="354">
        <v>0</v>
      </c>
      <c r="BA393" s="354"/>
      <c r="BB393" s="354">
        <v>0</v>
      </c>
      <c r="BC393" s="354"/>
      <c r="BD393" s="354">
        <v>0</v>
      </c>
      <c r="BE393" s="354"/>
      <c r="BF393" s="354"/>
      <c r="BG393" s="356"/>
      <c r="BH393" s="357"/>
    </row>
    <row r="394" spans="1:60" s="358" customFormat="1" ht="16.5" hidden="1" customHeight="1">
      <c r="A394" s="338">
        <v>373</v>
      </c>
      <c r="B394" s="339"/>
      <c r="C394" s="339"/>
      <c r="D394" s="340"/>
      <c r="E394" s="340"/>
      <c r="F394" s="341" t="s">
        <v>17002</v>
      </c>
      <c r="G394" s="342" t="s">
        <v>17093</v>
      </c>
      <c r="H394" s="359"/>
      <c r="I394" s="343"/>
      <c r="J394" s="344" t="s">
        <v>1082</v>
      </c>
      <c r="K394" s="340"/>
      <c r="L394" s="340"/>
      <c r="M394" s="340">
        <v>49106</v>
      </c>
      <c r="N394" s="340"/>
      <c r="O394" s="340"/>
      <c r="P394" s="340"/>
      <c r="Q394" s="340"/>
      <c r="R394" s="340"/>
      <c r="S394" s="345" t="s">
        <v>17</v>
      </c>
      <c r="T394" s="346"/>
      <c r="U394" s="347"/>
      <c r="V394" s="347"/>
      <c r="W394" s="348">
        <v>6000000</v>
      </c>
      <c r="X394" s="349"/>
      <c r="Y394" s="340"/>
      <c r="Z394" s="350" t="s">
        <v>17113</v>
      </c>
      <c r="AA394" s="365"/>
      <c r="AB394" s="365"/>
      <c r="AC394" s="351">
        <f t="shared" si="9"/>
        <v>0</v>
      </c>
      <c r="AD394" s="351">
        <v>0</v>
      </c>
      <c r="AE394" s="351">
        <f t="shared" si="10"/>
        <v>0</v>
      </c>
      <c r="AF394" s="352"/>
      <c r="AG394" s="353"/>
      <c r="AH394" s="352"/>
      <c r="AI394" s="352"/>
      <c r="AJ394" s="353"/>
      <c r="AK394" s="352"/>
      <c r="AL394" s="354"/>
      <c r="AM394" s="367"/>
      <c r="AN394" s="354"/>
      <c r="AO394" s="355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6"/>
      <c r="BH394" s="357"/>
    </row>
    <row r="395" spans="1:60" s="358" customFormat="1" ht="16.5" hidden="1" customHeight="1">
      <c r="A395" s="338">
        <v>374</v>
      </c>
      <c r="B395" s="339"/>
      <c r="C395" s="339"/>
      <c r="D395" s="340"/>
      <c r="E395" s="340"/>
      <c r="F395" s="341" t="s">
        <v>17002</v>
      </c>
      <c r="G395" s="342" t="s">
        <v>17093</v>
      </c>
      <c r="H395" s="359"/>
      <c r="I395" s="343"/>
      <c r="J395" s="344" t="s">
        <v>17319</v>
      </c>
      <c r="K395" s="340"/>
      <c r="L395" s="340"/>
      <c r="M395" s="340">
        <v>61989</v>
      </c>
      <c r="N395" s="340"/>
      <c r="O395" s="340"/>
      <c r="P395" s="340"/>
      <c r="Q395" s="340"/>
      <c r="R395" s="340"/>
      <c r="S395" s="345" t="s">
        <v>130</v>
      </c>
      <c r="T395" s="346"/>
      <c r="U395" s="347"/>
      <c r="V395" s="347"/>
      <c r="W395" s="348"/>
      <c r="X395" s="349"/>
      <c r="Y395" s="340"/>
      <c r="Z395" s="350" t="s">
        <v>23</v>
      </c>
      <c r="AA395" s="365"/>
      <c r="AB395" s="365"/>
      <c r="AC395" s="351">
        <f t="shared" si="9"/>
        <v>0</v>
      </c>
      <c r="AD395" s="351">
        <v>0</v>
      </c>
      <c r="AE395" s="351">
        <f t="shared" si="10"/>
        <v>0</v>
      </c>
      <c r="AF395" s="352"/>
      <c r="AG395" s="353"/>
      <c r="AH395" s="352"/>
      <c r="AI395" s="352"/>
      <c r="AJ395" s="353"/>
      <c r="AK395" s="352"/>
      <c r="AL395" s="354"/>
      <c r="AM395" s="367"/>
      <c r="AN395" s="354"/>
      <c r="AO395" s="355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6"/>
      <c r="BH395" s="357"/>
    </row>
    <row r="396" spans="1:60" s="358" customFormat="1" ht="16.5" hidden="1" customHeight="1">
      <c r="A396" s="338">
        <v>375</v>
      </c>
      <c r="B396" s="339"/>
      <c r="C396" s="339"/>
      <c r="D396" s="340"/>
      <c r="E396" s="340"/>
      <c r="F396" s="341" t="s">
        <v>17002</v>
      </c>
      <c r="G396" s="342" t="s">
        <v>17093</v>
      </c>
      <c r="H396" s="359"/>
      <c r="I396" s="343"/>
      <c r="J396" s="344" t="s">
        <v>17319</v>
      </c>
      <c r="K396" s="340"/>
      <c r="L396" s="340"/>
      <c r="M396" s="340">
        <v>61989</v>
      </c>
      <c r="N396" s="340"/>
      <c r="O396" s="340"/>
      <c r="P396" s="340"/>
      <c r="Q396" s="340"/>
      <c r="R396" s="340"/>
      <c r="S396" s="345" t="s">
        <v>130</v>
      </c>
      <c r="T396" s="346"/>
      <c r="U396" s="347"/>
      <c r="V396" s="347"/>
      <c r="W396" s="348"/>
      <c r="X396" s="349"/>
      <c r="Y396" s="340" t="s">
        <v>21</v>
      </c>
      <c r="Z396" s="350" t="s">
        <v>21</v>
      </c>
      <c r="AA396" s="365"/>
      <c r="AB396" s="365"/>
      <c r="AC396" s="351">
        <f t="shared" si="9"/>
        <v>8000000</v>
      </c>
      <c r="AD396" s="351">
        <v>8000000</v>
      </c>
      <c r="AE396" s="351">
        <f t="shared" si="10"/>
        <v>0</v>
      </c>
      <c r="AF396" s="352"/>
      <c r="AG396" s="353"/>
      <c r="AH396" s="352"/>
      <c r="AI396" s="352"/>
      <c r="AJ396" s="353"/>
      <c r="AK396" s="352"/>
      <c r="AL396" s="354"/>
      <c r="AM396" s="367"/>
      <c r="AN396" s="354"/>
      <c r="AO396" s="355"/>
      <c r="AP396" s="354"/>
      <c r="AQ396" s="368">
        <v>8000000</v>
      </c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6"/>
      <c r="BH396" s="357"/>
    </row>
    <row r="397" spans="1:60" s="358" customFormat="1" ht="16.5" hidden="1" customHeight="1">
      <c r="A397" s="338">
        <v>376</v>
      </c>
      <c r="B397" s="339"/>
      <c r="C397" s="339"/>
      <c r="D397" s="340" t="s">
        <v>15</v>
      </c>
      <c r="E397" s="340" t="s">
        <v>16938</v>
      </c>
      <c r="F397" s="341" t="s">
        <v>17002</v>
      </c>
      <c r="G397" s="342" t="s">
        <v>17093</v>
      </c>
      <c r="H397" s="359"/>
      <c r="I397" s="343"/>
      <c r="J397" s="344" t="s">
        <v>17108</v>
      </c>
      <c r="K397" s="340"/>
      <c r="L397" s="340"/>
      <c r="M397" s="340">
        <v>42368</v>
      </c>
      <c r="N397" s="340" t="s">
        <v>17010</v>
      </c>
      <c r="O397" s="340" t="s">
        <v>35</v>
      </c>
      <c r="P397" s="340" t="s">
        <v>17109</v>
      </c>
      <c r="Q397" s="340" t="s">
        <v>29</v>
      </c>
      <c r="R397" s="340" t="s">
        <v>131</v>
      </c>
      <c r="S397" s="345" t="s">
        <v>131</v>
      </c>
      <c r="T397" s="346"/>
      <c r="U397" s="347">
        <v>50000000</v>
      </c>
      <c r="V397" s="347">
        <v>41454545</v>
      </c>
      <c r="W397" s="348"/>
      <c r="X397" s="349"/>
      <c r="Y397" s="340" t="s">
        <v>21</v>
      </c>
      <c r="Z397" s="350" t="s">
        <v>20</v>
      </c>
      <c r="AA397" s="365"/>
      <c r="AB397" s="365"/>
      <c r="AC397" s="351">
        <f t="shared" si="9"/>
        <v>50000000</v>
      </c>
      <c r="AD397" s="351">
        <v>50000000</v>
      </c>
      <c r="AE397" s="351">
        <f t="shared" si="10"/>
        <v>0</v>
      </c>
      <c r="AF397" s="352"/>
      <c r="AG397" s="353"/>
      <c r="AH397" s="352"/>
      <c r="AI397" s="352"/>
      <c r="AJ397" s="353"/>
      <c r="AK397" s="352"/>
      <c r="AL397" s="354"/>
      <c r="AM397" s="367"/>
      <c r="AN397" s="354"/>
      <c r="AO397" s="355"/>
      <c r="AP397" s="354"/>
      <c r="AQ397" s="354"/>
      <c r="AR397" s="354"/>
      <c r="AS397" s="354"/>
      <c r="AT397" s="354"/>
      <c r="AU397" s="354"/>
      <c r="AV397" s="354"/>
      <c r="AW397" s="354">
        <v>50000000</v>
      </c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6"/>
      <c r="BH397" s="357"/>
    </row>
    <row r="398" spans="1:60" s="358" customFormat="1" ht="16.5" hidden="1" customHeight="1">
      <c r="A398" s="338">
        <v>377</v>
      </c>
      <c r="B398" s="339"/>
      <c r="C398" s="339"/>
      <c r="D398" s="340"/>
      <c r="E398" s="340"/>
      <c r="F398" s="341" t="s">
        <v>17002</v>
      </c>
      <c r="G398" s="342" t="s">
        <v>17093</v>
      </c>
      <c r="H398" s="359"/>
      <c r="I398" s="343"/>
      <c r="J398" s="344" t="s">
        <v>11137</v>
      </c>
      <c r="K398" s="340"/>
      <c r="L398" s="340"/>
      <c r="M398" s="340">
        <v>63244</v>
      </c>
      <c r="N398" s="340"/>
      <c r="O398" s="340"/>
      <c r="P398" s="340"/>
      <c r="Q398" s="340"/>
      <c r="R398" s="340"/>
      <c r="S398" s="345" t="s">
        <v>17247</v>
      </c>
      <c r="T398" s="346"/>
      <c r="U398" s="347"/>
      <c r="V398" s="347"/>
      <c r="W398" s="348">
        <v>2240000</v>
      </c>
      <c r="X398" s="349"/>
      <c r="Y398" s="340"/>
      <c r="Z398" s="350" t="s">
        <v>17113</v>
      </c>
      <c r="AA398" s="365"/>
      <c r="AB398" s="365"/>
      <c r="AC398" s="351">
        <f t="shared" si="9"/>
        <v>0</v>
      </c>
      <c r="AD398" s="351">
        <v>0</v>
      </c>
      <c r="AE398" s="351">
        <f t="shared" si="10"/>
        <v>0</v>
      </c>
      <c r="AF398" s="352"/>
      <c r="AG398" s="353"/>
      <c r="AH398" s="352"/>
      <c r="AI398" s="352"/>
      <c r="AJ398" s="353"/>
      <c r="AK398" s="352"/>
      <c r="AL398" s="354"/>
      <c r="AM398" s="367"/>
      <c r="AN398" s="354"/>
      <c r="AO398" s="355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6"/>
      <c r="BH398" s="357"/>
    </row>
    <row r="399" spans="1:60" s="358" customFormat="1" ht="16.5" hidden="1" customHeight="1">
      <c r="A399" s="338">
        <v>378</v>
      </c>
      <c r="B399" s="339"/>
      <c r="C399" s="339"/>
      <c r="D399" s="340" t="s">
        <v>45</v>
      </c>
      <c r="E399" s="340" t="s">
        <v>77</v>
      </c>
      <c r="F399" s="341" t="s">
        <v>17002</v>
      </c>
      <c r="G399" s="342" t="s">
        <v>17093</v>
      </c>
      <c r="H399" s="359"/>
      <c r="I399" s="343"/>
      <c r="J399" s="344" t="s">
        <v>17054</v>
      </c>
      <c r="K399" s="340"/>
      <c r="L399" s="340"/>
      <c r="M399" s="340">
        <v>5043</v>
      </c>
      <c r="N399" s="340" t="s">
        <v>2265</v>
      </c>
      <c r="O399" s="340"/>
      <c r="P399" s="340"/>
      <c r="Q399" s="340" t="s">
        <v>17</v>
      </c>
      <c r="R399" s="340" t="s">
        <v>17</v>
      </c>
      <c r="S399" s="345" t="s">
        <v>17</v>
      </c>
      <c r="T399" s="346"/>
      <c r="U399" s="347"/>
      <c r="V399" s="347">
        <v>640000</v>
      </c>
      <c r="W399" s="348">
        <v>600000</v>
      </c>
      <c r="X399" s="349"/>
      <c r="Y399" s="340" t="s">
        <v>23</v>
      </c>
      <c r="Z399" s="350" t="s">
        <v>23</v>
      </c>
      <c r="AA399" s="365"/>
      <c r="AB399" s="365"/>
      <c r="AC399" s="351">
        <f t="shared" si="9"/>
        <v>1000000</v>
      </c>
      <c r="AD399" s="351">
        <v>1000000</v>
      </c>
      <c r="AE399" s="351">
        <f t="shared" si="10"/>
        <v>0</v>
      </c>
      <c r="AF399" s="352">
        <v>0</v>
      </c>
      <c r="AG399" s="353"/>
      <c r="AH399" s="352"/>
      <c r="AI399" s="352">
        <v>0</v>
      </c>
      <c r="AJ399" s="353">
        <v>0</v>
      </c>
      <c r="AK399" s="352"/>
      <c r="AL399" s="354"/>
      <c r="AM399" s="367"/>
      <c r="AN399" s="354"/>
      <c r="AO399" s="355">
        <v>1000000</v>
      </c>
      <c r="AP399" s="354"/>
      <c r="AQ399" s="354">
        <v>0</v>
      </c>
      <c r="AR399" s="354"/>
      <c r="AS399" s="354">
        <v>0</v>
      </c>
      <c r="AT399" s="354"/>
      <c r="AU399" s="354">
        <v>0</v>
      </c>
      <c r="AV399" s="354"/>
      <c r="AW399" s="354">
        <v>0</v>
      </c>
      <c r="AX399" s="354"/>
      <c r="AY399" s="354">
        <v>0</v>
      </c>
      <c r="AZ399" s="354"/>
      <c r="BA399" s="354">
        <v>0</v>
      </c>
      <c r="BB399" s="354"/>
      <c r="BC399" s="354">
        <v>0</v>
      </c>
      <c r="BD399" s="354"/>
      <c r="BE399" s="354">
        <v>0</v>
      </c>
      <c r="BF399" s="354"/>
      <c r="BG399" s="356"/>
      <c r="BH399" s="357"/>
    </row>
    <row r="400" spans="1:60" s="358" customFormat="1" ht="16.5" hidden="1" customHeight="1">
      <c r="A400" s="338">
        <v>379</v>
      </c>
      <c r="B400" s="339"/>
      <c r="C400" s="339"/>
      <c r="D400" s="340" t="s">
        <v>45</v>
      </c>
      <c r="E400" s="340" t="s">
        <v>214</v>
      </c>
      <c r="F400" s="341" t="s">
        <v>17002</v>
      </c>
      <c r="G400" s="342" t="s">
        <v>17093</v>
      </c>
      <c r="H400" s="359"/>
      <c r="I400" s="343"/>
      <c r="J400" s="344" t="s">
        <v>17400</v>
      </c>
      <c r="K400" s="340"/>
      <c r="L400" s="340"/>
      <c r="M400" s="340">
        <v>43755</v>
      </c>
      <c r="N400" s="340" t="s">
        <v>16969</v>
      </c>
      <c r="O400" s="340"/>
      <c r="P400" s="340"/>
      <c r="Q400" s="340" t="s">
        <v>17</v>
      </c>
      <c r="R400" s="340" t="s">
        <v>17</v>
      </c>
      <c r="S400" s="345" t="s">
        <v>17</v>
      </c>
      <c r="T400" s="346"/>
      <c r="U400" s="347"/>
      <c r="V400" s="347">
        <v>0</v>
      </c>
      <c r="W400" s="348"/>
      <c r="X400" s="349"/>
      <c r="Y400" s="340" t="s">
        <v>20</v>
      </c>
      <c r="Z400" s="350" t="s">
        <v>20</v>
      </c>
      <c r="AA400" s="365"/>
      <c r="AB400" s="365"/>
      <c r="AC400" s="351">
        <f t="shared" si="9"/>
        <v>0</v>
      </c>
      <c r="AD400" s="351">
        <v>0</v>
      </c>
      <c r="AE400" s="351">
        <f t="shared" si="10"/>
        <v>0</v>
      </c>
      <c r="AF400" s="352">
        <v>0</v>
      </c>
      <c r="AG400" s="353"/>
      <c r="AH400" s="352"/>
      <c r="AI400" s="352">
        <v>0</v>
      </c>
      <c r="AJ400" s="353">
        <v>0</v>
      </c>
      <c r="AK400" s="352"/>
      <c r="AL400" s="354"/>
      <c r="AM400" s="367"/>
      <c r="AN400" s="354"/>
      <c r="AO400" s="355">
        <v>0</v>
      </c>
      <c r="AP400" s="354"/>
      <c r="AQ400" s="354">
        <v>0</v>
      </c>
      <c r="AR400" s="354"/>
      <c r="AS400" s="354">
        <v>0</v>
      </c>
      <c r="AT400" s="354"/>
      <c r="AU400" s="354">
        <v>0</v>
      </c>
      <c r="AV400" s="354"/>
      <c r="AW400" s="354">
        <v>0</v>
      </c>
      <c r="AX400" s="354"/>
      <c r="AY400" s="354">
        <v>0</v>
      </c>
      <c r="AZ400" s="354"/>
      <c r="BA400" s="354">
        <v>0</v>
      </c>
      <c r="BB400" s="354"/>
      <c r="BC400" s="354">
        <v>0</v>
      </c>
      <c r="BD400" s="354"/>
      <c r="BE400" s="354">
        <v>0</v>
      </c>
      <c r="BF400" s="354"/>
      <c r="BG400" s="356"/>
      <c r="BH400" s="357"/>
    </row>
    <row r="401" spans="1:60" s="358" customFormat="1" ht="16.5" hidden="1" customHeight="1">
      <c r="A401" s="338">
        <v>380</v>
      </c>
      <c r="B401" s="339"/>
      <c r="C401" s="339"/>
      <c r="D401" s="340" t="s">
        <v>55</v>
      </c>
      <c r="E401" s="340" t="s">
        <v>16950</v>
      </c>
      <c r="F401" s="341" t="s">
        <v>17002</v>
      </c>
      <c r="G401" s="342" t="s">
        <v>17093</v>
      </c>
      <c r="H401" s="359"/>
      <c r="I401" s="343"/>
      <c r="J401" s="344" t="s">
        <v>17194</v>
      </c>
      <c r="K401" s="340"/>
      <c r="L401" s="340"/>
      <c r="M401" s="340">
        <v>4124</v>
      </c>
      <c r="N401" s="340"/>
      <c r="O401" s="340"/>
      <c r="P401" s="340"/>
      <c r="Q401" s="340" t="s">
        <v>16</v>
      </c>
      <c r="R401" s="340" t="s">
        <v>17</v>
      </c>
      <c r="S401" s="345" t="s">
        <v>17</v>
      </c>
      <c r="T401" s="346"/>
      <c r="U401" s="347">
        <v>2207500</v>
      </c>
      <c r="V401" s="347">
        <v>2195000</v>
      </c>
      <c r="W401" s="348"/>
      <c r="X401" s="349"/>
      <c r="Y401" s="340" t="s">
        <v>21</v>
      </c>
      <c r="Z401" s="350" t="s">
        <v>21</v>
      </c>
      <c r="AA401" s="365"/>
      <c r="AB401" s="365"/>
      <c r="AC401" s="351">
        <f t="shared" si="9"/>
        <v>3000000</v>
      </c>
      <c r="AD401" s="351">
        <v>3000000</v>
      </c>
      <c r="AE401" s="351">
        <f t="shared" si="10"/>
        <v>0</v>
      </c>
      <c r="AF401" s="352"/>
      <c r="AG401" s="353"/>
      <c r="AH401" s="352"/>
      <c r="AI401" s="352"/>
      <c r="AJ401" s="353"/>
      <c r="AK401" s="352"/>
      <c r="AL401" s="354"/>
      <c r="AM401" s="367"/>
      <c r="AN401" s="354"/>
      <c r="AO401" s="355"/>
      <c r="AP401" s="354"/>
      <c r="AQ401" s="354"/>
      <c r="AR401" s="354"/>
      <c r="AS401" s="354">
        <v>3000000</v>
      </c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6"/>
      <c r="BH401" s="357"/>
    </row>
    <row r="402" spans="1:60" s="358" customFormat="1" ht="16.5" hidden="1" customHeight="1">
      <c r="A402" s="338">
        <v>381</v>
      </c>
      <c r="B402" s="339"/>
      <c r="C402" s="339"/>
      <c r="D402" s="340"/>
      <c r="E402" s="340"/>
      <c r="F402" s="341" t="s">
        <v>17271</v>
      </c>
      <c r="G402" s="342" t="s">
        <v>17093</v>
      </c>
      <c r="H402" s="359"/>
      <c r="I402" s="343"/>
      <c r="J402" s="344" t="s">
        <v>893</v>
      </c>
      <c r="K402" s="340" t="s">
        <v>17460</v>
      </c>
      <c r="L402" s="340"/>
      <c r="M402" s="340">
        <v>45942</v>
      </c>
      <c r="N402" s="340"/>
      <c r="O402" s="340"/>
      <c r="P402" s="340"/>
      <c r="Q402" s="340"/>
      <c r="R402" s="340"/>
      <c r="S402" s="345" t="s">
        <v>17</v>
      </c>
      <c r="T402" s="346"/>
      <c r="U402" s="347"/>
      <c r="V402" s="347"/>
      <c r="W402" s="348"/>
      <c r="X402" s="349"/>
      <c r="Y402" s="340"/>
      <c r="Z402" s="350" t="s">
        <v>20</v>
      </c>
      <c r="AA402" s="365"/>
      <c r="AB402" s="365"/>
      <c r="AC402" s="351">
        <f t="shared" si="9"/>
        <v>2250000</v>
      </c>
      <c r="AD402" s="351">
        <v>2250000</v>
      </c>
      <c r="AE402" s="351">
        <f t="shared" si="10"/>
        <v>0</v>
      </c>
      <c r="AF402" s="352"/>
      <c r="AG402" s="353" t="s">
        <v>11567</v>
      </c>
      <c r="AH402" s="352"/>
      <c r="AI402" s="352"/>
      <c r="AJ402" s="353" t="s">
        <v>11567</v>
      </c>
      <c r="AK402" s="352"/>
      <c r="AL402" s="354"/>
      <c r="AM402" s="367"/>
      <c r="AN402" s="354" t="s">
        <v>17478</v>
      </c>
      <c r="AO402" s="355">
        <v>250000</v>
      </c>
      <c r="AP402" s="354"/>
      <c r="AQ402" s="354">
        <v>250000</v>
      </c>
      <c r="AR402" s="354"/>
      <c r="AS402" s="354">
        <v>250000</v>
      </c>
      <c r="AT402" s="354"/>
      <c r="AU402" s="354">
        <v>250000</v>
      </c>
      <c r="AV402" s="354"/>
      <c r="AW402" s="354">
        <v>250000</v>
      </c>
      <c r="AX402" s="354"/>
      <c r="AY402" s="354">
        <v>250000</v>
      </c>
      <c r="AZ402" s="354"/>
      <c r="BA402" s="354">
        <v>250000</v>
      </c>
      <c r="BB402" s="354"/>
      <c r="BC402" s="354">
        <v>250000</v>
      </c>
      <c r="BD402" s="354"/>
      <c r="BE402" s="354">
        <v>250000</v>
      </c>
      <c r="BF402" s="354"/>
      <c r="BG402" s="356"/>
      <c r="BH402" s="357"/>
    </row>
    <row r="403" spans="1:60" s="358" customFormat="1" ht="16.5" hidden="1" customHeight="1">
      <c r="A403" s="338">
        <v>382</v>
      </c>
      <c r="B403" s="339"/>
      <c r="C403" s="339"/>
      <c r="D403" s="340" t="s">
        <v>45</v>
      </c>
      <c r="E403" s="340" t="s">
        <v>77</v>
      </c>
      <c r="F403" s="341" t="s">
        <v>17002</v>
      </c>
      <c r="G403" s="342" t="s">
        <v>17093</v>
      </c>
      <c r="H403" s="359"/>
      <c r="I403" s="343"/>
      <c r="J403" s="344" t="s">
        <v>14128</v>
      </c>
      <c r="K403" s="340"/>
      <c r="L403" s="340"/>
      <c r="M403" s="340">
        <v>14852</v>
      </c>
      <c r="N403" s="340" t="s">
        <v>16969</v>
      </c>
      <c r="O403" s="340"/>
      <c r="P403" s="340"/>
      <c r="Q403" s="340" t="s">
        <v>17</v>
      </c>
      <c r="R403" s="340" t="s">
        <v>17</v>
      </c>
      <c r="S403" s="345" t="s">
        <v>17</v>
      </c>
      <c r="T403" s="346"/>
      <c r="U403" s="347"/>
      <c r="V403" s="347">
        <v>2715000</v>
      </c>
      <c r="W403" s="348">
        <v>1451000</v>
      </c>
      <c r="X403" s="349"/>
      <c r="Y403" s="340" t="s">
        <v>23</v>
      </c>
      <c r="Z403" s="350" t="s">
        <v>23</v>
      </c>
      <c r="AA403" s="365"/>
      <c r="AB403" s="365"/>
      <c r="AC403" s="351">
        <f t="shared" si="9"/>
        <v>1000000</v>
      </c>
      <c r="AD403" s="351">
        <v>1000000</v>
      </c>
      <c r="AE403" s="351">
        <f t="shared" si="10"/>
        <v>0</v>
      </c>
      <c r="AF403" s="352">
        <v>0</v>
      </c>
      <c r="AG403" s="353"/>
      <c r="AH403" s="352"/>
      <c r="AI403" s="352">
        <v>0</v>
      </c>
      <c r="AJ403" s="353">
        <v>0</v>
      </c>
      <c r="AK403" s="352"/>
      <c r="AL403" s="354"/>
      <c r="AM403" s="367"/>
      <c r="AN403" s="354"/>
      <c r="AO403" s="355">
        <v>0</v>
      </c>
      <c r="AP403" s="354"/>
      <c r="AQ403" s="354">
        <v>0</v>
      </c>
      <c r="AR403" s="354"/>
      <c r="AS403" s="354">
        <v>1000000</v>
      </c>
      <c r="AT403" s="354"/>
      <c r="AU403" s="354">
        <v>0</v>
      </c>
      <c r="AV403" s="354"/>
      <c r="AW403" s="354">
        <v>0</v>
      </c>
      <c r="AX403" s="354"/>
      <c r="AY403" s="354">
        <v>0</v>
      </c>
      <c r="AZ403" s="354"/>
      <c r="BA403" s="354">
        <v>0</v>
      </c>
      <c r="BB403" s="354"/>
      <c r="BC403" s="354">
        <v>0</v>
      </c>
      <c r="BD403" s="354"/>
      <c r="BE403" s="354">
        <v>0</v>
      </c>
      <c r="BF403" s="354"/>
      <c r="BG403" s="356"/>
      <c r="BH403" s="357"/>
    </row>
    <row r="404" spans="1:60" s="358" customFormat="1" ht="16.5" hidden="1" customHeight="1">
      <c r="A404" s="338">
        <v>383</v>
      </c>
      <c r="B404" s="339"/>
      <c r="C404" s="339"/>
      <c r="D404" s="340" t="s">
        <v>16955</v>
      </c>
      <c r="E404" s="340" t="s">
        <v>74</v>
      </c>
      <c r="F404" s="341" t="s">
        <v>17002</v>
      </c>
      <c r="G404" s="342" t="s">
        <v>17093</v>
      </c>
      <c r="H404" s="359"/>
      <c r="I404" s="343"/>
      <c r="J404" s="344" t="s">
        <v>17403</v>
      </c>
      <c r="K404" s="340"/>
      <c r="L404" s="340"/>
      <c r="M404" s="340">
        <v>54699</v>
      </c>
      <c r="N404" s="340" t="s">
        <v>16999</v>
      </c>
      <c r="O404" s="340"/>
      <c r="P404" s="340"/>
      <c r="Q404" s="340"/>
      <c r="R404" s="340"/>
      <c r="S404" s="345" t="s">
        <v>17</v>
      </c>
      <c r="T404" s="346"/>
      <c r="U404" s="347"/>
      <c r="V404" s="347"/>
      <c r="W404" s="348">
        <v>1290000</v>
      </c>
      <c r="X404" s="349"/>
      <c r="Y404" s="340" t="s">
        <v>23</v>
      </c>
      <c r="Z404" s="350" t="s">
        <v>17113</v>
      </c>
      <c r="AA404" s="365"/>
      <c r="AB404" s="365"/>
      <c r="AC404" s="351">
        <f t="shared" si="9"/>
        <v>0</v>
      </c>
      <c r="AD404" s="351">
        <v>0</v>
      </c>
      <c r="AE404" s="351">
        <f t="shared" si="10"/>
        <v>0</v>
      </c>
      <c r="AF404" s="352"/>
      <c r="AG404" s="353"/>
      <c r="AH404" s="352"/>
      <c r="AI404" s="352"/>
      <c r="AJ404" s="353"/>
      <c r="AK404" s="352"/>
      <c r="AL404" s="354"/>
      <c r="AM404" s="367"/>
      <c r="AN404" s="354"/>
      <c r="AO404" s="355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6"/>
      <c r="BH404" s="357"/>
    </row>
    <row r="405" spans="1:60" s="358" customFormat="1" ht="16.5" hidden="1" customHeight="1">
      <c r="A405" s="338">
        <v>384</v>
      </c>
      <c r="B405" s="339"/>
      <c r="C405" s="339"/>
      <c r="D405" s="340" t="s">
        <v>15</v>
      </c>
      <c r="E405" s="340" t="s">
        <v>16941</v>
      </c>
      <c r="F405" s="341" t="s">
        <v>17002</v>
      </c>
      <c r="G405" s="342" t="s">
        <v>17093</v>
      </c>
      <c r="H405" s="359"/>
      <c r="I405" s="343"/>
      <c r="J405" s="344" t="s">
        <v>17165</v>
      </c>
      <c r="K405" s="340"/>
      <c r="L405" s="340"/>
      <c r="M405" s="340">
        <v>3907</v>
      </c>
      <c r="N405" s="340" t="s">
        <v>16995</v>
      </c>
      <c r="O405" s="340" t="s">
        <v>35</v>
      </c>
      <c r="P405" s="340" t="s">
        <v>16996</v>
      </c>
      <c r="Q405" s="340" t="s">
        <v>16</v>
      </c>
      <c r="R405" s="340" t="s">
        <v>17</v>
      </c>
      <c r="S405" s="345" t="s">
        <v>17</v>
      </c>
      <c r="T405" s="346"/>
      <c r="U405" s="347">
        <v>780000</v>
      </c>
      <c r="V405" s="347">
        <v>240000</v>
      </c>
      <c r="W405" s="348"/>
      <c r="X405" s="349"/>
      <c r="Y405" s="340" t="s">
        <v>20</v>
      </c>
      <c r="Z405" s="350" t="s">
        <v>21</v>
      </c>
      <c r="AA405" s="365"/>
      <c r="AB405" s="365"/>
      <c r="AC405" s="351">
        <f t="shared" si="9"/>
        <v>2000000</v>
      </c>
      <c r="AD405" s="351">
        <v>2000000</v>
      </c>
      <c r="AE405" s="351">
        <f t="shared" si="10"/>
        <v>0</v>
      </c>
      <c r="AF405" s="352"/>
      <c r="AG405" s="353"/>
      <c r="AH405" s="352"/>
      <c r="AI405" s="352"/>
      <c r="AJ405" s="353"/>
      <c r="AK405" s="352"/>
      <c r="AL405" s="354"/>
      <c r="AM405" s="367"/>
      <c r="AN405" s="354"/>
      <c r="AO405" s="355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>
        <v>2000000</v>
      </c>
      <c r="AZ405" s="354"/>
      <c r="BA405" s="354"/>
      <c r="BB405" s="354"/>
      <c r="BC405" s="354"/>
      <c r="BD405" s="354"/>
      <c r="BE405" s="354"/>
      <c r="BF405" s="354"/>
      <c r="BG405" s="356"/>
      <c r="BH405" s="357"/>
    </row>
    <row r="406" spans="1:60" s="358" customFormat="1" ht="16.5" hidden="1" customHeight="1">
      <c r="A406" s="338">
        <v>385</v>
      </c>
      <c r="B406" s="339"/>
      <c r="C406" s="339"/>
      <c r="D406" s="340" t="s">
        <v>45</v>
      </c>
      <c r="E406" s="340" t="s">
        <v>71</v>
      </c>
      <c r="F406" s="341" t="s">
        <v>17002</v>
      </c>
      <c r="G406" s="342" t="s">
        <v>17093</v>
      </c>
      <c r="H406" s="359"/>
      <c r="I406" s="343"/>
      <c r="J406" s="344" t="s">
        <v>17409</v>
      </c>
      <c r="K406" s="340"/>
      <c r="L406" s="340"/>
      <c r="M406" s="340">
        <v>49034</v>
      </c>
      <c r="N406" s="340"/>
      <c r="O406" s="340"/>
      <c r="P406" s="340"/>
      <c r="Q406" s="340"/>
      <c r="R406" s="340"/>
      <c r="S406" s="345" t="s">
        <v>26</v>
      </c>
      <c r="T406" s="346"/>
      <c r="U406" s="347"/>
      <c r="V406" s="347"/>
      <c r="W406" s="348"/>
      <c r="X406" s="349"/>
      <c r="Y406" s="340"/>
      <c r="Z406" s="350" t="s">
        <v>20</v>
      </c>
      <c r="AA406" s="365"/>
      <c r="AB406" s="365"/>
      <c r="AC406" s="351">
        <f t="shared" ref="AC406:AC469" si="11">AG406+AJ406+AM406+AO406+AQ406+AS406+AU406+AW406+AY406+BA406+BC406+BE406</f>
        <v>10000000</v>
      </c>
      <c r="AD406" s="351">
        <v>10000000</v>
      </c>
      <c r="AE406" s="351">
        <f t="shared" ref="AE406:AE469" si="12">AC406-AD406</f>
        <v>0</v>
      </c>
      <c r="AF406" s="352"/>
      <c r="AG406" s="353"/>
      <c r="AH406" s="352"/>
      <c r="AI406" s="352"/>
      <c r="AJ406" s="353"/>
      <c r="AK406" s="352"/>
      <c r="AL406" s="354"/>
      <c r="AM406" s="367"/>
      <c r="AN406" s="354"/>
      <c r="AO406" s="355"/>
      <c r="AP406" s="354"/>
      <c r="AQ406" s="368">
        <v>10000000</v>
      </c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6"/>
      <c r="BH406" s="357"/>
    </row>
    <row r="407" spans="1:60" s="358" customFormat="1" ht="16.5" hidden="1" customHeight="1">
      <c r="A407" s="338">
        <v>386</v>
      </c>
      <c r="B407" s="339"/>
      <c r="C407" s="339"/>
      <c r="D407" s="340"/>
      <c r="E407" s="340"/>
      <c r="F407" s="341" t="s">
        <v>17502</v>
      </c>
      <c r="G407" s="342" t="s">
        <v>17093</v>
      </c>
      <c r="H407" s="359"/>
      <c r="I407" s="343"/>
      <c r="J407" s="344" t="s">
        <v>2088</v>
      </c>
      <c r="K407" s="340" t="s">
        <v>17503</v>
      </c>
      <c r="L407" s="340"/>
      <c r="M407" s="340">
        <v>12134</v>
      </c>
      <c r="N407" s="340"/>
      <c r="O407" s="340"/>
      <c r="P407" s="340"/>
      <c r="Q407" s="340"/>
      <c r="R407" s="340"/>
      <c r="S407" s="345" t="s">
        <v>17</v>
      </c>
      <c r="T407" s="346"/>
      <c r="U407" s="347"/>
      <c r="V407" s="347"/>
      <c r="W407" s="348"/>
      <c r="X407" s="349"/>
      <c r="Y407" s="340"/>
      <c r="Z407" s="350" t="s">
        <v>23</v>
      </c>
      <c r="AA407" s="365"/>
      <c r="AB407" s="365"/>
      <c r="AC407" s="351">
        <f t="shared" si="11"/>
        <v>0</v>
      </c>
      <c r="AD407" s="351">
        <v>0</v>
      </c>
      <c r="AE407" s="351">
        <f t="shared" si="12"/>
        <v>0</v>
      </c>
      <c r="AF407" s="352"/>
      <c r="AG407" s="353"/>
      <c r="AH407" s="352"/>
      <c r="AI407" s="352"/>
      <c r="AJ407" s="353"/>
      <c r="AK407" s="352"/>
      <c r="AL407" s="354"/>
      <c r="AM407" s="367"/>
      <c r="AN407" s="354"/>
      <c r="AO407" s="355">
        <v>0</v>
      </c>
      <c r="AP407" s="354"/>
      <c r="AQ407" s="354">
        <v>0</v>
      </c>
      <c r="AR407" s="354"/>
      <c r="AS407" s="354">
        <v>0</v>
      </c>
      <c r="AT407" s="354"/>
      <c r="AU407" s="354">
        <v>0</v>
      </c>
      <c r="AV407" s="354"/>
      <c r="AW407" s="354">
        <v>0</v>
      </c>
      <c r="AX407" s="354"/>
      <c r="AY407" s="354">
        <v>0</v>
      </c>
      <c r="AZ407" s="354"/>
      <c r="BA407" s="354">
        <v>0</v>
      </c>
      <c r="BB407" s="354"/>
      <c r="BC407" s="354">
        <v>0</v>
      </c>
      <c r="BD407" s="354"/>
      <c r="BE407" s="354">
        <v>0</v>
      </c>
      <c r="BF407" s="354"/>
      <c r="BG407" s="356"/>
      <c r="BH407" s="357"/>
    </row>
    <row r="408" spans="1:60" s="358" customFormat="1" ht="16.5" hidden="1" customHeight="1">
      <c r="A408" s="338">
        <v>387</v>
      </c>
      <c r="B408" s="339"/>
      <c r="C408" s="339"/>
      <c r="D408" s="340"/>
      <c r="E408" s="340"/>
      <c r="F408" s="341" t="s">
        <v>17002</v>
      </c>
      <c r="G408" s="342" t="s">
        <v>17093</v>
      </c>
      <c r="H408" s="359"/>
      <c r="I408" s="343"/>
      <c r="J408" s="344" t="s">
        <v>2088</v>
      </c>
      <c r="K408" s="340"/>
      <c r="L408" s="340"/>
      <c r="M408" s="340">
        <v>12134</v>
      </c>
      <c r="N408" s="340"/>
      <c r="O408" s="340"/>
      <c r="P408" s="340"/>
      <c r="Q408" s="340"/>
      <c r="R408" s="340"/>
      <c r="S408" s="345" t="s">
        <v>17</v>
      </c>
      <c r="T408" s="346"/>
      <c r="U408" s="347"/>
      <c r="V408" s="347"/>
      <c r="W408" s="348">
        <v>15720000</v>
      </c>
      <c r="X408" s="349"/>
      <c r="Y408" s="340"/>
      <c r="Z408" s="350" t="s">
        <v>17113</v>
      </c>
      <c r="AA408" s="365"/>
      <c r="AB408" s="365"/>
      <c r="AC408" s="351">
        <f t="shared" si="11"/>
        <v>0</v>
      </c>
      <c r="AD408" s="351">
        <v>0</v>
      </c>
      <c r="AE408" s="351">
        <f t="shared" si="12"/>
        <v>0</v>
      </c>
      <c r="AF408" s="352"/>
      <c r="AG408" s="353"/>
      <c r="AH408" s="352"/>
      <c r="AI408" s="352"/>
      <c r="AJ408" s="353"/>
      <c r="AK408" s="352"/>
      <c r="AL408" s="354"/>
      <c r="AM408" s="367"/>
      <c r="AN408" s="354"/>
      <c r="AO408" s="355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6"/>
      <c r="BH408" s="357"/>
    </row>
    <row r="409" spans="1:60" s="358" customFormat="1" ht="16.5" hidden="1" customHeight="1">
      <c r="A409" s="338">
        <v>388</v>
      </c>
      <c r="B409" s="339"/>
      <c r="C409" s="339"/>
      <c r="D409" s="340" t="s">
        <v>45</v>
      </c>
      <c r="E409" s="340" t="s">
        <v>76</v>
      </c>
      <c r="F409" s="341" t="s">
        <v>17002</v>
      </c>
      <c r="G409" s="342" t="s">
        <v>17093</v>
      </c>
      <c r="H409" s="359"/>
      <c r="I409" s="343"/>
      <c r="J409" s="344" t="s">
        <v>2088</v>
      </c>
      <c r="K409" s="340"/>
      <c r="L409" s="340"/>
      <c r="M409" s="340">
        <v>12134</v>
      </c>
      <c r="N409" s="340"/>
      <c r="O409" s="340"/>
      <c r="P409" s="340"/>
      <c r="Q409" s="340"/>
      <c r="R409" s="340"/>
      <c r="S409" s="345" t="s">
        <v>26</v>
      </c>
      <c r="T409" s="346"/>
      <c r="U409" s="347"/>
      <c r="V409" s="347"/>
      <c r="W409" s="348"/>
      <c r="X409" s="349"/>
      <c r="Y409" s="340"/>
      <c r="Z409" s="350" t="s">
        <v>20</v>
      </c>
      <c r="AA409" s="365"/>
      <c r="AB409" s="365"/>
      <c r="AC409" s="351">
        <f t="shared" si="11"/>
        <v>6430000</v>
      </c>
      <c r="AD409" s="351">
        <v>6430000</v>
      </c>
      <c r="AE409" s="351">
        <f t="shared" si="12"/>
        <v>0</v>
      </c>
      <c r="AF409" s="352"/>
      <c r="AG409" s="353"/>
      <c r="AH409" s="352"/>
      <c r="AI409" s="352"/>
      <c r="AJ409" s="353"/>
      <c r="AK409" s="352"/>
      <c r="AL409" s="354"/>
      <c r="AM409" s="367"/>
      <c r="AN409" s="354"/>
      <c r="AO409" s="355"/>
      <c r="AP409" s="354"/>
      <c r="AQ409" s="368">
        <v>6430000</v>
      </c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6"/>
      <c r="BH409" s="357"/>
    </row>
    <row r="410" spans="1:60" s="358" customFormat="1" ht="16.5" hidden="1" customHeight="1">
      <c r="A410" s="338">
        <v>389</v>
      </c>
      <c r="B410" s="339"/>
      <c r="C410" s="339"/>
      <c r="D410" s="340" t="s">
        <v>45</v>
      </c>
      <c r="E410" s="340" t="s">
        <v>76</v>
      </c>
      <c r="F410" s="341" t="s">
        <v>17002</v>
      </c>
      <c r="G410" s="342" t="s">
        <v>17093</v>
      </c>
      <c r="H410" s="359"/>
      <c r="I410" s="343"/>
      <c r="J410" s="344" t="s">
        <v>2088</v>
      </c>
      <c r="K410" s="340"/>
      <c r="L410" s="340"/>
      <c r="M410" s="340">
        <v>12134</v>
      </c>
      <c r="N410" s="340"/>
      <c r="O410" s="340"/>
      <c r="P410" s="340"/>
      <c r="Q410" s="340"/>
      <c r="R410" s="340"/>
      <c r="S410" s="345" t="s">
        <v>17247</v>
      </c>
      <c r="T410" s="346"/>
      <c r="U410" s="347"/>
      <c r="V410" s="347"/>
      <c r="W410" s="348"/>
      <c r="X410" s="349"/>
      <c r="Y410" s="340" t="s">
        <v>23</v>
      </c>
      <c r="Z410" s="350" t="s">
        <v>23</v>
      </c>
      <c r="AA410" s="365"/>
      <c r="AB410" s="365"/>
      <c r="AC410" s="351">
        <f t="shared" si="11"/>
        <v>3068000</v>
      </c>
      <c r="AD410" s="351">
        <v>3068000</v>
      </c>
      <c r="AE410" s="351">
        <f t="shared" si="12"/>
        <v>0</v>
      </c>
      <c r="AF410" s="352">
        <v>3068000</v>
      </c>
      <c r="AG410" s="353">
        <v>3068000</v>
      </c>
      <c r="AH410" s="352"/>
      <c r="AI410" s="352"/>
      <c r="AJ410" s="353"/>
      <c r="AK410" s="352"/>
      <c r="AL410" s="354"/>
      <c r="AM410" s="367"/>
      <c r="AN410" s="354"/>
      <c r="AO410" s="355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6"/>
      <c r="BH410" s="357"/>
    </row>
    <row r="411" spans="1:60" s="358" customFormat="1" ht="16.5" hidden="1" customHeight="1">
      <c r="A411" s="338">
        <v>390</v>
      </c>
      <c r="B411" s="339"/>
      <c r="C411" s="339"/>
      <c r="D411" s="340" t="s">
        <v>45</v>
      </c>
      <c r="E411" s="340" t="s">
        <v>76</v>
      </c>
      <c r="F411" s="341" t="s">
        <v>17002</v>
      </c>
      <c r="G411" s="342" t="s">
        <v>17093</v>
      </c>
      <c r="H411" s="359"/>
      <c r="I411" s="343"/>
      <c r="J411" s="344" t="s">
        <v>17405</v>
      </c>
      <c r="K411" s="340"/>
      <c r="L411" s="340"/>
      <c r="M411" s="340">
        <v>63477</v>
      </c>
      <c r="N411" s="340"/>
      <c r="O411" s="340"/>
      <c r="P411" s="340"/>
      <c r="Q411" s="340"/>
      <c r="R411" s="340"/>
      <c r="S411" s="345" t="s">
        <v>26</v>
      </c>
      <c r="T411" s="346"/>
      <c r="U411" s="347"/>
      <c r="V411" s="347"/>
      <c r="W411" s="348"/>
      <c r="X411" s="349"/>
      <c r="Y411" s="340"/>
      <c r="Z411" s="350" t="s">
        <v>23</v>
      </c>
      <c r="AA411" s="365"/>
      <c r="AB411" s="365"/>
      <c r="AC411" s="351">
        <f t="shared" si="11"/>
        <v>810000</v>
      </c>
      <c r="AD411" s="351">
        <v>810000</v>
      </c>
      <c r="AE411" s="351">
        <f t="shared" si="12"/>
        <v>0</v>
      </c>
      <c r="AF411" s="352"/>
      <c r="AG411" s="353"/>
      <c r="AH411" s="352"/>
      <c r="AI411" s="352"/>
      <c r="AJ411" s="353"/>
      <c r="AK411" s="352"/>
      <c r="AL411" s="354"/>
      <c r="AM411" s="367"/>
      <c r="AN411" s="354" t="s">
        <v>17479</v>
      </c>
      <c r="AO411" s="355">
        <v>810000</v>
      </c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6"/>
      <c r="BH411" s="357"/>
    </row>
    <row r="412" spans="1:60" s="358" customFormat="1" ht="16.5" hidden="1" customHeight="1">
      <c r="A412" s="338">
        <v>391</v>
      </c>
      <c r="B412" s="339"/>
      <c r="C412" s="339"/>
      <c r="D412" s="340" t="s">
        <v>47</v>
      </c>
      <c r="E412" s="340" t="s">
        <v>65</v>
      </c>
      <c r="F412" s="341" t="s">
        <v>17002</v>
      </c>
      <c r="G412" s="342" t="s">
        <v>17093</v>
      </c>
      <c r="H412" s="359"/>
      <c r="I412" s="343"/>
      <c r="J412" s="344" t="s">
        <v>17179</v>
      </c>
      <c r="K412" s="340"/>
      <c r="L412" s="340"/>
      <c r="M412" s="340">
        <v>59108</v>
      </c>
      <c r="N412" s="340"/>
      <c r="O412" s="340"/>
      <c r="P412" s="340"/>
      <c r="Q412" s="340"/>
      <c r="R412" s="340" t="s">
        <v>17</v>
      </c>
      <c r="S412" s="345" t="s">
        <v>17</v>
      </c>
      <c r="T412" s="346"/>
      <c r="U412" s="347"/>
      <c r="V412" s="347"/>
      <c r="W412" s="348"/>
      <c r="X412" s="349"/>
      <c r="Y412" s="340" t="s">
        <v>21</v>
      </c>
      <c r="Z412" s="350" t="s">
        <v>21</v>
      </c>
      <c r="AA412" s="365"/>
      <c r="AB412" s="365"/>
      <c r="AC412" s="351">
        <f t="shared" si="11"/>
        <v>10000000</v>
      </c>
      <c r="AD412" s="351">
        <v>10000000</v>
      </c>
      <c r="AE412" s="351">
        <f t="shared" si="12"/>
        <v>0</v>
      </c>
      <c r="AF412" s="352"/>
      <c r="AG412" s="353"/>
      <c r="AH412" s="352"/>
      <c r="AI412" s="352"/>
      <c r="AJ412" s="353"/>
      <c r="AK412" s="352"/>
      <c r="AL412" s="354"/>
      <c r="AM412" s="367"/>
      <c r="AN412" s="354"/>
      <c r="AO412" s="355"/>
      <c r="AP412" s="354"/>
      <c r="AQ412" s="354">
        <v>5000000</v>
      </c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>
        <v>5000000</v>
      </c>
      <c r="BF412" s="354"/>
      <c r="BG412" s="356"/>
      <c r="BH412" s="357"/>
    </row>
    <row r="413" spans="1:60" s="358" customFormat="1" ht="16.5" hidden="1" customHeight="1">
      <c r="A413" s="338">
        <v>392</v>
      </c>
      <c r="B413" s="339"/>
      <c r="C413" s="339"/>
      <c r="D413" s="340"/>
      <c r="E413" s="340"/>
      <c r="F413" s="341" t="s">
        <v>17002</v>
      </c>
      <c r="G413" s="342" t="s">
        <v>17093</v>
      </c>
      <c r="H413" s="359"/>
      <c r="I413" s="343"/>
      <c r="J413" s="344" t="s">
        <v>17435</v>
      </c>
      <c r="K413" s="340"/>
      <c r="L413" s="340"/>
      <c r="M413" s="340">
        <v>52940</v>
      </c>
      <c r="N413" s="340"/>
      <c r="O413" s="340"/>
      <c r="P413" s="340"/>
      <c r="Q413" s="340"/>
      <c r="R413" s="340"/>
      <c r="S413" s="345" t="s">
        <v>26</v>
      </c>
      <c r="T413" s="346"/>
      <c r="U413" s="347"/>
      <c r="V413" s="347"/>
      <c r="W413" s="348">
        <v>352000</v>
      </c>
      <c r="X413" s="349"/>
      <c r="Y413" s="340"/>
      <c r="Z413" s="350" t="s">
        <v>17113</v>
      </c>
      <c r="AA413" s="365"/>
      <c r="AB413" s="365"/>
      <c r="AC413" s="351">
        <f t="shared" si="11"/>
        <v>0</v>
      </c>
      <c r="AD413" s="351">
        <v>0</v>
      </c>
      <c r="AE413" s="351">
        <f t="shared" si="12"/>
        <v>0</v>
      </c>
      <c r="AF413" s="352"/>
      <c r="AG413" s="353"/>
      <c r="AH413" s="352"/>
      <c r="AI413" s="352"/>
      <c r="AJ413" s="353"/>
      <c r="AK413" s="352"/>
      <c r="AL413" s="354"/>
      <c r="AM413" s="367"/>
      <c r="AN413" s="354"/>
      <c r="AO413" s="355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6"/>
      <c r="BH413" s="357"/>
    </row>
    <row r="414" spans="1:60" s="358" customFormat="1" ht="16.5" hidden="1" customHeight="1">
      <c r="A414" s="338">
        <v>393</v>
      </c>
      <c r="B414" s="339"/>
      <c r="C414" s="339"/>
      <c r="D414" s="340"/>
      <c r="E414" s="340"/>
      <c r="F414" s="341" t="s">
        <v>17002</v>
      </c>
      <c r="G414" s="342" t="s">
        <v>17093</v>
      </c>
      <c r="H414" s="359"/>
      <c r="I414" s="343"/>
      <c r="J414" s="344" t="s">
        <v>5910</v>
      </c>
      <c r="K414" s="340"/>
      <c r="L414" s="340"/>
      <c r="M414" s="340">
        <v>7223</v>
      </c>
      <c r="N414" s="340"/>
      <c r="O414" s="340"/>
      <c r="P414" s="340"/>
      <c r="Q414" s="340"/>
      <c r="R414" s="340"/>
      <c r="S414" s="345" t="s">
        <v>17</v>
      </c>
      <c r="T414" s="346"/>
      <c r="U414" s="347"/>
      <c r="V414" s="347"/>
      <c r="W414" s="348">
        <v>3025000</v>
      </c>
      <c r="X414" s="349"/>
      <c r="Y414" s="340"/>
      <c r="Z414" s="350" t="s">
        <v>17113</v>
      </c>
      <c r="AA414" s="365"/>
      <c r="AB414" s="365"/>
      <c r="AC414" s="351">
        <f t="shared" si="11"/>
        <v>0</v>
      </c>
      <c r="AD414" s="351">
        <v>0</v>
      </c>
      <c r="AE414" s="351">
        <f t="shared" si="12"/>
        <v>0</v>
      </c>
      <c r="AF414" s="352"/>
      <c r="AG414" s="353"/>
      <c r="AH414" s="352"/>
      <c r="AI414" s="352"/>
      <c r="AJ414" s="353"/>
      <c r="AK414" s="352"/>
      <c r="AL414" s="354"/>
      <c r="AM414" s="367"/>
      <c r="AN414" s="354"/>
      <c r="AO414" s="355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6"/>
      <c r="BH414" s="357"/>
    </row>
    <row r="415" spans="1:60" s="358" customFormat="1" ht="16.5" hidden="1" customHeight="1">
      <c r="A415" s="338">
        <v>394</v>
      </c>
      <c r="B415" s="339"/>
      <c r="C415" s="339"/>
      <c r="D415" s="340"/>
      <c r="E415" s="340"/>
      <c r="F415" s="341" t="s">
        <v>17002</v>
      </c>
      <c r="G415" s="342" t="s">
        <v>17093</v>
      </c>
      <c r="H415" s="359"/>
      <c r="I415" s="343"/>
      <c r="J415" s="344" t="s">
        <v>17310</v>
      </c>
      <c r="K415" s="340"/>
      <c r="L415" s="340"/>
      <c r="M415" s="340">
        <v>62683</v>
      </c>
      <c r="N415" s="340"/>
      <c r="O415" s="340"/>
      <c r="P415" s="340"/>
      <c r="Q415" s="340"/>
      <c r="R415" s="340"/>
      <c r="S415" s="345" t="s">
        <v>17251</v>
      </c>
      <c r="T415" s="346"/>
      <c r="U415" s="347"/>
      <c r="V415" s="347"/>
      <c r="W415" s="348">
        <v>1200000</v>
      </c>
      <c r="X415" s="349"/>
      <c r="Y415" s="340"/>
      <c r="Z415" s="350" t="s">
        <v>17113</v>
      </c>
      <c r="AA415" s="365"/>
      <c r="AB415" s="365"/>
      <c r="AC415" s="351">
        <f t="shared" si="11"/>
        <v>0</v>
      </c>
      <c r="AD415" s="351">
        <v>0</v>
      </c>
      <c r="AE415" s="351">
        <f t="shared" si="12"/>
        <v>0</v>
      </c>
      <c r="AF415" s="352"/>
      <c r="AG415" s="353"/>
      <c r="AH415" s="352"/>
      <c r="AI415" s="352"/>
      <c r="AJ415" s="353"/>
      <c r="AK415" s="352"/>
      <c r="AL415" s="354"/>
      <c r="AM415" s="367"/>
      <c r="AN415" s="354"/>
      <c r="AO415" s="355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6"/>
      <c r="BH415" s="357"/>
    </row>
    <row r="416" spans="1:60" s="358" customFormat="1" ht="16.5" hidden="1" customHeight="1">
      <c r="A416" s="338">
        <v>395</v>
      </c>
      <c r="B416" s="339"/>
      <c r="C416" s="339"/>
      <c r="D416" s="340"/>
      <c r="E416" s="340"/>
      <c r="F416" s="341" t="s">
        <v>17271</v>
      </c>
      <c r="G416" s="342" t="s">
        <v>17093</v>
      </c>
      <c r="H416" s="359"/>
      <c r="I416" s="343"/>
      <c r="J416" s="344" t="s">
        <v>6027</v>
      </c>
      <c r="K416" s="340" t="s">
        <v>17461</v>
      </c>
      <c r="L416" s="340"/>
      <c r="M416" s="340">
        <v>62954</v>
      </c>
      <c r="N416" s="340"/>
      <c r="O416" s="340"/>
      <c r="P416" s="340"/>
      <c r="Q416" s="340"/>
      <c r="R416" s="340"/>
      <c r="S416" s="345" t="s">
        <v>17251</v>
      </c>
      <c r="T416" s="346"/>
      <c r="U416" s="347"/>
      <c r="V416" s="347"/>
      <c r="W416" s="348">
        <v>17571670</v>
      </c>
      <c r="X416" s="349"/>
      <c r="Y416" s="340"/>
      <c r="Z416" s="350" t="s">
        <v>23</v>
      </c>
      <c r="AA416" s="365"/>
      <c r="AB416" s="365"/>
      <c r="AC416" s="351">
        <f t="shared" si="11"/>
        <v>18020000</v>
      </c>
      <c r="AD416" s="351">
        <v>18020000</v>
      </c>
      <c r="AE416" s="351">
        <f t="shared" si="12"/>
        <v>0</v>
      </c>
      <c r="AF416" s="352"/>
      <c r="AG416" s="353">
        <v>10000</v>
      </c>
      <c r="AH416" s="352"/>
      <c r="AI416" s="352"/>
      <c r="AJ416" s="353">
        <v>10000</v>
      </c>
      <c r="AK416" s="352"/>
      <c r="AL416" s="354"/>
      <c r="AM416" s="367">
        <v>12000000</v>
      </c>
      <c r="AN416" s="354"/>
      <c r="AO416" s="355">
        <v>0</v>
      </c>
      <c r="AP416" s="354"/>
      <c r="AQ416" s="354">
        <v>0</v>
      </c>
      <c r="AR416" s="354"/>
      <c r="AS416" s="354">
        <v>6000000</v>
      </c>
      <c r="AT416" s="354"/>
      <c r="AU416" s="354">
        <v>0</v>
      </c>
      <c r="AV416" s="354"/>
      <c r="AW416" s="354">
        <v>0</v>
      </c>
      <c r="AX416" s="354"/>
      <c r="AY416" s="354">
        <v>0</v>
      </c>
      <c r="AZ416" s="354"/>
      <c r="BA416" s="354">
        <v>0</v>
      </c>
      <c r="BB416" s="354"/>
      <c r="BC416" s="354">
        <v>0</v>
      </c>
      <c r="BD416" s="354"/>
      <c r="BE416" s="354">
        <v>0</v>
      </c>
      <c r="BF416" s="354"/>
      <c r="BG416" s="356"/>
      <c r="BH416" s="357"/>
    </row>
    <row r="417" spans="1:60" s="358" customFormat="1" ht="16.5" hidden="1" customHeight="1">
      <c r="A417" s="338">
        <v>396</v>
      </c>
      <c r="B417" s="339"/>
      <c r="C417" s="339"/>
      <c r="D417" s="340"/>
      <c r="E417" s="340"/>
      <c r="F417" s="341" t="s">
        <v>17458</v>
      </c>
      <c r="G417" s="342" t="s">
        <v>17093</v>
      </c>
      <c r="H417" s="359"/>
      <c r="I417" s="343"/>
      <c r="J417" s="344" t="s">
        <v>17462</v>
      </c>
      <c r="K417" s="340" t="s">
        <v>17463</v>
      </c>
      <c r="L417" s="340"/>
      <c r="M417" s="340">
        <v>62956</v>
      </c>
      <c r="N417" s="340"/>
      <c r="O417" s="340"/>
      <c r="P417" s="340"/>
      <c r="Q417" s="340"/>
      <c r="R417" s="340"/>
      <c r="S417" s="345" t="s">
        <v>17251</v>
      </c>
      <c r="T417" s="346"/>
      <c r="U417" s="347">
        <v>0</v>
      </c>
      <c r="V417" s="347">
        <v>0</v>
      </c>
      <c r="W417" s="348">
        <v>399280</v>
      </c>
      <c r="X417" s="349"/>
      <c r="Y417" s="340"/>
      <c r="Z417" s="350" t="s">
        <v>23</v>
      </c>
      <c r="AA417" s="365"/>
      <c r="AB417" s="365"/>
      <c r="AC417" s="351">
        <f t="shared" si="11"/>
        <v>2814280</v>
      </c>
      <c r="AD417" s="351">
        <v>2814280</v>
      </c>
      <c r="AE417" s="351">
        <f t="shared" si="12"/>
        <v>0</v>
      </c>
      <c r="AF417" s="352"/>
      <c r="AG417" s="353">
        <v>5000</v>
      </c>
      <c r="AH417" s="352"/>
      <c r="AI417" s="352"/>
      <c r="AJ417" s="353">
        <v>10000</v>
      </c>
      <c r="AK417" s="352"/>
      <c r="AL417" s="354"/>
      <c r="AM417" s="367">
        <v>2400000</v>
      </c>
      <c r="AN417" s="354"/>
      <c r="AO417" s="355">
        <v>0</v>
      </c>
      <c r="AP417" s="354"/>
      <c r="AQ417" s="354">
        <v>0</v>
      </c>
      <c r="AR417" s="354"/>
      <c r="AS417" s="354">
        <v>0</v>
      </c>
      <c r="AT417" s="354"/>
      <c r="AU417" s="354">
        <v>100000</v>
      </c>
      <c r="AV417" s="354"/>
      <c r="AW417" s="354">
        <v>10000</v>
      </c>
      <c r="AX417" s="354"/>
      <c r="AY417" s="354">
        <v>10000</v>
      </c>
      <c r="AZ417" s="354"/>
      <c r="BA417" s="354">
        <v>5000</v>
      </c>
      <c r="BB417" s="354"/>
      <c r="BC417" s="354">
        <v>274280</v>
      </c>
      <c r="BD417" s="354"/>
      <c r="BE417" s="354">
        <v>0</v>
      </c>
      <c r="BF417" s="354"/>
      <c r="BG417" s="356"/>
      <c r="BH417" s="357"/>
    </row>
    <row r="418" spans="1:60" s="358" customFormat="1" ht="16.5" hidden="1" customHeight="1">
      <c r="A418" s="338">
        <v>397</v>
      </c>
      <c r="B418" s="339"/>
      <c r="C418" s="339"/>
      <c r="D418" s="340"/>
      <c r="E418" s="340"/>
      <c r="F418" s="341" t="s">
        <v>17002</v>
      </c>
      <c r="G418" s="342" t="s">
        <v>17093</v>
      </c>
      <c r="H418" s="359"/>
      <c r="I418" s="343"/>
      <c r="J418" s="344" t="s">
        <v>628</v>
      </c>
      <c r="K418" s="340"/>
      <c r="L418" s="340"/>
      <c r="M418" s="340">
        <v>25912</v>
      </c>
      <c r="N418" s="340"/>
      <c r="O418" s="340"/>
      <c r="P418" s="340"/>
      <c r="Q418" s="340"/>
      <c r="R418" s="340"/>
      <c r="S418" s="345" t="s">
        <v>17</v>
      </c>
      <c r="T418" s="346"/>
      <c r="U418" s="347"/>
      <c r="V418" s="347"/>
      <c r="W418" s="348">
        <v>6302000</v>
      </c>
      <c r="X418" s="349"/>
      <c r="Y418" s="340"/>
      <c r="Z418" s="350" t="s">
        <v>17113</v>
      </c>
      <c r="AA418" s="365"/>
      <c r="AB418" s="365"/>
      <c r="AC418" s="351">
        <f t="shared" si="11"/>
        <v>6000</v>
      </c>
      <c r="AD418" s="351">
        <v>6000</v>
      </c>
      <c r="AE418" s="351">
        <f t="shared" si="12"/>
        <v>0</v>
      </c>
      <c r="AF418" s="352"/>
      <c r="AG418" s="353"/>
      <c r="AH418" s="352"/>
      <c r="AI418" s="352"/>
      <c r="AJ418" s="353"/>
      <c r="AK418" s="352"/>
      <c r="AL418" s="354"/>
      <c r="AM418" s="367">
        <v>6000</v>
      </c>
      <c r="AN418" s="354"/>
      <c r="AO418" s="355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6"/>
      <c r="BH418" s="357"/>
    </row>
    <row r="419" spans="1:60" s="358" customFormat="1" ht="16.5" hidden="1" customHeight="1">
      <c r="A419" s="338">
        <v>398</v>
      </c>
      <c r="B419" s="339"/>
      <c r="C419" s="339"/>
      <c r="D419" s="340" t="s">
        <v>55</v>
      </c>
      <c r="E419" s="340" t="s">
        <v>213</v>
      </c>
      <c r="F419" s="341" t="s">
        <v>17002</v>
      </c>
      <c r="G419" s="342" t="s">
        <v>17093</v>
      </c>
      <c r="H419" s="359"/>
      <c r="I419" s="343"/>
      <c r="J419" s="344" t="s">
        <v>17210</v>
      </c>
      <c r="K419" s="340"/>
      <c r="L419" s="340"/>
      <c r="M419" s="340">
        <v>13400</v>
      </c>
      <c r="N419" s="340"/>
      <c r="O419" s="340"/>
      <c r="P419" s="340"/>
      <c r="Q419" s="340" t="s">
        <v>25</v>
      </c>
      <c r="R419" s="340" t="s">
        <v>26</v>
      </c>
      <c r="S419" s="345" t="s">
        <v>26</v>
      </c>
      <c r="T419" s="346"/>
      <c r="U419" s="347"/>
      <c r="V419" s="347">
        <v>3262000</v>
      </c>
      <c r="W419" s="348"/>
      <c r="X419" s="349"/>
      <c r="Y419" s="340" t="s">
        <v>16998</v>
      </c>
      <c r="Z419" s="350" t="s">
        <v>16998</v>
      </c>
      <c r="AA419" s="365"/>
      <c r="AB419" s="365"/>
      <c r="AC419" s="351">
        <f t="shared" si="11"/>
        <v>3000000</v>
      </c>
      <c r="AD419" s="351">
        <v>3000000</v>
      </c>
      <c r="AE419" s="351">
        <f t="shared" si="12"/>
        <v>0</v>
      </c>
      <c r="AF419" s="352"/>
      <c r="AG419" s="353"/>
      <c r="AH419" s="352"/>
      <c r="AI419" s="352"/>
      <c r="AJ419" s="353"/>
      <c r="AK419" s="352"/>
      <c r="AL419" s="354"/>
      <c r="AM419" s="367"/>
      <c r="AN419" s="354"/>
      <c r="AO419" s="355"/>
      <c r="AP419" s="354"/>
      <c r="AQ419" s="354">
        <v>3000000</v>
      </c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6"/>
      <c r="BH419" s="357"/>
    </row>
    <row r="420" spans="1:60" s="358" customFormat="1" ht="16.5" hidden="1" customHeight="1">
      <c r="A420" s="338">
        <v>399</v>
      </c>
      <c r="B420" s="339"/>
      <c r="C420" s="339"/>
      <c r="D420" s="340" t="s">
        <v>55</v>
      </c>
      <c r="E420" s="340" t="s">
        <v>16954</v>
      </c>
      <c r="F420" s="341" t="s">
        <v>17002</v>
      </c>
      <c r="G420" s="342" t="s">
        <v>17093</v>
      </c>
      <c r="H420" s="359"/>
      <c r="I420" s="343"/>
      <c r="J420" s="344" t="s">
        <v>17215</v>
      </c>
      <c r="K420" s="340"/>
      <c r="L420" s="340"/>
      <c r="M420" s="340">
        <v>1580</v>
      </c>
      <c r="N420" s="340" t="s">
        <v>17000</v>
      </c>
      <c r="O420" s="340"/>
      <c r="P420" s="340"/>
      <c r="Q420" s="340" t="s">
        <v>25</v>
      </c>
      <c r="R420" s="340" t="s">
        <v>26</v>
      </c>
      <c r="S420" s="345" t="s">
        <v>26</v>
      </c>
      <c r="T420" s="346"/>
      <c r="U420" s="347"/>
      <c r="V420" s="347">
        <v>23597500</v>
      </c>
      <c r="W420" s="348"/>
      <c r="X420" s="349"/>
      <c r="Y420" s="340" t="s">
        <v>42</v>
      </c>
      <c r="Z420" s="350" t="s">
        <v>23</v>
      </c>
      <c r="AA420" s="365"/>
      <c r="AB420" s="365"/>
      <c r="AC420" s="351">
        <f t="shared" si="11"/>
        <v>25650000</v>
      </c>
      <c r="AD420" s="351">
        <v>25650000</v>
      </c>
      <c r="AE420" s="351">
        <f t="shared" si="12"/>
        <v>0</v>
      </c>
      <c r="AF420" s="352"/>
      <c r="AG420" s="353"/>
      <c r="AH420" s="352"/>
      <c r="AI420" s="352">
        <v>2650000</v>
      </c>
      <c r="AJ420" s="353">
        <v>2650000</v>
      </c>
      <c r="AK420" s="352"/>
      <c r="AL420" s="354"/>
      <c r="AM420" s="367"/>
      <c r="AN420" s="354"/>
      <c r="AO420" s="355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>
        <v>23000000</v>
      </c>
      <c r="BF420" s="354"/>
      <c r="BG420" s="356"/>
      <c r="BH420" s="357"/>
    </row>
    <row r="421" spans="1:60" s="358" customFormat="1" ht="16.5" hidden="1" customHeight="1">
      <c r="A421" s="338">
        <v>400</v>
      </c>
      <c r="B421" s="339"/>
      <c r="C421" s="339"/>
      <c r="D421" s="340"/>
      <c r="E421" s="340"/>
      <c r="F421" s="341" t="s">
        <v>17002</v>
      </c>
      <c r="G421" s="342" t="s">
        <v>17093</v>
      </c>
      <c r="H421" s="359"/>
      <c r="I421" s="343"/>
      <c r="J421" s="344" t="s">
        <v>17451</v>
      </c>
      <c r="K421" s="340"/>
      <c r="L421" s="340"/>
      <c r="M421" s="340">
        <v>62571</v>
      </c>
      <c r="N421" s="340"/>
      <c r="O421" s="340"/>
      <c r="P421" s="340"/>
      <c r="Q421" s="340"/>
      <c r="R421" s="340"/>
      <c r="S421" s="345" t="s">
        <v>24</v>
      </c>
      <c r="T421" s="346"/>
      <c r="U421" s="347"/>
      <c r="V421" s="347"/>
      <c r="W421" s="348"/>
      <c r="X421" s="349"/>
      <c r="Y421" s="340" t="s">
        <v>21</v>
      </c>
      <c r="Z421" s="350" t="s">
        <v>21</v>
      </c>
      <c r="AA421" s="365"/>
      <c r="AB421" s="365"/>
      <c r="AC421" s="351">
        <f t="shared" si="11"/>
        <v>113200000</v>
      </c>
      <c r="AD421" s="351">
        <v>113200000</v>
      </c>
      <c r="AE421" s="351">
        <f t="shared" si="12"/>
        <v>0</v>
      </c>
      <c r="AF421" s="352"/>
      <c r="AG421" s="353"/>
      <c r="AH421" s="352"/>
      <c r="AI421" s="352"/>
      <c r="AJ421" s="353"/>
      <c r="AK421" s="352"/>
      <c r="AL421" s="354"/>
      <c r="AM421" s="367"/>
      <c r="AN421" s="354"/>
      <c r="AO421" s="355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>
        <v>113200000</v>
      </c>
      <c r="BF421" s="354"/>
      <c r="BG421" s="356"/>
      <c r="BH421" s="357"/>
    </row>
    <row r="422" spans="1:60" s="358" customFormat="1" ht="16.5" hidden="1" customHeight="1">
      <c r="A422" s="338">
        <v>401</v>
      </c>
      <c r="B422" s="339"/>
      <c r="C422" s="339"/>
      <c r="D422" s="340" t="s">
        <v>45</v>
      </c>
      <c r="E422" s="340" t="s">
        <v>77</v>
      </c>
      <c r="F422" s="341" t="s">
        <v>17002</v>
      </c>
      <c r="G422" s="342" t="s">
        <v>17093</v>
      </c>
      <c r="H422" s="359"/>
      <c r="I422" s="343"/>
      <c r="J422" s="344" t="s">
        <v>1150</v>
      </c>
      <c r="K422" s="340"/>
      <c r="L422" s="340"/>
      <c r="M422" s="340">
        <v>12042</v>
      </c>
      <c r="N422" s="340"/>
      <c r="O422" s="340"/>
      <c r="P422" s="340"/>
      <c r="Q422" s="340"/>
      <c r="R422" s="340" t="s">
        <v>17</v>
      </c>
      <c r="S422" s="345" t="s">
        <v>17</v>
      </c>
      <c r="T422" s="346"/>
      <c r="U422" s="347"/>
      <c r="V422" s="347"/>
      <c r="W422" s="348"/>
      <c r="X422" s="349"/>
      <c r="Y422" s="340" t="s">
        <v>23</v>
      </c>
      <c r="Z422" s="350"/>
      <c r="AA422" s="365"/>
      <c r="AB422" s="365"/>
      <c r="AC422" s="351">
        <f t="shared" si="11"/>
        <v>0</v>
      </c>
      <c r="AD422" s="351">
        <v>0</v>
      </c>
      <c r="AE422" s="351">
        <f t="shared" si="12"/>
        <v>0</v>
      </c>
      <c r="AF422" s="352" t="s">
        <v>11567</v>
      </c>
      <c r="AG422" s="353"/>
      <c r="AH422" s="352"/>
      <c r="AI422" s="352" t="s">
        <v>11567</v>
      </c>
      <c r="AJ422" s="353" t="s">
        <v>11567</v>
      </c>
      <c r="AK422" s="352"/>
      <c r="AL422" s="354"/>
      <c r="AM422" s="367"/>
      <c r="AN422" s="354"/>
      <c r="AO422" s="355" t="s">
        <v>11567</v>
      </c>
      <c r="AP422" s="354"/>
      <c r="AQ422" s="354" t="s">
        <v>11567</v>
      </c>
      <c r="AR422" s="354"/>
      <c r="AS422" s="354" t="s">
        <v>11567</v>
      </c>
      <c r="AT422" s="354"/>
      <c r="AU422" s="354" t="s">
        <v>11567</v>
      </c>
      <c r="AV422" s="354"/>
      <c r="AW422" s="354" t="s">
        <v>11567</v>
      </c>
      <c r="AX422" s="354"/>
      <c r="AY422" s="354" t="s">
        <v>11567</v>
      </c>
      <c r="AZ422" s="354"/>
      <c r="BA422" s="354" t="s">
        <v>11567</v>
      </c>
      <c r="BB422" s="354"/>
      <c r="BC422" s="354" t="s">
        <v>11567</v>
      </c>
      <c r="BD422" s="354"/>
      <c r="BE422" s="354" t="s">
        <v>11567</v>
      </c>
      <c r="BF422" s="354"/>
      <c r="BG422" s="356"/>
      <c r="BH422" s="357"/>
    </row>
    <row r="423" spans="1:60" s="358" customFormat="1" ht="16.5" hidden="1" customHeight="1">
      <c r="A423" s="338">
        <v>402</v>
      </c>
      <c r="B423" s="339"/>
      <c r="C423" s="339"/>
      <c r="D423" s="340" t="s">
        <v>45</v>
      </c>
      <c r="E423" s="340" t="s">
        <v>77</v>
      </c>
      <c r="F423" s="341" t="s">
        <v>17002</v>
      </c>
      <c r="G423" s="342" t="s">
        <v>17093</v>
      </c>
      <c r="H423" s="359"/>
      <c r="I423" s="343"/>
      <c r="J423" s="344" t="s">
        <v>1150</v>
      </c>
      <c r="K423" s="340"/>
      <c r="L423" s="340"/>
      <c r="M423" s="340">
        <v>12042</v>
      </c>
      <c r="N423" s="340"/>
      <c r="O423" s="340"/>
      <c r="P423" s="340"/>
      <c r="Q423" s="340"/>
      <c r="R423" s="340" t="s">
        <v>17</v>
      </c>
      <c r="S423" s="345" t="s">
        <v>17</v>
      </c>
      <c r="T423" s="346"/>
      <c r="U423" s="347"/>
      <c r="V423" s="347"/>
      <c r="W423" s="348"/>
      <c r="X423" s="349"/>
      <c r="Y423" s="340" t="s">
        <v>23</v>
      </c>
      <c r="Z423" s="350"/>
      <c r="AA423" s="365"/>
      <c r="AB423" s="365"/>
      <c r="AC423" s="351">
        <f t="shared" si="11"/>
        <v>0</v>
      </c>
      <c r="AD423" s="351">
        <v>0</v>
      </c>
      <c r="AE423" s="351">
        <f t="shared" si="12"/>
        <v>0</v>
      </c>
      <c r="AF423" s="352" t="s">
        <v>11567</v>
      </c>
      <c r="AG423" s="353"/>
      <c r="AH423" s="352"/>
      <c r="AI423" s="352" t="s">
        <v>11567</v>
      </c>
      <c r="AJ423" s="353" t="s">
        <v>11567</v>
      </c>
      <c r="AK423" s="352"/>
      <c r="AL423" s="354"/>
      <c r="AM423" s="367"/>
      <c r="AN423" s="354"/>
      <c r="AO423" s="355" t="s">
        <v>11567</v>
      </c>
      <c r="AP423" s="354"/>
      <c r="AQ423" s="354" t="s">
        <v>11567</v>
      </c>
      <c r="AR423" s="354"/>
      <c r="AS423" s="354" t="s">
        <v>11567</v>
      </c>
      <c r="AT423" s="354"/>
      <c r="AU423" s="354" t="s">
        <v>11567</v>
      </c>
      <c r="AV423" s="354"/>
      <c r="AW423" s="354" t="s">
        <v>11567</v>
      </c>
      <c r="AX423" s="354"/>
      <c r="AY423" s="354" t="s">
        <v>11567</v>
      </c>
      <c r="AZ423" s="354"/>
      <c r="BA423" s="354" t="s">
        <v>11567</v>
      </c>
      <c r="BB423" s="354"/>
      <c r="BC423" s="354" t="s">
        <v>11567</v>
      </c>
      <c r="BD423" s="354"/>
      <c r="BE423" s="354" t="s">
        <v>11567</v>
      </c>
      <c r="BF423" s="354"/>
      <c r="BG423" s="356"/>
      <c r="BH423" s="357"/>
    </row>
    <row r="424" spans="1:60" s="358" customFormat="1" ht="16.5" hidden="1" customHeight="1">
      <c r="A424" s="338">
        <v>403</v>
      </c>
      <c r="B424" s="339"/>
      <c r="C424" s="339"/>
      <c r="D424" s="340" t="s">
        <v>47</v>
      </c>
      <c r="E424" s="340" t="s">
        <v>16960</v>
      </c>
      <c r="F424" s="341" t="s">
        <v>17002</v>
      </c>
      <c r="G424" s="342" t="s">
        <v>17093</v>
      </c>
      <c r="H424" s="359"/>
      <c r="I424" s="343"/>
      <c r="J424" s="344" t="s">
        <v>17410</v>
      </c>
      <c r="K424" s="340"/>
      <c r="L424" s="340"/>
      <c r="M424" s="340">
        <v>28924</v>
      </c>
      <c r="N424" s="340"/>
      <c r="O424" s="340"/>
      <c r="P424" s="340"/>
      <c r="Q424" s="340"/>
      <c r="R424" s="340"/>
      <c r="S424" s="345" t="s">
        <v>26</v>
      </c>
      <c r="T424" s="346"/>
      <c r="U424" s="347"/>
      <c r="V424" s="347"/>
      <c r="W424" s="348"/>
      <c r="X424" s="349"/>
      <c r="Y424" s="340"/>
      <c r="Z424" s="350" t="s">
        <v>20</v>
      </c>
      <c r="AA424" s="365"/>
      <c r="AB424" s="365"/>
      <c r="AC424" s="351">
        <f t="shared" si="11"/>
        <v>15000000</v>
      </c>
      <c r="AD424" s="351">
        <v>15000000</v>
      </c>
      <c r="AE424" s="351">
        <f t="shared" si="12"/>
        <v>0</v>
      </c>
      <c r="AF424" s="352"/>
      <c r="AG424" s="353"/>
      <c r="AH424" s="352"/>
      <c r="AI424" s="352"/>
      <c r="AJ424" s="353"/>
      <c r="AK424" s="352"/>
      <c r="AL424" s="354"/>
      <c r="AM424" s="367"/>
      <c r="AN424" s="354"/>
      <c r="AO424" s="355"/>
      <c r="AP424" s="354"/>
      <c r="AQ424" s="368">
        <v>15000000</v>
      </c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6"/>
      <c r="BH424" s="357"/>
    </row>
    <row r="425" spans="1:60" s="358" customFormat="1" ht="16.5" hidden="1" customHeight="1">
      <c r="A425" s="338">
        <v>404</v>
      </c>
      <c r="B425" s="339"/>
      <c r="C425" s="339"/>
      <c r="D425" s="340" t="s">
        <v>15</v>
      </c>
      <c r="E425" s="340" t="s">
        <v>16939</v>
      </c>
      <c r="F425" s="341" t="s">
        <v>17002</v>
      </c>
      <c r="G425" s="342" t="s">
        <v>17093</v>
      </c>
      <c r="H425" s="359"/>
      <c r="I425" s="343"/>
      <c r="J425" s="344" t="s">
        <v>17150</v>
      </c>
      <c r="K425" s="340"/>
      <c r="L425" s="340"/>
      <c r="M425" s="340">
        <v>3857</v>
      </c>
      <c r="N425" s="340" t="s">
        <v>16995</v>
      </c>
      <c r="O425" s="340" t="s">
        <v>35</v>
      </c>
      <c r="P425" s="340" t="s">
        <v>16996</v>
      </c>
      <c r="Q425" s="340" t="s">
        <v>25</v>
      </c>
      <c r="R425" s="340" t="s">
        <v>26</v>
      </c>
      <c r="S425" s="345" t="s">
        <v>26</v>
      </c>
      <c r="T425" s="346"/>
      <c r="U425" s="347"/>
      <c r="V425" s="347">
        <v>1640000</v>
      </c>
      <c r="W425" s="348"/>
      <c r="X425" s="349"/>
      <c r="Y425" s="340" t="s">
        <v>20</v>
      </c>
      <c r="Z425" s="350" t="s">
        <v>20</v>
      </c>
      <c r="AA425" s="365"/>
      <c r="AB425" s="365"/>
      <c r="AC425" s="351">
        <f t="shared" si="11"/>
        <v>1000000</v>
      </c>
      <c r="AD425" s="351">
        <v>1000000</v>
      </c>
      <c r="AE425" s="351">
        <f t="shared" si="12"/>
        <v>0</v>
      </c>
      <c r="AF425" s="352"/>
      <c r="AG425" s="353"/>
      <c r="AH425" s="352"/>
      <c r="AI425" s="352"/>
      <c r="AJ425" s="353"/>
      <c r="AK425" s="352"/>
      <c r="AL425" s="354"/>
      <c r="AM425" s="367"/>
      <c r="AN425" s="354"/>
      <c r="AO425" s="355"/>
      <c r="AP425" s="354"/>
      <c r="AQ425" s="354"/>
      <c r="AR425" s="354"/>
      <c r="AS425" s="354"/>
      <c r="AT425" s="354"/>
      <c r="AU425" s="354"/>
      <c r="AV425" s="354"/>
      <c r="AW425" s="354">
        <v>1000000</v>
      </c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6"/>
      <c r="BH425" s="357"/>
    </row>
    <row r="426" spans="1:60" s="358" customFormat="1" ht="16.5" hidden="1" customHeight="1">
      <c r="A426" s="338">
        <v>405</v>
      </c>
      <c r="B426" s="339"/>
      <c r="C426" s="339"/>
      <c r="D426" s="340" t="s">
        <v>15</v>
      </c>
      <c r="E426" s="340" t="s">
        <v>16939</v>
      </c>
      <c r="F426" s="341" t="s">
        <v>17002</v>
      </c>
      <c r="G426" s="342" t="s">
        <v>17093</v>
      </c>
      <c r="H426" s="359"/>
      <c r="I426" s="343"/>
      <c r="J426" s="344" t="s">
        <v>17150</v>
      </c>
      <c r="K426" s="340"/>
      <c r="L426" s="340"/>
      <c r="M426" s="340">
        <v>3857</v>
      </c>
      <c r="N426" s="340" t="s">
        <v>16995</v>
      </c>
      <c r="O426" s="340" t="s">
        <v>35</v>
      </c>
      <c r="P426" s="340" t="s">
        <v>16996</v>
      </c>
      <c r="Q426" s="340"/>
      <c r="R426" s="340" t="s">
        <v>131</v>
      </c>
      <c r="S426" s="345" t="s">
        <v>131</v>
      </c>
      <c r="T426" s="346"/>
      <c r="U426" s="347"/>
      <c r="V426" s="347">
        <v>0</v>
      </c>
      <c r="W426" s="348"/>
      <c r="X426" s="349"/>
      <c r="Y426" s="340" t="s">
        <v>42</v>
      </c>
      <c r="Z426" s="350" t="s">
        <v>21</v>
      </c>
      <c r="AA426" s="365"/>
      <c r="AB426" s="365"/>
      <c r="AC426" s="351">
        <f t="shared" si="11"/>
        <v>0</v>
      </c>
      <c r="AD426" s="351">
        <v>0</v>
      </c>
      <c r="AE426" s="351">
        <f t="shared" si="12"/>
        <v>0</v>
      </c>
      <c r="AF426" s="352"/>
      <c r="AG426" s="353"/>
      <c r="AH426" s="352"/>
      <c r="AI426" s="352"/>
      <c r="AJ426" s="353"/>
      <c r="AK426" s="352"/>
      <c r="AL426" s="354"/>
      <c r="AM426" s="367"/>
      <c r="AN426" s="354"/>
      <c r="AO426" s="355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6"/>
      <c r="BH426" s="357"/>
    </row>
    <row r="427" spans="1:60" s="358" customFormat="1" ht="16.5" hidden="1" customHeight="1">
      <c r="A427" s="338">
        <v>406</v>
      </c>
      <c r="B427" s="339"/>
      <c r="C427" s="339"/>
      <c r="D427" s="340" t="s">
        <v>45</v>
      </c>
      <c r="E427" s="340" t="s">
        <v>77</v>
      </c>
      <c r="F427" s="341" t="s">
        <v>17002</v>
      </c>
      <c r="G427" s="342" t="s">
        <v>17093</v>
      </c>
      <c r="H427" s="359"/>
      <c r="I427" s="343"/>
      <c r="J427" s="344" t="s">
        <v>1160</v>
      </c>
      <c r="K427" s="340"/>
      <c r="L427" s="340"/>
      <c r="M427" s="340">
        <v>43236</v>
      </c>
      <c r="N427" s="340"/>
      <c r="O427" s="340"/>
      <c r="P427" s="340"/>
      <c r="Q427" s="340"/>
      <c r="R427" s="340" t="s">
        <v>17</v>
      </c>
      <c r="S427" s="345" t="s">
        <v>17</v>
      </c>
      <c r="T427" s="346"/>
      <c r="U427" s="347"/>
      <c r="V427" s="347"/>
      <c r="W427" s="348"/>
      <c r="X427" s="349"/>
      <c r="Y427" s="340" t="s">
        <v>23</v>
      </c>
      <c r="Z427" s="350"/>
      <c r="AA427" s="365"/>
      <c r="AB427" s="365"/>
      <c r="AC427" s="351">
        <f t="shared" si="11"/>
        <v>0</v>
      </c>
      <c r="AD427" s="351">
        <v>0</v>
      </c>
      <c r="AE427" s="351">
        <f t="shared" si="12"/>
        <v>0</v>
      </c>
      <c r="AF427" s="352" t="s">
        <v>11567</v>
      </c>
      <c r="AG427" s="353"/>
      <c r="AH427" s="352"/>
      <c r="AI427" s="352" t="s">
        <v>11567</v>
      </c>
      <c r="AJ427" s="353" t="s">
        <v>11567</v>
      </c>
      <c r="AK427" s="352"/>
      <c r="AL427" s="354"/>
      <c r="AM427" s="367"/>
      <c r="AN427" s="354"/>
      <c r="AO427" s="355" t="s">
        <v>11567</v>
      </c>
      <c r="AP427" s="354"/>
      <c r="AQ427" s="354" t="s">
        <v>11567</v>
      </c>
      <c r="AR427" s="354"/>
      <c r="AS427" s="354" t="s">
        <v>11567</v>
      </c>
      <c r="AT427" s="354"/>
      <c r="AU427" s="354" t="s">
        <v>11567</v>
      </c>
      <c r="AV427" s="354"/>
      <c r="AW427" s="354" t="s">
        <v>11567</v>
      </c>
      <c r="AX427" s="354"/>
      <c r="AY427" s="354" t="s">
        <v>11567</v>
      </c>
      <c r="AZ427" s="354"/>
      <c r="BA427" s="354" t="s">
        <v>11567</v>
      </c>
      <c r="BB427" s="354"/>
      <c r="BC427" s="354" t="s">
        <v>11567</v>
      </c>
      <c r="BD427" s="354"/>
      <c r="BE427" s="354" t="s">
        <v>11567</v>
      </c>
      <c r="BF427" s="354"/>
      <c r="BG427" s="356"/>
      <c r="BH427" s="357"/>
    </row>
    <row r="428" spans="1:60" s="358" customFormat="1" ht="16.5" hidden="1" customHeight="1">
      <c r="A428" s="338">
        <v>407</v>
      </c>
      <c r="B428" s="339"/>
      <c r="C428" s="339"/>
      <c r="D428" s="340" t="s">
        <v>16955</v>
      </c>
      <c r="E428" s="340" t="s">
        <v>74</v>
      </c>
      <c r="F428" s="341" t="s">
        <v>17002</v>
      </c>
      <c r="G428" s="342" t="s">
        <v>17093</v>
      </c>
      <c r="H428" s="359"/>
      <c r="I428" s="343"/>
      <c r="J428" s="344" t="s">
        <v>17224</v>
      </c>
      <c r="K428" s="340"/>
      <c r="L428" s="340"/>
      <c r="M428" s="340">
        <v>40302</v>
      </c>
      <c r="N428" s="340" t="s">
        <v>2265</v>
      </c>
      <c r="O428" s="340"/>
      <c r="P428" s="340"/>
      <c r="Q428" s="340" t="s">
        <v>130</v>
      </c>
      <c r="R428" s="340" t="s">
        <v>130</v>
      </c>
      <c r="S428" s="345" t="s">
        <v>130</v>
      </c>
      <c r="T428" s="346"/>
      <c r="U428" s="347"/>
      <c r="V428" s="347">
        <v>0</v>
      </c>
      <c r="W428" s="348"/>
      <c r="X428" s="349"/>
      <c r="Y428" s="340" t="s">
        <v>21</v>
      </c>
      <c r="Z428" s="350" t="s">
        <v>21</v>
      </c>
      <c r="AA428" s="365"/>
      <c r="AB428" s="365"/>
      <c r="AC428" s="351">
        <f t="shared" si="11"/>
        <v>10000000</v>
      </c>
      <c r="AD428" s="351">
        <v>10000000</v>
      </c>
      <c r="AE428" s="351">
        <f t="shared" si="12"/>
        <v>0</v>
      </c>
      <c r="AF428" s="352"/>
      <c r="AG428" s="353"/>
      <c r="AH428" s="352"/>
      <c r="AI428" s="352"/>
      <c r="AJ428" s="353"/>
      <c r="AK428" s="352"/>
      <c r="AL428" s="354"/>
      <c r="AM428" s="367"/>
      <c r="AN428" s="354"/>
      <c r="AO428" s="355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>
        <v>10000000</v>
      </c>
      <c r="BF428" s="354"/>
      <c r="BG428" s="356"/>
      <c r="BH428" s="357"/>
    </row>
    <row r="429" spans="1:60" s="358" customFormat="1" ht="16.5" hidden="1" customHeight="1">
      <c r="A429" s="338">
        <v>408</v>
      </c>
      <c r="B429" s="339"/>
      <c r="C429" s="339"/>
      <c r="D429" s="340"/>
      <c r="E429" s="340"/>
      <c r="F429" s="341" t="s">
        <v>17002</v>
      </c>
      <c r="G429" s="342" t="s">
        <v>17093</v>
      </c>
      <c r="H429" s="359"/>
      <c r="I429" s="343"/>
      <c r="J429" s="344" t="s">
        <v>17422</v>
      </c>
      <c r="K429" s="340"/>
      <c r="L429" s="340"/>
      <c r="M429" s="340">
        <v>6331</v>
      </c>
      <c r="N429" s="340"/>
      <c r="O429" s="340"/>
      <c r="P429" s="340"/>
      <c r="Q429" s="340"/>
      <c r="R429" s="340"/>
      <c r="S429" s="345" t="s">
        <v>17248</v>
      </c>
      <c r="T429" s="346"/>
      <c r="U429" s="347"/>
      <c r="V429" s="347"/>
      <c r="W429" s="348"/>
      <c r="X429" s="349"/>
      <c r="Y429" s="340"/>
      <c r="Z429" s="350" t="s">
        <v>21</v>
      </c>
      <c r="AA429" s="365"/>
      <c r="AB429" s="365"/>
      <c r="AC429" s="351">
        <f t="shared" si="11"/>
        <v>2000000</v>
      </c>
      <c r="AD429" s="351">
        <v>2000000</v>
      </c>
      <c r="AE429" s="351">
        <f t="shared" si="12"/>
        <v>0</v>
      </c>
      <c r="AF429" s="352"/>
      <c r="AG429" s="353"/>
      <c r="AH429" s="352"/>
      <c r="AI429" s="352"/>
      <c r="AJ429" s="353"/>
      <c r="AK429" s="352"/>
      <c r="AL429" s="354"/>
      <c r="AM429" s="367"/>
      <c r="AN429" s="354"/>
      <c r="AO429" s="355"/>
      <c r="AP429" s="354"/>
      <c r="AQ429" s="368">
        <v>2000000</v>
      </c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6"/>
      <c r="BH429" s="357"/>
    </row>
    <row r="430" spans="1:60" s="358" customFormat="1" ht="16.5" hidden="1" customHeight="1">
      <c r="A430" s="338">
        <v>409</v>
      </c>
      <c r="B430" s="339"/>
      <c r="C430" s="339"/>
      <c r="D430" s="340" t="s">
        <v>55</v>
      </c>
      <c r="E430" s="340" t="s">
        <v>16959</v>
      </c>
      <c r="F430" s="341" t="s">
        <v>17002</v>
      </c>
      <c r="G430" s="342" t="s">
        <v>17093</v>
      </c>
      <c r="H430" s="359"/>
      <c r="I430" s="343"/>
      <c r="J430" s="344" t="s">
        <v>17187</v>
      </c>
      <c r="K430" s="340"/>
      <c r="L430" s="340"/>
      <c r="M430" s="340">
        <v>46673</v>
      </c>
      <c r="N430" s="340" t="s">
        <v>17010</v>
      </c>
      <c r="O430" s="340"/>
      <c r="P430" s="340"/>
      <c r="Q430" s="340"/>
      <c r="R430" s="340" t="s">
        <v>130</v>
      </c>
      <c r="S430" s="345" t="s">
        <v>130</v>
      </c>
      <c r="T430" s="346"/>
      <c r="U430" s="347"/>
      <c r="V430" s="347"/>
      <c r="W430" s="348"/>
      <c r="X430" s="349"/>
      <c r="Y430" s="340" t="s">
        <v>21</v>
      </c>
      <c r="Z430" s="350" t="s">
        <v>17097</v>
      </c>
      <c r="AA430" s="365"/>
      <c r="AB430" s="365"/>
      <c r="AC430" s="351">
        <f t="shared" si="11"/>
        <v>0</v>
      </c>
      <c r="AD430" s="351">
        <v>0</v>
      </c>
      <c r="AE430" s="351">
        <f t="shared" si="12"/>
        <v>0</v>
      </c>
      <c r="AF430" s="352"/>
      <c r="AG430" s="353"/>
      <c r="AH430" s="352"/>
      <c r="AI430" s="352"/>
      <c r="AJ430" s="353"/>
      <c r="AK430" s="352"/>
      <c r="AL430" s="354"/>
      <c r="AM430" s="367"/>
      <c r="AN430" s="354"/>
      <c r="AO430" s="355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6"/>
      <c r="BH430" s="357"/>
    </row>
    <row r="431" spans="1:60" s="358" customFormat="1" ht="16.5" hidden="1" customHeight="1">
      <c r="A431" s="338">
        <v>410</v>
      </c>
      <c r="B431" s="339"/>
      <c r="C431" s="339"/>
      <c r="D431" s="340" t="s">
        <v>55</v>
      </c>
      <c r="E431" s="340" t="s">
        <v>16959</v>
      </c>
      <c r="F431" s="341" t="s">
        <v>17002</v>
      </c>
      <c r="G431" s="342" t="s">
        <v>17093</v>
      </c>
      <c r="H431" s="359"/>
      <c r="I431" s="343"/>
      <c r="J431" s="344" t="s">
        <v>17187</v>
      </c>
      <c r="K431" s="340"/>
      <c r="L431" s="340"/>
      <c r="M431" s="340">
        <v>46673</v>
      </c>
      <c r="N431" s="340" t="s">
        <v>17010</v>
      </c>
      <c r="O431" s="340"/>
      <c r="P431" s="340"/>
      <c r="Q431" s="340" t="s">
        <v>19</v>
      </c>
      <c r="R431" s="340" t="s">
        <v>64</v>
      </c>
      <c r="S431" s="345" t="s">
        <v>17253</v>
      </c>
      <c r="T431" s="346"/>
      <c r="U431" s="347">
        <v>65000000</v>
      </c>
      <c r="V431" s="347">
        <v>0</v>
      </c>
      <c r="W431" s="348"/>
      <c r="X431" s="349"/>
      <c r="Y431" s="340" t="s">
        <v>18</v>
      </c>
      <c r="Z431" s="350" t="s">
        <v>17097</v>
      </c>
      <c r="AA431" s="365"/>
      <c r="AB431" s="365"/>
      <c r="AC431" s="351">
        <f t="shared" si="11"/>
        <v>0</v>
      </c>
      <c r="AD431" s="351">
        <v>0</v>
      </c>
      <c r="AE431" s="351">
        <f t="shared" si="12"/>
        <v>0</v>
      </c>
      <c r="AF431" s="352"/>
      <c r="AG431" s="353"/>
      <c r="AH431" s="352"/>
      <c r="AI431" s="352"/>
      <c r="AJ431" s="353"/>
      <c r="AK431" s="352"/>
      <c r="AL431" s="354"/>
      <c r="AM431" s="367"/>
      <c r="AN431" s="354"/>
      <c r="AO431" s="355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6"/>
      <c r="BH431" s="357"/>
    </row>
    <row r="432" spans="1:60" s="358" customFormat="1" ht="16.5" hidden="1" customHeight="1">
      <c r="A432" s="338">
        <v>411</v>
      </c>
      <c r="B432" s="339"/>
      <c r="C432" s="339"/>
      <c r="D432" s="340" t="s">
        <v>45</v>
      </c>
      <c r="E432" s="340" t="s">
        <v>71</v>
      </c>
      <c r="F432" s="341" t="s">
        <v>17002</v>
      </c>
      <c r="G432" s="342" t="s">
        <v>17093</v>
      </c>
      <c r="H432" s="359"/>
      <c r="I432" s="343"/>
      <c r="J432" s="344" t="s">
        <v>17414</v>
      </c>
      <c r="K432" s="340"/>
      <c r="L432" s="340"/>
      <c r="M432" s="340">
        <v>20246</v>
      </c>
      <c r="N432" s="340"/>
      <c r="O432" s="340"/>
      <c r="P432" s="340"/>
      <c r="Q432" s="340"/>
      <c r="R432" s="340"/>
      <c r="S432" s="345" t="s">
        <v>26</v>
      </c>
      <c r="T432" s="346"/>
      <c r="U432" s="347"/>
      <c r="V432" s="347"/>
      <c r="W432" s="348"/>
      <c r="X432" s="349"/>
      <c r="Y432" s="340"/>
      <c r="Z432" s="350" t="s">
        <v>23</v>
      </c>
      <c r="AA432" s="365"/>
      <c r="AB432" s="365"/>
      <c r="AC432" s="351">
        <f t="shared" si="11"/>
        <v>3167000</v>
      </c>
      <c r="AD432" s="351">
        <v>3167000</v>
      </c>
      <c r="AE432" s="351">
        <f t="shared" si="12"/>
        <v>0</v>
      </c>
      <c r="AF432" s="352"/>
      <c r="AG432" s="353"/>
      <c r="AH432" s="352"/>
      <c r="AI432" s="352"/>
      <c r="AJ432" s="353"/>
      <c r="AK432" s="352"/>
      <c r="AL432" s="354"/>
      <c r="AM432" s="367"/>
      <c r="AN432" s="354"/>
      <c r="AO432" s="355"/>
      <c r="AP432" s="354"/>
      <c r="AQ432" s="354"/>
      <c r="AR432" s="354"/>
      <c r="AS432" s="354">
        <v>3167000</v>
      </c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6"/>
      <c r="BH432" s="357"/>
    </row>
    <row r="433" spans="1:60" s="358" customFormat="1" ht="16.5" hidden="1" customHeight="1">
      <c r="A433" s="338">
        <v>412</v>
      </c>
      <c r="B433" s="339"/>
      <c r="C433" s="339"/>
      <c r="D433" s="340" t="s">
        <v>15</v>
      </c>
      <c r="E433" s="340" t="s">
        <v>16941</v>
      </c>
      <c r="F433" s="341" t="s">
        <v>17002</v>
      </c>
      <c r="G433" s="342" t="s">
        <v>17093</v>
      </c>
      <c r="H433" s="359"/>
      <c r="I433" s="343"/>
      <c r="J433" s="344" t="s">
        <v>17406</v>
      </c>
      <c r="K433" s="340"/>
      <c r="L433" s="340"/>
      <c r="M433" s="340">
        <v>28306</v>
      </c>
      <c r="N433" s="340"/>
      <c r="O433" s="340"/>
      <c r="P433" s="340"/>
      <c r="Q433" s="340"/>
      <c r="R433" s="340"/>
      <c r="S433" s="345" t="s">
        <v>26</v>
      </c>
      <c r="T433" s="346"/>
      <c r="U433" s="347"/>
      <c r="V433" s="347"/>
      <c r="W433" s="348"/>
      <c r="X433" s="349"/>
      <c r="Y433" s="340" t="s">
        <v>21</v>
      </c>
      <c r="Z433" s="350" t="s">
        <v>23</v>
      </c>
      <c r="AA433" s="365"/>
      <c r="AB433" s="365"/>
      <c r="AC433" s="351">
        <f t="shared" si="11"/>
        <v>7000000</v>
      </c>
      <c r="AD433" s="351">
        <v>7000000</v>
      </c>
      <c r="AE433" s="351">
        <f t="shared" si="12"/>
        <v>0</v>
      </c>
      <c r="AF433" s="352"/>
      <c r="AG433" s="353"/>
      <c r="AH433" s="352"/>
      <c r="AI433" s="352"/>
      <c r="AJ433" s="353"/>
      <c r="AK433" s="352"/>
      <c r="AL433" s="354"/>
      <c r="AM433" s="367"/>
      <c r="AN433" s="354" t="s">
        <v>17480</v>
      </c>
      <c r="AO433" s="355">
        <v>7000000</v>
      </c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6"/>
      <c r="BH433" s="357"/>
    </row>
    <row r="434" spans="1:60" s="358" customFormat="1" ht="16.5" hidden="1" customHeight="1">
      <c r="A434" s="338">
        <v>413</v>
      </c>
      <c r="B434" s="339"/>
      <c r="C434" s="339"/>
      <c r="D434" s="340"/>
      <c r="E434" s="340"/>
      <c r="F434" s="341" t="s">
        <v>17504</v>
      </c>
      <c r="G434" s="342" t="s">
        <v>17093</v>
      </c>
      <c r="H434" s="359"/>
      <c r="I434" s="343"/>
      <c r="J434" s="344" t="s">
        <v>8239</v>
      </c>
      <c r="K434" s="340" t="s">
        <v>17508</v>
      </c>
      <c r="L434" s="340"/>
      <c r="M434" s="340">
        <v>20220</v>
      </c>
      <c r="N434" s="340"/>
      <c r="O434" s="340"/>
      <c r="P434" s="340"/>
      <c r="Q434" s="340"/>
      <c r="R434" s="340"/>
      <c r="S434" s="345" t="s">
        <v>17</v>
      </c>
      <c r="T434" s="346"/>
      <c r="U434" s="347"/>
      <c r="V434" s="347"/>
      <c r="W434" s="348"/>
      <c r="X434" s="349"/>
      <c r="Y434" s="340"/>
      <c r="Z434" s="350" t="s">
        <v>23</v>
      </c>
      <c r="AA434" s="365"/>
      <c r="AB434" s="365"/>
      <c r="AC434" s="351">
        <f t="shared" si="11"/>
        <v>0</v>
      </c>
      <c r="AD434" s="351">
        <v>0</v>
      </c>
      <c r="AE434" s="351">
        <f t="shared" si="12"/>
        <v>0</v>
      </c>
      <c r="AF434" s="352"/>
      <c r="AG434" s="353"/>
      <c r="AH434" s="352"/>
      <c r="AI434" s="352"/>
      <c r="AJ434" s="353"/>
      <c r="AK434" s="352"/>
      <c r="AL434" s="354"/>
      <c r="AM434" s="367"/>
      <c r="AN434" s="354"/>
      <c r="AO434" s="355">
        <v>0</v>
      </c>
      <c r="AP434" s="354"/>
      <c r="AQ434" s="354">
        <v>0</v>
      </c>
      <c r="AR434" s="354"/>
      <c r="AS434" s="354">
        <v>0</v>
      </c>
      <c r="AT434" s="354"/>
      <c r="AU434" s="354">
        <v>0</v>
      </c>
      <c r="AV434" s="354"/>
      <c r="AW434" s="354">
        <v>0</v>
      </c>
      <c r="AX434" s="354"/>
      <c r="AY434" s="354">
        <v>0</v>
      </c>
      <c r="AZ434" s="354"/>
      <c r="BA434" s="354">
        <v>0</v>
      </c>
      <c r="BB434" s="354"/>
      <c r="BC434" s="354">
        <v>0</v>
      </c>
      <c r="BD434" s="354"/>
      <c r="BE434" s="354">
        <v>0</v>
      </c>
      <c r="BF434" s="354"/>
      <c r="BG434" s="356"/>
      <c r="BH434" s="357"/>
    </row>
    <row r="435" spans="1:60" s="358" customFormat="1" ht="16.5" hidden="1" customHeight="1">
      <c r="A435" s="338">
        <v>414</v>
      </c>
      <c r="B435" s="339"/>
      <c r="C435" s="339"/>
      <c r="D435" s="340" t="s">
        <v>17265</v>
      </c>
      <c r="E435" s="340" t="s">
        <v>76</v>
      </c>
      <c r="F435" s="341" t="s">
        <v>17002</v>
      </c>
      <c r="G435" s="342" t="s">
        <v>17093</v>
      </c>
      <c r="H435" s="359"/>
      <c r="I435" s="343"/>
      <c r="J435" s="344" t="s">
        <v>2110</v>
      </c>
      <c r="K435" s="340"/>
      <c r="L435" s="340"/>
      <c r="M435" s="340">
        <v>61644</v>
      </c>
      <c r="N435" s="340"/>
      <c r="O435" s="340"/>
      <c r="P435" s="340"/>
      <c r="Q435" s="340"/>
      <c r="R435" s="340"/>
      <c r="S435" s="345" t="s">
        <v>17</v>
      </c>
      <c r="T435" s="346"/>
      <c r="U435" s="347"/>
      <c r="V435" s="347"/>
      <c r="W435" s="348">
        <v>7665000</v>
      </c>
      <c r="X435" s="349"/>
      <c r="Y435" s="340" t="s">
        <v>23</v>
      </c>
      <c r="Z435" s="350" t="s">
        <v>23</v>
      </c>
      <c r="AA435" s="365"/>
      <c r="AB435" s="365"/>
      <c r="AC435" s="351">
        <f t="shared" si="11"/>
        <v>850000</v>
      </c>
      <c r="AD435" s="351">
        <v>850000</v>
      </c>
      <c r="AE435" s="351">
        <f t="shared" si="12"/>
        <v>0</v>
      </c>
      <c r="AF435" s="352">
        <v>480000</v>
      </c>
      <c r="AG435" s="353">
        <v>480000</v>
      </c>
      <c r="AH435" s="352"/>
      <c r="AI435" s="352"/>
      <c r="AJ435" s="353">
        <v>-30000</v>
      </c>
      <c r="AK435" s="352"/>
      <c r="AL435" s="354"/>
      <c r="AM435" s="367"/>
      <c r="AN435" s="354"/>
      <c r="AO435" s="355">
        <v>400000</v>
      </c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6"/>
      <c r="BH435" s="357"/>
    </row>
    <row r="436" spans="1:60" s="358" customFormat="1" ht="16.5" hidden="1" customHeight="1">
      <c r="A436" s="338">
        <v>415</v>
      </c>
      <c r="B436" s="339"/>
      <c r="C436" s="339"/>
      <c r="D436" s="340"/>
      <c r="E436" s="340"/>
      <c r="F436" s="341" t="s">
        <v>17502</v>
      </c>
      <c r="G436" s="342" t="s">
        <v>17093</v>
      </c>
      <c r="H436" s="359"/>
      <c r="I436" s="343"/>
      <c r="J436" s="344" t="s">
        <v>2110</v>
      </c>
      <c r="K436" s="340" t="s">
        <v>17509</v>
      </c>
      <c r="L436" s="340"/>
      <c r="M436" s="340">
        <v>61644</v>
      </c>
      <c r="N436" s="340"/>
      <c r="O436" s="340"/>
      <c r="P436" s="340"/>
      <c r="Q436" s="340"/>
      <c r="R436" s="340"/>
      <c r="S436" s="345" t="s">
        <v>17</v>
      </c>
      <c r="T436" s="346"/>
      <c r="U436" s="347"/>
      <c r="V436" s="347"/>
      <c r="W436" s="348"/>
      <c r="X436" s="349"/>
      <c r="Y436" s="340"/>
      <c r="Z436" s="350" t="s">
        <v>23</v>
      </c>
      <c r="AA436" s="365"/>
      <c r="AB436" s="365"/>
      <c r="AC436" s="351">
        <f t="shared" si="11"/>
        <v>0</v>
      </c>
      <c r="AD436" s="351">
        <v>0</v>
      </c>
      <c r="AE436" s="351">
        <f t="shared" si="12"/>
        <v>0</v>
      </c>
      <c r="AF436" s="352"/>
      <c r="AG436" s="353"/>
      <c r="AH436" s="352"/>
      <c r="AI436" s="352"/>
      <c r="AJ436" s="353"/>
      <c r="AK436" s="352"/>
      <c r="AL436" s="354"/>
      <c r="AM436" s="367"/>
      <c r="AN436" s="354"/>
      <c r="AO436" s="355">
        <v>0</v>
      </c>
      <c r="AP436" s="354"/>
      <c r="AQ436" s="354">
        <v>0</v>
      </c>
      <c r="AR436" s="354"/>
      <c r="AS436" s="354">
        <v>0</v>
      </c>
      <c r="AT436" s="354"/>
      <c r="AU436" s="354">
        <v>0</v>
      </c>
      <c r="AV436" s="354"/>
      <c r="AW436" s="354">
        <v>0</v>
      </c>
      <c r="AX436" s="354"/>
      <c r="AY436" s="354">
        <v>0</v>
      </c>
      <c r="AZ436" s="354"/>
      <c r="BA436" s="354">
        <v>0</v>
      </c>
      <c r="BB436" s="354"/>
      <c r="BC436" s="354">
        <v>0</v>
      </c>
      <c r="BD436" s="354"/>
      <c r="BE436" s="354">
        <v>0</v>
      </c>
      <c r="BF436" s="354"/>
      <c r="BG436" s="356"/>
      <c r="BH436" s="357"/>
    </row>
    <row r="437" spans="1:60" s="358" customFormat="1" ht="16.5" hidden="1" customHeight="1">
      <c r="A437" s="338">
        <v>416</v>
      </c>
      <c r="B437" s="339"/>
      <c r="C437" s="339"/>
      <c r="D437" s="340"/>
      <c r="E437" s="340"/>
      <c r="F437" s="341" t="s">
        <v>17002</v>
      </c>
      <c r="G437" s="342" t="s">
        <v>17093</v>
      </c>
      <c r="H437" s="359"/>
      <c r="I437" s="343"/>
      <c r="J437" s="344" t="s">
        <v>17311</v>
      </c>
      <c r="K437" s="340"/>
      <c r="L437" s="340"/>
      <c r="M437" s="340">
        <v>20220</v>
      </c>
      <c r="N437" s="340"/>
      <c r="O437" s="340"/>
      <c r="P437" s="340"/>
      <c r="Q437" s="340"/>
      <c r="R437" s="340"/>
      <c r="S437" s="345" t="s">
        <v>17</v>
      </c>
      <c r="T437" s="346"/>
      <c r="U437" s="347"/>
      <c r="V437" s="347"/>
      <c r="W437" s="348">
        <v>1200000</v>
      </c>
      <c r="X437" s="349"/>
      <c r="Y437" s="340"/>
      <c r="Z437" s="350" t="s">
        <v>17113</v>
      </c>
      <c r="AA437" s="365"/>
      <c r="AB437" s="365"/>
      <c r="AC437" s="351">
        <f t="shared" si="11"/>
        <v>0</v>
      </c>
      <c r="AD437" s="351">
        <v>0</v>
      </c>
      <c r="AE437" s="351">
        <f t="shared" si="12"/>
        <v>0</v>
      </c>
      <c r="AF437" s="352"/>
      <c r="AG437" s="353"/>
      <c r="AH437" s="352"/>
      <c r="AI437" s="352"/>
      <c r="AJ437" s="353"/>
      <c r="AK437" s="352"/>
      <c r="AL437" s="354"/>
      <c r="AM437" s="367"/>
      <c r="AN437" s="354"/>
      <c r="AO437" s="355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6"/>
      <c r="BH437" s="357"/>
    </row>
    <row r="438" spans="1:60" s="358" customFormat="1" ht="16.5" hidden="1" customHeight="1">
      <c r="A438" s="338">
        <v>417</v>
      </c>
      <c r="B438" s="339"/>
      <c r="C438" s="339"/>
      <c r="D438" s="340" t="s">
        <v>45</v>
      </c>
      <c r="E438" s="340" t="s">
        <v>76</v>
      </c>
      <c r="F438" s="341" t="s">
        <v>17002</v>
      </c>
      <c r="G438" s="342" t="s">
        <v>17093</v>
      </c>
      <c r="H438" s="359"/>
      <c r="I438" s="343"/>
      <c r="J438" s="344" t="s">
        <v>17068</v>
      </c>
      <c r="K438" s="340"/>
      <c r="L438" s="340"/>
      <c r="M438" s="340">
        <v>17051</v>
      </c>
      <c r="N438" s="340" t="s">
        <v>16969</v>
      </c>
      <c r="O438" s="340"/>
      <c r="P438" s="340"/>
      <c r="Q438" s="340" t="s">
        <v>17</v>
      </c>
      <c r="R438" s="340" t="s">
        <v>17</v>
      </c>
      <c r="S438" s="345" t="s">
        <v>17</v>
      </c>
      <c r="T438" s="346"/>
      <c r="U438" s="347"/>
      <c r="V438" s="347">
        <v>3552500</v>
      </c>
      <c r="W438" s="348">
        <v>1844000</v>
      </c>
      <c r="X438" s="349"/>
      <c r="Y438" s="340" t="s">
        <v>23</v>
      </c>
      <c r="Z438" s="350" t="s">
        <v>23</v>
      </c>
      <c r="AA438" s="365"/>
      <c r="AB438" s="365"/>
      <c r="AC438" s="351">
        <f t="shared" si="11"/>
        <v>0</v>
      </c>
      <c r="AD438" s="351">
        <v>0</v>
      </c>
      <c r="AE438" s="351">
        <f t="shared" si="12"/>
        <v>0</v>
      </c>
      <c r="AF438" s="352">
        <v>2000000</v>
      </c>
      <c r="AG438" s="353"/>
      <c r="AH438" s="352"/>
      <c r="AI438" s="352"/>
      <c r="AJ438" s="353"/>
      <c r="AK438" s="352"/>
      <c r="AL438" s="354"/>
      <c r="AM438" s="367"/>
      <c r="AN438" s="354"/>
      <c r="AO438" s="355"/>
      <c r="AP438" s="354"/>
      <c r="AQ438" s="354"/>
      <c r="AR438" s="354"/>
      <c r="AS438" s="354"/>
      <c r="AT438" s="354"/>
      <c r="AU438" s="354">
        <v>0</v>
      </c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>
        <v>0</v>
      </c>
      <c r="BF438" s="354"/>
      <c r="BG438" s="356"/>
      <c r="BH438" s="357"/>
    </row>
    <row r="439" spans="1:60" s="358" customFormat="1" ht="16.5" hidden="1" customHeight="1">
      <c r="A439" s="338">
        <v>418</v>
      </c>
      <c r="B439" s="339"/>
      <c r="C439" s="339"/>
      <c r="D439" s="340" t="s">
        <v>45</v>
      </c>
      <c r="E439" s="340" t="s">
        <v>79</v>
      </c>
      <c r="F439" s="341" t="s">
        <v>17002</v>
      </c>
      <c r="G439" s="342" t="s">
        <v>17093</v>
      </c>
      <c r="H439" s="359"/>
      <c r="I439" s="343"/>
      <c r="J439" s="344" t="s">
        <v>2388</v>
      </c>
      <c r="K439" s="340"/>
      <c r="L439" s="340"/>
      <c r="M439" s="340">
        <v>4930</v>
      </c>
      <c r="N439" s="340" t="s">
        <v>2265</v>
      </c>
      <c r="O439" s="340"/>
      <c r="P439" s="340"/>
      <c r="Q439" s="340" t="s">
        <v>17</v>
      </c>
      <c r="R439" s="340" t="s">
        <v>17</v>
      </c>
      <c r="S439" s="345" t="s">
        <v>17</v>
      </c>
      <c r="T439" s="346"/>
      <c r="U439" s="347"/>
      <c r="V439" s="347">
        <v>0</v>
      </c>
      <c r="W439" s="348">
        <v>680000</v>
      </c>
      <c r="X439" s="349"/>
      <c r="Y439" s="340" t="s">
        <v>23</v>
      </c>
      <c r="Z439" s="350" t="s">
        <v>23</v>
      </c>
      <c r="AA439" s="365"/>
      <c r="AB439" s="365"/>
      <c r="AC439" s="351">
        <f t="shared" si="11"/>
        <v>0</v>
      </c>
      <c r="AD439" s="351">
        <v>0</v>
      </c>
      <c r="AE439" s="351">
        <f t="shared" si="12"/>
        <v>0</v>
      </c>
      <c r="AF439" s="352">
        <v>1000000</v>
      </c>
      <c r="AG439" s="353"/>
      <c r="AH439" s="352"/>
      <c r="AI439" s="352">
        <v>0</v>
      </c>
      <c r="AJ439" s="353">
        <v>0</v>
      </c>
      <c r="AK439" s="352"/>
      <c r="AL439" s="354"/>
      <c r="AM439" s="367"/>
      <c r="AN439" s="354"/>
      <c r="AO439" s="355"/>
      <c r="AP439" s="354"/>
      <c r="AQ439" s="354">
        <v>0</v>
      </c>
      <c r="AR439" s="354"/>
      <c r="AS439" s="354">
        <v>0</v>
      </c>
      <c r="AT439" s="354"/>
      <c r="AU439" s="354">
        <v>0</v>
      </c>
      <c r="AV439" s="354"/>
      <c r="AW439" s="354">
        <v>0</v>
      </c>
      <c r="AX439" s="354"/>
      <c r="AY439" s="354">
        <v>0</v>
      </c>
      <c r="AZ439" s="354"/>
      <c r="BA439" s="354">
        <v>0</v>
      </c>
      <c r="BB439" s="354"/>
      <c r="BC439" s="354">
        <v>0</v>
      </c>
      <c r="BD439" s="354"/>
      <c r="BE439" s="354">
        <v>0</v>
      </c>
      <c r="BF439" s="354"/>
      <c r="BG439" s="356"/>
      <c r="BH439" s="357"/>
    </row>
    <row r="440" spans="1:60" s="358" customFormat="1" ht="16.5" hidden="1" customHeight="1">
      <c r="A440" s="338">
        <v>419</v>
      </c>
      <c r="B440" s="339"/>
      <c r="C440" s="339"/>
      <c r="D440" s="340" t="s">
        <v>45</v>
      </c>
      <c r="E440" s="340" t="s">
        <v>17387</v>
      </c>
      <c r="F440" s="341" t="s">
        <v>17002</v>
      </c>
      <c r="G440" s="342" t="s">
        <v>17093</v>
      </c>
      <c r="H440" s="359"/>
      <c r="I440" s="343"/>
      <c r="J440" s="344" t="s">
        <v>17407</v>
      </c>
      <c r="K440" s="340"/>
      <c r="L440" s="340"/>
      <c r="M440" s="340">
        <v>58571</v>
      </c>
      <c r="N440" s="340"/>
      <c r="O440" s="340"/>
      <c r="P440" s="340"/>
      <c r="Q440" s="340"/>
      <c r="R440" s="340"/>
      <c r="S440" s="345" t="s">
        <v>26</v>
      </c>
      <c r="T440" s="346"/>
      <c r="U440" s="347"/>
      <c r="V440" s="347"/>
      <c r="W440" s="348"/>
      <c r="X440" s="349"/>
      <c r="Y440" s="340"/>
      <c r="Z440" s="350" t="s">
        <v>23</v>
      </c>
      <c r="AA440" s="365"/>
      <c r="AB440" s="365"/>
      <c r="AC440" s="351">
        <f t="shared" si="11"/>
        <v>10000</v>
      </c>
      <c r="AD440" s="351">
        <v>10000</v>
      </c>
      <c r="AE440" s="351">
        <f t="shared" si="12"/>
        <v>0</v>
      </c>
      <c r="AF440" s="352">
        <v>10000</v>
      </c>
      <c r="AG440" s="353">
        <v>10000</v>
      </c>
      <c r="AH440" s="352"/>
      <c r="AI440" s="352"/>
      <c r="AJ440" s="353"/>
      <c r="AK440" s="352"/>
      <c r="AL440" s="354"/>
      <c r="AM440" s="367"/>
      <c r="AN440" s="354"/>
      <c r="AO440" s="355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6"/>
      <c r="BH440" s="357"/>
    </row>
    <row r="441" spans="1:60" s="358" customFormat="1" ht="16.5" hidden="1" customHeight="1">
      <c r="A441" s="338">
        <v>420</v>
      </c>
      <c r="B441" s="339"/>
      <c r="C441" s="339"/>
      <c r="D441" s="340"/>
      <c r="E441" s="340"/>
      <c r="F441" s="341" t="s">
        <v>17002</v>
      </c>
      <c r="G441" s="342" t="s">
        <v>17093</v>
      </c>
      <c r="H441" s="359"/>
      <c r="I441" s="343"/>
      <c r="J441" s="344" t="s">
        <v>1207</v>
      </c>
      <c r="K441" s="340" t="s">
        <v>17432</v>
      </c>
      <c r="L441" s="340"/>
      <c r="M441" s="340">
        <v>28944</v>
      </c>
      <c r="N441" s="340"/>
      <c r="O441" s="340"/>
      <c r="P441" s="340"/>
      <c r="Q441" s="340"/>
      <c r="R441" s="340"/>
      <c r="S441" s="345" t="s">
        <v>130</v>
      </c>
      <c r="T441" s="346"/>
      <c r="U441" s="347">
        <v>0</v>
      </c>
      <c r="V441" s="347">
        <v>2000000</v>
      </c>
      <c r="W441" s="348">
        <v>0</v>
      </c>
      <c r="X441" s="349"/>
      <c r="Y441" s="340"/>
      <c r="Z441" s="350" t="s">
        <v>21</v>
      </c>
      <c r="AA441" s="365"/>
      <c r="AB441" s="365"/>
      <c r="AC441" s="351">
        <f t="shared" si="11"/>
        <v>0</v>
      </c>
      <c r="AD441" s="351">
        <v>0</v>
      </c>
      <c r="AE441" s="351">
        <f t="shared" si="12"/>
        <v>0</v>
      </c>
      <c r="AF441" s="352"/>
      <c r="AG441" s="353" t="s">
        <v>11567</v>
      </c>
      <c r="AH441" s="352"/>
      <c r="AI441" s="352"/>
      <c r="AJ441" s="353" t="s">
        <v>11567</v>
      </c>
      <c r="AK441" s="352"/>
      <c r="AL441" s="354"/>
      <c r="AM441" s="367"/>
      <c r="AN441" s="354"/>
      <c r="AO441" s="355">
        <v>0</v>
      </c>
      <c r="AP441" s="354"/>
      <c r="AQ441" s="354">
        <v>0</v>
      </c>
      <c r="AR441" s="354"/>
      <c r="AS441" s="354">
        <v>0</v>
      </c>
      <c r="AT441" s="354"/>
      <c r="AU441" s="354">
        <v>0</v>
      </c>
      <c r="AV441" s="354"/>
      <c r="AW441" s="354">
        <v>0</v>
      </c>
      <c r="AX441" s="354"/>
      <c r="AY441" s="354">
        <v>0</v>
      </c>
      <c r="AZ441" s="354"/>
      <c r="BA441" s="354">
        <v>0</v>
      </c>
      <c r="BB441" s="354"/>
      <c r="BC441" s="354">
        <v>0</v>
      </c>
      <c r="BD441" s="354"/>
      <c r="BE441" s="354">
        <v>0</v>
      </c>
      <c r="BF441" s="354"/>
      <c r="BG441" s="356"/>
      <c r="BH441" s="357"/>
    </row>
    <row r="442" spans="1:60" s="358" customFormat="1" ht="16.5" hidden="1" customHeight="1">
      <c r="A442" s="338">
        <v>421</v>
      </c>
      <c r="B442" s="339"/>
      <c r="C442" s="339"/>
      <c r="D442" s="340"/>
      <c r="E442" s="340"/>
      <c r="F442" s="341" t="s">
        <v>17002</v>
      </c>
      <c r="G442" s="342" t="s">
        <v>17093</v>
      </c>
      <c r="H442" s="359"/>
      <c r="I442" s="343"/>
      <c r="J442" s="344" t="s">
        <v>17401</v>
      </c>
      <c r="K442" s="340"/>
      <c r="L442" s="340"/>
      <c r="M442" s="340"/>
      <c r="N442" s="340"/>
      <c r="O442" s="340"/>
      <c r="P442" s="340"/>
      <c r="Q442" s="340"/>
      <c r="R442" s="340"/>
      <c r="S442" s="345" t="s">
        <v>17</v>
      </c>
      <c r="T442" s="346"/>
      <c r="U442" s="347"/>
      <c r="V442" s="347"/>
      <c r="W442" s="348"/>
      <c r="X442" s="349"/>
      <c r="Y442" s="340"/>
      <c r="Z442" s="350" t="s">
        <v>42</v>
      </c>
      <c r="AA442" s="365"/>
      <c r="AB442" s="365"/>
      <c r="AC442" s="351">
        <f t="shared" si="11"/>
        <v>1050000</v>
      </c>
      <c r="AD442" s="351">
        <v>1050000</v>
      </c>
      <c r="AE442" s="351">
        <f t="shared" si="12"/>
        <v>0</v>
      </c>
      <c r="AF442" s="352"/>
      <c r="AG442" s="353"/>
      <c r="AH442" s="352"/>
      <c r="AI442" s="352"/>
      <c r="AJ442" s="353"/>
      <c r="AK442" s="352"/>
      <c r="AL442" s="354"/>
      <c r="AM442" s="367"/>
      <c r="AN442" s="354"/>
      <c r="AO442" s="355">
        <v>1050000</v>
      </c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6"/>
      <c r="BH442" s="357"/>
    </row>
    <row r="443" spans="1:60" s="358" customFormat="1" ht="16.5" hidden="1" customHeight="1">
      <c r="A443" s="338">
        <v>422</v>
      </c>
      <c r="B443" s="339"/>
      <c r="C443" s="339"/>
      <c r="D443" s="340"/>
      <c r="E443" s="340"/>
      <c r="F443" s="341" t="s">
        <v>17002</v>
      </c>
      <c r="G443" s="342" t="s">
        <v>17093</v>
      </c>
      <c r="H443" s="359"/>
      <c r="I443" s="343"/>
      <c r="J443" s="344" t="s">
        <v>8262</v>
      </c>
      <c r="K443" s="340"/>
      <c r="L443" s="340"/>
      <c r="M443" s="340">
        <v>1978</v>
      </c>
      <c r="N443" s="340"/>
      <c r="O443" s="340"/>
      <c r="P443" s="340"/>
      <c r="Q443" s="340"/>
      <c r="R443" s="340"/>
      <c r="S443" s="345" t="s">
        <v>26</v>
      </c>
      <c r="T443" s="346"/>
      <c r="U443" s="347"/>
      <c r="V443" s="347"/>
      <c r="W443" s="348">
        <v>3595000</v>
      </c>
      <c r="X443" s="349"/>
      <c r="Y443" s="340"/>
      <c r="Z443" s="350" t="s">
        <v>17113</v>
      </c>
      <c r="AA443" s="365"/>
      <c r="AB443" s="365"/>
      <c r="AC443" s="351">
        <f t="shared" si="11"/>
        <v>0</v>
      </c>
      <c r="AD443" s="351">
        <v>0</v>
      </c>
      <c r="AE443" s="351">
        <f t="shared" si="12"/>
        <v>0</v>
      </c>
      <c r="AF443" s="352"/>
      <c r="AG443" s="353"/>
      <c r="AH443" s="352"/>
      <c r="AI443" s="352"/>
      <c r="AJ443" s="353"/>
      <c r="AK443" s="352"/>
      <c r="AL443" s="354"/>
      <c r="AM443" s="367"/>
      <c r="AN443" s="354"/>
      <c r="AO443" s="355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6"/>
      <c r="BH443" s="357"/>
    </row>
    <row r="444" spans="1:60" s="358" customFormat="1" ht="16.5" hidden="1" customHeight="1">
      <c r="A444" s="338">
        <v>423</v>
      </c>
      <c r="B444" s="339"/>
      <c r="C444" s="339"/>
      <c r="D444" s="340"/>
      <c r="E444" s="340"/>
      <c r="F444" s="341" t="s">
        <v>17002</v>
      </c>
      <c r="G444" s="342" t="s">
        <v>17093</v>
      </c>
      <c r="H444" s="359"/>
      <c r="I444" s="343"/>
      <c r="J444" s="344" t="s">
        <v>17420</v>
      </c>
      <c r="K444" s="340"/>
      <c r="L444" s="340"/>
      <c r="M444" s="340">
        <v>48984</v>
      </c>
      <c r="N444" s="340"/>
      <c r="O444" s="340"/>
      <c r="P444" s="340"/>
      <c r="Q444" s="340"/>
      <c r="R444" s="340"/>
      <c r="S444" s="345" t="s">
        <v>17</v>
      </c>
      <c r="T444" s="346"/>
      <c r="U444" s="347"/>
      <c r="V444" s="347"/>
      <c r="W444" s="348">
        <v>840000</v>
      </c>
      <c r="X444" s="349"/>
      <c r="Y444" s="340"/>
      <c r="Z444" s="350" t="s">
        <v>17113</v>
      </c>
      <c r="AA444" s="365"/>
      <c r="AB444" s="365"/>
      <c r="AC444" s="351">
        <f t="shared" si="11"/>
        <v>0</v>
      </c>
      <c r="AD444" s="351">
        <v>0</v>
      </c>
      <c r="AE444" s="351">
        <f t="shared" si="12"/>
        <v>0</v>
      </c>
      <c r="AF444" s="352"/>
      <c r="AG444" s="353"/>
      <c r="AH444" s="352"/>
      <c r="AI444" s="352"/>
      <c r="AJ444" s="353"/>
      <c r="AK444" s="352"/>
      <c r="AL444" s="354"/>
      <c r="AM444" s="367"/>
      <c r="AN444" s="354"/>
      <c r="AO444" s="355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6"/>
      <c r="BH444" s="357"/>
    </row>
    <row r="445" spans="1:60" s="358" customFormat="1" ht="16.5" hidden="1" customHeight="1">
      <c r="A445" s="338">
        <v>424</v>
      </c>
      <c r="B445" s="339"/>
      <c r="C445" s="339"/>
      <c r="D445" s="340" t="s">
        <v>45</v>
      </c>
      <c r="E445" s="340" t="s">
        <v>73</v>
      </c>
      <c r="F445" s="341" t="s">
        <v>17002</v>
      </c>
      <c r="G445" s="342" t="s">
        <v>17093</v>
      </c>
      <c r="H445" s="359"/>
      <c r="I445" s="343"/>
      <c r="J445" s="344" t="s">
        <v>17420</v>
      </c>
      <c r="K445" s="340"/>
      <c r="L445" s="340"/>
      <c r="M445" s="340">
        <v>48984</v>
      </c>
      <c r="N445" s="340"/>
      <c r="O445" s="340"/>
      <c r="P445" s="340"/>
      <c r="Q445" s="340"/>
      <c r="R445" s="340"/>
      <c r="S445" s="345" t="s">
        <v>139</v>
      </c>
      <c r="T445" s="346"/>
      <c r="U445" s="347"/>
      <c r="V445" s="347"/>
      <c r="W445" s="348"/>
      <c r="X445" s="349"/>
      <c r="Y445" s="340" t="s">
        <v>23</v>
      </c>
      <c r="Z445" s="350" t="s">
        <v>21</v>
      </c>
      <c r="AA445" s="365"/>
      <c r="AB445" s="365"/>
      <c r="AC445" s="351">
        <f t="shared" si="11"/>
        <v>5000000</v>
      </c>
      <c r="AD445" s="351">
        <v>5000000</v>
      </c>
      <c r="AE445" s="351">
        <f t="shared" si="12"/>
        <v>0</v>
      </c>
      <c r="AF445" s="352"/>
      <c r="AG445" s="353"/>
      <c r="AH445" s="352"/>
      <c r="AI445" s="352"/>
      <c r="AJ445" s="353"/>
      <c r="AK445" s="352"/>
      <c r="AL445" s="354"/>
      <c r="AM445" s="367"/>
      <c r="AN445" s="354"/>
      <c r="AO445" s="355"/>
      <c r="AP445" s="354"/>
      <c r="AQ445" s="368">
        <v>5000000</v>
      </c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6"/>
      <c r="BH445" s="357"/>
    </row>
    <row r="446" spans="1:60" s="358" customFormat="1" ht="16.5" hidden="1" customHeight="1">
      <c r="A446" s="338">
        <v>425</v>
      </c>
      <c r="B446" s="339"/>
      <c r="C446" s="339"/>
      <c r="D446" s="340" t="s">
        <v>45</v>
      </c>
      <c r="E446" s="340" t="s">
        <v>77</v>
      </c>
      <c r="F446" s="341" t="s">
        <v>17002</v>
      </c>
      <c r="G446" s="342" t="s">
        <v>17093</v>
      </c>
      <c r="H446" s="359"/>
      <c r="I446" s="343"/>
      <c r="J446" s="344" t="s">
        <v>1242</v>
      </c>
      <c r="K446" s="340"/>
      <c r="L446" s="340"/>
      <c r="M446" s="340">
        <v>43253</v>
      </c>
      <c r="N446" s="340"/>
      <c r="O446" s="340"/>
      <c r="P446" s="340"/>
      <c r="Q446" s="340"/>
      <c r="R446" s="340" t="s">
        <v>17</v>
      </c>
      <c r="S446" s="345" t="s">
        <v>17</v>
      </c>
      <c r="T446" s="346"/>
      <c r="U446" s="347"/>
      <c r="V446" s="347"/>
      <c r="W446" s="348"/>
      <c r="X446" s="349"/>
      <c r="Y446" s="340" t="s">
        <v>20</v>
      </c>
      <c r="Z446" s="350"/>
      <c r="AA446" s="365"/>
      <c r="AB446" s="365"/>
      <c r="AC446" s="351">
        <f t="shared" si="11"/>
        <v>0</v>
      </c>
      <c r="AD446" s="351">
        <v>0</v>
      </c>
      <c r="AE446" s="351">
        <f t="shared" si="12"/>
        <v>0</v>
      </c>
      <c r="AF446" s="352" t="s">
        <v>11567</v>
      </c>
      <c r="AG446" s="353"/>
      <c r="AH446" s="352"/>
      <c r="AI446" s="352" t="s">
        <v>11567</v>
      </c>
      <c r="AJ446" s="353" t="s">
        <v>11567</v>
      </c>
      <c r="AK446" s="352"/>
      <c r="AL446" s="354"/>
      <c r="AM446" s="367"/>
      <c r="AN446" s="354"/>
      <c r="AO446" s="355" t="s">
        <v>11567</v>
      </c>
      <c r="AP446" s="354"/>
      <c r="AQ446" s="354" t="s">
        <v>11567</v>
      </c>
      <c r="AR446" s="354"/>
      <c r="AS446" s="354" t="s">
        <v>11567</v>
      </c>
      <c r="AT446" s="354"/>
      <c r="AU446" s="354" t="s">
        <v>11567</v>
      </c>
      <c r="AV446" s="354"/>
      <c r="AW446" s="354" t="s">
        <v>11567</v>
      </c>
      <c r="AX446" s="354"/>
      <c r="AY446" s="354" t="s">
        <v>11567</v>
      </c>
      <c r="AZ446" s="354"/>
      <c r="BA446" s="354" t="s">
        <v>11567</v>
      </c>
      <c r="BB446" s="354"/>
      <c r="BC446" s="354" t="s">
        <v>11567</v>
      </c>
      <c r="BD446" s="354"/>
      <c r="BE446" s="354" t="s">
        <v>11567</v>
      </c>
      <c r="BF446" s="354"/>
      <c r="BG446" s="356"/>
      <c r="BH446" s="357"/>
    </row>
    <row r="447" spans="1:60" s="358" customFormat="1" ht="16.5" hidden="1" customHeight="1">
      <c r="A447" s="338">
        <v>426</v>
      </c>
      <c r="B447" s="339"/>
      <c r="C447" s="339"/>
      <c r="D447" s="340"/>
      <c r="E447" s="340"/>
      <c r="F447" s="341" t="s">
        <v>17002</v>
      </c>
      <c r="G447" s="342" t="s">
        <v>17093</v>
      </c>
      <c r="H447" s="359"/>
      <c r="I447" s="343"/>
      <c r="J447" s="344" t="s">
        <v>17396</v>
      </c>
      <c r="K447" s="340"/>
      <c r="L447" s="340"/>
      <c r="M447" s="340">
        <v>6107</v>
      </c>
      <c r="N447" s="340"/>
      <c r="O447" s="340"/>
      <c r="P447" s="340"/>
      <c r="Q447" s="340"/>
      <c r="R447" s="340"/>
      <c r="S447" s="345" t="s">
        <v>17</v>
      </c>
      <c r="T447" s="346"/>
      <c r="U447" s="347"/>
      <c r="V447" s="347"/>
      <c r="W447" s="348"/>
      <c r="X447" s="349"/>
      <c r="Y447" s="340"/>
      <c r="Z447" s="350" t="s">
        <v>23</v>
      </c>
      <c r="AA447" s="365"/>
      <c r="AB447" s="365"/>
      <c r="AC447" s="351">
        <f t="shared" si="11"/>
        <v>1577000</v>
      </c>
      <c r="AD447" s="351">
        <v>1577000</v>
      </c>
      <c r="AE447" s="351">
        <f t="shared" si="12"/>
        <v>0</v>
      </c>
      <c r="AF447" s="352"/>
      <c r="AG447" s="353">
        <v>1577000</v>
      </c>
      <c r="AH447" s="352"/>
      <c r="AI447" s="352"/>
      <c r="AJ447" s="353"/>
      <c r="AK447" s="352"/>
      <c r="AL447" s="354"/>
      <c r="AM447" s="367"/>
      <c r="AN447" s="354"/>
      <c r="AO447" s="355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6"/>
      <c r="BH447" s="357"/>
    </row>
    <row r="448" spans="1:60" s="358" customFormat="1" ht="16.5" hidden="1" customHeight="1">
      <c r="A448" s="338">
        <v>427</v>
      </c>
      <c r="B448" s="339"/>
      <c r="C448" s="339"/>
      <c r="D448" s="340"/>
      <c r="E448" s="340"/>
      <c r="F448" s="341" t="s">
        <v>17002</v>
      </c>
      <c r="G448" s="342" t="s">
        <v>17093</v>
      </c>
      <c r="H448" s="359"/>
      <c r="I448" s="343"/>
      <c r="J448" s="344" t="s">
        <v>1244</v>
      </c>
      <c r="K448" s="340"/>
      <c r="L448" s="340"/>
      <c r="M448" s="340">
        <v>6107</v>
      </c>
      <c r="N448" s="340"/>
      <c r="O448" s="340"/>
      <c r="P448" s="340"/>
      <c r="Q448" s="340"/>
      <c r="R448" s="340"/>
      <c r="S448" s="345" t="s">
        <v>17</v>
      </c>
      <c r="T448" s="346"/>
      <c r="U448" s="347"/>
      <c r="V448" s="347"/>
      <c r="W448" s="348">
        <v>20241000</v>
      </c>
      <c r="X448" s="349"/>
      <c r="Y448" s="340"/>
      <c r="Z448" s="350" t="s">
        <v>17113</v>
      </c>
      <c r="AA448" s="365"/>
      <c r="AB448" s="365"/>
      <c r="AC448" s="351">
        <f t="shared" si="11"/>
        <v>0</v>
      </c>
      <c r="AD448" s="351">
        <v>0</v>
      </c>
      <c r="AE448" s="351">
        <f t="shared" si="12"/>
        <v>0</v>
      </c>
      <c r="AF448" s="352"/>
      <c r="AG448" s="353"/>
      <c r="AH448" s="352"/>
      <c r="AI448" s="352"/>
      <c r="AJ448" s="353"/>
      <c r="AK448" s="352"/>
      <c r="AL448" s="354"/>
      <c r="AM448" s="367"/>
      <c r="AN448" s="354"/>
      <c r="AO448" s="355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6"/>
      <c r="BH448" s="357"/>
    </row>
    <row r="449" spans="1:60" s="358" customFormat="1" ht="16.5" hidden="1" customHeight="1">
      <c r="A449" s="338">
        <v>428</v>
      </c>
      <c r="B449" s="339"/>
      <c r="C449" s="339"/>
      <c r="D449" s="340" t="s">
        <v>45</v>
      </c>
      <c r="E449" s="340" t="s">
        <v>73</v>
      </c>
      <c r="F449" s="341" t="s">
        <v>17002</v>
      </c>
      <c r="G449" s="342" t="s">
        <v>17093</v>
      </c>
      <c r="H449" s="359"/>
      <c r="I449" s="343"/>
      <c r="J449" s="344" t="s">
        <v>14364</v>
      </c>
      <c r="K449" s="340"/>
      <c r="L449" s="340"/>
      <c r="M449" s="340">
        <v>63822</v>
      </c>
      <c r="N449" s="340"/>
      <c r="O449" s="340"/>
      <c r="P449" s="340"/>
      <c r="Q449" s="340"/>
      <c r="R449" s="340" t="s">
        <v>14458</v>
      </c>
      <c r="S449" s="345" t="s">
        <v>17251</v>
      </c>
      <c r="T449" s="346"/>
      <c r="U449" s="347"/>
      <c r="V449" s="347"/>
      <c r="W449" s="348">
        <v>4800000</v>
      </c>
      <c r="X449" s="349"/>
      <c r="Y449" s="340" t="s">
        <v>23</v>
      </c>
      <c r="Z449" s="350" t="s">
        <v>23</v>
      </c>
      <c r="AA449" s="365"/>
      <c r="AB449" s="365"/>
      <c r="AC449" s="351">
        <f t="shared" si="11"/>
        <v>-56000</v>
      </c>
      <c r="AD449" s="351">
        <v>-56000</v>
      </c>
      <c r="AE449" s="351">
        <f t="shared" si="12"/>
        <v>0</v>
      </c>
      <c r="AF449" s="352" t="s">
        <v>11567</v>
      </c>
      <c r="AG449" s="353">
        <v>-56000</v>
      </c>
      <c r="AH449" s="352"/>
      <c r="AI449" s="352" t="s">
        <v>11567</v>
      </c>
      <c r="AJ449" s="353" t="s">
        <v>11567</v>
      </c>
      <c r="AK449" s="352"/>
      <c r="AL449" s="354"/>
      <c r="AM449" s="367"/>
      <c r="AN449" s="354"/>
      <c r="AO449" s="355" t="s">
        <v>11567</v>
      </c>
      <c r="AP449" s="354"/>
      <c r="AQ449" s="354" t="s">
        <v>11567</v>
      </c>
      <c r="AR449" s="354"/>
      <c r="AS449" s="354" t="s">
        <v>11567</v>
      </c>
      <c r="AT449" s="354"/>
      <c r="AU449" s="354" t="s">
        <v>11567</v>
      </c>
      <c r="AV449" s="354"/>
      <c r="AW449" s="354" t="s">
        <v>11567</v>
      </c>
      <c r="AX449" s="354"/>
      <c r="AY449" s="354" t="s">
        <v>11567</v>
      </c>
      <c r="AZ449" s="354"/>
      <c r="BA449" s="354" t="s">
        <v>11567</v>
      </c>
      <c r="BB449" s="354"/>
      <c r="BC449" s="354" t="s">
        <v>11567</v>
      </c>
      <c r="BD449" s="354"/>
      <c r="BE449" s="354" t="s">
        <v>11567</v>
      </c>
      <c r="BF449" s="354"/>
      <c r="BG449" s="356"/>
      <c r="BH449" s="357"/>
    </row>
    <row r="450" spans="1:60" s="358" customFormat="1" ht="16.5" hidden="1" customHeight="1">
      <c r="A450" s="338">
        <v>429</v>
      </c>
      <c r="B450" s="339"/>
      <c r="C450" s="339"/>
      <c r="D450" s="340" t="s">
        <v>45</v>
      </c>
      <c r="E450" s="340" t="s">
        <v>75</v>
      </c>
      <c r="F450" s="341" t="s">
        <v>17002</v>
      </c>
      <c r="G450" s="342" t="s">
        <v>17093</v>
      </c>
      <c r="H450" s="359"/>
      <c r="I450" s="343"/>
      <c r="J450" s="344" t="s">
        <v>17397</v>
      </c>
      <c r="K450" s="340"/>
      <c r="L450" s="340"/>
      <c r="M450" s="340">
        <v>52723</v>
      </c>
      <c r="N450" s="340" t="s">
        <v>2265</v>
      </c>
      <c r="O450" s="340"/>
      <c r="P450" s="340"/>
      <c r="Q450" s="340" t="s">
        <v>17</v>
      </c>
      <c r="R450" s="340" t="s">
        <v>17</v>
      </c>
      <c r="S450" s="345" t="s">
        <v>17</v>
      </c>
      <c r="T450" s="346"/>
      <c r="U450" s="347">
        <v>3115000</v>
      </c>
      <c r="V450" s="347">
        <v>4594000</v>
      </c>
      <c r="W450" s="348">
        <v>4498000</v>
      </c>
      <c r="X450" s="349"/>
      <c r="Y450" s="340" t="s">
        <v>23</v>
      </c>
      <c r="Z450" s="350" t="s">
        <v>23</v>
      </c>
      <c r="AA450" s="365"/>
      <c r="AB450" s="365"/>
      <c r="AC450" s="351">
        <f t="shared" si="11"/>
        <v>5000000</v>
      </c>
      <c r="AD450" s="351">
        <v>5000000</v>
      </c>
      <c r="AE450" s="351">
        <f t="shared" si="12"/>
        <v>0</v>
      </c>
      <c r="AF450" s="352">
        <v>0</v>
      </c>
      <c r="AG450" s="353"/>
      <c r="AH450" s="352"/>
      <c r="AI450" s="352">
        <v>0</v>
      </c>
      <c r="AJ450" s="353">
        <v>0</v>
      </c>
      <c r="AK450" s="352"/>
      <c r="AL450" s="354"/>
      <c r="AM450" s="367"/>
      <c r="AN450" s="354"/>
      <c r="AO450" s="355">
        <v>0</v>
      </c>
      <c r="AP450" s="354"/>
      <c r="AQ450" s="354">
        <v>0</v>
      </c>
      <c r="AR450" s="354"/>
      <c r="AS450" s="354">
        <v>1000000</v>
      </c>
      <c r="AT450" s="354"/>
      <c r="AU450" s="354">
        <v>0</v>
      </c>
      <c r="AV450" s="354"/>
      <c r="AW450" s="354">
        <v>0</v>
      </c>
      <c r="AX450" s="354"/>
      <c r="AY450" s="354">
        <v>0</v>
      </c>
      <c r="AZ450" s="354"/>
      <c r="BA450" s="354">
        <v>0</v>
      </c>
      <c r="BB450" s="354"/>
      <c r="BC450" s="354">
        <v>0</v>
      </c>
      <c r="BD450" s="354"/>
      <c r="BE450" s="354">
        <v>4000000</v>
      </c>
      <c r="BF450" s="354"/>
      <c r="BG450" s="356"/>
      <c r="BH450" s="357"/>
    </row>
    <row r="451" spans="1:60" s="358" customFormat="1" ht="16.5" hidden="1" customHeight="1">
      <c r="A451" s="338">
        <v>430</v>
      </c>
      <c r="B451" s="339"/>
      <c r="C451" s="339"/>
      <c r="D451" s="340"/>
      <c r="E451" s="340"/>
      <c r="F451" s="341" t="s">
        <v>17002</v>
      </c>
      <c r="G451" s="342" t="s">
        <v>17093</v>
      </c>
      <c r="H451" s="359"/>
      <c r="I451" s="343"/>
      <c r="J451" s="344" t="s">
        <v>17363</v>
      </c>
      <c r="K451" s="340"/>
      <c r="L451" s="340"/>
      <c r="M451" s="340">
        <v>30702</v>
      </c>
      <c r="N451" s="340"/>
      <c r="O451" s="340"/>
      <c r="P451" s="340"/>
      <c r="Q451" s="340"/>
      <c r="R451" s="340"/>
      <c r="S451" s="345"/>
      <c r="T451" s="346"/>
      <c r="U451" s="347"/>
      <c r="V451" s="347"/>
      <c r="W451" s="348"/>
      <c r="X451" s="349"/>
      <c r="Y451" s="340"/>
      <c r="Z451" s="350" t="s">
        <v>20</v>
      </c>
      <c r="AA451" s="365"/>
      <c r="AB451" s="365"/>
      <c r="AC451" s="351">
        <f t="shared" si="11"/>
        <v>385000</v>
      </c>
      <c r="AD451" s="351">
        <v>385000</v>
      </c>
      <c r="AE451" s="351">
        <f t="shared" si="12"/>
        <v>0</v>
      </c>
      <c r="AF451" s="352"/>
      <c r="AG451" s="353"/>
      <c r="AH451" s="352"/>
      <c r="AI451" s="352"/>
      <c r="AJ451" s="353"/>
      <c r="AK451" s="352"/>
      <c r="AL451" s="354"/>
      <c r="AM451" s="367"/>
      <c r="AN451" s="354"/>
      <c r="AO451" s="355"/>
      <c r="AP451" s="354"/>
      <c r="AQ451" s="368">
        <v>385000</v>
      </c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6"/>
      <c r="BH451" s="357"/>
    </row>
    <row r="452" spans="1:60" s="358" customFormat="1" ht="16.5" hidden="1" customHeight="1">
      <c r="A452" s="338">
        <v>431</v>
      </c>
      <c r="B452" s="339"/>
      <c r="C452" s="339"/>
      <c r="D452" s="340" t="s">
        <v>15</v>
      </c>
      <c r="E452" s="340" t="s">
        <v>16938</v>
      </c>
      <c r="F452" s="341" t="s">
        <v>17002</v>
      </c>
      <c r="G452" s="342" t="s">
        <v>17093</v>
      </c>
      <c r="H452" s="359"/>
      <c r="I452" s="343"/>
      <c r="J452" s="344" t="s">
        <v>17114</v>
      </c>
      <c r="K452" s="340"/>
      <c r="L452" s="340"/>
      <c r="M452" s="340">
        <v>60714</v>
      </c>
      <c r="N452" s="340" t="s">
        <v>17001</v>
      </c>
      <c r="O452" s="340" t="s">
        <v>27</v>
      </c>
      <c r="P452" s="340"/>
      <c r="Q452" s="340"/>
      <c r="R452" s="340"/>
      <c r="S452" s="345" t="s">
        <v>17</v>
      </c>
      <c r="T452" s="346"/>
      <c r="U452" s="347"/>
      <c r="V452" s="347"/>
      <c r="W452" s="348"/>
      <c r="X452" s="349"/>
      <c r="Y452" s="340"/>
      <c r="Z452" s="350" t="s">
        <v>21</v>
      </c>
      <c r="AA452" s="365"/>
      <c r="AB452" s="365"/>
      <c r="AC452" s="351">
        <f t="shared" si="11"/>
        <v>10000000</v>
      </c>
      <c r="AD452" s="351">
        <v>10000000</v>
      </c>
      <c r="AE452" s="351">
        <f t="shared" si="12"/>
        <v>0</v>
      </c>
      <c r="AF452" s="352"/>
      <c r="AG452" s="353"/>
      <c r="AH452" s="352"/>
      <c r="AI452" s="352"/>
      <c r="AJ452" s="353"/>
      <c r="AK452" s="352"/>
      <c r="AL452" s="354"/>
      <c r="AM452" s="367"/>
      <c r="AN452" s="354"/>
      <c r="AO452" s="355"/>
      <c r="AP452" s="354"/>
      <c r="AQ452" s="354"/>
      <c r="AR452" s="354"/>
      <c r="AS452" s="354"/>
      <c r="AT452" s="354"/>
      <c r="AU452" s="354">
        <v>10000000</v>
      </c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6"/>
      <c r="BH452" s="357"/>
    </row>
    <row r="453" spans="1:60" s="358" customFormat="1" ht="16.5" hidden="1" customHeight="1">
      <c r="A453" s="338">
        <v>432</v>
      </c>
      <c r="B453" s="339"/>
      <c r="C453" s="339"/>
      <c r="D453" s="340"/>
      <c r="E453" s="340"/>
      <c r="F453" s="341" t="s">
        <v>17002</v>
      </c>
      <c r="G453" s="342" t="s">
        <v>17093</v>
      </c>
      <c r="H453" s="359"/>
      <c r="I453" s="343"/>
      <c r="J453" s="344" t="s">
        <v>17398</v>
      </c>
      <c r="K453" s="340"/>
      <c r="L453" s="340"/>
      <c r="M453" s="340">
        <v>65565</v>
      </c>
      <c r="N453" s="340"/>
      <c r="O453" s="340"/>
      <c r="P453" s="340"/>
      <c r="Q453" s="340"/>
      <c r="R453" s="340"/>
      <c r="S453" s="345" t="s">
        <v>17</v>
      </c>
      <c r="T453" s="346"/>
      <c r="U453" s="347"/>
      <c r="V453" s="347"/>
      <c r="W453" s="348"/>
      <c r="X453" s="349"/>
      <c r="Y453" s="340"/>
      <c r="Z453" s="350" t="s">
        <v>23</v>
      </c>
      <c r="AA453" s="365"/>
      <c r="AB453" s="365"/>
      <c r="AC453" s="351">
        <f t="shared" si="11"/>
        <v>322000</v>
      </c>
      <c r="AD453" s="351">
        <v>322000</v>
      </c>
      <c r="AE453" s="351">
        <f t="shared" si="12"/>
        <v>0</v>
      </c>
      <c r="AF453" s="352"/>
      <c r="AG453" s="353">
        <v>322000</v>
      </c>
      <c r="AH453" s="352"/>
      <c r="AI453" s="352"/>
      <c r="AJ453" s="353"/>
      <c r="AK453" s="352"/>
      <c r="AL453" s="354"/>
      <c r="AM453" s="367"/>
      <c r="AN453" s="354"/>
      <c r="AO453" s="355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6"/>
      <c r="BH453" s="357"/>
    </row>
    <row r="454" spans="1:60" s="358" customFormat="1" ht="16.5" hidden="1" customHeight="1">
      <c r="A454" s="338">
        <v>433</v>
      </c>
      <c r="B454" s="339"/>
      <c r="C454" s="339"/>
      <c r="D454" s="340"/>
      <c r="E454" s="340"/>
      <c r="F454" s="341" t="s">
        <v>17002</v>
      </c>
      <c r="G454" s="342" t="s">
        <v>17093</v>
      </c>
      <c r="H454" s="359"/>
      <c r="I454" s="343"/>
      <c r="J454" s="344" t="s">
        <v>6212</v>
      </c>
      <c r="K454" s="340"/>
      <c r="L454" s="340"/>
      <c r="M454" s="340">
        <v>62814</v>
      </c>
      <c r="N454" s="340"/>
      <c r="O454" s="340"/>
      <c r="P454" s="340"/>
      <c r="Q454" s="340"/>
      <c r="R454" s="340"/>
      <c r="S454" s="345" t="s">
        <v>17251</v>
      </c>
      <c r="T454" s="346"/>
      <c r="U454" s="347"/>
      <c r="V454" s="347"/>
      <c r="W454" s="348">
        <v>15742700</v>
      </c>
      <c r="X454" s="349"/>
      <c r="Y454" s="340"/>
      <c r="Z454" s="350" t="s">
        <v>23</v>
      </c>
      <c r="AA454" s="365"/>
      <c r="AB454" s="365"/>
      <c r="AC454" s="351">
        <f t="shared" si="11"/>
        <v>13650000</v>
      </c>
      <c r="AD454" s="351">
        <v>13650000</v>
      </c>
      <c r="AE454" s="351">
        <f t="shared" si="12"/>
        <v>0</v>
      </c>
      <c r="AF454" s="352"/>
      <c r="AG454" s="353"/>
      <c r="AH454" s="352"/>
      <c r="AI454" s="352"/>
      <c r="AJ454" s="353"/>
      <c r="AK454" s="352"/>
      <c r="AL454" s="354"/>
      <c r="AM454" s="367">
        <v>13650000</v>
      </c>
      <c r="AN454" s="354"/>
      <c r="AO454" s="355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6"/>
      <c r="BH454" s="357"/>
    </row>
    <row r="455" spans="1:60" s="358" customFormat="1" ht="16.5" hidden="1" customHeight="1">
      <c r="A455" s="338">
        <v>434</v>
      </c>
      <c r="B455" s="339"/>
      <c r="C455" s="339"/>
      <c r="D455" s="340"/>
      <c r="E455" s="340"/>
      <c r="F455" s="341" t="s">
        <v>17502</v>
      </c>
      <c r="G455" s="342" t="s">
        <v>17093</v>
      </c>
      <c r="H455" s="359"/>
      <c r="I455" s="343"/>
      <c r="J455" s="344" t="s">
        <v>6212</v>
      </c>
      <c r="K455" s="340" t="s">
        <v>17510</v>
      </c>
      <c r="L455" s="340"/>
      <c r="M455" s="340">
        <v>62814</v>
      </c>
      <c r="N455" s="340"/>
      <c r="O455" s="340"/>
      <c r="P455" s="340"/>
      <c r="Q455" s="340"/>
      <c r="R455" s="340"/>
      <c r="S455" s="345" t="s">
        <v>17251</v>
      </c>
      <c r="T455" s="346"/>
      <c r="U455" s="347"/>
      <c r="V455" s="347"/>
      <c r="W455" s="348"/>
      <c r="X455" s="349"/>
      <c r="Y455" s="340"/>
      <c r="Z455" s="350" t="s">
        <v>23</v>
      </c>
      <c r="AA455" s="365"/>
      <c r="AB455" s="365"/>
      <c r="AC455" s="351">
        <f t="shared" si="11"/>
        <v>0</v>
      </c>
      <c r="AD455" s="351">
        <v>0</v>
      </c>
      <c r="AE455" s="351">
        <f t="shared" si="12"/>
        <v>0</v>
      </c>
      <c r="AF455" s="352"/>
      <c r="AG455" s="353"/>
      <c r="AH455" s="352"/>
      <c r="AI455" s="352"/>
      <c r="AJ455" s="353"/>
      <c r="AK455" s="352"/>
      <c r="AL455" s="354"/>
      <c r="AM455" s="367"/>
      <c r="AN455" s="354"/>
      <c r="AO455" s="355">
        <v>0</v>
      </c>
      <c r="AP455" s="354"/>
      <c r="AQ455" s="354">
        <v>0</v>
      </c>
      <c r="AR455" s="354"/>
      <c r="AS455" s="354">
        <v>0</v>
      </c>
      <c r="AT455" s="354"/>
      <c r="AU455" s="354">
        <v>0</v>
      </c>
      <c r="AV455" s="354"/>
      <c r="AW455" s="354">
        <v>0</v>
      </c>
      <c r="AX455" s="354"/>
      <c r="AY455" s="354">
        <v>0</v>
      </c>
      <c r="AZ455" s="354"/>
      <c r="BA455" s="354">
        <v>0</v>
      </c>
      <c r="BB455" s="354"/>
      <c r="BC455" s="354">
        <v>0</v>
      </c>
      <c r="BD455" s="354"/>
      <c r="BE455" s="354">
        <v>0</v>
      </c>
      <c r="BF455" s="354"/>
      <c r="BG455" s="356"/>
      <c r="BH455" s="357"/>
    </row>
    <row r="456" spans="1:60" s="358" customFormat="1" ht="16.5" hidden="1" customHeight="1">
      <c r="A456" s="338">
        <v>435</v>
      </c>
      <c r="B456" s="339"/>
      <c r="C456" s="339"/>
      <c r="D456" s="340" t="s">
        <v>16955</v>
      </c>
      <c r="E456" s="340" t="s">
        <v>78</v>
      </c>
      <c r="F456" s="341" t="s">
        <v>17002</v>
      </c>
      <c r="G456" s="342" t="s">
        <v>17093</v>
      </c>
      <c r="H456" s="359"/>
      <c r="I456" s="343"/>
      <c r="J456" s="344" t="s">
        <v>17263</v>
      </c>
      <c r="K456" s="340"/>
      <c r="L456" s="340"/>
      <c r="M456" s="340">
        <v>14962</v>
      </c>
      <c r="N456" s="340" t="s">
        <v>16969</v>
      </c>
      <c r="O456" s="340"/>
      <c r="P456" s="340"/>
      <c r="Q456" s="340" t="s">
        <v>26</v>
      </c>
      <c r="R456" s="340" t="s">
        <v>26</v>
      </c>
      <c r="S456" s="345" t="s">
        <v>26</v>
      </c>
      <c r="T456" s="346"/>
      <c r="U456" s="347"/>
      <c r="V456" s="347"/>
      <c r="W456" s="348">
        <v>1220000</v>
      </c>
      <c r="X456" s="349"/>
      <c r="Y456" s="340" t="s">
        <v>20</v>
      </c>
      <c r="Z456" s="350" t="s">
        <v>20</v>
      </c>
      <c r="AA456" s="365"/>
      <c r="AB456" s="365"/>
      <c r="AC456" s="351">
        <f t="shared" si="11"/>
        <v>1000000</v>
      </c>
      <c r="AD456" s="351">
        <v>1000000</v>
      </c>
      <c r="AE456" s="351">
        <f t="shared" si="12"/>
        <v>0</v>
      </c>
      <c r="AF456" s="352">
        <v>0</v>
      </c>
      <c r="AG456" s="353"/>
      <c r="AH456" s="352"/>
      <c r="AI456" s="352">
        <v>0</v>
      </c>
      <c r="AJ456" s="353">
        <v>0</v>
      </c>
      <c r="AK456" s="352"/>
      <c r="AL456" s="354"/>
      <c r="AM456" s="367"/>
      <c r="AN456" s="354"/>
      <c r="AO456" s="355">
        <v>0</v>
      </c>
      <c r="AP456" s="354"/>
      <c r="AQ456" s="354">
        <v>0</v>
      </c>
      <c r="AR456" s="354"/>
      <c r="AS456" s="354">
        <v>0</v>
      </c>
      <c r="AT456" s="354"/>
      <c r="AU456" s="354">
        <v>0</v>
      </c>
      <c r="AV456" s="354"/>
      <c r="AW456" s="354">
        <v>1000000</v>
      </c>
      <c r="AX456" s="354"/>
      <c r="AY456" s="354">
        <v>0</v>
      </c>
      <c r="AZ456" s="354"/>
      <c r="BA456" s="354">
        <v>0</v>
      </c>
      <c r="BB456" s="354"/>
      <c r="BC456" s="354">
        <v>0</v>
      </c>
      <c r="BD456" s="354"/>
      <c r="BE456" s="354">
        <v>0</v>
      </c>
      <c r="BF456" s="354"/>
      <c r="BG456" s="356"/>
      <c r="BH456" s="357"/>
    </row>
    <row r="457" spans="1:60" s="358" customFormat="1" ht="16.5" hidden="1" customHeight="1">
      <c r="A457" s="338">
        <v>436</v>
      </c>
      <c r="B457" s="339"/>
      <c r="C457" s="339"/>
      <c r="D457" s="340"/>
      <c r="E457" s="340"/>
      <c r="F457" s="341" t="s">
        <v>17504</v>
      </c>
      <c r="G457" s="342" t="s">
        <v>17093</v>
      </c>
      <c r="H457" s="359"/>
      <c r="I457" s="343"/>
      <c r="J457" s="344" t="s">
        <v>1264</v>
      </c>
      <c r="K457" s="340" t="s">
        <v>17516</v>
      </c>
      <c r="L457" s="340"/>
      <c r="M457" s="340">
        <v>14962</v>
      </c>
      <c r="N457" s="340"/>
      <c r="O457" s="340"/>
      <c r="P457" s="340"/>
      <c r="Q457" s="340"/>
      <c r="R457" s="340"/>
      <c r="S457" s="345" t="s">
        <v>17</v>
      </c>
      <c r="T457" s="346"/>
      <c r="U457" s="347">
        <v>0</v>
      </c>
      <c r="V457" s="347">
        <v>1205000</v>
      </c>
      <c r="W457" s="348"/>
      <c r="X457" s="349"/>
      <c r="Y457" s="340"/>
      <c r="Z457" s="350" t="s">
        <v>21</v>
      </c>
      <c r="AA457" s="365"/>
      <c r="AB457" s="365"/>
      <c r="AC457" s="351">
        <f t="shared" si="11"/>
        <v>0</v>
      </c>
      <c r="AD457" s="351">
        <v>0</v>
      </c>
      <c r="AE457" s="351">
        <f t="shared" si="12"/>
        <v>0</v>
      </c>
      <c r="AF457" s="352"/>
      <c r="AG457" s="353"/>
      <c r="AH457" s="352"/>
      <c r="AI457" s="352"/>
      <c r="AJ457" s="353"/>
      <c r="AK457" s="352"/>
      <c r="AL457" s="354"/>
      <c r="AM457" s="367"/>
      <c r="AN457" s="354"/>
      <c r="AO457" s="355">
        <v>0</v>
      </c>
      <c r="AP457" s="354"/>
      <c r="AQ457" s="354">
        <v>0</v>
      </c>
      <c r="AR457" s="354"/>
      <c r="AS457" s="354">
        <v>0</v>
      </c>
      <c r="AT457" s="354"/>
      <c r="AU457" s="354">
        <v>0</v>
      </c>
      <c r="AV457" s="354"/>
      <c r="AW457" s="354">
        <v>0</v>
      </c>
      <c r="AX457" s="354"/>
      <c r="AY457" s="354">
        <v>0</v>
      </c>
      <c r="AZ457" s="354"/>
      <c r="BA457" s="354">
        <v>0</v>
      </c>
      <c r="BB457" s="354"/>
      <c r="BC457" s="354">
        <v>0</v>
      </c>
      <c r="BD457" s="354"/>
      <c r="BE457" s="354">
        <v>0</v>
      </c>
      <c r="BF457" s="354"/>
      <c r="BG457" s="356"/>
      <c r="BH457" s="357"/>
    </row>
    <row r="458" spans="1:60" s="358" customFormat="1" ht="16.5" hidden="1" customHeight="1">
      <c r="A458" s="338">
        <v>437</v>
      </c>
      <c r="B458" s="339"/>
      <c r="C458" s="339"/>
      <c r="D458" s="340" t="s">
        <v>16955</v>
      </c>
      <c r="E458" s="340" t="s">
        <v>74</v>
      </c>
      <c r="F458" s="341" t="s">
        <v>17002</v>
      </c>
      <c r="G458" s="342" t="s">
        <v>17093</v>
      </c>
      <c r="H458" s="359"/>
      <c r="I458" s="343"/>
      <c r="J458" s="344" t="s">
        <v>17084</v>
      </c>
      <c r="K458" s="340"/>
      <c r="L458" s="340"/>
      <c r="M458" s="340">
        <v>62287</v>
      </c>
      <c r="N458" s="340" t="s">
        <v>16973</v>
      </c>
      <c r="O458" s="340"/>
      <c r="P458" s="340"/>
      <c r="Q458" s="340" t="s">
        <v>139</v>
      </c>
      <c r="R458" s="340" t="s">
        <v>139</v>
      </c>
      <c r="S458" s="345" t="s">
        <v>139</v>
      </c>
      <c r="T458" s="346"/>
      <c r="U458" s="347"/>
      <c r="V458" s="347"/>
      <c r="W458" s="348">
        <v>6880000</v>
      </c>
      <c r="X458" s="349"/>
      <c r="Y458" s="340" t="s">
        <v>23</v>
      </c>
      <c r="Z458" s="350" t="s">
        <v>23</v>
      </c>
      <c r="AA458" s="365"/>
      <c r="AB458" s="365"/>
      <c r="AC458" s="351">
        <f t="shared" si="11"/>
        <v>6000000</v>
      </c>
      <c r="AD458" s="351">
        <v>6000000</v>
      </c>
      <c r="AE458" s="351">
        <f t="shared" si="12"/>
        <v>0</v>
      </c>
      <c r="AF458" s="352"/>
      <c r="AG458" s="353"/>
      <c r="AH458" s="352"/>
      <c r="AI458" s="352"/>
      <c r="AJ458" s="353"/>
      <c r="AK458" s="352"/>
      <c r="AL458" s="354"/>
      <c r="AM458" s="367"/>
      <c r="AN458" s="354"/>
      <c r="AO458" s="355">
        <v>4000000</v>
      </c>
      <c r="AP458" s="354"/>
      <c r="AQ458" s="354"/>
      <c r="AR458" s="354"/>
      <c r="AS458" s="354"/>
      <c r="AT458" s="354"/>
      <c r="AU458" s="354">
        <v>2000000</v>
      </c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6"/>
      <c r="BH458" s="357"/>
    </row>
    <row r="459" spans="1:60" s="358" customFormat="1" ht="16.5" hidden="1" customHeight="1">
      <c r="A459" s="338">
        <v>438</v>
      </c>
      <c r="B459" s="339"/>
      <c r="C459" s="339"/>
      <c r="D459" s="340"/>
      <c r="E459" s="340"/>
      <c r="F459" s="341" t="s">
        <v>17002</v>
      </c>
      <c r="G459" s="342" t="s">
        <v>17093</v>
      </c>
      <c r="H459" s="359"/>
      <c r="I459" s="343"/>
      <c r="J459" s="344" t="s">
        <v>17436</v>
      </c>
      <c r="K459" s="340"/>
      <c r="L459" s="340"/>
      <c r="M459" s="340">
        <v>52941</v>
      </c>
      <c r="N459" s="340"/>
      <c r="O459" s="340"/>
      <c r="P459" s="340"/>
      <c r="Q459" s="340"/>
      <c r="R459" s="340"/>
      <c r="S459" s="345" t="s">
        <v>26</v>
      </c>
      <c r="T459" s="346"/>
      <c r="U459" s="347"/>
      <c r="V459" s="347"/>
      <c r="W459" s="348">
        <v>396000</v>
      </c>
      <c r="X459" s="349"/>
      <c r="Y459" s="340"/>
      <c r="Z459" s="350" t="s">
        <v>17113</v>
      </c>
      <c r="AA459" s="365"/>
      <c r="AB459" s="365"/>
      <c r="AC459" s="351">
        <f t="shared" si="11"/>
        <v>0</v>
      </c>
      <c r="AD459" s="351">
        <v>0</v>
      </c>
      <c r="AE459" s="351">
        <f t="shared" si="12"/>
        <v>0</v>
      </c>
      <c r="AF459" s="352"/>
      <c r="AG459" s="353"/>
      <c r="AH459" s="352"/>
      <c r="AI459" s="352"/>
      <c r="AJ459" s="353"/>
      <c r="AK459" s="352"/>
      <c r="AL459" s="354"/>
      <c r="AM459" s="367"/>
      <c r="AN459" s="354"/>
      <c r="AO459" s="355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6"/>
      <c r="BH459" s="357"/>
    </row>
    <row r="460" spans="1:60" s="358" customFormat="1" ht="16.5" hidden="1" customHeight="1">
      <c r="A460" s="338">
        <v>439</v>
      </c>
      <c r="B460" s="339"/>
      <c r="C460" s="339"/>
      <c r="D460" s="340" t="s">
        <v>45</v>
      </c>
      <c r="E460" s="340" t="s">
        <v>77</v>
      </c>
      <c r="F460" s="341" t="s">
        <v>17002</v>
      </c>
      <c r="G460" s="342" t="s">
        <v>17093</v>
      </c>
      <c r="H460" s="359"/>
      <c r="I460" s="343"/>
      <c r="J460" s="344" t="s">
        <v>17040</v>
      </c>
      <c r="K460" s="340"/>
      <c r="L460" s="340"/>
      <c r="M460" s="340">
        <v>5281</v>
      </c>
      <c r="N460" s="340" t="s">
        <v>16971</v>
      </c>
      <c r="O460" s="340"/>
      <c r="P460" s="340"/>
      <c r="Q460" s="340" t="s">
        <v>17</v>
      </c>
      <c r="R460" s="340" t="s">
        <v>17</v>
      </c>
      <c r="S460" s="345" t="s">
        <v>17</v>
      </c>
      <c r="T460" s="346"/>
      <c r="U460" s="347"/>
      <c r="V460" s="347">
        <v>2310000</v>
      </c>
      <c r="W460" s="348">
        <v>2661000</v>
      </c>
      <c r="X460" s="349"/>
      <c r="Y460" s="340" t="s">
        <v>23</v>
      </c>
      <c r="Z460" s="350" t="s">
        <v>23</v>
      </c>
      <c r="AA460" s="365"/>
      <c r="AB460" s="365"/>
      <c r="AC460" s="351">
        <f t="shared" si="11"/>
        <v>675000</v>
      </c>
      <c r="AD460" s="351">
        <v>675000</v>
      </c>
      <c r="AE460" s="351">
        <f t="shared" si="12"/>
        <v>0</v>
      </c>
      <c r="AF460" s="352">
        <v>0</v>
      </c>
      <c r="AG460" s="353">
        <v>468000</v>
      </c>
      <c r="AH460" s="352"/>
      <c r="AI460" s="352">
        <v>532000</v>
      </c>
      <c r="AJ460" s="353">
        <v>207000</v>
      </c>
      <c r="AK460" s="352"/>
      <c r="AL460" s="354"/>
      <c r="AM460" s="367"/>
      <c r="AN460" s="354"/>
      <c r="AO460" s="355">
        <v>0</v>
      </c>
      <c r="AP460" s="354"/>
      <c r="AQ460" s="354"/>
      <c r="AR460" s="354"/>
      <c r="AS460" s="354">
        <v>0</v>
      </c>
      <c r="AT460" s="354"/>
      <c r="AU460" s="354">
        <v>0</v>
      </c>
      <c r="AV460" s="354"/>
      <c r="AW460" s="354"/>
      <c r="AX460" s="354"/>
      <c r="AY460" s="354">
        <v>0</v>
      </c>
      <c r="AZ460" s="354"/>
      <c r="BA460" s="354">
        <v>0</v>
      </c>
      <c r="BB460" s="354"/>
      <c r="BC460" s="354">
        <v>0</v>
      </c>
      <c r="BD460" s="354"/>
      <c r="BE460" s="354">
        <v>0</v>
      </c>
      <c r="BF460" s="354"/>
      <c r="BG460" s="356"/>
      <c r="BH460" s="357"/>
    </row>
    <row r="461" spans="1:60" s="358" customFormat="1" ht="16.5" hidden="1" customHeight="1">
      <c r="A461" s="338">
        <v>440</v>
      </c>
      <c r="B461" s="339"/>
      <c r="C461" s="339"/>
      <c r="D461" s="340" t="s">
        <v>45</v>
      </c>
      <c r="E461" s="340" t="s">
        <v>77</v>
      </c>
      <c r="F461" s="341" t="s">
        <v>17002</v>
      </c>
      <c r="G461" s="342" t="s">
        <v>17093</v>
      </c>
      <c r="H461" s="359"/>
      <c r="I461" s="343"/>
      <c r="J461" s="344" t="s">
        <v>17411</v>
      </c>
      <c r="K461" s="340"/>
      <c r="L461" s="340"/>
      <c r="M461" s="340">
        <v>25961</v>
      </c>
      <c r="N461" s="340"/>
      <c r="O461" s="340"/>
      <c r="P461" s="340"/>
      <c r="Q461" s="340"/>
      <c r="R461" s="340"/>
      <c r="S461" s="345" t="s">
        <v>26</v>
      </c>
      <c r="T461" s="346"/>
      <c r="U461" s="347"/>
      <c r="V461" s="347"/>
      <c r="W461" s="348"/>
      <c r="X461" s="349"/>
      <c r="Y461" s="340"/>
      <c r="Z461" s="350" t="s">
        <v>20</v>
      </c>
      <c r="AA461" s="365"/>
      <c r="AB461" s="365"/>
      <c r="AC461" s="351">
        <f t="shared" si="11"/>
        <v>5000000</v>
      </c>
      <c r="AD461" s="351">
        <v>5000000</v>
      </c>
      <c r="AE461" s="351">
        <f t="shared" si="12"/>
        <v>0</v>
      </c>
      <c r="AF461" s="352"/>
      <c r="AG461" s="353"/>
      <c r="AH461" s="352"/>
      <c r="AI461" s="352"/>
      <c r="AJ461" s="353"/>
      <c r="AK461" s="352"/>
      <c r="AL461" s="354"/>
      <c r="AM461" s="367"/>
      <c r="AN461" s="354"/>
      <c r="AO461" s="355"/>
      <c r="AP461" s="354"/>
      <c r="AQ461" s="368">
        <v>5000000</v>
      </c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6"/>
      <c r="BH461" s="357"/>
    </row>
    <row r="462" spans="1:60" s="358" customFormat="1" ht="16.5" hidden="1" customHeight="1">
      <c r="A462" s="338">
        <v>441</v>
      </c>
      <c r="B462" s="339"/>
      <c r="C462" s="339"/>
      <c r="D462" s="340" t="s">
        <v>45</v>
      </c>
      <c r="E462" s="340" t="s">
        <v>77</v>
      </c>
      <c r="F462" s="341" t="s">
        <v>17002</v>
      </c>
      <c r="G462" s="342" t="s">
        <v>17093</v>
      </c>
      <c r="H462" s="359"/>
      <c r="I462" s="343"/>
      <c r="J462" s="344" t="s">
        <v>17423</v>
      </c>
      <c r="K462" s="340"/>
      <c r="L462" s="340"/>
      <c r="M462" s="340">
        <v>62704</v>
      </c>
      <c r="N462" s="340"/>
      <c r="O462" s="340"/>
      <c r="P462" s="340"/>
      <c r="Q462" s="340"/>
      <c r="R462" s="340"/>
      <c r="S462" s="345" t="s">
        <v>17251</v>
      </c>
      <c r="T462" s="346"/>
      <c r="U462" s="347"/>
      <c r="V462" s="347"/>
      <c r="W462" s="348"/>
      <c r="X462" s="349"/>
      <c r="Y462" s="340"/>
      <c r="Z462" s="350" t="s">
        <v>23</v>
      </c>
      <c r="AA462" s="365"/>
      <c r="AB462" s="365"/>
      <c r="AC462" s="351">
        <f t="shared" si="11"/>
        <v>1634000</v>
      </c>
      <c r="AD462" s="351">
        <v>1634000</v>
      </c>
      <c r="AE462" s="351">
        <f t="shared" si="12"/>
        <v>0</v>
      </c>
      <c r="AF462" s="352"/>
      <c r="AG462" s="353"/>
      <c r="AH462" s="352"/>
      <c r="AI462" s="352"/>
      <c r="AJ462" s="353"/>
      <c r="AK462" s="352"/>
      <c r="AL462" s="354"/>
      <c r="AM462" s="367">
        <v>1634000</v>
      </c>
      <c r="AN462" s="354"/>
      <c r="AO462" s="355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6"/>
      <c r="BH462" s="357"/>
    </row>
    <row r="463" spans="1:60" s="358" customFormat="1" ht="16.5" hidden="1" customHeight="1">
      <c r="A463" s="338">
        <v>442</v>
      </c>
      <c r="B463" s="339"/>
      <c r="C463" s="339"/>
      <c r="D463" s="340"/>
      <c r="E463" s="340"/>
      <c r="F463" s="341" t="s">
        <v>17002</v>
      </c>
      <c r="G463" s="342" t="s">
        <v>17093</v>
      </c>
      <c r="H463" s="359"/>
      <c r="I463" s="343"/>
      <c r="J463" s="344" t="s">
        <v>2599</v>
      </c>
      <c r="K463" s="340"/>
      <c r="L463" s="340"/>
      <c r="M463" s="340">
        <v>8073</v>
      </c>
      <c r="N463" s="340"/>
      <c r="O463" s="340"/>
      <c r="P463" s="340"/>
      <c r="Q463" s="340"/>
      <c r="R463" s="340"/>
      <c r="S463" s="345" t="s">
        <v>17</v>
      </c>
      <c r="T463" s="346"/>
      <c r="U463" s="347"/>
      <c r="V463" s="347"/>
      <c r="W463" s="348">
        <v>6528000</v>
      </c>
      <c r="X463" s="349"/>
      <c r="Y463" s="340"/>
      <c r="Z463" s="350" t="s">
        <v>17113</v>
      </c>
      <c r="AA463" s="365"/>
      <c r="AB463" s="365"/>
      <c r="AC463" s="351">
        <f t="shared" si="11"/>
        <v>0</v>
      </c>
      <c r="AD463" s="351">
        <v>0</v>
      </c>
      <c r="AE463" s="351">
        <f t="shared" si="12"/>
        <v>0</v>
      </c>
      <c r="AF463" s="352"/>
      <c r="AG463" s="353"/>
      <c r="AH463" s="352"/>
      <c r="AI463" s="352"/>
      <c r="AJ463" s="353"/>
      <c r="AK463" s="352"/>
      <c r="AL463" s="354"/>
      <c r="AM463" s="367"/>
      <c r="AN463" s="354"/>
      <c r="AO463" s="355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6"/>
      <c r="BH463" s="357"/>
    </row>
    <row r="464" spans="1:60" s="358" customFormat="1" ht="16.5" hidden="1" customHeight="1">
      <c r="A464" s="338">
        <v>443</v>
      </c>
      <c r="B464" s="339"/>
      <c r="C464" s="339"/>
      <c r="D464" s="340"/>
      <c r="E464" s="340"/>
      <c r="F464" s="341" t="s">
        <v>17002</v>
      </c>
      <c r="G464" s="342" t="s">
        <v>17093</v>
      </c>
      <c r="H464" s="359"/>
      <c r="I464" s="343"/>
      <c r="J464" s="344" t="s">
        <v>2599</v>
      </c>
      <c r="K464" s="340"/>
      <c r="L464" s="340"/>
      <c r="M464" s="340">
        <v>54334</v>
      </c>
      <c r="N464" s="340"/>
      <c r="O464" s="340"/>
      <c r="P464" s="340"/>
      <c r="Q464" s="340"/>
      <c r="R464" s="340"/>
      <c r="S464" s="345" t="s">
        <v>17251</v>
      </c>
      <c r="T464" s="346"/>
      <c r="U464" s="347"/>
      <c r="V464" s="347"/>
      <c r="W464" s="348"/>
      <c r="X464" s="349"/>
      <c r="Y464" s="340"/>
      <c r="Z464" s="350" t="s">
        <v>23</v>
      </c>
      <c r="AA464" s="365"/>
      <c r="AB464" s="365"/>
      <c r="AC464" s="351">
        <f t="shared" si="11"/>
        <v>1330000</v>
      </c>
      <c r="AD464" s="351">
        <v>1330000</v>
      </c>
      <c r="AE464" s="351">
        <f t="shared" si="12"/>
        <v>0</v>
      </c>
      <c r="AF464" s="352"/>
      <c r="AG464" s="353"/>
      <c r="AH464" s="352"/>
      <c r="AI464" s="352"/>
      <c r="AJ464" s="353"/>
      <c r="AK464" s="352"/>
      <c r="AL464" s="354"/>
      <c r="AM464" s="367"/>
      <c r="AN464" s="354"/>
      <c r="AO464" s="355">
        <v>1330000</v>
      </c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6"/>
      <c r="BH464" s="357"/>
    </row>
    <row r="465" spans="1:60" s="358" customFormat="1" ht="16.5" hidden="1" customHeight="1">
      <c r="A465" s="338">
        <v>444</v>
      </c>
      <c r="B465" s="339"/>
      <c r="C465" s="339"/>
      <c r="D465" s="340" t="s">
        <v>16955</v>
      </c>
      <c r="E465" s="340" t="s">
        <v>16956</v>
      </c>
      <c r="F465" s="341" t="s">
        <v>17002</v>
      </c>
      <c r="G465" s="342" t="s">
        <v>17093</v>
      </c>
      <c r="H465" s="359"/>
      <c r="I465" s="343"/>
      <c r="J465" s="344" t="s">
        <v>2598</v>
      </c>
      <c r="K465" s="340"/>
      <c r="L465" s="340"/>
      <c r="M465" s="340">
        <v>17094</v>
      </c>
      <c r="N465" s="340"/>
      <c r="O465" s="340"/>
      <c r="P465" s="340"/>
      <c r="Q465" s="340"/>
      <c r="R465" s="340"/>
      <c r="S465" s="345" t="s">
        <v>17261</v>
      </c>
      <c r="T465" s="346"/>
      <c r="U465" s="347"/>
      <c r="V465" s="347"/>
      <c r="W465" s="348">
        <v>930000</v>
      </c>
      <c r="X465" s="349"/>
      <c r="Y465" s="340" t="s">
        <v>23</v>
      </c>
      <c r="Z465" s="350" t="s">
        <v>17113</v>
      </c>
      <c r="AA465" s="365"/>
      <c r="AB465" s="365"/>
      <c r="AC465" s="351">
        <f t="shared" si="11"/>
        <v>0</v>
      </c>
      <c r="AD465" s="351">
        <v>0</v>
      </c>
      <c r="AE465" s="351">
        <f t="shared" si="12"/>
        <v>0</v>
      </c>
      <c r="AF465" s="352"/>
      <c r="AG465" s="353"/>
      <c r="AH465" s="352"/>
      <c r="AI465" s="352"/>
      <c r="AJ465" s="353"/>
      <c r="AK465" s="352"/>
      <c r="AL465" s="354"/>
      <c r="AM465" s="367"/>
      <c r="AN465" s="354"/>
      <c r="AO465" s="355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6"/>
      <c r="BH465" s="357"/>
    </row>
    <row r="466" spans="1:60" s="358" customFormat="1" ht="16.5" hidden="1" customHeight="1">
      <c r="A466" s="338">
        <v>445</v>
      </c>
      <c r="B466" s="339"/>
      <c r="C466" s="339"/>
      <c r="D466" s="340" t="s">
        <v>45</v>
      </c>
      <c r="E466" s="340" t="s">
        <v>77</v>
      </c>
      <c r="F466" s="341" t="s">
        <v>17002</v>
      </c>
      <c r="G466" s="342" t="s">
        <v>17093</v>
      </c>
      <c r="H466" s="359"/>
      <c r="I466" s="343"/>
      <c r="J466" s="344" t="s">
        <v>1323</v>
      </c>
      <c r="K466" s="340"/>
      <c r="L466" s="340"/>
      <c r="M466" s="340">
        <v>59929</v>
      </c>
      <c r="N466" s="340"/>
      <c r="O466" s="340"/>
      <c r="P466" s="340"/>
      <c r="Q466" s="340"/>
      <c r="R466" s="340" t="s">
        <v>5917</v>
      </c>
      <c r="S466" s="345" t="s">
        <v>17247</v>
      </c>
      <c r="T466" s="346"/>
      <c r="U466" s="347"/>
      <c r="V466" s="347"/>
      <c r="W466" s="348"/>
      <c r="X466" s="349"/>
      <c r="Y466" s="340" t="s">
        <v>20</v>
      </c>
      <c r="Z466" s="350"/>
      <c r="AA466" s="365"/>
      <c r="AB466" s="365"/>
      <c r="AC466" s="351">
        <f t="shared" si="11"/>
        <v>0</v>
      </c>
      <c r="AD466" s="351">
        <v>0</v>
      </c>
      <c r="AE466" s="351">
        <f t="shared" si="12"/>
        <v>0</v>
      </c>
      <c r="AF466" s="352" t="s">
        <v>11567</v>
      </c>
      <c r="AG466" s="353"/>
      <c r="AH466" s="352"/>
      <c r="AI466" s="352" t="s">
        <v>11567</v>
      </c>
      <c r="AJ466" s="353" t="s">
        <v>11567</v>
      </c>
      <c r="AK466" s="352"/>
      <c r="AL466" s="354"/>
      <c r="AM466" s="367"/>
      <c r="AN466" s="354"/>
      <c r="AO466" s="355" t="s">
        <v>11567</v>
      </c>
      <c r="AP466" s="354"/>
      <c r="AQ466" s="354" t="s">
        <v>11567</v>
      </c>
      <c r="AR466" s="354"/>
      <c r="AS466" s="354" t="s">
        <v>11567</v>
      </c>
      <c r="AT466" s="354"/>
      <c r="AU466" s="354" t="s">
        <v>11567</v>
      </c>
      <c r="AV466" s="354"/>
      <c r="AW466" s="354" t="s">
        <v>11567</v>
      </c>
      <c r="AX466" s="354"/>
      <c r="AY466" s="354" t="s">
        <v>11567</v>
      </c>
      <c r="AZ466" s="354"/>
      <c r="BA466" s="354" t="s">
        <v>11567</v>
      </c>
      <c r="BB466" s="354"/>
      <c r="BC466" s="354" t="s">
        <v>11567</v>
      </c>
      <c r="BD466" s="354"/>
      <c r="BE466" s="354" t="s">
        <v>11567</v>
      </c>
      <c r="BF466" s="354"/>
      <c r="BG466" s="356"/>
      <c r="BH466" s="357"/>
    </row>
    <row r="467" spans="1:60" s="358" customFormat="1" ht="16.5" hidden="1" customHeight="1">
      <c r="A467" s="338">
        <v>446</v>
      </c>
      <c r="B467" s="339"/>
      <c r="C467" s="339"/>
      <c r="D467" s="340"/>
      <c r="E467" s="340"/>
      <c r="F467" s="341" t="s">
        <v>17271</v>
      </c>
      <c r="G467" s="342" t="s">
        <v>17093</v>
      </c>
      <c r="H467" s="359"/>
      <c r="I467" s="343"/>
      <c r="J467" s="344" t="s">
        <v>17518</v>
      </c>
      <c r="K467" s="340"/>
      <c r="L467" s="340"/>
      <c r="M467" s="340">
        <v>52179</v>
      </c>
      <c r="N467" s="340"/>
      <c r="O467" s="340"/>
      <c r="P467" s="340"/>
      <c r="Q467" s="340"/>
      <c r="R467" s="340"/>
      <c r="S467" s="345" t="s">
        <v>26</v>
      </c>
      <c r="T467" s="346"/>
      <c r="U467" s="347"/>
      <c r="V467" s="347"/>
      <c r="W467" s="348"/>
      <c r="X467" s="349"/>
      <c r="Y467" s="340"/>
      <c r="Z467" s="350"/>
      <c r="AA467" s="365"/>
      <c r="AB467" s="365"/>
      <c r="AC467" s="351">
        <f t="shared" si="11"/>
        <v>600000</v>
      </c>
      <c r="AD467" s="351">
        <v>600000</v>
      </c>
      <c r="AE467" s="351">
        <f t="shared" si="12"/>
        <v>0</v>
      </c>
      <c r="AF467" s="352"/>
      <c r="AG467" s="353"/>
      <c r="AH467" s="352"/>
      <c r="AI467" s="352"/>
      <c r="AJ467" s="353"/>
      <c r="AK467" s="352"/>
      <c r="AL467" s="354"/>
      <c r="AM467" s="367"/>
      <c r="AN467" s="354"/>
      <c r="AO467" s="355"/>
      <c r="AP467" s="354"/>
      <c r="AQ467" s="354">
        <v>600000</v>
      </c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6"/>
      <c r="BH467" s="357"/>
    </row>
    <row r="468" spans="1:60" s="358" customFormat="1" ht="16.5" hidden="1" customHeight="1">
      <c r="A468" s="338">
        <v>447</v>
      </c>
      <c r="B468" s="339"/>
      <c r="C468" s="339"/>
      <c r="D468" s="340" t="s">
        <v>15</v>
      </c>
      <c r="E468" s="340" t="s">
        <v>16941</v>
      </c>
      <c r="F468" s="341" t="s">
        <v>17002</v>
      </c>
      <c r="G468" s="342" t="s">
        <v>17093</v>
      </c>
      <c r="H468" s="359"/>
      <c r="I468" s="343"/>
      <c r="J468" s="344" t="s">
        <v>17167</v>
      </c>
      <c r="K468" s="340"/>
      <c r="L468" s="340"/>
      <c r="M468" s="340">
        <v>59553</v>
      </c>
      <c r="N468" s="340" t="s">
        <v>17001</v>
      </c>
      <c r="O468" s="340" t="s">
        <v>35</v>
      </c>
      <c r="P468" s="340" t="s">
        <v>16996</v>
      </c>
      <c r="Q468" s="340" t="s">
        <v>40</v>
      </c>
      <c r="R468" s="340" t="s">
        <v>17</v>
      </c>
      <c r="S468" s="345" t="s">
        <v>17</v>
      </c>
      <c r="T468" s="346"/>
      <c r="U468" s="347"/>
      <c r="V468" s="347">
        <v>12270000</v>
      </c>
      <c r="W468" s="348"/>
      <c r="X468" s="349"/>
      <c r="Y468" s="340" t="s">
        <v>17097</v>
      </c>
      <c r="Z468" s="350" t="s">
        <v>17097</v>
      </c>
      <c r="AA468" s="365"/>
      <c r="AB468" s="365"/>
      <c r="AC468" s="351">
        <f t="shared" si="11"/>
        <v>0</v>
      </c>
      <c r="AD468" s="351">
        <v>0</v>
      </c>
      <c r="AE468" s="351">
        <f t="shared" si="12"/>
        <v>0</v>
      </c>
      <c r="AF468" s="352"/>
      <c r="AG468" s="353"/>
      <c r="AH468" s="352"/>
      <c r="AI468" s="352"/>
      <c r="AJ468" s="353"/>
      <c r="AK468" s="352"/>
      <c r="AL468" s="354"/>
      <c r="AM468" s="367"/>
      <c r="AN468" s="354"/>
      <c r="AO468" s="355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6"/>
      <c r="BH468" s="357"/>
    </row>
    <row r="469" spans="1:60" s="358" customFormat="1" ht="16.5" hidden="1" customHeight="1">
      <c r="A469" s="338">
        <v>448</v>
      </c>
      <c r="B469" s="339"/>
      <c r="C469" s="339"/>
      <c r="D469" s="340" t="s">
        <v>15</v>
      </c>
      <c r="E469" s="340" t="s">
        <v>16938</v>
      </c>
      <c r="F469" s="341" t="s">
        <v>17002</v>
      </c>
      <c r="G469" s="342" t="s">
        <v>17093</v>
      </c>
      <c r="H469" s="359"/>
      <c r="I469" s="343"/>
      <c r="J469" s="344" t="s">
        <v>17117</v>
      </c>
      <c r="K469" s="340"/>
      <c r="L469" s="340"/>
      <c r="M469" s="340">
        <v>13041</v>
      </c>
      <c r="N469" s="340" t="s">
        <v>16995</v>
      </c>
      <c r="O469" s="340" t="s">
        <v>35</v>
      </c>
      <c r="P469" s="340" t="s">
        <v>16996</v>
      </c>
      <c r="Q469" s="340" t="s">
        <v>16</v>
      </c>
      <c r="R469" s="340" t="s">
        <v>17</v>
      </c>
      <c r="S469" s="345" t="s">
        <v>17</v>
      </c>
      <c r="T469" s="346"/>
      <c r="U469" s="347">
        <v>3600000</v>
      </c>
      <c r="V469" s="347">
        <v>0</v>
      </c>
      <c r="W469" s="348">
        <v>2312500</v>
      </c>
      <c r="X469" s="349"/>
      <c r="Y469" s="340" t="s">
        <v>21</v>
      </c>
      <c r="Z469" s="350" t="s">
        <v>23</v>
      </c>
      <c r="AA469" s="365"/>
      <c r="AB469" s="365"/>
      <c r="AC469" s="351">
        <f t="shared" si="11"/>
        <v>5000000</v>
      </c>
      <c r="AD469" s="351">
        <v>5000000</v>
      </c>
      <c r="AE469" s="351">
        <f t="shared" si="12"/>
        <v>0</v>
      </c>
      <c r="AF469" s="352"/>
      <c r="AG469" s="353"/>
      <c r="AH469" s="352"/>
      <c r="AI469" s="352"/>
      <c r="AJ469" s="353"/>
      <c r="AK469" s="352"/>
      <c r="AL469" s="354"/>
      <c r="AM469" s="367"/>
      <c r="AN469" s="354" t="s">
        <v>17478</v>
      </c>
      <c r="AO469" s="355">
        <v>5000000</v>
      </c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6"/>
      <c r="BH469" s="357"/>
    </row>
    <row r="470" spans="1:60" s="358" customFormat="1" ht="16.5" hidden="1" customHeight="1">
      <c r="A470" s="338">
        <v>449</v>
      </c>
      <c r="B470" s="339"/>
      <c r="C470" s="339"/>
      <c r="D470" s="340" t="s">
        <v>15</v>
      </c>
      <c r="E470" s="340" t="s">
        <v>16938</v>
      </c>
      <c r="F470" s="341" t="s">
        <v>17002</v>
      </c>
      <c r="G470" s="342" t="s">
        <v>17093</v>
      </c>
      <c r="H470" s="359"/>
      <c r="I470" s="343"/>
      <c r="J470" s="344" t="s">
        <v>17118</v>
      </c>
      <c r="K470" s="340"/>
      <c r="L470" s="340"/>
      <c r="M470" s="340">
        <v>25789</v>
      </c>
      <c r="N470" s="340" t="s">
        <v>16995</v>
      </c>
      <c r="O470" s="340" t="s">
        <v>16997</v>
      </c>
      <c r="P470" s="340" t="s">
        <v>16996</v>
      </c>
      <c r="Q470" s="340" t="s">
        <v>25</v>
      </c>
      <c r="R470" s="340" t="s">
        <v>26</v>
      </c>
      <c r="S470" s="345" t="s">
        <v>26</v>
      </c>
      <c r="T470" s="346"/>
      <c r="U470" s="347">
        <v>2600000</v>
      </c>
      <c r="V470" s="347">
        <v>2600000</v>
      </c>
      <c r="W470" s="348">
        <v>428500</v>
      </c>
      <c r="X470" s="349"/>
      <c r="Y470" s="340" t="s">
        <v>21</v>
      </c>
      <c r="Z470" s="350" t="s">
        <v>21</v>
      </c>
      <c r="AA470" s="365"/>
      <c r="AB470" s="365"/>
      <c r="AC470" s="351">
        <f t="shared" ref="AC470:AC533" si="13">AG470+AJ470+AM470+AO470+AQ470+AS470+AU470+AW470+AY470+BA470+BC470+BE470</f>
        <v>5000000</v>
      </c>
      <c r="AD470" s="351">
        <v>5000000</v>
      </c>
      <c r="AE470" s="351">
        <f t="shared" ref="AE470:AE533" si="14">AC470-AD470</f>
        <v>0</v>
      </c>
      <c r="AF470" s="352"/>
      <c r="AG470" s="353"/>
      <c r="AH470" s="352"/>
      <c r="AI470" s="352"/>
      <c r="AJ470" s="353"/>
      <c r="AK470" s="352"/>
      <c r="AL470" s="354"/>
      <c r="AM470" s="367"/>
      <c r="AN470" s="354"/>
      <c r="AO470" s="355"/>
      <c r="AP470" s="354"/>
      <c r="AQ470" s="368">
        <v>5000000</v>
      </c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6"/>
      <c r="BH470" s="357"/>
    </row>
    <row r="471" spans="1:60" s="358" customFormat="1" ht="16.5" hidden="1" customHeight="1">
      <c r="A471" s="338">
        <v>450</v>
      </c>
      <c r="B471" s="339"/>
      <c r="C471" s="339"/>
      <c r="D471" s="340" t="s">
        <v>47</v>
      </c>
      <c r="E471" s="340" t="s">
        <v>67</v>
      </c>
      <c r="F471" s="341" t="s">
        <v>17002</v>
      </c>
      <c r="G471" s="342" t="s">
        <v>17093</v>
      </c>
      <c r="H471" s="359"/>
      <c r="I471" s="343"/>
      <c r="J471" s="344" t="s">
        <v>17007</v>
      </c>
      <c r="K471" s="340"/>
      <c r="L471" s="340"/>
      <c r="M471" s="340">
        <v>54639</v>
      </c>
      <c r="N471" s="340" t="s">
        <v>17001</v>
      </c>
      <c r="O471" s="340" t="s">
        <v>35</v>
      </c>
      <c r="P471" s="340" t="s">
        <v>16996</v>
      </c>
      <c r="Q471" s="340" t="s">
        <v>25</v>
      </c>
      <c r="R471" s="340" t="s">
        <v>26</v>
      </c>
      <c r="S471" s="345" t="s">
        <v>26</v>
      </c>
      <c r="T471" s="346"/>
      <c r="U471" s="347" t="s">
        <v>48</v>
      </c>
      <c r="V471" s="347"/>
      <c r="W471" s="348"/>
      <c r="X471" s="349"/>
      <c r="Y471" s="340" t="s">
        <v>23</v>
      </c>
      <c r="Z471" s="350" t="s">
        <v>23</v>
      </c>
      <c r="AA471" s="365"/>
      <c r="AB471" s="365"/>
      <c r="AC471" s="351">
        <f t="shared" si="13"/>
        <v>0</v>
      </c>
      <c r="AD471" s="351">
        <v>0</v>
      </c>
      <c r="AE471" s="351">
        <f t="shared" si="14"/>
        <v>0</v>
      </c>
      <c r="AF471" s="352"/>
      <c r="AG471" s="353"/>
      <c r="AH471" s="352"/>
      <c r="AI471" s="352"/>
      <c r="AJ471" s="353"/>
      <c r="AK471" s="352"/>
      <c r="AL471" s="354"/>
      <c r="AM471" s="367"/>
      <c r="AN471" s="354"/>
      <c r="AO471" s="355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6"/>
      <c r="BH471" s="357"/>
    </row>
    <row r="472" spans="1:60" s="358" customFormat="1" ht="16.5" hidden="1" customHeight="1">
      <c r="A472" s="338">
        <v>451</v>
      </c>
      <c r="B472" s="339"/>
      <c r="C472" s="339"/>
      <c r="D472" s="340" t="s">
        <v>45</v>
      </c>
      <c r="E472" s="340" t="s">
        <v>17388</v>
      </c>
      <c r="F472" s="341" t="s">
        <v>17002</v>
      </c>
      <c r="G472" s="342" t="s">
        <v>17093</v>
      </c>
      <c r="H472" s="359"/>
      <c r="I472" s="343"/>
      <c r="J472" s="344" t="s">
        <v>17424</v>
      </c>
      <c r="K472" s="340"/>
      <c r="L472" s="340"/>
      <c r="M472" s="340">
        <v>20074</v>
      </c>
      <c r="N472" s="340"/>
      <c r="O472" s="340"/>
      <c r="P472" s="340"/>
      <c r="Q472" s="340"/>
      <c r="R472" s="340"/>
      <c r="S472" s="345" t="s">
        <v>17251</v>
      </c>
      <c r="T472" s="346"/>
      <c r="U472" s="347"/>
      <c r="V472" s="347"/>
      <c r="W472" s="348"/>
      <c r="X472" s="349"/>
      <c r="Y472" s="340"/>
      <c r="Z472" s="350" t="s">
        <v>23</v>
      </c>
      <c r="AA472" s="365"/>
      <c r="AB472" s="365"/>
      <c r="AC472" s="351">
        <f t="shared" si="13"/>
        <v>500000</v>
      </c>
      <c r="AD472" s="351">
        <v>500000</v>
      </c>
      <c r="AE472" s="351">
        <f t="shared" si="14"/>
        <v>0</v>
      </c>
      <c r="AF472" s="352"/>
      <c r="AG472" s="353"/>
      <c r="AH472" s="352"/>
      <c r="AI472" s="352"/>
      <c r="AJ472" s="353"/>
      <c r="AK472" s="352"/>
      <c r="AL472" s="354"/>
      <c r="AM472" s="367"/>
      <c r="AN472" s="354"/>
      <c r="AO472" s="355">
        <v>500000</v>
      </c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6"/>
      <c r="BH472" s="357"/>
    </row>
    <row r="473" spans="1:60" s="358" customFormat="1" ht="16.5" hidden="1" customHeight="1">
      <c r="A473" s="338">
        <v>452</v>
      </c>
      <c r="B473" s="339"/>
      <c r="C473" s="339"/>
      <c r="D473" s="340" t="s">
        <v>45</v>
      </c>
      <c r="E473" s="340" t="s">
        <v>79</v>
      </c>
      <c r="F473" s="341" t="s">
        <v>17002</v>
      </c>
      <c r="G473" s="342" t="s">
        <v>17093</v>
      </c>
      <c r="H473" s="359"/>
      <c r="I473" s="343"/>
      <c r="J473" s="344" t="s">
        <v>17412</v>
      </c>
      <c r="K473" s="340"/>
      <c r="L473" s="340"/>
      <c r="M473" s="340">
        <v>63882</v>
      </c>
      <c r="N473" s="340"/>
      <c r="O473" s="340"/>
      <c r="P473" s="340"/>
      <c r="Q473" s="340"/>
      <c r="R473" s="340"/>
      <c r="S473" s="345" t="s">
        <v>17247</v>
      </c>
      <c r="T473" s="346"/>
      <c r="U473" s="347"/>
      <c r="V473" s="347"/>
      <c r="W473" s="348"/>
      <c r="X473" s="349"/>
      <c r="Y473" s="340"/>
      <c r="Z473" s="350" t="s">
        <v>23</v>
      </c>
      <c r="AA473" s="365"/>
      <c r="AB473" s="365"/>
      <c r="AC473" s="351">
        <f t="shared" si="13"/>
        <v>11480000</v>
      </c>
      <c r="AD473" s="351">
        <v>11480000</v>
      </c>
      <c r="AE473" s="351">
        <f t="shared" si="14"/>
        <v>0</v>
      </c>
      <c r="AF473" s="352"/>
      <c r="AG473" s="353"/>
      <c r="AH473" s="352"/>
      <c r="AI473" s="352"/>
      <c r="AJ473" s="353"/>
      <c r="AK473" s="352"/>
      <c r="AL473" s="354"/>
      <c r="AM473" s="367"/>
      <c r="AN473" s="354"/>
      <c r="AO473" s="355">
        <v>11480000</v>
      </c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6"/>
      <c r="BH473" s="357"/>
    </row>
    <row r="474" spans="1:60" s="358" customFormat="1" ht="16.5" hidden="1" customHeight="1">
      <c r="A474" s="338">
        <v>453</v>
      </c>
      <c r="B474" s="339"/>
      <c r="C474" s="339"/>
      <c r="D474" s="340"/>
      <c r="E474" s="340"/>
      <c r="F474" s="341" t="s">
        <v>17002</v>
      </c>
      <c r="G474" s="342" t="s">
        <v>17093</v>
      </c>
      <c r="H474" s="359"/>
      <c r="I474" s="343"/>
      <c r="J474" s="344" t="s">
        <v>1345</v>
      </c>
      <c r="K474" s="340"/>
      <c r="L474" s="340"/>
      <c r="M474" s="340">
        <v>17859</v>
      </c>
      <c r="N474" s="340"/>
      <c r="O474" s="340"/>
      <c r="P474" s="340"/>
      <c r="Q474" s="340"/>
      <c r="R474" s="340"/>
      <c r="S474" s="345" t="s">
        <v>17</v>
      </c>
      <c r="T474" s="346"/>
      <c r="U474" s="347"/>
      <c r="V474" s="347"/>
      <c r="W474" s="348">
        <v>1500000</v>
      </c>
      <c r="X474" s="349"/>
      <c r="Y474" s="340"/>
      <c r="Z474" s="350" t="s">
        <v>17113</v>
      </c>
      <c r="AA474" s="365"/>
      <c r="AB474" s="365"/>
      <c r="AC474" s="351">
        <f t="shared" si="13"/>
        <v>0</v>
      </c>
      <c r="AD474" s="351">
        <v>0</v>
      </c>
      <c r="AE474" s="351">
        <f t="shared" si="14"/>
        <v>0</v>
      </c>
      <c r="AF474" s="352"/>
      <c r="AG474" s="353"/>
      <c r="AH474" s="352"/>
      <c r="AI474" s="352"/>
      <c r="AJ474" s="353"/>
      <c r="AK474" s="352"/>
      <c r="AL474" s="354"/>
      <c r="AM474" s="367"/>
      <c r="AN474" s="354"/>
      <c r="AO474" s="355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6"/>
      <c r="BH474" s="357"/>
    </row>
    <row r="475" spans="1:60" s="358" customFormat="1" ht="16.5" hidden="1" customHeight="1">
      <c r="A475" s="338">
        <v>454</v>
      </c>
      <c r="B475" s="339"/>
      <c r="C475" s="339"/>
      <c r="D475" s="340"/>
      <c r="E475" s="340"/>
      <c r="F475" s="341" t="s">
        <v>17002</v>
      </c>
      <c r="G475" s="342" t="s">
        <v>17093</v>
      </c>
      <c r="H475" s="359"/>
      <c r="I475" s="343"/>
      <c r="J475" s="344" t="s">
        <v>760</v>
      </c>
      <c r="K475" s="340"/>
      <c r="L475" s="340"/>
      <c r="M475" s="340">
        <v>17169</v>
      </c>
      <c r="N475" s="340"/>
      <c r="O475" s="340"/>
      <c r="P475" s="340"/>
      <c r="Q475" s="340"/>
      <c r="R475" s="340"/>
      <c r="S475" s="345" t="s">
        <v>17</v>
      </c>
      <c r="T475" s="346"/>
      <c r="U475" s="347"/>
      <c r="V475" s="347"/>
      <c r="W475" s="348">
        <v>1930000</v>
      </c>
      <c r="X475" s="349"/>
      <c r="Y475" s="340"/>
      <c r="Z475" s="350" t="s">
        <v>17113</v>
      </c>
      <c r="AA475" s="365"/>
      <c r="AB475" s="365"/>
      <c r="AC475" s="351">
        <f t="shared" si="13"/>
        <v>0</v>
      </c>
      <c r="AD475" s="351">
        <v>0</v>
      </c>
      <c r="AE475" s="351">
        <f t="shared" si="14"/>
        <v>0</v>
      </c>
      <c r="AF475" s="352"/>
      <c r="AG475" s="353"/>
      <c r="AH475" s="352"/>
      <c r="AI475" s="352"/>
      <c r="AJ475" s="353"/>
      <c r="AK475" s="352"/>
      <c r="AL475" s="354"/>
      <c r="AM475" s="367"/>
      <c r="AN475" s="354"/>
      <c r="AO475" s="355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6"/>
      <c r="BH475" s="357"/>
    </row>
    <row r="476" spans="1:60" s="358" customFormat="1" ht="16.5" hidden="1" customHeight="1">
      <c r="A476" s="338">
        <v>455</v>
      </c>
      <c r="B476" s="339"/>
      <c r="C476" s="339"/>
      <c r="D476" s="340" t="s">
        <v>45</v>
      </c>
      <c r="E476" s="340" t="s">
        <v>79</v>
      </c>
      <c r="F476" s="341" t="s">
        <v>17002</v>
      </c>
      <c r="G476" s="342" t="s">
        <v>17093</v>
      </c>
      <c r="H476" s="359"/>
      <c r="I476" s="343"/>
      <c r="J476" s="344" t="s">
        <v>760</v>
      </c>
      <c r="K476" s="340"/>
      <c r="L476" s="340"/>
      <c r="M476" s="340">
        <v>17169</v>
      </c>
      <c r="N476" s="340"/>
      <c r="O476" s="340"/>
      <c r="P476" s="340"/>
      <c r="Q476" s="340"/>
      <c r="R476" s="340"/>
      <c r="S476" s="345" t="s">
        <v>17247</v>
      </c>
      <c r="T476" s="346"/>
      <c r="U476" s="347"/>
      <c r="V476" s="347"/>
      <c r="W476" s="348"/>
      <c r="X476" s="349"/>
      <c r="Y476" s="340" t="s">
        <v>23</v>
      </c>
      <c r="Z476" s="350" t="s">
        <v>23</v>
      </c>
      <c r="AA476" s="365"/>
      <c r="AB476" s="365"/>
      <c r="AC476" s="351">
        <f t="shared" si="13"/>
        <v>13580000</v>
      </c>
      <c r="AD476" s="351">
        <v>13580000</v>
      </c>
      <c r="AE476" s="351">
        <f t="shared" si="14"/>
        <v>0</v>
      </c>
      <c r="AF476" s="352"/>
      <c r="AG476" s="353"/>
      <c r="AH476" s="352"/>
      <c r="AI476" s="352"/>
      <c r="AJ476" s="353"/>
      <c r="AK476" s="352"/>
      <c r="AL476" s="354"/>
      <c r="AM476" s="367"/>
      <c r="AN476" s="354"/>
      <c r="AO476" s="355">
        <v>13580000</v>
      </c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6"/>
      <c r="BH476" s="357"/>
    </row>
    <row r="477" spans="1:60" s="358" customFormat="1" ht="16.5" hidden="1" customHeight="1">
      <c r="A477" s="338">
        <v>456</v>
      </c>
      <c r="B477" s="339"/>
      <c r="C477" s="339"/>
      <c r="D477" s="340"/>
      <c r="E477" s="340"/>
      <c r="F477" s="341" t="s">
        <v>17002</v>
      </c>
      <c r="G477" s="342" t="s">
        <v>17093</v>
      </c>
      <c r="H477" s="359"/>
      <c r="I477" s="343"/>
      <c r="J477" s="344" t="s">
        <v>760</v>
      </c>
      <c r="K477" s="340"/>
      <c r="L477" s="340"/>
      <c r="M477" s="340">
        <v>63661</v>
      </c>
      <c r="N477" s="340"/>
      <c r="O477" s="340"/>
      <c r="P477" s="340"/>
      <c r="Q477" s="340"/>
      <c r="R477" s="340"/>
      <c r="S477" s="345" t="s">
        <v>17247</v>
      </c>
      <c r="T477" s="346"/>
      <c r="U477" s="347"/>
      <c r="V477" s="347"/>
      <c r="W477" s="348">
        <v>13160000</v>
      </c>
      <c r="X477" s="349"/>
      <c r="Y477" s="340"/>
      <c r="Z477" s="350" t="s">
        <v>17113</v>
      </c>
      <c r="AA477" s="365"/>
      <c r="AB477" s="365"/>
      <c r="AC477" s="351">
        <f t="shared" si="13"/>
        <v>0</v>
      </c>
      <c r="AD477" s="351">
        <v>0</v>
      </c>
      <c r="AE477" s="351">
        <f t="shared" si="14"/>
        <v>0</v>
      </c>
      <c r="AF477" s="352"/>
      <c r="AG477" s="353"/>
      <c r="AH477" s="352"/>
      <c r="AI477" s="352"/>
      <c r="AJ477" s="353"/>
      <c r="AK477" s="352"/>
      <c r="AL477" s="354"/>
      <c r="AM477" s="367"/>
      <c r="AN477" s="354"/>
      <c r="AO477" s="355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6"/>
      <c r="BH477" s="357"/>
    </row>
    <row r="478" spans="1:60" s="358" customFormat="1" ht="16.5" hidden="1" customHeight="1">
      <c r="A478" s="338">
        <v>457</v>
      </c>
      <c r="B478" s="339"/>
      <c r="C478" s="339"/>
      <c r="D478" s="340"/>
      <c r="E478" s="340"/>
      <c r="F478" s="341" t="s">
        <v>17002</v>
      </c>
      <c r="G478" s="342" t="s">
        <v>17093</v>
      </c>
      <c r="H478" s="359"/>
      <c r="I478" s="343"/>
      <c r="J478" s="344" t="s">
        <v>17437</v>
      </c>
      <c r="K478" s="340"/>
      <c r="L478" s="340"/>
      <c r="M478" s="340">
        <v>52938</v>
      </c>
      <c r="N478" s="340"/>
      <c r="O478" s="340"/>
      <c r="P478" s="340"/>
      <c r="Q478" s="340"/>
      <c r="R478" s="340"/>
      <c r="S478" s="345" t="s">
        <v>26</v>
      </c>
      <c r="T478" s="346"/>
      <c r="U478" s="347"/>
      <c r="V478" s="347"/>
      <c r="W478" s="348">
        <v>352000</v>
      </c>
      <c r="X478" s="349"/>
      <c r="Y478" s="340"/>
      <c r="Z478" s="350" t="s">
        <v>17113</v>
      </c>
      <c r="AA478" s="365"/>
      <c r="AB478" s="365"/>
      <c r="AC478" s="351">
        <f t="shared" si="13"/>
        <v>0</v>
      </c>
      <c r="AD478" s="351">
        <v>0</v>
      </c>
      <c r="AE478" s="351">
        <f t="shared" si="14"/>
        <v>0</v>
      </c>
      <c r="AF478" s="352"/>
      <c r="AG478" s="353"/>
      <c r="AH478" s="352"/>
      <c r="AI478" s="352"/>
      <c r="AJ478" s="353"/>
      <c r="AK478" s="352"/>
      <c r="AL478" s="354"/>
      <c r="AM478" s="367"/>
      <c r="AN478" s="354"/>
      <c r="AO478" s="355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6"/>
      <c r="BH478" s="357"/>
    </row>
    <row r="479" spans="1:60" s="358" customFormat="1" ht="16.5" hidden="1" customHeight="1">
      <c r="A479" s="338">
        <v>458</v>
      </c>
      <c r="B479" s="339"/>
      <c r="C479" s="339"/>
      <c r="D479" s="340"/>
      <c r="E479" s="340"/>
      <c r="F479" s="341" t="s">
        <v>17002</v>
      </c>
      <c r="G479" s="342" t="s">
        <v>17093</v>
      </c>
      <c r="H479" s="359"/>
      <c r="I479" s="343"/>
      <c r="J479" s="344" t="s">
        <v>17438</v>
      </c>
      <c r="K479" s="340"/>
      <c r="L479" s="340"/>
      <c r="M479" s="340">
        <v>52939</v>
      </c>
      <c r="N479" s="340"/>
      <c r="O479" s="340"/>
      <c r="P479" s="340"/>
      <c r="Q479" s="340"/>
      <c r="R479" s="340"/>
      <c r="S479" s="345" t="s">
        <v>26</v>
      </c>
      <c r="T479" s="346"/>
      <c r="U479" s="347"/>
      <c r="V479" s="347"/>
      <c r="W479" s="348">
        <v>374000</v>
      </c>
      <c r="X479" s="349"/>
      <c r="Y479" s="340"/>
      <c r="Z479" s="350" t="s">
        <v>17113</v>
      </c>
      <c r="AA479" s="365"/>
      <c r="AB479" s="365"/>
      <c r="AC479" s="351">
        <f t="shared" si="13"/>
        <v>0</v>
      </c>
      <c r="AD479" s="351">
        <v>0</v>
      </c>
      <c r="AE479" s="351">
        <f t="shared" si="14"/>
        <v>0</v>
      </c>
      <c r="AF479" s="352"/>
      <c r="AG479" s="353"/>
      <c r="AH479" s="352"/>
      <c r="AI479" s="352"/>
      <c r="AJ479" s="353"/>
      <c r="AK479" s="352"/>
      <c r="AL479" s="354"/>
      <c r="AM479" s="367"/>
      <c r="AN479" s="354"/>
      <c r="AO479" s="355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6"/>
      <c r="BH479" s="357"/>
    </row>
    <row r="480" spans="1:60" s="358" customFormat="1" ht="16.5" hidden="1" customHeight="1">
      <c r="A480" s="338">
        <v>459</v>
      </c>
      <c r="B480" s="339"/>
      <c r="C480" s="339"/>
      <c r="D480" s="340" t="s">
        <v>45</v>
      </c>
      <c r="E480" s="340" t="s">
        <v>73</v>
      </c>
      <c r="F480" s="341" t="s">
        <v>17002</v>
      </c>
      <c r="G480" s="342" t="s">
        <v>17093</v>
      </c>
      <c r="H480" s="359"/>
      <c r="I480" s="343"/>
      <c r="J480" s="344" t="s">
        <v>12472</v>
      </c>
      <c r="K480" s="340"/>
      <c r="L480" s="340"/>
      <c r="M480" s="340">
        <v>63464</v>
      </c>
      <c r="N480" s="340"/>
      <c r="O480" s="340"/>
      <c r="P480" s="340"/>
      <c r="Q480" s="340"/>
      <c r="R480" s="340" t="s">
        <v>5917</v>
      </c>
      <c r="S480" s="345" t="s">
        <v>17247</v>
      </c>
      <c r="T480" s="346"/>
      <c r="U480" s="347"/>
      <c r="V480" s="347"/>
      <c r="W480" s="348">
        <v>140000</v>
      </c>
      <c r="X480" s="349"/>
      <c r="Y480" s="340" t="s">
        <v>23</v>
      </c>
      <c r="Z480" s="350" t="s">
        <v>17113</v>
      </c>
      <c r="AA480" s="365"/>
      <c r="AB480" s="365"/>
      <c r="AC480" s="351">
        <f t="shared" si="13"/>
        <v>140000</v>
      </c>
      <c r="AD480" s="351">
        <v>140000</v>
      </c>
      <c r="AE480" s="351">
        <f t="shared" si="14"/>
        <v>0</v>
      </c>
      <c r="AF480" s="352" t="s">
        <v>11567</v>
      </c>
      <c r="AG480" s="353"/>
      <c r="AH480" s="352"/>
      <c r="AI480" s="352">
        <v>400000</v>
      </c>
      <c r="AJ480" s="353"/>
      <c r="AK480" s="352"/>
      <c r="AL480" s="354"/>
      <c r="AM480" s="367"/>
      <c r="AN480" s="354"/>
      <c r="AO480" s="355">
        <v>140000</v>
      </c>
      <c r="AP480" s="354"/>
      <c r="AQ480" s="354" t="s">
        <v>11567</v>
      </c>
      <c r="AR480" s="354"/>
      <c r="AS480" s="354" t="s">
        <v>11567</v>
      </c>
      <c r="AT480" s="354"/>
      <c r="AU480" s="354" t="s">
        <v>11567</v>
      </c>
      <c r="AV480" s="354"/>
      <c r="AW480" s="354" t="s">
        <v>11567</v>
      </c>
      <c r="AX480" s="354"/>
      <c r="AY480" s="354" t="s">
        <v>11567</v>
      </c>
      <c r="AZ480" s="354"/>
      <c r="BA480" s="354" t="s">
        <v>11567</v>
      </c>
      <c r="BB480" s="354"/>
      <c r="BC480" s="354" t="s">
        <v>11567</v>
      </c>
      <c r="BD480" s="354"/>
      <c r="BE480" s="354" t="s">
        <v>11567</v>
      </c>
      <c r="BF480" s="354"/>
      <c r="BG480" s="356"/>
      <c r="BH480" s="357"/>
    </row>
    <row r="481" spans="1:60" s="358" customFormat="1" ht="16.5" hidden="1" customHeight="1">
      <c r="A481" s="338">
        <v>460</v>
      </c>
      <c r="B481" s="339"/>
      <c r="C481" s="339"/>
      <c r="D481" s="340"/>
      <c r="E481" s="340"/>
      <c r="F481" s="341" t="s">
        <v>17504</v>
      </c>
      <c r="G481" s="342" t="s">
        <v>17093</v>
      </c>
      <c r="H481" s="359"/>
      <c r="I481" s="343"/>
      <c r="J481" s="344" t="s">
        <v>2202</v>
      </c>
      <c r="K481" s="340" t="s">
        <v>17512</v>
      </c>
      <c r="L481" s="340"/>
      <c r="M481" s="340">
        <v>19767</v>
      </c>
      <c r="N481" s="340"/>
      <c r="O481" s="340"/>
      <c r="P481" s="340"/>
      <c r="Q481" s="340"/>
      <c r="R481" s="340"/>
      <c r="S481" s="345" t="s">
        <v>17</v>
      </c>
      <c r="T481" s="346"/>
      <c r="U481" s="347"/>
      <c r="V481" s="347"/>
      <c r="W481" s="348"/>
      <c r="X481" s="349"/>
      <c r="Y481" s="340"/>
      <c r="Z481" s="350" t="s">
        <v>23</v>
      </c>
      <c r="AA481" s="365"/>
      <c r="AB481" s="365"/>
      <c r="AC481" s="351">
        <f t="shared" si="13"/>
        <v>0</v>
      </c>
      <c r="AD481" s="351">
        <v>0</v>
      </c>
      <c r="AE481" s="351">
        <f t="shared" si="14"/>
        <v>0</v>
      </c>
      <c r="AF481" s="352"/>
      <c r="AG481" s="353"/>
      <c r="AH481" s="352"/>
      <c r="AI481" s="352"/>
      <c r="AJ481" s="353"/>
      <c r="AK481" s="352"/>
      <c r="AL481" s="354"/>
      <c r="AM481" s="367"/>
      <c r="AN481" s="354"/>
      <c r="AO481" s="355">
        <v>0</v>
      </c>
      <c r="AP481" s="354"/>
      <c r="AQ481" s="354">
        <v>0</v>
      </c>
      <c r="AR481" s="354"/>
      <c r="AS481" s="354">
        <v>0</v>
      </c>
      <c r="AT481" s="354"/>
      <c r="AU481" s="354">
        <v>0</v>
      </c>
      <c r="AV481" s="354"/>
      <c r="AW481" s="354">
        <v>0</v>
      </c>
      <c r="AX481" s="354"/>
      <c r="AY481" s="354">
        <v>0</v>
      </c>
      <c r="AZ481" s="354"/>
      <c r="BA481" s="354">
        <v>0</v>
      </c>
      <c r="BB481" s="354"/>
      <c r="BC481" s="354">
        <v>0</v>
      </c>
      <c r="BD481" s="354"/>
      <c r="BE481" s="354">
        <v>0</v>
      </c>
      <c r="BF481" s="354"/>
      <c r="BG481" s="356"/>
      <c r="BH481" s="357"/>
    </row>
    <row r="482" spans="1:60" s="358" customFormat="1" ht="16.5" hidden="1" customHeight="1">
      <c r="A482" s="338">
        <v>461</v>
      </c>
      <c r="B482" s="339"/>
      <c r="C482" s="339"/>
      <c r="D482" s="340" t="s">
        <v>45</v>
      </c>
      <c r="E482" s="340" t="s">
        <v>76</v>
      </c>
      <c r="F482" s="341" t="s">
        <v>17002</v>
      </c>
      <c r="G482" s="342" t="s">
        <v>17093</v>
      </c>
      <c r="H482" s="359"/>
      <c r="I482" s="343"/>
      <c r="J482" s="344" t="s">
        <v>17421</v>
      </c>
      <c r="K482" s="340"/>
      <c r="L482" s="340"/>
      <c r="M482" s="340">
        <v>8285</v>
      </c>
      <c r="N482" s="340"/>
      <c r="O482" s="340"/>
      <c r="P482" s="340"/>
      <c r="Q482" s="340"/>
      <c r="R482" s="340"/>
      <c r="S482" s="345" t="s">
        <v>139</v>
      </c>
      <c r="T482" s="346"/>
      <c r="U482" s="347"/>
      <c r="V482" s="347"/>
      <c r="W482" s="348"/>
      <c r="X482" s="349"/>
      <c r="Y482" s="340"/>
      <c r="Z482" s="350" t="s">
        <v>21</v>
      </c>
      <c r="AA482" s="365"/>
      <c r="AB482" s="365"/>
      <c r="AC482" s="351">
        <f t="shared" si="13"/>
        <v>1260000</v>
      </c>
      <c r="AD482" s="351">
        <v>1260000</v>
      </c>
      <c r="AE482" s="351">
        <f t="shared" si="14"/>
        <v>0</v>
      </c>
      <c r="AF482" s="352"/>
      <c r="AG482" s="353"/>
      <c r="AH482" s="352"/>
      <c r="AI482" s="352"/>
      <c r="AJ482" s="353"/>
      <c r="AK482" s="352"/>
      <c r="AL482" s="354"/>
      <c r="AM482" s="367"/>
      <c r="AN482" s="354"/>
      <c r="AO482" s="355"/>
      <c r="AP482" s="354"/>
      <c r="AQ482" s="368">
        <v>1260000</v>
      </c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6"/>
      <c r="BH482" s="357"/>
    </row>
    <row r="483" spans="1:60" s="358" customFormat="1" ht="16.5" hidden="1" customHeight="1">
      <c r="A483" s="338">
        <v>462</v>
      </c>
      <c r="B483" s="339"/>
      <c r="C483" s="339"/>
      <c r="D483" s="340" t="s">
        <v>45</v>
      </c>
      <c r="E483" s="340" t="s">
        <v>71</v>
      </c>
      <c r="F483" s="341" t="s">
        <v>17002</v>
      </c>
      <c r="G483" s="342" t="s">
        <v>17093</v>
      </c>
      <c r="H483" s="359"/>
      <c r="I483" s="343"/>
      <c r="J483" s="344" t="s">
        <v>17418</v>
      </c>
      <c r="K483" s="340"/>
      <c r="L483" s="340"/>
      <c r="M483" s="340">
        <v>24362</v>
      </c>
      <c r="N483" s="340"/>
      <c r="O483" s="340"/>
      <c r="P483" s="340"/>
      <c r="Q483" s="340"/>
      <c r="R483" s="340"/>
      <c r="S483" s="345" t="s">
        <v>130</v>
      </c>
      <c r="T483" s="346"/>
      <c r="U483" s="347"/>
      <c r="V483" s="347"/>
      <c r="W483" s="348"/>
      <c r="X483" s="349"/>
      <c r="Y483" s="340"/>
      <c r="Z483" s="350" t="s">
        <v>20</v>
      </c>
      <c r="AA483" s="365"/>
      <c r="AB483" s="365"/>
      <c r="AC483" s="351">
        <f t="shared" si="13"/>
        <v>500000</v>
      </c>
      <c r="AD483" s="351">
        <v>500000</v>
      </c>
      <c r="AE483" s="351">
        <f t="shared" si="14"/>
        <v>0</v>
      </c>
      <c r="AF483" s="352"/>
      <c r="AG483" s="353"/>
      <c r="AH483" s="352"/>
      <c r="AI483" s="352"/>
      <c r="AJ483" s="353"/>
      <c r="AK483" s="352"/>
      <c r="AL483" s="354"/>
      <c r="AM483" s="367"/>
      <c r="AN483" s="354"/>
      <c r="AO483" s="355"/>
      <c r="AP483" s="354"/>
      <c r="AQ483" s="368">
        <v>500000</v>
      </c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6"/>
      <c r="BH483" s="357"/>
    </row>
    <row r="484" spans="1:60" s="358" customFormat="1" ht="16.5" hidden="1" customHeight="1">
      <c r="A484" s="338">
        <v>463</v>
      </c>
      <c r="B484" s="339"/>
      <c r="C484" s="339"/>
      <c r="D484" s="340"/>
      <c r="E484" s="340"/>
      <c r="F484" s="341" t="s">
        <v>17002</v>
      </c>
      <c r="G484" s="342" t="s">
        <v>17093</v>
      </c>
      <c r="H484" s="359"/>
      <c r="I484" s="343"/>
      <c r="J484" s="344" t="s">
        <v>17425</v>
      </c>
      <c r="K484" s="340"/>
      <c r="L484" s="340"/>
      <c r="M484" s="340">
        <v>42921</v>
      </c>
      <c r="N484" s="340"/>
      <c r="O484" s="340"/>
      <c r="P484" s="340"/>
      <c r="Q484" s="340"/>
      <c r="R484" s="340"/>
      <c r="S484" s="345" t="s">
        <v>17251</v>
      </c>
      <c r="T484" s="346"/>
      <c r="U484" s="347"/>
      <c r="V484" s="347"/>
      <c r="W484" s="348"/>
      <c r="X484" s="349"/>
      <c r="Y484" s="340"/>
      <c r="Z484" s="350" t="s">
        <v>21</v>
      </c>
      <c r="AA484" s="365"/>
      <c r="AB484" s="365"/>
      <c r="AC484" s="351">
        <f t="shared" si="13"/>
        <v>2380000</v>
      </c>
      <c r="AD484" s="351">
        <v>2380000</v>
      </c>
      <c r="AE484" s="351">
        <f t="shared" si="14"/>
        <v>0</v>
      </c>
      <c r="AF484" s="352"/>
      <c r="AG484" s="353"/>
      <c r="AH484" s="352"/>
      <c r="AI484" s="352"/>
      <c r="AJ484" s="353"/>
      <c r="AK484" s="352"/>
      <c r="AL484" s="354"/>
      <c r="AM484" s="367"/>
      <c r="AN484" s="354"/>
      <c r="AO484" s="355"/>
      <c r="AP484" s="354"/>
      <c r="AQ484" s="368">
        <v>2380000</v>
      </c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6"/>
      <c r="BH484" s="357"/>
    </row>
    <row r="485" spans="1:60" s="358" customFormat="1" ht="16.5" hidden="1" customHeight="1">
      <c r="A485" s="338">
        <v>464</v>
      </c>
      <c r="B485" s="339"/>
      <c r="C485" s="339"/>
      <c r="D485" s="340"/>
      <c r="E485" s="340"/>
      <c r="F485" s="341" t="s">
        <v>17002</v>
      </c>
      <c r="G485" s="342" t="s">
        <v>17093</v>
      </c>
      <c r="H485" s="359"/>
      <c r="I485" s="343"/>
      <c r="J485" s="344" t="s">
        <v>11794</v>
      </c>
      <c r="K485" s="340"/>
      <c r="L485" s="340"/>
      <c r="M485" s="340">
        <v>63393</v>
      </c>
      <c r="N485" s="340"/>
      <c r="O485" s="340"/>
      <c r="P485" s="340"/>
      <c r="Q485" s="340"/>
      <c r="R485" s="340"/>
      <c r="S485" s="345" t="s">
        <v>17247</v>
      </c>
      <c r="T485" s="346"/>
      <c r="U485" s="347"/>
      <c r="V485" s="347"/>
      <c r="W485" s="348">
        <v>22120000</v>
      </c>
      <c r="X485" s="349"/>
      <c r="Y485" s="340"/>
      <c r="Z485" s="350" t="s">
        <v>23</v>
      </c>
      <c r="AA485" s="365"/>
      <c r="AB485" s="365"/>
      <c r="AC485" s="351">
        <f t="shared" si="13"/>
        <v>22820000</v>
      </c>
      <c r="AD485" s="351">
        <v>22820000</v>
      </c>
      <c r="AE485" s="351">
        <f t="shared" si="14"/>
        <v>0</v>
      </c>
      <c r="AF485" s="352"/>
      <c r="AG485" s="353"/>
      <c r="AH485" s="352"/>
      <c r="AI485" s="352"/>
      <c r="AJ485" s="353"/>
      <c r="AK485" s="352"/>
      <c r="AL485" s="354"/>
      <c r="AM485" s="367"/>
      <c r="AN485" s="354" t="s">
        <v>17480</v>
      </c>
      <c r="AO485" s="355">
        <v>22820000</v>
      </c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6"/>
      <c r="BH485" s="357"/>
    </row>
    <row r="486" spans="1:60" s="358" customFormat="1" ht="16.5" hidden="1" customHeight="1">
      <c r="A486" s="338">
        <v>465</v>
      </c>
      <c r="B486" s="339"/>
      <c r="C486" s="339"/>
      <c r="D486" s="340" t="s">
        <v>15</v>
      </c>
      <c r="E486" s="340" t="s">
        <v>5953</v>
      </c>
      <c r="F486" s="341" t="s">
        <v>17002</v>
      </c>
      <c r="G486" s="342" t="s">
        <v>17093</v>
      </c>
      <c r="H486" s="359"/>
      <c r="I486" s="343"/>
      <c r="J486" s="344" t="s">
        <v>17138</v>
      </c>
      <c r="K486" s="340"/>
      <c r="L486" s="340"/>
      <c r="M486" s="340">
        <v>28152</v>
      </c>
      <c r="N486" s="340" t="s">
        <v>17001</v>
      </c>
      <c r="O486" s="340" t="s">
        <v>35</v>
      </c>
      <c r="P486" s="340"/>
      <c r="Q486" s="340" t="s">
        <v>16</v>
      </c>
      <c r="R486" s="340" t="s">
        <v>26</v>
      </c>
      <c r="S486" s="345" t="s">
        <v>26</v>
      </c>
      <c r="T486" s="346"/>
      <c r="U486" s="347">
        <v>660000</v>
      </c>
      <c r="V486" s="347">
        <v>0</v>
      </c>
      <c r="W486" s="348"/>
      <c r="X486" s="349"/>
      <c r="Y486" s="340" t="s">
        <v>21</v>
      </c>
      <c r="Z486" s="350" t="s">
        <v>21</v>
      </c>
      <c r="AA486" s="365"/>
      <c r="AB486" s="365"/>
      <c r="AC486" s="351">
        <f t="shared" si="13"/>
        <v>1000000</v>
      </c>
      <c r="AD486" s="351">
        <v>1000000</v>
      </c>
      <c r="AE486" s="351">
        <f t="shared" si="14"/>
        <v>0</v>
      </c>
      <c r="AF486" s="352"/>
      <c r="AG486" s="353"/>
      <c r="AH486" s="352"/>
      <c r="AI486" s="352"/>
      <c r="AJ486" s="353"/>
      <c r="AK486" s="352"/>
      <c r="AL486" s="354"/>
      <c r="AM486" s="367"/>
      <c r="AN486" s="354"/>
      <c r="AO486" s="355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>
        <v>1000000</v>
      </c>
      <c r="BF486" s="354"/>
      <c r="BG486" s="356"/>
      <c r="BH486" s="357"/>
    </row>
    <row r="487" spans="1:60" s="358" customFormat="1" ht="16.5" hidden="1" customHeight="1">
      <c r="A487" s="338">
        <v>466</v>
      </c>
      <c r="B487" s="339"/>
      <c r="C487" s="339"/>
      <c r="D487" s="340" t="s">
        <v>15</v>
      </c>
      <c r="E487" s="340" t="s">
        <v>5953</v>
      </c>
      <c r="F487" s="341" t="s">
        <v>17002</v>
      </c>
      <c r="G487" s="342" t="s">
        <v>17093</v>
      </c>
      <c r="H487" s="359"/>
      <c r="I487" s="343"/>
      <c r="J487" s="344" t="s">
        <v>17139</v>
      </c>
      <c r="K487" s="340"/>
      <c r="L487" s="340"/>
      <c r="M487" s="340">
        <v>48139</v>
      </c>
      <c r="N487" s="340" t="s">
        <v>17001</v>
      </c>
      <c r="O487" s="340" t="s">
        <v>35</v>
      </c>
      <c r="P487" s="340"/>
      <c r="Q487" s="340" t="s">
        <v>16</v>
      </c>
      <c r="R487" s="340" t="s">
        <v>26</v>
      </c>
      <c r="S487" s="345" t="s">
        <v>26</v>
      </c>
      <c r="T487" s="346"/>
      <c r="U487" s="347"/>
      <c r="V487" s="347">
        <v>0</v>
      </c>
      <c r="W487" s="348"/>
      <c r="X487" s="349"/>
      <c r="Y487" s="340" t="s">
        <v>21</v>
      </c>
      <c r="Z487" s="350" t="s">
        <v>21</v>
      </c>
      <c r="AA487" s="365"/>
      <c r="AB487" s="365"/>
      <c r="AC487" s="351">
        <f t="shared" si="13"/>
        <v>10000000</v>
      </c>
      <c r="AD487" s="351">
        <v>10000000</v>
      </c>
      <c r="AE487" s="351">
        <f t="shared" si="14"/>
        <v>0</v>
      </c>
      <c r="AF487" s="352"/>
      <c r="AG487" s="353"/>
      <c r="AH487" s="352"/>
      <c r="AI487" s="352"/>
      <c r="AJ487" s="353"/>
      <c r="AK487" s="352"/>
      <c r="AL487" s="354"/>
      <c r="AM487" s="367"/>
      <c r="AN487" s="354"/>
      <c r="AO487" s="355"/>
      <c r="AP487" s="354"/>
      <c r="AQ487" s="354"/>
      <c r="AR487" s="354"/>
      <c r="AS487" s="354">
        <v>10000000</v>
      </c>
      <c r="AT487" s="354"/>
      <c r="AU487" s="354"/>
      <c r="AV487" s="354"/>
      <c r="AW487" s="354"/>
      <c r="AX487" s="354"/>
      <c r="AY487" s="354"/>
      <c r="AZ487" s="354"/>
      <c r="BA487" s="354"/>
      <c r="BB487" s="354"/>
      <c r="BC487" s="354"/>
      <c r="BD487" s="354"/>
      <c r="BE487" s="354"/>
      <c r="BF487" s="354"/>
      <c r="BG487" s="356"/>
      <c r="BH487" s="357"/>
    </row>
    <row r="488" spans="1:60" s="358" customFormat="1" ht="16.5" hidden="1" customHeight="1">
      <c r="A488" s="338">
        <v>467</v>
      </c>
      <c r="B488" s="339"/>
      <c r="C488" s="339"/>
      <c r="D488" s="340" t="s">
        <v>15</v>
      </c>
      <c r="E488" s="340" t="s">
        <v>5953</v>
      </c>
      <c r="F488" s="341" t="s">
        <v>17002</v>
      </c>
      <c r="G488" s="342" t="s">
        <v>17093</v>
      </c>
      <c r="H488" s="359"/>
      <c r="I488" s="343"/>
      <c r="J488" s="344" t="s">
        <v>17139</v>
      </c>
      <c r="K488" s="340"/>
      <c r="L488" s="340"/>
      <c r="M488" s="340">
        <v>48139</v>
      </c>
      <c r="N488" s="340" t="s">
        <v>17001</v>
      </c>
      <c r="O488" s="340" t="s">
        <v>35</v>
      </c>
      <c r="P488" s="340"/>
      <c r="Q488" s="340" t="s">
        <v>19</v>
      </c>
      <c r="R488" s="340" t="s">
        <v>64</v>
      </c>
      <c r="S488" s="345" t="s">
        <v>17253</v>
      </c>
      <c r="T488" s="346"/>
      <c r="U488" s="347">
        <v>200000</v>
      </c>
      <c r="V488" s="347">
        <v>250000</v>
      </c>
      <c r="W488" s="348"/>
      <c r="X488" s="349"/>
      <c r="Y488" s="340" t="s">
        <v>20</v>
      </c>
      <c r="Z488" s="350" t="s">
        <v>16998</v>
      </c>
      <c r="AA488" s="365"/>
      <c r="AB488" s="365"/>
      <c r="AC488" s="351">
        <f t="shared" si="13"/>
        <v>0</v>
      </c>
      <c r="AD488" s="351">
        <v>0</v>
      </c>
      <c r="AE488" s="351">
        <f t="shared" si="14"/>
        <v>0</v>
      </c>
      <c r="AF488" s="352"/>
      <c r="AG488" s="353"/>
      <c r="AH488" s="352"/>
      <c r="AI488" s="352"/>
      <c r="AJ488" s="353"/>
      <c r="AK488" s="352"/>
      <c r="AL488" s="354"/>
      <c r="AM488" s="367"/>
      <c r="AN488" s="354"/>
      <c r="AO488" s="355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6"/>
      <c r="BH488" s="357"/>
    </row>
    <row r="489" spans="1:60" s="358" customFormat="1" ht="16.5" hidden="1" customHeight="1">
      <c r="A489" s="338">
        <v>468</v>
      </c>
      <c r="B489" s="339"/>
      <c r="C489" s="339"/>
      <c r="D489" s="340"/>
      <c r="E489" s="340"/>
      <c r="F489" s="341" t="s">
        <v>17002</v>
      </c>
      <c r="G489" s="342" t="s">
        <v>17093</v>
      </c>
      <c r="H489" s="359"/>
      <c r="I489" s="343"/>
      <c r="J489" s="344" t="s">
        <v>17416</v>
      </c>
      <c r="K489" s="340"/>
      <c r="L489" s="340"/>
      <c r="M489" s="340">
        <v>28954</v>
      </c>
      <c r="N489" s="340"/>
      <c r="O489" s="340"/>
      <c r="P489" s="340"/>
      <c r="Q489" s="340"/>
      <c r="R489" s="340"/>
      <c r="S489" s="345" t="s">
        <v>17247</v>
      </c>
      <c r="T489" s="346"/>
      <c r="U489" s="347"/>
      <c r="V489" s="347"/>
      <c r="W489" s="348"/>
      <c r="X489" s="349"/>
      <c r="Y489" s="340"/>
      <c r="Z489" s="350" t="s">
        <v>23</v>
      </c>
      <c r="AA489" s="365"/>
      <c r="AB489" s="365"/>
      <c r="AC489" s="351">
        <f t="shared" si="13"/>
        <v>6860000</v>
      </c>
      <c r="AD489" s="351">
        <v>6860000</v>
      </c>
      <c r="AE489" s="351">
        <f t="shared" si="14"/>
        <v>0</v>
      </c>
      <c r="AF489" s="352"/>
      <c r="AG489" s="353"/>
      <c r="AH489" s="352"/>
      <c r="AI489" s="352"/>
      <c r="AJ489" s="353"/>
      <c r="AK489" s="352"/>
      <c r="AL489" s="354"/>
      <c r="AM489" s="367"/>
      <c r="AN489" s="354" t="s">
        <v>17480</v>
      </c>
      <c r="AO489" s="355">
        <v>6860000</v>
      </c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6"/>
      <c r="BH489" s="357"/>
    </row>
    <row r="490" spans="1:60" s="358" customFormat="1" ht="16.5" hidden="1" customHeight="1">
      <c r="A490" s="338">
        <v>469</v>
      </c>
      <c r="B490" s="339"/>
      <c r="C490" s="339"/>
      <c r="D490" s="340"/>
      <c r="E490" s="340"/>
      <c r="F490" s="341" t="s">
        <v>17002</v>
      </c>
      <c r="G490" s="342" t="s">
        <v>17093</v>
      </c>
      <c r="H490" s="359"/>
      <c r="I490" s="343"/>
      <c r="J490" s="344" t="s">
        <v>784</v>
      </c>
      <c r="K490" s="340"/>
      <c r="L490" s="340"/>
      <c r="M490" s="340">
        <v>6614</v>
      </c>
      <c r="N490" s="340"/>
      <c r="O490" s="340"/>
      <c r="P490" s="340"/>
      <c r="Q490" s="340"/>
      <c r="R490" s="340"/>
      <c r="S490" s="345" t="s">
        <v>17</v>
      </c>
      <c r="T490" s="346"/>
      <c r="U490" s="347"/>
      <c r="V490" s="347"/>
      <c r="W490" s="348">
        <v>1600000</v>
      </c>
      <c r="X490" s="349"/>
      <c r="Y490" s="340"/>
      <c r="Z490" s="350" t="s">
        <v>17113</v>
      </c>
      <c r="AA490" s="365"/>
      <c r="AB490" s="365"/>
      <c r="AC490" s="351">
        <f t="shared" si="13"/>
        <v>0</v>
      </c>
      <c r="AD490" s="351">
        <v>0</v>
      </c>
      <c r="AE490" s="351">
        <f t="shared" si="14"/>
        <v>0</v>
      </c>
      <c r="AF490" s="352"/>
      <c r="AG490" s="353"/>
      <c r="AH490" s="352"/>
      <c r="AI490" s="352"/>
      <c r="AJ490" s="353"/>
      <c r="AK490" s="352"/>
      <c r="AL490" s="354"/>
      <c r="AM490" s="367"/>
      <c r="AN490" s="354"/>
      <c r="AO490" s="355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6"/>
      <c r="BH490" s="357"/>
    </row>
    <row r="491" spans="1:60" s="358" customFormat="1" ht="16.5" hidden="1" customHeight="1">
      <c r="A491" s="338">
        <v>470</v>
      </c>
      <c r="B491" s="339"/>
      <c r="C491" s="339"/>
      <c r="D491" s="340" t="s">
        <v>17265</v>
      </c>
      <c r="E491" s="340" t="s">
        <v>75</v>
      </c>
      <c r="F491" s="341" t="s">
        <v>17002</v>
      </c>
      <c r="G491" s="342" t="s">
        <v>17093</v>
      </c>
      <c r="H491" s="359"/>
      <c r="I491" s="343"/>
      <c r="J491" s="344" t="s">
        <v>784</v>
      </c>
      <c r="K491" s="340"/>
      <c r="L491" s="340"/>
      <c r="M491" s="340">
        <v>6614</v>
      </c>
      <c r="N491" s="340" t="s">
        <v>16995</v>
      </c>
      <c r="O491" s="340" t="s">
        <v>27</v>
      </c>
      <c r="P491" s="340"/>
      <c r="Q491" s="340"/>
      <c r="R491" s="340" t="s">
        <v>139</v>
      </c>
      <c r="S491" s="345" t="s">
        <v>139</v>
      </c>
      <c r="T491" s="346"/>
      <c r="U491" s="347"/>
      <c r="V491" s="347"/>
      <c r="W491" s="348">
        <v>19700000</v>
      </c>
      <c r="X491" s="349"/>
      <c r="Y491" s="340" t="s">
        <v>23</v>
      </c>
      <c r="Z491" s="350" t="s">
        <v>23</v>
      </c>
      <c r="AA491" s="365"/>
      <c r="AB491" s="365"/>
      <c r="AC491" s="351">
        <f t="shared" si="13"/>
        <v>4100000</v>
      </c>
      <c r="AD491" s="351">
        <v>4100000</v>
      </c>
      <c r="AE491" s="351">
        <f t="shared" si="14"/>
        <v>0</v>
      </c>
      <c r="AF491" s="352"/>
      <c r="AG491" s="353">
        <v>500000</v>
      </c>
      <c r="AH491" s="352"/>
      <c r="AI491" s="352">
        <v>0</v>
      </c>
      <c r="AJ491" s="353">
        <v>0</v>
      </c>
      <c r="AK491" s="352"/>
      <c r="AL491" s="354"/>
      <c r="AM491" s="367"/>
      <c r="AN491" s="354"/>
      <c r="AO491" s="355">
        <v>3600000</v>
      </c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6"/>
      <c r="BH491" s="357"/>
    </row>
    <row r="492" spans="1:60" s="358" customFormat="1" ht="16.5" hidden="1" customHeight="1">
      <c r="A492" s="338">
        <v>471</v>
      </c>
      <c r="B492" s="339"/>
      <c r="C492" s="339"/>
      <c r="D492" s="340" t="s">
        <v>17265</v>
      </c>
      <c r="E492" s="340" t="s">
        <v>75</v>
      </c>
      <c r="F492" s="341" t="s">
        <v>17002</v>
      </c>
      <c r="G492" s="342" t="s">
        <v>17093</v>
      </c>
      <c r="H492" s="359"/>
      <c r="I492" s="343"/>
      <c r="J492" s="344" t="s">
        <v>784</v>
      </c>
      <c r="K492" s="340"/>
      <c r="L492" s="340"/>
      <c r="M492" s="340">
        <v>6614</v>
      </c>
      <c r="N492" s="340" t="s">
        <v>16995</v>
      </c>
      <c r="O492" s="340" t="s">
        <v>27</v>
      </c>
      <c r="P492" s="340"/>
      <c r="Q492" s="340"/>
      <c r="R492" s="340" t="s">
        <v>139</v>
      </c>
      <c r="S492" s="345" t="s">
        <v>139</v>
      </c>
      <c r="T492" s="346"/>
      <c r="U492" s="347"/>
      <c r="V492" s="347"/>
      <c r="W492" s="348">
        <v>0</v>
      </c>
      <c r="X492" s="349"/>
      <c r="Y492" s="340" t="s">
        <v>23</v>
      </c>
      <c r="Z492" s="350" t="s">
        <v>23</v>
      </c>
      <c r="AA492" s="365"/>
      <c r="AB492" s="365"/>
      <c r="AC492" s="351">
        <f t="shared" si="13"/>
        <v>1600000</v>
      </c>
      <c r="AD492" s="351">
        <v>1600000</v>
      </c>
      <c r="AE492" s="351">
        <f t="shared" si="14"/>
        <v>0</v>
      </c>
      <c r="AF492" s="352"/>
      <c r="AG492" s="353">
        <v>1600000</v>
      </c>
      <c r="AH492" s="352"/>
      <c r="AI492" s="352">
        <v>0</v>
      </c>
      <c r="AJ492" s="353">
        <v>0</v>
      </c>
      <c r="AK492" s="352"/>
      <c r="AL492" s="354"/>
      <c r="AM492" s="367"/>
      <c r="AN492" s="354"/>
      <c r="AO492" s="355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6"/>
      <c r="BH492" s="357"/>
    </row>
    <row r="493" spans="1:60" s="358" customFormat="1" ht="16.5" hidden="1" customHeight="1">
      <c r="A493" s="338">
        <v>472</v>
      </c>
      <c r="B493" s="339"/>
      <c r="C493" s="339"/>
      <c r="D493" s="340" t="s">
        <v>17265</v>
      </c>
      <c r="E493" s="340" t="s">
        <v>75</v>
      </c>
      <c r="F493" s="341" t="s">
        <v>17002</v>
      </c>
      <c r="G493" s="342" t="s">
        <v>17093</v>
      </c>
      <c r="H493" s="359"/>
      <c r="I493" s="343"/>
      <c r="J493" s="344" t="s">
        <v>784</v>
      </c>
      <c r="K493" s="340"/>
      <c r="L493" s="340"/>
      <c r="M493" s="340">
        <v>6614</v>
      </c>
      <c r="N493" s="340" t="s">
        <v>16995</v>
      </c>
      <c r="O493" s="340" t="s">
        <v>27</v>
      </c>
      <c r="P493" s="340"/>
      <c r="Q493" s="340"/>
      <c r="R493" s="340"/>
      <c r="S493" s="345" t="s">
        <v>139</v>
      </c>
      <c r="T493" s="346"/>
      <c r="U493" s="347"/>
      <c r="V493" s="347"/>
      <c r="W493" s="348">
        <v>0</v>
      </c>
      <c r="X493" s="349"/>
      <c r="Y493" s="340" t="s">
        <v>20</v>
      </c>
      <c r="Z493" s="350" t="s">
        <v>23</v>
      </c>
      <c r="AA493" s="365"/>
      <c r="AB493" s="365"/>
      <c r="AC493" s="351">
        <f t="shared" si="13"/>
        <v>0</v>
      </c>
      <c r="AD493" s="351">
        <v>0</v>
      </c>
      <c r="AE493" s="351">
        <f t="shared" si="14"/>
        <v>0</v>
      </c>
      <c r="AF493" s="352"/>
      <c r="AG493" s="353"/>
      <c r="AH493" s="352" t="s">
        <v>17431</v>
      </c>
      <c r="AI493" s="352"/>
      <c r="AJ493" s="353"/>
      <c r="AK493" s="352"/>
      <c r="AL493" s="354"/>
      <c r="AM493" s="367"/>
      <c r="AN493" s="354"/>
      <c r="AO493" s="355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6"/>
      <c r="BH493" s="357"/>
    </row>
    <row r="494" spans="1:60" s="358" customFormat="1" ht="16.5" hidden="1" customHeight="1">
      <c r="A494" s="338">
        <v>473</v>
      </c>
      <c r="B494" s="339"/>
      <c r="C494" s="339"/>
      <c r="D494" s="340"/>
      <c r="E494" s="340"/>
      <c r="F494" s="341" t="s">
        <v>17002</v>
      </c>
      <c r="G494" s="342" t="s">
        <v>17093</v>
      </c>
      <c r="H494" s="359"/>
      <c r="I494" s="343"/>
      <c r="J494" s="344" t="s">
        <v>17445</v>
      </c>
      <c r="K494" s="340"/>
      <c r="L494" s="340"/>
      <c r="M494" s="340">
        <v>66008</v>
      </c>
      <c r="N494" s="340"/>
      <c r="O494" s="340"/>
      <c r="P494" s="340"/>
      <c r="Q494" s="340"/>
      <c r="R494" s="340" t="s">
        <v>17247</v>
      </c>
      <c r="S494" s="345" t="s">
        <v>130</v>
      </c>
      <c r="T494" s="346"/>
      <c r="U494" s="347"/>
      <c r="V494" s="347"/>
      <c r="W494" s="348"/>
      <c r="X494" s="349"/>
      <c r="Y494" s="340"/>
      <c r="Z494" s="350" t="s">
        <v>23</v>
      </c>
      <c r="AA494" s="365"/>
      <c r="AB494" s="365"/>
      <c r="AC494" s="351">
        <f t="shared" si="13"/>
        <v>6220000</v>
      </c>
      <c r="AD494" s="351">
        <v>6220000</v>
      </c>
      <c r="AE494" s="351">
        <f t="shared" si="14"/>
        <v>0</v>
      </c>
      <c r="AF494" s="352"/>
      <c r="AG494" s="353"/>
      <c r="AH494" s="352"/>
      <c r="AI494" s="352"/>
      <c r="AJ494" s="353"/>
      <c r="AK494" s="352"/>
      <c r="AL494" s="354"/>
      <c r="AM494" s="367"/>
      <c r="AN494" s="354"/>
      <c r="AO494" s="355">
        <v>6220000</v>
      </c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6"/>
      <c r="BH494" s="357"/>
    </row>
    <row r="495" spans="1:60" s="358" customFormat="1" ht="16.5" hidden="1" customHeight="1">
      <c r="A495" s="338">
        <v>474</v>
      </c>
      <c r="B495" s="339"/>
      <c r="C495" s="339"/>
      <c r="D495" s="340" t="s">
        <v>15</v>
      </c>
      <c r="E495" s="340" t="s">
        <v>16939</v>
      </c>
      <c r="F495" s="341" t="s">
        <v>17002</v>
      </c>
      <c r="G495" s="342" t="s">
        <v>17093</v>
      </c>
      <c r="H495" s="359"/>
      <c r="I495" s="343"/>
      <c r="J495" s="344" t="s">
        <v>17157</v>
      </c>
      <c r="K495" s="340"/>
      <c r="L495" s="340"/>
      <c r="M495" s="340">
        <v>60286</v>
      </c>
      <c r="N495" s="340" t="s">
        <v>17001</v>
      </c>
      <c r="O495" s="340" t="s">
        <v>35</v>
      </c>
      <c r="P495" s="340" t="s">
        <v>16996</v>
      </c>
      <c r="Q495" s="340" t="s">
        <v>39</v>
      </c>
      <c r="R495" s="340" t="s">
        <v>14458</v>
      </c>
      <c r="S495" s="345" t="s">
        <v>17251</v>
      </c>
      <c r="T495" s="346"/>
      <c r="U495" s="347"/>
      <c r="V495" s="347">
        <v>12880000</v>
      </c>
      <c r="W495" s="348"/>
      <c r="X495" s="349"/>
      <c r="Y495" s="340" t="s">
        <v>16998</v>
      </c>
      <c r="Z495" s="350" t="s">
        <v>16998</v>
      </c>
      <c r="AA495" s="365"/>
      <c r="AB495" s="365"/>
      <c r="AC495" s="351">
        <f t="shared" si="13"/>
        <v>0</v>
      </c>
      <c r="AD495" s="351">
        <v>0</v>
      </c>
      <c r="AE495" s="351">
        <f t="shared" si="14"/>
        <v>0</v>
      </c>
      <c r="AF495" s="352"/>
      <c r="AG495" s="353"/>
      <c r="AH495" s="352"/>
      <c r="AI495" s="352"/>
      <c r="AJ495" s="353"/>
      <c r="AK495" s="352"/>
      <c r="AL495" s="354"/>
      <c r="AM495" s="367"/>
      <c r="AN495" s="354"/>
      <c r="AO495" s="355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6"/>
      <c r="BH495" s="357"/>
    </row>
    <row r="496" spans="1:60" s="358" customFormat="1" ht="16.5" hidden="1" customHeight="1">
      <c r="A496" s="338">
        <v>475</v>
      </c>
      <c r="B496" s="339"/>
      <c r="C496" s="339"/>
      <c r="D496" s="340" t="s">
        <v>16955</v>
      </c>
      <c r="E496" s="340" t="s">
        <v>74</v>
      </c>
      <c r="F496" s="341" t="s">
        <v>17002</v>
      </c>
      <c r="G496" s="342" t="s">
        <v>17093</v>
      </c>
      <c r="H496" s="359"/>
      <c r="I496" s="343"/>
      <c r="J496" s="344" t="s">
        <v>17041</v>
      </c>
      <c r="K496" s="340"/>
      <c r="L496" s="340"/>
      <c r="M496" s="340">
        <v>6562</v>
      </c>
      <c r="N496" s="340" t="s">
        <v>16971</v>
      </c>
      <c r="O496" s="340"/>
      <c r="P496" s="340"/>
      <c r="Q496" s="340" t="s">
        <v>17</v>
      </c>
      <c r="R496" s="340" t="s">
        <v>17</v>
      </c>
      <c r="S496" s="345" t="s">
        <v>17</v>
      </c>
      <c r="T496" s="346"/>
      <c r="U496" s="347"/>
      <c r="V496" s="347"/>
      <c r="W496" s="348">
        <v>2153000</v>
      </c>
      <c r="X496" s="349"/>
      <c r="Y496" s="340" t="s">
        <v>23</v>
      </c>
      <c r="Z496" s="350" t="s">
        <v>23</v>
      </c>
      <c r="AA496" s="365"/>
      <c r="AB496" s="365"/>
      <c r="AC496" s="351">
        <f t="shared" si="13"/>
        <v>3000000</v>
      </c>
      <c r="AD496" s="351">
        <v>3000000</v>
      </c>
      <c r="AE496" s="351">
        <f t="shared" si="14"/>
        <v>0</v>
      </c>
      <c r="AF496" s="352"/>
      <c r="AG496" s="353"/>
      <c r="AH496" s="352"/>
      <c r="AI496" s="352"/>
      <c r="AJ496" s="353"/>
      <c r="AK496" s="352"/>
      <c r="AL496" s="354"/>
      <c r="AM496" s="367"/>
      <c r="AN496" s="354"/>
      <c r="AO496" s="355">
        <v>1000000</v>
      </c>
      <c r="AP496" s="354"/>
      <c r="AQ496" s="354">
        <v>1000000</v>
      </c>
      <c r="AR496" s="354"/>
      <c r="AS496" s="354">
        <v>1000000</v>
      </c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6"/>
      <c r="BH496" s="357"/>
    </row>
    <row r="497" spans="1:60" s="358" customFormat="1" ht="16.5" hidden="1" customHeight="1">
      <c r="A497" s="338">
        <v>476</v>
      </c>
      <c r="B497" s="339"/>
      <c r="C497" s="339"/>
      <c r="D497" s="340" t="s">
        <v>45</v>
      </c>
      <c r="E497" s="340" t="s">
        <v>77</v>
      </c>
      <c r="F497" s="341" t="s">
        <v>17002</v>
      </c>
      <c r="G497" s="342" t="s">
        <v>17093</v>
      </c>
      <c r="H497" s="359"/>
      <c r="I497" s="343"/>
      <c r="J497" s="344" t="s">
        <v>17042</v>
      </c>
      <c r="K497" s="340"/>
      <c r="L497" s="340"/>
      <c r="M497" s="340">
        <v>5551</v>
      </c>
      <c r="N497" s="340" t="s">
        <v>16971</v>
      </c>
      <c r="O497" s="340"/>
      <c r="P497" s="340"/>
      <c r="Q497" s="340" t="s">
        <v>17</v>
      </c>
      <c r="R497" s="340" t="s">
        <v>17</v>
      </c>
      <c r="S497" s="345" t="s">
        <v>17</v>
      </c>
      <c r="T497" s="346"/>
      <c r="U497" s="347"/>
      <c r="V497" s="347">
        <v>1305800</v>
      </c>
      <c r="W497" s="348">
        <v>650800</v>
      </c>
      <c r="X497" s="349"/>
      <c r="Y497" s="340" t="s">
        <v>23</v>
      </c>
      <c r="Z497" s="350" t="s">
        <v>23</v>
      </c>
      <c r="AA497" s="365"/>
      <c r="AB497" s="365"/>
      <c r="AC497" s="351">
        <f t="shared" si="13"/>
        <v>0</v>
      </c>
      <c r="AD497" s="351">
        <v>0</v>
      </c>
      <c r="AE497" s="351">
        <f t="shared" si="14"/>
        <v>0</v>
      </c>
      <c r="AF497" s="352">
        <v>0</v>
      </c>
      <c r="AG497" s="353"/>
      <c r="AH497" s="352"/>
      <c r="AI497" s="352">
        <v>1000000</v>
      </c>
      <c r="AJ497" s="353"/>
      <c r="AK497" s="352"/>
      <c r="AL497" s="354"/>
      <c r="AM497" s="367"/>
      <c r="AN497" s="354"/>
      <c r="AO497" s="355"/>
      <c r="AP497" s="354"/>
      <c r="AQ497" s="354">
        <v>0</v>
      </c>
      <c r="AR497" s="354"/>
      <c r="AS497" s="354"/>
      <c r="AT497" s="354"/>
      <c r="AU497" s="354"/>
      <c r="AV497" s="354"/>
      <c r="AW497" s="354"/>
      <c r="AX497" s="354"/>
      <c r="AY497" s="354">
        <v>0</v>
      </c>
      <c r="AZ497" s="354"/>
      <c r="BA497" s="354">
        <v>0</v>
      </c>
      <c r="BB497" s="354"/>
      <c r="BC497" s="354">
        <v>0</v>
      </c>
      <c r="BD497" s="354"/>
      <c r="BE497" s="354">
        <v>0</v>
      </c>
      <c r="BF497" s="354"/>
      <c r="BG497" s="356"/>
      <c r="BH497" s="357"/>
    </row>
    <row r="498" spans="1:60" s="358" customFormat="1" ht="16.5" hidden="1" customHeight="1">
      <c r="A498" s="338">
        <v>477</v>
      </c>
      <c r="B498" s="339"/>
      <c r="C498" s="339"/>
      <c r="D498" s="340" t="s">
        <v>45</v>
      </c>
      <c r="E498" s="340" t="s">
        <v>73</v>
      </c>
      <c r="F498" s="341" t="s">
        <v>17002</v>
      </c>
      <c r="G498" s="342" t="s">
        <v>17093</v>
      </c>
      <c r="H498" s="359"/>
      <c r="I498" s="343"/>
      <c r="J498" s="344" t="s">
        <v>17069</v>
      </c>
      <c r="K498" s="340"/>
      <c r="L498" s="340"/>
      <c r="M498" s="340">
        <v>48739</v>
      </c>
      <c r="N498" s="340" t="s">
        <v>16969</v>
      </c>
      <c r="O498" s="340"/>
      <c r="P498" s="340"/>
      <c r="Q498" s="340" t="s">
        <v>17</v>
      </c>
      <c r="R498" s="340" t="s">
        <v>17</v>
      </c>
      <c r="S498" s="345" t="s">
        <v>17</v>
      </c>
      <c r="T498" s="346"/>
      <c r="U498" s="347"/>
      <c r="V498" s="347"/>
      <c r="W498" s="348"/>
      <c r="X498" s="349"/>
      <c r="Y498" s="340" t="s">
        <v>23</v>
      </c>
      <c r="Z498" s="350" t="s">
        <v>23</v>
      </c>
      <c r="AA498" s="365"/>
      <c r="AB498" s="365"/>
      <c r="AC498" s="351">
        <f t="shared" si="13"/>
        <v>1000000</v>
      </c>
      <c r="AD498" s="351">
        <v>1000000</v>
      </c>
      <c r="AE498" s="351">
        <f t="shared" si="14"/>
        <v>0</v>
      </c>
      <c r="AF498" s="352"/>
      <c r="AG498" s="353"/>
      <c r="AH498" s="352"/>
      <c r="AI498" s="352"/>
      <c r="AJ498" s="353"/>
      <c r="AK498" s="352"/>
      <c r="AL498" s="354"/>
      <c r="AM498" s="367"/>
      <c r="AN498" s="354"/>
      <c r="AO498" s="355">
        <v>0</v>
      </c>
      <c r="AP498" s="354"/>
      <c r="AQ498" s="354">
        <v>1000000</v>
      </c>
      <c r="AR498" s="354"/>
      <c r="AS498" s="354">
        <v>0</v>
      </c>
      <c r="AT498" s="354"/>
      <c r="AU498" s="354">
        <v>0</v>
      </c>
      <c r="AV498" s="354"/>
      <c r="AW498" s="354">
        <v>0</v>
      </c>
      <c r="AX498" s="354"/>
      <c r="AY498" s="354">
        <v>0</v>
      </c>
      <c r="AZ498" s="354"/>
      <c r="BA498" s="354">
        <v>0</v>
      </c>
      <c r="BB498" s="354"/>
      <c r="BC498" s="354">
        <v>0</v>
      </c>
      <c r="BD498" s="354"/>
      <c r="BE498" s="354">
        <v>0</v>
      </c>
      <c r="BF498" s="354"/>
      <c r="BG498" s="356"/>
      <c r="BH498" s="357"/>
    </row>
    <row r="499" spans="1:60" s="358" customFormat="1" ht="16.5" hidden="1" customHeight="1">
      <c r="A499" s="338">
        <v>478</v>
      </c>
      <c r="B499" s="339"/>
      <c r="C499" s="339"/>
      <c r="D499" s="340"/>
      <c r="E499" s="340"/>
      <c r="F499" s="341" t="s">
        <v>17002</v>
      </c>
      <c r="G499" s="342" t="s">
        <v>17093</v>
      </c>
      <c r="H499" s="359"/>
      <c r="I499" s="343"/>
      <c r="J499" s="344" t="s">
        <v>17069</v>
      </c>
      <c r="K499" s="340"/>
      <c r="L499" s="340"/>
      <c r="M499" s="340">
        <v>48739</v>
      </c>
      <c r="N499" s="340"/>
      <c r="O499" s="340"/>
      <c r="P499" s="340"/>
      <c r="Q499" s="340"/>
      <c r="R499" s="340"/>
      <c r="S499" s="345" t="s">
        <v>17</v>
      </c>
      <c r="T499" s="346"/>
      <c r="U499" s="347"/>
      <c r="V499" s="347"/>
      <c r="W499" s="348">
        <v>1135000</v>
      </c>
      <c r="X499" s="349"/>
      <c r="Y499" s="340"/>
      <c r="Z499" s="350" t="s">
        <v>17113</v>
      </c>
      <c r="AA499" s="365"/>
      <c r="AB499" s="365"/>
      <c r="AC499" s="351">
        <f t="shared" si="13"/>
        <v>0</v>
      </c>
      <c r="AD499" s="351">
        <v>0</v>
      </c>
      <c r="AE499" s="351">
        <f t="shared" si="14"/>
        <v>0</v>
      </c>
      <c r="AF499" s="352"/>
      <c r="AG499" s="353"/>
      <c r="AH499" s="352"/>
      <c r="AI499" s="352"/>
      <c r="AJ499" s="353"/>
      <c r="AK499" s="352"/>
      <c r="AL499" s="354"/>
      <c r="AM499" s="367"/>
      <c r="AN499" s="354"/>
      <c r="AO499" s="355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6"/>
      <c r="BH499" s="357"/>
    </row>
    <row r="500" spans="1:60" s="358" customFormat="1" ht="16.5" hidden="1" customHeight="1">
      <c r="A500" s="338">
        <v>479</v>
      </c>
      <c r="B500" s="339"/>
      <c r="C500" s="339"/>
      <c r="D500" s="340"/>
      <c r="E500" s="340"/>
      <c r="F500" s="341" t="s">
        <v>17002</v>
      </c>
      <c r="G500" s="342" t="s">
        <v>17093</v>
      </c>
      <c r="H500" s="359"/>
      <c r="I500" s="343"/>
      <c r="J500" s="344" t="s">
        <v>17399</v>
      </c>
      <c r="K500" s="340"/>
      <c r="L500" s="340"/>
      <c r="M500" s="340">
        <v>30593</v>
      </c>
      <c r="N500" s="340"/>
      <c r="O500" s="340"/>
      <c r="P500" s="340"/>
      <c r="Q500" s="340"/>
      <c r="R500" s="340"/>
      <c r="S500" s="345" t="s">
        <v>17</v>
      </c>
      <c r="T500" s="346"/>
      <c r="U500" s="347"/>
      <c r="V500" s="347"/>
      <c r="W500" s="348"/>
      <c r="X500" s="349"/>
      <c r="Y500" s="340"/>
      <c r="Z500" s="350" t="s">
        <v>23</v>
      </c>
      <c r="AA500" s="365"/>
      <c r="AB500" s="365"/>
      <c r="AC500" s="351">
        <f t="shared" si="13"/>
        <v>672000</v>
      </c>
      <c r="AD500" s="351">
        <v>672000</v>
      </c>
      <c r="AE500" s="351">
        <f t="shared" si="14"/>
        <v>0</v>
      </c>
      <c r="AF500" s="352"/>
      <c r="AG500" s="353">
        <v>96000</v>
      </c>
      <c r="AH500" s="352"/>
      <c r="AI500" s="352">
        <v>576000</v>
      </c>
      <c r="AJ500" s="353">
        <v>576000</v>
      </c>
      <c r="AK500" s="352"/>
      <c r="AL500" s="354"/>
      <c r="AM500" s="367"/>
      <c r="AN500" s="354"/>
      <c r="AO500" s="355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6"/>
      <c r="BH500" s="357"/>
    </row>
    <row r="501" spans="1:60" s="358" customFormat="1" ht="16.5" hidden="1" customHeight="1">
      <c r="A501" s="338">
        <v>480</v>
      </c>
      <c r="B501" s="339"/>
      <c r="C501" s="339"/>
      <c r="D501" s="340"/>
      <c r="E501" s="340"/>
      <c r="F501" s="341" t="s">
        <v>17002</v>
      </c>
      <c r="G501" s="342" t="s">
        <v>17093</v>
      </c>
      <c r="H501" s="359"/>
      <c r="I501" s="343"/>
      <c r="J501" s="344" t="s">
        <v>17399</v>
      </c>
      <c r="K501" s="340"/>
      <c r="L501" s="340"/>
      <c r="M501" s="340">
        <v>30593</v>
      </c>
      <c r="N501" s="340"/>
      <c r="O501" s="340"/>
      <c r="P501" s="340"/>
      <c r="Q501" s="340"/>
      <c r="R501" s="340"/>
      <c r="S501" s="345" t="s">
        <v>26</v>
      </c>
      <c r="T501" s="346"/>
      <c r="U501" s="347"/>
      <c r="V501" s="347"/>
      <c r="W501" s="348">
        <v>7928000</v>
      </c>
      <c r="X501" s="349"/>
      <c r="Y501" s="340"/>
      <c r="Z501" s="350" t="s">
        <v>17113</v>
      </c>
      <c r="AA501" s="365"/>
      <c r="AB501" s="365"/>
      <c r="AC501" s="351">
        <f t="shared" si="13"/>
        <v>0</v>
      </c>
      <c r="AD501" s="351">
        <v>0</v>
      </c>
      <c r="AE501" s="351">
        <f t="shared" si="14"/>
        <v>0</v>
      </c>
      <c r="AF501" s="352"/>
      <c r="AG501" s="353"/>
      <c r="AH501" s="352"/>
      <c r="AI501" s="352"/>
      <c r="AJ501" s="353"/>
      <c r="AK501" s="352"/>
      <c r="AL501" s="354"/>
      <c r="AM501" s="367"/>
      <c r="AN501" s="354"/>
      <c r="AO501" s="355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6"/>
      <c r="BH501" s="357"/>
    </row>
    <row r="502" spans="1:60" s="358" customFormat="1" ht="16.5" hidden="1" customHeight="1">
      <c r="A502" s="338">
        <v>481</v>
      </c>
      <c r="B502" s="339"/>
      <c r="C502" s="339"/>
      <c r="D502" s="340"/>
      <c r="E502" s="340"/>
      <c r="F502" s="341" t="s">
        <v>17002</v>
      </c>
      <c r="G502" s="342" t="s">
        <v>17093</v>
      </c>
      <c r="H502" s="359"/>
      <c r="I502" s="343"/>
      <c r="J502" s="344" t="s">
        <v>2271</v>
      </c>
      <c r="K502" s="340"/>
      <c r="L502" s="340"/>
      <c r="M502" s="340">
        <v>61182</v>
      </c>
      <c r="N502" s="340"/>
      <c r="O502" s="340"/>
      <c r="P502" s="340"/>
      <c r="Q502" s="340"/>
      <c r="R502" s="340"/>
      <c r="S502" s="345" t="s">
        <v>17247</v>
      </c>
      <c r="T502" s="346"/>
      <c r="U502" s="347"/>
      <c r="V502" s="347"/>
      <c r="W502" s="348">
        <v>7140000</v>
      </c>
      <c r="X502" s="349"/>
      <c r="Y502" s="340"/>
      <c r="Z502" s="350" t="s">
        <v>17113</v>
      </c>
      <c r="AA502" s="365"/>
      <c r="AB502" s="365"/>
      <c r="AC502" s="351">
        <f t="shared" si="13"/>
        <v>0</v>
      </c>
      <c r="AD502" s="351">
        <v>0</v>
      </c>
      <c r="AE502" s="351">
        <f t="shared" si="14"/>
        <v>0</v>
      </c>
      <c r="AF502" s="352"/>
      <c r="AG502" s="353"/>
      <c r="AH502" s="352"/>
      <c r="AI502" s="352"/>
      <c r="AJ502" s="353"/>
      <c r="AK502" s="352"/>
      <c r="AL502" s="354"/>
      <c r="AM502" s="367"/>
      <c r="AN502" s="354"/>
      <c r="AO502" s="355"/>
      <c r="AP502" s="354"/>
      <c r="AQ502" s="354"/>
      <c r="AR502" s="354"/>
      <c r="AS502" s="354"/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6"/>
      <c r="BH502" s="357"/>
    </row>
    <row r="503" spans="1:60" s="358" customFormat="1" ht="16.5" hidden="1" customHeight="1">
      <c r="A503" s="338">
        <v>482</v>
      </c>
      <c r="B503" s="339"/>
      <c r="C503" s="339"/>
      <c r="D503" s="340" t="s">
        <v>45</v>
      </c>
      <c r="E503" s="340" t="s">
        <v>75</v>
      </c>
      <c r="F503" s="341" t="s">
        <v>17002</v>
      </c>
      <c r="G503" s="342" t="s">
        <v>17093</v>
      </c>
      <c r="H503" s="359"/>
      <c r="I503" s="343"/>
      <c r="J503" s="344" t="s">
        <v>17242</v>
      </c>
      <c r="K503" s="340"/>
      <c r="L503" s="340"/>
      <c r="M503" s="340">
        <v>45783</v>
      </c>
      <c r="N503" s="340" t="s">
        <v>16970</v>
      </c>
      <c r="O503" s="340"/>
      <c r="P503" s="340"/>
      <c r="Q503" s="340" t="s">
        <v>139</v>
      </c>
      <c r="R503" s="340" t="s">
        <v>139</v>
      </c>
      <c r="S503" s="345" t="s">
        <v>139</v>
      </c>
      <c r="T503" s="346"/>
      <c r="U503" s="347"/>
      <c r="V503" s="347">
        <v>5557500</v>
      </c>
      <c r="W503" s="348"/>
      <c r="X503" s="349"/>
      <c r="Y503" s="340" t="s">
        <v>21</v>
      </c>
      <c r="Z503" s="350" t="s">
        <v>21</v>
      </c>
      <c r="AA503" s="365"/>
      <c r="AB503" s="365"/>
      <c r="AC503" s="351">
        <f t="shared" si="13"/>
        <v>3000000</v>
      </c>
      <c r="AD503" s="351">
        <v>3000000</v>
      </c>
      <c r="AE503" s="351">
        <f t="shared" si="14"/>
        <v>0</v>
      </c>
      <c r="AF503" s="352">
        <v>0</v>
      </c>
      <c r="AG503" s="353"/>
      <c r="AH503" s="352"/>
      <c r="AI503" s="352">
        <v>0</v>
      </c>
      <c r="AJ503" s="353">
        <v>0</v>
      </c>
      <c r="AK503" s="352"/>
      <c r="AL503" s="354"/>
      <c r="AM503" s="367"/>
      <c r="AN503" s="354"/>
      <c r="AO503" s="355"/>
      <c r="AP503" s="354"/>
      <c r="AQ503" s="368">
        <v>3000000</v>
      </c>
      <c r="AR503" s="354"/>
      <c r="AS503" s="354">
        <v>0</v>
      </c>
      <c r="AT503" s="354"/>
      <c r="AU503" s="354">
        <v>0</v>
      </c>
      <c r="AV503" s="354"/>
      <c r="AW503" s="354">
        <v>0</v>
      </c>
      <c r="AX503" s="354"/>
      <c r="AY503" s="354">
        <v>0</v>
      </c>
      <c r="AZ503" s="354"/>
      <c r="BA503" s="354">
        <v>0</v>
      </c>
      <c r="BB503" s="354"/>
      <c r="BC503" s="354">
        <v>0</v>
      </c>
      <c r="BD503" s="354"/>
      <c r="BE503" s="354">
        <v>0</v>
      </c>
      <c r="BF503" s="354"/>
      <c r="BG503" s="356"/>
      <c r="BH503" s="357"/>
    </row>
    <row r="504" spans="1:60" s="358" customFormat="1" ht="16.5" hidden="1" customHeight="1">
      <c r="A504" s="338">
        <v>483</v>
      </c>
      <c r="B504" s="339"/>
      <c r="C504" s="339"/>
      <c r="D504" s="340" t="s">
        <v>45</v>
      </c>
      <c r="E504" s="340" t="s">
        <v>77</v>
      </c>
      <c r="F504" s="341" t="s">
        <v>17002</v>
      </c>
      <c r="G504" s="342" t="s">
        <v>17093</v>
      </c>
      <c r="H504" s="359"/>
      <c r="I504" s="343"/>
      <c r="J504" s="344" t="s">
        <v>1424</v>
      </c>
      <c r="K504" s="340"/>
      <c r="L504" s="340"/>
      <c r="M504" s="340">
        <v>48262</v>
      </c>
      <c r="N504" s="340"/>
      <c r="O504" s="340"/>
      <c r="P504" s="340"/>
      <c r="Q504" s="340"/>
      <c r="R504" s="340" t="s">
        <v>17</v>
      </c>
      <c r="S504" s="345" t="s">
        <v>17</v>
      </c>
      <c r="T504" s="346"/>
      <c r="U504" s="347"/>
      <c r="V504" s="347"/>
      <c r="W504" s="348"/>
      <c r="X504" s="349"/>
      <c r="Y504" s="340" t="s">
        <v>20</v>
      </c>
      <c r="Z504" s="350"/>
      <c r="AA504" s="365"/>
      <c r="AB504" s="365"/>
      <c r="AC504" s="351">
        <f t="shared" si="13"/>
        <v>0</v>
      </c>
      <c r="AD504" s="351">
        <v>0</v>
      </c>
      <c r="AE504" s="351">
        <f t="shared" si="14"/>
        <v>0</v>
      </c>
      <c r="AF504" s="352" t="s">
        <v>11567</v>
      </c>
      <c r="AG504" s="353"/>
      <c r="AH504" s="352"/>
      <c r="AI504" s="352" t="s">
        <v>11567</v>
      </c>
      <c r="AJ504" s="353" t="s">
        <v>11567</v>
      </c>
      <c r="AK504" s="352"/>
      <c r="AL504" s="354"/>
      <c r="AM504" s="367"/>
      <c r="AN504" s="354"/>
      <c r="AO504" s="355" t="s">
        <v>11567</v>
      </c>
      <c r="AP504" s="354"/>
      <c r="AQ504" s="354" t="s">
        <v>11567</v>
      </c>
      <c r="AR504" s="354"/>
      <c r="AS504" s="354" t="s">
        <v>11567</v>
      </c>
      <c r="AT504" s="354"/>
      <c r="AU504" s="354" t="s">
        <v>11567</v>
      </c>
      <c r="AV504" s="354"/>
      <c r="AW504" s="354" t="s">
        <v>11567</v>
      </c>
      <c r="AX504" s="354"/>
      <c r="AY504" s="354" t="s">
        <v>11567</v>
      </c>
      <c r="AZ504" s="354"/>
      <c r="BA504" s="354" t="s">
        <v>11567</v>
      </c>
      <c r="BB504" s="354"/>
      <c r="BC504" s="354" t="s">
        <v>11567</v>
      </c>
      <c r="BD504" s="354"/>
      <c r="BE504" s="354" t="s">
        <v>11567</v>
      </c>
      <c r="BF504" s="354"/>
      <c r="BG504" s="356"/>
      <c r="BH504" s="357"/>
    </row>
    <row r="505" spans="1:60" s="358" customFormat="1" ht="16.5" hidden="1" customHeight="1">
      <c r="A505" s="338">
        <v>484</v>
      </c>
      <c r="B505" s="339"/>
      <c r="C505" s="339"/>
      <c r="D505" s="340" t="s">
        <v>15</v>
      </c>
      <c r="E505" s="340" t="s">
        <v>16937</v>
      </c>
      <c r="F505" s="341" t="s">
        <v>17002</v>
      </c>
      <c r="G505" s="342" t="s">
        <v>17093</v>
      </c>
      <c r="H505" s="359"/>
      <c r="I505" s="343"/>
      <c r="J505" s="344" t="s">
        <v>17102</v>
      </c>
      <c r="K505" s="340"/>
      <c r="L505" s="340"/>
      <c r="M505" s="340">
        <v>4336</v>
      </c>
      <c r="N505" s="340" t="s">
        <v>16995</v>
      </c>
      <c r="O505" s="340" t="s">
        <v>27</v>
      </c>
      <c r="P505" s="340" t="s">
        <v>17103</v>
      </c>
      <c r="Q505" s="340"/>
      <c r="R505" s="340"/>
      <c r="S505" s="345" t="s">
        <v>26</v>
      </c>
      <c r="T505" s="346"/>
      <c r="U505" s="347">
        <v>0</v>
      </c>
      <c r="V505" s="347">
        <v>0</v>
      </c>
      <c r="W505" s="348"/>
      <c r="X505" s="349"/>
      <c r="Y505" s="340" t="s">
        <v>17104</v>
      </c>
      <c r="Z505" s="350" t="s">
        <v>21</v>
      </c>
      <c r="AA505" s="365"/>
      <c r="AB505" s="365"/>
      <c r="AC505" s="351">
        <f t="shared" si="13"/>
        <v>10000000</v>
      </c>
      <c r="AD505" s="351">
        <v>10000000</v>
      </c>
      <c r="AE505" s="351">
        <f t="shared" si="14"/>
        <v>0</v>
      </c>
      <c r="AF505" s="352"/>
      <c r="AG505" s="353"/>
      <c r="AH505" s="352"/>
      <c r="AI505" s="352"/>
      <c r="AJ505" s="353"/>
      <c r="AK505" s="352"/>
      <c r="AL505" s="354"/>
      <c r="AM505" s="367"/>
      <c r="AN505" s="354"/>
      <c r="AO505" s="355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>
        <v>10000000</v>
      </c>
      <c r="BB505" s="354"/>
      <c r="BC505" s="354"/>
      <c r="BD505" s="354"/>
      <c r="BE505" s="354"/>
      <c r="BF505" s="354"/>
      <c r="BG505" s="356"/>
      <c r="BH505" s="357"/>
    </row>
    <row r="506" spans="1:60" s="358" customFormat="1" ht="16.5" hidden="1" customHeight="1">
      <c r="A506" s="338">
        <v>485</v>
      </c>
      <c r="B506" s="339"/>
      <c r="C506" s="339"/>
      <c r="D506" s="340" t="s">
        <v>55</v>
      </c>
      <c r="E506" s="340" t="s">
        <v>16951</v>
      </c>
      <c r="F506" s="341" t="s">
        <v>17002</v>
      </c>
      <c r="G506" s="342" t="s">
        <v>17093</v>
      </c>
      <c r="H506" s="359"/>
      <c r="I506" s="343"/>
      <c r="J506" s="344" t="s">
        <v>17202</v>
      </c>
      <c r="K506" s="340"/>
      <c r="L506" s="340"/>
      <c r="M506" s="340">
        <v>23423</v>
      </c>
      <c r="N506" s="340" t="s">
        <v>16999</v>
      </c>
      <c r="O506" s="340"/>
      <c r="P506" s="340"/>
      <c r="Q506" s="340" t="s">
        <v>40</v>
      </c>
      <c r="R506" s="340" t="s">
        <v>24</v>
      </c>
      <c r="S506" s="345" t="s">
        <v>24</v>
      </c>
      <c r="T506" s="346"/>
      <c r="U506" s="347">
        <v>85331790</v>
      </c>
      <c r="V506" s="347">
        <v>0</v>
      </c>
      <c r="W506" s="348"/>
      <c r="X506" s="349"/>
      <c r="Y506" s="340" t="s">
        <v>18</v>
      </c>
      <c r="Z506" s="350" t="s">
        <v>18</v>
      </c>
      <c r="AA506" s="365"/>
      <c r="AB506" s="365"/>
      <c r="AC506" s="351">
        <f t="shared" si="13"/>
        <v>0</v>
      </c>
      <c r="AD506" s="351">
        <v>0</v>
      </c>
      <c r="AE506" s="351">
        <f t="shared" si="14"/>
        <v>0</v>
      </c>
      <c r="AF506" s="352"/>
      <c r="AG506" s="353"/>
      <c r="AH506" s="352"/>
      <c r="AI506" s="352"/>
      <c r="AJ506" s="353"/>
      <c r="AK506" s="352"/>
      <c r="AL506" s="354"/>
      <c r="AM506" s="367"/>
      <c r="AN506" s="354"/>
      <c r="AO506" s="355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6"/>
      <c r="BH506" s="357"/>
    </row>
    <row r="507" spans="1:60" s="358" customFormat="1" ht="16.5" hidden="1" customHeight="1">
      <c r="A507" s="338">
        <v>486</v>
      </c>
      <c r="B507" s="339"/>
      <c r="C507" s="339"/>
      <c r="D507" s="340" t="s">
        <v>55</v>
      </c>
      <c r="E507" s="340" t="s">
        <v>16951</v>
      </c>
      <c r="F507" s="341" t="s">
        <v>17002</v>
      </c>
      <c r="G507" s="342" t="s">
        <v>17093</v>
      </c>
      <c r="H507" s="359"/>
      <c r="I507" s="343"/>
      <c r="J507" s="344" t="s">
        <v>17202</v>
      </c>
      <c r="K507" s="340"/>
      <c r="L507" s="340"/>
      <c r="M507" s="340">
        <v>23423</v>
      </c>
      <c r="N507" s="340" t="s">
        <v>16999</v>
      </c>
      <c r="O507" s="340"/>
      <c r="P507" s="340"/>
      <c r="Q507" s="340"/>
      <c r="R507" s="340" t="s">
        <v>14458</v>
      </c>
      <c r="S507" s="345" t="s">
        <v>17251</v>
      </c>
      <c r="T507" s="346"/>
      <c r="U507" s="347"/>
      <c r="V507" s="347">
        <v>0</v>
      </c>
      <c r="W507" s="348"/>
      <c r="X507" s="349"/>
      <c r="Y507" s="340" t="s">
        <v>21</v>
      </c>
      <c r="Z507" s="350" t="s">
        <v>20</v>
      </c>
      <c r="AA507" s="365"/>
      <c r="AB507" s="365"/>
      <c r="AC507" s="351">
        <f t="shared" si="13"/>
        <v>0</v>
      </c>
      <c r="AD507" s="351">
        <v>0</v>
      </c>
      <c r="AE507" s="351">
        <f t="shared" si="14"/>
        <v>0</v>
      </c>
      <c r="AF507" s="352"/>
      <c r="AG507" s="353"/>
      <c r="AH507" s="352"/>
      <c r="AI507" s="352"/>
      <c r="AJ507" s="353"/>
      <c r="AK507" s="352"/>
      <c r="AL507" s="354"/>
      <c r="AM507" s="367"/>
      <c r="AN507" s="354"/>
      <c r="AO507" s="355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6"/>
      <c r="BH507" s="357"/>
    </row>
    <row r="508" spans="1:60" s="358" customFormat="1" ht="16.5" hidden="1" customHeight="1">
      <c r="A508" s="338">
        <v>487</v>
      </c>
      <c r="B508" s="339"/>
      <c r="C508" s="339"/>
      <c r="D508" s="340" t="s">
        <v>55</v>
      </c>
      <c r="E508" s="340" t="s">
        <v>16951</v>
      </c>
      <c r="F508" s="341" t="s">
        <v>17002</v>
      </c>
      <c r="G508" s="342" t="s">
        <v>17093</v>
      </c>
      <c r="H508" s="359"/>
      <c r="I508" s="343"/>
      <c r="J508" s="344" t="s">
        <v>17203</v>
      </c>
      <c r="K508" s="340"/>
      <c r="L508" s="340"/>
      <c r="M508" s="340">
        <v>55653</v>
      </c>
      <c r="N508" s="340"/>
      <c r="O508" s="340"/>
      <c r="P508" s="340"/>
      <c r="Q508" s="340" t="s">
        <v>39</v>
      </c>
      <c r="R508" s="340" t="s">
        <v>14458</v>
      </c>
      <c r="S508" s="345" t="s">
        <v>17251</v>
      </c>
      <c r="T508" s="346"/>
      <c r="U508" s="347">
        <v>6860000</v>
      </c>
      <c r="V508" s="347">
        <v>0</v>
      </c>
      <c r="W508" s="348"/>
      <c r="X508" s="349"/>
      <c r="Y508" s="340" t="s">
        <v>18</v>
      </c>
      <c r="Z508" s="350" t="s">
        <v>18</v>
      </c>
      <c r="AA508" s="365"/>
      <c r="AB508" s="365"/>
      <c r="AC508" s="351">
        <f t="shared" si="13"/>
        <v>0</v>
      </c>
      <c r="AD508" s="351">
        <v>0</v>
      </c>
      <c r="AE508" s="351">
        <f t="shared" si="14"/>
        <v>0</v>
      </c>
      <c r="AF508" s="352"/>
      <c r="AG508" s="353"/>
      <c r="AH508" s="352"/>
      <c r="AI508" s="352"/>
      <c r="AJ508" s="353"/>
      <c r="AK508" s="352"/>
      <c r="AL508" s="354"/>
      <c r="AM508" s="367"/>
      <c r="AN508" s="354"/>
      <c r="AO508" s="355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6"/>
      <c r="BH508" s="357"/>
    </row>
    <row r="509" spans="1:60" s="358" customFormat="1" ht="16.5" hidden="1" customHeight="1">
      <c r="A509" s="338">
        <v>488</v>
      </c>
      <c r="B509" s="339"/>
      <c r="C509" s="339"/>
      <c r="D509" s="340" t="s">
        <v>16955</v>
      </c>
      <c r="E509" s="340" t="s">
        <v>74</v>
      </c>
      <c r="F509" s="341" t="s">
        <v>17002</v>
      </c>
      <c r="G509" s="342" t="s">
        <v>17093</v>
      </c>
      <c r="H509" s="359"/>
      <c r="I509" s="343"/>
      <c r="J509" s="344" t="s">
        <v>17092</v>
      </c>
      <c r="K509" s="340"/>
      <c r="L509" s="340"/>
      <c r="M509" s="340">
        <v>61619</v>
      </c>
      <c r="N509" s="340" t="s">
        <v>16972</v>
      </c>
      <c r="O509" s="340"/>
      <c r="P509" s="340"/>
      <c r="Q509" s="340" t="s">
        <v>14458</v>
      </c>
      <c r="R509" s="340" t="s">
        <v>14458</v>
      </c>
      <c r="S509" s="345" t="s">
        <v>17251</v>
      </c>
      <c r="T509" s="346"/>
      <c r="U509" s="347"/>
      <c r="V509" s="347"/>
      <c r="W509" s="348">
        <v>2415000</v>
      </c>
      <c r="X509" s="349"/>
      <c r="Y509" s="340" t="s">
        <v>23</v>
      </c>
      <c r="Z509" s="350" t="s">
        <v>23</v>
      </c>
      <c r="AA509" s="365"/>
      <c r="AB509" s="365"/>
      <c r="AC509" s="351">
        <f t="shared" si="13"/>
        <v>0</v>
      </c>
      <c r="AD509" s="351">
        <v>0</v>
      </c>
      <c r="AE509" s="351">
        <f t="shared" si="14"/>
        <v>0</v>
      </c>
      <c r="AF509" s="352">
        <v>2000000</v>
      </c>
      <c r="AG509" s="353"/>
      <c r="AH509" s="352"/>
      <c r="AI509" s="352"/>
      <c r="AJ509" s="353"/>
      <c r="AK509" s="352"/>
      <c r="AL509" s="354"/>
      <c r="AM509" s="367"/>
      <c r="AN509" s="354"/>
      <c r="AO509" s="355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6"/>
      <c r="BH509" s="357"/>
    </row>
    <row r="510" spans="1:60" s="358" customFormat="1" ht="16.5" hidden="1" customHeight="1">
      <c r="A510" s="338">
        <v>489</v>
      </c>
      <c r="B510" s="339"/>
      <c r="C510" s="339"/>
      <c r="D510" s="340" t="s">
        <v>47</v>
      </c>
      <c r="E510" s="340" t="s">
        <v>67</v>
      </c>
      <c r="F510" s="341" t="s">
        <v>17002</v>
      </c>
      <c r="G510" s="342" t="s">
        <v>17093</v>
      </c>
      <c r="H510" s="359"/>
      <c r="I510" s="343"/>
      <c r="J510" s="344" t="s">
        <v>17185</v>
      </c>
      <c r="K510" s="340"/>
      <c r="L510" s="340"/>
      <c r="M510" s="340">
        <v>11755</v>
      </c>
      <c r="N510" s="340" t="s">
        <v>17010</v>
      </c>
      <c r="O510" s="340"/>
      <c r="P510" s="340"/>
      <c r="Q510" s="340" t="s">
        <v>16</v>
      </c>
      <c r="R510" s="340" t="s">
        <v>130</v>
      </c>
      <c r="S510" s="345" t="s">
        <v>130</v>
      </c>
      <c r="T510" s="346"/>
      <c r="U510" s="347"/>
      <c r="V510" s="347">
        <v>0</v>
      </c>
      <c r="W510" s="348"/>
      <c r="X510" s="349"/>
      <c r="Y510" s="340" t="s">
        <v>17104</v>
      </c>
      <c r="Z510" s="350" t="s">
        <v>21</v>
      </c>
      <c r="AA510" s="365"/>
      <c r="AB510" s="365"/>
      <c r="AC510" s="351">
        <f t="shared" si="13"/>
        <v>100000000</v>
      </c>
      <c r="AD510" s="351">
        <v>100000000</v>
      </c>
      <c r="AE510" s="351">
        <f t="shared" si="14"/>
        <v>0</v>
      </c>
      <c r="AF510" s="352"/>
      <c r="AG510" s="353"/>
      <c r="AH510" s="352"/>
      <c r="AI510" s="352"/>
      <c r="AJ510" s="353"/>
      <c r="AK510" s="352"/>
      <c r="AL510" s="354"/>
      <c r="AM510" s="367"/>
      <c r="AN510" s="354"/>
      <c r="AO510" s="355"/>
      <c r="AP510" s="354"/>
      <c r="AQ510" s="354">
        <v>50000000</v>
      </c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>
        <v>50000000</v>
      </c>
      <c r="BF510" s="354"/>
      <c r="BG510" s="356"/>
      <c r="BH510" s="357"/>
    </row>
    <row r="511" spans="1:60" s="358" customFormat="1" ht="16.5" hidden="1" customHeight="1">
      <c r="A511" s="338">
        <v>490</v>
      </c>
      <c r="B511" s="339"/>
      <c r="C511" s="339"/>
      <c r="D511" s="340" t="s">
        <v>47</v>
      </c>
      <c r="E511" s="340" t="s">
        <v>67</v>
      </c>
      <c r="F511" s="341" t="s">
        <v>17002</v>
      </c>
      <c r="G511" s="342" t="s">
        <v>17093</v>
      </c>
      <c r="H511" s="359"/>
      <c r="I511" s="343"/>
      <c r="J511" s="344" t="s">
        <v>17185</v>
      </c>
      <c r="K511" s="340"/>
      <c r="L511" s="340"/>
      <c r="M511" s="340">
        <v>11755</v>
      </c>
      <c r="N511" s="340" t="s">
        <v>17010</v>
      </c>
      <c r="O511" s="340"/>
      <c r="P511" s="340"/>
      <c r="Q511" s="340"/>
      <c r="R511" s="340"/>
      <c r="S511" s="345"/>
      <c r="T511" s="346"/>
      <c r="U511" s="347"/>
      <c r="V511" s="347"/>
      <c r="W511" s="348"/>
      <c r="X511" s="349"/>
      <c r="Y511" s="340"/>
      <c r="Z511" s="350" t="s">
        <v>42</v>
      </c>
      <c r="AA511" s="365"/>
      <c r="AB511" s="365"/>
      <c r="AC511" s="351">
        <f t="shared" si="13"/>
        <v>17600000</v>
      </c>
      <c r="AD511" s="351">
        <v>17600000</v>
      </c>
      <c r="AE511" s="351">
        <f t="shared" si="14"/>
        <v>0</v>
      </c>
      <c r="AF511" s="352"/>
      <c r="AG511" s="353"/>
      <c r="AH511" s="352"/>
      <c r="AI511" s="352"/>
      <c r="AJ511" s="353"/>
      <c r="AK511" s="352"/>
      <c r="AL511" s="354"/>
      <c r="AM511" s="367"/>
      <c r="AN511" s="354"/>
      <c r="AO511" s="355"/>
      <c r="AP511" s="354"/>
      <c r="AQ511" s="354">
        <v>17600000</v>
      </c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6"/>
      <c r="BH511" s="357"/>
    </row>
    <row r="512" spans="1:60" s="358" customFormat="1" ht="16.5" hidden="1" customHeight="1">
      <c r="A512" s="338">
        <v>491</v>
      </c>
      <c r="B512" s="339"/>
      <c r="C512" s="339"/>
      <c r="D512" s="340" t="s">
        <v>47</v>
      </c>
      <c r="E512" s="340" t="s">
        <v>61</v>
      </c>
      <c r="F512" s="341" t="s">
        <v>17002</v>
      </c>
      <c r="G512" s="342" t="s">
        <v>17093</v>
      </c>
      <c r="H512" s="359"/>
      <c r="I512" s="343"/>
      <c r="J512" s="344" t="s">
        <v>17394</v>
      </c>
      <c r="K512" s="340"/>
      <c r="L512" s="340"/>
      <c r="M512" s="340">
        <v>512</v>
      </c>
      <c r="N512" s="340"/>
      <c r="O512" s="340"/>
      <c r="P512" s="340"/>
      <c r="Q512" s="340"/>
      <c r="R512" s="340"/>
      <c r="S512" s="345" t="s">
        <v>24</v>
      </c>
      <c r="T512" s="346"/>
      <c r="U512" s="347"/>
      <c r="V512" s="347"/>
      <c r="W512" s="348"/>
      <c r="X512" s="349"/>
      <c r="Y512" s="340"/>
      <c r="Z512" s="350" t="s">
        <v>23</v>
      </c>
      <c r="AA512" s="365"/>
      <c r="AB512" s="365"/>
      <c r="AC512" s="351">
        <f t="shared" si="13"/>
        <v>95500000</v>
      </c>
      <c r="AD512" s="351">
        <v>95500000</v>
      </c>
      <c r="AE512" s="351">
        <f t="shared" si="14"/>
        <v>0</v>
      </c>
      <c r="AF512" s="352"/>
      <c r="AG512" s="353"/>
      <c r="AH512" s="352"/>
      <c r="AI512" s="352"/>
      <c r="AJ512" s="353"/>
      <c r="AK512" s="352"/>
      <c r="AL512" s="354"/>
      <c r="AM512" s="367"/>
      <c r="AN512" s="354"/>
      <c r="AO512" s="355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>
        <v>95500000</v>
      </c>
      <c r="BF512" s="354"/>
      <c r="BG512" s="356"/>
      <c r="BH512" s="357"/>
    </row>
    <row r="513" spans="1:60" s="358" customFormat="1" ht="16.5" hidden="1" customHeight="1">
      <c r="A513" s="338">
        <v>492</v>
      </c>
      <c r="B513" s="339"/>
      <c r="C513" s="339"/>
      <c r="D513" s="340" t="s">
        <v>47</v>
      </c>
      <c r="E513" s="340" t="s">
        <v>61</v>
      </c>
      <c r="F513" s="341" t="s">
        <v>17002</v>
      </c>
      <c r="G513" s="342" t="s">
        <v>17093</v>
      </c>
      <c r="H513" s="359"/>
      <c r="I513" s="343"/>
      <c r="J513" s="344" t="s">
        <v>17394</v>
      </c>
      <c r="K513" s="340"/>
      <c r="L513" s="340"/>
      <c r="M513" s="340">
        <v>512</v>
      </c>
      <c r="N513" s="340"/>
      <c r="O513" s="340"/>
      <c r="P513" s="340"/>
      <c r="Q513" s="340"/>
      <c r="R513" s="340"/>
      <c r="S513" s="345" t="s">
        <v>130</v>
      </c>
      <c r="T513" s="346"/>
      <c r="U513" s="347"/>
      <c r="V513" s="347"/>
      <c r="W513" s="348"/>
      <c r="X513" s="349"/>
      <c r="Y513" s="340"/>
      <c r="Z513" s="350" t="s">
        <v>42</v>
      </c>
      <c r="AA513" s="365"/>
      <c r="AB513" s="365"/>
      <c r="AC513" s="351">
        <f t="shared" si="13"/>
        <v>200000000</v>
      </c>
      <c r="AD513" s="351">
        <v>200000000</v>
      </c>
      <c r="AE513" s="351">
        <f t="shared" si="14"/>
        <v>0</v>
      </c>
      <c r="AF513" s="352"/>
      <c r="AG513" s="353"/>
      <c r="AH513" s="352"/>
      <c r="AI513" s="352"/>
      <c r="AJ513" s="353"/>
      <c r="AK513" s="352"/>
      <c r="AL513" s="354"/>
      <c r="AM513" s="367"/>
      <c r="AN513" s="354"/>
      <c r="AO513" s="355">
        <v>200000000</v>
      </c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6"/>
      <c r="BH513" s="357"/>
    </row>
    <row r="514" spans="1:60" s="358" customFormat="1" ht="16.5" hidden="1" customHeight="1">
      <c r="A514" s="338">
        <v>493</v>
      </c>
      <c r="B514" s="339"/>
      <c r="C514" s="339"/>
      <c r="D514" s="340" t="s">
        <v>45</v>
      </c>
      <c r="E514" s="340" t="s">
        <v>79</v>
      </c>
      <c r="F514" s="341" t="s">
        <v>17002</v>
      </c>
      <c r="G514" s="342" t="s">
        <v>17093</v>
      </c>
      <c r="H514" s="359"/>
      <c r="I514" s="343"/>
      <c r="J514" s="344" t="s">
        <v>7220</v>
      </c>
      <c r="K514" s="340"/>
      <c r="L514" s="340"/>
      <c r="M514" s="340">
        <v>4343</v>
      </c>
      <c r="N514" s="340"/>
      <c r="O514" s="340"/>
      <c r="P514" s="340"/>
      <c r="Q514" s="340"/>
      <c r="R514" s="340" t="s">
        <v>17</v>
      </c>
      <c r="S514" s="345" t="s">
        <v>17</v>
      </c>
      <c r="T514" s="346"/>
      <c r="U514" s="347"/>
      <c r="V514" s="347"/>
      <c r="W514" s="348">
        <v>12660000</v>
      </c>
      <c r="X514" s="349"/>
      <c r="Y514" s="340" t="s">
        <v>20</v>
      </c>
      <c r="Z514" s="350" t="s">
        <v>17113</v>
      </c>
      <c r="AA514" s="365"/>
      <c r="AB514" s="365"/>
      <c r="AC514" s="351">
        <f t="shared" si="13"/>
        <v>0</v>
      </c>
      <c r="AD514" s="351">
        <v>0</v>
      </c>
      <c r="AE514" s="351">
        <f t="shared" si="14"/>
        <v>0</v>
      </c>
      <c r="AF514" s="352" t="s">
        <v>11567</v>
      </c>
      <c r="AG514" s="353"/>
      <c r="AH514" s="352"/>
      <c r="AI514" s="352" t="s">
        <v>11567</v>
      </c>
      <c r="AJ514" s="353" t="s">
        <v>11567</v>
      </c>
      <c r="AK514" s="352"/>
      <c r="AL514" s="354"/>
      <c r="AM514" s="367"/>
      <c r="AN514" s="354"/>
      <c r="AO514" s="355" t="s">
        <v>11567</v>
      </c>
      <c r="AP514" s="354"/>
      <c r="AQ514" s="354" t="s">
        <v>11567</v>
      </c>
      <c r="AR514" s="354"/>
      <c r="AS514" s="354" t="s">
        <v>11567</v>
      </c>
      <c r="AT514" s="354"/>
      <c r="AU514" s="354" t="s">
        <v>11567</v>
      </c>
      <c r="AV514" s="354"/>
      <c r="AW514" s="354" t="s">
        <v>11567</v>
      </c>
      <c r="AX514" s="354"/>
      <c r="AY514" s="354" t="s">
        <v>11567</v>
      </c>
      <c r="AZ514" s="354"/>
      <c r="BA514" s="354" t="s">
        <v>11567</v>
      </c>
      <c r="BB514" s="354"/>
      <c r="BC514" s="354" t="s">
        <v>11567</v>
      </c>
      <c r="BD514" s="354"/>
      <c r="BE514" s="354" t="s">
        <v>11567</v>
      </c>
      <c r="BF514" s="354"/>
      <c r="BG514" s="356"/>
      <c r="BH514" s="357"/>
    </row>
    <row r="515" spans="1:60" s="358" customFormat="1" ht="16.5" hidden="1" customHeight="1">
      <c r="A515" s="338">
        <v>494</v>
      </c>
      <c r="B515" s="339"/>
      <c r="C515" s="339"/>
      <c r="D515" s="340" t="s">
        <v>45</v>
      </c>
      <c r="E515" s="340" t="s">
        <v>79</v>
      </c>
      <c r="F515" s="341" t="s">
        <v>17002</v>
      </c>
      <c r="G515" s="342" t="s">
        <v>17093</v>
      </c>
      <c r="H515" s="359"/>
      <c r="I515" s="343"/>
      <c r="J515" s="344" t="s">
        <v>7220</v>
      </c>
      <c r="K515" s="340"/>
      <c r="L515" s="340"/>
      <c r="M515" s="340">
        <v>4343</v>
      </c>
      <c r="N515" s="340"/>
      <c r="O515" s="340"/>
      <c r="P515" s="340"/>
      <c r="Q515" s="340"/>
      <c r="R515" s="340"/>
      <c r="S515" s="345" t="s">
        <v>17</v>
      </c>
      <c r="T515" s="346"/>
      <c r="U515" s="347"/>
      <c r="V515" s="347"/>
      <c r="W515" s="348">
        <v>0</v>
      </c>
      <c r="X515" s="349"/>
      <c r="Y515" s="340" t="s">
        <v>23</v>
      </c>
      <c r="Z515" s="350"/>
      <c r="AA515" s="365"/>
      <c r="AB515" s="365"/>
      <c r="AC515" s="351">
        <f t="shared" si="13"/>
        <v>0</v>
      </c>
      <c r="AD515" s="351">
        <v>0</v>
      </c>
      <c r="AE515" s="351">
        <f t="shared" si="14"/>
        <v>0</v>
      </c>
      <c r="AF515" s="352"/>
      <c r="AG515" s="353"/>
      <c r="AH515" s="352"/>
      <c r="AI515" s="352"/>
      <c r="AJ515" s="353"/>
      <c r="AK515" s="352"/>
      <c r="AL515" s="354"/>
      <c r="AM515" s="367"/>
      <c r="AN515" s="354"/>
      <c r="AO515" s="355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6"/>
      <c r="BH515" s="357"/>
    </row>
    <row r="516" spans="1:60" s="358" customFormat="1" ht="16.5" hidden="1" customHeight="1">
      <c r="A516" s="338">
        <v>495</v>
      </c>
      <c r="B516" s="339"/>
      <c r="C516" s="339"/>
      <c r="D516" s="340" t="s">
        <v>45</v>
      </c>
      <c r="E516" s="340" t="s">
        <v>79</v>
      </c>
      <c r="F516" s="341" t="s">
        <v>17002</v>
      </c>
      <c r="G516" s="342" t="s">
        <v>17093</v>
      </c>
      <c r="H516" s="359"/>
      <c r="I516" s="343"/>
      <c r="J516" s="344" t="s">
        <v>7220</v>
      </c>
      <c r="K516" s="340"/>
      <c r="L516" s="340"/>
      <c r="M516" s="340">
        <v>4343</v>
      </c>
      <c r="N516" s="340"/>
      <c r="O516" s="340"/>
      <c r="P516" s="340"/>
      <c r="Q516" s="340"/>
      <c r="R516" s="340" t="s">
        <v>137</v>
      </c>
      <c r="S516" s="345" t="s">
        <v>17258</v>
      </c>
      <c r="T516" s="346"/>
      <c r="U516" s="347"/>
      <c r="V516" s="347"/>
      <c r="W516" s="348"/>
      <c r="X516" s="349"/>
      <c r="Y516" s="340" t="s">
        <v>20</v>
      </c>
      <c r="Z516" s="350"/>
      <c r="AA516" s="365"/>
      <c r="AB516" s="365"/>
      <c r="AC516" s="351">
        <f t="shared" si="13"/>
        <v>0</v>
      </c>
      <c r="AD516" s="351">
        <v>0</v>
      </c>
      <c r="AE516" s="351">
        <f t="shared" si="14"/>
        <v>0</v>
      </c>
      <c r="AF516" s="352" t="s">
        <v>11567</v>
      </c>
      <c r="AG516" s="353"/>
      <c r="AH516" s="352"/>
      <c r="AI516" s="352" t="s">
        <v>11567</v>
      </c>
      <c r="AJ516" s="353" t="s">
        <v>11567</v>
      </c>
      <c r="AK516" s="352"/>
      <c r="AL516" s="354"/>
      <c r="AM516" s="367"/>
      <c r="AN516" s="354"/>
      <c r="AO516" s="355" t="s">
        <v>11567</v>
      </c>
      <c r="AP516" s="354"/>
      <c r="AQ516" s="354" t="s">
        <v>11567</v>
      </c>
      <c r="AR516" s="354"/>
      <c r="AS516" s="354" t="s">
        <v>11567</v>
      </c>
      <c r="AT516" s="354"/>
      <c r="AU516" s="354" t="s">
        <v>11567</v>
      </c>
      <c r="AV516" s="354"/>
      <c r="AW516" s="354" t="s">
        <v>11567</v>
      </c>
      <c r="AX516" s="354"/>
      <c r="AY516" s="354" t="s">
        <v>11567</v>
      </c>
      <c r="AZ516" s="354"/>
      <c r="BA516" s="354" t="s">
        <v>11567</v>
      </c>
      <c r="BB516" s="354"/>
      <c r="BC516" s="354" t="s">
        <v>11567</v>
      </c>
      <c r="BD516" s="354"/>
      <c r="BE516" s="354" t="s">
        <v>11567</v>
      </c>
      <c r="BF516" s="354"/>
      <c r="BG516" s="356"/>
      <c r="BH516" s="357"/>
    </row>
    <row r="517" spans="1:60" s="358" customFormat="1" ht="16.5" hidden="1" customHeight="1">
      <c r="A517" s="338">
        <v>496</v>
      </c>
      <c r="B517" s="339"/>
      <c r="C517" s="339"/>
      <c r="D517" s="340" t="s">
        <v>47</v>
      </c>
      <c r="E517" s="340" t="s">
        <v>58</v>
      </c>
      <c r="F517" s="341" t="s">
        <v>17002</v>
      </c>
      <c r="G517" s="342" t="s">
        <v>17093</v>
      </c>
      <c r="H517" s="359"/>
      <c r="I517" s="343"/>
      <c r="J517" s="344" t="s">
        <v>17188</v>
      </c>
      <c r="K517" s="340"/>
      <c r="L517" s="340"/>
      <c r="M517" s="340">
        <v>16330</v>
      </c>
      <c r="N517" s="340" t="s">
        <v>17010</v>
      </c>
      <c r="O517" s="340" t="s">
        <v>27</v>
      </c>
      <c r="P517" s="340" t="s">
        <v>16996</v>
      </c>
      <c r="Q517" s="340" t="s">
        <v>19</v>
      </c>
      <c r="R517" s="340" t="s">
        <v>64</v>
      </c>
      <c r="S517" s="345" t="s">
        <v>17253</v>
      </c>
      <c r="T517" s="346"/>
      <c r="U517" s="347">
        <v>313454545</v>
      </c>
      <c r="V517" s="347">
        <v>0</v>
      </c>
      <c r="W517" s="348"/>
      <c r="X517" s="349"/>
      <c r="Y517" s="340" t="s">
        <v>17097</v>
      </c>
      <c r="Z517" s="350" t="s">
        <v>21</v>
      </c>
      <c r="AA517" s="365"/>
      <c r="AB517" s="365"/>
      <c r="AC517" s="351">
        <f t="shared" si="13"/>
        <v>100000000</v>
      </c>
      <c r="AD517" s="351">
        <v>100000000</v>
      </c>
      <c r="AE517" s="351">
        <f t="shared" si="14"/>
        <v>0</v>
      </c>
      <c r="AF517" s="352"/>
      <c r="AG517" s="353"/>
      <c r="AH517" s="352"/>
      <c r="AI517" s="352"/>
      <c r="AJ517" s="353"/>
      <c r="AK517" s="352"/>
      <c r="AL517" s="354"/>
      <c r="AM517" s="367"/>
      <c r="AN517" s="354"/>
      <c r="AO517" s="355"/>
      <c r="AP517" s="354"/>
      <c r="AQ517" s="354"/>
      <c r="AR517" s="354"/>
      <c r="AS517" s="354">
        <v>100000000</v>
      </c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6"/>
      <c r="BH517" s="357"/>
    </row>
    <row r="518" spans="1:60" s="358" customFormat="1" ht="16.5" hidden="1" customHeight="1">
      <c r="A518" s="338">
        <v>497</v>
      </c>
      <c r="B518" s="339"/>
      <c r="C518" s="339"/>
      <c r="D518" s="340" t="s">
        <v>15</v>
      </c>
      <c r="E518" s="340" t="s">
        <v>16936</v>
      </c>
      <c r="F518" s="341" t="s">
        <v>17002</v>
      </c>
      <c r="G518" s="342" t="s">
        <v>17093</v>
      </c>
      <c r="H518" s="359"/>
      <c r="I518" s="343"/>
      <c r="J518" s="344" t="s">
        <v>17143</v>
      </c>
      <c r="K518" s="340"/>
      <c r="L518" s="340"/>
      <c r="M518" s="340">
        <v>9376</v>
      </c>
      <c r="N518" s="340" t="s">
        <v>17010</v>
      </c>
      <c r="O518" s="340" t="s">
        <v>35</v>
      </c>
      <c r="P518" s="340" t="s">
        <v>16996</v>
      </c>
      <c r="Q518" s="340" t="s">
        <v>25</v>
      </c>
      <c r="R518" s="340" t="s">
        <v>26</v>
      </c>
      <c r="S518" s="345" t="s">
        <v>26</v>
      </c>
      <c r="T518" s="346"/>
      <c r="U518" s="347" t="s">
        <v>48</v>
      </c>
      <c r="V518" s="347">
        <v>0</v>
      </c>
      <c r="W518" s="348"/>
      <c r="X518" s="349"/>
      <c r="Y518" s="340" t="s">
        <v>21</v>
      </c>
      <c r="Z518" s="350" t="s">
        <v>20</v>
      </c>
      <c r="AA518" s="365"/>
      <c r="AB518" s="365"/>
      <c r="AC518" s="351">
        <f t="shared" si="13"/>
        <v>0</v>
      </c>
      <c r="AD518" s="351">
        <v>0</v>
      </c>
      <c r="AE518" s="351">
        <f t="shared" si="14"/>
        <v>0</v>
      </c>
      <c r="AF518" s="352"/>
      <c r="AG518" s="353"/>
      <c r="AH518" s="352"/>
      <c r="AI518" s="352"/>
      <c r="AJ518" s="353"/>
      <c r="AK518" s="352"/>
      <c r="AL518" s="354"/>
      <c r="AM518" s="367"/>
      <c r="AN518" s="354"/>
      <c r="AO518" s="355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6"/>
      <c r="BH518" s="357"/>
    </row>
    <row r="519" spans="1:60" s="358" customFormat="1" ht="16.5" hidden="1" customHeight="1">
      <c r="A519" s="338">
        <v>498</v>
      </c>
      <c r="B519" s="339"/>
      <c r="C519" s="339"/>
      <c r="D519" s="340" t="s">
        <v>15</v>
      </c>
      <c r="E519" s="340" t="s">
        <v>16936</v>
      </c>
      <c r="F519" s="341" t="s">
        <v>17002</v>
      </c>
      <c r="G519" s="342" t="s">
        <v>17093</v>
      </c>
      <c r="H519" s="359"/>
      <c r="I519" s="343"/>
      <c r="J519" s="344" t="s">
        <v>17143</v>
      </c>
      <c r="K519" s="340"/>
      <c r="L519" s="340"/>
      <c r="M519" s="340">
        <v>9376</v>
      </c>
      <c r="N519" s="340" t="s">
        <v>17010</v>
      </c>
      <c r="O519" s="340" t="s">
        <v>35</v>
      </c>
      <c r="P519" s="340"/>
      <c r="Q519" s="340" t="s">
        <v>22</v>
      </c>
      <c r="R519" s="340" t="s">
        <v>139</v>
      </c>
      <c r="S519" s="345" t="s">
        <v>139</v>
      </c>
      <c r="T519" s="346"/>
      <c r="U519" s="347" t="s">
        <v>48</v>
      </c>
      <c r="V519" s="347">
        <v>0</v>
      </c>
      <c r="W519" s="348"/>
      <c r="X519" s="349"/>
      <c r="Y519" s="340" t="s">
        <v>21</v>
      </c>
      <c r="Z519" s="350" t="s">
        <v>20</v>
      </c>
      <c r="AA519" s="365"/>
      <c r="AB519" s="365"/>
      <c r="AC519" s="351">
        <f t="shared" si="13"/>
        <v>0</v>
      </c>
      <c r="AD519" s="351">
        <v>0</v>
      </c>
      <c r="AE519" s="351">
        <f t="shared" si="14"/>
        <v>0</v>
      </c>
      <c r="AF519" s="352"/>
      <c r="AG519" s="353"/>
      <c r="AH519" s="352"/>
      <c r="AI519" s="352"/>
      <c r="AJ519" s="353"/>
      <c r="AK519" s="352"/>
      <c r="AL519" s="354"/>
      <c r="AM519" s="367"/>
      <c r="AN519" s="354"/>
      <c r="AO519" s="355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6"/>
      <c r="BH519" s="357"/>
    </row>
    <row r="520" spans="1:60" s="358" customFormat="1" ht="16.5" hidden="1" customHeight="1">
      <c r="A520" s="338">
        <v>499</v>
      </c>
      <c r="B520" s="339"/>
      <c r="C520" s="339"/>
      <c r="D520" s="340" t="s">
        <v>15</v>
      </c>
      <c r="E520" s="340" t="s">
        <v>16942</v>
      </c>
      <c r="F520" s="341" t="s">
        <v>17002</v>
      </c>
      <c r="G520" s="342" t="s">
        <v>17093</v>
      </c>
      <c r="H520" s="359"/>
      <c r="I520" s="343"/>
      <c r="J520" s="344" t="s">
        <v>17143</v>
      </c>
      <c r="K520" s="340"/>
      <c r="L520" s="340"/>
      <c r="M520" s="340">
        <v>9376</v>
      </c>
      <c r="N520" s="340" t="s">
        <v>17010</v>
      </c>
      <c r="O520" s="340" t="s">
        <v>27</v>
      </c>
      <c r="P520" s="340"/>
      <c r="Q520" s="340"/>
      <c r="R520" s="340"/>
      <c r="S520" s="345" t="s">
        <v>17253</v>
      </c>
      <c r="T520" s="346"/>
      <c r="U520" s="347"/>
      <c r="V520" s="347"/>
      <c r="W520" s="348"/>
      <c r="X520" s="349"/>
      <c r="Y520" s="340"/>
      <c r="Z520" s="350" t="s">
        <v>21</v>
      </c>
      <c r="AA520" s="365"/>
      <c r="AB520" s="365"/>
      <c r="AC520" s="351">
        <f t="shared" si="13"/>
        <v>200000000</v>
      </c>
      <c r="AD520" s="351">
        <v>200000000</v>
      </c>
      <c r="AE520" s="351">
        <f t="shared" si="14"/>
        <v>0</v>
      </c>
      <c r="AF520" s="352"/>
      <c r="AG520" s="353"/>
      <c r="AH520" s="352"/>
      <c r="AI520" s="352"/>
      <c r="AJ520" s="353"/>
      <c r="AK520" s="352"/>
      <c r="AL520" s="354"/>
      <c r="AM520" s="367"/>
      <c r="AN520" s="354"/>
      <c r="AO520" s="355"/>
      <c r="AP520" s="354"/>
      <c r="AQ520" s="354"/>
      <c r="AR520" s="354"/>
      <c r="AS520" s="354"/>
      <c r="AT520" s="354"/>
      <c r="AU520" s="354">
        <v>100000000</v>
      </c>
      <c r="AV520" s="354"/>
      <c r="AW520" s="354"/>
      <c r="AX520" s="354"/>
      <c r="AY520" s="354"/>
      <c r="AZ520" s="354"/>
      <c r="BA520" s="354"/>
      <c r="BB520" s="354"/>
      <c r="BC520" s="354">
        <v>100000000</v>
      </c>
      <c r="BD520" s="354"/>
      <c r="BE520" s="354"/>
      <c r="BF520" s="354"/>
      <c r="BG520" s="356"/>
      <c r="BH520" s="357"/>
    </row>
    <row r="521" spans="1:60" s="358" customFormat="1" ht="16.5" hidden="1" customHeight="1">
      <c r="A521" s="338">
        <v>500</v>
      </c>
      <c r="B521" s="339"/>
      <c r="C521" s="339"/>
      <c r="D521" s="340" t="s">
        <v>15</v>
      </c>
      <c r="E521" s="340" t="s">
        <v>16941</v>
      </c>
      <c r="F521" s="341" t="s">
        <v>17002</v>
      </c>
      <c r="G521" s="342" t="s">
        <v>17093</v>
      </c>
      <c r="H521" s="359"/>
      <c r="I521" s="343"/>
      <c r="J521" s="344" t="s">
        <v>17171</v>
      </c>
      <c r="K521" s="340"/>
      <c r="L521" s="340"/>
      <c r="M521" s="340">
        <v>18569</v>
      </c>
      <c r="N521" s="340" t="s">
        <v>17010</v>
      </c>
      <c r="O521" s="340" t="s">
        <v>50</v>
      </c>
      <c r="P521" s="340"/>
      <c r="Q521" s="340" t="s">
        <v>16</v>
      </c>
      <c r="R521" s="340" t="s">
        <v>17</v>
      </c>
      <c r="S521" s="345" t="s">
        <v>17</v>
      </c>
      <c r="T521" s="346"/>
      <c r="U521" s="347">
        <v>600000</v>
      </c>
      <c r="V521" s="347">
        <v>0</v>
      </c>
      <c r="W521" s="348"/>
      <c r="X521" s="349"/>
      <c r="Y521" s="340" t="s">
        <v>21</v>
      </c>
      <c r="Z521" s="350" t="s">
        <v>21</v>
      </c>
      <c r="AA521" s="365"/>
      <c r="AB521" s="365"/>
      <c r="AC521" s="351">
        <f t="shared" si="13"/>
        <v>1000000</v>
      </c>
      <c r="AD521" s="351">
        <v>1000000</v>
      </c>
      <c r="AE521" s="351">
        <f t="shared" si="14"/>
        <v>0</v>
      </c>
      <c r="AF521" s="352"/>
      <c r="AG521" s="353"/>
      <c r="AH521" s="352"/>
      <c r="AI521" s="352"/>
      <c r="AJ521" s="353"/>
      <c r="AK521" s="352"/>
      <c r="AL521" s="354"/>
      <c r="AM521" s="367"/>
      <c r="AN521" s="354"/>
      <c r="AO521" s="355"/>
      <c r="AP521" s="354"/>
      <c r="AQ521" s="354"/>
      <c r="AR521" s="354"/>
      <c r="AS521" s="354"/>
      <c r="AT521" s="354"/>
      <c r="AU521" s="354"/>
      <c r="AV521" s="354"/>
      <c r="AW521" s="354">
        <v>1000000</v>
      </c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6"/>
      <c r="BH521" s="357"/>
    </row>
    <row r="522" spans="1:60" s="358" customFormat="1" ht="16.5" hidden="1" customHeight="1">
      <c r="A522" s="338">
        <v>501</v>
      </c>
      <c r="B522" s="339"/>
      <c r="C522" s="339"/>
      <c r="D522" s="340" t="s">
        <v>15</v>
      </c>
      <c r="E522" s="340" t="s">
        <v>16942</v>
      </c>
      <c r="F522" s="341" t="s">
        <v>17002</v>
      </c>
      <c r="G522" s="342" t="s">
        <v>17093</v>
      </c>
      <c r="H522" s="359"/>
      <c r="I522" s="343"/>
      <c r="J522" s="344" t="s">
        <v>17144</v>
      </c>
      <c r="K522" s="340"/>
      <c r="L522" s="340"/>
      <c r="M522" s="340">
        <v>15503</v>
      </c>
      <c r="N522" s="340" t="s">
        <v>17010</v>
      </c>
      <c r="O522" s="340" t="s">
        <v>35</v>
      </c>
      <c r="P522" s="340"/>
      <c r="Q522" s="340" t="s">
        <v>16</v>
      </c>
      <c r="R522" s="340" t="s">
        <v>17</v>
      </c>
      <c r="S522" s="345" t="s">
        <v>17</v>
      </c>
      <c r="T522" s="346"/>
      <c r="U522" s="347"/>
      <c r="V522" s="347">
        <v>2715000</v>
      </c>
      <c r="W522" s="348"/>
      <c r="X522" s="349"/>
      <c r="Y522" s="340" t="s">
        <v>16998</v>
      </c>
      <c r="Z522" s="350" t="s">
        <v>16998</v>
      </c>
      <c r="AA522" s="365"/>
      <c r="AB522" s="365"/>
      <c r="AC522" s="351">
        <f t="shared" si="13"/>
        <v>0</v>
      </c>
      <c r="AD522" s="351">
        <v>0</v>
      </c>
      <c r="AE522" s="351">
        <f t="shared" si="14"/>
        <v>0</v>
      </c>
      <c r="AF522" s="352"/>
      <c r="AG522" s="353"/>
      <c r="AH522" s="352"/>
      <c r="AI522" s="352"/>
      <c r="AJ522" s="353"/>
      <c r="AK522" s="352"/>
      <c r="AL522" s="354"/>
      <c r="AM522" s="367"/>
      <c r="AN522" s="354"/>
      <c r="AO522" s="355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6"/>
      <c r="BH522" s="357"/>
    </row>
    <row r="523" spans="1:60" s="358" customFormat="1" ht="16.5" hidden="1" customHeight="1">
      <c r="A523" s="338">
        <v>502</v>
      </c>
      <c r="B523" s="339"/>
      <c r="C523" s="339"/>
      <c r="D523" s="340" t="s">
        <v>15</v>
      </c>
      <c r="E523" s="340" t="s">
        <v>16942</v>
      </c>
      <c r="F523" s="341" t="s">
        <v>17002</v>
      </c>
      <c r="G523" s="342" t="s">
        <v>17093</v>
      </c>
      <c r="H523" s="359"/>
      <c r="I523" s="343"/>
      <c r="J523" s="344" t="s">
        <v>17144</v>
      </c>
      <c r="K523" s="340"/>
      <c r="L523" s="340"/>
      <c r="M523" s="340">
        <v>15503</v>
      </c>
      <c r="N523" s="340" t="s">
        <v>17010</v>
      </c>
      <c r="O523" s="340" t="s">
        <v>35</v>
      </c>
      <c r="P523" s="340" t="s">
        <v>16996</v>
      </c>
      <c r="Q523" s="340" t="s">
        <v>25</v>
      </c>
      <c r="R523" s="340" t="s">
        <v>26</v>
      </c>
      <c r="S523" s="345" t="s">
        <v>26</v>
      </c>
      <c r="T523" s="346"/>
      <c r="U523" s="347"/>
      <c r="V523" s="347">
        <v>3220000</v>
      </c>
      <c r="W523" s="348"/>
      <c r="X523" s="349"/>
      <c r="Y523" s="340" t="s">
        <v>20</v>
      </c>
      <c r="Z523" s="350" t="s">
        <v>21</v>
      </c>
      <c r="AA523" s="365"/>
      <c r="AB523" s="365"/>
      <c r="AC523" s="351">
        <f t="shared" si="13"/>
        <v>4000000</v>
      </c>
      <c r="AD523" s="351">
        <v>4000000</v>
      </c>
      <c r="AE523" s="351">
        <f t="shared" si="14"/>
        <v>0</v>
      </c>
      <c r="AF523" s="352"/>
      <c r="AG523" s="353"/>
      <c r="AH523" s="352"/>
      <c r="AI523" s="352"/>
      <c r="AJ523" s="353"/>
      <c r="AK523" s="352"/>
      <c r="AL523" s="354"/>
      <c r="AM523" s="367"/>
      <c r="AN523" s="354"/>
      <c r="AO523" s="355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>
        <v>4000000</v>
      </c>
      <c r="BD523" s="354"/>
      <c r="BE523" s="354"/>
      <c r="BF523" s="354"/>
      <c r="BG523" s="356"/>
      <c r="BH523" s="357"/>
    </row>
    <row r="524" spans="1:60" s="358" customFormat="1" ht="16.5" hidden="1" customHeight="1">
      <c r="A524" s="338">
        <v>503</v>
      </c>
      <c r="B524" s="339"/>
      <c r="C524" s="339"/>
      <c r="D524" s="340" t="s">
        <v>15</v>
      </c>
      <c r="E524" s="340" t="s">
        <v>16942</v>
      </c>
      <c r="F524" s="341" t="s">
        <v>17002</v>
      </c>
      <c r="G524" s="342" t="s">
        <v>17093</v>
      </c>
      <c r="H524" s="359"/>
      <c r="I524" s="343"/>
      <c r="J524" s="344" t="s">
        <v>17144</v>
      </c>
      <c r="K524" s="340"/>
      <c r="L524" s="340"/>
      <c r="M524" s="340">
        <v>15503</v>
      </c>
      <c r="N524" s="340" t="s">
        <v>17010</v>
      </c>
      <c r="O524" s="340" t="s">
        <v>27</v>
      </c>
      <c r="P524" s="340"/>
      <c r="Q524" s="340" t="s">
        <v>22</v>
      </c>
      <c r="R524" s="340" t="s">
        <v>130</v>
      </c>
      <c r="S524" s="345" t="s">
        <v>130</v>
      </c>
      <c r="T524" s="346"/>
      <c r="U524" s="347">
        <v>2181818</v>
      </c>
      <c r="V524" s="347">
        <v>0</v>
      </c>
      <c r="W524" s="348"/>
      <c r="X524" s="349"/>
      <c r="Y524" s="340" t="s">
        <v>21</v>
      </c>
      <c r="Z524" s="350" t="s">
        <v>21</v>
      </c>
      <c r="AA524" s="365"/>
      <c r="AB524" s="365"/>
      <c r="AC524" s="351">
        <f t="shared" si="13"/>
        <v>3000000</v>
      </c>
      <c r="AD524" s="351">
        <v>3000000</v>
      </c>
      <c r="AE524" s="351">
        <f t="shared" si="14"/>
        <v>0</v>
      </c>
      <c r="AF524" s="352"/>
      <c r="AG524" s="353"/>
      <c r="AH524" s="352"/>
      <c r="AI524" s="352"/>
      <c r="AJ524" s="353"/>
      <c r="AK524" s="352"/>
      <c r="AL524" s="354"/>
      <c r="AM524" s="367"/>
      <c r="AN524" s="354"/>
      <c r="AO524" s="355"/>
      <c r="AP524" s="354"/>
      <c r="AQ524" s="368">
        <v>3000000</v>
      </c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6"/>
      <c r="BH524" s="357"/>
    </row>
    <row r="525" spans="1:60" s="358" customFormat="1" ht="16.5" hidden="1" customHeight="1">
      <c r="A525" s="338">
        <v>504</v>
      </c>
      <c r="B525" s="339"/>
      <c r="C525" s="339"/>
      <c r="D525" s="340" t="s">
        <v>15</v>
      </c>
      <c r="E525" s="340" t="s">
        <v>16942</v>
      </c>
      <c r="F525" s="341" t="s">
        <v>17002</v>
      </c>
      <c r="G525" s="342" t="s">
        <v>17093</v>
      </c>
      <c r="H525" s="359"/>
      <c r="I525" s="343"/>
      <c r="J525" s="344" t="s">
        <v>17144</v>
      </c>
      <c r="K525" s="340"/>
      <c r="L525" s="340"/>
      <c r="M525" s="340">
        <v>15503</v>
      </c>
      <c r="N525" s="340" t="s">
        <v>17010</v>
      </c>
      <c r="O525" s="340" t="s">
        <v>35</v>
      </c>
      <c r="P525" s="340"/>
      <c r="Q525" s="340" t="s">
        <v>19</v>
      </c>
      <c r="R525" s="340" t="s">
        <v>64</v>
      </c>
      <c r="S525" s="345" t="s">
        <v>17253</v>
      </c>
      <c r="T525" s="346"/>
      <c r="U525" s="347"/>
      <c r="V525" s="347">
        <v>0</v>
      </c>
      <c r="W525" s="348"/>
      <c r="X525" s="349"/>
      <c r="Y525" s="340" t="s">
        <v>21</v>
      </c>
      <c r="Z525" s="350" t="s">
        <v>17097</v>
      </c>
      <c r="AA525" s="365"/>
      <c r="AB525" s="365"/>
      <c r="AC525" s="351">
        <f t="shared" si="13"/>
        <v>0</v>
      </c>
      <c r="AD525" s="351">
        <v>0</v>
      </c>
      <c r="AE525" s="351">
        <f t="shared" si="14"/>
        <v>0</v>
      </c>
      <c r="AF525" s="352"/>
      <c r="AG525" s="353"/>
      <c r="AH525" s="352"/>
      <c r="AI525" s="352"/>
      <c r="AJ525" s="353"/>
      <c r="AK525" s="352"/>
      <c r="AL525" s="354"/>
      <c r="AM525" s="367"/>
      <c r="AN525" s="354"/>
      <c r="AO525" s="355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6"/>
      <c r="BH525" s="357"/>
    </row>
    <row r="526" spans="1:60" s="358" customFormat="1" ht="16.5" hidden="1" customHeight="1">
      <c r="A526" s="338">
        <v>505</v>
      </c>
      <c r="B526" s="339"/>
      <c r="C526" s="339"/>
      <c r="D526" s="340" t="s">
        <v>45</v>
      </c>
      <c r="E526" s="340" t="s">
        <v>76</v>
      </c>
      <c r="F526" s="341" t="s">
        <v>17002</v>
      </c>
      <c r="G526" s="342" t="s">
        <v>17093</v>
      </c>
      <c r="H526" s="359"/>
      <c r="I526" s="343"/>
      <c r="J526" s="344" t="s">
        <v>17070</v>
      </c>
      <c r="K526" s="340"/>
      <c r="L526" s="340"/>
      <c r="M526" s="340">
        <v>23728</v>
      </c>
      <c r="N526" s="340" t="s">
        <v>16969</v>
      </c>
      <c r="O526" s="340"/>
      <c r="P526" s="340"/>
      <c r="Q526" s="340" t="s">
        <v>17</v>
      </c>
      <c r="R526" s="340" t="s">
        <v>17</v>
      </c>
      <c r="S526" s="345" t="s">
        <v>17</v>
      </c>
      <c r="T526" s="346"/>
      <c r="U526" s="347"/>
      <c r="V526" s="347">
        <v>2430000</v>
      </c>
      <c r="W526" s="348">
        <v>4035000</v>
      </c>
      <c r="X526" s="349"/>
      <c r="Y526" s="340" t="s">
        <v>23</v>
      </c>
      <c r="Z526" s="350" t="s">
        <v>23</v>
      </c>
      <c r="AA526" s="365"/>
      <c r="AB526" s="365"/>
      <c r="AC526" s="351">
        <f t="shared" si="13"/>
        <v>1000000</v>
      </c>
      <c r="AD526" s="351">
        <v>1000000</v>
      </c>
      <c r="AE526" s="351">
        <f t="shared" si="14"/>
        <v>0</v>
      </c>
      <c r="AF526" s="352">
        <v>0</v>
      </c>
      <c r="AG526" s="353"/>
      <c r="AH526" s="352"/>
      <c r="AI526" s="352">
        <v>0</v>
      </c>
      <c r="AJ526" s="353">
        <v>0</v>
      </c>
      <c r="AK526" s="352"/>
      <c r="AL526" s="354"/>
      <c r="AM526" s="367"/>
      <c r="AN526" s="354" t="s">
        <v>17478</v>
      </c>
      <c r="AO526" s="355">
        <v>1000000</v>
      </c>
      <c r="AP526" s="354"/>
      <c r="AQ526" s="354">
        <v>0</v>
      </c>
      <c r="AR526" s="354"/>
      <c r="AS526" s="354"/>
      <c r="AT526" s="354"/>
      <c r="AU526" s="354">
        <v>0</v>
      </c>
      <c r="AV526" s="354"/>
      <c r="AW526" s="354">
        <v>0</v>
      </c>
      <c r="AX526" s="354"/>
      <c r="AY526" s="354">
        <v>0</v>
      </c>
      <c r="AZ526" s="354"/>
      <c r="BA526" s="354">
        <v>0</v>
      </c>
      <c r="BB526" s="354"/>
      <c r="BC526" s="354">
        <v>0</v>
      </c>
      <c r="BD526" s="354"/>
      <c r="BE526" s="354">
        <v>0</v>
      </c>
      <c r="BF526" s="354"/>
      <c r="BG526" s="356"/>
      <c r="BH526" s="357"/>
    </row>
    <row r="527" spans="1:60" s="358" customFormat="1" ht="16.5" hidden="1" customHeight="1">
      <c r="A527" s="338">
        <v>506</v>
      </c>
      <c r="B527" s="339"/>
      <c r="C527" s="339"/>
      <c r="D527" s="340" t="s">
        <v>55</v>
      </c>
      <c r="E527" s="340" t="s">
        <v>16951</v>
      </c>
      <c r="F527" s="341" t="s">
        <v>17002</v>
      </c>
      <c r="G527" s="342" t="s">
        <v>17093</v>
      </c>
      <c r="H527" s="359"/>
      <c r="I527" s="343"/>
      <c r="J527" s="344" t="s">
        <v>17070</v>
      </c>
      <c r="K527" s="340"/>
      <c r="L527" s="340"/>
      <c r="M527" s="340">
        <v>23728</v>
      </c>
      <c r="N527" s="340"/>
      <c r="O527" s="340"/>
      <c r="P527" s="340"/>
      <c r="Q527" s="340"/>
      <c r="R527" s="340"/>
      <c r="S527" s="345" t="s">
        <v>130</v>
      </c>
      <c r="T527" s="346"/>
      <c r="U527" s="347"/>
      <c r="V527" s="347"/>
      <c r="W527" s="348"/>
      <c r="X527" s="349"/>
      <c r="Y527" s="340"/>
      <c r="Z527" s="350" t="s">
        <v>20</v>
      </c>
      <c r="AA527" s="365"/>
      <c r="AB527" s="365"/>
      <c r="AC527" s="351">
        <f t="shared" si="13"/>
        <v>5000000</v>
      </c>
      <c r="AD527" s="351">
        <v>5000000</v>
      </c>
      <c r="AE527" s="351">
        <f t="shared" si="14"/>
        <v>0</v>
      </c>
      <c r="AF527" s="352"/>
      <c r="AG527" s="353"/>
      <c r="AH527" s="352"/>
      <c r="AI527" s="352"/>
      <c r="AJ527" s="353"/>
      <c r="AK527" s="352"/>
      <c r="AL527" s="354"/>
      <c r="AM527" s="367"/>
      <c r="AN527" s="354"/>
      <c r="AO527" s="355"/>
      <c r="AP527" s="354"/>
      <c r="AQ527" s="368">
        <v>5000000</v>
      </c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6"/>
      <c r="BH527" s="357"/>
    </row>
    <row r="528" spans="1:60" s="358" customFormat="1" ht="16.5" hidden="1" customHeight="1">
      <c r="A528" s="338">
        <v>507</v>
      </c>
      <c r="B528" s="339"/>
      <c r="C528" s="339"/>
      <c r="D528" s="340"/>
      <c r="E528" s="340"/>
      <c r="F528" s="341" t="s">
        <v>17002</v>
      </c>
      <c r="G528" s="342" t="s">
        <v>17093</v>
      </c>
      <c r="H528" s="359"/>
      <c r="I528" s="343"/>
      <c r="J528" s="344" t="s">
        <v>2024</v>
      </c>
      <c r="K528" s="340"/>
      <c r="L528" s="340"/>
      <c r="M528" s="340">
        <v>4061</v>
      </c>
      <c r="N528" s="340"/>
      <c r="O528" s="340"/>
      <c r="P528" s="340"/>
      <c r="Q528" s="340"/>
      <c r="R528" s="340"/>
      <c r="S528" s="345" t="s">
        <v>17247</v>
      </c>
      <c r="T528" s="346"/>
      <c r="U528" s="347"/>
      <c r="V528" s="347"/>
      <c r="W528" s="348"/>
      <c r="X528" s="349"/>
      <c r="Y528" s="340"/>
      <c r="Z528" s="350" t="s">
        <v>42</v>
      </c>
      <c r="AA528" s="365"/>
      <c r="AB528" s="365"/>
      <c r="AC528" s="351">
        <f t="shared" si="13"/>
        <v>8960000</v>
      </c>
      <c r="AD528" s="351">
        <v>8960000</v>
      </c>
      <c r="AE528" s="351">
        <f t="shared" si="14"/>
        <v>0</v>
      </c>
      <c r="AF528" s="352"/>
      <c r="AG528" s="353"/>
      <c r="AH528" s="352"/>
      <c r="AI528" s="352"/>
      <c r="AJ528" s="353"/>
      <c r="AK528" s="352"/>
      <c r="AL528" s="354"/>
      <c r="AM528" s="367"/>
      <c r="AN528" s="354" t="s">
        <v>17477</v>
      </c>
      <c r="AO528" s="355">
        <v>8960000</v>
      </c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6"/>
      <c r="BH528" s="357"/>
    </row>
    <row r="529" spans="1:60" s="358" customFormat="1" ht="16.5" hidden="1" customHeight="1">
      <c r="A529" s="338">
        <v>508</v>
      </c>
      <c r="B529" s="339"/>
      <c r="C529" s="339"/>
      <c r="D529" s="340" t="s">
        <v>45</v>
      </c>
      <c r="E529" s="340" t="s">
        <v>73</v>
      </c>
      <c r="F529" s="341" t="s">
        <v>17002</v>
      </c>
      <c r="G529" s="342" t="s">
        <v>17093</v>
      </c>
      <c r="H529" s="359"/>
      <c r="I529" s="343"/>
      <c r="J529" s="344" t="s">
        <v>11331</v>
      </c>
      <c r="K529" s="340"/>
      <c r="L529" s="340"/>
      <c r="M529" s="340">
        <v>63322</v>
      </c>
      <c r="N529" s="340"/>
      <c r="O529" s="340"/>
      <c r="P529" s="340"/>
      <c r="Q529" s="340"/>
      <c r="R529" s="340" t="s">
        <v>5917</v>
      </c>
      <c r="S529" s="345" t="s">
        <v>17247</v>
      </c>
      <c r="T529" s="346"/>
      <c r="U529" s="347"/>
      <c r="V529" s="347"/>
      <c r="W529" s="348">
        <v>5054000</v>
      </c>
      <c r="X529" s="349"/>
      <c r="Y529" s="340" t="s">
        <v>23</v>
      </c>
      <c r="Z529" s="350" t="s">
        <v>17113</v>
      </c>
      <c r="AA529" s="365"/>
      <c r="AB529" s="365"/>
      <c r="AC529" s="351">
        <f t="shared" si="13"/>
        <v>0</v>
      </c>
      <c r="AD529" s="351">
        <v>0</v>
      </c>
      <c r="AE529" s="351">
        <f t="shared" si="14"/>
        <v>0</v>
      </c>
      <c r="AF529" s="352" t="s">
        <v>11567</v>
      </c>
      <c r="AG529" s="353"/>
      <c r="AH529" s="352"/>
      <c r="AI529" s="352" t="s">
        <v>11567</v>
      </c>
      <c r="AJ529" s="353" t="s">
        <v>11567</v>
      </c>
      <c r="AK529" s="352"/>
      <c r="AL529" s="354"/>
      <c r="AM529" s="367"/>
      <c r="AN529" s="354"/>
      <c r="AO529" s="355" t="s">
        <v>11567</v>
      </c>
      <c r="AP529" s="354"/>
      <c r="AQ529" s="354" t="s">
        <v>11567</v>
      </c>
      <c r="AR529" s="354"/>
      <c r="AS529" s="354" t="s">
        <v>11567</v>
      </c>
      <c r="AT529" s="354"/>
      <c r="AU529" s="354" t="s">
        <v>11567</v>
      </c>
      <c r="AV529" s="354"/>
      <c r="AW529" s="354" t="s">
        <v>11567</v>
      </c>
      <c r="AX529" s="354"/>
      <c r="AY529" s="354" t="s">
        <v>11567</v>
      </c>
      <c r="AZ529" s="354"/>
      <c r="BA529" s="354" t="s">
        <v>11567</v>
      </c>
      <c r="BB529" s="354"/>
      <c r="BC529" s="354" t="s">
        <v>11567</v>
      </c>
      <c r="BD529" s="354"/>
      <c r="BE529" s="354" t="s">
        <v>11567</v>
      </c>
      <c r="BF529" s="354"/>
      <c r="BG529" s="356"/>
      <c r="BH529" s="357"/>
    </row>
    <row r="530" spans="1:60" s="358" customFormat="1" ht="16.5" hidden="1" customHeight="1">
      <c r="A530" s="338">
        <v>509</v>
      </c>
      <c r="B530" s="339"/>
      <c r="C530" s="339"/>
      <c r="D530" s="340" t="s">
        <v>45</v>
      </c>
      <c r="E530" s="340" t="s">
        <v>73</v>
      </c>
      <c r="F530" s="341" t="s">
        <v>17002</v>
      </c>
      <c r="G530" s="342" t="s">
        <v>17093</v>
      </c>
      <c r="H530" s="359"/>
      <c r="I530" s="343"/>
      <c r="J530" s="344" t="s">
        <v>17044</v>
      </c>
      <c r="K530" s="340"/>
      <c r="L530" s="340"/>
      <c r="M530" s="340">
        <v>4061</v>
      </c>
      <c r="N530" s="340" t="s">
        <v>16971</v>
      </c>
      <c r="O530" s="340"/>
      <c r="P530" s="340"/>
      <c r="Q530" s="340" t="s">
        <v>17</v>
      </c>
      <c r="R530" s="340" t="s">
        <v>17</v>
      </c>
      <c r="S530" s="345" t="s">
        <v>17</v>
      </c>
      <c r="T530" s="346"/>
      <c r="U530" s="347"/>
      <c r="V530" s="347">
        <v>2119000</v>
      </c>
      <c r="W530" s="348">
        <v>350000</v>
      </c>
      <c r="X530" s="349"/>
      <c r="Y530" s="340" t="s">
        <v>23</v>
      </c>
      <c r="Z530" s="350" t="s">
        <v>23</v>
      </c>
      <c r="AA530" s="365"/>
      <c r="AB530" s="365"/>
      <c r="AC530" s="351">
        <f t="shared" si="13"/>
        <v>2200000</v>
      </c>
      <c r="AD530" s="351">
        <v>2200000</v>
      </c>
      <c r="AE530" s="351">
        <f t="shared" si="14"/>
        <v>0</v>
      </c>
      <c r="AF530" s="352">
        <v>0</v>
      </c>
      <c r="AG530" s="353"/>
      <c r="AH530" s="352"/>
      <c r="AI530" s="352">
        <v>0</v>
      </c>
      <c r="AJ530" s="353">
        <v>0</v>
      </c>
      <c r="AK530" s="352"/>
      <c r="AL530" s="354"/>
      <c r="AM530" s="367"/>
      <c r="AN530" s="354"/>
      <c r="AO530" s="355">
        <v>1200000</v>
      </c>
      <c r="AP530" s="354"/>
      <c r="AQ530" s="354">
        <v>0</v>
      </c>
      <c r="AR530" s="354"/>
      <c r="AS530" s="354">
        <v>0</v>
      </c>
      <c r="AT530" s="354"/>
      <c r="AU530" s="354">
        <v>0</v>
      </c>
      <c r="AV530" s="354"/>
      <c r="AW530" s="354">
        <v>0</v>
      </c>
      <c r="AX530" s="354"/>
      <c r="AY530" s="354">
        <v>1000000</v>
      </c>
      <c r="AZ530" s="354"/>
      <c r="BA530" s="354">
        <v>0</v>
      </c>
      <c r="BB530" s="354"/>
      <c r="BC530" s="354">
        <v>0</v>
      </c>
      <c r="BD530" s="354"/>
      <c r="BE530" s="354">
        <v>0</v>
      </c>
      <c r="BF530" s="354"/>
      <c r="BG530" s="356"/>
      <c r="BH530" s="357"/>
    </row>
    <row r="531" spans="1:60" s="358" customFormat="1" ht="16.5" hidden="1" customHeight="1">
      <c r="A531" s="338">
        <v>510</v>
      </c>
      <c r="B531" s="339"/>
      <c r="C531" s="339"/>
      <c r="D531" s="340" t="s">
        <v>45</v>
      </c>
      <c r="E531" s="340" t="s">
        <v>73</v>
      </c>
      <c r="F531" s="341" t="s">
        <v>17002</v>
      </c>
      <c r="G531" s="342" t="s">
        <v>17093</v>
      </c>
      <c r="H531" s="359"/>
      <c r="I531" s="343"/>
      <c r="J531" s="344" t="s">
        <v>17044</v>
      </c>
      <c r="K531" s="340"/>
      <c r="L531" s="340"/>
      <c r="M531" s="340">
        <v>4061</v>
      </c>
      <c r="N531" s="340" t="s">
        <v>16971</v>
      </c>
      <c r="O531" s="340"/>
      <c r="P531" s="340"/>
      <c r="Q531" s="340" t="s">
        <v>17</v>
      </c>
      <c r="R531" s="340" t="s">
        <v>17</v>
      </c>
      <c r="S531" s="345" t="s">
        <v>130</v>
      </c>
      <c r="T531" s="346"/>
      <c r="U531" s="347"/>
      <c r="V531" s="347"/>
      <c r="W531" s="348"/>
      <c r="X531" s="349"/>
      <c r="Y531" s="340" t="s">
        <v>23</v>
      </c>
      <c r="Z531" s="350" t="s">
        <v>23</v>
      </c>
      <c r="AA531" s="365"/>
      <c r="AB531" s="365"/>
      <c r="AC531" s="351">
        <f t="shared" si="13"/>
        <v>1000000</v>
      </c>
      <c r="AD531" s="351">
        <v>1000000</v>
      </c>
      <c r="AE531" s="351">
        <f t="shared" si="14"/>
        <v>0</v>
      </c>
      <c r="AF531" s="352">
        <v>0</v>
      </c>
      <c r="AG531" s="353"/>
      <c r="AH531" s="352"/>
      <c r="AI531" s="352">
        <v>0</v>
      </c>
      <c r="AJ531" s="353">
        <v>0</v>
      </c>
      <c r="AK531" s="352"/>
      <c r="AL531" s="354"/>
      <c r="AM531" s="367"/>
      <c r="AN531" s="354"/>
      <c r="AO531" s="355">
        <v>0</v>
      </c>
      <c r="AP531" s="354"/>
      <c r="AQ531" s="354">
        <v>0</v>
      </c>
      <c r="AR531" s="354"/>
      <c r="AS531" s="354">
        <v>0</v>
      </c>
      <c r="AT531" s="354"/>
      <c r="AU531" s="354">
        <v>0</v>
      </c>
      <c r="AV531" s="354"/>
      <c r="AW531" s="354">
        <v>0</v>
      </c>
      <c r="AX531" s="354"/>
      <c r="AY531" s="354">
        <v>1000000</v>
      </c>
      <c r="AZ531" s="354"/>
      <c r="BA531" s="354">
        <v>0</v>
      </c>
      <c r="BB531" s="354"/>
      <c r="BC531" s="354">
        <v>0</v>
      </c>
      <c r="BD531" s="354"/>
      <c r="BE531" s="354">
        <v>0</v>
      </c>
      <c r="BF531" s="354"/>
      <c r="BG531" s="356"/>
      <c r="BH531" s="357"/>
    </row>
    <row r="532" spans="1:60" s="358" customFormat="1" ht="16.5" hidden="1" customHeight="1">
      <c r="A532" s="338">
        <v>511</v>
      </c>
      <c r="B532" s="339"/>
      <c r="C532" s="339"/>
      <c r="D532" s="340"/>
      <c r="E532" s="340"/>
      <c r="F532" s="341" t="s">
        <v>17002</v>
      </c>
      <c r="G532" s="342" t="s">
        <v>17093</v>
      </c>
      <c r="H532" s="359"/>
      <c r="I532" s="343"/>
      <c r="J532" s="344" t="s">
        <v>13791</v>
      </c>
      <c r="K532" s="340"/>
      <c r="L532" s="340"/>
      <c r="M532" s="340">
        <v>63676</v>
      </c>
      <c r="N532" s="340"/>
      <c r="O532" s="340"/>
      <c r="P532" s="340"/>
      <c r="Q532" s="340"/>
      <c r="R532" s="340"/>
      <c r="S532" s="345" t="s">
        <v>17251</v>
      </c>
      <c r="T532" s="346"/>
      <c r="U532" s="347"/>
      <c r="V532" s="347"/>
      <c r="W532" s="348">
        <v>6000000</v>
      </c>
      <c r="X532" s="349"/>
      <c r="Y532" s="340"/>
      <c r="Z532" s="350" t="s">
        <v>23</v>
      </c>
      <c r="AA532" s="365"/>
      <c r="AB532" s="365"/>
      <c r="AC532" s="351">
        <f t="shared" si="13"/>
        <v>3600000</v>
      </c>
      <c r="AD532" s="351">
        <v>3600000</v>
      </c>
      <c r="AE532" s="351">
        <f t="shared" si="14"/>
        <v>0</v>
      </c>
      <c r="AF532" s="352"/>
      <c r="AG532" s="353"/>
      <c r="AH532" s="352"/>
      <c r="AI532" s="352"/>
      <c r="AJ532" s="353"/>
      <c r="AK532" s="352"/>
      <c r="AL532" s="354"/>
      <c r="AM532" s="367"/>
      <c r="AN532" s="354"/>
      <c r="AO532" s="355"/>
      <c r="AP532" s="354"/>
      <c r="AQ532" s="354">
        <v>3600000</v>
      </c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6"/>
      <c r="BH532" s="357"/>
    </row>
    <row r="533" spans="1:60" s="358" customFormat="1" ht="16.5" hidden="1" customHeight="1">
      <c r="A533" s="338">
        <v>512</v>
      </c>
      <c r="B533" s="339"/>
      <c r="C533" s="339"/>
      <c r="D533" s="340" t="s">
        <v>55</v>
      </c>
      <c r="E533" s="340" t="s">
        <v>16950</v>
      </c>
      <c r="F533" s="341" t="s">
        <v>17002</v>
      </c>
      <c r="G533" s="342" t="s">
        <v>17093</v>
      </c>
      <c r="H533" s="359"/>
      <c r="I533" s="343"/>
      <c r="J533" s="344" t="s">
        <v>17199</v>
      </c>
      <c r="K533" s="340"/>
      <c r="L533" s="340"/>
      <c r="M533" s="340">
        <v>14338</v>
      </c>
      <c r="N533" s="340" t="s">
        <v>17010</v>
      </c>
      <c r="O533" s="340"/>
      <c r="P533" s="340"/>
      <c r="Q533" s="340" t="s">
        <v>22</v>
      </c>
      <c r="R533" s="340" t="s">
        <v>130</v>
      </c>
      <c r="S533" s="345" t="s">
        <v>130</v>
      </c>
      <c r="T533" s="346"/>
      <c r="U533" s="347" t="s">
        <v>48</v>
      </c>
      <c r="V533" s="347">
        <v>0</v>
      </c>
      <c r="W533" s="348"/>
      <c r="X533" s="349"/>
      <c r="Y533" s="340" t="s">
        <v>21</v>
      </c>
      <c r="Z533" s="350" t="s">
        <v>17097</v>
      </c>
      <c r="AA533" s="365"/>
      <c r="AB533" s="365"/>
      <c r="AC533" s="351">
        <f t="shared" si="13"/>
        <v>0</v>
      </c>
      <c r="AD533" s="351">
        <v>0</v>
      </c>
      <c r="AE533" s="351">
        <f t="shared" si="14"/>
        <v>0</v>
      </c>
      <c r="AF533" s="352"/>
      <c r="AG533" s="353"/>
      <c r="AH533" s="352"/>
      <c r="AI533" s="352"/>
      <c r="AJ533" s="353"/>
      <c r="AK533" s="352"/>
      <c r="AL533" s="354"/>
      <c r="AM533" s="367"/>
      <c r="AN533" s="354"/>
      <c r="AO533" s="355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6"/>
      <c r="BH533" s="357"/>
    </row>
    <row r="534" spans="1:60" s="358" customFormat="1" ht="16.5" hidden="1" customHeight="1">
      <c r="A534" s="338">
        <v>513</v>
      </c>
      <c r="B534" s="339"/>
      <c r="C534" s="339"/>
      <c r="D534" s="340" t="s">
        <v>15</v>
      </c>
      <c r="E534" s="340" t="s">
        <v>16939</v>
      </c>
      <c r="F534" s="341" t="s">
        <v>17002</v>
      </c>
      <c r="G534" s="342" t="s">
        <v>17093</v>
      </c>
      <c r="H534" s="359"/>
      <c r="I534" s="343"/>
      <c r="J534" s="344" t="s">
        <v>17158</v>
      </c>
      <c r="K534" s="340"/>
      <c r="L534" s="340"/>
      <c r="M534" s="340">
        <v>6901</v>
      </c>
      <c r="N534" s="340"/>
      <c r="O534" s="340"/>
      <c r="P534" s="340"/>
      <c r="Q534" s="340"/>
      <c r="R534" s="340"/>
      <c r="S534" s="345" t="s">
        <v>26</v>
      </c>
      <c r="T534" s="346"/>
      <c r="U534" s="347"/>
      <c r="V534" s="347"/>
      <c r="W534" s="348"/>
      <c r="X534" s="349"/>
      <c r="Y534" s="340" t="s">
        <v>23</v>
      </c>
      <c r="Z534" s="350" t="s">
        <v>42</v>
      </c>
      <c r="AA534" s="365"/>
      <c r="AB534" s="365"/>
      <c r="AC534" s="351">
        <f t="shared" ref="AC534:AC597" si="15">AG534+AJ534+AM534+AO534+AQ534+AS534+AU534+AW534+AY534+BA534+BC534+BE534</f>
        <v>10900000</v>
      </c>
      <c r="AD534" s="351">
        <v>10900000</v>
      </c>
      <c r="AE534" s="351">
        <f t="shared" ref="AE534:AE597" si="16">AC534-AD534</f>
        <v>0</v>
      </c>
      <c r="AF534" s="352"/>
      <c r="AG534" s="353"/>
      <c r="AH534" s="352"/>
      <c r="AI534" s="352"/>
      <c r="AJ534" s="353"/>
      <c r="AK534" s="352"/>
      <c r="AL534" s="354"/>
      <c r="AM534" s="367"/>
      <c r="AN534" s="354"/>
      <c r="AO534" s="355">
        <v>10900000</v>
      </c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6"/>
      <c r="BH534" s="357"/>
    </row>
    <row r="535" spans="1:60" s="358" customFormat="1" ht="16.5" hidden="1" customHeight="1">
      <c r="A535" s="338">
        <v>514</v>
      </c>
      <c r="B535" s="339"/>
      <c r="C535" s="339"/>
      <c r="D535" s="340" t="s">
        <v>15</v>
      </c>
      <c r="E535" s="340" t="s">
        <v>16939</v>
      </c>
      <c r="F535" s="341" t="s">
        <v>17002</v>
      </c>
      <c r="G535" s="342" t="s">
        <v>17093</v>
      </c>
      <c r="H535" s="359"/>
      <c r="I535" s="343"/>
      <c r="J535" s="344" t="s">
        <v>17158</v>
      </c>
      <c r="K535" s="340"/>
      <c r="L535" s="340"/>
      <c r="M535" s="340">
        <v>6901</v>
      </c>
      <c r="N535" s="340" t="s">
        <v>17010</v>
      </c>
      <c r="O535" s="340" t="s">
        <v>27</v>
      </c>
      <c r="P535" s="340"/>
      <c r="Q535" s="340"/>
      <c r="R535" s="340"/>
      <c r="S535" s="345" t="s">
        <v>17249</v>
      </c>
      <c r="T535" s="346"/>
      <c r="U535" s="347"/>
      <c r="V535" s="347"/>
      <c r="W535" s="348"/>
      <c r="X535" s="349"/>
      <c r="Y535" s="340"/>
      <c r="Z535" s="350" t="s">
        <v>21</v>
      </c>
      <c r="AA535" s="365"/>
      <c r="AB535" s="365"/>
      <c r="AC535" s="351">
        <f t="shared" si="15"/>
        <v>10000000</v>
      </c>
      <c r="AD535" s="351">
        <v>10000000</v>
      </c>
      <c r="AE535" s="351">
        <f t="shared" si="16"/>
        <v>0</v>
      </c>
      <c r="AF535" s="352"/>
      <c r="AG535" s="353"/>
      <c r="AH535" s="352"/>
      <c r="AI535" s="352"/>
      <c r="AJ535" s="353"/>
      <c r="AK535" s="352"/>
      <c r="AL535" s="354"/>
      <c r="AM535" s="367"/>
      <c r="AN535" s="354"/>
      <c r="AO535" s="355"/>
      <c r="AP535" s="354"/>
      <c r="AQ535" s="354"/>
      <c r="AR535" s="354"/>
      <c r="AS535" s="354">
        <v>10000000</v>
      </c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6"/>
      <c r="BH535" s="357"/>
    </row>
    <row r="536" spans="1:60" s="358" customFormat="1" ht="16.5" hidden="1" customHeight="1">
      <c r="A536" s="338">
        <v>515</v>
      </c>
      <c r="B536" s="339"/>
      <c r="C536" s="339"/>
      <c r="D536" s="340" t="s">
        <v>15</v>
      </c>
      <c r="E536" s="340" t="s">
        <v>16939</v>
      </c>
      <c r="F536" s="341" t="s">
        <v>17002</v>
      </c>
      <c r="G536" s="342" t="s">
        <v>17093</v>
      </c>
      <c r="H536" s="359"/>
      <c r="I536" s="343"/>
      <c r="J536" s="344" t="s">
        <v>17158</v>
      </c>
      <c r="K536" s="340"/>
      <c r="L536" s="340"/>
      <c r="M536" s="340">
        <v>6901</v>
      </c>
      <c r="N536" s="340" t="s">
        <v>17010</v>
      </c>
      <c r="O536" s="340" t="s">
        <v>27</v>
      </c>
      <c r="P536" s="340"/>
      <c r="Q536" s="340"/>
      <c r="R536" s="340"/>
      <c r="S536" s="345" t="s">
        <v>17260</v>
      </c>
      <c r="T536" s="346"/>
      <c r="U536" s="347"/>
      <c r="V536" s="347"/>
      <c r="W536" s="348"/>
      <c r="X536" s="349"/>
      <c r="Y536" s="340"/>
      <c r="Z536" s="350" t="s">
        <v>21</v>
      </c>
      <c r="AA536" s="365"/>
      <c r="AB536" s="365"/>
      <c r="AC536" s="351">
        <f t="shared" si="15"/>
        <v>10000000</v>
      </c>
      <c r="AD536" s="351">
        <v>10000000</v>
      </c>
      <c r="AE536" s="351">
        <f t="shared" si="16"/>
        <v>0</v>
      </c>
      <c r="AF536" s="352"/>
      <c r="AG536" s="353"/>
      <c r="AH536" s="352"/>
      <c r="AI536" s="352"/>
      <c r="AJ536" s="353"/>
      <c r="AK536" s="352"/>
      <c r="AL536" s="354"/>
      <c r="AM536" s="367"/>
      <c r="AN536" s="354"/>
      <c r="AO536" s="355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>
        <v>10000000</v>
      </c>
      <c r="AZ536" s="354"/>
      <c r="BA536" s="354"/>
      <c r="BB536" s="354"/>
      <c r="BC536" s="354"/>
      <c r="BD536" s="354"/>
      <c r="BE536" s="354"/>
      <c r="BF536" s="354"/>
      <c r="BG536" s="356"/>
      <c r="BH536" s="357"/>
    </row>
    <row r="537" spans="1:60" s="358" customFormat="1" ht="16.5" hidden="1" customHeight="1">
      <c r="A537" s="338">
        <v>516</v>
      </c>
      <c r="B537" s="339"/>
      <c r="C537" s="339"/>
      <c r="D537" s="340" t="s">
        <v>15</v>
      </c>
      <c r="E537" s="340" t="s">
        <v>16939</v>
      </c>
      <c r="F537" s="341" t="s">
        <v>17002</v>
      </c>
      <c r="G537" s="342" t="s">
        <v>17093</v>
      </c>
      <c r="H537" s="359"/>
      <c r="I537" s="343"/>
      <c r="J537" s="344" t="s">
        <v>17159</v>
      </c>
      <c r="K537" s="340"/>
      <c r="L537" s="340"/>
      <c r="M537" s="340">
        <v>11729</v>
      </c>
      <c r="N537" s="340" t="s">
        <v>17010</v>
      </c>
      <c r="O537" s="340" t="s">
        <v>27</v>
      </c>
      <c r="P537" s="340"/>
      <c r="Q537" s="340" t="s">
        <v>16</v>
      </c>
      <c r="R537" s="340" t="s">
        <v>17</v>
      </c>
      <c r="S537" s="345" t="s">
        <v>17</v>
      </c>
      <c r="T537" s="346"/>
      <c r="U537" s="347"/>
      <c r="V537" s="347">
        <v>0</v>
      </c>
      <c r="W537" s="348"/>
      <c r="X537" s="349"/>
      <c r="Y537" s="340" t="s">
        <v>17104</v>
      </c>
      <c r="Z537" s="350" t="s">
        <v>21</v>
      </c>
      <c r="AA537" s="365"/>
      <c r="AB537" s="365"/>
      <c r="AC537" s="351">
        <f t="shared" si="15"/>
        <v>20000000</v>
      </c>
      <c r="AD537" s="351">
        <v>20000000</v>
      </c>
      <c r="AE537" s="351">
        <f t="shared" si="16"/>
        <v>0</v>
      </c>
      <c r="AF537" s="352"/>
      <c r="AG537" s="353"/>
      <c r="AH537" s="352"/>
      <c r="AI537" s="352"/>
      <c r="AJ537" s="353"/>
      <c r="AK537" s="352"/>
      <c r="AL537" s="354"/>
      <c r="AM537" s="367"/>
      <c r="AN537" s="354"/>
      <c r="AO537" s="355"/>
      <c r="AP537" s="354"/>
      <c r="AQ537" s="368">
        <v>20000000</v>
      </c>
      <c r="AR537" s="354"/>
      <c r="AS537" s="354"/>
      <c r="AT537" s="354"/>
      <c r="AU537" s="354"/>
      <c r="AV537" s="354"/>
      <c r="AW537" s="354"/>
      <c r="AX537" s="354"/>
      <c r="AY537" s="354"/>
      <c r="AZ537" s="354"/>
      <c r="BA537" s="354"/>
      <c r="BB537" s="354"/>
      <c r="BC537" s="354"/>
      <c r="BD537" s="354"/>
      <c r="BE537" s="354"/>
      <c r="BF537" s="354"/>
      <c r="BG537" s="356"/>
      <c r="BH537" s="357"/>
    </row>
    <row r="538" spans="1:60" s="358" customFormat="1" ht="16.5" hidden="1" customHeight="1">
      <c r="A538" s="338">
        <v>517</v>
      </c>
      <c r="B538" s="339"/>
      <c r="C538" s="339"/>
      <c r="D538" s="340" t="s">
        <v>55</v>
      </c>
      <c r="E538" s="340" t="s">
        <v>16959</v>
      </c>
      <c r="F538" s="341" t="s">
        <v>17002</v>
      </c>
      <c r="G538" s="342" t="s">
        <v>17093</v>
      </c>
      <c r="H538" s="359"/>
      <c r="I538" s="343"/>
      <c r="J538" s="344" t="s">
        <v>17189</v>
      </c>
      <c r="K538" s="340"/>
      <c r="L538" s="340"/>
      <c r="M538" s="340">
        <v>21274</v>
      </c>
      <c r="N538" s="340" t="s">
        <v>17010</v>
      </c>
      <c r="O538" s="340"/>
      <c r="P538" s="340"/>
      <c r="Q538" s="340"/>
      <c r="R538" s="340" t="s">
        <v>131</v>
      </c>
      <c r="S538" s="345" t="s">
        <v>131</v>
      </c>
      <c r="T538" s="346"/>
      <c r="U538" s="347">
        <v>0</v>
      </c>
      <c r="V538" s="347">
        <v>0</v>
      </c>
      <c r="W538" s="348"/>
      <c r="X538" s="349"/>
      <c r="Y538" s="340" t="s">
        <v>21</v>
      </c>
      <c r="Z538" s="350" t="s">
        <v>21</v>
      </c>
      <c r="AA538" s="365"/>
      <c r="AB538" s="365"/>
      <c r="AC538" s="351">
        <f t="shared" si="15"/>
        <v>10000000</v>
      </c>
      <c r="AD538" s="351">
        <v>10000000</v>
      </c>
      <c r="AE538" s="351">
        <f t="shared" si="16"/>
        <v>0</v>
      </c>
      <c r="AF538" s="352"/>
      <c r="AG538" s="353"/>
      <c r="AH538" s="352"/>
      <c r="AI538" s="352"/>
      <c r="AJ538" s="353"/>
      <c r="AK538" s="352"/>
      <c r="AL538" s="354"/>
      <c r="AM538" s="367"/>
      <c r="AN538" s="354"/>
      <c r="AO538" s="355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>
        <v>10000000</v>
      </c>
      <c r="BF538" s="354"/>
      <c r="BG538" s="356"/>
      <c r="BH538" s="357"/>
    </row>
    <row r="539" spans="1:60" s="358" customFormat="1" ht="16.5" hidden="1" customHeight="1">
      <c r="A539" s="338">
        <v>518</v>
      </c>
      <c r="B539" s="339"/>
      <c r="C539" s="339"/>
      <c r="D539" s="340" t="s">
        <v>55</v>
      </c>
      <c r="E539" s="340" t="s">
        <v>16959</v>
      </c>
      <c r="F539" s="341" t="s">
        <v>17002</v>
      </c>
      <c r="G539" s="342" t="s">
        <v>17093</v>
      </c>
      <c r="H539" s="359"/>
      <c r="I539" s="343"/>
      <c r="J539" s="344" t="s">
        <v>17189</v>
      </c>
      <c r="K539" s="340"/>
      <c r="L539" s="340"/>
      <c r="M539" s="340">
        <v>21274</v>
      </c>
      <c r="N539" s="340" t="s">
        <v>17010</v>
      </c>
      <c r="O539" s="340"/>
      <c r="P539" s="340"/>
      <c r="Q539" s="340"/>
      <c r="R539" s="340" t="s">
        <v>130</v>
      </c>
      <c r="S539" s="345" t="s">
        <v>130</v>
      </c>
      <c r="T539" s="346"/>
      <c r="U539" s="347"/>
      <c r="V539" s="347"/>
      <c r="W539" s="348"/>
      <c r="X539" s="349"/>
      <c r="Y539" s="340" t="s">
        <v>17104</v>
      </c>
      <c r="Z539" s="350" t="s">
        <v>21</v>
      </c>
      <c r="AA539" s="365"/>
      <c r="AB539" s="365"/>
      <c r="AC539" s="351">
        <f t="shared" si="15"/>
        <v>130000000</v>
      </c>
      <c r="AD539" s="351">
        <v>130000000</v>
      </c>
      <c r="AE539" s="351">
        <f t="shared" si="16"/>
        <v>0</v>
      </c>
      <c r="AF539" s="352"/>
      <c r="AG539" s="353"/>
      <c r="AH539" s="352"/>
      <c r="AI539" s="352"/>
      <c r="AJ539" s="353"/>
      <c r="AK539" s="352"/>
      <c r="AL539" s="354"/>
      <c r="AM539" s="367"/>
      <c r="AN539" s="354"/>
      <c r="AO539" s="355"/>
      <c r="AP539" s="354"/>
      <c r="AQ539" s="368">
        <v>65000000</v>
      </c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/>
      <c r="BB539" s="354"/>
      <c r="BC539" s="354"/>
      <c r="BD539" s="354"/>
      <c r="BE539" s="354">
        <v>65000000</v>
      </c>
      <c r="BF539" s="354"/>
      <c r="BG539" s="356"/>
      <c r="BH539" s="357"/>
    </row>
    <row r="540" spans="1:60" s="358" customFormat="1" ht="16.5" hidden="1" customHeight="1">
      <c r="A540" s="338">
        <v>519</v>
      </c>
      <c r="B540" s="339"/>
      <c r="C540" s="339"/>
      <c r="D540" s="340" t="s">
        <v>15</v>
      </c>
      <c r="E540" s="340" t="s">
        <v>16936</v>
      </c>
      <c r="F540" s="341" t="s">
        <v>17002</v>
      </c>
      <c r="G540" s="342" t="s">
        <v>17093</v>
      </c>
      <c r="H540" s="359"/>
      <c r="I540" s="343"/>
      <c r="J540" s="344" t="s">
        <v>17100</v>
      </c>
      <c r="K540" s="340"/>
      <c r="L540" s="340"/>
      <c r="M540" s="340">
        <v>58792</v>
      </c>
      <c r="N540" s="340" t="s">
        <v>17010</v>
      </c>
      <c r="O540" s="340" t="s">
        <v>35</v>
      </c>
      <c r="P540" s="340" t="s">
        <v>16996</v>
      </c>
      <c r="Q540" s="340" t="s">
        <v>25</v>
      </c>
      <c r="R540" s="340" t="s">
        <v>26</v>
      </c>
      <c r="S540" s="345" t="s">
        <v>26</v>
      </c>
      <c r="T540" s="346"/>
      <c r="U540" s="347">
        <v>726000</v>
      </c>
      <c r="V540" s="347">
        <v>1240000</v>
      </c>
      <c r="W540" s="348">
        <v>1521000</v>
      </c>
      <c r="X540" s="349"/>
      <c r="Y540" s="340" t="s">
        <v>21</v>
      </c>
      <c r="Z540" s="350" t="s">
        <v>20</v>
      </c>
      <c r="AA540" s="365"/>
      <c r="AB540" s="365"/>
      <c r="AC540" s="351">
        <f t="shared" si="15"/>
        <v>1000000</v>
      </c>
      <c r="AD540" s="351">
        <v>1000000</v>
      </c>
      <c r="AE540" s="351">
        <f t="shared" si="16"/>
        <v>0</v>
      </c>
      <c r="AF540" s="352"/>
      <c r="AG540" s="353"/>
      <c r="AH540" s="352"/>
      <c r="AI540" s="352"/>
      <c r="AJ540" s="353"/>
      <c r="AK540" s="352"/>
      <c r="AL540" s="354"/>
      <c r="AM540" s="367"/>
      <c r="AN540" s="354"/>
      <c r="AO540" s="355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>
        <v>1000000</v>
      </c>
      <c r="BF540" s="354"/>
      <c r="BG540" s="356"/>
      <c r="BH540" s="357"/>
    </row>
    <row r="541" spans="1:60" s="358" customFormat="1" ht="16.5" hidden="1" customHeight="1">
      <c r="A541" s="338">
        <v>520</v>
      </c>
      <c r="B541" s="339"/>
      <c r="C541" s="339"/>
      <c r="D541" s="340" t="s">
        <v>45</v>
      </c>
      <c r="E541" s="340" t="s">
        <v>17387</v>
      </c>
      <c r="F541" s="341" t="s">
        <v>17002</v>
      </c>
      <c r="G541" s="342" t="s">
        <v>17093</v>
      </c>
      <c r="H541" s="359"/>
      <c r="I541" s="343"/>
      <c r="J541" s="344" t="s">
        <v>17417</v>
      </c>
      <c r="K541" s="340"/>
      <c r="L541" s="340"/>
      <c r="M541" s="340">
        <v>17477</v>
      </c>
      <c r="N541" s="340"/>
      <c r="O541" s="340"/>
      <c r="P541" s="340"/>
      <c r="Q541" s="340"/>
      <c r="R541" s="340"/>
      <c r="S541" s="345" t="s">
        <v>130</v>
      </c>
      <c r="T541" s="346"/>
      <c r="U541" s="347"/>
      <c r="V541" s="347"/>
      <c r="W541" s="348"/>
      <c r="X541" s="349"/>
      <c r="Y541" s="340"/>
      <c r="Z541" s="350" t="s">
        <v>23</v>
      </c>
      <c r="AA541" s="365"/>
      <c r="AB541" s="365"/>
      <c r="AC541" s="351">
        <f t="shared" si="15"/>
        <v>18000000</v>
      </c>
      <c r="AD541" s="351">
        <v>18000000</v>
      </c>
      <c r="AE541" s="351">
        <f t="shared" si="16"/>
        <v>0</v>
      </c>
      <c r="AF541" s="352"/>
      <c r="AG541" s="353"/>
      <c r="AH541" s="352"/>
      <c r="AI541" s="352"/>
      <c r="AJ541" s="353"/>
      <c r="AK541" s="352"/>
      <c r="AL541" s="354"/>
      <c r="AM541" s="367"/>
      <c r="AN541" s="354"/>
      <c r="AO541" s="355">
        <v>18000000</v>
      </c>
      <c r="AP541" s="354"/>
      <c r="AQ541" s="354"/>
      <c r="AR541" s="354"/>
      <c r="AS541" s="354"/>
      <c r="AT541" s="354"/>
      <c r="AU541" s="354"/>
      <c r="AV541" s="354"/>
      <c r="AW541" s="354"/>
      <c r="AX541" s="354"/>
      <c r="AY541" s="354"/>
      <c r="AZ541" s="354"/>
      <c r="BA541" s="354"/>
      <c r="BB541" s="354"/>
      <c r="BC541" s="354"/>
      <c r="BD541" s="354"/>
      <c r="BE541" s="354"/>
      <c r="BF541" s="354"/>
      <c r="BG541" s="356"/>
      <c r="BH541" s="357"/>
    </row>
    <row r="542" spans="1:60" s="358" customFormat="1" ht="16.5" hidden="1" customHeight="1">
      <c r="A542" s="338">
        <v>521</v>
      </c>
      <c r="B542" s="339"/>
      <c r="C542" s="339"/>
      <c r="D542" s="340" t="s">
        <v>47</v>
      </c>
      <c r="E542" s="340" t="s">
        <v>61</v>
      </c>
      <c r="F542" s="341" t="s">
        <v>17002</v>
      </c>
      <c r="G542" s="342" t="s">
        <v>17093</v>
      </c>
      <c r="H542" s="359"/>
      <c r="I542" s="343" t="s">
        <v>17500</v>
      </c>
      <c r="J542" s="344" t="s">
        <v>17175</v>
      </c>
      <c r="K542" s="340"/>
      <c r="L542" s="340"/>
      <c r="M542" s="340">
        <v>2135</v>
      </c>
      <c r="N542" s="340"/>
      <c r="O542" s="340"/>
      <c r="P542" s="340"/>
      <c r="Q542" s="340" t="s">
        <v>25</v>
      </c>
      <c r="R542" s="340" t="s">
        <v>26</v>
      </c>
      <c r="S542" s="345" t="s">
        <v>26</v>
      </c>
      <c r="T542" s="346"/>
      <c r="U542" s="347"/>
      <c r="V542" s="347">
        <v>0</v>
      </c>
      <c r="W542" s="348"/>
      <c r="X542" s="349"/>
      <c r="Y542" s="340" t="s">
        <v>21</v>
      </c>
      <c r="Z542" s="350" t="s">
        <v>23</v>
      </c>
      <c r="AA542" s="365"/>
      <c r="AB542" s="365"/>
      <c r="AC542" s="351">
        <f t="shared" si="15"/>
        <v>0</v>
      </c>
      <c r="AD542" s="351">
        <v>0</v>
      </c>
      <c r="AE542" s="351">
        <f t="shared" si="16"/>
        <v>0</v>
      </c>
      <c r="AF542" s="352"/>
      <c r="AG542" s="353"/>
      <c r="AH542" s="352"/>
      <c r="AI542" s="352"/>
      <c r="AJ542" s="353">
        <v>825000</v>
      </c>
      <c r="AK542" s="352"/>
      <c r="AL542" s="354"/>
      <c r="AM542" s="367">
        <v>-825000</v>
      </c>
      <c r="AN542" s="354"/>
      <c r="AO542" s="355"/>
      <c r="AP542" s="354"/>
      <c r="AQ542" s="354"/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  <c r="BB542" s="354"/>
      <c r="BC542" s="354"/>
      <c r="BD542" s="354"/>
      <c r="BE542" s="354"/>
      <c r="BF542" s="354"/>
      <c r="BG542" s="356"/>
      <c r="BH542" s="357"/>
    </row>
    <row r="543" spans="1:60" s="358" customFormat="1" ht="16.5" hidden="1" customHeight="1">
      <c r="A543" s="338">
        <v>522</v>
      </c>
      <c r="B543" s="339"/>
      <c r="C543" s="339"/>
      <c r="D543" s="340"/>
      <c r="E543" s="340"/>
      <c r="F543" s="341" t="s">
        <v>17002</v>
      </c>
      <c r="G543" s="342" t="s">
        <v>17093</v>
      </c>
      <c r="H543" s="359"/>
      <c r="I543" s="343"/>
      <c r="J543" s="344" t="s">
        <v>17317</v>
      </c>
      <c r="K543" s="340"/>
      <c r="L543" s="340"/>
      <c r="M543" s="340">
        <v>17060</v>
      </c>
      <c r="N543" s="340"/>
      <c r="O543" s="340"/>
      <c r="P543" s="340"/>
      <c r="Q543" s="340"/>
      <c r="R543" s="340"/>
      <c r="S543" s="345" t="s">
        <v>17</v>
      </c>
      <c r="T543" s="346"/>
      <c r="U543" s="347"/>
      <c r="V543" s="347"/>
      <c r="W543" s="348">
        <v>8596500</v>
      </c>
      <c r="X543" s="349"/>
      <c r="Y543" s="340"/>
      <c r="Z543" s="350" t="s">
        <v>23</v>
      </c>
      <c r="AA543" s="365"/>
      <c r="AB543" s="365"/>
      <c r="AC543" s="351">
        <f t="shared" si="15"/>
        <v>3001900</v>
      </c>
      <c r="AD543" s="351">
        <v>3001900</v>
      </c>
      <c r="AE543" s="351">
        <f t="shared" si="16"/>
        <v>0</v>
      </c>
      <c r="AF543" s="352"/>
      <c r="AG543" s="353">
        <v>32000</v>
      </c>
      <c r="AH543" s="352"/>
      <c r="AI543" s="352"/>
      <c r="AJ543" s="353"/>
      <c r="AK543" s="352"/>
      <c r="AL543" s="354"/>
      <c r="AM543" s="367">
        <v>2969900</v>
      </c>
      <c r="AN543" s="354"/>
      <c r="AO543" s="355"/>
      <c r="AP543" s="354"/>
      <c r="AQ543" s="354"/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6"/>
      <c r="BH543" s="357"/>
    </row>
    <row r="544" spans="1:60" s="358" customFormat="1" ht="16.5" hidden="1" customHeight="1">
      <c r="A544" s="338">
        <v>523</v>
      </c>
      <c r="B544" s="339"/>
      <c r="C544" s="339"/>
      <c r="D544" s="340" t="s">
        <v>55</v>
      </c>
      <c r="E544" s="340" t="s">
        <v>16950</v>
      </c>
      <c r="F544" s="341" t="s">
        <v>17002</v>
      </c>
      <c r="G544" s="342" t="s">
        <v>17093</v>
      </c>
      <c r="H544" s="359"/>
      <c r="I544" s="343"/>
      <c r="J544" s="344" t="s">
        <v>17200</v>
      </c>
      <c r="K544" s="340"/>
      <c r="L544" s="340"/>
      <c r="M544" s="340">
        <v>14212</v>
      </c>
      <c r="N544" s="340" t="s">
        <v>17010</v>
      </c>
      <c r="O544" s="340"/>
      <c r="P544" s="340"/>
      <c r="Q544" s="340" t="s">
        <v>40</v>
      </c>
      <c r="R544" s="340" t="s">
        <v>24</v>
      </c>
      <c r="S544" s="345" t="s">
        <v>24</v>
      </c>
      <c r="T544" s="346"/>
      <c r="U544" s="347">
        <v>21661280</v>
      </c>
      <c r="V544" s="347">
        <v>0</v>
      </c>
      <c r="W544" s="348"/>
      <c r="X544" s="349"/>
      <c r="Y544" s="340" t="s">
        <v>21</v>
      </c>
      <c r="Z544" s="350" t="s">
        <v>17097</v>
      </c>
      <c r="AA544" s="365"/>
      <c r="AB544" s="365"/>
      <c r="AC544" s="351">
        <f t="shared" si="15"/>
        <v>0</v>
      </c>
      <c r="AD544" s="351">
        <v>0</v>
      </c>
      <c r="AE544" s="351">
        <f t="shared" si="16"/>
        <v>0</v>
      </c>
      <c r="AF544" s="352"/>
      <c r="AG544" s="353"/>
      <c r="AH544" s="352"/>
      <c r="AI544" s="352"/>
      <c r="AJ544" s="353"/>
      <c r="AK544" s="352"/>
      <c r="AL544" s="354"/>
      <c r="AM544" s="367"/>
      <c r="AN544" s="354"/>
      <c r="AO544" s="355"/>
      <c r="AP544" s="354"/>
      <c r="AQ544" s="354"/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6"/>
      <c r="BH544" s="357"/>
    </row>
    <row r="545" spans="1:60" s="358" customFormat="1" ht="16.5" hidden="1" customHeight="1">
      <c r="A545" s="338">
        <v>524</v>
      </c>
      <c r="B545" s="339"/>
      <c r="C545" s="339"/>
      <c r="D545" s="340" t="s">
        <v>55</v>
      </c>
      <c r="E545" s="340" t="s">
        <v>16950</v>
      </c>
      <c r="F545" s="341" t="s">
        <v>17002</v>
      </c>
      <c r="G545" s="342" t="s">
        <v>17093</v>
      </c>
      <c r="H545" s="359"/>
      <c r="I545" s="343"/>
      <c r="J545" s="344" t="s">
        <v>17200</v>
      </c>
      <c r="K545" s="340"/>
      <c r="L545" s="340"/>
      <c r="M545" s="340">
        <v>14212</v>
      </c>
      <c r="N545" s="340" t="s">
        <v>17010</v>
      </c>
      <c r="O545" s="340"/>
      <c r="P545" s="340"/>
      <c r="Q545" s="340" t="s">
        <v>25</v>
      </c>
      <c r="R545" s="340" t="s">
        <v>26</v>
      </c>
      <c r="S545" s="345" t="s">
        <v>26</v>
      </c>
      <c r="T545" s="346"/>
      <c r="U545" s="347" t="s">
        <v>48</v>
      </c>
      <c r="V545" s="347">
        <v>510000</v>
      </c>
      <c r="W545" s="348">
        <v>510000</v>
      </c>
      <c r="X545" s="349"/>
      <c r="Y545" s="340" t="s">
        <v>23</v>
      </c>
      <c r="Z545" s="350" t="s">
        <v>20</v>
      </c>
      <c r="AA545" s="365"/>
      <c r="AB545" s="365"/>
      <c r="AC545" s="351">
        <f t="shared" si="15"/>
        <v>12000000</v>
      </c>
      <c r="AD545" s="351">
        <v>12000000</v>
      </c>
      <c r="AE545" s="351">
        <f t="shared" si="16"/>
        <v>0</v>
      </c>
      <c r="AF545" s="352"/>
      <c r="AG545" s="353"/>
      <c r="AH545" s="352"/>
      <c r="AI545" s="352"/>
      <c r="AJ545" s="353"/>
      <c r="AK545" s="352"/>
      <c r="AL545" s="354"/>
      <c r="AM545" s="367"/>
      <c r="AN545" s="354"/>
      <c r="AO545" s="355"/>
      <c r="AP545" s="354"/>
      <c r="AQ545" s="368">
        <v>12000000</v>
      </c>
      <c r="AR545" s="354"/>
      <c r="AS545" s="354"/>
      <c r="AT545" s="354"/>
      <c r="AU545" s="354"/>
      <c r="AV545" s="354"/>
      <c r="AW545" s="354"/>
      <c r="AX545" s="354"/>
      <c r="AY545" s="354"/>
      <c r="AZ545" s="354"/>
      <c r="BA545" s="354"/>
      <c r="BB545" s="354"/>
      <c r="BC545" s="354"/>
      <c r="BD545" s="354"/>
      <c r="BE545" s="354"/>
      <c r="BF545" s="354"/>
      <c r="BG545" s="356"/>
      <c r="BH545" s="357"/>
    </row>
    <row r="546" spans="1:60" s="358" customFormat="1" ht="16.5" hidden="1" customHeight="1">
      <c r="A546" s="338">
        <v>525</v>
      </c>
      <c r="B546" s="339"/>
      <c r="C546" s="339"/>
      <c r="D546" s="340" t="s">
        <v>55</v>
      </c>
      <c r="E546" s="340" t="s">
        <v>16950</v>
      </c>
      <c r="F546" s="341" t="s">
        <v>17002</v>
      </c>
      <c r="G546" s="342" t="s">
        <v>17093</v>
      </c>
      <c r="H546" s="359"/>
      <c r="I546" s="343"/>
      <c r="J546" s="344" t="s">
        <v>17200</v>
      </c>
      <c r="K546" s="340"/>
      <c r="L546" s="340"/>
      <c r="M546" s="340">
        <v>14212</v>
      </c>
      <c r="N546" s="340" t="s">
        <v>17010</v>
      </c>
      <c r="O546" s="340"/>
      <c r="P546" s="340"/>
      <c r="Q546" s="340" t="s">
        <v>22</v>
      </c>
      <c r="R546" s="340" t="s">
        <v>130</v>
      </c>
      <c r="S546" s="345" t="s">
        <v>130</v>
      </c>
      <c r="T546" s="346"/>
      <c r="U546" s="347">
        <v>72600000</v>
      </c>
      <c r="V546" s="347">
        <v>0</v>
      </c>
      <c r="W546" s="348"/>
      <c r="X546" s="349"/>
      <c r="Y546" s="340" t="s">
        <v>21</v>
      </c>
      <c r="Z546" s="350" t="s">
        <v>17097</v>
      </c>
      <c r="AA546" s="365"/>
      <c r="AB546" s="365"/>
      <c r="AC546" s="351">
        <f t="shared" si="15"/>
        <v>0</v>
      </c>
      <c r="AD546" s="351">
        <v>0</v>
      </c>
      <c r="AE546" s="351">
        <f t="shared" si="16"/>
        <v>0</v>
      </c>
      <c r="AF546" s="352"/>
      <c r="AG546" s="353"/>
      <c r="AH546" s="352"/>
      <c r="AI546" s="352"/>
      <c r="AJ546" s="353"/>
      <c r="AK546" s="352"/>
      <c r="AL546" s="354"/>
      <c r="AM546" s="367"/>
      <c r="AN546" s="354"/>
      <c r="AO546" s="355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6"/>
      <c r="BH546" s="357"/>
    </row>
    <row r="547" spans="1:60" s="358" customFormat="1" ht="16.5" hidden="1" customHeight="1">
      <c r="A547" s="338">
        <v>526</v>
      </c>
      <c r="B547" s="339"/>
      <c r="C547" s="339"/>
      <c r="D547" s="340" t="s">
        <v>55</v>
      </c>
      <c r="E547" s="340" t="s">
        <v>16950</v>
      </c>
      <c r="F547" s="341" t="s">
        <v>17002</v>
      </c>
      <c r="G547" s="342" t="s">
        <v>17093</v>
      </c>
      <c r="H547" s="359"/>
      <c r="I547" s="343"/>
      <c r="J547" s="344" t="s">
        <v>17201</v>
      </c>
      <c r="K547" s="340"/>
      <c r="L547" s="340"/>
      <c r="M547" s="340">
        <v>55127</v>
      </c>
      <c r="N547" s="340" t="s">
        <v>17010</v>
      </c>
      <c r="O547" s="340"/>
      <c r="P547" s="340"/>
      <c r="Q547" s="340" t="s">
        <v>39</v>
      </c>
      <c r="R547" s="340" t="s">
        <v>14458</v>
      </c>
      <c r="S547" s="345" t="s">
        <v>17251</v>
      </c>
      <c r="T547" s="346"/>
      <c r="U547" s="347">
        <v>35980000</v>
      </c>
      <c r="V547" s="347">
        <v>0</v>
      </c>
      <c r="W547" s="348"/>
      <c r="X547" s="349"/>
      <c r="Y547" s="340" t="s">
        <v>21</v>
      </c>
      <c r="Z547" s="350" t="s">
        <v>17097</v>
      </c>
      <c r="AA547" s="365"/>
      <c r="AB547" s="365"/>
      <c r="AC547" s="351">
        <f t="shared" si="15"/>
        <v>0</v>
      </c>
      <c r="AD547" s="351">
        <v>0</v>
      </c>
      <c r="AE547" s="351">
        <f t="shared" si="16"/>
        <v>0</v>
      </c>
      <c r="AF547" s="352"/>
      <c r="AG547" s="353"/>
      <c r="AH547" s="352"/>
      <c r="AI547" s="352"/>
      <c r="AJ547" s="353"/>
      <c r="AK547" s="352"/>
      <c r="AL547" s="354"/>
      <c r="AM547" s="367"/>
      <c r="AN547" s="354"/>
      <c r="AO547" s="355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/>
      <c r="BF547" s="354"/>
      <c r="BG547" s="356"/>
      <c r="BH547" s="357"/>
    </row>
    <row r="548" spans="1:60" s="358" customFormat="1" ht="16.5" hidden="1" customHeight="1">
      <c r="A548" s="338">
        <v>527</v>
      </c>
      <c r="B548" s="339"/>
      <c r="C548" s="339"/>
      <c r="D548" s="340" t="s">
        <v>45</v>
      </c>
      <c r="E548" s="340" t="s">
        <v>77</v>
      </c>
      <c r="F548" s="341" t="s">
        <v>17002</v>
      </c>
      <c r="G548" s="342" t="s">
        <v>17093</v>
      </c>
      <c r="H548" s="359"/>
      <c r="I548" s="343"/>
      <c r="J548" s="344" t="s">
        <v>7406</v>
      </c>
      <c r="K548" s="340"/>
      <c r="L548" s="340"/>
      <c r="M548" s="340">
        <v>41131</v>
      </c>
      <c r="N548" s="340"/>
      <c r="O548" s="340"/>
      <c r="P548" s="340"/>
      <c r="Q548" s="340"/>
      <c r="R548" s="340" t="s">
        <v>26</v>
      </c>
      <c r="S548" s="345" t="s">
        <v>26</v>
      </c>
      <c r="T548" s="346"/>
      <c r="U548" s="347"/>
      <c r="V548" s="347"/>
      <c r="W548" s="348"/>
      <c r="X548" s="349"/>
      <c r="Y548" s="340" t="s">
        <v>23</v>
      </c>
      <c r="Z548" s="350"/>
      <c r="AA548" s="365"/>
      <c r="AB548" s="365"/>
      <c r="AC548" s="351">
        <f t="shared" si="15"/>
        <v>0</v>
      </c>
      <c r="AD548" s="351">
        <v>0</v>
      </c>
      <c r="AE548" s="351">
        <f t="shared" si="16"/>
        <v>0</v>
      </c>
      <c r="AF548" s="352" t="s">
        <v>11567</v>
      </c>
      <c r="AG548" s="353"/>
      <c r="AH548" s="352"/>
      <c r="AI548" s="352" t="s">
        <v>11567</v>
      </c>
      <c r="AJ548" s="353" t="s">
        <v>11567</v>
      </c>
      <c r="AK548" s="352"/>
      <c r="AL548" s="354"/>
      <c r="AM548" s="367"/>
      <c r="AN548" s="354"/>
      <c r="AO548" s="355" t="s">
        <v>11567</v>
      </c>
      <c r="AP548" s="354"/>
      <c r="AQ548" s="354" t="s">
        <v>11567</v>
      </c>
      <c r="AR548" s="354"/>
      <c r="AS548" s="354" t="s">
        <v>11567</v>
      </c>
      <c r="AT548" s="354"/>
      <c r="AU548" s="354" t="s">
        <v>11567</v>
      </c>
      <c r="AV548" s="354"/>
      <c r="AW548" s="354" t="s">
        <v>11567</v>
      </c>
      <c r="AX548" s="354"/>
      <c r="AY548" s="354" t="s">
        <v>11567</v>
      </c>
      <c r="AZ548" s="354"/>
      <c r="BA548" s="354" t="s">
        <v>11567</v>
      </c>
      <c r="BB548" s="354"/>
      <c r="BC548" s="354" t="s">
        <v>11567</v>
      </c>
      <c r="BD548" s="354"/>
      <c r="BE548" s="354" t="s">
        <v>11567</v>
      </c>
      <c r="BF548" s="354"/>
      <c r="BG548" s="356"/>
      <c r="BH548" s="357"/>
    </row>
    <row r="549" spans="1:60" s="358" customFormat="1" ht="16.5" hidden="1" customHeight="1">
      <c r="A549" s="338">
        <v>528</v>
      </c>
      <c r="B549" s="339"/>
      <c r="C549" s="339"/>
      <c r="D549" s="340" t="s">
        <v>15</v>
      </c>
      <c r="E549" s="340" t="s">
        <v>16940</v>
      </c>
      <c r="F549" s="341" t="s">
        <v>17002</v>
      </c>
      <c r="G549" s="342" t="s">
        <v>17093</v>
      </c>
      <c r="H549" s="359"/>
      <c r="I549" s="343"/>
      <c r="J549" s="344" t="s">
        <v>17163</v>
      </c>
      <c r="K549" s="340"/>
      <c r="L549" s="340"/>
      <c r="M549" s="340">
        <v>53537</v>
      </c>
      <c r="N549" s="340" t="s">
        <v>17010</v>
      </c>
      <c r="O549" s="340" t="s">
        <v>35</v>
      </c>
      <c r="P549" s="340"/>
      <c r="Q549" s="340" t="s">
        <v>22</v>
      </c>
      <c r="R549" s="340" t="s">
        <v>130</v>
      </c>
      <c r="S549" s="345" t="s">
        <v>130</v>
      </c>
      <c r="T549" s="346"/>
      <c r="U549" s="347">
        <v>800000</v>
      </c>
      <c r="V549" s="347">
        <v>2200000</v>
      </c>
      <c r="W549" s="348"/>
      <c r="X549" s="349"/>
      <c r="Y549" s="340" t="s">
        <v>20</v>
      </c>
      <c r="Z549" s="350" t="s">
        <v>21</v>
      </c>
      <c r="AA549" s="365"/>
      <c r="AB549" s="365"/>
      <c r="AC549" s="351">
        <f t="shared" si="15"/>
        <v>2000000</v>
      </c>
      <c r="AD549" s="351">
        <v>2000000</v>
      </c>
      <c r="AE549" s="351">
        <f t="shared" si="16"/>
        <v>0</v>
      </c>
      <c r="AF549" s="352"/>
      <c r="AG549" s="353"/>
      <c r="AH549" s="352"/>
      <c r="AI549" s="352"/>
      <c r="AJ549" s="353"/>
      <c r="AK549" s="352"/>
      <c r="AL549" s="354"/>
      <c r="AM549" s="367"/>
      <c r="AN549" s="354"/>
      <c r="AO549" s="355"/>
      <c r="AP549" s="354"/>
      <c r="AQ549" s="354">
        <v>2000000</v>
      </c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6"/>
      <c r="BH549" s="357"/>
    </row>
    <row r="550" spans="1:60" s="358" customFormat="1" ht="16.5" hidden="1" customHeight="1">
      <c r="A550" s="338">
        <v>529</v>
      </c>
      <c r="B550" s="339"/>
      <c r="C550" s="339"/>
      <c r="D550" s="340" t="s">
        <v>16955</v>
      </c>
      <c r="E550" s="340" t="s">
        <v>74</v>
      </c>
      <c r="F550" s="341" t="s">
        <v>17002</v>
      </c>
      <c r="G550" s="342" t="s">
        <v>17093</v>
      </c>
      <c r="H550" s="359"/>
      <c r="I550" s="343"/>
      <c r="J550" s="344" t="s">
        <v>2041</v>
      </c>
      <c r="K550" s="340"/>
      <c r="L550" s="340"/>
      <c r="M550" s="340">
        <v>47843</v>
      </c>
      <c r="N550" s="340"/>
      <c r="O550" s="340"/>
      <c r="P550" s="340"/>
      <c r="Q550" s="340"/>
      <c r="R550" s="340"/>
      <c r="S550" s="345" t="s">
        <v>26</v>
      </c>
      <c r="T550" s="346"/>
      <c r="U550" s="347"/>
      <c r="V550" s="347"/>
      <c r="W550" s="348"/>
      <c r="X550" s="349"/>
      <c r="Y550" s="340" t="s">
        <v>21</v>
      </c>
      <c r="Z550" s="350" t="s">
        <v>23</v>
      </c>
      <c r="AA550" s="365"/>
      <c r="AB550" s="365"/>
      <c r="AC550" s="351">
        <f t="shared" si="15"/>
        <v>10100000</v>
      </c>
      <c r="AD550" s="351">
        <v>10100000</v>
      </c>
      <c r="AE550" s="351">
        <f t="shared" si="16"/>
        <v>0</v>
      </c>
      <c r="AF550" s="352"/>
      <c r="AG550" s="353"/>
      <c r="AH550" s="352"/>
      <c r="AI550" s="352">
        <v>400000</v>
      </c>
      <c r="AJ550" s="353">
        <v>4980000</v>
      </c>
      <c r="AK550" s="352"/>
      <c r="AL550" s="354"/>
      <c r="AM550" s="367"/>
      <c r="AN550" s="354" t="s">
        <v>17480</v>
      </c>
      <c r="AO550" s="355">
        <v>5120000</v>
      </c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6"/>
      <c r="BH550" s="357"/>
    </row>
    <row r="551" spans="1:60" s="358" customFormat="1" ht="16.5" hidden="1" customHeight="1">
      <c r="A551" s="338">
        <v>530</v>
      </c>
      <c r="B551" s="339"/>
      <c r="C551" s="339"/>
      <c r="D551" s="340" t="s">
        <v>45</v>
      </c>
      <c r="E551" s="340" t="s">
        <v>73</v>
      </c>
      <c r="F551" s="341" t="s">
        <v>17002</v>
      </c>
      <c r="G551" s="342" t="s">
        <v>17093</v>
      </c>
      <c r="H551" s="359"/>
      <c r="I551" s="343"/>
      <c r="J551" s="344" t="s">
        <v>2041</v>
      </c>
      <c r="K551" s="340"/>
      <c r="L551" s="340"/>
      <c r="M551" s="340">
        <v>47843</v>
      </c>
      <c r="N551" s="340"/>
      <c r="O551" s="340"/>
      <c r="P551" s="340"/>
      <c r="Q551" s="340"/>
      <c r="R551" s="340"/>
      <c r="S551" s="345" t="s">
        <v>17247</v>
      </c>
      <c r="T551" s="346"/>
      <c r="U551" s="347"/>
      <c r="V551" s="347"/>
      <c r="W551" s="348"/>
      <c r="X551" s="349"/>
      <c r="Y551" s="340"/>
      <c r="Z551" s="350" t="s">
        <v>23</v>
      </c>
      <c r="AA551" s="365"/>
      <c r="AB551" s="365"/>
      <c r="AC551" s="351">
        <f t="shared" si="15"/>
        <v>10220000</v>
      </c>
      <c r="AD551" s="351">
        <v>10220000</v>
      </c>
      <c r="AE551" s="351">
        <f t="shared" si="16"/>
        <v>0</v>
      </c>
      <c r="AF551" s="352"/>
      <c r="AG551" s="353"/>
      <c r="AH551" s="352"/>
      <c r="AI551" s="352"/>
      <c r="AJ551" s="353"/>
      <c r="AK551" s="352"/>
      <c r="AL551" s="354"/>
      <c r="AM551" s="367"/>
      <c r="AN551" s="354" t="s">
        <v>17480</v>
      </c>
      <c r="AO551" s="355">
        <v>10220000</v>
      </c>
      <c r="AP551" s="354"/>
      <c r="AQ551" s="354"/>
      <c r="AR551" s="354"/>
      <c r="AS551" s="354"/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6"/>
      <c r="BH551" s="357"/>
    </row>
    <row r="552" spans="1:60" s="358" customFormat="1" ht="16.5" hidden="1" customHeight="1">
      <c r="A552" s="338">
        <v>531</v>
      </c>
      <c r="B552" s="339"/>
      <c r="C552" s="339"/>
      <c r="D552" s="340" t="s">
        <v>45</v>
      </c>
      <c r="E552" s="340" t="s">
        <v>73</v>
      </c>
      <c r="F552" s="341" t="s">
        <v>17002</v>
      </c>
      <c r="G552" s="342" t="s">
        <v>17093</v>
      </c>
      <c r="H552" s="359"/>
      <c r="I552" s="343"/>
      <c r="J552" s="344" t="s">
        <v>12478</v>
      </c>
      <c r="K552" s="340"/>
      <c r="L552" s="340"/>
      <c r="M552" s="340">
        <v>63462</v>
      </c>
      <c r="N552" s="340"/>
      <c r="O552" s="340"/>
      <c r="P552" s="340"/>
      <c r="Q552" s="340"/>
      <c r="R552" s="340" t="s">
        <v>5917</v>
      </c>
      <c r="S552" s="345" t="s">
        <v>17247</v>
      </c>
      <c r="T552" s="346"/>
      <c r="U552" s="347"/>
      <c r="V552" s="347"/>
      <c r="W552" s="348">
        <v>9520000</v>
      </c>
      <c r="X552" s="349"/>
      <c r="Y552" s="340" t="s">
        <v>23</v>
      </c>
      <c r="Z552" s="350" t="s">
        <v>17113</v>
      </c>
      <c r="AA552" s="365"/>
      <c r="AB552" s="365"/>
      <c r="AC552" s="351">
        <f t="shared" si="15"/>
        <v>0</v>
      </c>
      <c r="AD552" s="351">
        <v>0</v>
      </c>
      <c r="AE552" s="351">
        <f t="shared" si="16"/>
        <v>0</v>
      </c>
      <c r="AF552" s="352" t="s">
        <v>11567</v>
      </c>
      <c r="AG552" s="353"/>
      <c r="AH552" s="352"/>
      <c r="AI552" s="352" t="s">
        <v>11567</v>
      </c>
      <c r="AJ552" s="353" t="s">
        <v>11567</v>
      </c>
      <c r="AK552" s="352"/>
      <c r="AL552" s="354"/>
      <c r="AM552" s="367"/>
      <c r="AN552" s="354"/>
      <c r="AO552" s="355" t="s">
        <v>11567</v>
      </c>
      <c r="AP552" s="354"/>
      <c r="AQ552" s="354" t="s">
        <v>11567</v>
      </c>
      <c r="AR552" s="354"/>
      <c r="AS552" s="354" t="s">
        <v>11567</v>
      </c>
      <c r="AT552" s="354"/>
      <c r="AU552" s="354" t="s">
        <v>11567</v>
      </c>
      <c r="AV552" s="354"/>
      <c r="AW552" s="354" t="s">
        <v>11567</v>
      </c>
      <c r="AX552" s="354"/>
      <c r="AY552" s="354" t="s">
        <v>11567</v>
      </c>
      <c r="AZ552" s="354"/>
      <c r="BA552" s="354" t="s">
        <v>11567</v>
      </c>
      <c r="BB552" s="354"/>
      <c r="BC552" s="354" t="s">
        <v>11567</v>
      </c>
      <c r="BD552" s="354"/>
      <c r="BE552" s="354" t="s">
        <v>11567</v>
      </c>
      <c r="BF552" s="354"/>
      <c r="BG552" s="356"/>
      <c r="BH552" s="357"/>
    </row>
    <row r="553" spans="1:60" s="358" customFormat="1" ht="16.5" hidden="1" customHeight="1">
      <c r="A553" s="338">
        <v>532</v>
      </c>
      <c r="B553" s="339"/>
      <c r="C553" s="339"/>
      <c r="D553" s="340"/>
      <c r="E553" s="340"/>
      <c r="F553" s="341" t="s">
        <v>17002</v>
      </c>
      <c r="G553" s="342" t="s">
        <v>17093</v>
      </c>
      <c r="H553" s="359"/>
      <c r="I553" s="343"/>
      <c r="J553" s="344" t="s">
        <v>17439</v>
      </c>
      <c r="K553" s="340"/>
      <c r="L553" s="340"/>
      <c r="M553" s="340">
        <v>52942</v>
      </c>
      <c r="N553" s="340"/>
      <c r="O553" s="340"/>
      <c r="P553" s="340"/>
      <c r="Q553" s="340"/>
      <c r="R553" s="340"/>
      <c r="S553" s="345" t="s">
        <v>26</v>
      </c>
      <c r="T553" s="346"/>
      <c r="U553" s="347"/>
      <c r="V553" s="347"/>
      <c r="W553" s="348">
        <v>418000</v>
      </c>
      <c r="X553" s="349"/>
      <c r="Y553" s="340"/>
      <c r="Z553" s="350" t="s">
        <v>17113</v>
      </c>
      <c r="AA553" s="365"/>
      <c r="AB553" s="365"/>
      <c r="AC553" s="351">
        <f t="shared" si="15"/>
        <v>0</v>
      </c>
      <c r="AD553" s="351">
        <v>0</v>
      </c>
      <c r="AE553" s="351">
        <f t="shared" si="16"/>
        <v>0</v>
      </c>
      <c r="AF553" s="352"/>
      <c r="AG553" s="353"/>
      <c r="AH553" s="352"/>
      <c r="AI553" s="352"/>
      <c r="AJ553" s="353"/>
      <c r="AK553" s="352"/>
      <c r="AL553" s="354"/>
      <c r="AM553" s="367"/>
      <c r="AN553" s="354"/>
      <c r="AO553" s="355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6"/>
      <c r="BH553" s="357"/>
    </row>
    <row r="554" spans="1:60" s="358" customFormat="1" ht="16.5" hidden="1" customHeight="1">
      <c r="A554" s="338">
        <v>533</v>
      </c>
      <c r="B554" s="339"/>
      <c r="C554" s="339"/>
      <c r="D554" s="340"/>
      <c r="E554" s="340"/>
      <c r="F554" s="341" t="s">
        <v>17002</v>
      </c>
      <c r="G554" s="342" t="s">
        <v>17093</v>
      </c>
      <c r="H554" s="359"/>
      <c r="I554" s="343"/>
      <c r="J554" s="344" t="s">
        <v>17440</v>
      </c>
      <c r="K554" s="340"/>
      <c r="L554" s="340"/>
      <c r="M554" s="340">
        <v>52943</v>
      </c>
      <c r="N554" s="340"/>
      <c r="O554" s="340"/>
      <c r="P554" s="340"/>
      <c r="Q554" s="340"/>
      <c r="R554" s="340"/>
      <c r="S554" s="345" t="s">
        <v>26</v>
      </c>
      <c r="T554" s="346"/>
      <c r="U554" s="347"/>
      <c r="V554" s="347"/>
      <c r="W554" s="348">
        <v>374000</v>
      </c>
      <c r="X554" s="349"/>
      <c r="Y554" s="340"/>
      <c r="Z554" s="350" t="s">
        <v>17113</v>
      </c>
      <c r="AA554" s="365"/>
      <c r="AB554" s="365"/>
      <c r="AC554" s="351">
        <f t="shared" si="15"/>
        <v>0</v>
      </c>
      <c r="AD554" s="351">
        <v>0</v>
      </c>
      <c r="AE554" s="351">
        <f t="shared" si="16"/>
        <v>0</v>
      </c>
      <c r="AF554" s="352"/>
      <c r="AG554" s="353"/>
      <c r="AH554" s="352"/>
      <c r="AI554" s="352"/>
      <c r="AJ554" s="353"/>
      <c r="AK554" s="352"/>
      <c r="AL554" s="354"/>
      <c r="AM554" s="367"/>
      <c r="AN554" s="354"/>
      <c r="AO554" s="355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6"/>
      <c r="BH554" s="357"/>
    </row>
    <row r="555" spans="1:60" s="358" customFormat="1" ht="16.5" hidden="1" customHeight="1">
      <c r="A555" s="338">
        <v>534</v>
      </c>
      <c r="B555" s="339"/>
      <c r="C555" s="339"/>
      <c r="D555" s="340"/>
      <c r="E555" s="340"/>
      <c r="F555" s="341" t="s">
        <v>17002</v>
      </c>
      <c r="G555" s="342" t="s">
        <v>17093</v>
      </c>
      <c r="H555" s="359"/>
      <c r="I555" s="343"/>
      <c r="J555" s="344" t="s">
        <v>17323</v>
      </c>
      <c r="K555" s="340"/>
      <c r="L555" s="340"/>
      <c r="M555" s="340">
        <v>52944</v>
      </c>
      <c r="N555" s="340"/>
      <c r="O555" s="340"/>
      <c r="P555" s="340"/>
      <c r="Q555" s="340"/>
      <c r="R555" s="340"/>
      <c r="S555" s="345" t="s">
        <v>26</v>
      </c>
      <c r="T555" s="346"/>
      <c r="U555" s="347"/>
      <c r="V555" s="347"/>
      <c r="W555" s="348">
        <v>176000</v>
      </c>
      <c r="X555" s="349"/>
      <c r="Y555" s="340"/>
      <c r="Z555" s="350" t="s">
        <v>23</v>
      </c>
      <c r="AA555" s="365"/>
      <c r="AB555" s="365"/>
      <c r="AC555" s="351">
        <f t="shared" si="15"/>
        <v>140000</v>
      </c>
      <c r="AD555" s="351">
        <v>140000</v>
      </c>
      <c r="AE555" s="351">
        <f t="shared" si="16"/>
        <v>0</v>
      </c>
      <c r="AF555" s="352"/>
      <c r="AG555" s="353"/>
      <c r="AH555" s="352"/>
      <c r="AI555" s="352"/>
      <c r="AJ555" s="353">
        <v>140000</v>
      </c>
      <c r="AK555" s="352"/>
      <c r="AL555" s="354"/>
      <c r="AM555" s="367"/>
      <c r="AN555" s="354"/>
      <c r="AO555" s="355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6"/>
      <c r="BH555" s="357"/>
    </row>
    <row r="556" spans="1:60" s="358" customFormat="1" ht="16.5" hidden="1" customHeight="1">
      <c r="A556" s="338">
        <v>535</v>
      </c>
      <c r="B556" s="339"/>
      <c r="C556" s="339"/>
      <c r="D556" s="340" t="s">
        <v>45</v>
      </c>
      <c r="E556" s="340" t="s">
        <v>73</v>
      </c>
      <c r="F556" s="341" t="s">
        <v>17002</v>
      </c>
      <c r="G556" s="342" t="s">
        <v>17093</v>
      </c>
      <c r="H556" s="359"/>
      <c r="I556" s="343"/>
      <c r="J556" s="344" t="s">
        <v>12475</v>
      </c>
      <c r="K556" s="340"/>
      <c r="L556" s="340"/>
      <c r="M556" s="340">
        <v>63463</v>
      </c>
      <c r="N556" s="340"/>
      <c r="O556" s="340"/>
      <c r="P556" s="340"/>
      <c r="Q556" s="340"/>
      <c r="R556" s="340" t="s">
        <v>5917</v>
      </c>
      <c r="S556" s="345" t="s">
        <v>17247</v>
      </c>
      <c r="T556" s="346"/>
      <c r="U556" s="347"/>
      <c r="V556" s="347"/>
      <c r="W556" s="348">
        <v>140000</v>
      </c>
      <c r="X556" s="349"/>
      <c r="Y556" s="340" t="s">
        <v>23</v>
      </c>
      <c r="Z556" s="350" t="s">
        <v>17113</v>
      </c>
      <c r="AA556" s="365"/>
      <c r="AB556" s="365"/>
      <c r="AC556" s="351">
        <f t="shared" si="15"/>
        <v>0</v>
      </c>
      <c r="AD556" s="351">
        <v>0</v>
      </c>
      <c r="AE556" s="351">
        <f t="shared" si="16"/>
        <v>0</v>
      </c>
      <c r="AF556" s="352" t="s">
        <v>11567</v>
      </c>
      <c r="AG556" s="353"/>
      <c r="AH556" s="352"/>
      <c r="AI556" s="352" t="s">
        <v>11567</v>
      </c>
      <c r="AJ556" s="353" t="s">
        <v>11567</v>
      </c>
      <c r="AK556" s="352"/>
      <c r="AL556" s="354"/>
      <c r="AM556" s="367"/>
      <c r="AN556" s="354"/>
      <c r="AO556" s="355" t="s">
        <v>11567</v>
      </c>
      <c r="AP556" s="354"/>
      <c r="AQ556" s="354" t="s">
        <v>11567</v>
      </c>
      <c r="AR556" s="354"/>
      <c r="AS556" s="354" t="s">
        <v>11567</v>
      </c>
      <c r="AT556" s="354"/>
      <c r="AU556" s="354" t="s">
        <v>11567</v>
      </c>
      <c r="AV556" s="354"/>
      <c r="AW556" s="354" t="s">
        <v>11567</v>
      </c>
      <c r="AX556" s="354"/>
      <c r="AY556" s="354" t="s">
        <v>11567</v>
      </c>
      <c r="AZ556" s="354"/>
      <c r="BA556" s="354" t="s">
        <v>11567</v>
      </c>
      <c r="BB556" s="354"/>
      <c r="BC556" s="354" t="s">
        <v>11567</v>
      </c>
      <c r="BD556" s="354"/>
      <c r="BE556" s="354" t="s">
        <v>11567</v>
      </c>
      <c r="BF556" s="354"/>
      <c r="BG556" s="356"/>
      <c r="BH556" s="357"/>
    </row>
    <row r="557" spans="1:60" s="358" customFormat="1" ht="16.5" hidden="1" customHeight="1">
      <c r="A557" s="338">
        <v>536</v>
      </c>
      <c r="B557" s="339"/>
      <c r="C557" s="339"/>
      <c r="D557" s="340" t="s">
        <v>45</v>
      </c>
      <c r="E557" s="340" t="s">
        <v>73</v>
      </c>
      <c r="F557" s="341" t="s">
        <v>17002</v>
      </c>
      <c r="G557" s="342" t="s">
        <v>17093</v>
      </c>
      <c r="H557" s="359"/>
      <c r="I557" s="343"/>
      <c r="J557" s="344" t="s">
        <v>17022</v>
      </c>
      <c r="K557" s="340"/>
      <c r="L557" s="340"/>
      <c r="M557" s="340">
        <v>56004</v>
      </c>
      <c r="N557" s="340" t="s">
        <v>16968</v>
      </c>
      <c r="O557" s="340"/>
      <c r="P557" s="340"/>
      <c r="Q557" s="340" t="s">
        <v>17</v>
      </c>
      <c r="R557" s="340" t="s">
        <v>17</v>
      </c>
      <c r="S557" s="345" t="s">
        <v>17</v>
      </c>
      <c r="T557" s="346"/>
      <c r="U557" s="347">
        <v>11851840</v>
      </c>
      <c r="V557" s="347">
        <v>11445120</v>
      </c>
      <c r="W557" s="348">
        <v>6597100</v>
      </c>
      <c r="X557" s="349"/>
      <c r="Y557" s="340" t="s">
        <v>23</v>
      </c>
      <c r="Z557" s="350" t="s">
        <v>23</v>
      </c>
      <c r="AA557" s="365"/>
      <c r="AB557" s="365"/>
      <c r="AC557" s="351">
        <f t="shared" si="15"/>
        <v>6006000</v>
      </c>
      <c r="AD557" s="351">
        <v>6006000</v>
      </c>
      <c r="AE557" s="351">
        <f t="shared" si="16"/>
        <v>0</v>
      </c>
      <c r="AF557" s="352">
        <v>1000000</v>
      </c>
      <c r="AG557" s="353">
        <v>875000</v>
      </c>
      <c r="AH557" s="352"/>
      <c r="AI557" s="352">
        <v>1000000</v>
      </c>
      <c r="AJ557" s="353">
        <v>917000</v>
      </c>
      <c r="AK557" s="352"/>
      <c r="AL557" s="354"/>
      <c r="AM557" s="367">
        <v>214000</v>
      </c>
      <c r="AN557" s="354" t="s">
        <v>17478</v>
      </c>
      <c r="AO557" s="355">
        <v>1000000</v>
      </c>
      <c r="AP557" s="354"/>
      <c r="AQ557" s="354">
        <v>1000000</v>
      </c>
      <c r="AR557" s="354"/>
      <c r="AS557" s="354">
        <v>1000000</v>
      </c>
      <c r="AT557" s="354"/>
      <c r="AU557" s="354">
        <v>1000000</v>
      </c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6"/>
      <c r="BH557" s="357"/>
    </row>
    <row r="558" spans="1:60" s="358" customFormat="1" ht="16.5" hidden="1" customHeight="1">
      <c r="A558" s="338">
        <v>537</v>
      </c>
      <c r="B558" s="339"/>
      <c r="C558" s="339"/>
      <c r="D558" s="340"/>
      <c r="E558" s="340"/>
      <c r="F558" s="341" t="s">
        <v>17002</v>
      </c>
      <c r="G558" s="342" t="s">
        <v>17093</v>
      </c>
      <c r="H558" s="359"/>
      <c r="I558" s="343"/>
      <c r="J558" s="344" t="s">
        <v>17295</v>
      </c>
      <c r="K558" s="340"/>
      <c r="L558" s="340"/>
      <c r="M558" s="340">
        <v>24995</v>
      </c>
      <c r="N558" s="340"/>
      <c r="O558" s="340"/>
      <c r="P558" s="340"/>
      <c r="Q558" s="340"/>
      <c r="R558" s="340"/>
      <c r="S558" s="345" t="s">
        <v>17</v>
      </c>
      <c r="T558" s="346"/>
      <c r="U558" s="347"/>
      <c r="V558" s="347"/>
      <c r="W558" s="348">
        <v>3585000</v>
      </c>
      <c r="X558" s="349"/>
      <c r="Y558" s="340"/>
      <c r="Z558" s="350" t="s">
        <v>17113</v>
      </c>
      <c r="AA558" s="365"/>
      <c r="AB558" s="365"/>
      <c r="AC558" s="351">
        <f t="shared" si="15"/>
        <v>0</v>
      </c>
      <c r="AD558" s="351">
        <v>0</v>
      </c>
      <c r="AE558" s="351">
        <f t="shared" si="16"/>
        <v>0</v>
      </c>
      <c r="AF558" s="352"/>
      <c r="AG558" s="353"/>
      <c r="AH558" s="352"/>
      <c r="AI558" s="352"/>
      <c r="AJ558" s="353"/>
      <c r="AK558" s="352"/>
      <c r="AL558" s="354"/>
      <c r="AM558" s="367"/>
      <c r="AN558" s="354"/>
      <c r="AO558" s="355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6"/>
      <c r="BH558" s="357"/>
    </row>
    <row r="559" spans="1:60" s="358" customFormat="1" ht="16.5" hidden="1" customHeight="1">
      <c r="A559" s="338">
        <v>538</v>
      </c>
      <c r="B559" s="339"/>
      <c r="C559" s="339"/>
      <c r="D559" s="340" t="s">
        <v>17265</v>
      </c>
      <c r="E559" s="340" t="s">
        <v>79</v>
      </c>
      <c r="F559" s="341" t="s">
        <v>17002</v>
      </c>
      <c r="G559" s="342" t="s">
        <v>17093</v>
      </c>
      <c r="H559" s="359"/>
      <c r="I559" s="343"/>
      <c r="J559" s="344" t="s">
        <v>17295</v>
      </c>
      <c r="K559" s="340"/>
      <c r="L559" s="340"/>
      <c r="M559" s="340">
        <v>24995</v>
      </c>
      <c r="N559" s="340"/>
      <c r="O559" s="340"/>
      <c r="P559" s="340"/>
      <c r="Q559" s="340"/>
      <c r="R559" s="340"/>
      <c r="S559" s="345" t="s">
        <v>17247</v>
      </c>
      <c r="T559" s="346"/>
      <c r="U559" s="347"/>
      <c r="V559" s="347"/>
      <c r="W559" s="348"/>
      <c r="X559" s="349"/>
      <c r="Y559" s="340" t="s">
        <v>23</v>
      </c>
      <c r="Z559" s="350" t="s">
        <v>20</v>
      </c>
      <c r="AA559" s="365"/>
      <c r="AB559" s="365"/>
      <c r="AC559" s="351">
        <f t="shared" si="15"/>
        <v>4200000</v>
      </c>
      <c r="AD559" s="351">
        <v>4200000</v>
      </c>
      <c r="AE559" s="351">
        <f t="shared" si="16"/>
        <v>0</v>
      </c>
      <c r="AF559" s="352"/>
      <c r="AG559" s="353"/>
      <c r="AH559" s="352"/>
      <c r="AI559" s="352"/>
      <c r="AJ559" s="353"/>
      <c r="AK559" s="352"/>
      <c r="AL559" s="354"/>
      <c r="AM559" s="367"/>
      <c r="AN559" s="354"/>
      <c r="AO559" s="355"/>
      <c r="AP559" s="354"/>
      <c r="AQ559" s="368">
        <v>4200000</v>
      </c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6"/>
      <c r="BH559" s="357"/>
    </row>
    <row r="560" spans="1:60" s="358" customFormat="1" ht="16.5" hidden="1" customHeight="1">
      <c r="A560" s="338">
        <v>539</v>
      </c>
      <c r="B560" s="339"/>
      <c r="C560" s="339"/>
      <c r="D560" s="340"/>
      <c r="E560" s="340"/>
      <c r="F560" s="341" t="s">
        <v>17002</v>
      </c>
      <c r="G560" s="342" t="s">
        <v>17093</v>
      </c>
      <c r="H560" s="359"/>
      <c r="I560" s="343"/>
      <c r="J560" s="344" t="s">
        <v>17295</v>
      </c>
      <c r="K560" s="340"/>
      <c r="L560" s="340"/>
      <c r="M560" s="340">
        <v>63407</v>
      </c>
      <c r="N560" s="340"/>
      <c r="O560" s="340"/>
      <c r="P560" s="340"/>
      <c r="Q560" s="340"/>
      <c r="R560" s="340"/>
      <c r="S560" s="345" t="s">
        <v>17247</v>
      </c>
      <c r="T560" s="346"/>
      <c r="U560" s="347"/>
      <c r="V560" s="347"/>
      <c r="W560" s="348">
        <v>2800000</v>
      </c>
      <c r="X560" s="349"/>
      <c r="Y560" s="340"/>
      <c r="Z560" s="350" t="s">
        <v>17113</v>
      </c>
      <c r="AA560" s="365"/>
      <c r="AB560" s="365"/>
      <c r="AC560" s="351">
        <f t="shared" si="15"/>
        <v>0</v>
      </c>
      <c r="AD560" s="351">
        <v>0</v>
      </c>
      <c r="AE560" s="351">
        <f t="shared" si="16"/>
        <v>0</v>
      </c>
      <c r="AF560" s="352"/>
      <c r="AG560" s="353"/>
      <c r="AH560" s="352"/>
      <c r="AI560" s="352"/>
      <c r="AJ560" s="353"/>
      <c r="AK560" s="352"/>
      <c r="AL560" s="354"/>
      <c r="AM560" s="367"/>
      <c r="AN560" s="354"/>
      <c r="AO560" s="355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6"/>
      <c r="BH560" s="357"/>
    </row>
    <row r="561" spans="1:60" s="358" customFormat="1" ht="16.5" hidden="1" customHeight="1">
      <c r="A561" s="338">
        <v>540</v>
      </c>
      <c r="B561" s="339"/>
      <c r="C561" s="339"/>
      <c r="D561" s="340" t="s">
        <v>17265</v>
      </c>
      <c r="E561" s="340" t="s">
        <v>79</v>
      </c>
      <c r="F561" s="341" t="s">
        <v>17002</v>
      </c>
      <c r="G561" s="342" t="s">
        <v>17093</v>
      </c>
      <c r="H561" s="359"/>
      <c r="I561" s="343"/>
      <c r="J561" s="344" t="s">
        <v>17295</v>
      </c>
      <c r="K561" s="340"/>
      <c r="L561" s="340"/>
      <c r="M561" s="340">
        <v>24995</v>
      </c>
      <c r="N561" s="340"/>
      <c r="O561" s="340"/>
      <c r="P561" s="340"/>
      <c r="Q561" s="340"/>
      <c r="R561" s="340"/>
      <c r="S561" s="345" t="s">
        <v>130</v>
      </c>
      <c r="T561" s="346"/>
      <c r="U561" s="347"/>
      <c r="V561" s="347"/>
      <c r="W561" s="348"/>
      <c r="X561" s="349"/>
      <c r="Y561" s="340" t="s">
        <v>23</v>
      </c>
      <c r="Z561" s="350" t="s">
        <v>20</v>
      </c>
      <c r="AA561" s="365"/>
      <c r="AB561" s="365"/>
      <c r="AC561" s="351">
        <f t="shared" si="15"/>
        <v>9000000</v>
      </c>
      <c r="AD561" s="351">
        <v>9000000</v>
      </c>
      <c r="AE561" s="351">
        <f t="shared" si="16"/>
        <v>0</v>
      </c>
      <c r="AF561" s="352"/>
      <c r="AG561" s="353"/>
      <c r="AH561" s="352"/>
      <c r="AI561" s="352"/>
      <c r="AJ561" s="353"/>
      <c r="AK561" s="352"/>
      <c r="AL561" s="354"/>
      <c r="AM561" s="367"/>
      <c r="AN561" s="354"/>
      <c r="AO561" s="355"/>
      <c r="AP561" s="354"/>
      <c r="AQ561" s="368">
        <v>9000000</v>
      </c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6"/>
      <c r="BH561" s="357"/>
    </row>
    <row r="562" spans="1:60" s="358" customFormat="1" ht="16.5" hidden="1" customHeight="1">
      <c r="A562" s="338">
        <v>541</v>
      </c>
      <c r="B562" s="339"/>
      <c r="C562" s="339"/>
      <c r="D562" s="340" t="s">
        <v>47</v>
      </c>
      <c r="E562" s="340" t="s">
        <v>16960</v>
      </c>
      <c r="F562" s="341" t="s">
        <v>17002</v>
      </c>
      <c r="G562" s="342" t="s">
        <v>17093</v>
      </c>
      <c r="H562" s="359"/>
      <c r="I562" s="343"/>
      <c r="J562" s="344" t="s">
        <v>17408</v>
      </c>
      <c r="K562" s="340"/>
      <c r="L562" s="340"/>
      <c r="M562" s="340">
        <v>25000</v>
      </c>
      <c r="N562" s="340"/>
      <c r="O562" s="340"/>
      <c r="P562" s="340"/>
      <c r="Q562" s="340"/>
      <c r="R562" s="340"/>
      <c r="S562" s="345" t="s">
        <v>26</v>
      </c>
      <c r="T562" s="346"/>
      <c r="U562" s="347"/>
      <c r="V562" s="347"/>
      <c r="W562" s="348"/>
      <c r="X562" s="349"/>
      <c r="Y562" s="340" t="s">
        <v>21</v>
      </c>
      <c r="Z562" s="350" t="s">
        <v>23</v>
      </c>
      <c r="AA562" s="365"/>
      <c r="AB562" s="365"/>
      <c r="AC562" s="351">
        <f t="shared" si="15"/>
        <v>9000000</v>
      </c>
      <c r="AD562" s="351">
        <v>9000000</v>
      </c>
      <c r="AE562" s="351">
        <f t="shared" si="16"/>
        <v>0</v>
      </c>
      <c r="AF562" s="352"/>
      <c r="AG562" s="353"/>
      <c r="AH562" s="352"/>
      <c r="AI562" s="352"/>
      <c r="AJ562" s="353"/>
      <c r="AK562" s="352"/>
      <c r="AL562" s="354"/>
      <c r="AM562" s="367"/>
      <c r="AN562" s="354" t="s">
        <v>17480</v>
      </c>
      <c r="AO562" s="355">
        <v>9000000</v>
      </c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6"/>
      <c r="BH562" s="357"/>
    </row>
    <row r="563" spans="1:60" s="358" customFormat="1" ht="16.5" hidden="1" customHeight="1">
      <c r="A563" s="338">
        <v>542</v>
      </c>
      <c r="B563" s="339"/>
      <c r="C563" s="339"/>
      <c r="D563" s="340" t="s">
        <v>15</v>
      </c>
      <c r="E563" s="340" t="s">
        <v>16939</v>
      </c>
      <c r="F563" s="341" t="s">
        <v>17002</v>
      </c>
      <c r="G563" s="342" t="s">
        <v>17093</v>
      </c>
      <c r="H563" s="359"/>
      <c r="I563" s="343"/>
      <c r="J563" s="344" t="s">
        <v>17161</v>
      </c>
      <c r="K563" s="340"/>
      <c r="L563" s="340"/>
      <c r="M563" s="340">
        <v>44261</v>
      </c>
      <c r="N563" s="340" t="s">
        <v>16995</v>
      </c>
      <c r="O563" s="340" t="s">
        <v>35</v>
      </c>
      <c r="P563" s="340" t="s">
        <v>16996</v>
      </c>
      <c r="Q563" s="340" t="s">
        <v>16</v>
      </c>
      <c r="R563" s="340" t="s">
        <v>17</v>
      </c>
      <c r="S563" s="345" t="s">
        <v>17</v>
      </c>
      <c r="T563" s="346"/>
      <c r="U563" s="347"/>
      <c r="V563" s="347">
        <v>2170000</v>
      </c>
      <c r="W563" s="348"/>
      <c r="X563" s="349"/>
      <c r="Y563" s="340" t="s">
        <v>20</v>
      </c>
      <c r="Z563" s="350" t="s">
        <v>20</v>
      </c>
      <c r="AA563" s="365"/>
      <c r="AB563" s="365"/>
      <c r="AC563" s="351">
        <f t="shared" si="15"/>
        <v>2000000</v>
      </c>
      <c r="AD563" s="351">
        <v>2000000</v>
      </c>
      <c r="AE563" s="351">
        <f t="shared" si="16"/>
        <v>0</v>
      </c>
      <c r="AF563" s="352"/>
      <c r="AG563" s="353"/>
      <c r="AH563" s="352"/>
      <c r="AI563" s="352"/>
      <c r="AJ563" s="353"/>
      <c r="AK563" s="352"/>
      <c r="AL563" s="354"/>
      <c r="AM563" s="367"/>
      <c r="AN563" s="354"/>
      <c r="AO563" s="355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>
        <v>2000000</v>
      </c>
      <c r="BF563" s="354"/>
      <c r="BG563" s="356"/>
      <c r="BH563" s="357"/>
    </row>
    <row r="564" spans="1:60" s="358" customFormat="1" ht="16.5" hidden="1" customHeight="1">
      <c r="A564" s="338">
        <v>543</v>
      </c>
      <c r="B564" s="339"/>
      <c r="C564" s="339"/>
      <c r="D564" s="340" t="s">
        <v>45</v>
      </c>
      <c r="E564" s="340" t="s">
        <v>214</v>
      </c>
      <c r="F564" s="341" t="s">
        <v>17002</v>
      </c>
      <c r="G564" s="342" t="s">
        <v>17093</v>
      </c>
      <c r="H564" s="359"/>
      <c r="I564" s="343"/>
      <c r="J564" s="344" t="s">
        <v>17402</v>
      </c>
      <c r="K564" s="340"/>
      <c r="L564" s="340"/>
      <c r="M564" s="340">
        <v>59187</v>
      </c>
      <c r="N564" s="340"/>
      <c r="O564" s="340"/>
      <c r="P564" s="340"/>
      <c r="Q564" s="340"/>
      <c r="R564" s="340" t="s">
        <v>17</v>
      </c>
      <c r="S564" s="345" t="s">
        <v>17</v>
      </c>
      <c r="T564" s="346"/>
      <c r="U564" s="347"/>
      <c r="V564" s="347"/>
      <c r="W564" s="348"/>
      <c r="X564" s="349"/>
      <c r="Y564" s="340"/>
      <c r="Z564" s="350" t="s">
        <v>21</v>
      </c>
      <c r="AA564" s="365"/>
      <c r="AB564" s="365"/>
      <c r="AC564" s="351">
        <f t="shared" si="15"/>
        <v>25000000</v>
      </c>
      <c r="AD564" s="351">
        <v>25000000</v>
      </c>
      <c r="AE564" s="351">
        <f t="shared" si="16"/>
        <v>0</v>
      </c>
      <c r="AF564" s="352"/>
      <c r="AG564" s="353"/>
      <c r="AH564" s="352"/>
      <c r="AI564" s="352"/>
      <c r="AJ564" s="353"/>
      <c r="AK564" s="352"/>
      <c r="AL564" s="354"/>
      <c r="AM564" s="367"/>
      <c r="AN564" s="354"/>
      <c r="AO564" s="355"/>
      <c r="AP564" s="354"/>
      <c r="AQ564" s="368">
        <v>25000000</v>
      </c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6"/>
      <c r="BH564" s="357"/>
    </row>
    <row r="565" spans="1:60" s="358" customFormat="1" ht="16.5" hidden="1" customHeight="1">
      <c r="A565" s="338">
        <v>544</v>
      </c>
      <c r="B565" s="339"/>
      <c r="C565" s="339"/>
      <c r="D565" s="340" t="s">
        <v>45</v>
      </c>
      <c r="E565" s="340" t="s">
        <v>214</v>
      </c>
      <c r="F565" s="341" t="s">
        <v>17002</v>
      </c>
      <c r="G565" s="342" t="s">
        <v>17093</v>
      </c>
      <c r="H565" s="359"/>
      <c r="I565" s="343"/>
      <c r="J565" s="344" t="s">
        <v>17402</v>
      </c>
      <c r="K565" s="340"/>
      <c r="L565" s="340"/>
      <c r="M565" s="340">
        <v>59187</v>
      </c>
      <c r="N565" s="340"/>
      <c r="O565" s="340"/>
      <c r="P565" s="340"/>
      <c r="Q565" s="340"/>
      <c r="R565" s="340"/>
      <c r="S565" s="345" t="s">
        <v>26</v>
      </c>
      <c r="T565" s="346"/>
      <c r="U565" s="347"/>
      <c r="V565" s="347"/>
      <c r="W565" s="348"/>
      <c r="X565" s="349"/>
      <c r="Y565" s="340"/>
      <c r="Z565" s="350" t="s">
        <v>23</v>
      </c>
      <c r="AA565" s="365"/>
      <c r="AB565" s="365"/>
      <c r="AC565" s="351">
        <f t="shared" si="15"/>
        <v>9500000</v>
      </c>
      <c r="AD565" s="351">
        <v>9500000</v>
      </c>
      <c r="AE565" s="351">
        <f t="shared" si="16"/>
        <v>0</v>
      </c>
      <c r="AF565" s="352"/>
      <c r="AG565" s="353"/>
      <c r="AH565" s="352"/>
      <c r="AI565" s="352"/>
      <c r="AJ565" s="353"/>
      <c r="AK565" s="352"/>
      <c r="AL565" s="354"/>
      <c r="AM565" s="367"/>
      <c r="AN565" s="354" t="s">
        <v>17481</v>
      </c>
      <c r="AO565" s="355">
        <v>9500000</v>
      </c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/>
      <c r="BF565" s="354"/>
      <c r="BG565" s="356"/>
      <c r="BH565" s="357"/>
    </row>
    <row r="566" spans="1:60" s="358" customFormat="1" ht="16.5" hidden="1" customHeight="1">
      <c r="A566" s="338">
        <v>545</v>
      </c>
      <c r="B566" s="339"/>
      <c r="C566" s="339"/>
      <c r="D566" s="340" t="s">
        <v>45</v>
      </c>
      <c r="E566" s="340" t="s">
        <v>73</v>
      </c>
      <c r="F566" s="341" t="s">
        <v>17002</v>
      </c>
      <c r="G566" s="342" t="s">
        <v>17093</v>
      </c>
      <c r="H566" s="359"/>
      <c r="I566" s="343"/>
      <c r="J566" s="344" t="s">
        <v>17072</v>
      </c>
      <c r="K566" s="340"/>
      <c r="L566" s="340"/>
      <c r="M566" s="340">
        <v>27221</v>
      </c>
      <c r="N566" s="340" t="s">
        <v>16969</v>
      </c>
      <c r="O566" s="340"/>
      <c r="P566" s="340"/>
      <c r="Q566" s="340" t="s">
        <v>17</v>
      </c>
      <c r="R566" s="340" t="s">
        <v>17</v>
      </c>
      <c r="S566" s="345" t="s">
        <v>17</v>
      </c>
      <c r="T566" s="346"/>
      <c r="U566" s="347"/>
      <c r="V566" s="347">
        <v>15685000</v>
      </c>
      <c r="W566" s="348">
        <v>14805000</v>
      </c>
      <c r="X566" s="349"/>
      <c r="Y566" s="340" t="s">
        <v>23</v>
      </c>
      <c r="Z566" s="350" t="s">
        <v>23</v>
      </c>
      <c r="AA566" s="365"/>
      <c r="AB566" s="365"/>
      <c r="AC566" s="351">
        <f t="shared" si="15"/>
        <v>15000000</v>
      </c>
      <c r="AD566" s="351">
        <v>15000000</v>
      </c>
      <c r="AE566" s="351">
        <f t="shared" si="16"/>
        <v>0</v>
      </c>
      <c r="AF566" s="352"/>
      <c r="AG566" s="353"/>
      <c r="AH566" s="352"/>
      <c r="AI566" s="352"/>
      <c r="AJ566" s="353"/>
      <c r="AK566" s="352"/>
      <c r="AL566" s="354"/>
      <c r="AM566" s="367">
        <v>2055000</v>
      </c>
      <c r="AN566" s="354"/>
      <c r="AO566" s="355"/>
      <c r="AP566" s="354"/>
      <c r="AQ566" s="354"/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>
        <v>12945000</v>
      </c>
      <c r="BF566" s="354"/>
      <c r="BG566" s="356"/>
      <c r="BH566" s="357"/>
    </row>
    <row r="567" spans="1:60" s="358" customFormat="1" ht="16.5" hidden="1" customHeight="1">
      <c r="A567" s="338">
        <v>546</v>
      </c>
      <c r="B567" s="339"/>
      <c r="C567" s="339"/>
      <c r="D567" s="340"/>
      <c r="E567" s="340"/>
      <c r="F567" s="341" t="s">
        <v>17002</v>
      </c>
      <c r="G567" s="342" t="s">
        <v>17093</v>
      </c>
      <c r="H567" s="359"/>
      <c r="I567" s="343"/>
      <c r="J567" s="344" t="s">
        <v>871</v>
      </c>
      <c r="K567" s="340"/>
      <c r="L567" s="340"/>
      <c r="M567" s="340">
        <v>26326</v>
      </c>
      <c r="N567" s="340"/>
      <c r="O567" s="340"/>
      <c r="P567" s="340"/>
      <c r="Q567" s="340"/>
      <c r="R567" s="340"/>
      <c r="S567" s="345" t="s">
        <v>17</v>
      </c>
      <c r="T567" s="346"/>
      <c r="U567" s="347"/>
      <c r="V567" s="347"/>
      <c r="W567" s="348">
        <v>28609900</v>
      </c>
      <c r="X567" s="349"/>
      <c r="Y567" s="340"/>
      <c r="Z567" s="350" t="s">
        <v>23</v>
      </c>
      <c r="AA567" s="365"/>
      <c r="AB567" s="365"/>
      <c r="AC567" s="351">
        <f t="shared" si="15"/>
        <v>6477400</v>
      </c>
      <c r="AD567" s="351">
        <v>6477400</v>
      </c>
      <c r="AE567" s="351">
        <f t="shared" si="16"/>
        <v>0</v>
      </c>
      <c r="AF567" s="352"/>
      <c r="AG567" s="353"/>
      <c r="AH567" s="352"/>
      <c r="AI567" s="352">
        <v>1763000</v>
      </c>
      <c r="AJ567" s="353">
        <v>1763000</v>
      </c>
      <c r="AK567" s="352"/>
      <c r="AL567" s="354"/>
      <c r="AM567" s="367">
        <v>4314400</v>
      </c>
      <c r="AN567" s="354"/>
      <c r="AO567" s="355"/>
      <c r="AP567" s="354"/>
      <c r="AQ567" s="354">
        <v>400000</v>
      </c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6"/>
      <c r="BH567" s="357"/>
    </row>
    <row r="568" spans="1:60" s="358" customFormat="1" ht="16.5" hidden="1" customHeight="1">
      <c r="A568" s="338">
        <v>547</v>
      </c>
      <c r="B568" s="339"/>
      <c r="C568" s="339"/>
      <c r="D568" s="340"/>
      <c r="E568" s="340"/>
      <c r="F568" s="341" t="s">
        <v>17464</v>
      </c>
      <c r="G568" s="342" t="s">
        <v>17093</v>
      </c>
      <c r="H568" s="359"/>
      <c r="I568" s="343"/>
      <c r="J568" s="344" t="s">
        <v>871</v>
      </c>
      <c r="K568" s="340" t="s">
        <v>17465</v>
      </c>
      <c r="L568" s="340"/>
      <c r="M568" s="340">
        <v>26326</v>
      </c>
      <c r="N568" s="340"/>
      <c r="O568" s="340"/>
      <c r="P568" s="340"/>
      <c r="Q568" s="340"/>
      <c r="R568" s="340"/>
      <c r="S568" s="345" t="s">
        <v>17</v>
      </c>
      <c r="T568" s="346"/>
      <c r="U568" s="347"/>
      <c r="V568" s="347"/>
      <c r="W568" s="348"/>
      <c r="X568" s="349"/>
      <c r="Y568" s="340"/>
      <c r="Z568" s="350" t="s">
        <v>23</v>
      </c>
      <c r="AA568" s="365"/>
      <c r="AB568" s="365"/>
      <c r="AC568" s="351">
        <f t="shared" si="15"/>
        <v>3900000</v>
      </c>
      <c r="AD568" s="351">
        <v>3900000</v>
      </c>
      <c r="AE568" s="351">
        <f t="shared" si="16"/>
        <v>0</v>
      </c>
      <c r="AF568" s="352"/>
      <c r="AG568" s="353">
        <v>3900000</v>
      </c>
      <c r="AH568" s="352"/>
      <c r="AI568" s="352"/>
      <c r="AJ568" s="353" t="s">
        <v>11567</v>
      </c>
      <c r="AK568" s="352"/>
      <c r="AL568" s="354"/>
      <c r="AM568" s="367"/>
      <c r="AN568" s="354"/>
      <c r="AO568" s="355"/>
      <c r="AP568" s="354"/>
      <c r="AQ568" s="354"/>
      <c r="AR568" s="354"/>
      <c r="AS568" s="354"/>
      <c r="AT568" s="354"/>
      <c r="AU568" s="354"/>
      <c r="AV568" s="354"/>
      <c r="AW568" s="354"/>
      <c r="AX568" s="354"/>
      <c r="AY568" s="354"/>
      <c r="AZ568" s="354"/>
      <c r="BA568" s="354"/>
      <c r="BB568" s="354"/>
      <c r="BC568" s="354"/>
      <c r="BD568" s="354"/>
      <c r="BE568" s="354"/>
      <c r="BF568" s="354"/>
      <c r="BG568" s="356"/>
      <c r="BH568" s="357"/>
    </row>
    <row r="569" spans="1:60" s="358" customFormat="1" ht="16.5" hidden="1" customHeight="1">
      <c r="A569" s="338">
        <v>548</v>
      </c>
      <c r="B569" s="339"/>
      <c r="C569" s="339"/>
      <c r="D569" s="340" t="s">
        <v>16955</v>
      </c>
      <c r="E569" s="340" t="s">
        <v>74</v>
      </c>
      <c r="F569" s="341" t="s">
        <v>17002</v>
      </c>
      <c r="G569" s="342" t="s">
        <v>17328</v>
      </c>
      <c r="H569" s="359"/>
      <c r="I569" s="343"/>
      <c r="J569" s="344" t="s">
        <v>17015</v>
      </c>
      <c r="K569" s="340"/>
      <c r="L569" s="340"/>
      <c r="M569" s="340">
        <v>115</v>
      </c>
      <c r="N569" s="340" t="s">
        <v>16968</v>
      </c>
      <c r="O569" s="340"/>
      <c r="P569" s="340"/>
      <c r="Q569" s="340" t="s">
        <v>17</v>
      </c>
      <c r="R569" s="340" t="s">
        <v>17</v>
      </c>
      <c r="S569" s="345" t="s">
        <v>17</v>
      </c>
      <c r="T569" s="346"/>
      <c r="U569" s="347"/>
      <c r="V569" s="347"/>
      <c r="W569" s="348">
        <v>378000</v>
      </c>
      <c r="X569" s="349"/>
      <c r="Y569" s="340" t="s">
        <v>42</v>
      </c>
      <c r="Z569" s="350" t="s">
        <v>23</v>
      </c>
      <c r="AA569" s="365"/>
      <c r="AB569" s="365"/>
      <c r="AC569" s="351">
        <f t="shared" si="15"/>
        <v>0</v>
      </c>
      <c r="AD569" s="351">
        <v>0</v>
      </c>
      <c r="AE569" s="351">
        <f t="shared" si="16"/>
        <v>0</v>
      </c>
      <c r="AF569" s="352"/>
      <c r="AG569" s="353"/>
      <c r="AH569" s="352"/>
      <c r="AI569" s="352"/>
      <c r="AJ569" s="353"/>
      <c r="AK569" s="352"/>
      <c r="AL569" s="354"/>
      <c r="AM569" s="367"/>
      <c r="AN569" s="354"/>
      <c r="AO569" s="355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6"/>
      <c r="BH569" s="357"/>
    </row>
    <row r="570" spans="1:60" s="358" customFormat="1" ht="16.5" hidden="1" customHeight="1">
      <c r="A570" s="338">
        <v>549</v>
      </c>
      <c r="B570" s="339"/>
      <c r="C570" s="339"/>
      <c r="D570" s="340" t="s">
        <v>45</v>
      </c>
      <c r="E570" s="340" t="s">
        <v>76</v>
      </c>
      <c r="F570" s="341" t="s">
        <v>17002</v>
      </c>
      <c r="G570" s="342" t="s">
        <v>17328</v>
      </c>
      <c r="H570" s="359"/>
      <c r="I570" s="343"/>
      <c r="J570" s="344" t="s">
        <v>17060</v>
      </c>
      <c r="K570" s="340"/>
      <c r="L570" s="340"/>
      <c r="M570" s="340">
        <v>25740</v>
      </c>
      <c r="N570" s="340" t="s">
        <v>16969</v>
      </c>
      <c r="O570" s="340"/>
      <c r="P570" s="340"/>
      <c r="Q570" s="340" t="s">
        <v>17</v>
      </c>
      <c r="R570" s="340" t="s">
        <v>17</v>
      </c>
      <c r="S570" s="345" t="s">
        <v>17</v>
      </c>
      <c r="T570" s="346"/>
      <c r="U570" s="347"/>
      <c r="V570" s="347">
        <v>3450000</v>
      </c>
      <c r="W570" s="348">
        <v>3674000</v>
      </c>
      <c r="X570" s="349"/>
      <c r="Y570" s="340" t="s">
        <v>23</v>
      </c>
      <c r="Z570" s="350" t="s">
        <v>23</v>
      </c>
      <c r="AA570" s="365"/>
      <c r="AB570" s="365"/>
      <c r="AC570" s="351">
        <f t="shared" si="15"/>
        <v>2020000</v>
      </c>
      <c r="AD570" s="351">
        <v>2020000</v>
      </c>
      <c r="AE570" s="351">
        <f t="shared" si="16"/>
        <v>0</v>
      </c>
      <c r="AF570" s="352">
        <v>0</v>
      </c>
      <c r="AG570" s="353">
        <v>20000</v>
      </c>
      <c r="AH570" s="352"/>
      <c r="AI570" s="352">
        <v>0</v>
      </c>
      <c r="AJ570" s="353">
        <v>0</v>
      </c>
      <c r="AK570" s="352"/>
      <c r="AL570" s="354"/>
      <c r="AM570" s="367"/>
      <c r="AN570" s="354"/>
      <c r="AO570" s="355">
        <v>2000000</v>
      </c>
      <c r="AP570" s="354"/>
      <c r="AQ570" s="354"/>
      <c r="AR570" s="354"/>
      <c r="AS570" s="354">
        <v>0</v>
      </c>
      <c r="AT570" s="354"/>
      <c r="AU570" s="354"/>
      <c r="AV570" s="354"/>
      <c r="AW570" s="354">
        <v>0</v>
      </c>
      <c r="AX570" s="354"/>
      <c r="AY570" s="354">
        <v>0</v>
      </c>
      <c r="AZ570" s="354"/>
      <c r="BA570" s="354">
        <v>0</v>
      </c>
      <c r="BB570" s="354"/>
      <c r="BC570" s="354">
        <v>0</v>
      </c>
      <c r="BD570" s="354"/>
      <c r="BE570" s="354">
        <v>0</v>
      </c>
      <c r="BF570" s="354"/>
      <c r="BG570" s="356"/>
      <c r="BH570" s="357"/>
    </row>
    <row r="571" spans="1:60" s="358" customFormat="1" ht="16.5" hidden="1" customHeight="1">
      <c r="A571" s="338">
        <v>550</v>
      </c>
      <c r="B571" s="339"/>
      <c r="C571" s="339"/>
      <c r="D571" s="340"/>
      <c r="E571" s="340"/>
      <c r="F571" s="341" t="s">
        <v>17002</v>
      </c>
      <c r="G571" s="342" t="s">
        <v>17328</v>
      </c>
      <c r="H571" s="359"/>
      <c r="I571" s="343"/>
      <c r="J571" s="344" t="s">
        <v>17315</v>
      </c>
      <c r="K571" s="340"/>
      <c r="L571" s="340"/>
      <c r="M571" s="340">
        <v>65031</v>
      </c>
      <c r="N571" s="340"/>
      <c r="O571" s="340"/>
      <c r="P571" s="340"/>
      <c r="Q571" s="340"/>
      <c r="R571" s="340"/>
      <c r="S571" s="345" t="s">
        <v>17</v>
      </c>
      <c r="T571" s="346"/>
      <c r="U571" s="347"/>
      <c r="V571" s="347"/>
      <c r="W571" s="348">
        <v>5922000</v>
      </c>
      <c r="X571" s="349"/>
      <c r="Y571" s="340"/>
      <c r="Z571" s="350" t="s">
        <v>17113</v>
      </c>
      <c r="AA571" s="365"/>
      <c r="AB571" s="365"/>
      <c r="AC571" s="351">
        <f t="shared" si="15"/>
        <v>0</v>
      </c>
      <c r="AD571" s="351">
        <v>0</v>
      </c>
      <c r="AE571" s="351">
        <f t="shared" si="16"/>
        <v>0</v>
      </c>
      <c r="AF571" s="352"/>
      <c r="AG571" s="353"/>
      <c r="AH571" s="352"/>
      <c r="AI571" s="352"/>
      <c r="AJ571" s="353"/>
      <c r="AK571" s="352"/>
      <c r="AL571" s="354"/>
      <c r="AM571" s="367"/>
      <c r="AN571" s="354"/>
      <c r="AO571" s="355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/>
      <c r="BF571" s="354"/>
      <c r="BG571" s="356"/>
      <c r="BH571" s="357"/>
    </row>
    <row r="572" spans="1:60" s="358" customFormat="1" ht="16.5" hidden="1" customHeight="1">
      <c r="A572" s="338">
        <v>551</v>
      </c>
      <c r="B572" s="339" t="s">
        <v>17513</v>
      </c>
      <c r="C572" s="339" t="s">
        <v>74</v>
      </c>
      <c r="D572" s="340" t="s">
        <v>45</v>
      </c>
      <c r="E572" s="340" t="s">
        <v>77</v>
      </c>
      <c r="F572" s="341" t="s">
        <v>17502</v>
      </c>
      <c r="G572" s="342" t="s">
        <v>17328</v>
      </c>
      <c r="H572" s="359"/>
      <c r="I572" s="343"/>
      <c r="J572" s="344" t="s">
        <v>8553</v>
      </c>
      <c r="K572" s="340" t="s">
        <v>17514</v>
      </c>
      <c r="L572" s="340"/>
      <c r="M572" s="340">
        <v>14862</v>
      </c>
      <c r="N572" s="340"/>
      <c r="O572" s="340"/>
      <c r="P572" s="340"/>
      <c r="Q572" s="340"/>
      <c r="R572" s="340"/>
      <c r="S572" s="345" t="s">
        <v>17</v>
      </c>
      <c r="T572" s="346"/>
      <c r="U572" s="347">
        <v>0</v>
      </c>
      <c r="V572" s="347">
        <v>370000</v>
      </c>
      <c r="W572" s="348"/>
      <c r="X572" s="349"/>
      <c r="Y572" s="340"/>
      <c r="Z572" s="350" t="s">
        <v>23</v>
      </c>
      <c r="AA572" s="365"/>
      <c r="AB572" s="365"/>
      <c r="AC572" s="351">
        <f t="shared" si="15"/>
        <v>435000</v>
      </c>
      <c r="AD572" s="351">
        <v>435000</v>
      </c>
      <c r="AE572" s="351">
        <f t="shared" si="16"/>
        <v>0</v>
      </c>
      <c r="AF572" s="352"/>
      <c r="AG572" s="353">
        <v>435000</v>
      </c>
      <c r="AH572" s="352"/>
      <c r="AI572" s="352"/>
      <c r="AJ572" s="353"/>
      <c r="AK572" s="352"/>
      <c r="AL572" s="354"/>
      <c r="AM572" s="367"/>
      <c r="AN572" s="354"/>
      <c r="AO572" s="355">
        <v>0</v>
      </c>
      <c r="AP572" s="354"/>
      <c r="AQ572" s="354">
        <v>0</v>
      </c>
      <c r="AR572" s="354"/>
      <c r="AS572" s="354">
        <v>0</v>
      </c>
      <c r="AT572" s="354"/>
      <c r="AU572" s="354">
        <v>0</v>
      </c>
      <c r="AV572" s="354"/>
      <c r="AW572" s="354">
        <v>0</v>
      </c>
      <c r="AX572" s="354"/>
      <c r="AY572" s="354">
        <v>0</v>
      </c>
      <c r="AZ572" s="354"/>
      <c r="BA572" s="354">
        <v>0</v>
      </c>
      <c r="BB572" s="354"/>
      <c r="BC572" s="354">
        <v>0</v>
      </c>
      <c r="BD572" s="354"/>
      <c r="BE572" s="354">
        <v>0</v>
      </c>
      <c r="BF572" s="354"/>
      <c r="BG572" s="356"/>
      <c r="BH572" s="357"/>
    </row>
    <row r="573" spans="1:60" s="358" customFormat="1" ht="16.5" hidden="1" customHeight="1">
      <c r="A573" s="338">
        <v>552</v>
      </c>
      <c r="B573" s="339"/>
      <c r="C573" s="339"/>
      <c r="D573" s="340"/>
      <c r="E573" s="340"/>
      <c r="F573" s="341" t="s">
        <v>17002</v>
      </c>
      <c r="G573" s="342" t="s">
        <v>17328</v>
      </c>
      <c r="H573" s="359"/>
      <c r="I573" s="343"/>
      <c r="J573" s="344" t="s">
        <v>8553</v>
      </c>
      <c r="K573" s="340"/>
      <c r="L573" s="340"/>
      <c r="M573" s="340">
        <v>14862</v>
      </c>
      <c r="N573" s="340"/>
      <c r="O573" s="340"/>
      <c r="P573" s="340"/>
      <c r="Q573" s="340"/>
      <c r="R573" s="340"/>
      <c r="S573" s="345" t="s">
        <v>17</v>
      </c>
      <c r="T573" s="346"/>
      <c r="U573" s="347"/>
      <c r="V573" s="347"/>
      <c r="W573" s="348">
        <v>395000</v>
      </c>
      <c r="X573" s="349"/>
      <c r="Y573" s="340"/>
      <c r="Z573" s="350" t="s">
        <v>17113</v>
      </c>
      <c r="AA573" s="365"/>
      <c r="AB573" s="365"/>
      <c r="AC573" s="351">
        <f t="shared" si="15"/>
        <v>0</v>
      </c>
      <c r="AD573" s="351">
        <v>0</v>
      </c>
      <c r="AE573" s="351">
        <f t="shared" si="16"/>
        <v>0</v>
      </c>
      <c r="AF573" s="352"/>
      <c r="AG573" s="353"/>
      <c r="AH573" s="352"/>
      <c r="AI573" s="352"/>
      <c r="AJ573" s="353"/>
      <c r="AK573" s="352"/>
      <c r="AL573" s="354"/>
      <c r="AM573" s="367"/>
      <c r="AN573" s="354"/>
      <c r="AO573" s="355"/>
      <c r="AP573" s="354"/>
      <c r="AQ573" s="354"/>
      <c r="AR573" s="354"/>
      <c r="AS573" s="354"/>
      <c r="AT573" s="354"/>
      <c r="AU573" s="354"/>
      <c r="AV573" s="354"/>
      <c r="AW573" s="354"/>
      <c r="AX573" s="354"/>
      <c r="AY573" s="354"/>
      <c r="AZ573" s="354"/>
      <c r="BA573" s="354"/>
      <c r="BB573" s="354"/>
      <c r="BC573" s="354"/>
      <c r="BD573" s="354"/>
      <c r="BE573" s="354"/>
      <c r="BF573" s="354"/>
      <c r="BG573" s="356"/>
      <c r="BH573" s="357"/>
    </row>
    <row r="574" spans="1:60" s="358" customFormat="1" ht="16.5" hidden="1" customHeight="1">
      <c r="A574" s="338">
        <v>553</v>
      </c>
      <c r="B574" s="339"/>
      <c r="C574" s="339"/>
      <c r="D574" s="340" t="s">
        <v>45</v>
      </c>
      <c r="E574" s="340" t="s">
        <v>77</v>
      </c>
      <c r="F574" s="341" t="s">
        <v>17002</v>
      </c>
      <c r="G574" s="342" t="s">
        <v>17328</v>
      </c>
      <c r="H574" s="359"/>
      <c r="I574" s="343"/>
      <c r="J574" s="344" t="s">
        <v>17234</v>
      </c>
      <c r="K574" s="340"/>
      <c r="L574" s="340"/>
      <c r="M574" s="340">
        <v>20713</v>
      </c>
      <c r="N574" s="340" t="s">
        <v>16970</v>
      </c>
      <c r="O574" s="340"/>
      <c r="P574" s="340"/>
      <c r="Q574" s="340" t="s">
        <v>17</v>
      </c>
      <c r="R574" s="340" t="s">
        <v>17</v>
      </c>
      <c r="S574" s="345" t="s">
        <v>17</v>
      </c>
      <c r="T574" s="346"/>
      <c r="U574" s="347"/>
      <c r="V574" s="347">
        <v>280000</v>
      </c>
      <c r="W574" s="348">
        <v>280000</v>
      </c>
      <c r="X574" s="349"/>
      <c r="Y574" s="340" t="s">
        <v>21</v>
      </c>
      <c r="Z574" s="350" t="s">
        <v>21</v>
      </c>
      <c r="AA574" s="365"/>
      <c r="AB574" s="365"/>
      <c r="AC574" s="351">
        <f t="shared" si="15"/>
        <v>0</v>
      </c>
      <c r="AD574" s="351">
        <v>0</v>
      </c>
      <c r="AE574" s="351">
        <f t="shared" si="16"/>
        <v>0</v>
      </c>
      <c r="AF574" s="352">
        <v>0</v>
      </c>
      <c r="AG574" s="353"/>
      <c r="AH574" s="352"/>
      <c r="AI574" s="352">
        <v>0</v>
      </c>
      <c r="AJ574" s="353">
        <v>0</v>
      </c>
      <c r="AK574" s="352"/>
      <c r="AL574" s="354"/>
      <c r="AM574" s="367"/>
      <c r="AN574" s="354"/>
      <c r="AO574" s="355">
        <v>0</v>
      </c>
      <c r="AP574" s="354"/>
      <c r="AQ574" s="354">
        <v>0</v>
      </c>
      <c r="AR574" s="354"/>
      <c r="AS574" s="354">
        <v>0</v>
      </c>
      <c r="AT574" s="354"/>
      <c r="AU574" s="354">
        <v>0</v>
      </c>
      <c r="AV574" s="354"/>
      <c r="AW574" s="354">
        <v>0</v>
      </c>
      <c r="AX574" s="354"/>
      <c r="AY574" s="354">
        <v>0</v>
      </c>
      <c r="AZ574" s="354"/>
      <c r="BA574" s="354">
        <v>0</v>
      </c>
      <c r="BB574" s="354"/>
      <c r="BC574" s="354">
        <v>0</v>
      </c>
      <c r="BD574" s="354"/>
      <c r="BE574" s="354">
        <v>0</v>
      </c>
      <c r="BF574" s="354"/>
      <c r="BG574" s="356"/>
      <c r="BH574" s="357"/>
    </row>
    <row r="575" spans="1:60" s="358" customFormat="1" ht="16.5" hidden="1" customHeight="1">
      <c r="A575" s="338">
        <v>554</v>
      </c>
      <c r="B575" s="339"/>
      <c r="C575" s="339"/>
      <c r="D575" s="340" t="s">
        <v>45</v>
      </c>
      <c r="E575" s="340" t="s">
        <v>75</v>
      </c>
      <c r="F575" s="341" t="s">
        <v>17002</v>
      </c>
      <c r="G575" s="342" t="s">
        <v>17328</v>
      </c>
      <c r="H575" s="359"/>
      <c r="I575" s="343"/>
      <c r="J575" s="344" t="s">
        <v>17051</v>
      </c>
      <c r="K575" s="340"/>
      <c r="L575" s="340"/>
      <c r="M575" s="340">
        <v>16217</v>
      </c>
      <c r="N575" s="340" t="s">
        <v>2265</v>
      </c>
      <c r="O575" s="340"/>
      <c r="P575" s="340"/>
      <c r="Q575" s="340" t="s">
        <v>17</v>
      </c>
      <c r="R575" s="340" t="s">
        <v>17</v>
      </c>
      <c r="S575" s="345" t="s">
        <v>17</v>
      </c>
      <c r="T575" s="346"/>
      <c r="U575" s="347"/>
      <c r="V575" s="347">
        <v>6857500</v>
      </c>
      <c r="W575" s="348">
        <v>7520500</v>
      </c>
      <c r="X575" s="349"/>
      <c r="Y575" s="340" t="s">
        <v>23</v>
      </c>
      <c r="Z575" s="350" t="s">
        <v>23</v>
      </c>
      <c r="AA575" s="365"/>
      <c r="AB575" s="365"/>
      <c r="AC575" s="351">
        <f t="shared" si="15"/>
        <v>5000000</v>
      </c>
      <c r="AD575" s="351">
        <v>5000000</v>
      </c>
      <c r="AE575" s="351">
        <f t="shared" si="16"/>
        <v>0</v>
      </c>
      <c r="AF575" s="352">
        <v>0</v>
      </c>
      <c r="AG575" s="353"/>
      <c r="AH575" s="352"/>
      <c r="AI575" s="352">
        <v>0</v>
      </c>
      <c r="AJ575" s="353">
        <v>0</v>
      </c>
      <c r="AK575" s="352"/>
      <c r="AL575" s="354"/>
      <c r="AM575" s="367"/>
      <c r="AN575" s="354"/>
      <c r="AO575" s="355">
        <v>0</v>
      </c>
      <c r="AP575" s="354"/>
      <c r="AQ575" s="354">
        <v>0</v>
      </c>
      <c r="AR575" s="354"/>
      <c r="AS575" s="354">
        <v>0</v>
      </c>
      <c r="AT575" s="354"/>
      <c r="AU575" s="354">
        <v>1000000</v>
      </c>
      <c r="AV575" s="354"/>
      <c r="AW575" s="354">
        <v>1000000</v>
      </c>
      <c r="AX575" s="354"/>
      <c r="AY575" s="354">
        <v>1000000</v>
      </c>
      <c r="AZ575" s="354"/>
      <c r="BA575" s="354">
        <v>0</v>
      </c>
      <c r="BB575" s="354"/>
      <c r="BC575" s="354">
        <v>0</v>
      </c>
      <c r="BD575" s="354"/>
      <c r="BE575" s="354">
        <v>2000000</v>
      </c>
      <c r="BF575" s="354"/>
      <c r="BG575" s="356"/>
      <c r="BH575" s="357"/>
    </row>
    <row r="576" spans="1:60" s="358" customFormat="1" ht="16.5" hidden="1" customHeight="1">
      <c r="A576" s="338">
        <v>555</v>
      </c>
      <c r="B576" s="339"/>
      <c r="C576" s="339"/>
      <c r="D576" s="340" t="s">
        <v>45</v>
      </c>
      <c r="E576" s="340" t="s">
        <v>14158</v>
      </c>
      <c r="F576" s="341" t="s">
        <v>17002</v>
      </c>
      <c r="G576" s="342" t="s">
        <v>17328</v>
      </c>
      <c r="H576" s="359"/>
      <c r="I576" s="343"/>
      <c r="J576" s="344" t="s">
        <v>17034</v>
      </c>
      <c r="K576" s="340"/>
      <c r="L576" s="340"/>
      <c r="M576" s="340">
        <v>3834</v>
      </c>
      <c r="N576" s="340" t="s">
        <v>16971</v>
      </c>
      <c r="O576" s="340"/>
      <c r="P576" s="340"/>
      <c r="Q576" s="340" t="s">
        <v>17</v>
      </c>
      <c r="R576" s="340" t="s">
        <v>17</v>
      </c>
      <c r="S576" s="345" t="s">
        <v>17</v>
      </c>
      <c r="T576" s="346"/>
      <c r="U576" s="347"/>
      <c r="V576" s="347">
        <v>3402000</v>
      </c>
      <c r="W576" s="348">
        <v>8119000</v>
      </c>
      <c r="X576" s="349"/>
      <c r="Y576" s="340" t="s">
        <v>23</v>
      </c>
      <c r="Z576" s="350" t="s">
        <v>23</v>
      </c>
      <c r="AA576" s="365"/>
      <c r="AB576" s="365"/>
      <c r="AC576" s="351">
        <f t="shared" si="15"/>
        <v>3000000</v>
      </c>
      <c r="AD576" s="351">
        <v>3000000</v>
      </c>
      <c r="AE576" s="351">
        <f t="shared" si="16"/>
        <v>0</v>
      </c>
      <c r="AF576" s="352">
        <v>0</v>
      </c>
      <c r="AG576" s="353">
        <v>75000</v>
      </c>
      <c r="AH576" s="352"/>
      <c r="AI576" s="352">
        <v>0</v>
      </c>
      <c r="AJ576" s="353"/>
      <c r="AK576" s="352"/>
      <c r="AL576" s="354"/>
      <c r="AM576" s="367"/>
      <c r="AN576" s="354" t="s">
        <v>17364</v>
      </c>
      <c r="AO576" s="355">
        <v>2925000</v>
      </c>
      <c r="AP576" s="354"/>
      <c r="AQ576" s="354">
        <v>0</v>
      </c>
      <c r="AR576" s="354"/>
      <c r="AS576" s="354">
        <v>0</v>
      </c>
      <c r="AT576" s="354"/>
      <c r="AU576" s="354">
        <v>0</v>
      </c>
      <c r="AV576" s="354"/>
      <c r="AW576" s="354">
        <v>0</v>
      </c>
      <c r="AX576" s="354"/>
      <c r="AY576" s="354">
        <v>0</v>
      </c>
      <c r="AZ576" s="354"/>
      <c r="BA576" s="354">
        <v>0</v>
      </c>
      <c r="BB576" s="354"/>
      <c r="BC576" s="354">
        <v>0</v>
      </c>
      <c r="BD576" s="354"/>
      <c r="BE576" s="354">
        <v>0</v>
      </c>
      <c r="BF576" s="354"/>
      <c r="BG576" s="356"/>
      <c r="BH576" s="357"/>
    </row>
    <row r="577" spans="1:60" s="358" customFormat="1" ht="16.5" hidden="1" customHeight="1">
      <c r="A577" s="338">
        <v>556</v>
      </c>
      <c r="B577" s="339"/>
      <c r="C577" s="339"/>
      <c r="D577" s="340" t="s">
        <v>45</v>
      </c>
      <c r="E577" s="340" t="s">
        <v>14158</v>
      </c>
      <c r="F577" s="341" t="s">
        <v>17002</v>
      </c>
      <c r="G577" s="342" t="s">
        <v>17328</v>
      </c>
      <c r="H577" s="359"/>
      <c r="I577" s="343"/>
      <c r="J577" s="344" t="s">
        <v>17034</v>
      </c>
      <c r="K577" s="340"/>
      <c r="L577" s="340"/>
      <c r="M577" s="340">
        <v>3834</v>
      </c>
      <c r="N577" s="340"/>
      <c r="O577" s="340"/>
      <c r="P577" s="340"/>
      <c r="Q577" s="340"/>
      <c r="R577" s="340" t="s">
        <v>17</v>
      </c>
      <c r="S577" s="345" t="s">
        <v>17</v>
      </c>
      <c r="T577" s="346"/>
      <c r="U577" s="347"/>
      <c r="V577" s="347"/>
      <c r="W577" s="348">
        <v>0</v>
      </c>
      <c r="X577" s="349"/>
      <c r="Y577" s="340" t="s">
        <v>23</v>
      </c>
      <c r="Z577" s="350"/>
      <c r="AA577" s="365"/>
      <c r="AB577" s="365"/>
      <c r="AC577" s="351">
        <f t="shared" si="15"/>
        <v>0</v>
      </c>
      <c r="AD577" s="351">
        <v>0</v>
      </c>
      <c r="AE577" s="351">
        <f t="shared" si="16"/>
        <v>0</v>
      </c>
      <c r="AF577" s="352" t="s">
        <v>11567</v>
      </c>
      <c r="AG577" s="353"/>
      <c r="AH577" s="352"/>
      <c r="AI577" s="352" t="s">
        <v>11567</v>
      </c>
      <c r="AJ577" s="353" t="s">
        <v>11567</v>
      </c>
      <c r="AK577" s="352"/>
      <c r="AL577" s="354"/>
      <c r="AM577" s="367"/>
      <c r="AN577" s="354"/>
      <c r="AO577" s="355" t="s">
        <v>11567</v>
      </c>
      <c r="AP577" s="354"/>
      <c r="AQ577" s="354" t="s">
        <v>11567</v>
      </c>
      <c r="AR577" s="354"/>
      <c r="AS577" s="354" t="s">
        <v>11567</v>
      </c>
      <c r="AT577" s="354"/>
      <c r="AU577" s="354" t="s">
        <v>11567</v>
      </c>
      <c r="AV577" s="354"/>
      <c r="AW577" s="354" t="s">
        <v>11567</v>
      </c>
      <c r="AX577" s="354"/>
      <c r="AY577" s="354" t="s">
        <v>11567</v>
      </c>
      <c r="AZ577" s="354"/>
      <c r="BA577" s="354" t="s">
        <v>11567</v>
      </c>
      <c r="BB577" s="354"/>
      <c r="BC577" s="354" t="s">
        <v>11567</v>
      </c>
      <c r="BD577" s="354"/>
      <c r="BE577" s="354" t="s">
        <v>11567</v>
      </c>
      <c r="BF577" s="354"/>
      <c r="BG577" s="356"/>
      <c r="BH577" s="357"/>
    </row>
    <row r="578" spans="1:60" s="358" customFormat="1" ht="16.5" hidden="1" customHeight="1">
      <c r="A578" s="338">
        <v>557</v>
      </c>
      <c r="B578" s="339"/>
      <c r="C578" s="339"/>
      <c r="D578" s="340"/>
      <c r="E578" s="340"/>
      <c r="F578" s="341" t="s">
        <v>17002</v>
      </c>
      <c r="G578" s="342" t="s">
        <v>17328</v>
      </c>
      <c r="H578" s="359"/>
      <c r="I578" s="343"/>
      <c r="J578" s="344" t="s">
        <v>17314</v>
      </c>
      <c r="K578" s="340"/>
      <c r="L578" s="340"/>
      <c r="M578" s="340">
        <v>4639</v>
      </c>
      <c r="N578" s="340"/>
      <c r="O578" s="340"/>
      <c r="P578" s="340"/>
      <c r="Q578" s="340"/>
      <c r="R578" s="340"/>
      <c r="S578" s="345" t="s">
        <v>17</v>
      </c>
      <c r="T578" s="346"/>
      <c r="U578" s="347"/>
      <c r="V578" s="347"/>
      <c r="W578" s="348">
        <v>120000</v>
      </c>
      <c r="X578" s="349"/>
      <c r="Y578" s="340"/>
      <c r="Z578" s="350" t="s">
        <v>17113</v>
      </c>
      <c r="AA578" s="365"/>
      <c r="AB578" s="365"/>
      <c r="AC578" s="351">
        <f t="shared" si="15"/>
        <v>0</v>
      </c>
      <c r="AD578" s="351">
        <v>0</v>
      </c>
      <c r="AE578" s="351">
        <f t="shared" si="16"/>
        <v>0</v>
      </c>
      <c r="AF578" s="352"/>
      <c r="AG578" s="353"/>
      <c r="AH578" s="352"/>
      <c r="AI578" s="352"/>
      <c r="AJ578" s="353"/>
      <c r="AK578" s="352"/>
      <c r="AL578" s="354"/>
      <c r="AM578" s="367"/>
      <c r="AN578" s="354"/>
      <c r="AO578" s="355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6"/>
      <c r="BH578" s="357"/>
    </row>
    <row r="579" spans="1:60" s="358" customFormat="1" ht="16.5" hidden="1" customHeight="1">
      <c r="A579" s="338">
        <v>558</v>
      </c>
      <c r="B579" s="339"/>
      <c r="C579" s="339"/>
      <c r="D579" s="340" t="s">
        <v>55</v>
      </c>
      <c r="E579" s="340" t="s">
        <v>16953</v>
      </c>
      <c r="F579" s="341" t="s">
        <v>17002</v>
      </c>
      <c r="G579" s="342" t="s">
        <v>17328</v>
      </c>
      <c r="H579" s="359"/>
      <c r="I579" s="343"/>
      <c r="J579" s="344" t="s">
        <v>17208</v>
      </c>
      <c r="K579" s="340"/>
      <c r="L579" s="340"/>
      <c r="M579" s="340">
        <v>52112</v>
      </c>
      <c r="N579" s="340"/>
      <c r="O579" s="340"/>
      <c r="P579" s="340"/>
      <c r="Q579" s="340" t="s">
        <v>16</v>
      </c>
      <c r="R579" s="340" t="s">
        <v>17</v>
      </c>
      <c r="S579" s="345" t="s">
        <v>17</v>
      </c>
      <c r="T579" s="346"/>
      <c r="U579" s="347">
        <v>1635000</v>
      </c>
      <c r="V579" s="347">
        <v>0</v>
      </c>
      <c r="W579" s="348"/>
      <c r="X579" s="349"/>
      <c r="Y579" s="340" t="s">
        <v>21</v>
      </c>
      <c r="Z579" s="350" t="s">
        <v>21</v>
      </c>
      <c r="AA579" s="365"/>
      <c r="AB579" s="365"/>
      <c r="AC579" s="351">
        <f t="shared" si="15"/>
        <v>20000000</v>
      </c>
      <c r="AD579" s="351">
        <v>20000000</v>
      </c>
      <c r="AE579" s="351">
        <f t="shared" si="16"/>
        <v>0</v>
      </c>
      <c r="AF579" s="352"/>
      <c r="AG579" s="353"/>
      <c r="AH579" s="352"/>
      <c r="AI579" s="352"/>
      <c r="AJ579" s="353"/>
      <c r="AK579" s="352"/>
      <c r="AL579" s="354"/>
      <c r="AM579" s="367"/>
      <c r="AN579" s="354"/>
      <c r="AO579" s="355"/>
      <c r="AP579" s="354"/>
      <c r="AQ579" s="354">
        <v>20000000</v>
      </c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6"/>
      <c r="BH579" s="357"/>
    </row>
    <row r="580" spans="1:60" s="358" customFormat="1" ht="16.5" hidden="1" customHeight="1">
      <c r="A580" s="338">
        <v>559</v>
      </c>
      <c r="B580" s="339"/>
      <c r="C580" s="339"/>
      <c r="D580" s="340" t="s">
        <v>55</v>
      </c>
      <c r="E580" s="340" t="s">
        <v>16953</v>
      </c>
      <c r="F580" s="341" t="s">
        <v>17002</v>
      </c>
      <c r="G580" s="342" t="s">
        <v>17328</v>
      </c>
      <c r="H580" s="359"/>
      <c r="I580" s="343"/>
      <c r="J580" s="344" t="s">
        <v>17208</v>
      </c>
      <c r="K580" s="340"/>
      <c r="L580" s="340"/>
      <c r="M580" s="340">
        <v>52112</v>
      </c>
      <c r="N580" s="340"/>
      <c r="O580" s="340"/>
      <c r="P580" s="340"/>
      <c r="Q580" s="340" t="s">
        <v>25</v>
      </c>
      <c r="R580" s="340" t="s">
        <v>26</v>
      </c>
      <c r="S580" s="345" t="s">
        <v>26</v>
      </c>
      <c r="T580" s="346"/>
      <c r="U580" s="347"/>
      <c r="V580" s="347">
        <v>0</v>
      </c>
      <c r="W580" s="348"/>
      <c r="X580" s="349"/>
      <c r="Y580" s="340" t="s">
        <v>21</v>
      </c>
      <c r="Z580" s="350" t="s">
        <v>21</v>
      </c>
      <c r="AA580" s="365"/>
      <c r="AB580" s="365"/>
      <c r="AC580" s="351">
        <f t="shared" si="15"/>
        <v>10000000</v>
      </c>
      <c r="AD580" s="351">
        <v>10000000</v>
      </c>
      <c r="AE580" s="351">
        <f t="shared" si="16"/>
        <v>0</v>
      </c>
      <c r="AF580" s="352"/>
      <c r="AG580" s="353"/>
      <c r="AH580" s="352"/>
      <c r="AI580" s="352"/>
      <c r="AJ580" s="353"/>
      <c r="AK580" s="352"/>
      <c r="AL580" s="354"/>
      <c r="AM580" s="367"/>
      <c r="AN580" s="354"/>
      <c r="AO580" s="355"/>
      <c r="AP580" s="354"/>
      <c r="AQ580" s="354">
        <v>10000000</v>
      </c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6"/>
      <c r="BH580" s="357"/>
    </row>
    <row r="581" spans="1:60" s="358" customFormat="1" ht="16.5" hidden="1" customHeight="1">
      <c r="A581" s="338">
        <v>560</v>
      </c>
      <c r="B581" s="339"/>
      <c r="C581" s="339"/>
      <c r="D581" s="340" t="s">
        <v>16958</v>
      </c>
      <c r="E581" s="340" t="s">
        <v>16958</v>
      </c>
      <c r="F581" s="341" t="s">
        <v>17002</v>
      </c>
      <c r="G581" s="342" t="s">
        <v>17328</v>
      </c>
      <c r="H581" s="359"/>
      <c r="I581" s="343"/>
      <c r="J581" s="344" t="s">
        <v>17217</v>
      </c>
      <c r="K581" s="340"/>
      <c r="L581" s="340"/>
      <c r="M581" s="340">
        <v>52150</v>
      </c>
      <c r="N581" s="340"/>
      <c r="O581" s="340"/>
      <c r="P581" s="340"/>
      <c r="Q581" s="340" t="s">
        <v>40</v>
      </c>
      <c r="R581" s="340" t="s">
        <v>24</v>
      </c>
      <c r="S581" s="345" t="s">
        <v>24</v>
      </c>
      <c r="T581" s="346"/>
      <c r="U581" s="347"/>
      <c r="V581" s="347">
        <v>16667269</v>
      </c>
      <c r="W581" s="348"/>
      <c r="X581" s="349"/>
      <c r="Y581" s="340" t="s">
        <v>16998</v>
      </c>
      <c r="Z581" s="350"/>
      <c r="AA581" s="365"/>
      <c r="AB581" s="365"/>
      <c r="AC581" s="351">
        <f t="shared" si="15"/>
        <v>0</v>
      </c>
      <c r="AD581" s="351">
        <v>0</v>
      </c>
      <c r="AE581" s="351">
        <f t="shared" si="16"/>
        <v>0</v>
      </c>
      <c r="AF581" s="352"/>
      <c r="AG581" s="353"/>
      <c r="AH581" s="352"/>
      <c r="AI581" s="352"/>
      <c r="AJ581" s="353"/>
      <c r="AK581" s="352"/>
      <c r="AL581" s="354"/>
      <c r="AM581" s="367"/>
      <c r="AN581" s="354"/>
      <c r="AO581" s="355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6"/>
      <c r="BH581" s="357"/>
    </row>
    <row r="582" spans="1:60" s="358" customFormat="1" ht="16.5" hidden="1" customHeight="1">
      <c r="A582" s="338">
        <v>561</v>
      </c>
      <c r="B582" s="339"/>
      <c r="C582" s="339"/>
      <c r="D582" s="340" t="s">
        <v>16958</v>
      </c>
      <c r="E582" s="340" t="s">
        <v>16958</v>
      </c>
      <c r="F582" s="341" t="s">
        <v>17002</v>
      </c>
      <c r="G582" s="342" t="s">
        <v>17328</v>
      </c>
      <c r="H582" s="359"/>
      <c r="I582" s="343"/>
      <c r="J582" s="344" t="s">
        <v>17218</v>
      </c>
      <c r="K582" s="340"/>
      <c r="L582" s="340"/>
      <c r="M582" s="340">
        <v>15697</v>
      </c>
      <c r="N582" s="340"/>
      <c r="O582" s="340"/>
      <c r="P582" s="340"/>
      <c r="Q582" s="340" t="s">
        <v>33</v>
      </c>
      <c r="R582" s="340" t="s">
        <v>129</v>
      </c>
      <c r="S582" s="345" t="s">
        <v>17254</v>
      </c>
      <c r="T582" s="346"/>
      <c r="U582" s="347"/>
      <c r="V582" s="347">
        <v>4000000</v>
      </c>
      <c r="W582" s="348"/>
      <c r="X582" s="349"/>
      <c r="Y582" s="340" t="s">
        <v>16998</v>
      </c>
      <c r="Z582" s="350" t="s">
        <v>17097</v>
      </c>
      <c r="AA582" s="365"/>
      <c r="AB582" s="365"/>
      <c r="AC582" s="351">
        <f t="shared" si="15"/>
        <v>0</v>
      </c>
      <c r="AD582" s="351">
        <v>0</v>
      </c>
      <c r="AE582" s="351">
        <f t="shared" si="16"/>
        <v>0</v>
      </c>
      <c r="AF582" s="352"/>
      <c r="AG582" s="353"/>
      <c r="AH582" s="352"/>
      <c r="AI582" s="352"/>
      <c r="AJ582" s="353"/>
      <c r="AK582" s="352"/>
      <c r="AL582" s="354"/>
      <c r="AM582" s="367"/>
      <c r="AN582" s="354"/>
      <c r="AO582" s="355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6"/>
      <c r="BH582" s="357"/>
    </row>
    <row r="583" spans="1:60" s="358" customFormat="1" ht="16.5" hidden="1" customHeight="1">
      <c r="A583" s="338">
        <v>562</v>
      </c>
      <c r="B583" s="339"/>
      <c r="C583" s="339"/>
      <c r="D583" s="340"/>
      <c r="E583" s="340"/>
      <c r="F583" s="341" t="s">
        <v>17002</v>
      </c>
      <c r="G583" s="342" t="s">
        <v>17328</v>
      </c>
      <c r="H583" s="359"/>
      <c r="I583" s="343"/>
      <c r="J583" s="344" t="s">
        <v>17316</v>
      </c>
      <c r="K583" s="340"/>
      <c r="L583" s="340"/>
      <c r="M583" s="340">
        <v>64892</v>
      </c>
      <c r="N583" s="340"/>
      <c r="O583" s="340"/>
      <c r="P583" s="340"/>
      <c r="Q583" s="340"/>
      <c r="R583" s="340"/>
      <c r="S583" s="345" t="s">
        <v>26</v>
      </c>
      <c r="T583" s="346"/>
      <c r="U583" s="347"/>
      <c r="V583" s="347"/>
      <c r="W583" s="348">
        <v>3246000</v>
      </c>
      <c r="X583" s="349"/>
      <c r="Y583" s="340"/>
      <c r="Z583" s="350" t="s">
        <v>17113</v>
      </c>
      <c r="AA583" s="365"/>
      <c r="AB583" s="365"/>
      <c r="AC583" s="351">
        <f t="shared" si="15"/>
        <v>0</v>
      </c>
      <c r="AD583" s="351">
        <v>0</v>
      </c>
      <c r="AE583" s="351">
        <f t="shared" si="16"/>
        <v>0</v>
      </c>
      <c r="AF583" s="352"/>
      <c r="AG583" s="353"/>
      <c r="AH583" s="352"/>
      <c r="AI583" s="352"/>
      <c r="AJ583" s="353"/>
      <c r="AK583" s="352"/>
      <c r="AL583" s="354"/>
      <c r="AM583" s="367"/>
      <c r="AN583" s="354"/>
      <c r="AO583" s="355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6"/>
      <c r="BH583" s="357"/>
    </row>
    <row r="584" spans="1:60" s="358" customFormat="1" ht="16.5" hidden="1" customHeight="1">
      <c r="A584" s="338">
        <v>563</v>
      </c>
      <c r="B584" s="339"/>
      <c r="C584" s="339"/>
      <c r="D584" s="340" t="s">
        <v>47</v>
      </c>
      <c r="E584" s="340" t="s">
        <v>67</v>
      </c>
      <c r="F584" s="341" t="s">
        <v>17002</v>
      </c>
      <c r="G584" s="342" t="s">
        <v>17328</v>
      </c>
      <c r="H584" s="359"/>
      <c r="I584" s="343"/>
      <c r="J584" s="344" t="s">
        <v>17183</v>
      </c>
      <c r="K584" s="340"/>
      <c r="L584" s="340"/>
      <c r="M584" s="340">
        <v>16298</v>
      </c>
      <c r="N584" s="340" t="s">
        <v>17010</v>
      </c>
      <c r="O584" s="340" t="s">
        <v>50</v>
      </c>
      <c r="P584" s="340" t="s">
        <v>17103</v>
      </c>
      <c r="Q584" s="340" t="s">
        <v>25</v>
      </c>
      <c r="R584" s="340" t="s">
        <v>26</v>
      </c>
      <c r="S584" s="345" t="s">
        <v>26</v>
      </c>
      <c r="T584" s="346"/>
      <c r="U584" s="347">
        <v>6653000</v>
      </c>
      <c r="V584" s="347">
        <v>7742000</v>
      </c>
      <c r="W584" s="348"/>
      <c r="X584" s="349"/>
      <c r="Y584" s="340" t="s">
        <v>23</v>
      </c>
      <c r="Z584" s="350" t="s">
        <v>20</v>
      </c>
      <c r="AA584" s="365"/>
      <c r="AB584" s="365"/>
      <c r="AC584" s="351">
        <f t="shared" si="15"/>
        <v>2000000</v>
      </c>
      <c r="AD584" s="351">
        <v>2000000</v>
      </c>
      <c r="AE584" s="351">
        <f t="shared" si="16"/>
        <v>0</v>
      </c>
      <c r="AF584" s="352"/>
      <c r="AG584" s="353"/>
      <c r="AH584" s="352"/>
      <c r="AI584" s="352"/>
      <c r="AJ584" s="353"/>
      <c r="AK584" s="352"/>
      <c r="AL584" s="354"/>
      <c r="AM584" s="367"/>
      <c r="AN584" s="354"/>
      <c r="AO584" s="355"/>
      <c r="AP584" s="354"/>
      <c r="AQ584" s="354"/>
      <c r="AR584" s="354"/>
      <c r="AS584" s="354">
        <v>2000000</v>
      </c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6"/>
      <c r="BH584" s="357"/>
    </row>
    <row r="585" spans="1:60" s="358" customFormat="1" ht="16.5" hidden="1" customHeight="1">
      <c r="A585" s="338">
        <v>564</v>
      </c>
      <c r="B585" s="339"/>
      <c r="C585" s="339"/>
      <c r="D585" s="340" t="s">
        <v>47</v>
      </c>
      <c r="E585" s="340" t="s">
        <v>67</v>
      </c>
      <c r="F585" s="341" t="s">
        <v>17002</v>
      </c>
      <c r="G585" s="342" t="s">
        <v>17328</v>
      </c>
      <c r="H585" s="359"/>
      <c r="I585" s="343"/>
      <c r="J585" s="344" t="s">
        <v>17183</v>
      </c>
      <c r="K585" s="340"/>
      <c r="L585" s="340"/>
      <c r="M585" s="340">
        <v>16298</v>
      </c>
      <c r="N585" s="340"/>
      <c r="O585" s="340"/>
      <c r="P585" s="340"/>
      <c r="Q585" s="340" t="s">
        <v>22</v>
      </c>
      <c r="R585" s="340" t="s">
        <v>139</v>
      </c>
      <c r="S585" s="345" t="s">
        <v>139</v>
      </c>
      <c r="T585" s="346"/>
      <c r="U585" s="347" t="s">
        <v>48</v>
      </c>
      <c r="V585" s="347">
        <v>8060000</v>
      </c>
      <c r="W585" s="348"/>
      <c r="X585" s="349"/>
      <c r="Y585" s="340" t="s">
        <v>16998</v>
      </c>
      <c r="Z585" s="350" t="s">
        <v>21</v>
      </c>
      <c r="AA585" s="365"/>
      <c r="AB585" s="365"/>
      <c r="AC585" s="351">
        <f t="shared" si="15"/>
        <v>8000000</v>
      </c>
      <c r="AD585" s="351">
        <v>8000000</v>
      </c>
      <c r="AE585" s="351">
        <f t="shared" si="16"/>
        <v>0</v>
      </c>
      <c r="AF585" s="352"/>
      <c r="AG585" s="353"/>
      <c r="AH585" s="352"/>
      <c r="AI585" s="352"/>
      <c r="AJ585" s="353"/>
      <c r="AK585" s="352"/>
      <c r="AL585" s="354"/>
      <c r="AM585" s="367"/>
      <c r="AN585" s="354"/>
      <c r="AO585" s="355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>
        <v>8000000</v>
      </c>
      <c r="BD585" s="354"/>
      <c r="BE585" s="354"/>
      <c r="BF585" s="354"/>
      <c r="BG585" s="356"/>
      <c r="BH585" s="357"/>
    </row>
    <row r="586" spans="1:60" s="358" customFormat="1" ht="16.5" hidden="1" customHeight="1">
      <c r="A586" s="338">
        <v>565</v>
      </c>
      <c r="B586" s="339"/>
      <c r="C586" s="339"/>
      <c r="D586" s="340" t="s">
        <v>47</v>
      </c>
      <c r="E586" s="340" t="s">
        <v>67</v>
      </c>
      <c r="F586" s="341" t="s">
        <v>17002</v>
      </c>
      <c r="G586" s="342" t="s">
        <v>17328</v>
      </c>
      <c r="H586" s="359"/>
      <c r="I586" s="343"/>
      <c r="J586" s="344" t="s">
        <v>17184</v>
      </c>
      <c r="K586" s="340"/>
      <c r="L586" s="340"/>
      <c r="M586" s="340">
        <v>60187</v>
      </c>
      <c r="N586" s="340" t="s">
        <v>17010</v>
      </c>
      <c r="O586" s="340"/>
      <c r="P586" s="340"/>
      <c r="Q586" s="340" t="s">
        <v>39</v>
      </c>
      <c r="R586" s="340" t="s">
        <v>14458</v>
      </c>
      <c r="S586" s="345" t="s">
        <v>17251</v>
      </c>
      <c r="T586" s="346"/>
      <c r="U586" s="347"/>
      <c r="V586" s="347">
        <v>8680000</v>
      </c>
      <c r="W586" s="348"/>
      <c r="X586" s="349"/>
      <c r="Y586" s="340" t="s">
        <v>16998</v>
      </c>
      <c r="Z586" s="350" t="s">
        <v>17104</v>
      </c>
      <c r="AA586" s="365"/>
      <c r="AB586" s="365"/>
      <c r="AC586" s="351">
        <f t="shared" si="15"/>
        <v>0</v>
      </c>
      <c r="AD586" s="351">
        <v>0</v>
      </c>
      <c r="AE586" s="351">
        <f t="shared" si="16"/>
        <v>0</v>
      </c>
      <c r="AF586" s="352"/>
      <c r="AG586" s="353"/>
      <c r="AH586" s="352"/>
      <c r="AI586" s="352"/>
      <c r="AJ586" s="353"/>
      <c r="AK586" s="352"/>
      <c r="AL586" s="354"/>
      <c r="AM586" s="367"/>
      <c r="AN586" s="354"/>
      <c r="AO586" s="355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6"/>
      <c r="BH586" s="357"/>
    </row>
    <row r="587" spans="1:60" s="358" customFormat="1" ht="16.5" hidden="1" customHeight="1">
      <c r="A587" s="338">
        <v>566</v>
      </c>
      <c r="B587" s="339"/>
      <c r="C587" s="339"/>
      <c r="D587" s="340" t="s">
        <v>47</v>
      </c>
      <c r="E587" s="340" t="s">
        <v>60</v>
      </c>
      <c r="F587" s="341" t="s">
        <v>17002</v>
      </c>
      <c r="G587" s="342" t="s">
        <v>17457</v>
      </c>
      <c r="H587" s="359"/>
      <c r="I587" s="343"/>
      <c r="J587" s="344" t="s">
        <v>17386</v>
      </c>
      <c r="K587" s="340"/>
      <c r="L587" s="340"/>
      <c r="M587" s="340">
        <v>331</v>
      </c>
      <c r="N587" s="340" t="s">
        <v>16999</v>
      </c>
      <c r="O587" s="340" t="s">
        <v>35</v>
      </c>
      <c r="P587" s="340" t="s">
        <v>16996</v>
      </c>
      <c r="Q587" s="340" t="s">
        <v>40</v>
      </c>
      <c r="R587" s="340" t="s">
        <v>24</v>
      </c>
      <c r="S587" s="345" t="s">
        <v>24</v>
      </c>
      <c r="T587" s="346"/>
      <c r="U587" s="347">
        <v>22819140</v>
      </c>
      <c r="V587" s="347">
        <v>98547800</v>
      </c>
      <c r="W587" s="348">
        <v>4737500</v>
      </c>
      <c r="X587" s="349"/>
      <c r="Y587" s="340" t="s">
        <v>20</v>
      </c>
      <c r="Z587" s="350" t="s">
        <v>20</v>
      </c>
      <c r="AA587" s="365"/>
      <c r="AB587" s="365"/>
      <c r="AC587" s="351">
        <f t="shared" si="15"/>
        <v>30000000</v>
      </c>
      <c r="AD587" s="351">
        <v>30000000</v>
      </c>
      <c r="AE587" s="351">
        <f t="shared" si="16"/>
        <v>0</v>
      </c>
      <c r="AF587" s="352"/>
      <c r="AG587" s="353"/>
      <c r="AH587" s="352"/>
      <c r="AI587" s="352"/>
      <c r="AJ587" s="353"/>
      <c r="AK587" s="352"/>
      <c r="AL587" s="354"/>
      <c r="AM587" s="367"/>
      <c r="AN587" s="354"/>
      <c r="AO587" s="355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>
        <v>30000000</v>
      </c>
      <c r="BF587" s="354"/>
      <c r="BG587" s="356"/>
      <c r="BH587" s="357"/>
    </row>
    <row r="588" spans="1:60" s="358" customFormat="1" ht="16.5" hidden="1" customHeight="1">
      <c r="A588" s="338">
        <v>567</v>
      </c>
      <c r="B588" s="339"/>
      <c r="C588" s="339"/>
      <c r="D588" s="340" t="s">
        <v>15</v>
      </c>
      <c r="E588" s="340" t="s">
        <v>16940</v>
      </c>
      <c r="F588" s="341" t="s">
        <v>17002</v>
      </c>
      <c r="G588" s="342" t="s">
        <v>17328</v>
      </c>
      <c r="H588" s="359"/>
      <c r="I588" s="343"/>
      <c r="J588" s="344" t="s">
        <v>17162</v>
      </c>
      <c r="K588" s="340"/>
      <c r="L588" s="340"/>
      <c r="M588" s="340">
        <v>16141</v>
      </c>
      <c r="N588" s="340" t="s">
        <v>16995</v>
      </c>
      <c r="O588" s="340" t="s">
        <v>27</v>
      </c>
      <c r="P588" s="340"/>
      <c r="Q588" s="340"/>
      <c r="R588" s="340"/>
      <c r="S588" s="345" t="s">
        <v>17250</v>
      </c>
      <c r="T588" s="346"/>
      <c r="U588" s="347"/>
      <c r="V588" s="347"/>
      <c r="W588" s="348"/>
      <c r="X588" s="349"/>
      <c r="Y588" s="340"/>
      <c r="Z588" s="350" t="s">
        <v>21</v>
      </c>
      <c r="AA588" s="365"/>
      <c r="AB588" s="365"/>
      <c r="AC588" s="351">
        <f t="shared" si="15"/>
        <v>2000000</v>
      </c>
      <c r="AD588" s="351">
        <v>2000000</v>
      </c>
      <c r="AE588" s="351">
        <f t="shared" si="16"/>
        <v>0</v>
      </c>
      <c r="AF588" s="352"/>
      <c r="AG588" s="353"/>
      <c r="AH588" s="352"/>
      <c r="AI588" s="352"/>
      <c r="AJ588" s="353"/>
      <c r="AK588" s="352"/>
      <c r="AL588" s="354"/>
      <c r="AM588" s="367"/>
      <c r="AN588" s="354"/>
      <c r="AO588" s="355"/>
      <c r="AP588" s="354"/>
      <c r="AQ588" s="354"/>
      <c r="AR588" s="354"/>
      <c r="AS588" s="354">
        <v>2000000</v>
      </c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6"/>
      <c r="BH588" s="357"/>
    </row>
    <row r="589" spans="1:60" s="358" customFormat="1" ht="16.5" hidden="1" customHeight="1">
      <c r="A589" s="338">
        <v>568</v>
      </c>
      <c r="B589" s="339"/>
      <c r="C589" s="339"/>
      <c r="D589" s="340" t="s">
        <v>55</v>
      </c>
      <c r="E589" s="340" t="s">
        <v>16950</v>
      </c>
      <c r="F589" s="341" t="s">
        <v>17002</v>
      </c>
      <c r="G589" s="342" t="s">
        <v>17328</v>
      </c>
      <c r="H589" s="359"/>
      <c r="I589" s="343"/>
      <c r="J589" s="344" t="s">
        <v>17193</v>
      </c>
      <c r="K589" s="340"/>
      <c r="L589" s="340"/>
      <c r="M589" s="340">
        <v>3997</v>
      </c>
      <c r="N589" s="340" t="s">
        <v>16995</v>
      </c>
      <c r="O589" s="340"/>
      <c r="P589" s="340"/>
      <c r="Q589" s="340" t="s">
        <v>22</v>
      </c>
      <c r="R589" s="340" t="s">
        <v>130</v>
      </c>
      <c r="S589" s="345" t="s">
        <v>130</v>
      </c>
      <c r="T589" s="346"/>
      <c r="U589" s="347">
        <v>75499846</v>
      </c>
      <c r="V589" s="347">
        <v>0</v>
      </c>
      <c r="W589" s="348">
        <v>900000</v>
      </c>
      <c r="X589" s="349"/>
      <c r="Y589" s="340" t="s">
        <v>23</v>
      </c>
      <c r="Z589" s="350" t="s">
        <v>21</v>
      </c>
      <c r="AA589" s="365"/>
      <c r="AB589" s="365"/>
      <c r="AC589" s="351">
        <f t="shared" si="15"/>
        <v>2000000</v>
      </c>
      <c r="AD589" s="351">
        <v>2000000</v>
      </c>
      <c r="AE589" s="351">
        <f t="shared" si="16"/>
        <v>0</v>
      </c>
      <c r="AF589" s="352"/>
      <c r="AG589" s="353"/>
      <c r="AH589" s="352"/>
      <c r="AI589" s="352"/>
      <c r="AJ589" s="353"/>
      <c r="AK589" s="352"/>
      <c r="AL589" s="354"/>
      <c r="AM589" s="367"/>
      <c r="AN589" s="354"/>
      <c r="AO589" s="355"/>
      <c r="AP589" s="354"/>
      <c r="AQ589" s="368">
        <v>2000000</v>
      </c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6"/>
      <c r="BH589" s="357"/>
    </row>
    <row r="590" spans="1:60" s="358" customFormat="1" ht="16.5" hidden="1" customHeight="1">
      <c r="A590" s="338">
        <v>569</v>
      </c>
      <c r="B590" s="339"/>
      <c r="C590" s="339"/>
      <c r="D590" s="340" t="s">
        <v>55</v>
      </c>
      <c r="E590" s="340" t="s">
        <v>16950</v>
      </c>
      <c r="F590" s="341" t="s">
        <v>17002</v>
      </c>
      <c r="G590" s="342" t="s">
        <v>17328</v>
      </c>
      <c r="H590" s="359"/>
      <c r="I590" s="343"/>
      <c r="J590" s="344" t="s">
        <v>17193</v>
      </c>
      <c r="K590" s="340"/>
      <c r="L590" s="340"/>
      <c r="M590" s="340">
        <v>3997</v>
      </c>
      <c r="N590" s="340" t="s">
        <v>16995</v>
      </c>
      <c r="O590" s="340"/>
      <c r="P590" s="340"/>
      <c r="Q590" s="340"/>
      <c r="R590" s="340" t="s">
        <v>130</v>
      </c>
      <c r="S590" s="345" t="s">
        <v>130</v>
      </c>
      <c r="T590" s="346"/>
      <c r="U590" s="347"/>
      <c r="V590" s="347"/>
      <c r="W590" s="348">
        <v>0</v>
      </c>
      <c r="X590" s="349"/>
      <c r="Y590" s="340" t="s">
        <v>21</v>
      </c>
      <c r="Z590" s="350" t="s">
        <v>21</v>
      </c>
      <c r="AA590" s="365"/>
      <c r="AB590" s="365"/>
      <c r="AC590" s="351">
        <f t="shared" si="15"/>
        <v>100000000</v>
      </c>
      <c r="AD590" s="351">
        <v>100000000</v>
      </c>
      <c r="AE590" s="351">
        <f t="shared" si="16"/>
        <v>0</v>
      </c>
      <c r="AF590" s="352"/>
      <c r="AG590" s="353"/>
      <c r="AH590" s="352"/>
      <c r="AI590" s="352"/>
      <c r="AJ590" s="353"/>
      <c r="AK590" s="352"/>
      <c r="AL590" s="354"/>
      <c r="AM590" s="367"/>
      <c r="AN590" s="354"/>
      <c r="AO590" s="355"/>
      <c r="AP590" s="354"/>
      <c r="AQ590" s="354"/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>
        <v>100000000</v>
      </c>
      <c r="BB590" s="354"/>
      <c r="BC590" s="354"/>
      <c r="BD590" s="354"/>
      <c r="BE590" s="354"/>
      <c r="BF590" s="354"/>
      <c r="BG590" s="356"/>
      <c r="BH590" s="357"/>
    </row>
    <row r="591" spans="1:60" s="358" customFormat="1" ht="16.5" hidden="1" customHeight="1">
      <c r="A591" s="338">
        <v>570</v>
      </c>
      <c r="B591" s="339"/>
      <c r="C591" s="339"/>
      <c r="D591" s="340" t="s">
        <v>15</v>
      </c>
      <c r="E591" s="340" t="s">
        <v>16938</v>
      </c>
      <c r="F591" s="341" t="s">
        <v>17002</v>
      </c>
      <c r="G591" s="342" t="s">
        <v>17328</v>
      </c>
      <c r="H591" s="359"/>
      <c r="I591" s="343"/>
      <c r="J591" s="344" t="s">
        <v>17110</v>
      </c>
      <c r="K591" s="340"/>
      <c r="L591" s="340"/>
      <c r="M591" s="340">
        <v>9259</v>
      </c>
      <c r="N591" s="340" t="s">
        <v>16995</v>
      </c>
      <c r="O591" s="340" t="s">
        <v>27</v>
      </c>
      <c r="P591" s="340" t="s">
        <v>16996</v>
      </c>
      <c r="Q591" s="340" t="s">
        <v>16</v>
      </c>
      <c r="R591" s="340" t="s">
        <v>17</v>
      </c>
      <c r="S591" s="345" t="s">
        <v>17</v>
      </c>
      <c r="T591" s="346"/>
      <c r="U591" s="347" t="s">
        <v>48</v>
      </c>
      <c r="V591" s="347">
        <v>0</v>
      </c>
      <c r="W591" s="348"/>
      <c r="X591" s="349"/>
      <c r="Y591" s="340" t="s">
        <v>20</v>
      </c>
      <c r="Z591" s="350" t="s">
        <v>20</v>
      </c>
      <c r="AA591" s="365"/>
      <c r="AB591" s="365"/>
      <c r="AC591" s="351">
        <f t="shared" si="15"/>
        <v>3000000</v>
      </c>
      <c r="AD591" s="351">
        <v>3000000</v>
      </c>
      <c r="AE591" s="351">
        <f t="shared" si="16"/>
        <v>0</v>
      </c>
      <c r="AF591" s="352"/>
      <c r="AG591" s="353"/>
      <c r="AH591" s="352"/>
      <c r="AI591" s="352"/>
      <c r="AJ591" s="353"/>
      <c r="AK591" s="352"/>
      <c r="AL591" s="354"/>
      <c r="AM591" s="367"/>
      <c r="AN591" s="354"/>
      <c r="AO591" s="355"/>
      <c r="AP591" s="354"/>
      <c r="AQ591" s="368">
        <v>3000000</v>
      </c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6"/>
      <c r="BH591" s="357"/>
    </row>
    <row r="592" spans="1:60" s="358" customFormat="1" ht="16.5" hidden="1" customHeight="1">
      <c r="A592" s="338">
        <v>571</v>
      </c>
      <c r="B592" s="339"/>
      <c r="C592" s="339"/>
      <c r="D592" s="340" t="s">
        <v>15</v>
      </c>
      <c r="E592" s="340" t="s">
        <v>16938</v>
      </c>
      <c r="F592" s="341" t="s">
        <v>17002</v>
      </c>
      <c r="G592" s="342" t="s">
        <v>17328</v>
      </c>
      <c r="H592" s="359"/>
      <c r="I592" s="343"/>
      <c r="J592" s="344" t="s">
        <v>17110</v>
      </c>
      <c r="K592" s="340"/>
      <c r="L592" s="340"/>
      <c r="M592" s="340">
        <v>9259</v>
      </c>
      <c r="N592" s="340" t="s">
        <v>16995</v>
      </c>
      <c r="O592" s="340" t="s">
        <v>27</v>
      </c>
      <c r="P592" s="340" t="s">
        <v>16996</v>
      </c>
      <c r="Q592" s="340"/>
      <c r="R592" s="340"/>
      <c r="S592" s="345" t="s">
        <v>139</v>
      </c>
      <c r="T592" s="346"/>
      <c r="U592" s="347"/>
      <c r="V592" s="347"/>
      <c r="W592" s="348"/>
      <c r="X592" s="349"/>
      <c r="Y592" s="340"/>
      <c r="Z592" s="350" t="s">
        <v>21</v>
      </c>
      <c r="AA592" s="365"/>
      <c r="AB592" s="365"/>
      <c r="AC592" s="351">
        <f t="shared" si="15"/>
        <v>10000000</v>
      </c>
      <c r="AD592" s="351">
        <v>10000000</v>
      </c>
      <c r="AE592" s="351">
        <f t="shared" si="16"/>
        <v>0</v>
      </c>
      <c r="AF592" s="352"/>
      <c r="AG592" s="353"/>
      <c r="AH592" s="352"/>
      <c r="AI592" s="352"/>
      <c r="AJ592" s="353"/>
      <c r="AK592" s="352"/>
      <c r="AL592" s="354"/>
      <c r="AM592" s="367"/>
      <c r="AN592" s="354"/>
      <c r="AO592" s="355"/>
      <c r="AP592" s="354"/>
      <c r="AQ592" s="354">
        <v>10000000</v>
      </c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6"/>
      <c r="BH592" s="357"/>
    </row>
    <row r="593" spans="1:60" s="358" customFormat="1" ht="16.5" hidden="1" customHeight="1">
      <c r="A593" s="338">
        <v>572</v>
      </c>
      <c r="B593" s="339"/>
      <c r="C593" s="339"/>
      <c r="D593" s="340" t="s">
        <v>15</v>
      </c>
      <c r="E593" s="340" t="s">
        <v>16938</v>
      </c>
      <c r="F593" s="341" t="s">
        <v>17002</v>
      </c>
      <c r="G593" s="342" t="s">
        <v>17328</v>
      </c>
      <c r="H593" s="359"/>
      <c r="I593" s="343"/>
      <c r="J593" s="344" t="s">
        <v>17110</v>
      </c>
      <c r="K593" s="340"/>
      <c r="L593" s="340"/>
      <c r="M593" s="340">
        <v>9259</v>
      </c>
      <c r="N593" s="340" t="s">
        <v>16995</v>
      </c>
      <c r="O593" s="340" t="s">
        <v>27</v>
      </c>
      <c r="P593" s="340" t="s">
        <v>16996</v>
      </c>
      <c r="Q593" s="340"/>
      <c r="R593" s="340"/>
      <c r="S593" s="345" t="s">
        <v>17249</v>
      </c>
      <c r="T593" s="346"/>
      <c r="U593" s="347"/>
      <c r="V593" s="347"/>
      <c r="W593" s="348"/>
      <c r="X593" s="349"/>
      <c r="Y593" s="340"/>
      <c r="Z593" s="350" t="s">
        <v>21</v>
      </c>
      <c r="AA593" s="365"/>
      <c r="AB593" s="365"/>
      <c r="AC593" s="351">
        <f t="shared" si="15"/>
        <v>20000000</v>
      </c>
      <c r="AD593" s="351">
        <v>20000000</v>
      </c>
      <c r="AE593" s="351">
        <f t="shared" si="16"/>
        <v>0</v>
      </c>
      <c r="AF593" s="352"/>
      <c r="AG593" s="353"/>
      <c r="AH593" s="352"/>
      <c r="AI593" s="352">
        <v>0</v>
      </c>
      <c r="AJ593" s="353"/>
      <c r="AK593" s="352"/>
      <c r="AL593" s="354"/>
      <c r="AM593" s="367"/>
      <c r="AN593" s="354"/>
      <c r="AO593" s="355"/>
      <c r="AP593" s="354"/>
      <c r="AQ593" s="354"/>
      <c r="AR593" s="354"/>
      <c r="AS593" s="354">
        <v>20000000</v>
      </c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6"/>
      <c r="BH593" s="357"/>
    </row>
    <row r="594" spans="1:60" s="358" customFormat="1" ht="16.5" hidden="1" customHeight="1">
      <c r="A594" s="338">
        <v>573</v>
      </c>
      <c r="B594" s="339"/>
      <c r="C594" s="339"/>
      <c r="D594" s="340" t="s">
        <v>55</v>
      </c>
      <c r="E594" s="340" t="s">
        <v>16950</v>
      </c>
      <c r="F594" s="341" t="s">
        <v>17002</v>
      </c>
      <c r="G594" s="342" t="s">
        <v>17328</v>
      </c>
      <c r="H594" s="359"/>
      <c r="I594" s="343"/>
      <c r="J594" s="344" t="s">
        <v>17195</v>
      </c>
      <c r="K594" s="340"/>
      <c r="L594" s="340"/>
      <c r="M594" s="340">
        <v>59252</v>
      </c>
      <c r="N594" s="340"/>
      <c r="O594" s="340"/>
      <c r="P594" s="340"/>
      <c r="Q594" s="340" t="s">
        <v>25</v>
      </c>
      <c r="R594" s="340" t="s">
        <v>26</v>
      </c>
      <c r="S594" s="345" t="s">
        <v>26</v>
      </c>
      <c r="T594" s="346"/>
      <c r="U594" s="347">
        <v>735000</v>
      </c>
      <c r="V594" s="347">
        <v>882000</v>
      </c>
      <c r="W594" s="348"/>
      <c r="X594" s="349"/>
      <c r="Y594" s="340" t="s">
        <v>18</v>
      </c>
      <c r="Z594" s="350" t="s">
        <v>17097</v>
      </c>
      <c r="AA594" s="365"/>
      <c r="AB594" s="365"/>
      <c r="AC594" s="351">
        <f t="shared" si="15"/>
        <v>0</v>
      </c>
      <c r="AD594" s="351">
        <v>0</v>
      </c>
      <c r="AE594" s="351">
        <f t="shared" si="16"/>
        <v>0</v>
      </c>
      <c r="AF594" s="352"/>
      <c r="AG594" s="353"/>
      <c r="AH594" s="352"/>
      <c r="AI594" s="352"/>
      <c r="AJ594" s="353"/>
      <c r="AK594" s="352"/>
      <c r="AL594" s="354"/>
      <c r="AM594" s="367"/>
      <c r="AN594" s="354"/>
      <c r="AO594" s="355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6"/>
      <c r="BH594" s="357"/>
    </row>
    <row r="595" spans="1:60" s="358" customFormat="1" ht="16.5" hidden="1" customHeight="1">
      <c r="A595" s="338">
        <v>574</v>
      </c>
      <c r="B595" s="339"/>
      <c r="C595" s="339"/>
      <c r="D595" s="340" t="s">
        <v>16955</v>
      </c>
      <c r="E595" s="340" t="s">
        <v>78</v>
      </c>
      <c r="F595" s="341" t="s">
        <v>17002</v>
      </c>
      <c r="G595" s="342" t="s">
        <v>17328</v>
      </c>
      <c r="H595" s="359"/>
      <c r="I595" s="343"/>
      <c r="J595" s="344" t="s">
        <v>17235</v>
      </c>
      <c r="K595" s="340"/>
      <c r="L595" s="340"/>
      <c r="M595" s="340">
        <v>1451</v>
      </c>
      <c r="N595" s="340" t="s">
        <v>16968</v>
      </c>
      <c r="O595" s="340"/>
      <c r="P595" s="340"/>
      <c r="Q595" s="340" t="s">
        <v>139</v>
      </c>
      <c r="R595" s="340" t="s">
        <v>139</v>
      </c>
      <c r="S595" s="345" t="s">
        <v>139</v>
      </c>
      <c r="T595" s="346"/>
      <c r="U595" s="347"/>
      <c r="V595" s="347"/>
      <c r="W595" s="348"/>
      <c r="X595" s="349"/>
      <c r="Y595" s="340" t="s">
        <v>21</v>
      </c>
      <c r="Z595" s="350" t="s">
        <v>21</v>
      </c>
      <c r="AA595" s="365"/>
      <c r="AB595" s="365"/>
      <c r="AC595" s="351">
        <f t="shared" si="15"/>
        <v>5000000</v>
      </c>
      <c r="AD595" s="351">
        <v>5000000</v>
      </c>
      <c r="AE595" s="351">
        <f t="shared" si="16"/>
        <v>0</v>
      </c>
      <c r="AF595" s="352"/>
      <c r="AG595" s="353"/>
      <c r="AH595" s="352"/>
      <c r="AI595" s="352"/>
      <c r="AJ595" s="353"/>
      <c r="AK595" s="352"/>
      <c r="AL595" s="354"/>
      <c r="AM595" s="367"/>
      <c r="AN595" s="354"/>
      <c r="AO595" s="355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>
        <v>5000000</v>
      </c>
      <c r="BD595" s="354"/>
      <c r="BE595" s="354"/>
      <c r="BF595" s="354"/>
      <c r="BG595" s="356"/>
      <c r="BH595" s="357"/>
    </row>
    <row r="596" spans="1:60" s="358" customFormat="1" ht="16.5" hidden="1" customHeight="1">
      <c r="A596" s="338">
        <v>575</v>
      </c>
      <c r="B596" s="339"/>
      <c r="C596" s="339"/>
      <c r="D596" s="340"/>
      <c r="E596" s="340"/>
      <c r="F596" s="341" t="s">
        <v>17002</v>
      </c>
      <c r="G596" s="342" t="s">
        <v>17328</v>
      </c>
      <c r="H596" s="359"/>
      <c r="I596" s="343"/>
      <c r="J596" s="344" t="s">
        <v>7005</v>
      </c>
      <c r="K596" s="340"/>
      <c r="L596" s="340"/>
      <c r="M596" s="340">
        <v>4639</v>
      </c>
      <c r="N596" s="340"/>
      <c r="O596" s="340"/>
      <c r="P596" s="340"/>
      <c r="Q596" s="340"/>
      <c r="R596" s="340"/>
      <c r="S596" s="345" t="s">
        <v>17258</v>
      </c>
      <c r="T596" s="346"/>
      <c r="U596" s="347"/>
      <c r="V596" s="347"/>
      <c r="W596" s="348">
        <v>2880000</v>
      </c>
      <c r="X596" s="349"/>
      <c r="Y596" s="340"/>
      <c r="Z596" s="350" t="s">
        <v>17113</v>
      </c>
      <c r="AA596" s="365"/>
      <c r="AB596" s="365"/>
      <c r="AC596" s="351">
        <f t="shared" si="15"/>
        <v>0</v>
      </c>
      <c r="AD596" s="351">
        <v>0</v>
      </c>
      <c r="AE596" s="351">
        <f t="shared" si="16"/>
        <v>0</v>
      </c>
      <c r="AF596" s="352"/>
      <c r="AG596" s="353"/>
      <c r="AH596" s="352"/>
      <c r="AI596" s="352"/>
      <c r="AJ596" s="353"/>
      <c r="AK596" s="352"/>
      <c r="AL596" s="354"/>
      <c r="AM596" s="367"/>
      <c r="AN596" s="354"/>
      <c r="AO596" s="355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6"/>
      <c r="BH596" s="357"/>
    </row>
    <row r="597" spans="1:60" s="358" customFormat="1" ht="16.5" hidden="1" customHeight="1">
      <c r="A597" s="338">
        <v>576</v>
      </c>
      <c r="B597" s="339"/>
      <c r="C597" s="339"/>
      <c r="D597" s="340" t="s">
        <v>55</v>
      </c>
      <c r="E597" s="340" t="s">
        <v>16951</v>
      </c>
      <c r="F597" s="341" t="s">
        <v>17002</v>
      </c>
      <c r="G597" s="342" t="s">
        <v>17328</v>
      </c>
      <c r="H597" s="359"/>
      <c r="I597" s="343"/>
      <c r="J597" s="344" t="s">
        <v>17009</v>
      </c>
      <c r="K597" s="340"/>
      <c r="L597" s="340"/>
      <c r="M597" s="340">
        <v>6669</v>
      </c>
      <c r="N597" s="340" t="s">
        <v>17010</v>
      </c>
      <c r="O597" s="340"/>
      <c r="P597" s="340"/>
      <c r="Q597" s="340" t="s">
        <v>16</v>
      </c>
      <c r="R597" s="340" t="s">
        <v>17</v>
      </c>
      <c r="S597" s="345" t="s">
        <v>17</v>
      </c>
      <c r="T597" s="346"/>
      <c r="U597" s="347">
        <v>4050000</v>
      </c>
      <c r="V597" s="347">
        <v>4230000</v>
      </c>
      <c r="W597" s="348">
        <v>4500000</v>
      </c>
      <c r="X597" s="349"/>
      <c r="Y597" s="340" t="s">
        <v>23</v>
      </c>
      <c r="Z597" s="350" t="s">
        <v>23</v>
      </c>
      <c r="AA597" s="365"/>
      <c r="AB597" s="365"/>
      <c r="AC597" s="351">
        <f t="shared" si="15"/>
        <v>4000000</v>
      </c>
      <c r="AD597" s="351">
        <v>4000000</v>
      </c>
      <c r="AE597" s="351">
        <f t="shared" si="16"/>
        <v>0</v>
      </c>
      <c r="AF597" s="352"/>
      <c r="AG597" s="353"/>
      <c r="AH597" s="352"/>
      <c r="AI597" s="352"/>
      <c r="AJ597" s="353"/>
      <c r="AK597" s="352"/>
      <c r="AL597" s="354"/>
      <c r="AM597" s="367"/>
      <c r="AN597" s="354"/>
      <c r="AO597" s="355">
        <v>2000000</v>
      </c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>
        <v>2000000</v>
      </c>
      <c r="BD597" s="354"/>
      <c r="BE597" s="354"/>
      <c r="BF597" s="354"/>
      <c r="BG597" s="356"/>
      <c r="BH597" s="357"/>
    </row>
    <row r="598" spans="1:60" s="358" customFormat="1" ht="16.5" hidden="1" customHeight="1">
      <c r="A598" s="338">
        <v>577</v>
      </c>
      <c r="B598" s="339"/>
      <c r="C598" s="339"/>
      <c r="D598" s="340"/>
      <c r="E598" s="340"/>
      <c r="F598" s="341" t="s">
        <v>17002</v>
      </c>
      <c r="G598" s="342" t="s">
        <v>17328</v>
      </c>
      <c r="H598" s="359"/>
      <c r="I598" s="343"/>
      <c r="J598" s="344" t="s">
        <v>1176</v>
      </c>
      <c r="K598" s="340"/>
      <c r="L598" s="340"/>
      <c r="M598" s="340">
        <v>4617</v>
      </c>
      <c r="N598" s="340"/>
      <c r="O598" s="340"/>
      <c r="P598" s="340"/>
      <c r="Q598" s="340"/>
      <c r="R598" s="340"/>
      <c r="S598" s="345" t="s">
        <v>17</v>
      </c>
      <c r="T598" s="346"/>
      <c r="U598" s="347"/>
      <c r="V598" s="347"/>
      <c r="W598" s="348">
        <v>30001600</v>
      </c>
      <c r="X598" s="349"/>
      <c r="Y598" s="340"/>
      <c r="Z598" s="350" t="s">
        <v>23</v>
      </c>
      <c r="AA598" s="365"/>
      <c r="AB598" s="365"/>
      <c r="AC598" s="351">
        <f t="shared" ref="AC598:AC657" si="17">AG598+AJ598+AM598+AO598+AQ598+AS598+AU598+AW598+AY598+BA598+BC598+BE598</f>
        <v>15022800</v>
      </c>
      <c r="AD598" s="351">
        <v>15022800</v>
      </c>
      <c r="AE598" s="351">
        <f t="shared" ref="AE598:AE657" si="18">AC598-AD598</f>
        <v>0</v>
      </c>
      <c r="AF598" s="352"/>
      <c r="AG598" s="353">
        <v>1507000</v>
      </c>
      <c r="AH598" s="352"/>
      <c r="AI598" s="352">
        <v>1997300</v>
      </c>
      <c r="AJ598" s="353">
        <v>1997300</v>
      </c>
      <c r="AK598" s="352"/>
      <c r="AL598" s="354"/>
      <c r="AM598" s="367">
        <v>1737000</v>
      </c>
      <c r="AN598" s="354" t="s">
        <v>17365</v>
      </c>
      <c r="AO598" s="355">
        <v>1781500</v>
      </c>
      <c r="AP598" s="354" t="s">
        <v>17365</v>
      </c>
      <c r="AQ598" s="354">
        <v>1000000</v>
      </c>
      <c r="AR598" s="354"/>
      <c r="AS598" s="354">
        <v>1000000</v>
      </c>
      <c r="AT598" s="354"/>
      <c r="AU598" s="354">
        <v>1000000</v>
      </c>
      <c r="AV598" s="354"/>
      <c r="AW598" s="354">
        <v>1000000</v>
      </c>
      <c r="AX598" s="354"/>
      <c r="AY598" s="354">
        <v>1000000</v>
      </c>
      <c r="AZ598" s="354"/>
      <c r="BA598" s="354">
        <v>1000000</v>
      </c>
      <c r="BB598" s="354"/>
      <c r="BC598" s="354">
        <v>1000000</v>
      </c>
      <c r="BD598" s="354"/>
      <c r="BE598" s="354">
        <v>1000000</v>
      </c>
      <c r="BF598" s="354"/>
      <c r="BG598" s="356"/>
      <c r="BH598" s="357"/>
    </row>
    <row r="599" spans="1:60" s="358" customFormat="1" ht="16.5" hidden="1" customHeight="1">
      <c r="A599" s="338">
        <v>578</v>
      </c>
      <c r="B599" s="339"/>
      <c r="C599" s="339"/>
      <c r="D599" s="340" t="s">
        <v>15</v>
      </c>
      <c r="E599" s="340" t="s">
        <v>16939</v>
      </c>
      <c r="F599" s="341" t="s">
        <v>17002</v>
      </c>
      <c r="G599" s="342" t="s">
        <v>17328</v>
      </c>
      <c r="H599" s="359"/>
      <c r="I599" s="343"/>
      <c r="J599" s="344" t="s">
        <v>17151</v>
      </c>
      <c r="K599" s="340"/>
      <c r="L599" s="340"/>
      <c r="M599" s="340">
        <v>9880</v>
      </c>
      <c r="N599" s="340" t="s">
        <v>17010</v>
      </c>
      <c r="O599" s="340" t="s">
        <v>16997</v>
      </c>
      <c r="P599" s="340" t="s">
        <v>16996</v>
      </c>
      <c r="Q599" s="340" t="s">
        <v>16</v>
      </c>
      <c r="R599" s="340" t="s">
        <v>17</v>
      </c>
      <c r="S599" s="345" t="s">
        <v>17</v>
      </c>
      <c r="T599" s="346"/>
      <c r="U599" s="347">
        <v>10323720</v>
      </c>
      <c r="V599" s="347">
        <v>7381700</v>
      </c>
      <c r="W599" s="348">
        <v>9176000</v>
      </c>
      <c r="X599" s="349"/>
      <c r="Y599" s="340" t="s">
        <v>23</v>
      </c>
      <c r="Z599" s="350" t="s">
        <v>42</v>
      </c>
      <c r="AA599" s="365"/>
      <c r="AB599" s="365"/>
      <c r="AC599" s="351">
        <f t="shared" si="17"/>
        <v>0</v>
      </c>
      <c r="AD599" s="351">
        <v>0</v>
      </c>
      <c r="AE599" s="351">
        <f t="shared" si="18"/>
        <v>0</v>
      </c>
      <c r="AF599" s="352"/>
      <c r="AG599" s="353"/>
      <c r="AH599" s="352"/>
      <c r="AI599" s="352"/>
      <c r="AJ599" s="353"/>
      <c r="AK599" s="352"/>
      <c r="AL599" s="354"/>
      <c r="AM599" s="367"/>
      <c r="AN599" s="354"/>
      <c r="AO599" s="355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6"/>
      <c r="BH599" s="357"/>
    </row>
    <row r="600" spans="1:60" s="358" customFormat="1" ht="16.5" hidden="1" customHeight="1">
      <c r="A600" s="338">
        <v>579</v>
      </c>
      <c r="B600" s="339"/>
      <c r="C600" s="339"/>
      <c r="D600" s="340" t="s">
        <v>15</v>
      </c>
      <c r="E600" s="340" t="s">
        <v>16939</v>
      </c>
      <c r="F600" s="341" t="s">
        <v>17002</v>
      </c>
      <c r="G600" s="342" t="s">
        <v>17328</v>
      </c>
      <c r="H600" s="359"/>
      <c r="I600" s="343"/>
      <c r="J600" s="344" t="s">
        <v>17151</v>
      </c>
      <c r="K600" s="340"/>
      <c r="L600" s="340"/>
      <c r="M600" s="340">
        <v>9880</v>
      </c>
      <c r="N600" s="340" t="s">
        <v>17010</v>
      </c>
      <c r="O600" s="340" t="s">
        <v>35</v>
      </c>
      <c r="P600" s="340" t="s">
        <v>16996</v>
      </c>
      <c r="Q600" s="340" t="s">
        <v>22</v>
      </c>
      <c r="R600" s="340" t="s">
        <v>130</v>
      </c>
      <c r="S600" s="345" t="s">
        <v>130</v>
      </c>
      <c r="T600" s="346"/>
      <c r="U600" s="347"/>
      <c r="V600" s="347">
        <v>4100000</v>
      </c>
      <c r="W600" s="348"/>
      <c r="X600" s="349"/>
      <c r="Y600" s="340" t="s">
        <v>20</v>
      </c>
      <c r="Z600" s="350" t="s">
        <v>42</v>
      </c>
      <c r="AA600" s="365"/>
      <c r="AB600" s="365"/>
      <c r="AC600" s="351">
        <f t="shared" si="17"/>
        <v>0</v>
      </c>
      <c r="AD600" s="351">
        <v>0</v>
      </c>
      <c r="AE600" s="351">
        <f t="shared" si="18"/>
        <v>0</v>
      </c>
      <c r="AF600" s="352"/>
      <c r="AG600" s="353"/>
      <c r="AH600" s="352"/>
      <c r="AI600" s="352"/>
      <c r="AJ600" s="353"/>
      <c r="AK600" s="352"/>
      <c r="AL600" s="354"/>
      <c r="AM600" s="367"/>
      <c r="AN600" s="354"/>
      <c r="AO600" s="355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6"/>
      <c r="BH600" s="357"/>
    </row>
    <row r="601" spans="1:60" s="358" customFormat="1" ht="16.5" hidden="1" customHeight="1">
      <c r="A601" s="338">
        <v>580</v>
      </c>
      <c r="B601" s="339"/>
      <c r="C601" s="339"/>
      <c r="D601" s="340" t="s">
        <v>15</v>
      </c>
      <c r="E601" s="340" t="s">
        <v>16939</v>
      </c>
      <c r="F601" s="341" t="s">
        <v>17002</v>
      </c>
      <c r="G601" s="342" t="s">
        <v>17328</v>
      </c>
      <c r="H601" s="359"/>
      <c r="I601" s="343"/>
      <c r="J601" s="344" t="s">
        <v>17151</v>
      </c>
      <c r="K601" s="340"/>
      <c r="L601" s="340"/>
      <c r="M601" s="340">
        <v>9880</v>
      </c>
      <c r="N601" s="340" t="s">
        <v>17010</v>
      </c>
      <c r="O601" s="340" t="s">
        <v>35</v>
      </c>
      <c r="P601" s="340" t="s">
        <v>16996</v>
      </c>
      <c r="Q601" s="340" t="s">
        <v>34</v>
      </c>
      <c r="R601" s="340" t="s">
        <v>128</v>
      </c>
      <c r="S601" s="345" t="s">
        <v>17261</v>
      </c>
      <c r="T601" s="346"/>
      <c r="U601" s="347">
        <v>10200000</v>
      </c>
      <c r="V601" s="347">
        <v>0</v>
      </c>
      <c r="W601" s="348"/>
      <c r="X601" s="349"/>
      <c r="Y601" s="340" t="s">
        <v>16998</v>
      </c>
      <c r="Z601" s="350" t="s">
        <v>16998</v>
      </c>
      <c r="AA601" s="365"/>
      <c r="AB601" s="365"/>
      <c r="AC601" s="351">
        <f t="shared" si="17"/>
        <v>0</v>
      </c>
      <c r="AD601" s="351">
        <v>0</v>
      </c>
      <c r="AE601" s="351">
        <f t="shared" si="18"/>
        <v>0</v>
      </c>
      <c r="AF601" s="352"/>
      <c r="AG601" s="353"/>
      <c r="AH601" s="352"/>
      <c r="AI601" s="352"/>
      <c r="AJ601" s="353"/>
      <c r="AK601" s="352"/>
      <c r="AL601" s="354"/>
      <c r="AM601" s="367"/>
      <c r="AN601" s="354"/>
      <c r="AO601" s="355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6"/>
      <c r="BH601" s="357"/>
    </row>
    <row r="602" spans="1:60" s="358" customFormat="1" ht="16.5" hidden="1" customHeight="1">
      <c r="A602" s="338">
        <v>581</v>
      </c>
      <c r="B602" s="339"/>
      <c r="C602" s="339"/>
      <c r="D602" s="340" t="s">
        <v>45</v>
      </c>
      <c r="E602" s="340" t="s">
        <v>14158</v>
      </c>
      <c r="F602" s="341" t="s">
        <v>17002</v>
      </c>
      <c r="G602" s="342" t="s">
        <v>17328</v>
      </c>
      <c r="H602" s="359"/>
      <c r="I602" s="343"/>
      <c r="J602" s="344" t="s">
        <v>17081</v>
      </c>
      <c r="K602" s="340"/>
      <c r="L602" s="340"/>
      <c r="M602" s="340">
        <v>42538</v>
      </c>
      <c r="N602" s="340" t="s">
        <v>16970</v>
      </c>
      <c r="O602" s="340"/>
      <c r="P602" s="340"/>
      <c r="Q602" s="340" t="s">
        <v>17</v>
      </c>
      <c r="R602" s="340" t="s">
        <v>17</v>
      </c>
      <c r="S602" s="345" t="s">
        <v>17</v>
      </c>
      <c r="T602" s="346"/>
      <c r="U602" s="347"/>
      <c r="V602" s="347">
        <v>3245000</v>
      </c>
      <c r="W602" s="348"/>
      <c r="X602" s="349"/>
      <c r="Y602" s="340" t="s">
        <v>23</v>
      </c>
      <c r="Z602" s="350" t="s">
        <v>23</v>
      </c>
      <c r="AA602" s="365"/>
      <c r="AB602" s="365"/>
      <c r="AC602" s="351">
        <f t="shared" si="17"/>
        <v>0</v>
      </c>
      <c r="AD602" s="351">
        <v>0</v>
      </c>
      <c r="AE602" s="351">
        <f t="shared" si="18"/>
        <v>0</v>
      </c>
      <c r="AF602" s="352">
        <v>1000000</v>
      </c>
      <c r="AG602" s="353"/>
      <c r="AH602" s="352"/>
      <c r="AI602" s="352">
        <v>0</v>
      </c>
      <c r="AJ602" s="353">
        <v>0</v>
      </c>
      <c r="AK602" s="352"/>
      <c r="AL602" s="354"/>
      <c r="AM602" s="367"/>
      <c r="AN602" s="354"/>
      <c r="AO602" s="355">
        <v>0</v>
      </c>
      <c r="AP602" s="354"/>
      <c r="AQ602" s="354">
        <v>0</v>
      </c>
      <c r="AR602" s="354"/>
      <c r="AS602" s="354">
        <v>0</v>
      </c>
      <c r="AT602" s="354"/>
      <c r="AU602" s="354">
        <v>0</v>
      </c>
      <c r="AV602" s="354"/>
      <c r="AW602" s="354">
        <v>0</v>
      </c>
      <c r="AX602" s="354"/>
      <c r="AY602" s="354">
        <v>0</v>
      </c>
      <c r="AZ602" s="354"/>
      <c r="BA602" s="354">
        <v>0</v>
      </c>
      <c r="BB602" s="354"/>
      <c r="BC602" s="354">
        <v>0</v>
      </c>
      <c r="BD602" s="354"/>
      <c r="BE602" s="354">
        <v>0</v>
      </c>
      <c r="BF602" s="354"/>
      <c r="BG602" s="356"/>
      <c r="BH602" s="357"/>
    </row>
    <row r="603" spans="1:60" s="358" customFormat="1" ht="16.5" hidden="1" customHeight="1">
      <c r="A603" s="338">
        <v>582</v>
      </c>
      <c r="B603" s="339"/>
      <c r="C603" s="339"/>
      <c r="D603" s="340"/>
      <c r="E603" s="340"/>
      <c r="F603" s="341" t="s">
        <v>17002</v>
      </c>
      <c r="G603" s="342" t="s">
        <v>17328</v>
      </c>
      <c r="H603" s="359"/>
      <c r="I603" s="343"/>
      <c r="J603" s="344" t="s">
        <v>17081</v>
      </c>
      <c r="K603" s="340"/>
      <c r="L603" s="340"/>
      <c r="M603" s="340">
        <v>42538</v>
      </c>
      <c r="N603" s="340"/>
      <c r="O603" s="340"/>
      <c r="P603" s="340"/>
      <c r="Q603" s="340"/>
      <c r="R603" s="340"/>
      <c r="S603" s="345" t="s">
        <v>17</v>
      </c>
      <c r="T603" s="346"/>
      <c r="U603" s="347"/>
      <c r="V603" s="347"/>
      <c r="W603" s="348">
        <v>3600000</v>
      </c>
      <c r="X603" s="349"/>
      <c r="Y603" s="340"/>
      <c r="Z603" s="350" t="s">
        <v>17113</v>
      </c>
      <c r="AA603" s="365"/>
      <c r="AB603" s="365"/>
      <c r="AC603" s="351">
        <f t="shared" si="17"/>
        <v>0</v>
      </c>
      <c r="AD603" s="351">
        <v>0</v>
      </c>
      <c r="AE603" s="351">
        <f t="shared" si="18"/>
        <v>0</v>
      </c>
      <c r="AF603" s="352"/>
      <c r="AG603" s="353"/>
      <c r="AH603" s="352"/>
      <c r="AI603" s="352"/>
      <c r="AJ603" s="353"/>
      <c r="AK603" s="352"/>
      <c r="AL603" s="354"/>
      <c r="AM603" s="367"/>
      <c r="AN603" s="354"/>
      <c r="AO603" s="355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6"/>
      <c r="BH603" s="357"/>
    </row>
    <row r="604" spans="1:60" s="358" customFormat="1" ht="16.5" hidden="1" customHeight="1">
      <c r="A604" s="338">
        <v>583</v>
      </c>
      <c r="B604" s="339"/>
      <c r="C604" s="339"/>
      <c r="D604" s="340"/>
      <c r="E604" s="340"/>
      <c r="F604" s="341" t="s">
        <v>17002</v>
      </c>
      <c r="G604" s="342" t="s">
        <v>17328</v>
      </c>
      <c r="H604" s="359"/>
      <c r="I604" s="343"/>
      <c r="J604" s="344" t="s">
        <v>17426</v>
      </c>
      <c r="K604" s="340"/>
      <c r="L604" s="340"/>
      <c r="M604" s="340">
        <v>3486</v>
      </c>
      <c r="N604" s="340"/>
      <c r="O604" s="340"/>
      <c r="P604" s="340"/>
      <c r="Q604" s="340"/>
      <c r="R604" s="340"/>
      <c r="S604" s="345" t="s">
        <v>17</v>
      </c>
      <c r="T604" s="346"/>
      <c r="U604" s="347"/>
      <c r="V604" s="347"/>
      <c r="W604" s="348"/>
      <c r="X604" s="349"/>
      <c r="Y604" s="340"/>
      <c r="Z604" s="350" t="s">
        <v>20</v>
      </c>
      <c r="AA604" s="365"/>
      <c r="AB604" s="365"/>
      <c r="AC604" s="351">
        <f t="shared" si="17"/>
        <v>600000</v>
      </c>
      <c r="AD604" s="351">
        <v>600000</v>
      </c>
      <c r="AE604" s="351">
        <f t="shared" si="18"/>
        <v>0</v>
      </c>
      <c r="AF604" s="352"/>
      <c r="AG604" s="353"/>
      <c r="AH604" s="352"/>
      <c r="AI604" s="352"/>
      <c r="AJ604" s="353"/>
      <c r="AK604" s="352"/>
      <c r="AL604" s="354"/>
      <c r="AM604" s="367"/>
      <c r="AN604" s="354"/>
      <c r="AO604" s="355"/>
      <c r="AP604" s="354"/>
      <c r="AQ604" s="368">
        <v>600000</v>
      </c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6"/>
      <c r="BH604" s="357"/>
    </row>
    <row r="605" spans="1:60" s="358" customFormat="1" ht="16.5" hidden="1" customHeight="1">
      <c r="A605" s="338">
        <v>584</v>
      </c>
      <c r="B605" s="339"/>
      <c r="C605" s="339"/>
      <c r="D605" s="340"/>
      <c r="E605" s="340"/>
      <c r="F605" s="341" t="s">
        <v>17002</v>
      </c>
      <c r="G605" s="342" t="s">
        <v>17328</v>
      </c>
      <c r="H605" s="359"/>
      <c r="I605" s="343"/>
      <c r="J605" s="344" t="s">
        <v>2338</v>
      </c>
      <c r="K605" s="340"/>
      <c r="L605" s="340"/>
      <c r="M605" s="340">
        <v>16218</v>
      </c>
      <c r="N605" s="340"/>
      <c r="O605" s="340"/>
      <c r="P605" s="340"/>
      <c r="Q605" s="340"/>
      <c r="R605" s="340" t="s">
        <v>24</v>
      </c>
      <c r="S605" s="345" t="s">
        <v>17</v>
      </c>
      <c r="T605" s="346"/>
      <c r="U605" s="347"/>
      <c r="V605" s="347"/>
      <c r="W605" s="348">
        <v>87818700</v>
      </c>
      <c r="X605" s="349"/>
      <c r="Y605" s="340"/>
      <c r="Z605" s="350" t="s">
        <v>23</v>
      </c>
      <c r="AA605" s="365"/>
      <c r="AB605" s="365"/>
      <c r="AC605" s="351">
        <f t="shared" si="17"/>
        <v>60915300</v>
      </c>
      <c r="AD605" s="351">
        <v>60915300</v>
      </c>
      <c r="AE605" s="351">
        <f t="shared" si="18"/>
        <v>0</v>
      </c>
      <c r="AF605" s="352">
        <v>4981600</v>
      </c>
      <c r="AG605" s="353">
        <v>4981600</v>
      </c>
      <c r="AH605" s="352"/>
      <c r="AI605" s="352">
        <v>5631300</v>
      </c>
      <c r="AJ605" s="353">
        <v>5631300</v>
      </c>
      <c r="AK605" s="352"/>
      <c r="AL605" s="354"/>
      <c r="AM605" s="367">
        <v>4941400</v>
      </c>
      <c r="AN605" s="354" t="s">
        <v>17365</v>
      </c>
      <c r="AO605" s="355">
        <v>5361000</v>
      </c>
      <c r="AP605" s="354" t="s">
        <v>17365</v>
      </c>
      <c r="AQ605" s="354">
        <v>5000000</v>
      </c>
      <c r="AR605" s="354"/>
      <c r="AS605" s="354">
        <v>5000000</v>
      </c>
      <c r="AT605" s="354"/>
      <c r="AU605" s="354">
        <v>5000000</v>
      </c>
      <c r="AV605" s="354"/>
      <c r="AW605" s="354">
        <v>5000000</v>
      </c>
      <c r="AX605" s="354"/>
      <c r="AY605" s="354">
        <v>5000000</v>
      </c>
      <c r="AZ605" s="354"/>
      <c r="BA605" s="354">
        <v>5000000</v>
      </c>
      <c r="BB605" s="354"/>
      <c r="BC605" s="354">
        <v>5000000</v>
      </c>
      <c r="BD605" s="354"/>
      <c r="BE605" s="354">
        <v>5000000</v>
      </c>
      <c r="BF605" s="354"/>
      <c r="BG605" s="356"/>
      <c r="BH605" s="357"/>
    </row>
    <row r="606" spans="1:60" s="358" customFormat="1" ht="16.5" hidden="1" customHeight="1">
      <c r="A606" s="338">
        <v>585</v>
      </c>
      <c r="B606" s="339"/>
      <c r="C606" s="339"/>
      <c r="D606" s="340"/>
      <c r="E606" s="340"/>
      <c r="F606" s="341" t="s">
        <v>17002</v>
      </c>
      <c r="G606" s="342" t="s">
        <v>17328</v>
      </c>
      <c r="H606" s="359"/>
      <c r="I606" s="343"/>
      <c r="J606" s="344" t="s">
        <v>2338</v>
      </c>
      <c r="K606" s="340"/>
      <c r="L606" s="340"/>
      <c r="M606" s="340">
        <v>16218</v>
      </c>
      <c r="N606" s="340"/>
      <c r="O606" s="340"/>
      <c r="P606" s="340"/>
      <c r="Q606" s="340"/>
      <c r="R606" s="340"/>
      <c r="S606" s="345" t="s">
        <v>31</v>
      </c>
      <c r="T606" s="346"/>
      <c r="U606" s="347"/>
      <c r="V606" s="347"/>
      <c r="W606" s="348">
        <v>1500000</v>
      </c>
      <c r="X606" s="349"/>
      <c r="Y606" s="340"/>
      <c r="Z606" s="350" t="s">
        <v>17113</v>
      </c>
      <c r="AA606" s="365"/>
      <c r="AB606" s="365"/>
      <c r="AC606" s="351">
        <f t="shared" si="17"/>
        <v>0</v>
      </c>
      <c r="AD606" s="351">
        <v>0</v>
      </c>
      <c r="AE606" s="351">
        <f t="shared" si="18"/>
        <v>0</v>
      </c>
      <c r="AF606" s="352"/>
      <c r="AG606" s="353"/>
      <c r="AH606" s="352"/>
      <c r="AI606" s="352"/>
      <c r="AJ606" s="353"/>
      <c r="AK606" s="352"/>
      <c r="AL606" s="354"/>
      <c r="AM606" s="367"/>
      <c r="AN606" s="354"/>
      <c r="AO606" s="355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6"/>
      <c r="BH606" s="357"/>
    </row>
    <row r="607" spans="1:60" s="358" customFormat="1" ht="16.5" hidden="1" customHeight="1">
      <c r="A607" s="338">
        <v>586</v>
      </c>
      <c r="B607" s="339"/>
      <c r="C607" s="339"/>
      <c r="D607" s="340"/>
      <c r="E607" s="340"/>
      <c r="F607" s="341" t="s">
        <v>17002</v>
      </c>
      <c r="G607" s="342" t="s">
        <v>17328</v>
      </c>
      <c r="H607" s="359"/>
      <c r="I607" s="343"/>
      <c r="J607" s="344" t="s">
        <v>17427</v>
      </c>
      <c r="K607" s="340"/>
      <c r="L607" s="340"/>
      <c r="M607" s="340">
        <v>17752</v>
      </c>
      <c r="N607" s="340"/>
      <c r="O607" s="340"/>
      <c r="P607" s="340"/>
      <c r="Q607" s="340"/>
      <c r="R607" s="340"/>
      <c r="S607" s="345" t="s">
        <v>17</v>
      </c>
      <c r="T607" s="346"/>
      <c r="U607" s="347"/>
      <c r="V607" s="347"/>
      <c r="W607" s="348">
        <v>2912000</v>
      </c>
      <c r="X607" s="349"/>
      <c r="Y607" s="340"/>
      <c r="Z607" s="350" t="s">
        <v>17113</v>
      </c>
      <c r="AA607" s="365"/>
      <c r="AB607" s="365"/>
      <c r="AC607" s="351">
        <f t="shared" si="17"/>
        <v>0</v>
      </c>
      <c r="AD607" s="351">
        <v>0</v>
      </c>
      <c r="AE607" s="351">
        <f t="shared" si="18"/>
        <v>0</v>
      </c>
      <c r="AF607" s="352"/>
      <c r="AG607" s="353"/>
      <c r="AH607" s="352"/>
      <c r="AI607" s="352"/>
      <c r="AJ607" s="353"/>
      <c r="AK607" s="352"/>
      <c r="AL607" s="354"/>
      <c r="AM607" s="367"/>
      <c r="AN607" s="354"/>
      <c r="AO607" s="355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6"/>
      <c r="BH607" s="357"/>
    </row>
    <row r="608" spans="1:60" s="358" customFormat="1" ht="16.5" hidden="1" customHeight="1">
      <c r="A608" s="338">
        <v>587</v>
      </c>
      <c r="B608" s="339"/>
      <c r="C608" s="339"/>
      <c r="D608" s="340" t="s">
        <v>16955</v>
      </c>
      <c r="E608" s="340" t="s">
        <v>74</v>
      </c>
      <c r="F608" s="341" t="s">
        <v>17002</v>
      </c>
      <c r="G608" s="342" t="s">
        <v>17328</v>
      </c>
      <c r="H608" s="359"/>
      <c r="I608" s="343"/>
      <c r="J608" s="344" t="s">
        <v>17019</v>
      </c>
      <c r="K608" s="340"/>
      <c r="L608" s="340"/>
      <c r="M608" s="340">
        <v>58291</v>
      </c>
      <c r="N608" s="340" t="s">
        <v>16968</v>
      </c>
      <c r="O608" s="340"/>
      <c r="P608" s="340"/>
      <c r="Q608" s="340" t="s">
        <v>26</v>
      </c>
      <c r="R608" s="340" t="s">
        <v>26</v>
      </c>
      <c r="S608" s="345" t="s">
        <v>26</v>
      </c>
      <c r="T608" s="346"/>
      <c r="U608" s="347"/>
      <c r="V608" s="347"/>
      <c r="W608" s="348">
        <v>10490000</v>
      </c>
      <c r="X608" s="349"/>
      <c r="Y608" s="340" t="s">
        <v>23</v>
      </c>
      <c r="Z608" s="350" t="s">
        <v>23</v>
      </c>
      <c r="AA608" s="365"/>
      <c r="AB608" s="365"/>
      <c r="AC608" s="351">
        <f t="shared" si="17"/>
        <v>10000000</v>
      </c>
      <c r="AD608" s="351">
        <v>10000000</v>
      </c>
      <c r="AE608" s="351">
        <f t="shared" si="18"/>
        <v>0</v>
      </c>
      <c r="AF608" s="352"/>
      <c r="AG608" s="353"/>
      <c r="AH608" s="352"/>
      <c r="AI608" s="352"/>
      <c r="AJ608" s="353"/>
      <c r="AK608" s="352"/>
      <c r="AL608" s="354"/>
      <c r="AM608" s="367"/>
      <c r="AN608" s="354"/>
      <c r="AO608" s="355">
        <v>7900000</v>
      </c>
      <c r="AP608" s="354" t="s">
        <v>17446</v>
      </c>
      <c r="AQ608" s="354"/>
      <c r="AR608" s="354"/>
      <c r="AS608" s="354"/>
      <c r="AT608" s="354"/>
      <c r="AU608" s="354"/>
      <c r="AV608" s="354"/>
      <c r="AW608" s="354">
        <v>2100000</v>
      </c>
      <c r="AX608" s="354" t="s">
        <v>17447</v>
      </c>
      <c r="AY608" s="354"/>
      <c r="AZ608" s="354"/>
      <c r="BA608" s="354"/>
      <c r="BB608" s="354"/>
      <c r="BC608" s="354"/>
      <c r="BD608" s="354"/>
      <c r="BE608" s="354"/>
      <c r="BF608" s="354"/>
      <c r="BG608" s="356"/>
      <c r="BH608" s="357"/>
    </row>
    <row r="609" spans="1:60" s="358" customFormat="1" ht="16.5" hidden="1" customHeight="1">
      <c r="A609" s="338">
        <v>588</v>
      </c>
      <c r="B609" s="339"/>
      <c r="C609" s="339"/>
      <c r="D609" s="340" t="s">
        <v>16955</v>
      </c>
      <c r="E609" s="340" t="s">
        <v>74</v>
      </c>
      <c r="F609" s="341" t="s">
        <v>17002</v>
      </c>
      <c r="G609" s="342" t="s">
        <v>17328</v>
      </c>
      <c r="H609" s="359"/>
      <c r="I609" s="343"/>
      <c r="J609" s="344" t="s">
        <v>17019</v>
      </c>
      <c r="K609" s="340"/>
      <c r="L609" s="340"/>
      <c r="M609" s="340">
        <v>58291</v>
      </c>
      <c r="N609" s="340" t="s">
        <v>16968</v>
      </c>
      <c r="O609" s="340"/>
      <c r="P609" s="340"/>
      <c r="Q609" s="340" t="s">
        <v>139</v>
      </c>
      <c r="R609" s="340" t="s">
        <v>139</v>
      </c>
      <c r="S609" s="345" t="s">
        <v>139</v>
      </c>
      <c r="T609" s="346"/>
      <c r="U609" s="347"/>
      <c r="V609" s="347"/>
      <c r="W609" s="348"/>
      <c r="X609" s="349"/>
      <c r="Y609" s="340" t="s">
        <v>20</v>
      </c>
      <c r="Z609" s="350" t="s">
        <v>23</v>
      </c>
      <c r="AA609" s="365"/>
      <c r="AB609" s="365"/>
      <c r="AC609" s="351">
        <f t="shared" si="17"/>
        <v>27000000</v>
      </c>
      <c r="AD609" s="351">
        <v>27000000</v>
      </c>
      <c r="AE609" s="351">
        <f t="shared" si="18"/>
        <v>0</v>
      </c>
      <c r="AF609" s="352"/>
      <c r="AG609" s="353"/>
      <c r="AH609" s="352"/>
      <c r="AI609" s="352">
        <v>5000000</v>
      </c>
      <c r="AJ609" s="353"/>
      <c r="AK609" s="352"/>
      <c r="AL609" s="354"/>
      <c r="AM609" s="367"/>
      <c r="AN609" s="354"/>
      <c r="AO609" s="355"/>
      <c r="AP609" s="354"/>
      <c r="AQ609" s="354"/>
      <c r="AR609" s="354"/>
      <c r="AS609" s="354">
        <v>27000000</v>
      </c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6"/>
      <c r="BH609" s="357"/>
    </row>
    <row r="610" spans="1:60" s="358" customFormat="1" ht="16.5" hidden="1" customHeight="1">
      <c r="A610" s="338">
        <v>589</v>
      </c>
      <c r="B610" s="339"/>
      <c r="C610" s="339"/>
      <c r="D610" s="340" t="s">
        <v>16955</v>
      </c>
      <c r="E610" s="340" t="s">
        <v>74</v>
      </c>
      <c r="F610" s="341" t="s">
        <v>17002</v>
      </c>
      <c r="G610" s="342" t="s">
        <v>17328</v>
      </c>
      <c r="H610" s="359"/>
      <c r="I610" s="343"/>
      <c r="J610" s="344" t="s">
        <v>17090</v>
      </c>
      <c r="K610" s="340"/>
      <c r="L610" s="340"/>
      <c r="M610" s="340">
        <v>10657</v>
      </c>
      <c r="N610" s="340" t="s">
        <v>16972</v>
      </c>
      <c r="O610" s="340"/>
      <c r="P610" s="340"/>
      <c r="Q610" s="340" t="s">
        <v>26</v>
      </c>
      <c r="R610" s="340" t="s">
        <v>26</v>
      </c>
      <c r="S610" s="345" t="s">
        <v>26</v>
      </c>
      <c r="T610" s="346"/>
      <c r="U610" s="347"/>
      <c r="V610" s="347"/>
      <c r="W610" s="348">
        <v>700000</v>
      </c>
      <c r="X610" s="349"/>
      <c r="Y610" s="340" t="s">
        <v>23</v>
      </c>
      <c r="Z610" s="350" t="s">
        <v>23</v>
      </c>
      <c r="AA610" s="365"/>
      <c r="AB610" s="365"/>
      <c r="AC610" s="351">
        <f t="shared" si="17"/>
        <v>1000000</v>
      </c>
      <c r="AD610" s="351">
        <v>1000000</v>
      </c>
      <c r="AE610" s="351">
        <f t="shared" si="18"/>
        <v>0</v>
      </c>
      <c r="AF610" s="352"/>
      <c r="AG610" s="353"/>
      <c r="AH610" s="352"/>
      <c r="AI610" s="352"/>
      <c r="AJ610" s="353"/>
      <c r="AK610" s="352"/>
      <c r="AL610" s="354"/>
      <c r="AM610" s="367"/>
      <c r="AN610" s="354"/>
      <c r="AO610" s="355">
        <v>800000</v>
      </c>
      <c r="AP610" s="354"/>
      <c r="AQ610" s="354"/>
      <c r="AR610" s="354"/>
      <c r="AS610" s="354"/>
      <c r="AT610" s="354"/>
      <c r="AU610" s="354"/>
      <c r="AV610" s="354"/>
      <c r="AW610" s="354">
        <v>200000</v>
      </c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6"/>
      <c r="BH610" s="357"/>
    </row>
    <row r="611" spans="1:60" s="358" customFormat="1" ht="16.5" hidden="1" customHeight="1">
      <c r="A611" s="338">
        <v>590</v>
      </c>
      <c r="B611" s="339"/>
      <c r="C611" s="339"/>
      <c r="D611" s="340" t="s">
        <v>47</v>
      </c>
      <c r="E611" s="340" t="s">
        <v>67</v>
      </c>
      <c r="F611" s="341" t="s">
        <v>17002</v>
      </c>
      <c r="G611" s="342" t="s">
        <v>17328</v>
      </c>
      <c r="H611" s="359"/>
      <c r="I611" s="343"/>
      <c r="J611" s="344" t="s">
        <v>17006</v>
      </c>
      <c r="K611" s="340"/>
      <c r="L611" s="340"/>
      <c r="M611" s="340">
        <v>18621</v>
      </c>
      <c r="N611" s="340" t="s">
        <v>48</v>
      </c>
      <c r="O611" s="340" t="s">
        <v>35</v>
      </c>
      <c r="P611" s="340" t="s">
        <v>16996</v>
      </c>
      <c r="Q611" s="340"/>
      <c r="R611" s="340"/>
      <c r="S611" s="345" t="s">
        <v>24</v>
      </c>
      <c r="T611" s="346"/>
      <c r="U611" s="347"/>
      <c r="V611" s="347"/>
      <c r="W611" s="348"/>
      <c r="X611" s="349"/>
      <c r="Y611" s="340" t="s">
        <v>23</v>
      </c>
      <c r="Z611" s="350" t="s">
        <v>23</v>
      </c>
      <c r="AA611" s="365"/>
      <c r="AB611" s="365"/>
      <c r="AC611" s="351">
        <f t="shared" si="17"/>
        <v>20386000</v>
      </c>
      <c r="AD611" s="351">
        <v>20386000</v>
      </c>
      <c r="AE611" s="351">
        <f t="shared" si="18"/>
        <v>0</v>
      </c>
      <c r="AF611" s="352">
        <v>1000000</v>
      </c>
      <c r="AG611" s="353"/>
      <c r="AH611" s="352"/>
      <c r="AI611" s="352">
        <v>1000000</v>
      </c>
      <c r="AJ611" s="353"/>
      <c r="AK611" s="352"/>
      <c r="AL611" s="354"/>
      <c r="AM611" s="367">
        <v>386000</v>
      </c>
      <c r="AN611" s="354" t="s">
        <v>17365</v>
      </c>
      <c r="AO611" s="355">
        <v>1000000</v>
      </c>
      <c r="AP611" s="354"/>
      <c r="AQ611" s="354">
        <v>1000000</v>
      </c>
      <c r="AR611" s="354"/>
      <c r="AS611" s="354">
        <v>1000000</v>
      </c>
      <c r="AT611" s="354"/>
      <c r="AU611" s="354">
        <v>1000000</v>
      </c>
      <c r="AV611" s="354"/>
      <c r="AW611" s="354">
        <v>1000000</v>
      </c>
      <c r="AX611" s="354"/>
      <c r="AY611" s="354">
        <v>1000000</v>
      </c>
      <c r="AZ611" s="354"/>
      <c r="BA611" s="354">
        <v>12000000</v>
      </c>
      <c r="BB611" s="354"/>
      <c r="BC611" s="354">
        <v>1000000</v>
      </c>
      <c r="BD611" s="354"/>
      <c r="BE611" s="354">
        <v>1000000</v>
      </c>
      <c r="BF611" s="354"/>
      <c r="BG611" s="356"/>
      <c r="BH611" s="357"/>
    </row>
    <row r="612" spans="1:60" s="358" customFormat="1" ht="16.5" hidden="1" customHeight="1">
      <c r="A612" s="338">
        <v>591</v>
      </c>
      <c r="B612" s="339"/>
      <c r="C612" s="339"/>
      <c r="D612" s="340" t="s">
        <v>47</v>
      </c>
      <c r="E612" s="340" t="s">
        <v>67</v>
      </c>
      <c r="F612" s="341" t="s">
        <v>17002</v>
      </c>
      <c r="G612" s="342" t="s">
        <v>17328</v>
      </c>
      <c r="H612" s="359"/>
      <c r="I612" s="343"/>
      <c r="J612" s="344" t="s">
        <v>17006</v>
      </c>
      <c r="K612" s="340"/>
      <c r="L612" s="340"/>
      <c r="M612" s="340">
        <v>18621</v>
      </c>
      <c r="N612" s="340" t="s">
        <v>48</v>
      </c>
      <c r="O612" s="340" t="s">
        <v>35</v>
      </c>
      <c r="P612" s="340" t="s">
        <v>16996</v>
      </c>
      <c r="Q612" s="340" t="s">
        <v>16</v>
      </c>
      <c r="R612" s="340" t="s">
        <v>17</v>
      </c>
      <c r="S612" s="345" t="s">
        <v>17</v>
      </c>
      <c r="T612" s="346"/>
      <c r="U612" s="347">
        <v>18670000</v>
      </c>
      <c r="V612" s="347">
        <v>26050000</v>
      </c>
      <c r="W612" s="348"/>
      <c r="X612" s="349"/>
      <c r="Y612" s="340" t="s">
        <v>23</v>
      </c>
      <c r="Z612" s="350" t="s">
        <v>17104</v>
      </c>
      <c r="AA612" s="365"/>
      <c r="AB612" s="365"/>
      <c r="AC612" s="351">
        <f t="shared" si="17"/>
        <v>0</v>
      </c>
      <c r="AD612" s="351">
        <v>0</v>
      </c>
      <c r="AE612" s="351">
        <f t="shared" si="18"/>
        <v>0</v>
      </c>
      <c r="AF612" s="352"/>
      <c r="AG612" s="353"/>
      <c r="AH612" s="352"/>
      <c r="AI612" s="352"/>
      <c r="AJ612" s="353"/>
      <c r="AK612" s="352"/>
      <c r="AL612" s="354"/>
      <c r="AM612" s="367"/>
      <c r="AN612" s="354"/>
      <c r="AO612" s="355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6"/>
      <c r="BH612" s="357"/>
    </row>
    <row r="613" spans="1:60" s="358" customFormat="1" ht="16.5" hidden="1" customHeight="1">
      <c r="A613" s="338">
        <v>592</v>
      </c>
      <c r="B613" s="339"/>
      <c r="C613" s="339"/>
      <c r="D613" s="340" t="s">
        <v>47</v>
      </c>
      <c r="E613" s="340" t="s">
        <v>67</v>
      </c>
      <c r="F613" s="341" t="s">
        <v>17002</v>
      </c>
      <c r="G613" s="342" t="s">
        <v>17328</v>
      </c>
      <c r="H613" s="359"/>
      <c r="I613" s="343"/>
      <c r="J613" s="344" t="s">
        <v>17006</v>
      </c>
      <c r="K613" s="340"/>
      <c r="L613" s="340"/>
      <c r="M613" s="340">
        <v>18621</v>
      </c>
      <c r="N613" s="340"/>
      <c r="O613" s="340"/>
      <c r="P613" s="340"/>
      <c r="Q613" s="340" t="s">
        <v>25</v>
      </c>
      <c r="R613" s="340" t="s">
        <v>26</v>
      </c>
      <c r="S613" s="345" t="s">
        <v>26</v>
      </c>
      <c r="T613" s="346"/>
      <c r="U613" s="347">
        <v>12130000</v>
      </c>
      <c r="V613" s="347">
        <v>16960000</v>
      </c>
      <c r="W613" s="348"/>
      <c r="X613" s="349"/>
      <c r="Y613" s="340" t="s">
        <v>23</v>
      </c>
      <c r="Z613" s="350" t="s">
        <v>17104</v>
      </c>
      <c r="AA613" s="365"/>
      <c r="AB613" s="365"/>
      <c r="AC613" s="351">
        <f t="shared" si="17"/>
        <v>0</v>
      </c>
      <c r="AD613" s="351">
        <v>0</v>
      </c>
      <c r="AE613" s="351">
        <f t="shared" si="18"/>
        <v>0</v>
      </c>
      <c r="AF613" s="352"/>
      <c r="AG613" s="353"/>
      <c r="AH613" s="352"/>
      <c r="AI613" s="352"/>
      <c r="AJ613" s="353"/>
      <c r="AK613" s="352"/>
      <c r="AL613" s="354"/>
      <c r="AM613" s="367"/>
      <c r="AN613" s="354"/>
      <c r="AO613" s="355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6"/>
      <c r="BH613" s="357"/>
    </row>
    <row r="614" spans="1:60" s="358" customFormat="1" ht="16.5" hidden="1" customHeight="1">
      <c r="A614" s="338">
        <v>593</v>
      </c>
      <c r="B614" s="339"/>
      <c r="C614" s="339"/>
      <c r="D614" s="340" t="s">
        <v>47</v>
      </c>
      <c r="E614" s="340" t="s">
        <v>67</v>
      </c>
      <c r="F614" s="341" t="s">
        <v>17002</v>
      </c>
      <c r="G614" s="342" t="s">
        <v>17328</v>
      </c>
      <c r="H614" s="359"/>
      <c r="I614" s="343"/>
      <c r="J614" s="344" t="s">
        <v>17006</v>
      </c>
      <c r="K614" s="340"/>
      <c r="L614" s="340"/>
      <c r="M614" s="340">
        <v>18621</v>
      </c>
      <c r="N614" s="340" t="s">
        <v>26</v>
      </c>
      <c r="O614" s="340">
        <v>12130000</v>
      </c>
      <c r="P614" s="340">
        <v>80000</v>
      </c>
      <c r="Q614" s="340" t="s">
        <v>19</v>
      </c>
      <c r="R614" s="340" t="s">
        <v>64</v>
      </c>
      <c r="S614" s="345" t="s">
        <v>17253</v>
      </c>
      <c r="T614" s="346"/>
      <c r="U614" s="347">
        <v>0</v>
      </c>
      <c r="V614" s="347">
        <v>0</v>
      </c>
      <c r="W614" s="348"/>
      <c r="X614" s="349"/>
      <c r="Y614" s="340" t="s">
        <v>23</v>
      </c>
      <c r="Z614" s="350" t="s">
        <v>17104</v>
      </c>
      <c r="AA614" s="365"/>
      <c r="AB614" s="365"/>
      <c r="AC614" s="351">
        <f t="shared" si="17"/>
        <v>0</v>
      </c>
      <c r="AD614" s="351">
        <v>0</v>
      </c>
      <c r="AE614" s="351">
        <f t="shared" si="18"/>
        <v>0</v>
      </c>
      <c r="AF614" s="352"/>
      <c r="AG614" s="353"/>
      <c r="AH614" s="352"/>
      <c r="AI614" s="352"/>
      <c r="AJ614" s="353"/>
      <c r="AK614" s="352"/>
      <c r="AL614" s="354"/>
      <c r="AM614" s="367"/>
      <c r="AN614" s="354"/>
      <c r="AO614" s="355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6"/>
      <c r="BH614" s="357"/>
    </row>
    <row r="615" spans="1:60" s="358" customFormat="1" ht="16.5" hidden="1" customHeight="1">
      <c r="A615" s="338">
        <v>594</v>
      </c>
      <c r="B615" s="339"/>
      <c r="C615" s="339"/>
      <c r="D615" s="340" t="s">
        <v>47</v>
      </c>
      <c r="E615" s="340" t="s">
        <v>67</v>
      </c>
      <c r="F615" s="341" t="s">
        <v>17002</v>
      </c>
      <c r="G615" s="342" t="s">
        <v>17328</v>
      </c>
      <c r="H615" s="359"/>
      <c r="I615" s="343"/>
      <c r="J615" s="344" t="s">
        <v>17055</v>
      </c>
      <c r="K615" s="340"/>
      <c r="L615" s="340"/>
      <c r="M615" s="340">
        <v>18621</v>
      </c>
      <c r="N615" s="340" t="s">
        <v>2265</v>
      </c>
      <c r="O615" s="340"/>
      <c r="P615" s="340"/>
      <c r="Q615" s="340" t="s">
        <v>17</v>
      </c>
      <c r="R615" s="340" t="s">
        <v>17</v>
      </c>
      <c r="S615" s="345" t="s">
        <v>17</v>
      </c>
      <c r="T615" s="346"/>
      <c r="U615" s="347">
        <v>18670000</v>
      </c>
      <c r="V615" s="347">
        <v>26050000</v>
      </c>
      <c r="W615" s="348">
        <v>12306200</v>
      </c>
      <c r="X615" s="349"/>
      <c r="Y615" s="340" t="s">
        <v>23</v>
      </c>
      <c r="Z615" s="350" t="s">
        <v>23</v>
      </c>
      <c r="AA615" s="365"/>
      <c r="AB615" s="365"/>
      <c r="AC615" s="351">
        <f t="shared" si="17"/>
        <v>7000000</v>
      </c>
      <c r="AD615" s="351">
        <v>7000000</v>
      </c>
      <c r="AE615" s="351">
        <f t="shared" si="18"/>
        <v>0</v>
      </c>
      <c r="AF615" s="352"/>
      <c r="AG615" s="353"/>
      <c r="AH615" s="352"/>
      <c r="AI615" s="352"/>
      <c r="AJ615" s="353"/>
      <c r="AK615" s="352"/>
      <c r="AL615" s="354"/>
      <c r="AM615" s="367"/>
      <c r="AN615" s="354"/>
      <c r="AO615" s="355"/>
      <c r="AP615" s="354"/>
      <c r="AQ615" s="354">
        <v>1000000</v>
      </c>
      <c r="AR615" s="354"/>
      <c r="AS615" s="354"/>
      <c r="AT615" s="354"/>
      <c r="AU615" s="354"/>
      <c r="AV615" s="354"/>
      <c r="AW615" s="354"/>
      <c r="AX615" s="354"/>
      <c r="AY615" s="354">
        <v>1000000</v>
      </c>
      <c r="AZ615" s="354"/>
      <c r="BA615" s="354">
        <v>2000000</v>
      </c>
      <c r="BB615" s="354"/>
      <c r="BC615" s="354">
        <v>1000000</v>
      </c>
      <c r="BD615" s="354"/>
      <c r="BE615" s="354">
        <v>2000000</v>
      </c>
      <c r="BF615" s="354"/>
      <c r="BG615" s="356"/>
      <c r="BH615" s="357"/>
    </row>
    <row r="616" spans="1:60" s="358" customFormat="1" ht="16.5" hidden="1" customHeight="1">
      <c r="A616" s="338">
        <v>595</v>
      </c>
      <c r="B616" s="339"/>
      <c r="C616" s="339"/>
      <c r="D616" s="340" t="s">
        <v>47</v>
      </c>
      <c r="E616" s="340" t="s">
        <v>17056</v>
      </c>
      <c r="F616" s="341" t="s">
        <v>17002</v>
      </c>
      <c r="G616" s="342" t="s">
        <v>17328</v>
      </c>
      <c r="H616" s="359"/>
      <c r="I616" s="343"/>
      <c r="J616" s="344" t="s">
        <v>17055</v>
      </c>
      <c r="K616" s="340"/>
      <c r="L616" s="340"/>
      <c r="M616" s="340">
        <v>18621</v>
      </c>
      <c r="N616" s="340" t="s">
        <v>2265</v>
      </c>
      <c r="O616" s="340"/>
      <c r="P616" s="340"/>
      <c r="Q616" s="340" t="s">
        <v>17</v>
      </c>
      <c r="R616" s="340" t="s">
        <v>17</v>
      </c>
      <c r="S616" s="345" t="s">
        <v>17</v>
      </c>
      <c r="T616" s="346"/>
      <c r="U616" s="347"/>
      <c r="V616" s="347"/>
      <c r="W616" s="348">
        <v>0</v>
      </c>
      <c r="X616" s="349"/>
      <c r="Y616" s="340" t="s">
        <v>23</v>
      </c>
      <c r="Z616" s="350" t="s">
        <v>23</v>
      </c>
      <c r="AA616" s="365"/>
      <c r="AB616" s="365"/>
      <c r="AC616" s="351">
        <f t="shared" si="17"/>
        <v>3277600</v>
      </c>
      <c r="AD616" s="351">
        <v>3277600</v>
      </c>
      <c r="AE616" s="351">
        <f t="shared" si="18"/>
        <v>0</v>
      </c>
      <c r="AF616" s="352">
        <v>1000000</v>
      </c>
      <c r="AG616" s="353">
        <v>1277600</v>
      </c>
      <c r="AH616" s="352"/>
      <c r="AI616" s="352">
        <v>4000000</v>
      </c>
      <c r="AJ616" s="353"/>
      <c r="AK616" s="352"/>
      <c r="AL616" s="354"/>
      <c r="AM616" s="367"/>
      <c r="AN616" s="354"/>
      <c r="AO616" s="355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>
        <v>2000000</v>
      </c>
      <c r="BF616" s="354"/>
      <c r="BG616" s="356"/>
      <c r="BH616" s="357"/>
    </row>
    <row r="617" spans="1:60" s="358" customFormat="1" ht="16.5" hidden="1" customHeight="1">
      <c r="A617" s="338">
        <v>596</v>
      </c>
      <c r="B617" s="339"/>
      <c r="C617" s="339"/>
      <c r="D617" s="340" t="s">
        <v>47</v>
      </c>
      <c r="E617" s="340" t="s">
        <v>67</v>
      </c>
      <c r="F617" s="341" t="s">
        <v>17002</v>
      </c>
      <c r="G617" s="342" t="s">
        <v>17328</v>
      </c>
      <c r="H617" s="359"/>
      <c r="I617" s="343"/>
      <c r="J617" s="344" t="s">
        <v>17055</v>
      </c>
      <c r="K617" s="340"/>
      <c r="L617" s="340"/>
      <c r="M617" s="340">
        <v>18621</v>
      </c>
      <c r="N617" s="340" t="s">
        <v>2265</v>
      </c>
      <c r="O617" s="340"/>
      <c r="P617" s="340"/>
      <c r="Q617" s="340" t="s">
        <v>26</v>
      </c>
      <c r="R617" s="340" t="s">
        <v>26</v>
      </c>
      <c r="S617" s="345" t="s">
        <v>26</v>
      </c>
      <c r="T617" s="346"/>
      <c r="U617" s="347">
        <v>12130000</v>
      </c>
      <c r="V617" s="347">
        <v>16960000</v>
      </c>
      <c r="W617" s="348">
        <v>17549000</v>
      </c>
      <c r="X617" s="349"/>
      <c r="Y617" s="340" t="s">
        <v>23</v>
      </c>
      <c r="Z617" s="350" t="s">
        <v>23</v>
      </c>
      <c r="AA617" s="365"/>
      <c r="AB617" s="365"/>
      <c r="AC617" s="351">
        <f t="shared" si="17"/>
        <v>12362800</v>
      </c>
      <c r="AD617" s="351">
        <v>12362800</v>
      </c>
      <c r="AE617" s="351">
        <f t="shared" si="18"/>
        <v>0</v>
      </c>
      <c r="AF617" s="352"/>
      <c r="AG617" s="353"/>
      <c r="AH617" s="352"/>
      <c r="AI617" s="352"/>
      <c r="AJ617" s="353">
        <v>362800</v>
      </c>
      <c r="AK617" s="352"/>
      <c r="AL617" s="354"/>
      <c r="AM617" s="367"/>
      <c r="AN617" s="354"/>
      <c r="AO617" s="355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>
        <v>12000000</v>
      </c>
      <c r="BF617" s="354"/>
      <c r="BG617" s="356"/>
      <c r="BH617" s="357"/>
    </row>
    <row r="618" spans="1:60" s="358" customFormat="1" ht="16.5" hidden="1" customHeight="1">
      <c r="A618" s="338">
        <v>597</v>
      </c>
      <c r="B618" s="339"/>
      <c r="C618" s="339"/>
      <c r="D618" s="340" t="s">
        <v>47</v>
      </c>
      <c r="E618" s="340" t="s">
        <v>17056</v>
      </c>
      <c r="F618" s="341" t="s">
        <v>17002</v>
      </c>
      <c r="G618" s="342" t="s">
        <v>17328</v>
      </c>
      <c r="H618" s="359"/>
      <c r="I618" s="343"/>
      <c r="J618" s="344" t="s">
        <v>17055</v>
      </c>
      <c r="K618" s="340"/>
      <c r="L618" s="340"/>
      <c r="M618" s="340">
        <v>18621</v>
      </c>
      <c r="N618" s="340" t="s">
        <v>2265</v>
      </c>
      <c r="O618" s="340"/>
      <c r="P618" s="340"/>
      <c r="Q618" s="340" t="s">
        <v>64</v>
      </c>
      <c r="R618" s="340" t="s">
        <v>64</v>
      </c>
      <c r="S618" s="345" t="s">
        <v>17253</v>
      </c>
      <c r="T618" s="346"/>
      <c r="U618" s="347"/>
      <c r="V618" s="347"/>
      <c r="W618" s="348">
        <v>23600000</v>
      </c>
      <c r="X618" s="349"/>
      <c r="Y618" s="340" t="s">
        <v>20</v>
      </c>
      <c r="Z618" s="350" t="s">
        <v>20</v>
      </c>
      <c r="AA618" s="365"/>
      <c r="AB618" s="365"/>
      <c r="AC618" s="351">
        <f t="shared" si="17"/>
        <v>13000000</v>
      </c>
      <c r="AD618" s="351">
        <v>13000000</v>
      </c>
      <c r="AE618" s="351">
        <f t="shared" si="18"/>
        <v>0</v>
      </c>
      <c r="AF618" s="352"/>
      <c r="AG618" s="353"/>
      <c r="AH618" s="352"/>
      <c r="AI618" s="352"/>
      <c r="AJ618" s="353"/>
      <c r="AK618" s="352"/>
      <c r="AL618" s="354"/>
      <c r="AM618" s="367"/>
      <c r="AN618" s="354"/>
      <c r="AO618" s="355"/>
      <c r="AP618" s="354"/>
      <c r="AQ618" s="354">
        <v>13000000</v>
      </c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6"/>
      <c r="BH618" s="357"/>
    </row>
    <row r="619" spans="1:60" s="358" customFormat="1" ht="16.5" hidden="1" customHeight="1">
      <c r="A619" s="338">
        <v>598</v>
      </c>
      <c r="B619" s="339"/>
      <c r="C619" s="339"/>
      <c r="D619" s="340" t="s">
        <v>47</v>
      </c>
      <c r="E619" s="340" t="s">
        <v>67</v>
      </c>
      <c r="F619" s="341" t="s">
        <v>17002</v>
      </c>
      <c r="G619" s="342" t="s">
        <v>17328</v>
      </c>
      <c r="H619" s="359"/>
      <c r="I619" s="343"/>
      <c r="J619" s="344" t="s">
        <v>17055</v>
      </c>
      <c r="K619" s="340"/>
      <c r="L619" s="340"/>
      <c r="M619" s="340">
        <v>18621</v>
      </c>
      <c r="N619" s="340" t="s">
        <v>2265</v>
      </c>
      <c r="O619" s="340"/>
      <c r="P619" s="340"/>
      <c r="Q619" s="340" t="s">
        <v>64</v>
      </c>
      <c r="R619" s="340" t="s">
        <v>64</v>
      </c>
      <c r="S619" s="345" t="s">
        <v>17253</v>
      </c>
      <c r="T619" s="346"/>
      <c r="U619" s="347">
        <v>0</v>
      </c>
      <c r="V619" s="347">
        <v>0</v>
      </c>
      <c r="W619" s="348">
        <v>0</v>
      </c>
      <c r="X619" s="349"/>
      <c r="Y619" s="340" t="s">
        <v>20</v>
      </c>
      <c r="Z619" s="350" t="s">
        <v>20</v>
      </c>
      <c r="AA619" s="365"/>
      <c r="AB619" s="365"/>
      <c r="AC619" s="351">
        <f t="shared" si="17"/>
        <v>10000000</v>
      </c>
      <c r="AD619" s="351">
        <v>10000000</v>
      </c>
      <c r="AE619" s="351">
        <f t="shared" si="18"/>
        <v>0</v>
      </c>
      <c r="AF619" s="352"/>
      <c r="AG619" s="353"/>
      <c r="AH619" s="352"/>
      <c r="AI619" s="352"/>
      <c r="AJ619" s="353"/>
      <c r="AK619" s="352"/>
      <c r="AL619" s="354"/>
      <c r="AM619" s="367"/>
      <c r="AN619" s="354"/>
      <c r="AO619" s="355"/>
      <c r="AP619" s="354"/>
      <c r="AQ619" s="354"/>
      <c r="AR619" s="354"/>
      <c r="AS619" s="354">
        <v>10000000</v>
      </c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6"/>
      <c r="BH619" s="357"/>
    </row>
    <row r="620" spans="1:60" s="358" customFormat="1" ht="16.5" hidden="1" customHeight="1">
      <c r="A620" s="338">
        <v>599</v>
      </c>
      <c r="B620" s="339"/>
      <c r="C620" s="339"/>
      <c r="D620" s="340" t="s">
        <v>45</v>
      </c>
      <c r="E620" s="340" t="s">
        <v>77</v>
      </c>
      <c r="F620" s="341" t="s">
        <v>17002</v>
      </c>
      <c r="G620" s="342" t="s">
        <v>17328</v>
      </c>
      <c r="H620" s="359"/>
      <c r="I620" s="343"/>
      <c r="J620" s="344" t="s">
        <v>8261</v>
      </c>
      <c r="K620" s="340"/>
      <c r="L620" s="340"/>
      <c r="M620" s="340">
        <v>1980</v>
      </c>
      <c r="N620" s="340"/>
      <c r="O620" s="340"/>
      <c r="P620" s="340"/>
      <c r="Q620" s="340"/>
      <c r="R620" s="340" t="s">
        <v>17</v>
      </c>
      <c r="S620" s="345" t="s">
        <v>17</v>
      </c>
      <c r="T620" s="346"/>
      <c r="U620" s="347"/>
      <c r="V620" s="347"/>
      <c r="W620" s="348"/>
      <c r="X620" s="349"/>
      <c r="Y620" s="340" t="s">
        <v>20</v>
      </c>
      <c r="Z620" s="350"/>
      <c r="AA620" s="365"/>
      <c r="AB620" s="365"/>
      <c r="AC620" s="351">
        <f t="shared" si="17"/>
        <v>0</v>
      </c>
      <c r="AD620" s="351">
        <v>0</v>
      </c>
      <c r="AE620" s="351">
        <f t="shared" si="18"/>
        <v>0</v>
      </c>
      <c r="AF620" s="352" t="s">
        <v>11567</v>
      </c>
      <c r="AG620" s="353"/>
      <c r="AH620" s="352"/>
      <c r="AI620" s="352" t="s">
        <v>11567</v>
      </c>
      <c r="AJ620" s="353" t="s">
        <v>11567</v>
      </c>
      <c r="AK620" s="352"/>
      <c r="AL620" s="354"/>
      <c r="AM620" s="367"/>
      <c r="AN620" s="354"/>
      <c r="AO620" s="355" t="s">
        <v>11567</v>
      </c>
      <c r="AP620" s="354"/>
      <c r="AQ620" s="354" t="s">
        <v>11567</v>
      </c>
      <c r="AR620" s="354"/>
      <c r="AS620" s="354" t="s">
        <v>11567</v>
      </c>
      <c r="AT620" s="354"/>
      <c r="AU620" s="354" t="s">
        <v>11567</v>
      </c>
      <c r="AV620" s="354"/>
      <c r="AW620" s="354" t="s">
        <v>11567</v>
      </c>
      <c r="AX620" s="354"/>
      <c r="AY620" s="354" t="s">
        <v>11567</v>
      </c>
      <c r="AZ620" s="354"/>
      <c r="BA620" s="354" t="s">
        <v>11567</v>
      </c>
      <c r="BB620" s="354"/>
      <c r="BC620" s="354" t="s">
        <v>11567</v>
      </c>
      <c r="BD620" s="354"/>
      <c r="BE620" s="354" t="s">
        <v>11567</v>
      </c>
      <c r="BF620" s="354"/>
      <c r="BG620" s="356"/>
      <c r="BH620" s="357"/>
    </row>
    <row r="621" spans="1:60" s="358" customFormat="1" ht="16.5" hidden="1" customHeight="1">
      <c r="A621" s="338">
        <v>600</v>
      </c>
      <c r="B621" s="339"/>
      <c r="C621" s="339"/>
      <c r="D621" s="340" t="s">
        <v>15</v>
      </c>
      <c r="E621" s="340" t="s">
        <v>16936</v>
      </c>
      <c r="F621" s="341" t="s">
        <v>17002</v>
      </c>
      <c r="G621" s="342" t="s">
        <v>17328</v>
      </c>
      <c r="H621" s="359"/>
      <c r="I621" s="343"/>
      <c r="J621" s="344" t="s">
        <v>17098</v>
      </c>
      <c r="K621" s="340"/>
      <c r="L621" s="340"/>
      <c r="M621" s="340">
        <v>42480</v>
      </c>
      <c r="N621" s="340" t="s">
        <v>17010</v>
      </c>
      <c r="O621" s="340" t="s">
        <v>27</v>
      </c>
      <c r="P621" s="340" t="s">
        <v>16996</v>
      </c>
      <c r="Q621" s="340"/>
      <c r="R621" s="340" t="s">
        <v>139</v>
      </c>
      <c r="S621" s="345" t="s">
        <v>139</v>
      </c>
      <c r="T621" s="346"/>
      <c r="U621" s="347"/>
      <c r="V621" s="347">
        <v>0</v>
      </c>
      <c r="W621" s="348">
        <v>8500000</v>
      </c>
      <c r="X621" s="349"/>
      <c r="Y621" s="340" t="s">
        <v>23</v>
      </c>
      <c r="Z621" s="350" t="s">
        <v>20</v>
      </c>
      <c r="AA621" s="365"/>
      <c r="AB621" s="365"/>
      <c r="AC621" s="351">
        <f t="shared" si="17"/>
        <v>5000000</v>
      </c>
      <c r="AD621" s="351">
        <v>5000000</v>
      </c>
      <c r="AE621" s="351">
        <f t="shared" si="18"/>
        <v>0</v>
      </c>
      <c r="AF621" s="352"/>
      <c r="AG621" s="353"/>
      <c r="AH621" s="352"/>
      <c r="AI621" s="352"/>
      <c r="AJ621" s="353"/>
      <c r="AK621" s="352"/>
      <c r="AL621" s="354"/>
      <c r="AM621" s="367"/>
      <c r="AN621" s="354"/>
      <c r="AO621" s="355"/>
      <c r="AP621" s="354"/>
      <c r="AQ621" s="354"/>
      <c r="AR621" s="354"/>
      <c r="AS621" s="354">
        <v>5000000</v>
      </c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6"/>
      <c r="BH621" s="357"/>
    </row>
    <row r="622" spans="1:60" s="358" customFormat="1" ht="16.5" hidden="1" customHeight="1">
      <c r="A622" s="338">
        <v>601</v>
      </c>
      <c r="B622" s="339"/>
      <c r="C622" s="339"/>
      <c r="D622" s="340" t="s">
        <v>15</v>
      </c>
      <c r="E622" s="340" t="s">
        <v>5953</v>
      </c>
      <c r="F622" s="341" t="s">
        <v>17002</v>
      </c>
      <c r="G622" s="342" t="s">
        <v>17328</v>
      </c>
      <c r="H622" s="359"/>
      <c r="I622" s="343"/>
      <c r="J622" s="344" t="s">
        <v>17136</v>
      </c>
      <c r="K622" s="340"/>
      <c r="L622" s="340"/>
      <c r="M622" s="340">
        <v>52657</v>
      </c>
      <c r="N622" s="340" t="s">
        <v>17010</v>
      </c>
      <c r="O622" s="340" t="s">
        <v>27</v>
      </c>
      <c r="P622" s="340"/>
      <c r="Q622" s="340"/>
      <c r="R622" s="340" t="s">
        <v>24</v>
      </c>
      <c r="S622" s="345" t="s">
        <v>24</v>
      </c>
      <c r="T622" s="346"/>
      <c r="U622" s="347"/>
      <c r="V622" s="347">
        <v>0</v>
      </c>
      <c r="W622" s="348"/>
      <c r="X622" s="349"/>
      <c r="Y622" s="340" t="s">
        <v>17097</v>
      </c>
      <c r="Z622" s="350" t="s">
        <v>21</v>
      </c>
      <c r="AA622" s="365"/>
      <c r="AB622" s="365"/>
      <c r="AC622" s="351">
        <f t="shared" si="17"/>
        <v>0</v>
      </c>
      <c r="AD622" s="351">
        <v>0</v>
      </c>
      <c r="AE622" s="351">
        <f t="shared" si="18"/>
        <v>0</v>
      </c>
      <c r="AF622" s="352"/>
      <c r="AG622" s="353"/>
      <c r="AH622" s="352"/>
      <c r="AI622" s="352">
        <v>0</v>
      </c>
      <c r="AJ622" s="353">
        <v>0</v>
      </c>
      <c r="AK622" s="352"/>
      <c r="AL622" s="354"/>
      <c r="AM622" s="367"/>
      <c r="AN622" s="354"/>
      <c r="AO622" s="355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6"/>
      <c r="BH622" s="357"/>
    </row>
    <row r="623" spans="1:60" s="358" customFormat="1" ht="16.5" hidden="1" customHeight="1">
      <c r="A623" s="338">
        <v>602</v>
      </c>
      <c r="B623" s="339"/>
      <c r="C623" s="339"/>
      <c r="D623" s="340" t="s">
        <v>15</v>
      </c>
      <c r="E623" s="340" t="s">
        <v>5953</v>
      </c>
      <c r="F623" s="341" t="s">
        <v>17002</v>
      </c>
      <c r="G623" s="342" t="s">
        <v>17328</v>
      </c>
      <c r="H623" s="359"/>
      <c r="I623" s="343"/>
      <c r="J623" s="344" t="s">
        <v>17136</v>
      </c>
      <c r="K623" s="340"/>
      <c r="L623" s="340"/>
      <c r="M623" s="340">
        <v>52657</v>
      </c>
      <c r="N623" s="340"/>
      <c r="O623" s="340" t="s">
        <v>27</v>
      </c>
      <c r="P623" s="340"/>
      <c r="Q623" s="340"/>
      <c r="R623" s="340"/>
      <c r="S623" s="345" t="s">
        <v>139</v>
      </c>
      <c r="T623" s="346"/>
      <c r="U623" s="347"/>
      <c r="V623" s="347"/>
      <c r="W623" s="348"/>
      <c r="X623" s="349"/>
      <c r="Y623" s="340"/>
      <c r="Z623" s="350" t="s">
        <v>21</v>
      </c>
      <c r="AA623" s="365"/>
      <c r="AB623" s="365"/>
      <c r="AC623" s="351">
        <f t="shared" si="17"/>
        <v>20000000</v>
      </c>
      <c r="AD623" s="351">
        <v>20000000</v>
      </c>
      <c r="AE623" s="351">
        <f t="shared" si="18"/>
        <v>0</v>
      </c>
      <c r="AF623" s="352"/>
      <c r="AG623" s="353"/>
      <c r="AH623" s="352"/>
      <c r="AI623" s="352"/>
      <c r="AJ623" s="353"/>
      <c r="AK623" s="352"/>
      <c r="AL623" s="354"/>
      <c r="AM623" s="367"/>
      <c r="AN623" s="354"/>
      <c r="AO623" s="355"/>
      <c r="AP623" s="354"/>
      <c r="AQ623" s="354"/>
      <c r="AR623" s="354"/>
      <c r="AS623" s="354">
        <v>20000000</v>
      </c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6"/>
      <c r="BH623" s="357"/>
    </row>
    <row r="624" spans="1:60" s="358" customFormat="1" ht="16.5" hidden="1" customHeight="1">
      <c r="A624" s="338">
        <v>603</v>
      </c>
      <c r="B624" s="339"/>
      <c r="C624" s="339"/>
      <c r="D624" s="340" t="s">
        <v>15</v>
      </c>
      <c r="E624" s="340" t="s">
        <v>5953</v>
      </c>
      <c r="F624" s="341" t="s">
        <v>17002</v>
      </c>
      <c r="G624" s="342" t="s">
        <v>17328</v>
      </c>
      <c r="H624" s="359"/>
      <c r="I624" s="343"/>
      <c r="J624" s="344" t="s">
        <v>17137</v>
      </c>
      <c r="K624" s="340"/>
      <c r="L624" s="340"/>
      <c r="M624" s="340">
        <v>57598</v>
      </c>
      <c r="N624" s="340" t="s">
        <v>17010</v>
      </c>
      <c r="O624" s="340" t="s">
        <v>35</v>
      </c>
      <c r="P624" s="340" t="s">
        <v>16996</v>
      </c>
      <c r="Q624" s="340" t="s">
        <v>39</v>
      </c>
      <c r="R624" s="340" t="s">
        <v>14458</v>
      </c>
      <c r="S624" s="345" t="s">
        <v>17251</v>
      </c>
      <c r="T624" s="346"/>
      <c r="U624" s="347">
        <v>617680000</v>
      </c>
      <c r="V624" s="347">
        <v>154420000</v>
      </c>
      <c r="W624" s="348"/>
      <c r="X624" s="349"/>
      <c r="Y624" s="340" t="s">
        <v>16998</v>
      </c>
      <c r="Z624" s="350" t="s">
        <v>16998</v>
      </c>
      <c r="AA624" s="365"/>
      <c r="AB624" s="365"/>
      <c r="AC624" s="351">
        <f t="shared" si="17"/>
        <v>0</v>
      </c>
      <c r="AD624" s="351">
        <v>0</v>
      </c>
      <c r="AE624" s="351">
        <f t="shared" si="18"/>
        <v>0</v>
      </c>
      <c r="AF624" s="352"/>
      <c r="AG624" s="353"/>
      <c r="AH624" s="352"/>
      <c r="AI624" s="352"/>
      <c r="AJ624" s="353"/>
      <c r="AK624" s="352"/>
      <c r="AL624" s="354"/>
      <c r="AM624" s="367"/>
      <c r="AN624" s="354"/>
      <c r="AO624" s="355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6"/>
      <c r="BH624" s="357"/>
    </row>
    <row r="625" spans="1:60" s="358" customFormat="1" ht="16.5" hidden="1" customHeight="1">
      <c r="A625" s="338">
        <v>604</v>
      </c>
      <c r="B625" s="339"/>
      <c r="C625" s="339"/>
      <c r="D625" s="340" t="s">
        <v>15</v>
      </c>
      <c r="E625" s="340" t="s">
        <v>16936</v>
      </c>
      <c r="F625" s="341" t="s">
        <v>17002</v>
      </c>
      <c r="G625" s="342" t="s">
        <v>17328</v>
      </c>
      <c r="H625" s="359"/>
      <c r="I625" s="343"/>
      <c r="J625" s="344" t="s">
        <v>17099</v>
      </c>
      <c r="K625" s="340"/>
      <c r="L625" s="340"/>
      <c r="M625" s="340">
        <v>8748</v>
      </c>
      <c r="N625" s="340" t="s">
        <v>16995</v>
      </c>
      <c r="O625" s="340" t="s">
        <v>27</v>
      </c>
      <c r="P625" s="340"/>
      <c r="Q625" s="340" t="s">
        <v>29</v>
      </c>
      <c r="R625" s="340" t="s">
        <v>131</v>
      </c>
      <c r="S625" s="345" t="s">
        <v>131</v>
      </c>
      <c r="T625" s="346"/>
      <c r="U625" s="347"/>
      <c r="V625" s="347">
        <v>0</v>
      </c>
      <c r="W625" s="348"/>
      <c r="X625" s="349"/>
      <c r="Y625" s="340" t="s">
        <v>21</v>
      </c>
      <c r="Z625" s="350" t="s">
        <v>17097</v>
      </c>
      <c r="AA625" s="365"/>
      <c r="AB625" s="365"/>
      <c r="AC625" s="351">
        <f t="shared" si="17"/>
        <v>0</v>
      </c>
      <c r="AD625" s="351">
        <v>0</v>
      </c>
      <c r="AE625" s="351">
        <f t="shared" si="18"/>
        <v>0</v>
      </c>
      <c r="AF625" s="352"/>
      <c r="AG625" s="353"/>
      <c r="AH625" s="352"/>
      <c r="AI625" s="352"/>
      <c r="AJ625" s="353"/>
      <c r="AK625" s="352"/>
      <c r="AL625" s="354"/>
      <c r="AM625" s="367"/>
      <c r="AN625" s="354"/>
      <c r="AO625" s="355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6"/>
      <c r="BH625" s="357"/>
    </row>
    <row r="626" spans="1:60" s="358" customFormat="1" ht="16.5" hidden="1" customHeight="1">
      <c r="A626" s="338">
        <v>605</v>
      </c>
      <c r="B626" s="339"/>
      <c r="C626" s="339"/>
      <c r="D626" s="340"/>
      <c r="E626" s="340"/>
      <c r="F626" s="341" t="s">
        <v>17002</v>
      </c>
      <c r="G626" s="342" t="s">
        <v>17328</v>
      </c>
      <c r="H626" s="359"/>
      <c r="I626" s="343"/>
      <c r="J626" s="344" t="s">
        <v>1393</v>
      </c>
      <c r="K626" s="340"/>
      <c r="L626" s="340"/>
      <c r="M626" s="340">
        <v>29163</v>
      </c>
      <c r="N626" s="340"/>
      <c r="O626" s="340"/>
      <c r="P626" s="340"/>
      <c r="Q626" s="340"/>
      <c r="R626" s="340"/>
      <c r="S626" s="345" t="s">
        <v>17</v>
      </c>
      <c r="T626" s="346"/>
      <c r="U626" s="347"/>
      <c r="V626" s="347"/>
      <c r="W626" s="348">
        <v>5684000</v>
      </c>
      <c r="X626" s="349"/>
      <c r="Y626" s="340"/>
      <c r="Z626" s="350" t="s">
        <v>17113</v>
      </c>
      <c r="AA626" s="365"/>
      <c r="AB626" s="365"/>
      <c r="AC626" s="351">
        <f t="shared" si="17"/>
        <v>0</v>
      </c>
      <c r="AD626" s="351">
        <v>0</v>
      </c>
      <c r="AE626" s="351">
        <f t="shared" si="18"/>
        <v>0</v>
      </c>
      <c r="AF626" s="352"/>
      <c r="AG626" s="353"/>
      <c r="AH626" s="352"/>
      <c r="AI626" s="352"/>
      <c r="AJ626" s="353"/>
      <c r="AK626" s="352"/>
      <c r="AL626" s="354"/>
      <c r="AM626" s="367"/>
      <c r="AN626" s="354"/>
      <c r="AO626" s="355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6"/>
      <c r="BH626" s="357"/>
    </row>
    <row r="627" spans="1:60" s="358" customFormat="1" ht="16.5" hidden="1" customHeight="1">
      <c r="A627" s="338">
        <v>606</v>
      </c>
      <c r="B627" s="339"/>
      <c r="C627" s="339"/>
      <c r="D627" s="340"/>
      <c r="E627" s="340"/>
      <c r="F627" s="341" t="s">
        <v>17002</v>
      </c>
      <c r="G627" s="342" t="s">
        <v>17328</v>
      </c>
      <c r="H627" s="359"/>
      <c r="I627" s="343"/>
      <c r="J627" s="344" t="s">
        <v>1393</v>
      </c>
      <c r="K627" s="340"/>
      <c r="L627" s="340"/>
      <c r="M627" s="340">
        <v>29163</v>
      </c>
      <c r="N627" s="340"/>
      <c r="O627" s="340"/>
      <c r="P627" s="340"/>
      <c r="Q627" s="340"/>
      <c r="R627" s="340"/>
      <c r="S627" s="345" t="s">
        <v>130</v>
      </c>
      <c r="T627" s="346"/>
      <c r="U627" s="347"/>
      <c r="V627" s="347"/>
      <c r="W627" s="348">
        <v>5600000</v>
      </c>
      <c r="X627" s="349"/>
      <c r="Y627" s="340"/>
      <c r="Z627" s="350" t="s">
        <v>17113</v>
      </c>
      <c r="AA627" s="365"/>
      <c r="AB627" s="365"/>
      <c r="AC627" s="351">
        <f t="shared" si="17"/>
        <v>0</v>
      </c>
      <c r="AD627" s="351">
        <v>0</v>
      </c>
      <c r="AE627" s="351">
        <f t="shared" si="18"/>
        <v>0</v>
      </c>
      <c r="AF627" s="352"/>
      <c r="AG627" s="353"/>
      <c r="AH627" s="352"/>
      <c r="AI627" s="352"/>
      <c r="AJ627" s="353"/>
      <c r="AK627" s="352"/>
      <c r="AL627" s="354"/>
      <c r="AM627" s="367"/>
      <c r="AN627" s="354"/>
      <c r="AO627" s="355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6"/>
      <c r="BH627" s="357"/>
    </row>
    <row r="628" spans="1:60" s="358" customFormat="1" ht="16.5" hidden="1" customHeight="1">
      <c r="A628" s="338">
        <v>607</v>
      </c>
      <c r="B628" s="339"/>
      <c r="C628" s="339"/>
      <c r="D628" s="340"/>
      <c r="E628" s="340"/>
      <c r="F628" s="341" t="s">
        <v>17002</v>
      </c>
      <c r="G628" s="342" t="s">
        <v>17328</v>
      </c>
      <c r="H628" s="359"/>
      <c r="I628" s="343"/>
      <c r="J628" s="344" t="s">
        <v>1393</v>
      </c>
      <c r="K628" s="340"/>
      <c r="L628" s="340"/>
      <c r="M628" s="340">
        <v>29163</v>
      </c>
      <c r="N628" s="340"/>
      <c r="O628" s="340"/>
      <c r="P628" s="340"/>
      <c r="Q628" s="340"/>
      <c r="R628" s="340"/>
      <c r="S628" s="345" t="s">
        <v>139</v>
      </c>
      <c r="T628" s="346"/>
      <c r="U628" s="347"/>
      <c r="V628" s="347"/>
      <c r="W628" s="348">
        <v>4100000</v>
      </c>
      <c r="X628" s="349"/>
      <c r="Y628" s="340"/>
      <c r="Z628" s="350" t="s">
        <v>23</v>
      </c>
      <c r="AA628" s="365"/>
      <c r="AB628" s="365"/>
      <c r="AC628" s="351">
        <f t="shared" si="17"/>
        <v>1600000</v>
      </c>
      <c r="AD628" s="351">
        <v>1600000</v>
      </c>
      <c r="AE628" s="351">
        <f t="shared" si="18"/>
        <v>0</v>
      </c>
      <c r="AF628" s="352"/>
      <c r="AG628" s="353"/>
      <c r="AH628" s="352"/>
      <c r="AI628" s="352"/>
      <c r="AJ628" s="353"/>
      <c r="AK628" s="352"/>
      <c r="AL628" s="354"/>
      <c r="AM628" s="367"/>
      <c r="AN628" s="354"/>
      <c r="AO628" s="355">
        <v>1600000</v>
      </c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6"/>
      <c r="BH628" s="357"/>
    </row>
    <row r="629" spans="1:60" s="358" customFormat="1" ht="16.5" hidden="1" customHeight="1">
      <c r="A629" s="338">
        <v>608</v>
      </c>
      <c r="B629" s="339"/>
      <c r="C629" s="339"/>
      <c r="D629" s="340"/>
      <c r="E629" s="340"/>
      <c r="F629" s="341" t="s">
        <v>17002</v>
      </c>
      <c r="G629" s="342" t="s">
        <v>17328</v>
      </c>
      <c r="H629" s="359"/>
      <c r="I629" s="343"/>
      <c r="J629" s="344" t="s">
        <v>17456</v>
      </c>
      <c r="K629" s="340"/>
      <c r="L629" s="340"/>
      <c r="M629" s="340">
        <v>63714</v>
      </c>
      <c r="N629" s="340"/>
      <c r="O629" s="340"/>
      <c r="P629" s="340"/>
      <c r="Q629" s="340"/>
      <c r="R629" s="340"/>
      <c r="S629" s="345" t="s">
        <v>17247</v>
      </c>
      <c r="T629" s="346"/>
      <c r="U629" s="347"/>
      <c r="V629" s="347"/>
      <c r="W629" s="348">
        <v>24234000</v>
      </c>
      <c r="X629" s="349"/>
      <c r="Y629" s="340"/>
      <c r="Z629" s="350" t="s">
        <v>23</v>
      </c>
      <c r="AA629" s="365"/>
      <c r="AB629" s="365"/>
      <c r="AC629" s="351">
        <f t="shared" si="17"/>
        <v>28000000</v>
      </c>
      <c r="AD629" s="351">
        <v>28000000</v>
      </c>
      <c r="AE629" s="351">
        <f t="shared" si="18"/>
        <v>0</v>
      </c>
      <c r="AF629" s="352"/>
      <c r="AG629" s="353"/>
      <c r="AH629" s="352"/>
      <c r="AI629" s="352"/>
      <c r="AJ629" s="353"/>
      <c r="AK629" s="352"/>
      <c r="AL629" s="354"/>
      <c r="AM629" s="367"/>
      <c r="AN629" s="354"/>
      <c r="AO629" s="355"/>
      <c r="AP629" s="354"/>
      <c r="AQ629" s="354">
        <v>2800000</v>
      </c>
      <c r="AR629" s="354" t="s">
        <v>17482</v>
      </c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>
        <v>25200000</v>
      </c>
      <c r="BD629" s="354"/>
      <c r="BE629" s="354"/>
      <c r="BF629" s="354"/>
      <c r="BG629" s="356"/>
      <c r="BH629" s="357"/>
    </row>
    <row r="630" spans="1:60" s="358" customFormat="1" ht="16.5" hidden="1" customHeight="1">
      <c r="A630" s="338">
        <v>609</v>
      </c>
      <c r="B630" s="339"/>
      <c r="C630" s="339"/>
      <c r="D630" s="340" t="s">
        <v>15</v>
      </c>
      <c r="E630" s="340" t="s">
        <v>16941</v>
      </c>
      <c r="F630" s="341" t="s">
        <v>17002</v>
      </c>
      <c r="G630" s="342" t="s">
        <v>17328</v>
      </c>
      <c r="H630" s="359"/>
      <c r="I630" s="343"/>
      <c r="J630" s="344" t="s">
        <v>17168</v>
      </c>
      <c r="K630" s="340"/>
      <c r="L630" s="340"/>
      <c r="M630" s="340">
        <v>3954</v>
      </c>
      <c r="N630" s="340" t="s">
        <v>16999</v>
      </c>
      <c r="O630" s="340" t="s">
        <v>27</v>
      </c>
      <c r="P630" s="340" t="s">
        <v>17103</v>
      </c>
      <c r="Q630" s="340"/>
      <c r="R630" s="340" t="s">
        <v>24</v>
      </c>
      <c r="S630" s="345" t="s">
        <v>130</v>
      </c>
      <c r="T630" s="346"/>
      <c r="U630" s="347"/>
      <c r="V630" s="347"/>
      <c r="W630" s="348"/>
      <c r="X630" s="349"/>
      <c r="Y630" s="340"/>
      <c r="Z630" s="350" t="s">
        <v>21</v>
      </c>
      <c r="AA630" s="365"/>
      <c r="AB630" s="365"/>
      <c r="AC630" s="351">
        <f t="shared" si="17"/>
        <v>10000000</v>
      </c>
      <c r="AD630" s="351">
        <v>10000000</v>
      </c>
      <c r="AE630" s="351">
        <f t="shared" si="18"/>
        <v>0</v>
      </c>
      <c r="AF630" s="352"/>
      <c r="AG630" s="353"/>
      <c r="AH630" s="352"/>
      <c r="AI630" s="352"/>
      <c r="AJ630" s="353"/>
      <c r="AK630" s="352"/>
      <c r="AL630" s="354"/>
      <c r="AM630" s="367"/>
      <c r="AN630" s="354"/>
      <c r="AO630" s="355"/>
      <c r="AP630" s="354"/>
      <c r="AQ630" s="354"/>
      <c r="AR630" s="354"/>
      <c r="AS630" s="354"/>
      <c r="AT630" s="354"/>
      <c r="AU630" s="354">
        <v>10000000</v>
      </c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6"/>
      <c r="BH630" s="357"/>
    </row>
    <row r="631" spans="1:60" s="358" customFormat="1" ht="16.5" hidden="1" customHeight="1">
      <c r="A631" s="338">
        <v>610</v>
      </c>
      <c r="B631" s="339"/>
      <c r="C631" s="339"/>
      <c r="D631" s="340" t="s">
        <v>15</v>
      </c>
      <c r="E631" s="340" t="s">
        <v>16941</v>
      </c>
      <c r="F631" s="341" t="s">
        <v>17002</v>
      </c>
      <c r="G631" s="342" t="s">
        <v>17328</v>
      </c>
      <c r="H631" s="359"/>
      <c r="I631" s="343"/>
      <c r="J631" s="344" t="s">
        <v>17169</v>
      </c>
      <c r="K631" s="340"/>
      <c r="L631" s="340"/>
      <c r="M631" s="340">
        <v>3954</v>
      </c>
      <c r="N631" s="340" t="s">
        <v>16995</v>
      </c>
      <c r="O631" s="340" t="s">
        <v>27</v>
      </c>
      <c r="P631" s="340"/>
      <c r="Q631" s="340" t="s">
        <v>16</v>
      </c>
      <c r="R631" s="340" t="s">
        <v>24</v>
      </c>
      <c r="S631" s="345" t="s">
        <v>24</v>
      </c>
      <c r="T631" s="346"/>
      <c r="U631" s="347"/>
      <c r="V631" s="347">
        <v>0</v>
      </c>
      <c r="W631" s="348"/>
      <c r="X631" s="349"/>
      <c r="Y631" s="340" t="s">
        <v>42</v>
      </c>
      <c r="Z631" s="350" t="s">
        <v>17097</v>
      </c>
      <c r="AA631" s="365"/>
      <c r="AB631" s="365"/>
      <c r="AC631" s="351">
        <f t="shared" si="17"/>
        <v>0</v>
      </c>
      <c r="AD631" s="351">
        <v>0</v>
      </c>
      <c r="AE631" s="351">
        <f t="shared" si="18"/>
        <v>0</v>
      </c>
      <c r="AF631" s="352"/>
      <c r="AG631" s="353"/>
      <c r="AH631" s="352"/>
      <c r="AI631" s="352"/>
      <c r="AJ631" s="353"/>
      <c r="AK631" s="352"/>
      <c r="AL631" s="354"/>
      <c r="AM631" s="367"/>
      <c r="AN631" s="354"/>
      <c r="AO631" s="355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6"/>
      <c r="BH631" s="357"/>
    </row>
    <row r="632" spans="1:60" s="358" customFormat="1" ht="16.5" hidden="1" customHeight="1">
      <c r="A632" s="338">
        <v>611</v>
      </c>
      <c r="B632" s="339" t="s">
        <v>55</v>
      </c>
      <c r="C632" s="339" t="s">
        <v>16947</v>
      </c>
      <c r="D632" s="340" t="s">
        <v>45</v>
      </c>
      <c r="E632" s="340" t="s">
        <v>76</v>
      </c>
      <c r="F632" s="341" t="s">
        <v>17002</v>
      </c>
      <c r="G632" s="342" t="s">
        <v>17328</v>
      </c>
      <c r="H632" s="359"/>
      <c r="I632" s="343"/>
      <c r="J632" s="344" t="s">
        <v>17095</v>
      </c>
      <c r="K632" s="340"/>
      <c r="L632" s="340"/>
      <c r="M632" s="340">
        <v>22312</v>
      </c>
      <c r="N632" s="340" t="s">
        <v>16970</v>
      </c>
      <c r="O632" s="340"/>
      <c r="P632" s="340"/>
      <c r="Q632" s="340" t="s">
        <v>17</v>
      </c>
      <c r="R632" s="340" t="s">
        <v>17</v>
      </c>
      <c r="S632" s="345" t="s">
        <v>17</v>
      </c>
      <c r="T632" s="346"/>
      <c r="U632" s="347"/>
      <c r="V632" s="347">
        <v>200000</v>
      </c>
      <c r="W632" s="348">
        <v>1625000</v>
      </c>
      <c r="X632" s="349"/>
      <c r="Y632" s="340" t="s">
        <v>23</v>
      </c>
      <c r="Z632" s="350" t="s">
        <v>23</v>
      </c>
      <c r="AA632" s="365"/>
      <c r="AB632" s="365"/>
      <c r="AC632" s="351">
        <f t="shared" si="17"/>
        <v>2000000</v>
      </c>
      <c r="AD632" s="351">
        <v>2000000</v>
      </c>
      <c r="AE632" s="351">
        <f t="shared" si="18"/>
        <v>0</v>
      </c>
      <c r="AF632" s="352">
        <v>0</v>
      </c>
      <c r="AG632" s="353"/>
      <c r="AH632" s="352"/>
      <c r="AI632" s="352">
        <v>0</v>
      </c>
      <c r="AJ632" s="353">
        <v>0</v>
      </c>
      <c r="AK632" s="352"/>
      <c r="AL632" s="354"/>
      <c r="AM632" s="367"/>
      <c r="AN632" s="354"/>
      <c r="AO632" s="355">
        <v>0</v>
      </c>
      <c r="AP632" s="354"/>
      <c r="AQ632" s="354">
        <v>0</v>
      </c>
      <c r="AR632" s="354"/>
      <c r="AS632" s="354">
        <v>0</v>
      </c>
      <c r="AT632" s="354"/>
      <c r="AU632" s="354">
        <v>0</v>
      </c>
      <c r="AV632" s="354"/>
      <c r="AW632" s="354">
        <v>0</v>
      </c>
      <c r="AX632" s="354"/>
      <c r="AY632" s="354">
        <v>2000000</v>
      </c>
      <c r="AZ632" s="354"/>
      <c r="BA632" s="354">
        <v>0</v>
      </c>
      <c r="BB632" s="354"/>
      <c r="BC632" s="354">
        <v>0</v>
      </c>
      <c r="BD632" s="354"/>
      <c r="BE632" s="354">
        <v>0</v>
      </c>
      <c r="BF632" s="354"/>
      <c r="BG632" s="356"/>
      <c r="BH632" s="357"/>
    </row>
    <row r="633" spans="1:60" s="358" customFormat="1" ht="16.5" hidden="1" customHeight="1">
      <c r="A633" s="338">
        <v>612</v>
      </c>
      <c r="B633" s="339"/>
      <c r="C633" s="339"/>
      <c r="D633" s="340" t="s">
        <v>55</v>
      </c>
      <c r="E633" s="340" t="s">
        <v>16950</v>
      </c>
      <c r="F633" s="341" t="s">
        <v>17002</v>
      </c>
      <c r="G633" s="342" t="s">
        <v>17328</v>
      </c>
      <c r="H633" s="359"/>
      <c r="I633" s="343"/>
      <c r="J633" s="344" t="s">
        <v>17198</v>
      </c>
      <c r="K633" s="340"/>
      <c r="L633" s="340"/>
      <c r="M633" s="340">
        <v>24443</v>
      </c>
      <c r="N633" s="340" t="s">
        <v>17001</v>
      </c>
      <c r="O633" s="340" t="s">
        <v>35</v>
      </c>
      <c r="P633" s="340" t="s">
        <v>17109</v>
      </c>
      <c r="Q633" s="340" t="s">
        <v>16</v>
      </c>
      <c r="R633" s="340" t="s">
        <v>17</v>
      </c>
      <c r="S633" s="345" t="s">
        <v>17</v>
      </c>
      <c r="T633" s="346"/>
      <c r="U633" s="347">
        <v>1157000</v>
      </c>
      <c r="V633" s="347">
        <v>1705400</v>
      </c>
      <c r="W633" s="348">
        <v>163500</v>
      </c>
      <c r="X633" s="349"/>
      <c r="Y633" s="340" t="s">
        <v>20</v>
      </c>
      <c r="Z633" s="350" t="s">
        <v>23</v>
      </c>
      <c r="AA633" s="365"/>
      <c r="AB633" s="365"/>
      <c r="AC633" s="351">
        <f t="shared" si="17"/>
        <v>190000</v>
      </c>
      <c r="AD633" s="351">
        <v>190000</v>
      </c>
      <c r="AE633" s="351">
        <f t="shared" si="18"/>
        <v>0</v>
      </c>
      <c r="AF633" s="352">
        <v>90000</v>
      </c>
      <c r="AG633" s="353">
        <v>90000</v>
      </c>
      <c r="AH633" s="352"/>
      <c r="AI633" s="352">
        <v>0</v>
      </c>
      <c r="AJ633" s="353">
        <v>0</v>
      </c>
      <c r="AK633" s="352"/>
      <c r="AL633" s="354"/>
      <c r="AM633" s="367"/>
      <c r="AN633" s="354"/>
      <c r="AO633" s="355">
        <v>0</v>
      </c>
      <c r="AP633" s="354"/>
      <c r="AQ633" s="354">
        <v>0</v>
      </c>
      <c r="AR633" s="354"/>
      <c r="AS633" s="354">
        <v>0</v>
      </c>
      <c r="AT633" s="354"/>
      <c r="AU633" s="354">
        <v>0</v>
      </c>
      <c r="AV633" s="354"/>
      <c r="AW633" s="354">
        <v>0</v>
      </c>
      <c r="AX633" s="354"/>
      <c r="AY633" s="354">
        <v>0</v>
      </c>
      <c r="AZ633" s="354"/>
      <c r="BA633" s="354">
        <v>0</v>
      </c>
      <c r="BB633" s="354"/>
      <c r="BC633" s="354">
        <v>0</v>
      </c>
      <c r="BD633" s="354"/>
      <c r="BE633" s="354">
        <v>100000</v>
      </c>
      <c r="BF633" s="354" t="s">
        <v>17286</v>
      </c>
      <c r="BG633" s="356"/>
      <c r="BH633" s="357"/>
    </row>
    <row r="634" spans="1:60" s="358" customFormat="1" ht="16.5" hidden="1" customHeight="1">
      <c r="A634" s="338">
        <v>613</v>
      </c>
      <c r="B634" s="339" t="s">
        <v>55</v>
      </c>
      <c r="C634" s="339" t="s">
        <v>16947</v>
      </c>
      <c r="D634" s="340" t="s">
        <v>55</v>
      </c>
      <c r="E634" s="340" t="s">
        <v>16951</v>
      </c>
      <c r="F634" s="341" t="s">
        <v>17002</v>
      </c>
      <c r="G634" s="342" t="s">
        <v>17328</v>
      </c>
      <c r="H634" s="359"/>
      <c r="I634" s="343"/>
      <c r="J634" s="344" t="s">
        <v>17011</v>
      </c>
      <c r="K634" s="340"/>
      <c r="L634" s="340"/>
      <c r="M634" s="340">
        <v>5987</v>
      </c>
      <c r="N634" s="340" t="s">
        <v>17010</v>
      </c>
      <c r="O634" s="340"/>
      <c r="P634" s="340"/>
      <c r="Q634" s="340" t="s">
        <v>16</v>
      </c>
      <c r="R634" s="340" t="s">
        <v>17</v>
      </c>
      <c r="S634" s="345" t="s">
        <v>17</v>
      </c>
      <c r="T634" s="346"/>
      <c r="U634" s="347">
        <v>8725000</v>
      </c>
      <c r="V634" s="347">
        <v>8190000</v>
      </c>
      <c r="W634" s="348">
        <v>7470000</v>
      </c>
      <c r="X634" s="349"/>
      <c r="Y634" s="340" t="s">
        <v>23</v>
      </c>
      <c r="Z634" s="350" t="s">
        <v>23</v>
      </c>
      <c r="AA634" s="365"/>
      <c r="AB634" s="365"/>
      <c r="AC634" s="351">
        <f t="shared" si="17"/>
        <v>3800000</v>
      </c>
      <c r="AD634" s="351">
        <v>3800000</v>
      </c>
      <c r="AE634" s="351">
        <f t="shared" si="18"/>
        <v>0</v>
      </c>
      <c r="AF634" s="352"/>
      <c r="AG634" s="353"/>
      <c r="AH634" s="352"/>
      <c r="AI634" s="352">
        <v>2000000</v>
      </c>
      <c r="AJ634" s="353"/>
      <c r="AK634" s="352"/>
      <c r="AL634" s="354"/>
      <c r="AM634" s="367"/>
      <c r="AN634" s="354"/>
      <c r="AO634" s="355"/>
      <c r="AP634" s="354"/>
      <c r="AQ634" s="354"/>
      <c r="AR634" s="354"/>
      <c r="AS634" s="354"/>
      <c r="AT634" s="354"/>
      <c r="AU634" s="354"/>
      <c r="AV634" s="354"/>
      <c r="AW634" s="354">
        <v>3800000</v>
      </c>
      <c r="AX634" s="354" t="s">
        <v>17366</v>
      </c>
      <c r="AY634" s="354"/>
      <c r="AZ634" s="354"/>
      <c r="BA634" s="354"/>
      <c r="BB634" s="354"/>
      <c r="BC634" s="354"/>
      <c r="BD634" s="354" t="s">
        <v>17367</v>
      </c>
      <c r="BE634" s="354"/>
      <c r="BF634" s="354"/>
      <c r="BG634" s="356"/>
      <c r="BH634" s="357"/>
    </row>
    <row r="635" spans="1:60" s="358" customFormat="1" ht="16.5" hidden="1" customHeight="1">
      <c r="A635" s="338">
        <v>614</v>
      </c>
      <c r="B635" s="339"/>
      <c r="C635" s="339"/>
      <c r="D635" s="340"/>
      <c r="E635" s="340"/>
      <c r="F635" s="341" t="s">
        <v>17002</v>
      </c>
      <c r="G635" s="342" t="s">
        <v>17328</v>
      </c>
      <c r="H635" s="359"/>
      <c r="I635" s="343"/>
      <c r="J635" s="344" t="s">
        <v>17011</v>
      </c>
      <c r="K635" s="340"/>
      <c r="L635" s="340"/>
      <c r="M635" s="340">
        <v>5987</v>
      </c>
      <c r="N635" s="340"/>
      <c r="O635" s="340"/>
      <c r="P635" s="340"/>
      <c r="Q635" s="340"/>
      <c r="R635" s="340"/>
      <c r="S635" s="345" t="s">
        <v>139</v>
      </c>
      <c r="T635" s="346"/>
      <c r="U635" s="347"/>
      <c r="V635" s="347"/>
      <c r="W635" s="348">
        <v>2400000</v>
      </c>
      <c r="X635" s="349"/>
      <c r="Y635" s="340"/>
      <c r="Z635" s="350" t="s">
        <v>17113</v>
      </c>
      <c r="AA635" s="365"/>
      <c r="AB635" s="365"/>
      <c r="AC635" s="351">
        <f t="shared" si="17"/>
        <v>0</v>
      </c>
      <c r="AD635" s="351">
        <v>0</v>
      </c>
      <c r="AE635" s="351">
        <f t="shared" si="18"/>
        <v>0</v>
      </c>
      <c r="AF635" s="352"/>
      <c r="AG635" s="353"/>
      <c r="AH635" s="352"/>
      <c r="AI635" s="352"/>
      <c r="AJ635" s="353"/>
      <c r="AK635" s="352"/>
      <c r="AL635" s="354"/>
      <c r="AM635" s="367"/>
      <c r="AN635" s="354"/>
      <c r="AO635" s="355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6"/>
      <c r="BH635" s="357"/>
    </row>
    <row r="636" spans="1:60" s="358" customFormat="1" ht="16.5" hidden="1" customHeight="1">
      <c r="A636" s="338">
        <v>615</v>
      </c>
      <c r="B636" s="339" t="s">
        <v>55</v>
      </c>
      <c r="C636" s="339" t="s">
        <v>16947</v>
      </c>
      <c r="D636" s="340" t="s">
        <v>47</v>
      </c>
      <c r="E636" s="340" t="s">
        <v>65</v>
      </c>
      <c r="F636" s="341" t="s">
        <v>17002</v>
      </c>
      <c r="G636" s="342" t="s">
        <v>17328</v>
      </c>
      <c r="H636" s="359"/>
      <c r="I636" s="343"/>
      <c r="J636" s="344" t="s">
        <v>17182</v>
      </c>
      <c r="K636" s="340"/>
      <c r="L636" s="340"/>
      <c r="M636" s="340">
        <v>312</v>
      </c>
      <c r="N636" s="340" t="s">
        <v>17010</v>
      </c>
      <c r="O636" s="340"/>
      <c r="P636" s="340"/>
      <c r="Q636" s="340" t="s">
        <v>16</v>
      </c>
      <c r="R636" s="340" t="s">
        <v>17</v>
      </c>
      <c r="S636" s="345" t="s">
        <v>17</v>
      </c>
      <c r="T636" s="346"/>
      <c r="U636" s="347">
        <v>3000000</v>
      </c>
      <c r="V636" s="347">
        <v>0</v>
      </c>
      <c r="W636" s="348">
        <v>1400000</v>
      </c>
      <c r="X636" s="349"/>
      <c r="Y636" s="340" t="s">
        <v>21</v>
      </c>
      <c r="Z636" s="350" t="s">
        <v>21</v>
      </c>
      <c r="AA636" s="365"/>
      <c r="AB636" s="365"/>
      <c r="AC636" s="351">
        <f t="shared" si="17"/>
        <v>3000000</v>
      </c>
      <c r="AD636" s="351">
        <v>3000000</v>
      </c>
      <c r="AE636" s="351">
        <f t="shared" si="18"/>
        <v>0</v>
      </c>
      <c r="AF636" s="352"/>
      <c r="AG636" s="353"/>
      <c r="AH636" s="352"/>
      <c r="AI636" s="352"/>
      <c r="AJ636" s="353"/>
      <c r="AK636" s="352"/>
      <c r="AL636" s="354"/>
      <c r="AM636" s="367"/>
      <c r="AN636" s="354"/>
      <c r="AO636" s="355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>
        <v>3000000</v>
      </c>
      <c r="BB636" s="354"/>
      <c r="BC636" s="354"/>
      <c r="BD636" s="354"/>
      <c r="BE636" s="354"/>
      <c r="BF636" s="354"/>
      <c r="BG636" s="356"/>
      <c r="BH636" s="357"/>
    </row>
    <row r="637" spans="1:60" s="358" customFormat="1" ht="16.5" hidden="1" customHeight="1">
      <c r="A637" s="338">
        <v>616</v>
      </c>
      <c r="B637" s="339"/>
      <c r="C637" s="339"/>
      <c r="D637" s="340" t="s">
        <v>47</v>
      </c>
      <c r="E637" s="340" t="s">
        <v>65</v>
      </c>
      <c r="F637" s="341" t="s">
        <v>17002</v>
      </c>
      <c r="G637" s="342" t="s">
        <v>17328</v>
      </c>
      <c r="H637" s="359"/>
      <c r="I637" s="343"/>
      <c r="J637" s="344" t="s">
        <v>17182</v>
      </c>
      <c r="K637" s="340"/>
      <c r="L637" s="340"/>
      <c r="M637" s="340">
        <v>312</v>
      </c>
      <c r="N637" s="340" t="s">
        <v>17010</v>
      </c>
      <c r="O637" s="340"/>
      <c r="P637" s="340"/>
      <c r="Q637" s="340" t="s">
        <v>22</v>
      </c>
      <c r="R637" s="340" t="s">
        <v>130</v>
      </c>
      <c r="S637" s="345" t="s">
        <v>130</v>
      </c>
      <c r="T637" s="346"/>
      <c r="U637" s="347">
        <v>1200000</v>
      </c>
      <c r="V637" s="347">
        <v>1500000</v>
      </c>
      <c r="W637" s="348"/>
      <c r="X637" s="349"/>
      <c r="Y637" s="340" t="s">
        <v>18</v>
      </c>
      <c r="Z637" s="350" t="s">
        <v>21</v>
      </c>
      <c r="AA637" s="365"/>
      <c r="AB637" s="365"/>
      <c r="AC637" s="351">
        <f t="shared" si="17"/>
        <v>50000000</v>
      </c>
      <c r="AD637" s="351">
        <v>50000000</v>
      </c>
      <c r="AE637" s="351">
        <f t="shared" si="18"/>
        <v>0</v>
      </c>
      <c r="AF637" s="352"/>
      <c r="AG637" s="353"/>
      <c r="AH637" s="352"/>
      <c r="AI637" s="352"/>
      <c r="AJ637" s="353"/>
      <c r="AK637" s="352"/>
      <c r="AL637" s="354"/>
      <c r="AM637" s="367"/>
      <c r="AN637" s="354"/>
      <c r="AO637" s="355"/>
      <c r="AP637" s="354"/>
      <c r="AQ637" s="354">
        <v>50000000</v>
      </c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6"/>
      <c r="BH637" s="357"/>
    </row>
    <row r="638" spans="1:60" s="358" customFormat="1" ht="16.5" hidden="1" customHeight="1">
      <c r="A638" s="338">
        <v>617</v>
      </c>
      <c r="B638" s="339"/>
      <c r="C638" s="339"/>
      <c r="D638" s="340" t="s">
        <v>55</v>
      </c>
      <c r="E638" s="340" t="s">
        <v>16949</v>
      </c>
      <c r="F638" s="341" t="s">
        <v>17002</v>
      </c>
      <c r="G638" s="342" t="s">
        <v>17328</v>
      </c>
      <c r="H638" s="359"/>
      <c r="I638" s="343"/>
      <c r="J638" s="344" t="s">
        <v>17013</v>
      </c>
      <c r="K638" s="340"/>
      <c r="L638" s="340"/>
      <c r="M638" s="340">
        <v>44098</v>
      </c>
      <c r="N638" s="340" t="s">
        <v>17010</v>
      </c>
      <c r="O638" s="340"/>
      <c r="P638" s="340"/>
      <c r="Q638" s="340" t="s">
        <v>19</v>
      </c>
      <c r="R638" s="340" t="s">
        <v>64</v>
      </c>
      <c r="S638" s="345" t="s">
        <v>17253</v>
      </c>
      <c r="T638" s="346"/>
      <c r="U638" s="347">
        <v>19000000</v>
      </c>
      <c r="V638" s="347">
        <v>14000000</v>
      </c>
      <c r="W638" s="348">
        <v>8412500</v>
      </c>
      <c r="X638" s="349"/>
      <c r="Y638" s="340" t="s">
        <v>20</v>
      </c>
      <c r="Z638" s="350" t="s">
        <v>20</v>
      </c>
      <c r="AA638" s="365"/>
      <c r="AB638" s="365"/>
      <c r="AC638" s="351">
        <f t="shared" si="17"/>
        <v>10000000</v>
      </c>
      <c r="AD638" s="351">
        <v>10000000</v>
      </c>
      <c r="AE638" s="351">
        <f t="shared" si="18"/>
        <v>0</v>
      </c>
      <c r="AF638" s="352"/>
      <c r="AG638" s="353"/>
      <c r="AH638" s="352"/>
      <c r="AI638" s="352"/>
      <c r="AJ638" s="353"/>
      <c r="AK638" s="352"/>
      <c r="AL638" s="354"/>
      <c r="AM638" s="367"/>
      <c r="AN638" s="354"/>
      <c r="AO638" s="355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>
        <v>10000000</v>
      </c>
      <c r="BF638" s="354"/>
      <c r="BG638" s="356"/>
      <c r="BH638" s="357"/>
    </row>
    <row r="639" spans="1:60" s="358" customFormat="1" ht="16.5" hidden="1" customHeight="1">
      <c r="A639" s="338">
        <v>618</v>
      </c>
      <c r="B639" s="339"/>
      <c r="C639" s="339"/>
      <c r="D639" s="340" t="s">
        <v>55</v>
      </c>
      <c r="E639" s="340" t="s">
        <v>16949</v>
      </c>
      <c r="F639" s="341" t="s">
        <v>17002</v>
      </c>
      <c r="G639" s="342" t="s">
        <v>17328</v>
      </c>
      <c r="H639" s="359"/>
      <c r="I639" s="343"/>
      <c r="J639" s="344" t="s">
        <v>17013</v>
      </c>
      <c r="K639" s="340"/>
      <c r="L639" s="340"/>
      <c r="M639" s="340">
        <v>44098</v>
      </c>
      <c r="N639" s="340" t="s">
        <v>17010</v>
      </c>
      <c r="O639" s="340"/>
      <c r="P639" s="340"/>
      <c r="Q639" s="340" t="s">
        <v>37</v>
      </c>
      <c r="R639" s="340" t="s">
        <v>137</v>
      </c>
      <c r="S639" s="345" t="s">
        <v>17258</v>
      </c>
      <c r="T639" s="346"/>
      <c r="U639" s="347">
        <v>26330000</v>
      </c>
      <c r="V639" s="347">
        <v>11240000</v>
      </c>
      <c r="W639" s="348"/>
      <c r="X639" s="349"/>
      <c r="Y639" s="340" t="s">
        <v>23</v>
      </c>
      <c r="Z639" s="350" t="s">
        <v>23</v>
      </c>
      <c r="AA639" s="365"/>
      <c r="AB639" s="365"/>
      <c r="AC639" s="351">
        <f t="shared" si="17"/>
        <v>0</v>
      </c>
      <c r="AD639" s="351">
        <v>0</v>
      </c>
      <c r="AE639" s="351">
        <f t="shared" si="18"/>
        <v>0</v>
      </c>
      <c r="AF639" s="352"/>
      <c r="AG639" s="353"/>
      <c r="AH639" s="352"/>
      <c r="AI639" s="352"/>
      <c r="AJ639" s="353"/>
      <c r="AK639" s="352"/>
      <c r="AL639" s="354"/>
      <c r="AM639" s="367"/>
      <c r="AN639" s="354"/>
      <c r="AO639" s="355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6"/>
      <c r="BH639" s="357"/>
    </row>
    <row r="640" spans="1:60" s="358" customFormat="1" ht="16.5" hidden="1" customHeight="1">
      <c r="A640" s="338">
        <v>619</v>
      </c>
      <c r="B640" s="339"/>
      <c r="C640" s="339"/>
      <c r="D640" s="340" t="s">
        <v>55</v>
      </c>
      <c r="E640" s="340" t="s">
        <v>16949</v>
      </c>
      <c r="F640" s="341" t="s">
        <v>17002</v>
      </c>
      <c r="G640" s="342" t="s">
        <v>17328</v>
      </c>
      <c r="H640" s="359"/>
      <c r="I640" s="343"/>
      <c r="J640" s="344" t="s">
        <v>17428</v>
      </c>
      <c r="K640" s="340"/>
      <c r="L640" s="340"/>
      <c r="M640" s="340">
        <v>44098</v>
      </c>
      <c r="N640" s="340" t="s">
        <v>17010</v>
      </c>
      <c r="O640" s="340"/>
      <c r="P640" s="340"/>
      <c r="Q640" s="340" t="s">
        <v>37</v>
      </c>
      <c r="R640" s="340"/>
      <c r="S640" s="345" t="s">
        <v>17247</v>
      </c>
      <c r="T640" s="346"/>
      <c r="U640" s="347">
        <v>26330000</v>
      </c>
      <c r="V640" s="347">
        <v>11240000</v>
      </c>
      <c r="W640" s="348"/>
      <c r="X640" s="349"/>
      <c r="Y640" s="340"/>
      <c r="Z640" s="350" t="s">
        <v>23</v>
      </c>
      <c r="AA640" s="365"/>
      <c r="AB640" s="365"/>
      <c r="AC640" s="351">
        <f t="shared" si="17"/>
        <v>9800000</v>
      </c>
      <c r="AD640" s="351">
        <v>9800000</v>
      </c>
      <c r="AE640" s="351">
        <f t="shared" si="18"/>
        <v>0</v>
      </c>
      <c r="AF640" s="352"/>
      <c r="AG640" s="353"/>
      <c r="AH640" s="352"/>
      <c r="AI640" s="352"/>
      <c r="AJ640" s="353"/>
      <c r="AK640" s="352"/>
      <c r="AL640" s="354"/>
      <c r="AM640" s="367"/>
      <c r="AN640" s="354"/>
      <c r="AO640" s="355"/>
      <c r="AP640" s="354"/>
      <c r="AQ640" s="354">
        <v>1960000</v>
      </c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>
        <v>7840000</v>
      </c>
      <c r="BD640" s="354"/>
      <c r="BE640" s="354"/>
      <c r="BF640" s="354"/>
      <c r="BG640" s="356"/>
      <c r="BH640" s="357"/>
    </row>
    <row r="641" spans="1:60" s="358" customFormat="1" ht="16.5" hidden="1" customHeight="1">
      <c r="A641" s="338">
        <v>620</v>
      </c>
      <c r="B641" s="339"/>
      <c r="C641" s="339"/>
      <c r="D641" s="340" t="s">
        <v>15</v>
      </c>
      <c r="E641" s="340" t="s">
        <v>16938</v>
      </c>
      <c r="F641" s="341" t="s">
        <v>17002</v>
      </c>
      <c r="G641" s="342" t="s">
        <v>17328</v>
      </c>
      <c r="H641" s="359"/>
      <c r="I641" s="343"/>
      <c r="J641" s="344" t="s">
        <v>17121</v>
      </c>
      <c r="K641" s="340"/>
      <c r="L641" s="340"/>
      <c r="M641" s="340">
        <v>4341</v>
      </c>
      <c r="N641" s="340" t="s">
        <v>17010</v>
      </c>
      <c r="O641" s="340" t="s">
        <v>16997</v>
      </c>
      <c r="P641" s="340" t="s">
        <v>17103</v>
      </c>
      <c r="Q641" s="340" t="s">
        <v>16</v>
      </c>
      <c r="R641" s="340" t="s">
        <v>17</v>
      </c>
      <c r="S641" s="345" t="s">
        <v>26</v>
      </c>
      <c r="T641" s="346"/>
      <c r="U641" s="347">
        <v>32960000</v>
      </c>
      <c r="V641" s="347">
        <v>29600000</v>
      </c>
      <c r="W641" s="348"/>
      <c r="X641" s="349"/>
      <c r="Y641" s="340" t="s">
        <v>23</v>
      </c>
      <c r="Z641" s="350" t="s">
        <v>20</v>
      </c>
      <c r="AA641" s="365"/>
      <c r="AB641" s="365"/>
      <c r="AC641" s="351">
        <f t="shared" si="17"/>
        <v>28000000</v>
      </c>
      <c r="AD641" s="351">
        <v>28000000</v>
      </c>
      <c r="AE641" s="351">
        <f t="shared" si="18"/>
        <v>0</v>
      </c>
      <c r="AF641" s="352"/>
      <c r="AG641" s="353"/>
      <c r="AH641" s="352"/>
      <c r="AI641" s="352"/>
      <c r="AJ641" s="353"/>
      <c r="AK641" s="352"/>
      <c r="AL641" s="354"/>
      <c r="AM641" s="367"/>
      <c r="AN641" s="354"/>
      <c r="AO641" s="355"/>
      <c r="AP641" s="354"/>
      <c r="AQ641" s="368">
        <v>7000000</v>
      </c>
      <c r="AR641" s="354"/>
      <c r="AS641" s="354">
        <v>7000000</v>
      </c>
      <c r="AT641" s="354"/>
      <c r="AU641" s="354"/>
      <c r="AV641" s="354"/>
      <c r="AW641" s="354"/>
      <c r="AX641" s="354"/>
      <c r="AY641" s="354">
        <v>7000000</v>
      </c>
      <c r="AZ641" s="354"/>
      <c r="BA641" s="354"/>
      <c r="BB641" s="354"/>
      <c r="BC641" s="354"/>
      <c r="BD641" s="354"/>
      <c r="BE641" s="354">
        <v>7000000</v>
      </c>
      <c r="BF641" s="354"/>
      <c r="BG641" s="356"/>
      <c r="BH641" s="357"/>
    </row>
    <row r="642" spans="1:60" s="358" customFormat="1" ht="16.5" hidden="1" customHeight="1">
      <c r="A642" s="338">
        <v>621</v>
      </c>
      <c r="B642" s="339"/>
      <c r="C642" s="339"/>
      <c r="D642" s="340" t="s">
        <v>55</v>
      </c>
      <c r="E642" s="340" t="s">
        <v>16951</v>
      </c>
      <c r="F642" s="341" t="s">
        <v>17002</v>
      </c>
      <c r="G642" s="342" t="s">
        <v>17328</v>
      </c>
      <c r="H642" s="359"/>
      <c r="I642" s="343"/>
      <c r="J642" s="344" t="s">
        <v>17204</v>
      </c>
      <c r="K642" s="340"/>
      <c r="L642" s="340"/>
      <c r="M642" s="340">
        <v>9235</v>
      </c>
      <c r="N642" s="340" t="s">
        <v>17010</v>
      </c>
      <c r="O642" s="340"/>
      <c r="P642" s="340"/>
      <c r="Q642" s="340"/>
      <c r="R642" s="340" t="s">
        <v>17</v>
      </c>
      <c r="S642" s="345" t="s">
        <v>17</v>
      </c>
      <c r="T642" s="346"/>
      <c r="U642" s="347"/>
      <c r="V642" s="347">
        <v>0</v>
      </c>
      <c r="W642" s="348">
        <v>0</v>
      </c>
      <c r="X642" s="349"/>
      <c r="Y642" s="340" t="s">
        <v>23</v>
      </c>
      <c r="Z642" s="350" t="s">
        <v>23</v>
      </c>
      <c r="AA642" s="365"/>
      <c r="AB642" s="365"/>
      <c r="AC642" s="351">
        <f t="shared" si="17"/>
        <v>60000</v>
      </c>
      <c r="AD642" s="351">
        <v>60000</v>
      </c>
      <c r="AE642" s="351">
        <f t="shared" si="18"/>
        <v>0</v>
      </c>
      <c r="AF642" s="352"/>
      <c r="AG642" s="353"/>
      <c r="AH642" s="352"/>
      <c r="AI642" s="352"/>
      <c r="AJ642" s="353"/>
      <c r="AK642" s="352"/>
      <c r="AL642" s="354"/>
      <c r="AM642" s="367">
        <v>60000</v>
      </c>
      <c r="AN642" s="354"/>
      <c r="AO642" s="355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6"/>
      <c r="BH642" s="357"/>
    </row>
    <row r="643" spans="1:60" s="358" customFormat="1" ht="16.5" hidden="1" customHeight="1">
      <c r="A643" s="338">
        <v>622</v>
      </c>
      <c r="B643" s="339"/>
      <c r="C643" s="339"/>
      <c r="D643" s="340" t="s">
        <v>55</v>
      </c>
      <c r="E643" s="340" t="s">
        <v>16951</v>
      </c>
      <c r="F643" s="341" t="s">
        <v>17002</v>
      </c>
      <c r="G643" s="342" t="s">
        <v>17328</v>
      </c>
      <c r="H643" s="359"/>
      <c r="I643" s="343"/>
      <c r="J643" s="344" t="s">
        <v>17204</v>
      </c>
      <c r="K643" s="340"/>
      <c r="L643" s="340"/>
      <c r="M643" s="340">
        <v>9235</v>
      </c>
      <c r="N643" s="340" t="s">
        <v>17010</v>
      </c>
      <c r="O643" s="340"/>
      <c r="P643" s="340"/>
      <c r="Q643" s="340" t="s">
        <v>16</v>
      </c>
      <c r="R643" s="340" t="s">
        <v>17</v>
      </c>
      <c r="S643" s="345" t="s">
        <v>17</v>
      </c>
      <c r="T643" s="346"/>
      <c r="U643" s="347">
        <v>17895000</v>
      </c>
      <c r="V643" s="347">
        <v>18615000</v>
      </c>
      <c r="W643" s="348">
        <v>22028000</v>
      </c>
      <c r="X643" s="349"/>
      <c r="Y643" s="340" t="s">
        <v>23</v>
      </c>
      <c r="Z643" s="350" t="s">
        <v>20</v>
      </c>
      <c r="AA643" s="365"/>
      <c r="AB643" s="365"/>
      <c r="AC643" s="351">
        <f t="shared" si="17"/>
        <v>6000000</v>
      </c>
      <c r="AD643" s="351">
        <v>6000000</v>
      </c>
      <c r="AE643" s="351">
        <f t="shared" si="18"/>
        <v>0</v>
      </c>
      <c r="AF643" s="352"/>
      <c r="AG643" s="353"/>
      <c r="AH643" s="352"/>
      <c r="AI643" s="352"/>
      <c r="AJ643" s="353"/>
      <c r="AK643" s="352"/>
      <c r="AL643" s="354"/>
      <c r="AM643" s="367"/>
      <c r="AN643" s="354"/>
      <c r="AO643" s="355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>
        <v>6000000</v>
      </c>
      <c r="BD643" s="354"/>
      <c r="BE643" s="354"/>
      <c r="BF643" s="354"/>
      <c r="BG643" s="356"/>
      <c r="BH643" s="357"/>
    </row>
    <row r="644" spans="1:60" s="358" customFormat="1" ht="16.5" hidden="1" customHeight="1">
      <c r="A644" s="338">
        <v>623</v>
      </c>
      <c r="B644" s="339"/>
      <c r="C644" s="339"/>
      <c r="D644" s="340" t="s">
        <v>55</v>
      </c>
      <c r="E644" s="340" t="s">
        <v>16951</v>
      </c>
      <c r="F644" s="341" t="s">
        <v>17002</v>
      </c>
      <c r="G644" s="342" t="s">
        <v>17328</v>
      </c>
      <c r="H644" s="359"/>
      <c r="I644" s="343"/>
      <c r="J644" s="344" t="s">
        <v>17204</v>
      </c>
      <c r="K644" s="340"/>
      <c r="L644" s="340"/>
      <c r="M644" s="340">
        <v>9235</v>
      </c>
      <c r="N644" s="340" t="s">
        <v>17010</v>
      </c>
      <c r="O644" s="340"/>
      <c r="P644" s="340"/>
      <c r="Q644" s="340"/>
      <c r="R644" s="340" t="s">
        <v>17</v>
      </c>
      <c r="S644" s="345" t="s">
        <v>17</v>
      </c>
      <c r="T644" s="346"/>
      <c r="U644" s="347"/>
      <c r="V644" s="347">
        <v>0</v>
      </c>
      <c r="W644" s="348">
        <v>0</v>
      </c>
      <c r="X644" s="349"/>
      <c r="Y644" s="340" t="s">
        <v>20</v>
      </c>
      <c r="Z644" s="350" t="s">
        <v>20</v>
      </c>
      <c r="AA644" s="365"/>
      <c r="AB644" s="365"/>
      <c r="AC644" s="351">
        <f t="shared" si="17"/>
        <v>18000000</v>
      </c>
      <c r="AD644" s="351">
        <v>18000000</v>
      </c>
      <c r="AE644" s="351">
        <f t="shared" si="18"/>
        <v>0</v>
      </c>
      <c r="AF644" s="352"/>
      <c r="AG644" s="353"/>
      <c r="AH644" s="352"/>
      <c r="AI644" s="352"/>
      <c r="AJ644" s="353"/>
      <c r="AK644" s="352"/>
      <c r="AL644" s="354"/>
      <c r="AM644" s="367"/>
      <c r="AN644" s="354"/>
      <c r="AO644" s="355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/>
      <c r="AZ644" s="354"/>
      <c r="BA644" s="354"/>
      <c r="BB644" s="354"/>
      <c r="BC644" s="354">
        <v>18000000</v>
      </c>
      <c r="BD644" s="354"/>
      <c r="BE644" s="354"/>
      <c r="BF644" s="354"/>
      <c r="BG644" s="356"/>
      <c r="BH644" s="357"/>
    </row>
    <row r="645" spans="1:60" s="358" customFormat="1" ht="16.5" hidden="1" customHeight="1">
      <c r="A645" s="338">
        <v>624</v>
      </c>
      <c r="B645" s="339"/>
      <c r="C645" s="339"/>
      <c r="D645" s="340" t="s">
        <v>45</v>
      </c>
      <c r="E645" s="340" t="s">
        <v>77</v>
      </c>
      <c r="F645" s="341" t="s">
        <v>17002</v>
      </c>
      <c r="G645" s="342" t="s">
        <v>17328</v>
      </c>
      <c r="H645" s="359"/>
      <c r="I645" s="343"/>
      <c r="J645" s="344" t="s">
        <v>17043</v>
      </c>
      <c r="K645" s="340"/>
      <c r="L645" s="340"/>
      <c r="M645" s="340">
        <v>11829</v>
      </c>
      <c r="N645" s="340" t="s">
        <v>16971</v>
      </c>
      <c r="O645" s="340"/>
      <c r="P645" s="340"/>
      <c r="Q645" s="340" t="s">
        <v>26</v>
      </c>
      <c r="R645" s="340" t="s">
        <v>26</v>
      </c>
      <c r="S645" s="345" t="s">
        <v>26</v>
      </c>
      <c r="T645" s="346"/>
      <c r="U645" s="347"/>
      <c r="V645" s="347"/>
      <c r="W645" s="348">
        <v>6372000</v>
      </c>
      <c r="X645" s="349"/>
      <c r="Y645" s="340" t="s">
        <v>23</v>
      </c>
      <c r="Z645" s="350" t="s">
        <v>23</v>
      </c>
      <c r="AA645" s="365"/>
      <c r="AB645" s="365"/>
      <c r="AC645" s="351">
        <f t="shared" si="17"/>
        <v>8380000</v>
      </c>
      <c r="AD645" s="351">
        <v>8380000</v>
      </c>
      <c r="AE645" s="351">
        <f t="shared" si="18"/>
        <v>0</v>
      </c>
      <c r="AF645" s="352"/>
      <c r="AG645" s="353"/>
      <c r="AH645" s="352"/>
      <c r="AI645" s="352"/>
      <c r="AJ645" s="353">
        <v>75000</v>
      </c>
      <c r="AK645" s="352"/>
      <c r="AL645" s="354"/>
      <c r="AM645" s="367">
        <v>3305000</v>
      </c>
      <c r="AN645" s="354" t="s">
        <v>17368</v>
      </c>
      <c r="AO645" s="355"/>
      <c r="AP645" s="354"/>
      <c r="AQ645" s="354"/>
      <c r="AR645" s="354"/>
      <c r="AS645" s="354"/>
      <c r="AT645" s="354"/>
      <c r="AU645" s="354"/>
      <c r="AV645" s="354"/>
      <c r="AW645" s="354">
        <v>3000000</v>
      </c>
      <c r="AX645" s="354"/>
      <c r="AY645" s="354"/>
      <c r="AZ645" s="354"/>
      <c r="BA645" s="354"/>
      <c r="BB645" s="354"/>
      <c r="BC645" s="354">
        <v>2000000</v>
      </c>
      <c r="BD645" s="354"/>
      <c r="BE645" s="354">
        <v>0</v>
      </c>
      <c r="BF645" s="354"/>
      <c r="BG645" s="356"/>
      <c r="BH645" s="357"/>
    </row>
    <row r="646" spans="1:60" s="358" customFormat="1" ht="16.5" hidden="1" customHeight="1">
      <c r="A646" s="338">
        <v>625</v>
      </c>
      <c r="B646" s="339"/>
      <c r="C646" s="339"/>
      <c r="D646" s="340"/>
      <c r="E646" s="340"/>
      <c r="F646" s="341" t="s">
        <v>17002</v>
      </c>
      <c r="G646" s="342" t="s">
        <v>17328</v>
      </c>
      <c r="H646" s="359"/>
      <c r="I646" s="343"/>
      <c r="J646" s="344" t="s">
        <v>17043</v>
      </c>
      <c r="K646" s="340"/>
      <c r="L646" s="340"/>
      <c r="M646" s="340">
        <v>11829</v>
      </c>
      <c r="N646" s="340"/>
      <c r="O646" s="340"/>
      <c r="P646" s="340"/>
      <c r="Q646" s="340"/>
      <c r="R646" s="340"/>
      <c r="S646" s="345" t="s">
        <v>26</v>
      </c>
      <c r="T646" s="346"/>
      <c r="U646" s="347"/>
      <c r="V646" s="347"/>
      <c r="W646" s="348">
        <v>3198000</v>
      </c>
      <c r="X646" s="349"/>
      <c r="Y646" s="340"/>
      <c r="Z646" s="350" t="s">
        <v>17113</v>
      </c>
      <c r="AA646" s="365"/>
      <c r="AB646" s="365"/>
      <c r="AC646" s="351">
        <f t="shared" si="17"/>
        <v>0</v>
      </c>
      <c r="AD646" s="351">
        <v>0</v>
      </c>
      <c r="AE646" s="351">
        <f t="shared" si="18"/>
        <v>0</v>
      </c>
      <c r="AF646" s="352"/>
      <c r="AG646" s="353"/>
      <c r="AH646" s="352"/>
      <c r="AI646" s="352"/>
      <c r="AJ646" s="353"/>
      <c r="AK646" s="352"/>
      <c r="AL646" s="354"/>
      <c r="AM646" s="367"/>
      <c r="AN646" s="354"/>
      <c r="AO646" s="355"/>
      <c r="AP646" s="354"/>
      <c r="AQ646" s="354"/>
      <c r="AR646" s="354"/>
      <c r="AS646" s="354"/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/>
      <c r="BF646" s="354"/>
      <c r="BG646" s="356"/>
      <c r="BH646" s="357"/>
    </row>
    <row r="647" spans="1:60" s="358" customFormat="1" ht="16.5" hidden="1" customHeight="1">
      <c r="A647" s="338">
        <v>626</v>
      </c>
      <c r="B647" s="339"/>
      <c r="C647" s="339"/>
      <c r="D647" s="340" t="s">
        <v>45</v>
      </c>
      <c r="E647" s="340" t="s">
        <v>77</v>
      </c>
      <c r="F647" s="341" t="s">
        <v>17002</v>
      </c>
      <c r="G647" s="342" t="s">
        <v>17328</v>
      </c>
      <c r="H647" s="359"/>
      <c r="I647" s="343"/>
      <c r="J647" s="344" t="s">
        <v>8738</v>
      </c>
      <c r="K647" s="340"/>
      <c r="L647" s="340"/>
      <c r="M647" s="340">
        <v>11829</v>
      </c>
      <c r="N647" s="340"/>
      <c r="O647" s="340"/>
      <c r="P647" s="340"/>
      <c r="Q647" s="340"/>
      <c r="R647" s="340" t="s">
        <v>26</v>
      </c>
      <c r="S647" s="345" t="s">
        <v>26</v>
      </c>
      <c r="T647" s="346"/>
      <c r="U647" s="347"/>
      <c r="V647" s="347"/>
      <c r="W647" s="348"/>
      <c r="X647" s="349"/>
      <c r="Y647" s="340" t="s">
        <v>23</v>
      </c>
      <c r="Z647" s="350"/>
      <c r="AA647" s="365"/>
      <c r="AB647" s="365"/>
      <c r="AC647" s="351">
        <f t="shared" si="17"/>
        <v>0</v>
      </c>
      <c r="AD647" s="351">
        <v>0</v>
      </c>
      <c r="AE647" s="351">
        <f t="shared" si="18"/>
        <v>0</v>
      </c>
      <c r="AF647" s="352" t="s">
        <v>11567</v>
      </c>
      <c r="AG647" s="353"/>
      <c r="AH647" s="352"/>
      <c r="AI647" s="352" t="s">
        <v>11567</v>
      </c>
      <c r="AJ647" s="353" t="s">
        <v>11567</v>
      </c>
      <c r="AK647" s="352"/>
      <c r="AL647" s="354"/>
      <c r="AM647" s="367"/>
      <c r="AN647" s="354"/>
      <c r="AO647" s="355" t="s">
        <v>11567</v>
      </c>
      <c r="AP647" s="354"/>
      <c r="AQ647" s="354" t="s">
        <v>11567</v>
      </c>
      <c r="AR647" s="354"/>
      <c r="AS647" s="354" t="s">
        <v>11567</v>
      </c>
      <c r="AT647" s="354"/>
      <c r="AU647" s="354" t="s">
        <v>11567</v>
      </c>
      <c r="AV647" s="354"/>
      <c r="AW647" s="354" t="s">
        <v>11567</v>
      </c>
      <c r="AX647" s="354"/>
      <c r="AY647" s="354" t="s">
        <v>11567</v>
      </c>
      <c r="AZ647" s="354"/>
      <c r="BA647" s="354" t="s">
        <v>11567</v>
      </c>
      <c r="BB647" s="354"/>
      <c r="BC647" s="354" t="s">
        <v>11567</v>
      </c>
      <c r="BD647" s="354"/>
      <c r="BE647" s="354" t="s">
        <v>11567</v>
      </c>
      <c r="BF647" s="354"/>
      <c r="BG647" s="356"/>
      <c r="BH647" s="357"/>
    </row>
    <row r="648" spans="1:60" s="358" customFormat="1" ht="16.5" hidden="1" customHeight="1">
      <c r="A648" s="338">
        <v>627</v>
      </c>
      <c r="B648" s="339"/>
      <c r="C648" s="339"/>
      <c r="D648" s="340" t="s">
        <v>47</v>
      </c>
      <c r="E648" s="340" t="s">
        <v>61</v>
      </c>
      <c r="F648" s="341" t="s">
        <v>17002</v>
      </c>
      <c r="G648" s="342" t="s">
        <v>17328</v>
      </c>
      <c r="H648" s="359"/>
      <c r="I648" s="343"/>
      <c r="J648" s="344" t="s">
        <v>17174</v>
      </c>
      <c r="K648" s="340"/>
      <c r="L648" s="340"/>
      <c r="M648" s="340">
        <v>12817</v>
      </c>
      <c r="N648" s="340" t="s">
        <v>17010</v>
      </c>
      <c r="O648" s="340" t="s">
        <v>27</v>
      </c>
      <c r="P648" s="340" t="s">
        <v>16996</v>
      </c>
      <c r="Q648" s="340" t="s">
        <v>16</v>
      </c>
      <c r="R648" s="340" t="s">
        <v>17</v>
      </c>
      <c r="S648" s="345" t="s">
        <v>17</v>
      </c>
      <c r="T648" s="346"/>
      <c r="U648" s="347"/>
      <c r="V648" s="347">
        <v>22668772</v>
      </c>
      <c r="W648" s="348">
        <v>22687272</v>
      </c>
      <c r="X648" s="349"/>
      <c r="Y648" s="340" t="s">
        <v>23</v>
      </c>
      <c r="Z648" s="350" t="s">
        <v>23</v>
      </c>
      <c r="AA648" s="365"/>
      <c r="AB648" s="365"/>
      <c r="AC648" s="351">
        <f t="shared" si="17"/>
        <v>20000000</v>
      </c>
      <c r="AD648" s="351">
        <v>20000000</v>
      </c>
      <c r="AE648" s="351">
        <f t="shared" si="18"/>
        <v>0</v>
      </c>
      <c r="AF648" s="352"/>
      <c r="AG648" s="353"/>
      <c r="AH648" s="352"/>
      <c r="AI648" s="352"/>
      <c r="AJ648" s="353"/>
      <c r="AK648" s="352"/>
      <c r="AL648" s="354"/>
      <c r="AM648" s="367"/>
      <c r="AN648" s="354"/>
      <c r="AO648" s="355"/>
      <c r="AP648" s="354"/>
      <c r="AQ648" s="354"/>
      <c r="AR648" s="354"/>
      <c r="AS648" s="354"/>
      <c r="AT648" s="354"/>
      <c r="AU648" s="354"/>
      <c r="AV648" s="354"/>
      <c r="AW648" s="354"/>
      <c r="AX648" s="354"/>
      <c r="AY648" s="354"/>
      <c r="AZ648" s="354"/>
      <c r="BA648" s="354"/>
      <c r="BB648" s="354"/>
      <c r="BC648" s="354"/>
      <c r="BD648" s="354"/>
      <c r="BE648" s="354">
        <v>20000000</v>
      </c>
      <c r="BF648" s="354"/>
      <c r="BG648" s="356"/>
      <c r="BH648" s="357"/>
    </row>
    <row r="649" spans="1:60" s="358" customFormat="1" ht="16.5" hidden="1" customHeight="1">
      <c r="A649" s="338">
        <v>628</v>
      </c>
      <c r="B649" s="339"/>
      <c r="C649" s="339"/>
      <c r="D649" s="340" t="s">
        <v>47</v>
      </c>
      <c r="E649" s="340" t="s">
        <v>61</v>
      </c>
      <c r="F649" s="341" t="s">
        <v>17002</v>
      </c>
      <c r="G649" s="342" t="s">
        <v>17328</v>
      </c>
      <c r="H649" s="359"/>
      <c r="I649" s="343"/>
      <c r="J649" s="344" t="s">
        <v>17174</v>
      </c>
      <c r="K649" s="340"/>
      <c r="L649" s="340"/>
      <c r="M649" s="340">
        <v>12817</v>
      </c>
      <c r="N649" s="340" t="s">
        <v>17010</v>
      </c>
      <c r="O649" s="340" t="s">
        <v>27</v>
      </c>
      <c r="P649" s="340" t="s">
        <v>16996</v>
      </c>
      <c r="Q649" s="340" t="s">
        <v>22</v>
      </c>
      <c r="R649" s="340" t="s">
        <v>130</v>
      </c>
      <c r="S649" s="345" t="s">
        <v>130</v>
      </c>
      <c r="T649" s="346"/>
      <c r="U649" s="347">
        <v>42720000</v>
      </c>
      <c r="V649" s="347">
        <v>20000000</v>
      </c>
      <c r="W649" s="348">
        <v>20000000</v>
      </c>
      <c r="X649" s="349"/>
      <c r="Y649" s="340" t="s">
        <v>23</v>
      </c>
      <c r="Z649" s="350" t="s">
        <v>23</v>
      </c>
      <c r="AA649" s="365"/>
      <c r="AB649" s="365"/>
      <c r="AC649" s="351">
        <f t="shared" si="17"/>
        <v>20000000</v>
      </c>
      <c r="AD649" s="351">
        <v>20000000</v>
      </c>
      <c r="AE649" s="351">
        <f t="shared" si="18"/>
        <v>0</v>
      </c>
      <c r="AF649" s="352"/>
      <c r="AG649" s="353"/>
      <c r="AH649" s="352"/>
      <c r="AI649" s="352"/>
      <c r="AJ649" s="353"/>
      <c r="AK649" s="352"/>
      <c r="AL649" s="354"/>
      <c r="AM649" s="367"/>
      <c r="AN649" s="354"/>
      <c r="AO649" s="355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>
        <v>20000000</v>
      </c>
      <c r="BF649" s="354"/>
      <c r="BG649" s="356"/>
      <c r="BH649" s="357"/>
    </row>
    <row r="650" spans="1:60" s="358" customFormat="1" ht="16.5" hidden="1" customHeight="1">
      <c r="A650" s="338">
        <v>629</v>
      </c>
      <c r="B650" s="339"/>
      <c r="C650" s="339"/>
      <c r="D650" s="340" t="s">
        <v>47</v>
      </c>
      <c r="E650" s="340" t="s">
        <v>67</v>
      </c>
      <c r="F650" s="341" t="s">
        <v>17002</v>
      </c>
      <c r="G650" s="342" t="s">
        <v>17328</v>
      </c>
      <c r="H650" s="359"/>
      <c r="I650" s="343"/>
      <c r="J650" s="344" t="s">
        <v>17186</v>
      </c>
      <c r="K650" s="340"/>
      <c r="L650" s="340"/>
      <c r="M650" s="340">
        <v>352</v>
      </c>
      <c r="N650" s="340" t="s">
        <v>17010</v>
      </c>
      <c r="O650" s="340" t="s">
        <v>35</v>
      </c>
      <c r="P650" s="340" t="s">
        <v>16996</v>
      </c>
      <c r="Q650" s="340" t="s">
        <v>16</v>
      </c>
      <c r="R650" s="340" t="s">
        <v>17</v>
      </c>
      <c r="S650" s="345" t="s">
        <v>17</v>
      </c>
      <c r="T650" s="346"/>
      <c r="U650" s="347" t="s">
        <v>48</v>
      </c>
      <c r="V650" s="347">
        <v>11184000</v>
      </c>
      <c r="W650" s="348">
        <v>14238000</v>
      </c>
      <c r="X650" s="349"/>
      <c r="Y650" s="340" t="s">
        <v>23</v>
      </c>
      <c r="Z650" s="350" t="s">
        <v>20</v>
      </c>
      <c r="AA650" s="365"/>
      <c r="AB650" s="365"/>
      <c r="AC650" s="351">
        <f t="shared" si="17"/>
        <v>9000000</v>
      </c>
      <c r="AD650" s="351">
        <v>9000000</v>
      </c>
      <c r="AE650" s="351">
        <f t="shared" si="18"/>
        <v>0</v>
      </c>
      <c r="AF650" s="352"/>
      <c r="AG650" s="353"/>
      <c r="AH650" s="352"/>
      <c r="AI650" s="352"/>
      <c r="AJ650" s="353"/>
      <c r="AK650" s="352"/>
      <c r="AL650" s="354"/>
      <c r="AM650" s="367"/>
      <c r="AN650" s="354"/>
      <c r="AO650" s="355"/>
      <c r="AP650" s="354"/>
      <c r="AQ650" s="354">
        <v>9000000</v>
      </c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6"/>
      <c r="BH650" s="357"/>
    </row>
    <row r="651" spans="1:60" s="358" customFormat="1" ht="16.5" hidden="1" customHeight="1">
      <c r="A651" s="338">
        <v>630</v>
      </c>
      <c r="B651" s="339"/>
      <c r="C651" s="339"/>
      <c r="D651" s="340" t="s">
        <v>47</v>
      </c>
      <c r="E651" s="340" t="s">
        <v>67</v>
      </c>
      <c r="F651" s="341" t="s">
        <v>17002</v>
      </c>
      <c r="G651" s="342" t="s">
        <v>17328</v>
      </c>
      <c r="H651" s="359"/>
      <c r="I651" s="343"/>
      <c r="J651" s="344" t="s">
        <v>17186</v>
      </c>
      <c r="K651" s="340"/>
      <c r="L651" s="340"/>
      <c r="M651" s="340">
        <v>352</v>
      </c>
      <c r="N651" s="340" t="s">
        <v>17010</v>
      </c>
      <c r="O651" s="340" t="s">
        <v>35</v>
      </c>
      <c r="P651" s="340" t="s">
        <v>16996</v>
      </c>
      <c r="Q651" s="340" t="s">
        <v>25</v>
      </c>
      <c r="R651" s="340" t="s">
        <v>26</v>
      </c>
      <c r="S651" s="345" t="s">
        <v>26</v>
      </c>
      <c r="T651" s="346"/>
      <c r="U651" s="347">
        <v>39529682</v>
      </c>
      <c r="V651" s="347">
        <v>5681000</v>
      </c>
      <c r="W651" s="348"/>
      <c r="X651" s="349"/>
      <c r="Y651" s="340" t="s">
        <v>21</v>
      </c>
      <c r="Z651" s="350" t="s">
        <v>20</v>
      </c>
      <c r="AA651" s="365"/>
      <c r="AB651" s="365"/>
      <c r="AC651" s="351">
        <f t="shared" si="17"/>
        <v>21000000</v>
      </c>
      <c r="AD651" s="351">
        <v>21000000</v>
      </c>
      <c r="AE651" s="351">
        <f t="shared" si="18"/>
        <v>0</v>
      </c>
      <c r="AF651" s="352"/>
      <c r="AG651" s="353"/>
      <c r="AH651" s="352"/>
      <c r="AI651" s="352"/>
      <c r="AJ651" s="353"/>
      <c r="AK651" s="352"/>
      <c r="AL651" s="354"/>
      <c r="AM651" s="367"/>
      <c r="AN651" s="354"/>
      <c r="AO651" s="355"/>
      <c r="AP651" s="354"/>
      <c r="AQ651" s="354"/>
      <c r="AR651" s="354"/>
      <c r="AS651" s="354">
        <v>15000000</v>
      </c>
      <c r="AT651" s="354"/>
      <c r="AU651" s="354"/>
      <c r="AV651" s="354"/>
      <c r="AW651" s="354"/>
      <c r="AX651" s="354"/>
      <c r="AY651" s="354">
        <v>6000000</v>
      </c>
      <c r="AZ651" s="354"/>
      <c r="BA651" s="354"/>
      <c r="BB651" s="354"/>
      <c r="BC651" s="354"/>
      <c r="BD651" s="354"/>
      <c r="BE651" s="354"/>
      <c r="BF651" s="354"/>
      <c r="BG651" s="356"/>
      <c r="BH651" s="357"/>
    </row>
    <row r="652" spans="1:60" s="358" customFormat="1" ht="16.5" hidden="1" customHeight="1">
      <c r="A652" s="338">
        <v>631</v>
      </c>
      <c r="B652" s="339"/>
      <c r="C652" s="339"/>
      <c r="D652" s="340" t="s">
        <v>47</v>
      </c>
      <c r="E652" s="340" t="s">
        <v>67</v>
      </c>
      <c r="F652" s="341" t="s">
        <v>17002</v>
      </c>
      <c r="G652" s="342" t="s">
        <v>17328</v>
      </c>
      <c r="H652" s="359"/>
      <c r="I652" s="343"/>
      <c r="J652" s="344" t="s">
        <v>17186</v>
      </c>
      <c r="K652" s="340"/>
      <c r="L652" s="340"/>
      <c r="M652" s="340">
        <v>352</v>
      </c>
      <c r="N652" s="340" t="s">
        <v>17010</v>
      </c>
      <c r="O652" s="340" t="s">
        <v>35</v>
      </c>
      <c r="P652" s="340" t="s">
        <v>16996</v>
      </c>
      <c r="Q652" s="340" t="s">
        <v>22</v>
      </c>
      <c r="R652" s="340" t="s">
        <v>130</v>
      </c>
      <c r="S652" s="345" t="s">
        <v>130</v>
      </c>
      <c r="T652" s="346"/>
      <c r="U652" s="347">
        <v>1960000</v>
      </c>
      <c r="V652" s="347">
        <v>0</v>
      </c>
      <c r="W652" s="348"/>
      <c r="X652" s="349"/>
      <c r="Y652" s="340" t="s">
        <v>21</v>
      </c>
      <c r="Z652" s="350" t="s">
        <v>21</v>
      </c>
      <c r="AA652" s="365"/>
      <c r="AB652" s="365"/>
      <c r="AC652" s="351">
        <f t="shared" si="17"/>
        <v>2000000</v>
      </c>
      <c r="AD652" s="351">
        <v>2000000</v>
      </c>
      <c r="AE652" s="351">
        <f t="shared" si="18"/>
        <v>0</v>
      </c>
      <c r="AF652" s="352"/>
      <c r="AG652" s="353"/>
      <c r="AH652" s="352"/>
      <c r="AI652" s="352"/>
      <c r="AJ652" s="353"/>
      <c r="AK652" s="352"/>
      <c r="AL652" s="354"/>
      <c r="AM652" s="367"/>
      <c r="AN652" s="354"/>
      <c r="AO652" s="355"/>
      <c r="AP652" s="354"/>
      <c r="AQ652" s="354"/>
      <c r="AR652" s="354"/>
      <c r="AS652" s="354"/>
      <c r="AT652" s="354"/>
      <c r="AU652" s="354"/>
      <c r="AV652" s="354"/>
      <c r="AW652" s="354"/>
      <c r="AX652" s="354"/>
      <c r="AY652" s="354">
        <v>2000000</v>
      </c>
      <c r="AZ652" s="354"/>
      <c r="BA652" s="354"/>
      <c r="BB652" s="354"/>
      <c r="BC652" s="354"/>
      <c r="BD652" s="354"/>
      <c r="BE652" s="354"/>
      <c r="BF652" s="354"/>
      <c r="BG652" s="356"/>
      <c r="BH652" s="357"/>
    </row>
    <row r="653" spans="1:60" s="358" customFormat="1" ht="16.5" hidden="1" customHeight="1">
      <c r="A653" s="338">
        <v>632</v>
      </c>
      <c r="B653" s="339"/>
      <c r="C653" s="339"/>
      <c r="D653" s="340" t="s">
        <v>47</v>
      </c>
      <c r="E653" s="340" t="s">
        <v>67</v>
      </c>
      <c r="F653" s="341" t="s">
        <v>17002</v>
      </c>
      <c r="G653" s="342" t="s">
        <v>17328</v>
      </c>
      <c r="H653" s="359"/>
      <c r="I653" s="343"/>
      <c r="J653" s="344" t="s">
        <v>17186</v>
      </c>
      <c r="K653" s="340"/>
      <c r="L653" s="340"/>
      <c r="M653" s="340">
        <v>352</v>
      </c>
      <c r="N653" s="340" t="s">
        <v>17010</v>
      </c>
      <c r="O653" s="340" t="s">
        <v>35</v>
      </c>
      <c r="P653" s="340" t="s">
        <v>16996</v>
      </c>
      <c r="Q653" s="340" t="s">
        <v>37</v>
      </c>
      <c r="R653" s="340" t="s">
        <v>137</v>
      </c>
      <c r="S653" s="345" t="s">
        <v>17258</v>
      </c>
      <c r="T653" s="346"/>
      <c r="U653" s="347">
        <v>2268000</v>
      </c>
      <c r="V653" s="347">
        <v>0</v>
      </c>
      <c r="W653" s="348"/>
      <c r="X653" s="349"/>
      <c r="Y653" s="340" t="s">
        <v>21</v>
      </c>
      <c r="Z653" s="350" t="s">
        <v>20</v>
      </c>
      <c r="AA653" s="365"/>
      <c r="AB653" s="365"/>
      <c r="AC653" s="351">
        <f t="shared" si="17"/>
        <v>2000000</v>
      </c>
      <c r="AD653" s="351">
        <v>2000000</v>
      </c>
      <c r="AE653" s="351">
        <f t="shared" si="18"/>
        <v>0</v>
      </c>
      <c r="AF653" s="352"/>
      <c r="AG653" s="353"/>
      <c r="AH653" s="352"/>
      <c r="AI653" s="352"/>
      <c r="AJ653" s="353"/>
      <c r="AK653" s="352"/>
      <c r="AL653" s="354"/>
      <c r="AM653" s="367"/>
      <c r="AN653" s="354"/>
      <c r="AO653" s="355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>
        <v>2000000</v>
      </c>
      <c r="AZ653" s="354"/>
      <c r="BA653" s="354"/>
      <c r="BB653" s="354"/>
      <c r="BC653" s="354"/>
      <c r="BD653" s="354"/>
      <c r="BE653" s="354"/>
      <c r="BF653" s="354"/>
      <c r="BG653" s="356"/>
      <c r="BH653" s="357"/>
    </row>
    <row r="654" spans="1:60" s="358" customFormat="1" ht="16.5" hidden="1" customHeight="1">
      <c r="A654" s="338">
        <v>633</v>
      </c>
      <c r="B654" s="339"/>
      <c r="C654" s="339"/>
      <c r="D654" s="340" t="s">
        <v>55</v>
      </c>
      <c r="E654" s="340" t="s">
        <v>16950</v>
      </c>
      <c r="F654" s="341" t="s">
        <v>17002</v>
      </c>
      <c r="G654" s="342" t="s">
        <v>17328</v>
      </c>
      <c r="H654" s="359"/>
      <c r="I654" s="343"/>
      <c r="J654" s="344" t="s">
        <v>17199</v>
      </c>
      <c r="K654" s="340"/>
      <c r="L654" s="340"/>
      <c r="M654" s="340">
        <v>16573</v>
      </c>
      <c r="N654" s="340" t="s">
        <v>17010</v>
      </c>
      <c r="O654" s="340"/>
      <c r="P654" s="340"/>
      <c r="Q654" s="340"/>
      <c r="R654" s="340" t="s">
        <v>17</v>
      </c>
      <c r="S654" s="345" t="s">
        <v>17</v>
      </c>
      <c r="T654" s="346"/>
      <c r="U654" s="347"/>
      <c r="V654" s="347">
        <v>0</v>
      </c>
      <c r="W654" s="348"/>
      <c r="X654" s="349"/>
      <c r="Y654" s="340" t="s">
        <v>21</v>
      </c>
      <c r="Z654" s="350" t="s">
        <v>17097</v>
      </c>
      <c r="AA654" s="365"/>
      <c r="AB654" s="365"/>
      <c r="AC654" s="351">
        <f t="shared" si="17"/>
        <v>0</v>
      </c>
      <c r="AD654" s="351">
        <v>0</v>
      </c>
      <c r="AE654" s="351">
        <f t="shared" si="18"/>
        <v>0</v>
      </c>
      <c r="AF654" s="352"/>
      <c r="AG654" s="353"/>
      <c r="AH654" s="352"/>
      <c r="AI654" s="352"/>
      <c r="AJ654" s="353"/>
      <c r="AK654" s="352"/>
      <c r="AL654" s="354"/>
      <c r="AM654" s="367"/>
      <c r="AN654" s="354"/>
      <c r="AO654" s="355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/>
      <c r="AZ654" s="354"/>
      <c r="BA654" s="354"/>
      <c r="BB654" s="354"/>
      <c r="BC654" s="354"/>
      <c r="BD654" s="354"/>
      <c r="BE654" s="354"/>
      <c r="BF654" s="354"/>
      <c r="BG654" s="356"/>
      <c r="BH654" s="357"/>
    </row>
    <row r="655" spans="1:60" s="358" customFormat="1" ht="16.5" hidden="1" customHeight="1">
      <c r="A655" s="338">
        <v>634</v>
      </c>
      <c r="B655" s="339"/>
      <c r="C655" s="339"/>
      <c r="D655" s="340" t="s">
        <v>15</v>
      </c>
      <c r="E655" s="340" t="s">
        <v>16938</v>
      </c>
      <c r="F655" s="341" t="s">
        <v>17002</v>
      </c>
      <c r="G655" s="342" t="s">
        <v>17328</v>
      </c>
      <c r="H655" s="359"/>
      <c r="I655" s="343"/>
      <c r="J655" s="344" t="s">
        <v>17122</v>
      </c>
      <c r="K655" s="340"/>
      <c r="L655" s="340"/>
      <c r="M655" s="340">
        <v>12673</v>
      </c>
      <c r="N655" s="340" t="s">
        <v>17001</v>
      </c>
      <c r="O655" s="340" t="s">
        <v>16997</v>
      </c>
      <c r="P655" s="340" t="s">
        <v>16996</v>
      </c>
      <c r="Q655" s="340" t="s">
        <v>22</v>
      </c>
      <c r="R655" s="340" t="s">
        <v>17</v>
      </c>
      <c r="S655" s="345" t="s">
        <v>17</v>
      </c>
      <c r="T655" s="346"/>
      <c r="U655" s="347">
        <v>400000</v>
      </c>
      <c r="V655" s="347">
        <v>6893460</v>
      </c>
      <c r="W655" s="348"/>
      <c r="X655" s="349"/>
      <c r="Y655" s="340" t="s">
        <v>23</v>
      </c>
      <c r="Z655" s="350" t="s">
        <v>20</v>
      </c>
      <c r="AA655" s="365"/>
      <c r="AB655" s="365"/>
      <c r="AC655" s="351">
        <f t="shared" si="17"/>
        <v>9000000</v>
      </c>
      <c r="AD655" s="351">
        <v>9000000</v>
      </c>
      <c r="AE655" s="351">
        <f t="shared" si="18"/>
        <v>0</v>
      </c>
      <c r="AF655" s="352"/>
      <c r="AG655" s="353"/>
      <c r="AH655" s="352"/>
      <c r="AI655" s="352"/>
      <c r="AJ655" s="353"/>
      <c r="AK655" s="352"/>
      <c r="AL655" s="354"/>
      <c r="AM655" s="367"/>
      <c r="AN655" s="354"/>
      <c r="AO655" s="355">
        <v>1000000</v>
      </c>
      <c r="AP655" s="354"/>
      <c r="AQ655" s="354">
        <v>1000000</v>
      </c>
      <c r="AR655" s="354"/>
      <c r="AS655" s="354">
        <v>1000000</v>
      </c>
      <c r="AT655" s="354"/>
      <c r="AU655" s="354">
        <v>1000000</v>
      </c>
      <c r="AV655" s="354"/>
      <c r="AW655" s="354">
        <v>1000000</v>
      </c>
      <c r="AX655" s="354"/>
      <c r="AY655" s="354">
        <v>1000000</v>
      </c>
      <c r="AZ655" s="354"/>
      <c r="BA655" s="354">
        <v>1000000</v>
      </c>
      <c r="BB655" s="354"/>
      <c r="BC655" s="354">
        <v>1000000</v>
      </c>
      <c r="BD655" s="354"/>
      <c r="BE655" s="354">
        <v>1000000</v>
      </c>
      <c r="BF655" s="354"/>
      <c r="BG655" s="356"/>
      <c r="BH655" s="357"/>
    </row>
    <row r="656" spans="1:60" s="358" customFormat="1" ht="16.5" hidden="1" customHeight="1">
      <c r="A656" s="338">
        <v>635</v>
      </c>
      <c r="B656" s="339"/>
      <c r="C656" s="339"/>
      <c r="D656" s="340" t="s">
        <v>15</v>
      </c>
      <c r="E656" s="340" t="s">
        <v>16942</v>
      </c>
      <c r="F656" s="341" t="s">
        <v>17002</v>
      </c>
      <c r="G656" s="342" t="s">
        <v>17328</v>
      </c>
      <c r="H656" s="359"/>
      <c r="I656" s="343"/>
      <c r="J656" s="344" t="s">
        <v>17145</v>
      </c>
      <c r="K656" s="340"/>
      <c r="L656" s="340"/>
      <c r="M656" s="340">
        <v>1921</v>
      </c>
      <c r="N656" s="340" t="s">
        <v>16995</v>
      </c>
      <c r="O656" s="340" t="s">
        <v>27</v>
      </c>
      <c r="P656" s="340"/>
      <c r="Q656" s="340"/>
      <c r="R656" s="340"/>
      <c r="S656" s="345" t="s">
        <v>17249</v>
      </c>
      <c r="T656" s="346"/>
      <c r="U656" s="347"/>
      <c r="V656" s="347"/>
      <c r="W656" s="348"/>
      <c r="X656" s="349"/>
      <c r="Y656" s="340"/>
      <c r="Z656" s="350" t="s">
        <v>21</v>
      </c>
      <c r="AA656" s="365"/>
      <c r="AB656" s="365"/>
      <c r="AC656" s="351">
        <f t="shared" si="17"/>
        <v>10000000</v>
      </c>
      <c r="AD656" s="351">
        <v>10000000</v>
      </c>
      <c r="AE656" s="351">
        <f t="shared" si="18"/>
        <v>0</v>
      </c>
      <c r="AF656" s="352"/>
      <c r="AG656" s="353"/>
      <c r="AH656" s="352"/>
      <c r="AI656" s="352"/>
      <c r="AJ656" s="353"/>
      <c r="AK656" s="352"/>
      <c r="AL656" s="354"/>
      <c r="AM656" s="367"/>
      <c r="AN656" s="354"/>
      <c r="AO656" s="355"/>
      <c r="AP656" s="354"/>
      <c r="AQ656" s="354"/>
      <c r="AR656" s="354"/>
      <c r="AS656" s="354"/>
      <c r="AT656" s="354"/>
      <c r="AU656" s="354"/>
      <c r="AV656" s="354"/>
      <c r="AW656" s="354"/>
      <c r="AX656" s="354"/>
      <c r="AY656" s="354"/>
      <c r="AZ656" s="354"/>
      <c r="BA656" s="354"/>
      <c r="BB656" s="354"/>
      <c r="BC656" s="354">
        <v>10000000</v>
      </c>
      <c r="BD656" s="354"/>
      <c r="BE656" s="354"/>
      <c r="BF656" s="354"/>
      <c r="BG656" s="356"/>
      <c r="BH656" s="357"/>
    </row>
    <row r="657" spans="1:60" s="358" customFormat="1" ht="16.5" hidden="1" customHeight="1">
      <c r="A657" s="338">
        <v>636</v>
      </c>
      <c r="B657" s="339"/>
      <c r="C657" s="339"/>
      <c r="D657" s="340" t="s">
        <v>45</v>
      </c>
      <c r="E657" s="340" t="s">
        <v>14158</v>
      </c>
      <c r="F657" s="341" t="s">
        <v>17002</v>
      </c>
      <c r="G657" s="342" t="s">
        <v>17008</v>
      </c>
      <c r="H657" s="359"/>
      <c r="I657" s="343"/>
      <c r="J657" s="344" t="s">
        <v>17433</v>
      </c>
      <c r="K657" s="340" t="s">
        <v>17434</v>
      </c>
      <c r="L657" s="340"/>
      <c r="M657" s="340">
        <v>26836</v>
      </c>
      <c r="N657" s="340"/>
      <c r="O657" s="340"/>
      <c r="P657" s="340"/>
      <c r="Q657" s="340"/>
      <c r="R657" s="340"/>
      <c r="S657" s="345" t="s">
        <v>17</v>
      </c>
      <c r="T657" s="346"/>
      <c r="U657" s="347">
        <v>0</v>
      </c>
      <c r="V657" s="347">
        <v>0</v>
      </c>
      <c r="W657" s="348">
        <v>1000000</v>
      </c>
      <c r="X657" s="349"/>
      <c r="Y657" s="340"/>
      <c r="Z657" s="350" t="s">
        <v>23</v>
      </c>
      <c r="AA657" s="365"/>
      <c r="AB657" s="365"/>
      <c r="AC657" s="351">
        <f t="shared" si="17"/>
        <v>1000000</v>
      </c>
      <c r="AD657" s="351">
        <v>1000000</v>
      </c>
      <c r="AE657" s="351">
        <f t="shared" si="18"/>
        <v>0</v>
      </c>
      <c r="AF657" s="352"/>
      <c r="AG657" s="353"/>
      <c r="AH657" s="352"/>
      <c r="AI657" s="352"/>
      <c r="AJ657" s="353"/>
      <c r="AK657" s="352"/>
      <c r="AL657" s="354"/>
      <c r="AM657" s="367"/>
      <c r="AN657" s="354"/>
      <c r="AO657" s="355">
        <v>0</v>
      </c>
      <c r="AP657" s="354"/>
      <c r="AQ657" s="354">
        <v>0</v>
      </c>
      <c r="AR657" s="354"/>
      <c r="AS657" s="354">
        <v>0</v>
      </c>
      <c r="AT657" s="354"/>
      <c r="AU657" s="354">
        <v>0</v>
      </c>
      <c r="AV657" s="354"/>
      <c r="AW657" s="354">
        <v>0</v>
      </c>
      <c r="AX657" s="354"/>
      <c r="AY657" s="354">
        <v>0</v>
      </c>
      <c r="AZ657" s="354"/>
      <c r="BA657" s="354">
        <v>0</v>
      </c>
      <c r="BB657" s="354"/>
      <c r="BC657" s="354">
        <v>0</v>
      </c>
      <c r="BD657" s="354"/>
      <c r="BE657" s="354">
        <v>1000000</v>
      </c>
      <c r="BF657" s="354"/>
      <c r="BG657" s="356"/>
      <c r="BH657" s="357"/>
    </row>
    <row r="658" spans="1:60" hidden="1">
      <c r="AE658" s="19" t="s">
        <v>17466</v>
      </c>
    </row>
    <row r="664" spans="1:60">
      <c r="I664" s="208"/>
    </row>
  </sheetData>
  <autoFilter ref="A21:BH658">
    <filterColumn colId="6">
      <filters>
        <filter val="유형석"/>
      </filters>
    </filterColumn>
    <sortState ref="A22:BH135">
      <sortCondition descending="1" ref="W21:W658"/>
    </sortState>
  </autoFilter>
  <sortState ref="A22:BH657">
    <sortCondition ref="G22:G657" customList="유형석,최상근,이동호,임성은,국문정"/>
    <sortCondition ref="J22:J657"/>
    <sortCondition ref="S22:S657"/>
    <sortCondition ref="Z22:Z657"/>
  </sortState>
  <dataConsolidate/>
  <mergeCells count="1">
    <mergeCell ref="V18:V19"/>
  </mergeCells>
  <phoneticPr fontId="2" type="noConversion"/>
  <conditionalFormatting sqref="A1:A21">
    <cfRule type="containsText" dxfId="81" priority="1426" operator="containsText" text="추가">
      <formula>NOT(ISERROR(SEARCH("추가",A1)))</formula>
    </cfRule>
  </conditionalFormatting>
  <conditionalFormatting sqref="BH658:BH1048576 W2:W14 BH1:BH21 W658:X1048576 W1:X1 W15:X21">
    <cfRule type="duplicateValues" dxfId="80" priority="1466"/>
  </conditionalFormatting>
  <conditionalFormatting sqref="BH49">
    <cfRule type="duplicateValues" dxfId="79" priority="74"/>
  </conditionalFormatting>
  <conditionalFormatting sqref="BH35">
    <cfRule type="duplicateValues" dxfId="78" priority="73"/>
  </conditionalFormatting>
  <conditionalFormatting sqref="BH44">
    <cfRule type="duplicateValues" dxfId="77" priority="72"/>
  </conditionalFormatting>
  <conditionalFormatting sqref="BH43">
    <cfRule type="duplicateValues" dxfId="76" priority="71"/>
  </conditionalFormatting>
  <conditionalFormatting sqref="BH473">
    <cfRule type="duplicateValues" dxfId="75" priority="56"/>
  </conditionalFormatting>
  <conditionalFormatting sqref="BH473">
    <cfRule type="duplicateValues" dxfId="74" priority="57"/>
  </conditionalFormatting>
  <conditionalFormatting sqref="BH473">
    <cfRule type="duplicateValues" dxfId="73" priority="58"/>
  </conditionalFormatting>
  <conditionalFormatting sqref="BH510">
    <cfRule type="duplicateValues" dxfId="72" priority="53"/>
  </conditionalFormatting>
  <conditionalFormatting sqref="BH510">
    <cfRule type="duplicateValues" dxfId="71" priority="54"/>
  </conditionalFormatting>
  <conditionalFormatting sqref="BH510">
    <cfRule type="duplicateValues" dxfId="70" priority="55"/>
  </conditionalFormatting>
  <conditionalFormatting sqref="BH111:BH113">
    <cfRule type="duplicateValues" dxfId="69" priority="48"/>
  </conditionalFormatting>
  <conditionalFormatting sqref="BH80">
    <cfRule type="duplicateValues" dxfId="68" priority="47"/>
  </conditionalFormatting>
  <conditionalFormatting sqref="BH116">
    <cfRule type="duplicateValues" dxfId="67" priority="45"/>
  </conditionalFormatting>
  <conditionalFormatting sqref="BH116">
    <cfRule type="duplicateValues" dxfId="66" priority="46"/>
  </conditionalFormatting>
  <conditionalFormatting sqref="M551:M635">
    <cfRule type="duplicateValues" dxfId="65" priority="1484"/>
  </conditionalFormatting>
  <conditionalFormatting sqref="BH551:BH635">
    <cfRule type="duplicateValues" dxfId="64" priority="1485"/>
  </conditionalFormatting>
  <conditionalFormatting sqref="M636:M642">
    <cfRule type="duplicateValues" dxfId="63" priority="1490"/>
  </conditionalFormatting>
  <conditionalFormatting sqref="BH498">
    <cfRule type="duplicateValues" dxfId="62" priority="30"/>
  </conditionalFormatting>
  <conditionalFormatting sqref="BH498">
    <cfRule type="duplicateValues" dxfId="61" priority="31"/>
  </conditionalFormatting>
  <conditionalFormatting sqref="M643">
    <cfRule type="duplicateValues" dxfId="60" priority="27"/>
  </conditionalFormatting>
  <conditionalFormatting sqref="BH643">
    <cfRule type="duplicateValues" dxfId="59" priority="28"/>
  </conditionalFormatting>
  <conditionalFormatting sqref="BH643">
    <cfRule type="duplicateValues" dxfId="58" priority="29"/>
  </conditionalFormatting>
  <conditionalFormatting sqref="BG132">
    <cfRule type="duplicateValues" dxfId="57" priority="18"/>
  </conditionalFormatting>
  <conditionalFormatting sqref="BG133:BG158 BG160:BG161 BG163:BG176 BG178:BG226">
    <cfRule type="duplicateValues" dxfId="56" priority="19"/>
  </conditionalFormatting>
  <conditionalFormatting sqref="BG132">
    <cfRule type="duplicateValues" dxfId="55" priority="20"/>
  </conditionalFormatting>
  <conditionalFormatting sqref="BG159">
    <cfRule type="duplicateValues" dxfId="54" priority="16"/>
  </conditionalFormatting>
  <conditionalFormatting sqref="BG159">
    <cfRule type="duplicateValues" dxfId="53" priority="17"/>
  </conditionalFormatting>
  <conditionalFormatting sqref="BG162">
    <cfRule type="duplicateValues" dxfId="52" priority="14"/>
  </conditionalFormatting>
  <conditionalFormatting sqref="BG162">
    <cfRule type="duplicateValues" dxfId="51" priority="15"/>
  </conditionalFormatting>
  <conditionalFormatting sqref="BG177">
    <cfRule type="duplicateValues" dxfId="50" priority="12"/>
  </conditionalFormatting>
  <conditionalFormatting sqref="BG177">
    <cfRule type="duplicateValues" dxfId="49" priority="13"/>
  </conditionalFormatting>
  <conditionalFormatting sqref="BG257">
    <cfRule type="duplicateValues" dxfId="48" priority="10"/>
  </conditionalFormatting>
  <conditionalFormatting sqref="BG257">
    <cfRule type="duplicateValues" dxfId="47" priority="11"/>
  </conditionalFormatting>
  <conditionalFormatting sqref="BH53:BH54">
    <cfRule type="duplicateValues" dxfId="46" priority="1504"/>
  </conditionalFormatting>
  <conditionalFormatting sqref="BG258:BG322 BG227:BG256">
    <cfRule type="duplicateValues" dxfId="45" priority="1527"/>
  </conditionalFormatting>
  <conditionalFormatting sqref="BH119:BH131">
    <cfRule type="duplicateValues" dxfId="44" priority="1544"/>
  </conditionalFormatting>
  <conditionalFormatting sqref="BH474:BH497 BH511:BH550 BH499:BH509 BH323:BH463 BH465:BH472">
    <cfRule type="duplicateValues" dxfId="43" priority="1550"/>
  </conditionalFormatting>
  <conditionalFormatting sqref="M644:M654">
    <cfRule type="duplicateValues" dxfId="42" priority="6"/>
  </conditionalFormatting>
  <conditionalFormatting sqref="M644:M654">
    <cfRule type="duplicateValues" dxfId="41" priority="7"/>
  </conditionalFormatting>
  <conditionalFormatting sqref="BG132:BG322">
    <cfRule type="duplicateValues" dxfId="40" priority="1613"/>
  </conditionalFormatting>
  <conditionalFormatting sqref="BH22:BH656">
    <cfRule type="duplicateValues" dxfId="39" priority="1618"/>
  </conditionalFormatting>
  <conditionalFormatting sqref="BH464">
    <cfRule type="duplicateValues" dxfId="38" priority="3"/>
  </conditionalFormatting>
  <conditionalFormatting sqref="BH464">
    <cfRule type="duplicateValues" dxfId="37" priority="4"/>
  </conditionalFormatting>
  <conditionalFormatting sqref="M657">
    <cfRule type="duplicateValues" dxfId="36" priority="1"/>
  </conditionalFormatting>
  <conditionalFormatting sqref="M657">
    <cfRule type="duplicateValues" dxfId="35" priority="2"/>
  </conditionalFormatting>
  <dataValidations count="8">
    <dataValidation type="list" allowBlank="1" showInputMessage="1" showErrorMessage="1" sqref="Q21">
      <formula1>$O$3:$O$21</formula1>
    </dataValidation>
    <dataValidation type="list" allowBlank="1" showInputMessage="1" showErrorMessage="1" sqref="P35 P49 P53:P54 P165 P169:P198">
      <formula1>$R$3:$R$3</formula1>
    </dataValidation>
    <dataValidation type="list" allowBlank="1" showInputMessage="1" showErrorMessage="1" sqref="O49 O35 O53:O54 Q166:Q168 Q158 O165 Q160:Q164 O169:O198">
      <formula1>$N$3:$N$3</formula1>
    </dataValidation>
    <dataValidation type="list" allowBlank="1" showInputMessage="1" showErrorMessage="1" sqref="O166:O168 O158 O160:O164">
      <formula1>$M$3:$M$3</formula1>
    </dataValidation>
    <dataValidation type="list" allowBlank="1" showInputMessage="1" showErrorMessage="1" sqref="P166:P168 P158 P160:P164">
      <formula1>$Q$3:$Q$3</formula1>
    </dataValidation>
    <dataValidation type="list" allowBlank="1" showInputMessage="1" showErrorMessage="1" sqref="N166:N168 N158 N160:N164">
      <formula1>$G$3:$G$3</formula1>
    </dataValidation>
    <dataValidation type="list" allowBlank="1" showInputMessage="1" showErrorMessage="1" sqref="N118:N124 N22:N33 N126 N79:N103 N51 P43:P44 N35:N41 N45:N49 R43:R44 N105:N116 N53:N77 R185 P139 Q179:R183 N165 R139 N140:N141 N169:N183 N185:N198 N130:N138 P199:P349 R199:R550">
      <formula1>#REF!</formula1>
    </dataValidation>
    <dataValidation allowBlank="1" showInputMessage="1" showErrorMessage="1" promptTitle="수정금지!!!!" prompt="원본값, 수정하지 마세요." sqref="W21:W657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showInputMessage="1" showErrorMessage="1">
          <x14:formula1>
            <xm:f>'\\172.20.100.180\Hunet\Users\oh_hj\Desktop\25년 데이터북\[★2025년_databook_기업교육1팀_241029_유형.xlsm]index'!#REF!</xm:f>
          </x14:formula1>
          <xm:sqref>R1:T1 Y20:Z20 R16:S20 T16:T19 O43:O44 O139 O199:O349</xm:sqref>
        </x14:dataValidation>
        <x14:dataValidation type="list" allowBlank="1" showInputMessage="1" showErrorMessage="1">
          <x14:formula1>
            <xm:f>index!$G$3:$G$7</xm:f>
          </x14:formula1>
          <xm:sqref>N21</xm:sqref>
        </x14:dataValidation>
        <x14:dataValidation type="list" allowBlank="1" showInputMessage="1" showErrorMessage="1">
          <x14:formula1>
            <xm:f>index!$I$3:$I$6</xm:f>
          </x14:formula1>
          <xm:sqref>O21</xm:sqref>
        </x14:dataValidation>
        <x14:dataValidation type="list" allowBlank="1" showInputMessage="1" showErrorMessage="1">
          <x14:formula1>
            <xm:f>index!$M$3:$M$5</xm:f>
          </x14:formula1>
          <xm:sqref>P21</xm:sqref>
        </x14:dataValidation>
        <x14:dataValidation type="list" allowBlank="1" showInputMessage="1" showErrorMessage="1">
          <x14:formula1>
            <xm:f>'\\172.20.100.180\Hunet\Users\oh_hj\Desktop\0123 데이터북\[★2025년_databook_FS팀_250123.xlsm]index'!#REF!</xm:f>
          </x14:formula1>
          <xm:sqref>O350:Q351</xm:sqref>
        </x14:dataValidation>
        <x14:dataValidation type="list" allowBlank="1" showInputMessage="1" showErrorMessage="1">
          <x14:formula1>
            <xm:f>'C:\Users\ksu0228\Desktop\26 FS3팀 데이터북\[최종★2026년_databook_FS3팀_260122_12월 마감반영2_최수진.xlsb]index'!#REF!</xm:f>
          </x14:formula1>
          <xm:sqref>O383:Q424 O352:Q381</xm:sqref>
        </x14:dataValidation>
        <x14:dataValidation type="list" allowBlank="1" showInputMessage="1" showErrorMessage="1">
          <x14:formula1>
            <xm:f>'\\172.20.100.180\Hunet\Users\oh_hj\Downloads\[★2025년_databook_기교4팀_241230(김두희).xlsm]index'!#REF!</xm:f>
          </x14:formula1>
          <xm:sqref>O382:Q382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팀별취합\FS2팀\[★2026년_databook_FS2팀_260305_이동호.xlsb]index'!#REF!</xm:f>
          </x14:formula1>
          <xm:sqref>Q165:R165</xm:sqref>
        </x14:dataValidation>
        <x14:dataValidation type="list" allowBlank="1" showInputMessage="1" showErrorMessage="1">
          <x14:formula1>
            <xm:f>'\\172.20.100.180\Hunet\Users\ldh0413\Desktop\[★2026년_databook_FS2팀_260108_이동호.xlsb]index'!#REF!</xm:f>
          </x14:formula1>
          <xm:sqref>Q53:R54 Q184:Q186 Q172:R178 R184 R186</xm:sqref>
        </x14:dataValidation>
        <x14:dataValidation type="list" allowBlank="1" showInputMessage="1" showErrorMessage="1">
          <x14:formula1>
            <xm:f>'\\172.20.100.180\Hunet\Users\ksu0228\Downloads\[★2026년_databook_기교3팀_260122_완료_myo.xlsm]index'!#REF!</xm:f>
          </x14:formula1>
          <xm:sqref>R166:R168 R158 R160:R164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팀별취합\FS2팀\[★2026년_databook_FS2팀_강소연_262226.xlsb]index'!#REF!</xm:f>
          </x14:formula1>
          <xm:sqref>Q195:R198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팀별취합\[★2026년_databook_FS2팀_260305.xlsb]index'!#REF!</xm:f>
          </x14:formula1>
          <xm:sqref>Q49:R49 Q35:R35 Q169:R171 Q187:R194</xm:sqref>
        </x14:dataValidation>
        <x14:dataValidation type="list" allowBlank="1" showInputMessage="1" showErrorMessage="1">
          <x14:formula1>
            <xm:f>'C:\Users\hola\Downloads\[★2026년_databook_FS2팀_260319_이동호.xlsb]index'!#REF!</xm:f>
          </x14:formula1>
          <xm:sqref>Y36:Y42 Y22:Y34 Y111:Y113 Y312:Y433</xm:sqref>
        </x14:dataValidation>
        <x14:dataValidation type="list" allowBlank="1" showInputMessage="1" showErrorMessage="1">
          <x14:formula1>
            <xm:f>'C:\Users\hola\Downloads\[★2026년_databook_FS2팀_260319_최상근.xlsb]index'!#REF!</xm:f>
          </x14:formula1>
          <xm:sqref>Y49 Y35 Y43:Y44 Y538:Y550 Y139 Y229:Y230 Y152 Y253 Y261 Y244 Y255:Y258 Y437:Y536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팀별취합\FS2팀\[★2026년_databook_FS2팀_260326_유형석.xlsx]index'!#REF!</xm:f>
          </x14:formula1>
          <xm:sqref>Y45:Y48 Y50:Y52 Y55:Y110 Y114:Y131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팀별취합\FS2팀\[★2026년_databook_FS2팀_260326_최상근.xlsx]index'!#REF!</xm:f>
          </x14:formula1>
          <xm:sqref>Y53:Y54 Y254 Y259:Y260 Y245:Y252 Y262:Y311 Y133:Y138 Y140:Y151 Y153:Y228 Y231:Y243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팀별취합\FS2팀\[★2026년_databook_FS2팀_260326_이동호.xlsx]index'!#REF!</xm:f>
          </x14:formula1>
          <xm:sqref>Y434:Y436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팀별취합\FS2팀\[★2026년_databook_FS2팀_260326_임성은.xlsx]index'!#REF!</xm:f>
          </x14:formula1>
          <xm:sqref>Y537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영업개발회의\2026년\260409\팀별자료\databook\[★2026년_databook_FS2팀_260409_완료.xlsx]index'!#REF!</xm:f>
          </x14:formula1>
          <xm:sqref>Y132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영업개발회의\2026년\260416\팀별자료\databook\[★2026년_databook_FS3팀&amp;GS팀_260416_검토중.xlsx]index'!#REF!</xm:f>
          </x14:formula1>
          <xm:sqref>AA636:AB642 AA657:AB657</xm:sqref>
        </x14:dataValidation>
        <x14:dataValidation type="list" allowBlank="1" showInputMessage="1" showErrorMessage="1">
          <x14:formula1>
            <xm:f>index!$L$3:$L$11</xm:f>
          </x14:formula1>
          <xm:sqref>AA22:AB131 AA499:AB635 AA323:AB463 AA465:AB497 Z22:Z656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영업개발회의\2026년\260423\팀별자료\databook\FS2팀\[★2026년_databook_FS2팀_260423_이동호.xlsx]index'!#REF!</xm:f>
          </x14:formula1>
          <xm:sqref>AA498:AB498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영업개발회의\2026년\260423\팀별자료\databook\FS2팀\[★2026년_databook_FS2팀_260423_임성은.xlsx]index'!#REF!</xm:f>
          </x14:formula1>
          <xm:sqref>AA643:AB643</xm:sqref>
        </x14:dataValidation>
        <x14:dataValidation type="list" allowBlank="1" showInputMessage="1" showErrorMessage="1">
          <x14:formula1>
            <xm:f>'\\172.20.100.180\Hunet\Users\ksu0228\Desktop\26 FS3팀 데이터북\[최종★2026년_databook_FS3팀_260122_12월 마감반영2_최수진.xlsb]index'!#REF!</xm:f>
          </x14:formula1>
          <xm:sqref>O425:Q550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영업개발회의\2026년\260423\팀별자료\databook\FS2팀\[★2026년_databook_FS2팀_260423_최상근.xlsx]index'!#REF!</xm:f>
          </x14:formula1>
          <xm:sqref>AA132:AB322</xm:sqref>
        </x14:dataValidation>
        <x14:dataValidation type="list" allowBlank="1" showInputMessage="1" showErrorMessage="1">
          <x14:formula1>
            <xm:f>index!$K$3:$K$27</xm:f>
          </x14:formula1>
          <xm:sqref>S22:S656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영업개발회의\2026년\260430\팀별자료\databook\FS2팀\[★2026년_databook_FS2팀_260430_이동호.xlsx]index'!#REF!</xm:f>
          </x14:formula1>
          <xm:sqref>AA464:AB464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팀별취합\기교3팀\[★2026년_databook_기교3팀_260326_김지선.xlsm]index'!#REF!</xm:f>
          </x14:formula1>
          <xm:sqref>Y655:Y656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영업개발회의\2026년\260430\팀별자료\databook\[★2026년_databook_기교3팀_260430_완료.xlsm]index'!#REF!</xm:f>
          </x14:formula1>
          <xm:sqref>AA655:AB656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영업개발회의\2026년\260430\팀별자료\databook\[★2026년_databook_기교2팀_260430_완료.xlsm]index'!#REF!</xm:f>
          </x14:formula1>
          <xm:sqref>S657 Z657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="85" zoomScaleNormal="85" workbookViewId="0">
      <selection activeCell="G13" sqref="G13"/>
    </sheetView>
  </sheetViews>
  <sheetFormatPr defaultColWidth="8.75" defaultRowHeight="37.9" customHeight="1"/>
  <cols>
    <col min="1" max="1" width="13.75" style="56" customWidth="1"/>
    <col min="2" max="2" width="10.875" style="56" bestFit="1" customWidth="1"/>
    <col min="3" max="3" width="8.75" style="56"/>
    <col min="4" max="4" width="41.25" style="56" customWidth="1"/>
    <col min="5" max="5" width="8.75" style="56"/>
    <col min="6" max="6" width="8.875" style="56" bestFit="1" customWidth="1"/>
    <col min="7" max="7" width="21.25" style="56" bestFit="1" customWidth="1"/>
    <col min="8" max="11" width="8.75" style="56"/>
    <col min="12" max="12" width="14" style="56" customWidth="1"/>
    <col min="13" max="13" width="44.875" style="56" customWidth="1"/>
    <col min="14" max="16384" width="8.75" style="56"/>
  </cols>
  <sheetData>
    <row r="1" spans="1:13" ht="37.9" customHeight="1">
      <c r="A1" s="260" t="s">
        <v>2</v>
      </c>
      <c r="B1" s="261" t="s">
        <v>147</v>
      </c>
      <c r="C1" s="261" t="s">
        <v>14255</v>
      </c>
      <c r="D1" s="262" t="s">
        <v>5</v>
      </c>
      <c r="E1" s="263" t="s">
        <v>14463</v>
      </c>
      <c r="F1" s="262" t="s">
        <v>6</v>
      </c>
      <c r="G1" s="264" t="s">
        <v>11</v>
      </c>
      <c r="H1" s="265" t="s">
        <v>12</v>
      </c>
      <c r="I1" s="265" t="s">
        <v>13</v>
      </c>
      <c r="J1" s="266" t="s">
        <v>5839</v>
      </c>
      <c r="K1" s="267" t="s">
        <v>8909</v>
      </c>
      <c r="L1" s="268" t="s">
        <v>14</v>
      </c>
      <c r="M1" s="56" t="s">
        <v>14539</v>
      </c>
    </row>
    <row r="2" spans="1:13" ht="26.45" customHeight="1">
      <c r="A2" s="269">
        <v>11</v>
      </c>
      <c r="B2" s="13" t="s">
        <v>45</v>
      </c>
      <c r="C2" s="13" t="s">
        <v>71</v>
      </c>
      <c r="D2" s="13" t="s">
        <v>2278</v>
      </c>
      <c r="E2" s="188" t="s">
        <v>2937</v>
      </c>
      <c r="F2" s="13">
        <v>11259</v>
      </c>
      <c r="G2" s="190" t="s">
        <v>129</v>
      </c>
      <c r="H2" s="20">
        <v>18000000</v>
      </c>
      <c r="I2" s="20">
        <v>0</v>
      </c>
      <c r="J2" s="259" t="s">
        <v>18</v>
      </c>
      <c r="K2" s="259" t="s">
        <v>21</v>
      </c>
      <c r="L2" s="14">
        <v>26000000</v>
      </c>
      <c r="M2" s="56" t="s">
        <v>14538</v>
      </c>
    </row>
    <row r="3" spans="1:13" ht="26.45" customHeight="1">
      <c r="A3" s="269">
        <v>1365</v>
      </c>
      <c r="B3" s="13" t="s">
        <v>45</v>
      </c>
      <c r="C3" s="13" t="s">
        <v>76</v>
      </c>
      <c r="D3" s="13" t="s">
        <v>216</v>
      </c>
      <c r="E3" s="188" t="s">
        <v>4197</v>
      </c>
      <c r="F3" s="13">
        <v>3157</v>
      </c>
      <c r="G3" s="190" t="s">
        <v>128</v>
      </c>
      <c r="H3" s="16">
        <v>812000</v>
      </c>
      <c r="I3" s="20">
        <v>0</v>
      </c>
      <c r="J3" s="189" t="s">
        <v>23</v>
      </c>
      <c r="K3" s="229" t="s">
        <v>23</v>
      </c>
      <c r="L3" s="14">
        <v>1260000</v>
      </c>
      <c r="M3" s="56" t="s">
        <v>14541</v>
      </c>
    </row>
    <row r="4" spans="1:13" ht="26.45" customHeight="1">
      <c r="A4" s="270" t="s">
        <v>12432</v>
      </c>
      <c r="B4" s="13" t="s">
        <v>45</v>
      </c>
      <c r="C4" s="44" t="s">
        <v>77</v>
      </c>
      <c r="D4" s="13" t="s">
        <v>11768</v>
      </c>
      <c r="E4" s="188" t="s">
        <v>11767</v>
      </c>
      <c r="F4" s="44" t="s">
        <v>11769</v>
      </c>
      <c r="G4" s="190" t="s">
        <v>128</v>
      </c>
      <c r="H4" s="20"/>
      <c r="I4" s="20"/>
      <c r="J4" s="189" t="s">
        <v>23</v>
      </c>
      <c r="K4" s="229" t="s">
        <v>23</v>
      </c>
      <c r="L4" s="14">
        <v>264000</v>
      </c>
      <c r="M4" s="56" t="s">
        <v>14541</v>
      </c>
    </row>
    <row r="5" spans="1:13" ht="26.45" customHeight="1">
      <c r="A5" s="270" t="s">
        <v>13781</v>
      </c>
      <c r="B5" s="13" t="s">
        <v>45</v>
      </c>
      <c r="C5" s="253" t="s">
        <v>14536</v>
      </c>
      <c r="D5" s="13" t="s">
        <v>14548</v>
      </c>
      <c r="E5" s="188" t="s">
        <v>13777</v>
      </c>
      <c r="F5" s="44">
        <v>22127</v>
      </c>
      <c r="G5" s="248" t="s">
        <v>64</v>
      </c>
      <c r="H5" s="20"/>
      <c r="I5" s="20"/>
      <c r="J5" s="189" t="s">
        <v>23</v>
      </c>
      <c r="K5" s="229" t="s">
        <v>48</v>
      </c>
      <c r="L5" s="14">
        <v>27300000</v>
      </c>
      <c r="M5" s="56" t="s">
        <v>14540</v>
      </c>
    </row>
    <row r="6" spans="1:13" ht="26.45" customHeight="1">
      <c r="A6" s="269">
        <v>1036</v>
      </c>
      <c r="B6" s="13" t="s">
        <v>45</v>
      </c>
      <c r="C6" s="13" t="s">
        <v>75</v>
      </c>
      <c r="D6" s="13" t="s">
        <v>366</v>
      </c>
      <c r="E6" s="188" t="s">
        <v>3887</v>
      </c>
      <c r="F6" s="13">
        <v>47852</v>
      </c>
      <c r="G6" s="190" t="s">
        <v>14545</v>
      </c>
      <c r="H6" s="16"/>
      <c r="I6" s="20" t="s">
        <v>14542</v>
      </c>
      <c r="J6" s="189" t="s">
        <v>23</v>
      </c>
      <c r="K6" s="229" t="s">
        <v>23</v>
      </c>
      <c r="L6" s="14">
        <v>406000</v>
      </c>
      <c r="M6" s="56" t="s">
        <v>14541</v>
      </c>
    </row>
    <row r="7" spans="1:13" ht="26.45" customHeight="1">
      <c r="A7" s="269">
        <v>1328</v>
      </c>
      <c r="B7" s="13" t="s">
        <v>45</v>
      </c>
      <c r="C7" s="13" t="s">
        <v>75</v>
      </c>
      <c r="D7" s="13" t="s">
        <v>577</v>
      </c>
      <c r="E7" s="188" t="s">
        <v>4162</v>
      </c>
      <c r="F7" s="13">
        <v>16402</v>
      </c>
      <c r="G7" s="190" t="s">
        <v>14545</v>
      </c>
      <c r="H7" s="16"/>
      <c r="I7" s="20" t="s">
        <v>14543</v>
      </c>
      <c r="J7" s="189" t="s">
        <v>23</v>
      </c>
      <c r="K7" s="229" t="s">
        <v>23</v>
      </c>
      <c r="L7" s="14">
        <v>0</v>
      </c>
      <c r="M7" s="56" t="s">
        <v>14541</v>
      </c>
    </row>
    <row r="8" spans="1:13" ht="26.45" customHeight="1">
      <c r="A8" s="269">
        <v>3371</v>
      </c>
      <c r="B8" s="13" t="s">
        <v>45</v>
      </c>
      <c r="C8" s="13" t="s">
        <v>214</v>
      </c>
      <c r="D8" s="13" t="s">
        <v>227</v>
      </c>
      <c r="E8" s="188" t="s">
        <v>8473</v>
      </c>
      <c r="F8" s="13">
        <v>16094</v>
      </c>
      <c r="G8" s="190" t="s">
        <v>14545</v>
      </c>
      <c r="H8" s="16"/>
      <c r="I8" s="20" t="s">
        <v>14544</v>
      </c>
      <c r="J8" s="189" t="s">
        <v>23</v>
      </c>
      <c r="K8" s="229" t="s">
        <v>23</v>
      </c>
      <c r="L8" s="14">
        <v>60000000</v>
      </c>
      <c r="M8" s="56" t="s">
        <v>14541</v>
      </c>
    </row>
    <row r="9" spans="1:13" ht="26.45" customHeight="1">
      <c r="A9" s="269">
        <v>3372</v>
      </c>
      <c r="B9" s="13" t="s">
        <v>45</v>
      </c>
      <c r="C9" s="13" t="s">
        <v>214</v>
      </c>
      <c r="D9" s="13" t="s">
        <v>227</v>
      </c>
      <c r="E9" s="188" t="s">
        <v>2931</v>
      </c>
      <c r="F9" s="13">
        <v>16094</v>
      </c>
      <c r="G9" s="190" t="s">
        <v>14545</v>
      </c>
      <c r="H9" s="16"/>
      <c r="I9" s="20" t="s">
        <v>14543</v>
      </c>
      <c r="J9" s="189" t="s">
        <v>23</v>
      </c>
      <c r="K9" s="229" t="s">
        <v>23</v>
      </c>
      <c r="L9" s="14">
        <v>0</v>
      </c>
      <c r="M9" s="56" t="s">
        <v>14541</v>
      </c>
    </row>
    <row r="10" spans="1:13" ht="26.45" customHeight="1">
      <c r="A10" s="270" t="s">
        <v>14546</v>
      </c>
      <c r="B10" s="13" t="s">
        <v>45</v>
      </c>
      <c r="C10" s="44" t="s">
        <v>75</v>
      </c>
      <c r="D10" s="13" t="s">
        <v>6135</v>
      </c>
      <c r="E10" s="188" t="s">
        <v>6134</v>
      </c>
      <c r="F10" s="44">
        <v>52519</v>
      </c>
      <c r="G10" s="190" t="s">
        <v>14545</v>
      </c>
      <c r="H10" s="20"/>
      <c r="I10" s="20"/>
      <c r="J10" s="189" t="s">
        <v>23</v>
      </c>
      <c r="K10" s="229" t="s">
        <v>23</v>
      </c>
      <c r="L10" s="14">
        <v>2200000</v>
      </c>
      <c r="M10" s="56" t="s">
        <v>14541</v>
      </c>
    </row>
  </sheetData>
  <phoneticPr fontId="2" type="noConversion"/>
  <conditionalFormatting sqref="A1:A3">
    <cfRule type="containsText" dxfId="34" priority="23" operator="containsText" text="추가">
      <formula>NOT(ISERROR(SEARCH("추가",A1)))</formula>
    </cfRule>
  </conditionalFormatting>
  <conditionalFormatting sqref="E1:E2">
    <cfRule type="duplicateValues" dxfId="33" priority="22"/>
  </conditionalFormatting>
  <conditionalFormatting sqref="E1:E2">
    <cfRule type="duplicateValues" dxfId="32" priority="21"/>
  </conditionalFormatting>
  <conditionalFormatting sqref="E4">
    <cfRule type="duplicateValues" dxfId="31" priority="16"/>
  </conditionalFormatting>
  <conditionalFormatting sqref="E4">
    <cfRule type="duplicateValues" dxfId="30" priority="15"/>
  </conditionalFormatting>
  <conditionalFormatting sqref="E3">
    <cfRule type="duplicateValues" dxfId="29" priority="1182"/>
  </conditionalFormatting>
  <conditionalFormatting sqref="E5">
    <cfRule type="duplicateValues" dxfId="28" priority="12"/>
  </conditionalFormatting>
  <conditionalFormatting sqref="E5">
    <cfRule type="duplicateValues" dxfId="27" priority="11"/>
  </conditionalFormatting>
  <conditionalFormatting sqref="E5">
    <cfRule type="duplicateValues" dxfId="26" priority="13"/>
  </conditionalFormatting>
  <conditionalFormatting sqref="E5">
    <cfRule type="duplicateValues" dxfId="25" priority="9"/>
    <cfRule type="duplicateValues" dxfId="24" priority="10"/>
  </conditionalFormatting>
  <conditionalFormatting sqref="E5">
    <cfRule type="duplicateValues" dxfId="23" priority="8"/>
  </conditionalFormatting>
  <conditionalFormatting sqref="E10">
    <cfRule type="duplicateValues" dxfId="22" priority="4"/>
  </conditionalFormatting>
  <conditionalFormatting sqref="E10">
    <cfRule type="duplicateValues" dxfId="21" priority="3"/>
  </conditionalFormatting>
  <conditionalFormatting sqref="E6:E9">
    <cfRule type="duplicateValues" dxfId="2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index!$K$3:$K$30</xm:f>
          </x14:formula1>
          <xm:sqref>G1:G4</xm:sqref>
        </x14:dataValidation>
        <x14:dataValidation type="list" allowBlank="1" showInputMessage="1" showErrorMessage="1">
          <x14:formula1>
            <xm:f>index!$L$3:$L$10</xm:f>
          </x14:formula1>
          <xm:sqref>J1:J4</xm:sqref>
        </x14:dataValidation>
        <x14:dataValidation type="list" allowBlank="1" showInputMessage="1" showErrorMessage="1">
          <x14:formula1>
            <xm:f>'\\172.20.100.180\Hunet\Users\ckal2648\Desktop\★영업전략팀★\★데이터북★\20250515\[★2025년_databook_기교4팀_250515_취합.xlsb]index'!#REF!</xm:f>
          </x14:formula1>
          <xm:sqref>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B2:O21"/>
  <sheetViews>
    <sheetView showGridLines="0" zoomScale="85" zoomScaleNormal="85" workbookViewId="0">
      <selection activeCell="K28" sqref="K28"/>
    </sheetView>
  </sheetViews>
  <sheetFormatPr defaultRowHeight="16.5"/>
  <cols>
    <col min="1" max="1" width="14.375" customWidth="1"/>
    <col min="2" max="2" width="12.875" customWidth="1"/>
    <col min="3" max="9" width="8.75" customWidth="1"/>
    <col min="10" max="10" width="11.25" bestFit="1" customWidth="1"/>
    <col min="14" max="14" width="62" customWidth="1"/>
    <col min="15" max="15" width="18.625" customWidth="1"/>
  </cols>
  <sheetData>
    <row r="2" spans="2:15" ht="17.25" thickBot="1"/>
    <row r="3" spans="2:15" ht="16.899999999999999" customHeight="1">
      <c r="B3" s="380" t="s">
        <v>17271</v>
      </c>
      <c r="C3" s="381" t="s">
        <v>16981</v>
      </c>
      <c r="D3" s="384" t="s">
        <v>16980</v>
      </c>
      <c r="E3" s="387" t="s">
        <v>16979</v>
      </c>
      <c r="F3" s="388"/>
      <c r="G3" s="388"/>
      <c r="H3" s="388"/>
      <c r="I3" s="388"/>
      <c r="J3" s="388"/>
      <c r="K3" s="388"/>
      <c r="L3" s="389"/>
      <c r="M3" s="390" t="s">
        <v>172</v>
      </c>
      <c r="N3" s="371" t="s">
        <v>173</v>
      </c>
      <c r="O3" s="374" t="s">
        <v>174</v>
      </c>
    </row>
    <row r="4" spans="2:15" ht="18" customHeight="1" thickBot="1">
      <c r="B4" s="375"/>
      <c r="C4" s="382"/>
      <c r="D4" s="385"/>
      <c r="E4" s="377" t="s">
        <v>175</v>
      </c>
      <c r="F4" s="377"/>
      <c r="G4" s="377"/>
      <c r="H4" s="378"/>
      <c r="I4" s="379" t="s">
        <v>176</v>
      </c>
      <c r="J4" s="377"/>
      <c r="K4" s="377"/>
      <c r="L4" s="378"/>
      <c r="M4" s="372"/>
      <c r="N4" s="372"/>
      <c r="O4" s="375"/>
    </row>
    <row r="5" spans="2:15">
      <c r="B5" s="376"/>
      <c r="C5" s="383"/>
      <c r="D5" s="386"/>
      <c r="E5" s="109" t="s">
        <v>177</v>
      </c>
      <c r="F5" s="110" t="s">
        <v>178</v>
      </c>
      <c r="G5" s="111" t="s">
        <v>179</v>
      </c>
      <c r="H5" s="112" t="s">
        <v>180</v>
      </c>
      <c r="I5" s="113" t="s">
        <v>177</v>
      </c>
      <c r="J5" s="110" t="s">
        <v>118</v>
      </c>
      <c r="K5" s="111" t="s">
        <v>179</v>
      </c>
      <c r="L5" s="112" t="s">
        <v>180</v>
      </c>
      <c r="M5" s="373"/>
      <c r="N5" s="373"/>
      <c r="O5" s="376"/>
    </row>
    <row r="6" spans="2:15" ht="30.2" customHeight="1">
      <c r="B6" s="183" t="s">
        <v>74</v>
      </c>
      <c r="C6" s="115"/>
      <c r="D6" s="116"/>
      <c r="E6" s="117">
        <v>1165377500</v>
      </c>
      <c r="F6" s="118">
        <v>532627500</v>
      </c>
      <c r="G6" s="119">
        <v>134750000</v>
      </c>
      <c r="H6" s="120">
        <v>498000000</v>
      </c>
      <c r="I6" s="121">
        <f>SUM(J6:L6)</f>
        <v>1165377500</v>
      </c>
      <c r="J6" s="122">
        <v>532627500</v>
      </c>
      <c r="K6" s="123">
        <v>134750000</v>
      </c>
      <c r="L6" s="124">
        <v>498000000</v>
      </c>
      <c r="M6" s="125">
        <f>J6-F6</f>
        <v>0</v>
      </c>
      <c r="N6" s="126">
        <f>'26년 databook(취합)'!AE3</f>
        <v>0</v>
      </c>
      <c r="O6" s="127" t="e">
        <f t="shared" ref="O6:O14" si="0">J6/D6</f>
        <v>#DIV/0!</v>
      </c>
    </row>
    <row r="7" spans="2:15" ht="31.15" customHeight="1">
      <c r="B7" s="183" t="s">
        <v>16945</v>
      </c>
      <c r="C7" s="115"/>
      <c r="D7" s="116"/>
      <c r="E7" s="117">
        <v>2179301756</v>
      </c>
      <c r="F7" s="118">
        <v>1264994000</v>
      </c>
      <c r="G7" s="119">
        <v>453387756</v>
      </c>
      <c r="H7" s="120">
        <v>460920000</v>
      </c>
      <c r="I7" s="121">
        <f t="shared" ref="I7:I16" si="1">SUM(J7:L7)</f>
        <v>2179301756</v>
      </c>
      <c r="J7" s="122">
        <v>1264994000</v>
      </c>
      <c r="K7" s="123">
        <v>453387756</v>
      </c>
      <c r="L7" s="124">
        <v>460920000</v>
      </c>
      <c r="M7" s="125">
        <f t="shared" ref="M7:M16" si="2">J7-F7</f>
        <v>0</v>
      </c>
      <c r="N7" s="126">
        <f>'26년 databook(취합)'!AE4</f>
        <v>0</v>
      </c>
      <c r="O7" s="127" t="e">
        <f t="shared" si="0"/>
        <v>#DIV/0!</v>
      </c>
    </row>
    <row r="8" spans="2:15" ht="31.15" customHeight="1">
      <c r="B8" s="183" t="s">
        <v>17093</v>
      </c>
      <c r="C8" s="115"/>
      <c r="D8" s="116"/>
      <c r="E8" s="117">
        <v>1441797280</v>
      </c>
      <c r="F8" s="118">
        <v>448455280</v>
      </c>
      <c r="G8" s="119">
        <v>161642000</v>
      </c>
      <c r="H8" s="120">
        <v>831700000</v>
      </c>
      <c r="I8" s="121">
        <f t="shared" si="1"/>
        <v>1441797280</v>
      </c>
      <c r="J8" s="122">
        <v>448455280</v>
      </c>
      <c r="K8" s="123">
        <v>161642000</v>
      </c>
      <c r="L8" s="124">
        <v>831700000</v>
      </c>
      <c r="M8" s="125">
        <f>J8-F8</f>
        <v>0</v>
      </c>
      <c r="N8" s="126">
        <f>'26년 databook(취합)'!AE5</f>
        <v>0</v>
      </c>
      <c r="O8" s="127" t="e">
        <f t="shared" si="0"/>
        <v>#DIV/0!</v>
      </c>
    </row>
    <row r="9" spans="2:15" ht="31.15" customHeight="1">
      <c r="B9" s="183" t="s">
        <v>17330</v>
      </c>
      <c r="C9" s="115"/>
      <c r="D9" s="116"/>
      <c r="E9" s="117">
        <v>703849500</v>
      </c>
      <c r="F9" s="118">
        <v>265249500</v>
      </c>
      <c r="G9" s="119">
        <v>166600000</v>
      </c>
      <c r="H9" s="120">
        <v>272000000</v>
      </c>
      <c r="I9" s="121">
        <f t="shared" si="1"/>
        <v>703849500</v>
      </c>
      <c r="J9" s="122">
        <v>265249500</v>
      </c>
      <c r="K9" s="123">
        <v>166600000</v>
      </c>
      <c r="L9" s="124">
        <v>272000000</v>
      </c>
      <c r="M9" s="125">
        <f>J9-F9</f>
        <v>0</v>
      </c>
      <c r="N9" s="126">
        <f>'26년 databook(취합)'!AE6</f>
        <v>0</v>
      </c>
      <c r="O9" s="127" t="e">
        <f t="shared" si="0"/>
        <v>#DIV/0!</v>
      </c>
    </row>
    <row r="10" spans="2:15" ht="31.15" customHeight="1">
      <c r="B10" s="183" t="s">
        <v>17443</v>
      </c>
      <c r="C10" s="115"/>
      <c r="D10" s="116"/>
      <c r="E10" s="117"/>
      <c r="F10" s="118">
        <v>1000000</v>
      </c>
      <c r="G10" s="119"/>
      <c r="H10" s="120"/>
      <c r="I10" s="121"/>
      <c r="J10" s="122">
        <v>1000000</v>
      </c>
      <c r="K10" s="123"/>
      <c r="L10" s="124"/>
      <c r="M10" s="125">
        <f>J10-F10</f>
        <v>0</v>
      </c>
      <c r="N10" s="126">
        <f>'26년 databook(취합)'!AE7</f>
        <v>0</v>
      </c>
      <c r="O10" s="127" t="e">
        <f t="shared" si="0"/>
        <v>#DIV/0!</v>
      </c>
    </row>
    <row r="11" spans="2:15" ht="31.15" hidden="1" customHeight="1">
      <c r="B11" s="183"/>
      <c r="C11" s="115"/>
      <c r="D11" s="116"/>
      <c r="E11" s="117">
        <v>0</v>
      </c>
      <c r="F11" s="129"/>
      <c r="G11" s="130"/>
      <c r="H11" s="131"/>
      <c r="I11" s="121">
        <f t="shared" si="1"/>
        <v>0</v>
      </c>
      <c r="J11" s="122"/>
      <c r="K11" s="123"/>
      <c r="L11" s="124"/>
      <c r="M11" s="125">
        <f t="shared" si="2"/>
        <v>0</v>
      </c>
      <c r="N11" s="126">
        <f>'26년 databook(취합)'!AE8</f>
        <v>0</v>
      </c>
      <c r="O11" s="127" t="e">
        <f t="shared" si="0"/>
        <v>#DIV/0!</v>
      </c>
    </row>
    <row r="12" spans="2:15" ht="31.15" hidden="1" customHeight="1">
      <c r="B12" s="183"/>
      <c r="C12" s="115"/>
      <c r="D12" s="116"/>
      <c r="E12" s="117">
        <v>0</v>
      </c>
      <c r="F12" s="129"/>
      <c r="G12" s="130"/>
      <c r="H12" s="131"/>
      <c r="I12" s="121">
        <f t="shared" si="1"/>
        <v>0</v>
      </c>
      <c r="J12" s="122"/>
      <c r="K12" s="123"/>
      <c r="L12" s="124"/>
      <c r="M12" s="125">
        <f t="shared" si="2"/>
        <v>0</v>
      </c>
      <c r="N12" s="126">
        <f>'26년 databook(취합)'!AE9</f>
        <v>0</v>
      </c>
      <c r="O12" s="127" t="e">
        <f t="shared" si="0"/>
        <v>#DIV/0!</v>
      </c>
    </row>
    <row r="13" spans="2:15" ht="31.15" hidden="1" customHeight="1">
      <c r="B13" s="183"/>
      <c r="C13" s="115"/>
      <c r="D13" s="116"/>
      <c r="E13" s="117">
        <v>0</v>
      </c>
      <c r="F13" s="129"/>
      <c r="G13" s="130"/>
      <c r="H13" s="131"/>
      <c r="I13" s="121">
        <f t="shared" si="1"/>
        <v>0</v>
      </c>
      <c r="J13" s="122"/>
      <c r="K13" s="123"/>
      <c r="L13" s="124"/>
      <c r="M13" s="125">
        <f t="shared" si="2"/>
        <v>0</v>
      </c>
      <c r="N13" s="126">
        <f>'26년 databook(취합)'!AE10</f>
        <v>0</v>
      </c>
      <c r="O13" s="127" t="e">
        <f t="shared" si="0"/>
        <v>#DIV/0!</v>
      </c>
    </row>
    <row r="14" spans="2:15" ht="31.15" hidden="1" customHeight="1">
      <c r="B14" s="183"/>
      <c r="C14" s="115"/>
      <c r="D14" s="116"/>
      <c r="E14" s="117">
        <v>0</v>
      </c>
      <c r="F14" s="118"/>
      <c r="G14" s="119"/>
      <c r="H14" s="120"/>
      <c r="I14" s="121">
        <f t="shared" si="1"/>
        <v>0</v>
      </c>
      <c r="J14" s="122"/>
      <c r="K14" s="123"/>
      <c r="L14" s="124"/>
      <c r="M14" s="125">
        <f t="shared" si="2"/>
        <v>0</v>
      </c>
      <c r="N14" s="126">
        <f>'26년 databook(취합)'!AE11</f>
        <v>0</v>
      </c>
      <c r="O14" s="127" t="e">
        <f t="shared" si="0"/>
        <v>#DIV/0!</v>
      </c>
    </row>
    <row r="15" spans="2:15" ht="31.15" hidden="1" customHeight="1">
      <c r="B15" s="183"/>
      <c r="C15" s="115"/>
      <c r="D15" s="116"/>
      <c r="E15" s="117">
        <v>0</v>
      </c>
      <c r="F15" s="118"/>
      <c r="G15" s="119"/>
      <c r="H15" s="120"/>
      <c r="I15" s="121">
        <f t="shared" si="1"/>
        <v>0</v>
      </c>
      <c r="J15" s="122"/>
      <c r="K15" s="123"/>
      <c r="L15" s="124"/>
      <c r="M15" s="125">
        <f t="shared" si="2"/>
        <v>0</v>
      </c>
      <c r="N15" s="126"/>
      <c r="O15" s="127"/>
    </row>
    <row r="16" spans="2:15" ht="31.15" hidden="1" customHeight="1">
      <c r="B16" s="183"/>
      <c r="C16" s="115"/>
      <c r="D16" s="116"/>
      <c r="E16" s="117">
        <v>0</v>
      </c>
      <c r="F16" s="118"/>
      <c r="G16" s="119"/>
      <c r="H16" s="120"/>
      <c r="I16" s="121">
        <f t="shared" si="1"/>
        <v>0</v>
      </c>
      <c r="J16" s="122"/>
      <c r="K16" s="123"/>
      <c r="L16" s="124"/>
      <c r="M16" s="125">
        <f t="shared" si="2"/>
        <v>0</v>
      </c>
      <c r="N16" s="126"/>
      <c r="O16" s="127"/>
    </row>
    <row r="17" spans="2:15" ht="35.25" customHeight="1" thickBot="1">
      <c r="B17" s="114" t="s">
        <v>181</v>
      </c>
      <c r="C17" s="115">
        <f>SUM(C6:C14)</f>
        <v>0</v>
      </c>
      <c r="D17" s="132"/>
      <c r="E17" s="117">
        <v>5490326036</v>
      </c>
      <c r="F17" s="133">
        <v>2512326280</v>
      </c>
      <c r="G17" s="134">
        <v>916379756</v>
      </c>
      <c r="H17" s="135">
        <v>2062620000</v>
      </c>
      <c r="I17" s="121">
        <f>SUM(I6:I16)</f>
        <v>5490326036</v>
      </c>
      <c r="J17" s="136">
        <f>SUM(J6:J16)</f>
        <v>2512326280</v>
      </c>
      <c r="K17" s="137">
        <f>SUM(K6:K16)</f>
        <v>916379756</v>
      </c>
      <c r="L17" s="121">
        <f>SUM(L6:L16)</f>
        <v>2062620000</v>
      </c>
      <c r="M17" s="138">
        <f>SUM(M6:M16)</f>
        <v>0</v>
      </c>
      <c r="N17" s="139"/>
      <c r="O17" s="127" t="e">
        <f>J17/D17</f>
        <v>#DIV/0!</v>
      </c>
    </row>
    <row r="21" spans="2:15">
      <c r="I21" s="140"/>
      <c r="J21" s="140"/>
    </row>
  </sheetData>
  <autoFilter ref="B5:O17"/>
  <mergeCells count="9">
    <mergeCell ref="N3:N5"/>
    <mergeCell ref="O3:O5"/>
    <mergeCell ref="E4:H4"/>
    <mergeCell ref="I4:L4"/>
    <mergeCell ref="B3:B5"/>
    <mergeCell ref="C3:C5"/>
    <mergeCell ref="D3:D5"/>
    <mergeCell ref="E3:L3"/>
    <mergeCell ref="M3:M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B1:T17"/>
  <sheetViews>
    <sheetView workbookViewId="0">
      <selection activeCell="O20" sqref="O20"/>
    </sheetView>
  </sheetViews>
  <sheetFormatPr defaultRowHeight="16.5"/>
  <cols>
    <col min="1" max="1" width="2.625" customWidth="1"/>
    <col min="2" max="2" width="11.625" customWidth="1"/>
    <col min="3" max="3" width="16.75" customWidth="1"/>
    <col min="4" max="16" width="8.75" customWidth="1"/>
    <col min="19" max="19" width="12.625" bestFit="1" customWidth="1"/>
    <col min="20" max="20" width="13.875" bestFit="1" customWidth="1"/>
  </cols>
  <sheetData>
    <row r="1" spans="2:20">
      <c r="T1">
        <v>100000</v>
      </c>
    </row>
    <row r="2" spans="2:20">
      <c r="R2" s="42" t="s">
        <v>182</v>
      </c>
    </row>
    <row r="3" spans="2:20">
      <c r="B3" s="391" t="s">
        <v>183</v>
      </c>
      <c r="C3" s="392"/>
      <c r="D3" s="395" t="s">
        <v>17270</v>
      </c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142"/>
      <c r="Q3" s="395" t="s">
        <v>184</v>
      </c>
      <c r="R3" s="397"/>
      <c r="T3" s="128"/>
    </row>
    <row r="4" spans="2:20">
      <c r="B4" s="393"/>
      <c r="C4" s="394"/>
      <c r="D4" s="143" t="s">
        <v>164</v>
      </c>
      <c r="E4" s="143" t="s">
        <v>169</v>
      </c>
      <c r="F4" s="143" t="s">
        <v>166</v>
      </c>
      <c r="G4" s="143" t="s">
        <v>168</v>
      </c>
      <c r="H4" s="143" t="s">
        <v>167</v>
      </c>
      <c r="I4" s="143" t="s">
        <v>185</v>
      </c>
      <c r="J4" s="143" t="s">
        <v>186</v>
      </c>
      <c r="K4" s="143" t="s">
        <v>171</v>
      </c>
      <c r="L4" s="143" t="s">
        <v>187</v>
      </c>
      <c r="M4" s="143" t="s">
        <v>170</v>
      </c>
      <c r="N4" s="143" t="s">
        <v>188</v>
      </c>
      <c r="O4" s="143" t="s">
        <v>165</v>
      </c>
      <c r="P4" s="144" t="s">
        <v>189</v>
      </c>
      <c r="Q4" s="143" t="s">
        <v>190</v>
      </c>
      <c r="R4" s="143" t="s">
        <v>191</v>
      </c>
    </row>
    <row r="5" spans="2:20">
      <c r="B5" s="398" t="s">
        <v>17269</v>
      </c>
      <c r="C5" s="399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</row>
    <row r="6" spans="2:20">
      <c r="B6" s="400" t="s">
        <v>17268</v>
      </c>
      <c r="C6" s="401"/>
      <c r="D6" s="146">
        <v>100000000</v>
      </c>
      <c r="E6" s="146">
        <v>140000000</v>
      </c>
      <c r="F6" s="146">
        <v>180000000</v>
      </c>
      <c r="G6" s="146">
        <v>210000000</v>
      </c>
      <c r="H6" s="146">
        <v>250000000</v>
      </c>
      <c r="I6" s="146">
        <v>280000000</v>
      </c>
      <c r="J6" s="146">
        <v>290000000</v>
      </c>
      <c r="K6" s="146">
        <v>300000000</v>
      </c>
      <c r="L6" s="146">
        <v>320000000</v>
      </c>
      <c r="M6" s="146">
        <v>330000000</v>
      </c>
      <c r="N6" s="146">
        <v>340000000</v>
      </c>
      <c r="O6" s="146">
        <v>350000000</v>
      </c>
      <c r="P6" s="147">
        <f>SUM(D6:O6)</f>
        <v>3090000000</v>
      </c>
      <c r="Q6" s="292">
        <v>3090000000</v>
      </c>
      <c r="R6" s="148"/>
    </row>
    <row r="7" spans="2:20">
      <c r="B7" s="149" t="s">
        <v>17267</v>
      </c>
      <c r="C7" s="150" t="s">
        <v>192</v>
      </c>
      <c r="D7" s="151">
        <f>D8+D9</f>
        <v>84721500</v>
      </c>
      <c r="E7" s="151">
        <f t="shared" ref="E7:O7" si="0">E8+E9</f>
        <v>48295800</v>
      </c>
      <c r="F7" s="151">
        <f t="shared" si="0"/>
        <v>79332700</v>
      </c>
      <c r="G7" s="151">
        <f t="shared" si="0"/>
        <v>417764500</v>
      </c>
      <c r="H7" s="151">
        <f t="shared" si="0"/>
        <v>218752000</v>
      </c>
      <c r="I7" s="151">
        <f t="shared" si="0"/>
        <v>175417000</v>
      </c>
      <c r="J7" s="151">
        <f t="shared" si="0"/>
        <v>86530000</v>
      </c>
      <c r="K7" s="151">
        <f t="shared" si="0"/>
        <v>348740000</v>
      </c>
      <c r="L7" s="151">
        <f t="shared" si="0"/>
        <v>153740000</v>
      </c>
      <c r="M7" s="151">
        <f t="shared" si="0"/>
        <v>153645000</v>
      </c>
      <c r="N7" s="151">
        <f t="shared" si="0"/>
        <v>249444280</v>
      </c>
      <c r="O7" s="151">
        <f t="shared" si="0"/>
        <v>1412323256</v>
      </c>
      <c r="P7" s="152">
        <f>SUM(D7:O7)</f>
        <v>3428706036</v>
      </c>
      <c r="Q7" s="151">
        <v>3428706036</v>
      </c>
      <c r="R7" s="153">
        <f>P7-Q7</f>
        <v>0</v>
      </c>
    </row>
    <row r="8" spans="2:20">
      <c r="B8" s="154"/>
      <c r="C8" s="114" t="s">
        <v>193</v>
      </c>
      <c r="D8" s="155">
        <v>84721500</v>
      </c>
      <c r="E8" s="155">
        <v>48295800</v>
      </c>
      <c r="F8" s="155">
        <v>79332700</v>
      </c>
      <c r="G8" s="155">
        <v>409414500</v>
      </c>
      <c r="H8" s="155">
        <v>54660000</v>
      </c>
      <c r="I8" s="155">
        <v>108067000</v>
      </c>
      <c r="J8" s="155">
        <v>51500000</v>
      </c>
      <c r="K8" s="155">
        <v>277390000</v>
      </c>
      <c r="L8" s="155">
        <v>71390000</v>
      </c>
      <c r="M8" s="155">
        <v>72295000</v>
      </c>
      <c r="N8" s="155">
        <v>164494280</v>
      </c>
      <c r="O8" s="155">
        <v>1090765500</v>
      </c>
      <c r="P8" s="156">
        <f>SUM(D8:O8)</f>
        <v>2512326280</v>
      </c>
      <c r="Q8" s="293">
        <v>2512326280</v>
      </c>
      <c r="R8" s="153">
        <f>P8-Q8</f>
        <v>0</v>
      </c>
    </row>
    <row r="9" spans="2:20">
      <c r="B9" s="154"/>
      <c r="C9" s="114" t="s">
        <v>194</v>
      </c>
      <c r="D9" s="157">
        <v>0</v>
      </c>
      <c r="E9" s="157">
        <v>0</v>
      </c>
      <c r="F9" s="157"/>
      <c r="G9" s="157">
        <v>8350000</v>
      </c>
      <c r="H9" s="157">
        <v>164092000</v>
      </c>
      <c r="I9" s="157">
        <v>67350000</v>
      </c>
      <c r="J9" s="157">
        <v>35030000</v>
      </c>
      <c r="K9" s="157">
        <v>71350000</v>
      </c>
      <c r="L9" s="157">
        <v>82350000</v>
      </c>
      <c r="M9" s="157">
        <v>81350000</v>
      </c>
      <c r="N9" s="157">
        <v>84950000</v>
      </c>
      <c r="O9" s="157">
        <v>321557756</v>
      </c>
      <c r="P9" s="156">
        <f>SUM(D9:O9)</f>
        <v>916379756</v>
      </c>
      <c r="Q9" s="294">
        <v>916379756</v>
      </c>
      <c r="R9" s="153">
        <f>P9-Q9</f>
        <v>0</v>
      </c>
    </row>
    <row r="10" spans="2:20">
      <c r="B10" s="154"/>
      <c r="C10" s="114" t="s">
        <v>195</v>
      </c>
      <c r="D10" s="157">
        <v>0</v>
      </c>
      <c r="E10" s="157">
        <v>0</v>
      </c>
      <c r="F10" s="157"/>
      <c r="G10" s="157">
        <v>0</v>
      </c>
      <c r="H10" s="157">
        <v>546500000</v>
      </c>
      <c r="I10" s="157">
        <v>275000000</v>
      </c>
      <c r="J10" s="157">
        <v>150000000</v>
      </c>
      <c r="K10" s="157">
        <v>45600000</v>
      </c>
      <c r="L10" s="157">
        <v>32000000</v>
      </c>
      <c r="M10" s="157">
        <v>180000000</v>
      </c>
      <c r="N10" s="157">
        <v>178000000</v>
      </c>
      <c r="O10" s="157">
        <v>655520000</v>
      </c>
      <c r="P10" s="156">
        <f>SUM(D10:O10)</f>
        <v>2062620000</v>
      </c>
      <c r="Q10" s="294">
        <v>2062620000</v>
      </c>
      <c r="R10" s="153">
        <f>P10-Q10</f>
        <v>0</v>
      </c>
    </row>
    <row r="11" spans="2:20">
      <c r="B11" s="158"/>
      <c r="C11" s="159" t="s">
        <v>196</v>
      </c>
      <c r="D11" s="160">
        <f>SUM(D8:D10)</f>
        <v>84721500</v>
      </c>
      <c r="E11" s="160">
        <f t="shared" ref="E11:O11" si="1">SUM(E8:E10)</f>
        <v>48295800</v>
      </c>
      <c r="F11" s="160">
        <f t="shared" si="1"/>
        <v>79332700</v>
      </c>
      <c r="G11" s="160">
        <f t="shared" si="1"/>
        <v>417764500</v>
      </c>
      <c r="H11" s="160">
        <f t="shared" si="1"/>
        <v>765252000</v>
      </c>
      <c r="I11" s="160">
        <f t="shared" si="1"/>
        <v>450417000</v>
      </c>
      <c r="J11" s="160">
        <f t="shared" si="1"/>
        <v>236530000</v>
      </c>
      <c r="K11" s="160">
        <f t="shared" si="1"/>
        <v>394340000</v>
      </c>
      <c r="L11" s="160">
        <f t="shared" si="1"/>
        <v>185740000</v>
      </c>
      <c r="M11" s="160">
        <f t="shared" si="1"/>
        <v>333645000</v>
      </c>
      <c r="N11" s="160">
        <f t="shared" si="1"/>
        <v>427444280</v>
      </c>
      <c r="O11" s="160">
        <f t="shared" si="1"/>
        <v>2067843256</v>
      </c>
      <c r="P11" s="161">
        <f>P8+P9+P10</f>
        <v>5491326036</v>
      </c>
      <c r="Q11" s="295">
        <v>5491326036</v>
      </c>
      <c r="R11" s="162">
        <f>P11-Q11</f>
        <v>0</v>
      </c>
    </row>
    <row r="12" spans="2:20">
      <c r="B12" s="163"/>
      <c r="C12" s="164" t="s">
        <v>197</v>
      </c>
      <c r="D12" s="165">
        <f>D8/D6</f>
        <v>0.84721500000000005</v>
      </c>
      <c r="E12" s="165">
        <f t="shared" ref="E12:L12" si="2">E8/E6</f>
        <v>0.34497</v>
      </c>
      <c r="F12" s="165">
        <f t="shared" si="2"/>
        <v>0.44073722222222222</v>
      </c>
      <c r="G12" s="165">
        <f t="shared" si="2"/>
        <v>1.9495928571428571</v>
      </c>
      <c r="H12" s="165">
        <f t="shared" si="2"/>
        <v>0.21864</v>
      </c>
      <c r="I12" s="165">
        <f t="shared" si="2"/>
        <v>0.38595357142857145</v>
      </c>
      <c r="J12" s="165">
        <f t="shared" si="2"/>
        <v>0.17758620689655172</v>
      </c>
      <c r="K12" s="165">
        <f t="shared" si="2"/>
        <v>0.92463333333333331</v>
      </c>
      <c r="L12" s="165">
        <f t="shared" si="2"/>
        <v>0.22309375000000001</v>
      </c>
      <c r="M12" s="165">
        <f>M8/M6</f>
        <v>0.21907575757575756</v>
      </c>
      <c r="N12" s="165">
        <f>N8/N6</f>
        <v>0.48380670588235292</v>
      </c>
      <c r="O12" s="165">
        <f>O8/O6</f>
        <v>3.116472857142857</v>
      </c>
      <c r="P12" s="165">
        <f>P8/P6</f>
        <v>0.81305057605177988</v>
      </c>
      <c r="Q12" s="296">
        <v>0.59466333333333332</v>
      </c>
      <c r="R12" s="166"/>
    </row>
    <row r="14" spans="2:20">
      <c r="D14" t="s">
        <v>198</v>
      </c>
      <c r="E14" s="167"/>
      <c r="F14" s="43"/>
      <c r="G14" s="43"/>
      <c r="H14" s="43"/>
      <c r="I14" s="43"/>
      <c r="K14" s="43"/>
      <c r="N14" s="141"/>
    </row>
    <row r="15" spans="2:20">
      <c r="E15" s="43"/>
      <c r="F15" s="43"/>
      <c r="G15" s="43"/>
      <c r="H15" s="43"/>
      <c r="I15" s="43"/>
      <c r="K15" s="43"/>
    </row>
    <row r="16" spans="2:20">
      <c r="I16" s="43"/>
    </row>
    <row r="17" spans="16:16">
      <c r="P17" s="140"/>
    </row>
  </sheetData>
  <mergeCells count="5">
    <mergeCell ref="B3:C4"/>
    <mergeCell ref="D3:O3"/>
    <mergeCell ref="Q3:R3"/>
    <mergeCell ref="B5:C5"/>
    <mergeCell ref="B6:C6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R679"/>
  <sheetViews>
    <sheetView zoomScale="85" zoomScaleNormal="85" workbookViewId="0">
      <pane ySplit="3" topLeftCell="A4" activePane="bottomLeft" state="frozen"/>
      <selection activeCell="BB32" sqref="BB32"/>
      <selection pane="bottomLeft" activeCell="BB32" sqref="BB32"/>
    </sheetView>
  </sheetViews>
  <sheetFormatPr defaultColWidth="8.75" defaultRowHeight="13.5"/>
  <cols>
    <col min="1" max="1" width="5.375" style="57" customWidth="1"/>
    <col min="2" max="2" width="13.375" style="194" customWidth="1"/>
    <col min="3" max="3" width="15.875" style="191" customWidth="1"/>
    <col min="4" max="4" width="8.75" style="57"/>
    <col min="5" max="5" width="13.375" style="194" customWidth="1"/>
    <col min="6" max="6" width="15.875" style="191" customWidth="1"/>
    <col min="7" max="7" width="8.75" style="57"/>
    <col min="8" max="8" width="13.375" style="232" customWidth="1"/>
    <col min="9" max="9" width="15.875" style="191" customWidth="1"/>
    <col min="10" max="10" width="8.75" style="57"/>
    <col min="11" max="11" width="13.375" style="232" customWidth="1"/>
    <col min="12" max="12" width="15.875" style="191" customWidth="1"/>
    <col min="13" max="13" width="8.75" style="57"/>
    <col min="14" max="14" width="13.375" style="232" customWidth="1"/>
    <col min="15" max="15" width="15.875" style="191" customWidth="1"/>
    <col min="16" max="16384" width="8.75" style="57"/>
  </cols>
  <sheetData>
    <row r="2" spans="2:15">
      <c r="B2" s="59" t="s">
        <v>5886</v>
      </c>
      <c r="C2" s="234">
        <f>SUM(C4:C341)</f>
        <v>370529249</v>
      </c>
      <c r="E2" s="59" t="s">
        <v>11014</v>
      </c>
      <c r="F2" s="234">
        <f>SUM(F4:F400)</f>
        <v>479113404</v>
      </c>
      <c r="H2" s="241" t="s">
        <v>12515</v>
      </c>
      <c r="I2" s="234">
        <f>SUM(I4:I4001)</f>
        <v>995108623</v>
      </c>
      <c r="K2" s="241" t="s">
        <v>13776</v>
      </c>
      <c r="L2" s="234">
        <f>SUM(L4:L4000)</f>
        <v>878433688</v>
      </c>
      <c r="N2" s="241" t="s">
        <v>14461</v>
      </c>
      <c r="O2" s="234">
        <f>SUM(O4:O3999)</f>
        <v>841788881</v>
      </c>
    </row>
    <row r="3" spans="2:15" s="192" customFormat="1">
      <c r="B3" s="195" t="s">
        <v>119</v>
      </c>
      <c r="C3" s="193" t="s">
        <v>5842</v>
      </c>
      <c r="E3" s="230" t="s">
        <v>119</v>
      </c>
      <c r="F3" s="231" t="s">
        <v>5842</v>
      </c>
      <c r="H3" s="230" t="s">
        <v>119</v>
      </c>
      <c r="I3" s="231" t="s">
        <v>5842</v>
      </c>
      <c r="K3" s="230" t="s">
        <v>119</v>
      </c>
      <c r="L3" s="231" t="s">
        <v>5842</v>
      </c>
      <c r="N3" s="230" t="s">
        <v>119</v>
      </c>
      <c r="O3" s="231" t="s">
        <v>5842</v>
      </c>
    </row>
    <row r="4" spans="2:15" ht="15.6" customHeight="1">
      <c r="B4" s="194" t="s">
        <v>4892</v>
      </c>
      <c r="C4" s="191">
        <v>4080000</v>
      </c>
      <c r="E4" s="232" t="s">
        <v>3051</v>
      </c>
      <c r="F4" s="233">
        <v>4800000</v>
      </c>
      <c r="H4" s="232" t="s">
        <v>6038</v>
      </c>
      <c r="I4" s="233">
        <v>380000</v>
      </c>
      <c r="K4" s="232" t="s">
        <v>3447</v>
      </c>
      <c r="L4" s="233">
        <v>1668000</v>
      </c>
      <c r="N4" s="232" t="s">
        <v>3713</v>
      </c>
      <c r="O4" s="233">
        <v>1252000</v>
      </c>
    </row>
    <row r="5" spans="2:15">
      <c r="B5" s="194" t="s">
        <v>3210</v>
      </c>
      <c r="C5" s="191">
        <v>174000</v>
      </c>
      <c r="E5" s="232" t="s">
        <v>3210</v>
      </c>
      <c r="F5" s="233">
        <v>590000</v>
      </c>
      <c r="H5" s="232" t="s">
        <v>3210</v>
      </c>
      <c r="I5" s="233">
        <v>132000</v>
      </c>
      <c r="K5" s="232" t="s">
        <v>4308</v>
      </c>
      <c r="L5" s="233">
        <v>405000</v>
      </c>
      <c r="N5" s="232" t="s">
        <v>14470</v>
      </c>
      <c r="O5" s="233">
        <v>1200000</v>
      </c>
    </row>
    <row r="6" spans="2:15" ht="15.6" customHeight="1">
      <c r="B6" s="194" t="s">
        <v>2861</v>
      </c>
      <c r="C6" s="191">
        <v>2565600</v>
      </c>
      <c r="E6" s="232" t="s">
        <v>4425</v>
      </c>
      <c r="F6" s="233">
        <v>285000</v>
      </c>
      <c r="H6" s="232" t="s">
        <v>6111</v>
      </c>
      <c r="I6" s="233">
        <v>33454545</v>
      </c>
      <c r="K6" s="232" t="s">
        <v>3713</v>
      </c>
      <c r="L6" s="233">
        <v>40000</v>
      </c>
      <c r="N6" s="232" t="s">
        <v>5222</v>
      </c>
      <c r="O6" s="233">
        <v>80000</v>
      </c>
    </row>
    <row r="7" spans="2:15" ht="15.6" customHeight="1">
      <c r="B7" s="194" t="s">
        <v>2913</v>
      </c>
      <c r="C7" s="191">
        <v>260000</v>
      </c>
      <c r="E7" s="232" t="s">
        <v>4509</v>
      </c>
      <c r="F7" s="233">
        <v>6000</v>
      </c>
      <c r="H7" s="232" t="s">
        <v>3908</v>
      </c>
      <c r="I7" s="233">
        <v>63000</v>
      </c>
      <c r="K7" s="232" t="s">
        <v>13537</v>
      </c>
      <c r="L7" s="233">
        <v>1200000</v>
      </c>
      <c r="N7" s="232" t="s">
        <v>3210</v>
      </c>
      <c r="O7" s="233">
        <v>329000</v>
      </c>
    </row>
    <row r="8" spans="2:15" ht="15.6" customHeight="1">
      <c r="B8" s="194" t="s">
        <v>4425</v>
      </c>
      <c r="C8" s="191">
        <v>310000</v>
      </c>
      <c r="E8" s="232" t="s">
        <v>4069</v>
      </c>
      <c r="F8" s="233">
        <v>70000</v>
      </c>
      <c r="H8" s="232" t="s">
        <v>3763</v>
      </c>
      <c r="I8" s="233">
        <v>180000</v>
      </c>
      <c r="K8" s="232" t="s">
        <v>13845</v>
      </c>
      <c r="L8" s="233">
        <v>20000</v>
      </c>
      <c r="N8" s="232" t="s">
        <v>14525</v>
      </c>
      <c r="O8" s="233">
        <v>135000</v>
      </c>
    </row>
    <row r="9" spans="2:15" ht="15.6" customHeight="1">
      <c r="B9" s="194" t="s">
        <v>2938</v>
      </c>
      <c r="C9" s="191">
        <v>15000</v>
      </c>
      <c r="E9" s="232" t="s">
        <v>3335</v>
      </c>
      <c r="F9" s="233">
        <v>20000</v>
      </c>
      <c r="H9" s="232" t="s">
        <v>3087</v>
      </c>
      <c r="I9" s="233">
        <v>10400000</v>
      </c>
      <c r="K9" s="232" t="s">
        <v>3210</v>
      </c>
      <c r="L9" s="233">
        <v>180000</v>
      </c>
      <c r="N9" s="232" t="s">
        <v>3326</v>
      </c>
      <c r="O9" s="233">
        <v>360000</v>
      </c>
    </row>
    <row r="10" spans="2:15" ht="15.6" customHeight="1">
      <c r="B10" s="194" t="s">
        <v>5205</v>
      </c>
      <c r="C10" s="191">
        <v>330000</v>
      </c>
      <c r="E10" s="232" t="s">
        <v>2887</v>
      </c>
      <c r="F10" s="233">
        <v>1200000</v>
      </c>
      <c r="H10" s="232" t="s">
        <v>6058</v>
      </c>
      <c r="I10" s="233">
        <v>1800000</v>
      </c>
      <c r="K10" s="232" t="s">
        <v>13536</v>
      </c>
      <c r="L10" s="233">
        <v>4360000</v>
      </c>
      <c r="N10" s="232" t="s">
        <v>5429</v>
      </c>
      <c r="O10" s="233">
        <v>1165000</v>
      </c>
    </row>
    <row r="11" spans="2:15" ht="15.6" customHeight="1">
      <c r="B11" s="194" t="s">
        <v>5843</v>
      </c>
      <c r="C11" s="191">
        <v>84000</v>
      </c>
      <c r="E11" s="232" t="s">
        <v>2906</v>
      </c>
      <c r="F11" s="233">
        <v>18000</v>
      </c>
      <c r="H11" s="232" t="s">
        <v>4425</v>
      </c>
      <c r="I11" s="233">
        <v>766000</v>
      </c>
      <c r="K11" s="232" t="s">
        <v>5364</v>
      </c>
      <c r="L11" s="233">
        <v>1441000</v>
      </c>
      <c r="N11" s="232" t="s">
        <v>3706</v>
      </c>
      <c r="O11" s="233">
        <v>1261500</v>
      </c>
    </row>
    <row r="12" spans="2:15" ht="15.6" customHeight="1">
      <c r="B12" s="194" t="s">
        <v>2906</v>
      </c>
      <c r="C12" s="191">
        <v>42000</v>
      </c>
      <c r="E12" s="232" t="s">
        <v>2871</v>
      </c>
      <c r="F12" s="233">
        <v>2067600</v>
      </c>
      <c r="H12" s="232" t="s">
        <v>2938</v>
      </c>
      <c r="I12" s="233">
        <v>135000</v>
      </c>
      <c r="K12" s="232" t="s">
        <v>13591</v>
      </c>
      <c r="L12" s="233">
        <v>155000</v>
      </c>
      <c r="N12" s="232" t="s">
        <v>4425</v>
      </c>
      <c r="O12" s="233">
        <v>421000</v>
      </c>
    </row>
    <row r="13" spans="2:15" ht="15.6" customHeight="1">
      <c r="B13" s="194" t="s">
        <v>2871</v>
      </c>
      <c r="C13" s="191">
        <v>1988500</v>
      </c>
      <c r="E13" s="232" t="s">
        <v>2879</v>
      </c>
      <c r="F13" s="233">
        <v>5000</v>
      </c>
      <c r="H13" s="232" t="s">
        <v>4509</v>
      </c>
      <c r="I13" s="233">
        <v>3192000</v>
      </c>
      <c r="K13" s="232" t="s">
        <v>3726</v>
      </c>
      <c r="L13" s="233">
        <v>4632727</v>
      </c>
      <c r="N13" s="232" t="s">
        <v>2938</v>
      </c>
      <c r="O13" s="233">
        <v>220000</v>
      </c>
    </row>
    <row r="14" spans="2:15">
      <c r="B14" s="194" t="s">
        <v>3219</v>
      </c>
      <c r="C14" s="191">
        <v>370000</v>
      </c>
      <c r="E14" s="232" t="s">
        <v>3219</v>
      </c>
      <c r="F14" s="233">
        <v>1544600</v>
      </c>
      <c r="H14" s="232" t="s">
        <v>4069</v>
      </c>
      <c r="I14" s="233">
        <v>5175000</v>
      </c>
      <c r="K14" s="232" t="s">
        <v>8793</v>
      </c>
      <c r="L14" s="233">
        <v>1992000</v>
      </c>
      <c r="N14" s="232" t="s">
        <v>14471</v>
      </c>
      <c r="O14" s="233">
        <v>57000</v>
      </c>
    </row>
    <row r="15" spans="2:15" ht="15.6" customHeight="1">
      <c r="B15" s="194" t="s">
        <v>2915</v>
      </c>
      <c r="C15" s="191">
        <v>71060</v>
      </c>
      <c r="E15" s="232" t="s">
        <v>2891</v>
      </c>
      <c r="F15" s="233">
        <v>100000</v>
      </c>
      <c r="H15" s="232" t="s">
        <v>3335</v>
      </c>
      <c r="I15" s="233">
        <v>120000</v>
      </c>
      <c r="K15" s="232" t="s">
        <v>3390</v>
      </c>
      <c r="L15" s="233">
        <v>3600000</v>
      </c>
      <c r="N15" s="232" t="s">
        <v>4406</v>
      </c>
      <c r="O15" s="233">
        <v>250000</v>
      </c>
    </row>
    <row r="16" spans="2:15" ht="15.6" customHeight="1">
      <c r="B16" s="194" t="s">
        <v>2891</v>
      </c>
      <c r="C16" s="191">
        <v>324000</v>
      </c>
      <c r="E16" s="232" t="s">
        <v>2920</v>
      </c>
      <c r="F16" s="233">
        <v>1855700</v>
      </c>
      <c r="H16" s="232" t="s">
        <v>3213</v>
      </c>
      <c r="I16" s="233">
        <v>420000</v>
      </c>
      <c r="K16" s="232" t="s">
        <v>3370</v>
      </c>
      <c r="L16" s="233">
        <v>390000</v>
      </c>
      <c r="N16" s="232" t="s">
        <v>3450</v>
      </c>
      <c r="O16" s="233">
        <v>170000</v>
      </c>
    </row>
    <row r="17" spans="2:18" ht="15.6" customHeight="1">
      <c r="B17" s="194" t="s">
        <v>5241</v>
      </c>
      <c r="C17" s="191">
        <v>110000</v>
      </c>
      <c r="E17" s="232" t="s">
        <v>4293</v>
      </c>
      <c r="F17" s="233">
        <v>1729000</v>
      </c>
      <c r="H17" s="232" t="s">
        <v>2906</v>
      </c>
      <c r="I17" s="233">
        <v>534000</v>
      </c>
      <c r="K17" s="232" t="s">
        <v>3706</v>
      </c>
      <c r="L17" s="233">
        <v>563000</v>
      </c>
      <c r="N17" s="232" t="s">
        <v>14526</v>
      </c>
      <c r="O17" s="233">
        <v>9720000</v>
      </c>
    </row>
    <row r="18" spans="2:18" ht="15.6" customHeight="1">
      <c r="B18" s="194" t="s">
        <v>2920</v>
      </c>
      <c r="C18" s="191">
        <v>1847800</v>
      </c>
      <c r="E18" s="232" t="s">
        <v>6159</v>
      </c>
      <c r="F18" s="233">
        <v>1118000</v>
      </c>
      <c r="H18" s="232" t="s">
        <v>4416</v>
      </c>
      <c r="I18" s="233">
        <v>80000</v>
      </c>
      <c r="K18" s="232" t="s">
        <v>4425</v>
      </c>
      <c r="L18" s="233">
        <v>524000</v>
      </c>
      <c r="N18" s="232" t="s">
        <v>3765</v>
      </c>
      <c r="O18" s="233">
        <v>304000</v>
      </c>
    </row>
    <row r="19" spans="2:18" ht="15.6" customHeight="1">
      <c r="B19" s="194" t="s">
        <v>3946</v>
      </c>
      <c r="C19" s="191">
        <v>951000</v>
      </c>
      <c r="E19" s="232" t="s">
        <v>2881</v>
      </c>
      <c r="F19" s="233">
        <v>2119000</v>
      </c>
      <c r="H19" s="232" t="s">
        <v>2871</v>
      </c>
      <c r="I19" s="233">
        <v>2403400</v>
      </c>
      <c r="K19" s="232" t="s">
        <v>13841</v>
      </c>
      <c r="L19" s="233">
        <v>90000</v>
      </c>
      <c r="N19" s="232" t="s">
        <v>3725</v>
      </c>
      <c r="O19" s="233">
        <v>1000000</v>
      </c>
    </row>
    <row r="20" spans="2:18" ht="15.6" customHeight="1">
      <c r="B20" s="194" t="s">
        <v>2881</v>
      </c>
      <c r="C20" s="191">
        <v>3510500</v>
      </c>
      <c r="E20" s="232" t="s">
        <v>4635</v>
      </c>
      <c r="F20" s="233">
        <v>2400000</v>
      </c>
      <c r="H20" s="232" t="s">
        <v>3312</v>
      </c>
      <c r="I20" s="233">
        <v>2475000</v>
      </c>
      <c r="K20" s="232" t="s">
        <v>13601</v>
      </c>
      <c r="L20" s="233">
        <v>812500</v>
      </c>
      <c r="N20" s="232" t="s">
        <v>13523</v>
      </c>
      <c r="O20" s="233">
        <v>8280000</v>
      </c>
    </row>
    <row r="21" spans="2:18" ht="15.6" customHeight="1">
      <c r="B21" s="194" t="s">
        <v>5212</v>
      </c>
      <c r="C21" s="191">
        <v>1880000</v>
      </c>
      <c r="E21" s="232" t="s">
        <v>5212</v>
      </c>
      <c r="F21" s="233">
        <v>3760000</v>
      </c>
      <c r="H21" s="232" t="s">
        <v>2879</v>
      </c>
      <c r="I21" s="233">
        <v>10000</v>
      </c>
      <c r="K21" s="232" t="s">
        <v>4406</v>
      </c>
      <c r="L21" s="233">
        <v>86000</v>
      </c>
      <c r="N21" s="232" t="s">
        <v>3335</v>
      </c>
      <c r="O21" s="233">
        <v>1000000</v>
      </c>
    </row>
    <row r="22" spans="2:18" ht="15.6" customHeight="1">
      <c r="B22" s="194" t="s">
        <v>4177</v>
      </c>
      <c r="C22" s="191">
        <v>200000</v>
      </c>
      <c r="E22" s="232" t="s">
        <v>4155</v>
      </c>
      <c r="F22" s="233">
        <v>352800</v>
      </c>
      <c r="H22" s="232" t="s">
        <v>3219</v>
      </c>
      <c r="I22" s="233">
        <v>324300</v>
      </c>
      <c r="K22" s="232" t="s">
        <v>3450</v>
      </c>
      <c r="L22" s="233">
        <v>1922200</v>
      </c>
      <c r="N22" s="232" t="s">
        <v>3213</v>
      </c>
      <c r="O22" s="233">
        <v>725000</v>
      </c>
    </row>
    <row r="23" spans="2:18" ht="15.6" customHeight="1">
      <c r="B23" s="194" t="s">
        <v>2902</v>
      </c>
      <c r="C23" s="191">
        <v>48000</v>
      </c>
      <c r="E23" s="232" t="s">
        <v>2870</v>
      </c>
      <c r="F23" s="233">
        <v>410000</v>
      </c>
      <c r="H23" s="232" t="s">
        <v>3446</v>
      </c>
      <c r="I23" s="233">
        <v>8000000</v>
      </c>
      <c r="K23" s="232" t="s">
        <v>13524</v>
      </c>
      <c r="L23" s="233">
        <v>80000</v>
      </c>
      <c r="N23" s="232" t="s">
        <v>3163</v>
      </c>
      <c r="O23" s="233">
        <v>65000</v>
      </c>
    </row>
    <row r="24" spans="2:18" ht="15.6" customHeight="1">
      <c r="B24" s="194" t="s">
        <v>2870</v>
      </c>
      <c r="C24" s="191">
        <v>4938000</v>
      </c>
      <c r="E24" s="232" t="s">
        <v>6148</v>
      </c>
      <c r="F24" s="233">
        <v>838000</v>
      </c>
      <c r="H24" s="232" t="s">
        <v>2891</v>
      </c>
      <c r="I24" s="233">
        <v>262000</v>
      </c>
      <c r="K24" s="232" t="s">
        <v>3213</v>
      </c>
      <c r="L24" s="233">
        <v>528000</v>
      </c>
      <c r="N24" s="232" t="s">
        <v>3214</v>
      </c>
      <c r="O24" s="233">
        <v>104000</v>
      </c>
    </row>
    <row r="25" spans="2:18" ht="15.6" customHeight="1">
      <c r="B25" s="194" t="s">
        <v>2862</v>
      </c>
      <c r="C25" s="191">
        <v>30000</v>
      </c>
      <c r="E25" s="232" t="s">
        <v>3991</v>
      </c>
      <c r="F25" s="233">
        <v>220000</v>
      </c>
      <c r="H25" s="232" t="s">
        <v>5241</v>
      </c>
      <c r="I25" s="233">
        <v>-10000</v>
      </c>
      <c r="K25" s="232" t="s">
        <v>3163</v>
      </c>
      <c r="L25" s="233">
        <v>1995000</v>
      </c>
      <c r="N25" s="232" t="s">
        <v>5303</v>
      </c>
      <c r="O25" s="233">
        <v>382000</v>
      </c>
    </row>
    <row r="26" spans="2:18">
      <c r="B26" s="194" t="s">
        <v>2949</v>
      </c>
      <c r="C26" s="191">
        <v>1799800</v>
      </c>
      <c r="E26" s="232" t="s">
        <v>2862</v>
      </c>
      <c r="F26" s="233">
        <v>450000</v>
      </c>
      <c r="H26" s="232" t="s">
        <v>3915</v>
      </c>
      <c r="I26" s="233">
        <v>103000</v>
      </c>
      <c r="K26" s="232" t="s">
        <v>5303</v>
      </c>
      <c r="L26" s="233">
        <v>1017500</v>
      </c>
      <c r="N26" s="232" t="s">
        <v>14472</v>
      </c>
      <c r="O26" s="233">
        <v>1333300</v>
      </c>
    </row>
    <row r="27" spans="2:18" ht="15.6" customHeight="1">
      <c r="B27" s="194" t="s">
        <v>2921</v>
      </c>
      <c r="C27" s="191">
        <v>390000</v>
      </c>
      <c r="E27" s="232" t="s">
        <v>2949</v>
      </c>
      <c r="F27" s="233">
        <v>3126700</v>
      </c>
      <c r="H27" s="232" t="s">
        <v>2920</v>
      </c>
      <c r="I27" s="233">
        <v>2026600</v>
      </c>
      <c r="K27" s="232" t="s">
        <v>2906</v>
      </c>
      <c r="L27" s="233">
        <v>18000</v>
      </c>
      <c r="N27" s="232" t="s">
        <v>4416</v>
      </c>
      <c r="O27" s="233">
        <v>4560000</v>
      </c>
    </row>
    <row r="28" spans="2:18" ht="15.6" customHeight="1">
      <c r="B28" s="194" t="s">
        <v>5844</v>
      </c>
      <c r="C28" s="191">
        <v>1250000</v>
      </c>
      <c r="E28" s="232" t="s">
        <v>2950</v>
      </c>
      <c r="F28" s="233">
        <v>7209000</v>
      </c>
      <c r="H28" s="232" t="s">
        <v>4293</v>
      </c>
      <c r="I28" s="233">
        <v>4400000</v>
      </c>
      <c r="K28" s="232" t="s">
        <v>13862</v>
      </c>
      <c r="L28" s="233">
        <v>1255800</v>
      </c>
      <c r="N28" s="232" t="s">
        <v>4850</v>
      </c>
      <c r="O28" s="233">
        <v>680000</v>
      </c>
    </row>
    <row r="29" spans="2:18" ht="15.6" customHeight="1">
      <c r="B29" s="194" t="s">
        <v>5845</v>
      </c>
      <c r="C29" s="191">
        <v>20000</v>
      </c>
      <c r="E29" s="232" t="s">
        <v>2921</v>
      </c>
      <c r="F29" s="233">
        <v>352000</v>
      </c>
      <c r="H29" s="232" t="s">
        <v>6159</v>
      </c>
      <c r="I29" s="233">
        <v>2005800</v>
      </c>
      <c r="K29" s="232" t="s">
        <v>11064</v>
      </c>
      <c r="L29" s="233">
        <v>1464000</v>
      </c>
      <c r="N29" s="232" t="s">
        <v>14527</v>
      </c>
      <c r="O29" s="233">
        <v>20000</v>
      </c>
      <c r="R29" s="208"/>
    </row>
    <row r="30" spans="2:18" ht="15.6" customHeight="1">
      <c r="B30" s="194" t="s">
        <v>5423</v>
      </c>
      <c r="C30" s="191">
        <v>150000</v>
      </c>
      <c r="E30" s="232" t="s">
        <v>4511</v>
      </c>
      <c r="F30" s="233">
        <v>187500</v>
      </c>
      <c r="H30" s="232" t="s">
        <v>3207</v>
      </c>
      <c r="I30" s="233">
        <v>915500</v>
      </c>
      <c r="K30" s="232" t="s">
        <v>5235</v>
      </c>
      <c r="L30" s="233">
        <v>670000</v>
      </c>
      <c r="N30" s="232" t="s">
        <v>3330</v>
      </c>
      <c r="O30" s="233">
        <v>30000</v>
      </c>
    </row>
    <row r="31" spans="2:18" ht="15.6" customHeight="1">
      <c r="B31" s="194" t="s">
        <v>5430</v>
      </c>
      <c r="C31" s="191">
        <v>-10000</v>
      </c>
      <c r="E31" s="232" t="s">
        <v>2908</v>
      </c>
      <c r="F31" s="233">
        <v>8608000</v>
      </c>
      <c r="H31" s="232" t="s">
        <v>3946</v>
      </c>
      <c r="I31" s="233">
        <v>3016000</v>
      </c>
      <c r="K31" s="232" t="s">
        <v>3330</v>
      </c>
      <c r="L31" s="233">
        <v>640000</v>
      </c>
      <c r="N31" s="232" t="s">
        <v>2871</v>
      </c>
      <c r="O31" s="233">
        <v>948000</v>
      </c>
    </row>
    <row r="32" spans="2:18" ht="15.6" customHeight="1">
      <c r="B32" s="194" t="s">
        <v>3057</v>
      </c>
      <c r="C32" s="191">
        <v>184000</v>
      </c>
      <c r="E32" s="232" t="s">
        <v>3638</v>
      </c>
      <c r="F32" s="233">
        <v>86000</v>
      </c>
      <c r="H32" s="232" t="s">
        <v>2881</v>
      </c>
      <c r="I32" s="233">
        <v>1032000</v>
      </c>
      <c r="K32" s="232" t="s">
        <v>2879</v>
      </c>
      <c r="L32" s="233">
        <v>10000</v>
      </c>
      <c r="N32" s="232" t="s">
        <v>2879</v>
      </c>
      <c r="O32" s="233">
        <v>20000</v>
      </c>
    </row>
    <row r="33" spans="2:15" ht="15.6" customHeight="1">
      <c r="B33" s="194" t="s">
        <v>2954</v>
      </c>
      <c r="C33" s="191">
        <v>20000</v>
      </c>
      <c r="E33" s="232" t="s">
        <v>3057</v>
      </c>
      <c r="F33" s="233">
        <v>437000</v>
      </c>
      <c r="H33" s="232" t="s">
        <v>4634</v>
      </c>
      <c r="I33" s="233">
        <v>75000</v>
      </c>
      <c r="K33" s="232" t="s">
        <v>3219</v>
      </c>
      <c r="L33" s="233">
        <v>814000</v>
      </c>
      <c r="N33" s="232" t="s">
        <v>3219</v>
      </c>
      <c r="O33" s="233">
        <v>845000</v>
      </c>
    </row>
    <row r="34" spans="2:15" ht="15.6" customHeight="1">
      <c r="B34" s="194" t="s">
        <v>2868</v>
      </c>
      <c r="C34" s="191">
        <v>590000</v>
      </c>
      <c r="E34" s="232" t="s">
        <v>4499</v>
      </c>
      <c r="F34" s="233">
        <v>3600000</v>
      </c>
      <c r="H34" s="232" t="s">
        <v>5212</v>
      </c>
      <c r="I34" s="233">
        <v>14810000</v>
      </c>
      <c r="K34" s="232" t="s">
        <v>3446</v>
      </c>
      <c r="L34" s="233">
        <v>115000</v>
      </c>
      <c r="N34" s="232" t="s">
        <v>3446</v>
      </c>
      <c r="O34" s="233">
        <v>4554500</v>
      </c>
    </row>
    <row r="35" spans="2:15" ht="15.6" customHeight="1">
      <c r="B35" s="194" t="s">
        <v>2883</v>
      </c>
      <c r="C35" s="191">
        <v>389000</v>
      </c>
      <c r="E35" s="232" t="s">
        <v>2954</v>
      </c>
      <c r="F35" s="233">
        <v>200000</v>
      </c>
      <c r="H35" s="232" t="s">
        <v>3778</v>
      </c>
      <c r="I35" s="233">
        <v>775000</v>
      </c>
      <c r="K35" s="232" t="s">
        <v>13512</v>
      </c>
      <c r="L35" s="233">
        <v>165000</v>
      </c>
      <c r="N35" s="232" t="s">
        <v>5457</v>
      </c>
      <c r="O35" s="233">
        <v>498000</v>
      </c>
    </row>
    <row r="36" spans="2:15">
      <c r="B36" s="194" t="s">
        <v>2897</v>
      </c>
      <c r="C36" s="191">
        <v>60000</v>
      </c>
      <c r="E36" s="232" t="s">
        <v>2867</v>
      </c>
      <c r="F36" s="233">
        <v>608800</v>
      </c>
      <c r="H36" s="232" t="s">
        <v>4314</v>
      </c>
      <c r="I36" s="233">
        <v>350000</v>
      </c>
      <c r="K36" s="232" t="s">
        <v>13510</v>
      </c>
      <c r="L36" s="233">
        <v>1079000</v>
      </c>
      <c r="N36" s="232" t="s">
        <v>14473</v>
      </c>
      <c r="O36" s="233">
        <v>120000</v>
      </c>
    </row>
    <row r="37" spans="2:15">
      <c r="B37" s="194" t="s">
        <v>5846</v>
      </c>
      <c r="C37" s="191">
        <v>58182</v>
      </c>
      <c r="E37" s="232" t="s">
        <v>3096</v>
      </c>
      <c r="F37" s="233">
        <v>30000000</v>
      </c>
      <c r="H37" s="232" t="s">
        <v>2870</v>
      </c>
      <c r="I37" s="233">
        <v>581000</v>
      </c>
      <c r="K37" s="232" t="s">
        <v>2891</v>
      </c>
      <c r="L37" s="233">
        <v>450000</v>
      </c>
      <c r="N37" s="232" t="s">
        <v>14474</v>
      </c>
      <c r="O37" s="233">
        <v>441000</v>
      </c>
    </row>
    <row r="38" spans="2:15" ht="15.6" customHeight="1">
      <c r="B38" s="194" t="s">
        <v>4441</v>
      </c>
      <c r="C38" s="191">
        <v>220000</v>
      </c>
      <c r="E38" s="232" t="s">
        <v>6131</v>
      </c>
      <c r="F38" s="233">
        <v>10000000</v>
      </c>
      <c r="H38" s="232" t="s">
        <v>6148</v>
      </c>
      <c r="I38" s="233">
        <v>588000</v>
      </c>
      <c r="K38" s="232" t="s">
        <v>3397</v>
      </c>
      <c r="L38" s="233">
        <v>307500</v>
      </c>
      <c r="N38" s="232" t="s">
        <v>12572</v>
      </c>
      <c r="O38" s="233">
        <v>6230000</v>
      </c>
    </row>
    <row r="39" spans="2:15" ht="15.6" customHeight="1">
      <c r="B39" s="194" t="s">
        <v>5159</v>
      </c>
      <c r="C39" s="191">
        <v>4815000</v>
      </c>
      <c r="E39" s="232" t="s">
        <v>4512</v>
      </c>
      <c r="F39" s="233">
        <v>1205000</v>
      </c>
      <c r="H39" s="232" t="s">
        <v>3879</v>
      </c>
      <c r="I39" s="233">
        <v>645000</v>
      </c>
      <c r="K39" s="232" t="s">
        <v>3727</v>
      </c>
      <c r="L39" s="233">
        <v>17000000</v>
      </c>
      <c r="N39" s="232" t="s">
        <v>14528</v>
      </c>
      <c r="O39" s="233">
        <v>150000</v>
      </c>
    </row>
    <row r="40" spans="2:15" ht="15.6" customHeight="1">
      <c r="B40" s="194" t="s">
        <v>2910</v>
      </c>
      <c r="C40" s="191">
        <v>520000</v>
      </c>
      <c r="E40" s="232" t="s">
        <v>3050</v>
      </c>
      <c r="F40" s="233">
        <v>2400000</v>
      </c>
      <c r="H40" s="232" t="s">
        <v>4505</v>
      </c>
      <c r="I40" s="233">
        <v>3057000</v>
      </c>
      <c r="K40" s="232" t="s">
        <v>4421</v>
      </c>
      <c r="L40" s="233">
        <v>738000</v>
      </c>
      <c r="N40" s="232" t="s">
        <v>14529</v>
      </c>
      <c r="O40" s="233">
        <v>359800</v>
      </c>
    </row>
    <row r="41" spans="2:15" ht="15.6" customHeight="1">
      <c r="B41" s="194" t="s">
        <v>2876</v>
      </c>
      <c r="C41" s="191">
        <v>77220</v>
      </c>
      <c r="E41" s="232" t="s">
        <v>8241</v>
      </c>
      <c r="F41" s="233">
        <v>550000</v>
      </c>
      <c r="H41" s="232" t="s">
        <v>3991</v>
      </c>
      <c r="I41" s="233">
        <v>110000</v>
      </c>
      <c r="K41" s="232" t="s">
        <v>3394</v>
      </c>
      <c r="L41" s="233">
        <v>557000</v>
      </c>
      <c r="N41" s="232" t="s">
        <v>5241</v>
      </c>
      <c r="O41" s="233">
        <v>188000</v>
      </c>
    </row>
    <row r="42" spans="2:15" ht="15.6" customHeight="1">
      <c r="B42" s="194" t="s">
        <v>2896</v>
      </c>
      <c r="C42" s="191">
        <v>40000</v>
      </c>
      <c r="E42" s="232" t="s">
        <v>2868</v>
      </c>
      <c r="F42" s="233">
        <v>18000</v>
      </c>
      <c r="H42" s="232" t="s">
        <v>11027</v>
      </c>
      <c r="I42" s="233">
        <v>2315400</v>
      </c>
      <c r="K42" s="232" t="s">
        <v>5311</v>
      </c>
      <c r="L42" s="233">
        <v>127800</v>
      </c>
      <c r="N42" s="232" t="s">
        <v>4421</v>
      </c>
      <c r="O42" s="233">
        <v>610000</v>
      </c>
    </row>
    <row r="43" spans="2:15" ht="15.6" customHeight="1">
      <c r="B43" s="194" t="s">
        <v>3632</v>
      </c>
      <c r="C43" s="191">
        <v>20000</v>
      </c>
      <c r="E43" s="232" t="s">
        <v>11016</v>
      </c>
      <c r="F43" s="233">
        <v>1300000</v>
      </c>
      <c r="H43" s="232" t="s">
        <v>2949</v>
      </c>
      <c r="I43" s="233">
        <v>3370900</v>
      </c>
      <c r="K43" s="232" t="s">
        <v>4174</v>
      </c>
      <c r="L43" s="233">
        <v>1750000</v>
      </c>
      <c r="N43" s="232" t="s">
        <v>3394</v>
      </c>
      <c r="O43" s="233">
        <v>548000</v>
      </c>
    </row>
    <row r="44" spans="2:15" ht="15.6" customHeight="1">
      <c r="B44" s="194" t="s">
        <v>5220</v>
      </c>
      <c r="C44" s="191">
        <v>744000</v>
      </c>
      <c r="E44" s="232" t="s">
        <v>2883</v>
      </c>
      <c r="F44" s="233">
        <v>717000</v>
      </c>
      <c r="H44" s="232" t="s">
        <v>2950</v>
      </c>
      <c r="I44" s="233">
        <v>2023900</v>
      </c>
      <c r="K44" s="232" t="s">
        <v>2920</v>
      </c>
      <c r="L44" s="233">
        <v>1959300</v>
      </c>
      <c r="N44" s="232" t="s">
        <v>2945</v>
      </c>
      <c r="O44" s="233">
        <v>2390000</v>
      </c>
    </row>
    <row r="45" spans="2:15" ht="15.6" customHeight="1">
      <c r="B45" s="194" t="s">
        <v>4661</v>
      </c>
      <c r="C45" s="191">
        <v>7620000</v>
      </c>
      <c r="E45" s="232" t="s">
        <v>6317</v>
      </c>
      <c r="F45" s="233">
        <v>3600000</v>
      </c>
      <c r="H45" s="232" t="s">
        <v>2921</v>
      </c>
      <c r="I45" s="233">
        <v>330000</v>
      </c>
      <c r="K45" s="232" t="s">
        <v>4146</v>
      </c>
      <c r="L45" s="233">
        <v>1830000</v>
      </c>
      <c r="N45" s="232" t="s">
        <v>5311</v>
      </c>
      <c r="O45" s="233">
        <v>1127000</v>
      </c>
    </row>
    <row r="46" spans="2:15">
      <c r="B46" s="194" t="s">
        <v>2956</v>
      </c>
      <c r="C46" s="191">
        <v>684000</v>
      </c>
      <c r="E46" s="232" t="s">
        <v>2897</v>
      </c>
      <c r="F46" s="233">
        <v>120000</v>
      </c>
      <c r="H46" s="232" t="s">
        <v>2951</v>
      </c>
      <c r="I46" s="233">
        <v>14420400</v>
      </c>
      <c r="K46" s="232" t="s">
        <v>11229</v>
      </c>
      <c r="L46" s="233">
        <v>480000</v>
      </c>
      <c r="N46" s="232" t="s">
        <v>14475</v>
      </c>
      <c r="O46" s="233">
        <v>2100000</v>
      </c>
    </row>
    <row r="47" spans="2:15" ht="15.6" customHeight="1">
      <c r="B47" s="194" t="s">
        <v>3032</v>
      </c>
      <c r="C47" s="191">
        <v>3598000</v>
      </c>
      <c r="E47" s="232" t="s">
        <v>4376</v>
      </c>
      <c r="F47" s="233">
        <v>620000</v>
      </c>
      <c r="H47" s="232" t="s">
        <v>3638</v>
      </c>
      <c r="I47" s="233">
        <v>424000</v>
      </c>
      <c r="K47" s="232" t="s">
        <v>4293</v>
      </c>
      <c r="L47" s="233">
        <v>1703000</v>
      </c>
      <c r="N47" s="232" t="s">
        <v>2920</v>
      </c>
      <c r="O47" s="233">
        <v>2069300</v>
      </c>
    </row>
    <row r="48" spans="2:15" ht="15.6" customHeight="1">
      <c r="B48" s="194" t="s">
        <v>3001</v>
      </c>
      <c r="C48" s="191">
        <v>320000</v>
      </c>
      <c r="E48" s="232" t="s">
        <v>6156</v>
      </c>
      <c r="F48" s="233">
        <v>990000</v>
      </c>
      <c r="H48" s="232" t="s">
        <v>6223</v>
      </c>
      <c r="I48" s="233">
        <v>260000</v>
      </c>
      <c r="K48" s="232" t="s">
        <v>3724</v>
      </c>
      <c r="L48" s="233">
        <v>1130000</v>
      </c>
      <c r="N48" s="232" t="s">
        <v>3024</v>
      </c>
      <c r="O48" s="233">
        <v>710000</v>
      </c>
    </row>
    <row r="49" spans="2:15" ht="15.6" customHeight="1">
      <c r="B49" s="194" t="s">
        <v>5847</v>
      </c>
      <c r="C49" s="191">
        <v>648900</v>
      </c>
      <c r="E49" s="232" t="s">
        <v>3042</v>
      </c>
      <c r="F49" s="233">
        <v>230000</v>
      </c>
      <c r="H49" s="232" t="s">
        <v>3057</v>
      </c>
      <c r="I49" s="233">
        <v>830000</v>
      </c>
      <c r="K49" s="232" t="s">
        <v>3307</v>
      </c>
      <c r="L49" s="233">
        <v>1200000</v>
      </c>
      <c r="N49" s="232" t="s">
        <v>14468</v>
      </c>
      <c r="O49" s="233">
        <v>9627000</v>
      </c>
    </row>
    <row r="50" spans="2:15" ht="15.6" customHeight="1">
      <c r="B50" s="194" t="s">
        <v>3206</v>
      </c>
      <c r="C50" s="191">
        <v>130000</v>
      </c>
      <c r="E50" s="232" t="s">
        <v>2910</v>
      </c>
      <c r="F50" s="233">
        <v>530500</v>
      </c>
      <c r="H50" s="232" t="s">
        <v>4081</v>
      </c>
      <c r="I50" s="233">
        <v>20000</v>
      </c>
      <c r="K50" s="232" t="s">
        <v>3977</v>
      </c>
      <c r="L50" s="233">
        <v>3900000</v>
      </c>
      <c r="N50" s="232" t="s">
        <v>3724</v>
      </c>
      <c r="O50" s="233">
        <v>210000</v>
      </c>
    </row>
    <row r="51" spans="2:15" ht="15.6" customHeight="1">
      <c r="B51" s="194" t="s">
        <v>4640</v>
      </c>
      <c r="C51" s="191">
        <v>3582000</v>
      </c>
      <c r="E51" s="232" t="s">
        <v>2896</v>
      </c>
      <c r="F51" s="233">
        <v>235000</v>
      </c>
      <c r="H51" s="232" t="s">
        <v>2954</v>
      </c>
      <c r="I51" s="233">
        <v>128000</v>
      </c>
      <c r="K51" s="232" t="s">
        <v>5153</v>
      </c>
      <c r="L51" s="233">
        <v>250000</v>
      </c>
      <c r="N51" s="232" t="s">
        <v>3307</v>
      </c>
      <c r="O51" s="233">
        <v>708000</v>
      </c>
    </row>
    <row r="52" spans="2:15" ht="15.6" customHeight="1">
      <c r="B52" s="194" t="s">
        <v>3570</v>
      </c>
      <c r="C52" s="191">
        <v>260000</v>
      </c>
      <c r="E52" s="232" t="s">
        <v>3632</v>
      </c>
      <c r="F52" s="233">
        <v>20000</v>
      </c>
      <c r="H52" s="232" t="s">
        <v>2867</v>
      </c>
      <c r="I52" s="233">
        <v>1398800</v>
      </c>
      <c r="K52" s="232" t="s">
        <v>4175</v>
      </c>
      <c r="L52" s="233">
        <v>0</v>
      </c>
      <c r="N52" s="232" t="s">
        <v>5153</v>
      </c>
      <c r="O52" s="233">
        <v>405000</v>
      </c>
    </row>
    <row r="53" spans="2:15" ht="15.6" customHeight="1">
      <c r="B53" s="194" t="s">
        <v>2961</v>
      </c>
      <c r="C53" s="191">
        <v>1062800</v>
      </c>
      <c r="E53" s="232" t="s">
        <v>4482</v>
      </c>
      <c r="F53" s="233">
        <v>124000</v>
      </c>
      <c r="H53" s="232" t="s">
        <v>3783</v>
      </c>
      <c r="I53" s="233">
        <v>543000</v>
      </c>
      <c r="K53" s="232" t="s">
        <v>3327</v>
      </c>
      <c r="L53" s="233">
        <v>650000</v>
      </c>
      <c r="N53" s="232" t="s">
        <v>3327</v>
      </c>
      <c r="O53" s="233">
        <v>15000</v>
      </c>
    </row>
    <row r="54" spans="2:15" ht="15.6" customHeight="1">
      <c r="B54" s="194" t="s">
        <v>5848</v>
      </c>
      <c r="C54" s="191">
        <v>225000</v>
      </c>
      <c r="E54" s="232" t="s">
        <v>2924</v>
      </c>
      <c r="F54" s="233">
        <v>70000</v>
      </c>
      <c r="H54" s="232" t="s">
        <v>3050</v>
      </c>
      <c r="I54" s="233">
        <v>10990200</v>
      </c>
      <c r="K54" s="232" t="s">
        <v>3377</v>
      </c>
      <c r="L54" s="233">
        <v>170000</v>
      </c>
      <c r="N54" s="232" t="s">
        <v>3377</v>
      </c>
      <c r="O54" s="233">
        <v>60000</v>
      </c>
    </row>
    <row r="55" spans="2:15" ht="15.6" customHeight="1">
      <c r="B55" s="194" t="s">
        <v>5849</v>
      </c>
      <c r="C55" s="191">
        <v>186000</v>
      </c>
      <c r="E55" s="232" t="s">
        <v>5220</v>
      </c>
      <c r="F55" s="233">
        <v>885000</v>
      </c>
      <c r="H55" s="232" t="s">
        <v>2868</v>
      </c>
      <c r="I55" s="233">
        <v>2986000</v>
      </c>
      <c r="K55" s="232" t="s">
        <v>3410</v>
      </c>
      <c r="L55" s="233">
        <v>3640000</v>
      </c>
      <c r="N55" s="232" t="s">
        <v>3410</v>
      </c>
      <c r="O55" s="233">
        <v>12912000</v>
      </c>
    </row>
    <row r="56" spans="2:15" ht="15.6" customHeight="1">
      <c r="B56" s="194" t="s">
        <v>5228</v>
      </c>
      <c r="C56" s="191">
        <v>490000</v>
      </c>
      <c r="E56" s="232" t="s">
        <v>2956</v>
      </c>
      <c r="F56" s="233">
        <v>1038500</v>
      </c>
      <c r="H56" s="232" t="s">
        <v>4086</v>
      </c>
      <c r="I56" s="233">
        <v>2302000</v>
      </c>
      <c r="K56" s="232" t="s">
        <v>6159</v>
      </c>
      <c r="L56" s="233">
        <v>2460200</v>
      </c>
      <c r="N56" s="232" t="s">
        <v>6159</v>
      </c>
      <c r="O56" s="233">
        <v>1754000</v>
      </c>
    </row>
    <row r="57" spans="2:15" ht="15.6" customHeight="1">
      <c r="B57" s="194" t="s">
        <v>5850</v>
      </c>
      <c r="C57" s="191">
        <v>1040000</v>
      </c>
      <c r="E57" s="232" t="s">
        <v>4520</v>
      </c>
      <c r="F57" s="233">
        <v>182000</v>
      </c>
      <c r="H57" s="232" t="s">
        <v>2883</v>
      </c>
      <c r="I57" s="233">
        <v>697000</v>
      </c>
      <c r="K57" s="232" t="s">
        <v>4332</v>
      </c>
      <c r="L57" s="233">
        <v>111000</v>
      </c>
      <c r="N57" s="232" t="s">
        <v>5355</v>
      </c>
      <c r="O57" s="233">
        <v>800000</v>
      </c>
    </row>
    <row r="58" spans="2:15" ht="15.6" customHeight="1">
      <c r="B58" s="194" t="s">
        <v>3490</v>
      </c>
      <c r="C58" s="191">
        <v>808000</v>
      </c>
      <c r="E58" s="232" t="s">
        <v>3001</v>
      </c>
      <c r="F58" s="233">
        <v>1742600</v>
      </c>
      <c r="H58" s="232" t="s">
        <v>4135</v>
      </c>
      <c r="I58" s="233">
        <v>64000</v>
      </c>
      <c r="K58" s="232" t="s">
        <v>3207</v>
      </c>
      <c r="L58" s="233">
        <v>525500</v>
      </c>
      <c r="N58" s="232" t="s">
        <v>4332</v>
      </c>
      <c r="O58" s="233">
        <v>290000</v>
      </c>
    </row>
    <row r="59" spans="2:15" ht="15.6" customHeight="1">
      <c r="B59" s="194" t="s">
        <v>5851</v>
      </c>
      <c r="C59" s="191">
        <v>735000</v>
      </c>
      <c r="E59" s="232" t="s">
        <v>5847</v>
      </c>
      <c r="F59" s="233">
        <v>4252900</v>
      </c>
      <c r="H59" s="232" t="s">
        <v>2897</v>
      </c>
      <c r="I59" s="233">
        <v>80000</v>
      </c>
      <c r="K59" s="232" t="s">
        <v>3336</v>
      </c>
      <c r="L59" s="233">
        <v>1800000</v>
      </c>
      <c r="N59" s="232" t="s">
        <v>4928</v>
      </c>
      <c r="O59" s="233">
        <v>280000</v>
      </c>
    </row>
    <row r="60" spans="2:15" ht="15.6" customHeight="1">
      <c r="B60" s="194" t="s">
        <v>2838</v>
      </c>
      <c r="C60" s="191">
        <v>4297500</v>
      </c>
      <c r="E60" s="232" t="s">
        <v>3206</v>
      </c>
      <c r="F60" s="233">
        <v>680000</v>
      </c>
      <c r="H60" s="232" t="s">
        <v>5846</v>
      </c>
      <c r="I60" s="233">
        <v>17953</v>
      </c>
      <c r="K60" s="232" t="s">
        <v>4241</v>
      </c>
      <c r="L60" s="233">
        <v>196000</v>
      </c>
      <c r="N60" s="232" t="s">
        <v>3203</v>
      </c>
      <c r="O60" s="233">
        <v>110000</v>
      </c>
    </row>
    <row r="61" spans="2:15" ht="15.6" customHeight="1">
      <c r="B61" s="194" t="s">
        <v>2963</v>
      </c>
      <c r="C61" s="191">
        <v>2200000</v>
      </c>
      <c r="E61" s="232" t="s">
        <v>4513</v>
      </c>
      <c r="F61" s="233">
        <v>770000</v>
      </c>
      <c r="H61" s="232" t="s">
        <v>2833</v>
      </c>
      <c r="I61" s="233">
        <v>334800</v>
      </c>
      <c r="K61" s="232" t="s">
        <v>3946</v>
      </c>
      <c r="L61" s="233">
        <v>324000</v>
      </c>
      <c r="N61" s="232" t="s">
        <v>3207</v>
      </c>
      <c r="O61" s="233">
        <v>170000</v>
      </c>
    </row>
    <row r="62" spans="2:15" ht="15.6" customHeight="1">
      <c r="B62" s="194" t="s">
        <v>5852</v>
      </c>
      <c r="C62" s="191">
        <v>21000</v>
      </c>
      <c r="E62" s="232" t="s">
        <v>3729</v>
      </c>
      <c r="F62" s="233">
        <v>1404000</v>
      </c>
      <c r="H62" s="232" t="s">
        <v>4376</v>
      </c>
      <c r="I62" s="233">
        <v>1121000</v>
      </c>
      <c r="K62" s="232" t="s">
        <v>2881</v>
      </c>
      <c r="L62" s="233">
        <v>3067000</v>
      </c>
      <c r="N62" s="232" t="s">
        <v>5375</v>
      </c>
      <c r="O62" s="233">
        <v>102000</v>
      </c>
    </row>
    <row r="63" spans="2:15" ht="15.6" customHeight="1">
      <c r="B63" s="194" t="s">
        <v>5334</v>
      </c>
      <c r="C63" s="191">
        <v>58000</v>
      </c>
      <c r="E63" s="232" t="s">
        <v>2903</v>
      </c>
      <c r="F63" s="233">
        <v>2000000</v>
      </c>
      <c r="H63" s="232" t="s">
        <v>6052</v>
      </c>
      <c r="I63" s="233">
        <v>325000</v>
      </c>
      <c r="K63" s="232" t="s">
        <v>13502</v>
      </c>
      <c r="L63" s="233">
        <v>596800</v>
      </c>
      <c r="N63" s="232" t="s">
        <v>5293</v>
      </c>
      <c r="O63" s="233">
        <v>120000</v>
      </c>
    </row>
    <row r="64" spans="2:15" ht="15.6" customHeight="1">
      <c r="B64" s="194" t="s">
        <v>2904</v>
      </c>
      <c r="C64" s="191">
        <v>80000</v>
      </c>
      <c r="E64" s="232" t="s">
        <v>3570</v>
      </c>
      <c r="F64" s="233">
        <v>1432000</v>
      </c>
      <c r="H64" s="232" t="s">
        <v>11045</v>
      </c>
      <c r="I64" s="233">
        <v>190000</v>
      </c>
      <c r="K64" s="232" t="s">
        <v>3288</v>
      </c>
      <c r="L64" s="233">
        <v>60000</v>
      </c>
      <c r="N64" s="232" t="s">
        <v>5294</v>
      </c>
      <c r="O64" s="233">
        <v>102000</v>
      </c>
    </row>
    <row r="65" spans="2:15" ht="15.6" customHeight="1">
      <c r="B65" s="194" t="s">
        <v>3500</v>
      </c>
      <c r="C65" s="191">
        <v>828000</v>
      </c>
      <c r="E65" s="232" t="s">
        <v>2961</v>
      </c>
      <c r="F65" s="233">
        <v>2195900</v>
      </c>
      <c r="H65" s="232" t="s">
        <v>3042</v>
      </c>
      <c r="I65" s="233">
        <v>180000</v>
      </c>
      <c r="K65" s="232" t="s">
        <v>3174</v>
      </c>
      <c r="L65" s="233">
        <v>770000</v>
      </c>
      <c r="N65" s="232" t="s">
        <v>3150</v>
      </c>
      <c r="O65" s="233">
        <v>1608000</v>
      </c>
    </row>
    <row r="66" spans="2:15" ht="15.6" customHeight="1">
      <c r="B66" s="194" t="s">
        <v>3071</v>
      </c>
      <c r="C66" s="191">
        <v>6797000</v>
      </c>
      <c r="E66" s="232" t="s">
        <v>5848</v>
      </c>
      <c r="F66" s="233">
        <v>100000</v>
      </c>
      <c r="H66" s="232" t="s">
        <v>2910</v>
      </c>
      <c r="I66" s="233">
        <v>408000</v>
      </c>
      <c r="K66" s="232" t="s">
        <v>5212</v>
      </c>
      <c r="L66" s="233">
        <v>4630000</v>
      </c>
      <c r="N66" s="232" t="s">
        <v>4241</v>
      </c>
      <c r="O66" s="233">
        <v>166000</v>
      </c>
    </row>
    <row r="67" spans="2:15" ht="15.6" customHeight="1">
      <c r="B67" s="194" t="s">
        <v>2888</v>
      </c>
      <c r="C67" s="191">
        <v>694000</v>
      </c>
      <c r="E67" s="232" t="s">
        <v>5849</v>
      </c>
      <c r="F67" s="233">
        <v>108500</v>
      </c>
      <c r="H67" s="232" t="s">
        <v>2896</v>
      </c>
      <c r="I67" s="233">
        <v>490000</v>
      </c>
      <c r="K67" s="232" t="s">
        <v>6114</v>
      </c>
      <c r="L67" s="233">
        <v>3981000</v>
      </c>
      <c r="N67" s="232" t="s">
        <v>3946</v>
      </c>
      <c r="O67" s="233">
        <v>101000</v>
      </c>
    </row>
    <row r="68" spans="2:15" ht="15.6" customHeight="1">
      <c r="B68" s="194" t="s">
        <v>2886</v>
      </c>
      <c r="C68" s="191">
        <v>172000</v>
      </c>
      <c r="E68" s="232" t="s">
        <v>5850</v>
      </c>
      <c r="F68" s="233">
        <v>50000</v>
      </c>
      <c r="H68" s="232" t="s">
        <v>3632</v>
      </c>
      <c r="I68" s="233">
        <v>1730000</v>
      </c>
      <c r="K68" s="232" t="s">
        <v>3586</v>
      </c>
      <c r="L68" s="233">
        <v>6642900</v>
      </c>
      <c r="N68" s="232" t="s">
        <v>2881</v>
      </c>
      <c r="O68" s="233">
        <v>130000</v>
      </c>
    </row>
    <row r="69" spans="2:15" ht="15.6" customHeight="1">
      <c r="B69" s="194" t="s">
        <v>5245</v>
      </c>
      <c r="C69" s="191">
        <v>100000</v>
      </c>
      <c r="E69" s="232" t="s">
        <v>6321</v>
      </c>
      <c r="F69" s="233">
        <v>165000</v>
      </c>
      <c r="H69" s="232" t="s">
        <v>2919</v>
      </c>
      <c r="I69" s="233">
        <v>415000</v>
      </c>
      <c r="K69" s="232" t="s">
        <v>3502</v>
      </c>
      <c r="L69" s="233">
        <v>60000</v>
      </c>
      <c r="N69" s="232" t="s">
        <v>3777</v>
      </c>
      <c r="O69" s="233">
        <v>50000</v>
      </c>
    </row>
    <row r="70" spans="2:15" ht="15.6" customHeight="1">
      <c r="B70" s="194" t="s">
        <v>3470</v>
      </c>
      <c r="C70" s="191">
        <v>2095000</v>
      </c>
      <c r="E70" s="232" t="s">
        <v>2963</v>
      </c>
      <c r="F70" s="233">
        <v>2200000</v>
      </c>
      <c r="H70" s="232" t="s">
        <v>6275</v>
      </c>
      <c r="I70" s="233">
        <v>270000</v>
      </c>
      <c r="K70" s="232" t="s">
        <v>3651</v>
      </c>
      <c r="L70" s="233">
        <v>100000</v>
      </c>
      <c r="N70" s="232" t="s">
        <v>3174</v>
      </c>
      <c r="O70" s="233">
        <v>1030000</v>
      </c>
    </row>
    <row r="71" spans="2:15" ht="15.6" customHeight="1">
      <c r="B71" s="194" t="s">
        <v>4066</v>
      </c>
      <c r="C71" s="191">
        <v>316000</v>
      </c>
      <c r="E71" s="232" t="s">
        <v>2904</v>
      </c>
      <c r="F71" s="233">
        <v>170000</v>
      </c>
      <c r="H71" s="232" t="s">
        <v>5220</v>
      </c>
      <c r="I71" s="233">
        <v>1320000</v>
      </c>
      <c r="K71" s="232" t="s">
        <v>3438</v>
      </c>
      <c r="L71" s="233">
        <v>2070000</v>
      </c>
      <c r="N71" s="232" t="s">
        <v>5212</v>
      </c>
      <c r="O71" s="233">
        <v>4930000</v>
      </c>
    </row>
    <row r="72" spans="2:15" ht="15.6" customHeight="1">
      <c r="B72" s="194" t="s">
        <v>2969</v>
      </c>
      <c r="C72" s="191">
        <v>1908800</v>
      </c>
      <c r="E72" s="232" t="s">
        <v>4630</v>
      </c>
      <c r="F72" s="233">
        <v>621000</v>
      </c>
      <c r="H72" s="232" t="s">
        <v>2956</v>
      </c>
      <c r="I72" s="233">
        <v>2504500</v>
      </c>
      <c r="K72" s="232" t="s">
        <v>4314</v>
      </c>
      <c r="L72" s="233">
        <v>140000</v>
      </c>
      <c r="N72" s="232" t="s">
        <v>3586</v>
      </c>
      <c r="O72" s="233">
        <v>4986000</v>
      </c>
    </row>
    <row r="73" spans="2:15" ht="15.6" customHeight="1">
      <c r="B73" s="194" t="s">
        <v>4637</v>
      </c>
      <c r="C73" s="191">
        <v>351000</v>
      </c>
      <c r="E73" s="232" t="s">
        <v>4197</v>
      </c>
      <c r="F73" s="233">
        <v>1260000</v>
      </c>
      <c r="H73" s="232" t="s">
        <v>3001</v>
      </c>
      <c r="I73" s="233">
        <v>761000</v>
      </c>
      <c r="K73" s="232" t="s">
        <v>2870</v>
      </c>
      <c r="L73" s="233">
        <v>1444000</v>
      </c>
      <c r="N73" s="232" t="s">
        <v>4432</v>
      </c>
      <c r="O73" s="233">
        <v>5818182</v>
      </c>
    </row>
    <row r="74" spans="2:15" ht="15.6" customHeight="1">
      <c r="B74" s="194" t="s">
        <v>5368</v>
      </c>
      <c r="C74" s="191">
        <v>1986000</v>
      </c>
      <c r="E74" s="232" t="s">
        <v>3814</v>
      </c>
      <c r="F74" s="233">
        <v>140000</v>
      </c>
      <c r="H74" s="232" t="s">
        <v>5189</v>
      </c>
      <c r="I74" s="233">
        <v>615000</v>
      </c>
      <c r="K74" s="232" t="s">
        <v>3587</v>
      </c>
      <c r="L74" s="233">
        <v>2050500</v>
      </c>
      <c r="N74" s="232" t="s">
        <v>3424</v>
      </c>
      <c r="O74" s="233">
        <v>1030500</v>
      </c>
    </row>
    <row r="75" spans="2:15" ht="15.6" customHeight="1">
      <c r="B75" s="194" t="s">
        <v>5853</v>
      </c>
      <c r="C75" s="191">
        <v>300000</v>
      </c>
      <c r="E75" s="232" t="s">
        <v>3465</v>
      </c>
      <c r="F75" s="233">
        <v>737000</v>
      </c>
      <c r="H75" s="232" t="s">
        <v>5847</v>
      </c>
      <c r="I75" s="233">
        <v>2052500</v>
      </c>
      <c r="K75" s="232" t="s">
        <v>3498</v>
      </c>
      <c r="L75" s="233">
        <v>1582200</v>
      </c>
      <c r="N75" s="232" t="s">
        <v>11336</v>
      </c>
      <c r="O75" s="233">
        <v>900000</v>
      </c>
    </row>
    <row r="76" spans="2:15" ht="15.6" customHeight="1">
      <c r="B76" s="194" t="s">
        <v>2892</v>
      </c>
      <c r="C76" s="191">
        <v>3790290</v>
      </c>
      <c r="E76" s="232" t="s">
        <v>2888</v>
      </c>
      <c r="F76" s="233">
        <v>869800</v>
      </c>
      <c r="H76" s="232" t="s">
        <v>5232</v>
      </c>
      <c r="I76" s="233">
        <v>42000</v>
      </c>
      <c r="K76" s="232" t="s">
        <v>13597</v>
      </c>
      <c r="L76" s="233">
        <v>850000</v>
      </c>
      <c r="N76" s="232" t="s">
        <v>4155</v>
      </c>
      <c r="O76" s="233">
        <v>377300</v>
      </c>
    </row>
    <row r="77" spans="2:15" ht="15.6" customHeight="1">
      <c r="B77" s="194" t="s">
        <v>3261</v>
      </c>
      <c r="C77" s="191">
        <v>448000</v>
      </c>
      <c r="E77" s="232" t="s">
        <v>3468</v>
      </c>
      <c r="F77" s="233">
        <v>1862200</v>
      </c>
      <c r="H77" s="232" t="s">
        <v>3428</v>
      </c>
      <c r="I77" s="233">
        <v>3600000</v>
      </c>
      <c r="K77" s="232" t="s">
        <v>4505</v>
      </c>
      <c r="L77" s="233">
        <v>85000</v>
      </c>
      <c r="N77" s="232" t="s">
        <v>4314</v>
      </c>
      <c r="O77" s="233">
        <v>20000</v>
      </c>
    </row>
    <row r="78" spans="2:15" ht="15.6" customHeight="1">
      <c r="B78" s="194" t="s">
        <v>5854</v>
      </c>
      <c r="C78" s="191">
        <v>1040000</v>
      </c>
      <c r="E78" s="232" t="s">
        <v>2886</v>
      </c>
      <c r="F78" s="233">
        <v>1407600</v>
      </c>
      <c r="H78" s="232" t="s">
        <v>3206</v>
      </c>
      <c r="I78" s="233">
        <v>4131600</v>
      </c>
      <c r="K78" s="232" t="s">
        <v>5342</v>
      </c>
      <c r="L78" s="233">
        <v>314200</v>
      </c>
      <c r="N78" s="232" t="s">
        <v>2870</v>
      </c>
      <c r="O78" s="233">
        <v>1478800</v>
      </c>
    </row>
    <row r="79" spans="2:15" ht="15.6" customHeight="1">
      <c r="B79" s="194" t="s">
        <v>3052</v>
      </c>
      <c r="C79" s="191">
        <v>235180</v>
      </c>
      <c r="E79" s="232" t="s">
        <v>4532</v>
      </c>
      <c r="F79" s="233">
        <v>1025000</v>
      </c>
      <c r="H79" s="232" t="s">
        <v>4160</v>
      </c>
      <c r="I79" s="233">
        <v>3485000</v>
      </c>
      <c r="K79" s="232" t="s">
        <v>3679</v>
      </c>
      <c r="L79" s="233">
        <v>556000</v>
      </c>
      <c r="N79" s="232" t="s">
        <v>6148</v>
      </c>
      <c r="O79" s="233">
        <v>450000</v>
      </c>
    </row>
    <row r="80" spans="2:15" ht="15.6" customHeight="1">
      <c r="B80" s="194" t="s">
        <v>5855</v>
      </c>
      <c r="C80" s="191">
        <v>880000</v>
      </c>
      <c r="E80" s="232" t="s">
        <v>6169</v>
      </c>
      <c r="F80" s="233">
        <v>238000</v>
      </c>
      <c r="H80" s="232" t="s">
        <v>4591</v>
      </c>
      <c r="I80" s="233">
        <v>170000</v>
      </c>
      <c r="K80" s="232" t="s">
        <v>4310</v>
      </c>
      <c r="L80" s="233">
        <v>50000</v>
      </c>
      <c r="N80" s="232" t="s">
        <v>3587</v>
      </c>
      <c r="O80" s="233">
        <v>2308000</v>
      </c>
    </row>
    <row r="81" spans="2:15" ht="15.6" customHeight="1">
      <c r="B81" s="194" t="s">
        <v>2974</v>
      </c>
      <c r="C81" s="191">
        <v>1477120</v>
      </c>
      <c r="E81" s="232" t="s">
        <v>3470</v>
      </c>
      <c r="F81" s="233">
        <v>2130500</v>
      </c>
      <c r="H81" s="232" t="s">
        <v>11327</v>
      </c>
      <c r="I81" s="233">
        <v>592000</v>
      </c>
      <c r="K81" s="232" t="s">
        <v>11027</v>
      </c>
      <c r="L81" s="233">
        <v>534000</v>
      </c>
      <c r="N81" s="232" t="s">
        <v>2862</v>
      </c>
      <c r="O81" s="233">
        <v>1359000</v>
      </c>
    </row>
    <row r="82" spans="2:15" ht="15.6" customHeight="1">
      <c r="B82" s="194" t="s">
        <v>2905</v>
      </c>
      <c r="C82" s="191">
        <v>1077500</v>
      </c>
      <c r="E82" s="232" t="s">
        <v>4066</v>
      </c>
      <c r="F82" s="233">
        <v>574000</v>
      </c>
      <c r="H82" s="232" t="s">
        <v>4513</v>
      </c>
      <c r="I82" s="233">
        <v>601000</v>
      </c>
      <c r="K82" s="232" t="s">
        <v>2949</v>
      </c>
      <c r="L82" s="233">
        <v>2348700</v>
      </c>
      <c r="N82" s="232" t="s">
        <v>13493</v>
      </c>
      <c r="O82" s="233">
        <v>220000</v>
      </c>
    </row>
    <row r="83" spans="2:15" ht="15.6" customHeight="1">
      <c r="B83" s="194" t="s">
        <v>5440</v>
      </c>
      <c r="C83" s="191">
        <v>284000</v>
      </c>
      <c r="E83" s="232" t="s">
        <v>2969</v>
      </c>
      <c r="F83" s="233">
        <v>1645100</v>
      </c>
      <c r="H83" s="232" t="s">
        <v>6122</v>
      </c>
      <c r="I83" s="233">
        <v>225000</v>
      </c>
      <c r="K83" s="232" t="s">
        <v>3532</v>
      </c>
      <c r="L83" s="233">
        <v>643800</v>
      </c>
      <c r="N83" s="232" t="s">
        <v>3679</v>
      </c>
      <c r="O83" s="233">
        <v>4253700</v>
      </c>
    </row>
    <row r="84" spans="2:15" ht="15.6" customHeight="1">
      <c r="B84" s="194" t="s">
        <v>4455</v>
      </c>
      <c r="C84" s="191">
        <v>2300000</v>
      </c>
      <c r="E84" s="232" t="s">
        <v>4637</v>
      </c>
      <c r="F84" s="233">
        <v>722300</v>
      </c>
      <c r="H84" s="232" t="s">
        <v>7831</v>
      </c>
      <c r="I84" s="233">
        <v>1800000</v>
      </c>
      <c r="K84" s="232" t="s">
        <v>11750</v>
      </c>
      <c r="L84" s="233">
        <v>2800000</v>
      </c>
      <c r="N84" s="232" t="s">
        <v>4310</v>
      </c>
      <c r="O84" s="233">
        <v>654000</v>
      </c>
    </row>
    <row r="85" spans="2:15">
      <c r="B85" s="196" t="s">
        <v>5916</v>
      </c>
      <c r="C85" s="191">
        <v>1152000</v>
      </c>
      <c r="E85" s="232" t="s">
        <v>6285</v>
      </c>
      <c r="F85" s="233">
        <v>80000</v>
      </c>
      <c r="H85" s="232" t="s">
        <v>6110</v>
      </c>
      <c r="I85" s="233">
        <v>2100000</v>
      </c>
      <c r="K85" s="232" t="s">
        <v>4287</v>
      </c>
      <c r="L85" s="233">
        <v>127000</v>
      </c>
      <c r="N85" s="232" t="s">
        <v>14476</v>
      </c>
      <c r="O85" s="233">
        <v>2985200</v>
      </c>
    </row>
    <row r="86" spans="2:15" ht="15.6" customHeight="1">
      <c r="B86" s="194" t="s">
        <v>5290</v>
      </c>
      <c r="C86" s="191">
        <v>160000</v>
      </c>
      <c r="E86" s="232" t="s">
        <v>6253</v>
      </c>
      <c r="F86" s="233">
        <v>5000</v>
      </c>
      <c r="H86" s="232" t="s">
        <v>6142</v>
      </c>
      <c r="I86" s="233">
        <v>6000000</v>
      </c>
      <c r="K86" s="232" t="s">
        <v>3356</v>
      </c>
      <c r="L86" s="233">
        <v>180000</v>
      </c>
      <c r="N86" s="232" t="s">
        <v>11027</v>
      </c>
      <c r="O86" s="233">
        <v>767000</v>
      </c>
    </row>
    <row r="87" spans="2:15" ht="15.6" customHeight="1">
      <c r="B87" s="194" t="s">
        <v>5168</v>
      </c>
      <c r="C87" s="191">
        <v>5225000</v>
      </c>
      <c r="E87" s="232" t="s">
        <v>6270</v>
      </c>
      <c r="F87" s="233">
        <v>3560000</v>
      </c>
      <c r="H87" s="232" t="s">
        <v>3570</v>
      </c>
      <c r="I87" s="233">
        <v>250000</v>
      </c>
      <c r="K87" s="232" t="s">
        <v>2950</v>
      </c>
      <c r="L87" s="233">
        <v>626000</v>
      </c>
      <c r="N87" s="232" t="s">
        <v>2949</v>
      </c>
      <c r="O87" s="233">
        <v>2055000</v>
      </c>
    </row>
    <row r="88" spans="2:15" ht="15.6" customHeight="1">
      <c r="B88" s="194" t="s">
        <v>5856</v>
      </c>
      <c r="C88" s="191">
        <v>985000</v>
      </c>
      <c r="E88" s="232" t="s">
        <v>7257</v>
      </c>
      <c r="F88" s="233">
        <v>390909</v>
      </c>
      <c r="H88" s="232" t="s">
        <v>2961</v>
      </c>
      <c r="I88" s="233">
        <v>2259500</v>
      </c>
      <c r="K88" s="232" t="s">
        <v>3662</v>
      </c>
      <c r="L88" s="233">
        <v>280000</v>
      </c>
      <c r="N88" s="232" t="s">
        <v>5354</v>
      </c>
      <c r="O88" s="233">
        <v>1840000</v>
      </c>
    </row>
    <row r="89" spans="2:15" ht="15.6" customHeight="1">
      <c r="B89" s="194" t="s">
        <v>2977</v>
      </c>
      <c r="C89" s="191">
        <v>330000</v>
      </c>
      <c r="E89" s="232" t="s">
        <v>3825</v>
      </c>
      <c r="F89" s="233">
        <v>880000</v>
      </c>
      <c r="H89" s="232" t="s">
        <v>4153</v>
      </c>
      <c r="I89" s="233">
        <v>686800</v>
      </c>
      <c r="K89" s="188" t="s">
        <v>13488</v>
      </c>
      <c r="L89" s="233">
        <v>539800</v>
      </c>
      <c r="N89" s="188" t="s">
        <v>3532</v>
      </c>
      <c r="O89" s="233">
        <v>778000</v>
      </c>
    </row>
    <row r="90" spans="2:15" ht="15.6" customHeight="1">
      <c r="B90" s="194" t="s">
        <v>2884</v>
      </c>
      <c r="C90" s="191">
        <v>75000</v>
      </c>
      <c r="E90" s="232" t="s">
        <v>4614</v>
      </c>
      <c r="F90" s="233">
        <v>750000</v>
      </c>
      <c r="H90" s="232" t="s">
        <v>5850</v>
      </c>
      <c r="I90" s="233">
        <v>160000</v>
      </c>
      <c r="K90" s="232" t="s">
        <v>3688</v>
      </c>
      <c r="L90" s="233">
        <v>465000</v>
      </c>
      <c r="N90" s="232" t="s">
        <v>6078</v>
      </c>
      <c r="O90" s="233">
        <v>2673000</v>
      </c>
    </row>
    <row r="91" spans="2:15" ht="15.6" customHeight="1">
      <c r="B91" s="194" t="s">
        <v>5857</v>
      </c>
      <c r="C91" s="191">
        <v>680000</v>
      </c>
      <c r="E91" s="232" t="s">
        <v>2877</v>
      </c>
      <c r="F91" s="233">
        <v>5862100</v>
      </c>
      <c r="H91" s="232" t="s">
        <v>3490</v>
      </c>
      <c r="I91" s="233">
        <v>340000</v>
      </c>
      <c r="K91" s="232" t="s">
        <v>11120</v>
      </c>
      <c r="L91" s="233">
        <v>2400000</v>
      </c>
      <c r="N91" s="232" t="s">
        <v>4287</v>
      </c>
      <c r="O91" s="233">
        <v>166800</v>
      </c>
    </row>
    <row r="92" spans="2:15" ht="15.6" customHeight="1">
      <c r="B92" s="194" t="s">
        <v>5858</v>
      </c>
      <c r="C92" s="191">
        <v>861000</v>
      </c>
      <c r="E92" s="232" t="s">
        <v>3975</v>
      </c>
      <c r="F92" s="233">
        <v>20000</v>
      </c>
      <c r="H92" s="232" t="s">
        <v>6321</v>
      </c>
      <c r="I92" s="233">
        <v>30000</v>
      </c>
      <c r="K92" s="232" t="s">
        <v>2951</v>
      </c>
      <c r="L92" s="233">
        <v>4892600</v>
      </c>
      <c r="N92" s="232" t="s">
        <v>3356</v>
      </c>
      <c r="O92" s="233">
        <v>240000</v>
      </c>
    </row>
    <row r="93" spans="2:15" ht="15.6" customHeight="1">
      <c r="B93" s="194" t="s">
        <v>5358</v>
      </c>
      <c r="C93" s="191">
        <v>302000</v>
      </c>
      <c r="E93" s="232" t="s">
        <v>4517</v>
      </c>
      <c r="F93" s="233">
        <v>528000</v>
      </c>
      <c r="H93" s="232" t="s">
        <v>2963</v>
      </c>
      <c r="I93" s="233">
        <v>2200000</v>
      </c>
      <c r="K93" s="232" t="s">
        <v>13860</v>
      </c>
      <c r="L93" s="233">
        <v>195000</v>
      </c>
      <c r="N93" s="232" t="s">
        <v>3602</v>
      </c>
      <c r="O93" s="233">
        <v>1224000</v>
      </c>
    </row>
    <row r="94" spans="2:15" ht="15.6" customHeight="1">
      <c r="B94" s="194" t="s">
        <v>3274</v>
      </c>
      <c r="C94" s="191">
        <v>60000</v>
      </c>
      <c r="E94" s="232" t="s">
        <v>3190</v>
      </c>
      <c r="F94" s="233">
        <v>1909091</v>
      </c>
      <c r="H94" s="232" t="s">
        <v>4129</v>
      </c>
      <c r="I94" s="233">
        <v>320000</v>
      </c>
      <c r="K94" s="232" t="s">
        <v>5298</v>
      </c>
      <c r="L94" s="233">
        <v>210000</v>
      </c>
      <c r="N94" s="232" t="s">
        <v>2950</v>
      </c>
      <c r="O94" s="233">
        <v>1530000</v>
      </c>
    </row>
    <row r="95" spans="2:15" ht="15.6" customHeight="1">
      <c r="B95" s="194" t="s">
        <v>5859</v>
      </c>
      <c r="C95" s="191">
        <v>62700</v>
      </c>
      <c r="E95" s="232" t="s">
        <v>3119</v>
      </c>
      <c r="F95" s="233">
        <v>2700000</v>
      </c>
      <c r="H95" s="232" t="s">
        <v>11767</v>
      </c>
      <c r="I95" s="233">
        <v>264000</v>
      </c>
      <c r="K95" s="232" t="s">
        <v>3614</v>
      </c>
      <c r="L95" s="233">
        <v>800000</v>
      </c>
      <c r="N95" s="232" t="s">
        <v>3662</v>
      </c>
      <c r="O95" s="233">
        <v>150000</v>
      </c>
    </row>
    <row r="96" spans="2:15" ht="15.6" customHeight="1">
      <c r="B96" s="194" t="s">
        <v>2911</v>
      </c>
      <c r="C96" s="191">
        <v>360000</v>
      </c>
      <c r="E96" s="232" t="s">
        <v>3115</v>
      </c>
      <c r="F96" s="233">
        <v>2700000</v>
      </c>
      <c r="H96" s="232" t="s">
        <v>11030</v>
      </c>
      <c r="I96" s="233">
        <v>1500000</v>
      </c>
      <c r="K96" s="232" t="s">
        <v>3638</v>
      </c>
      <c r="L96" s="233">
        <v>1512000</v>
      </c>
      <c r="N96" s="232" t="s">
        <v>13488</v>
      </c>
      <c r="O96" s="233">
        <v>420000</v>
      </c>
    </row>
    <row r="97" spans="2:15" ht="15.6" customHeight="1">
      <c r="B97" s="194" t="s">
        <v>5860</v>
      </c>
      <c r="C97" s="191">
        <v>480000</v>
      </c>
      <c r="E97" s="232" t="s">
        <v>3111</v>
      </c>
      <c r="F97" s="233">
        <v>2700000</v>
      </c>
      <c r="H97" s="232" t="s">
        <v>4194</v>
      </c>
      <c r="I97" s="233">
        <v>4200000</v>
      </c>
      <c r="K97" s="232" t="s">
        <v>3661</v>
      </c>
      <c r="L97" s="233">
        <v>1560000</v>
      </c>
      <c r="N97" s="232" t="s">
        <v>2951</v>
      </c>
      <c r="O97" s="233">
        <v>3025500</v>
      </c>
    </row>
    <row r="98" spans="2:15">
      <c r="B98" s="194" t="s">
        <v>2926</v>
      </c>
      <c r="C98" s="191">
        <v>353870</v>
      </c>
      <c r="E98" s="232" t="s">
        <v>3054</v>
      </c>
      <c r="F98" s="233">
        <v>1909091</v>
      </c>
      <c r="H98" s="232" t="s">
        <v>4630</v>
      </c>
      <c r="I98" s="233">
        <v>563000</v>
      </c>
      <c r="K98" s="232" t="s">
        <v>4435</v>
      </c>
      <c r="L98" s="233">
        <v>298000</v>
      </c>
      <c r="N98" s="232" t="s">
        <v>14477</v>
      </c>
      <c r="O98" s="233">
        <v>1205000</v>
      </c>
    </row>
    <row r="99" spans="2:15" ht="15.6" customHeight="1">
      <c r="B99" s="194" t="s">
        <v>5442</v>
      </c>
      <c r="C99" s="191">
        <v>70000</v>
      </c>
      <c r="E99" s="232" t="s">
        <v>6199</v>
      </c>
      <c r="F99" s="233">
        <v>1909091</v>
      </c>
      <c r="H99" s="232" t="s">
        <v>3465</v>
      </c>
      <c r="I99" s="233">
        <v>1976800</v>
      </c>
      <c r="K99" s="232" t="s">
        <v>5202</v>
      </c>
      <c r="L99" s="233">
        <v>1542600</v>
      </c>
      <c r="N99" s="232" t="s">
        <v>5298</v>
      </c>
      <c r="O99" s="233">
        <v>2712000</v>
      </c>
    </row>
    <row r="100" spans="2:15" ht="15.6" customHeight="1">
      <c r="B100" s="194" t="s">
        <v>2907</v>
      </c>
      <c r="C100" s="191">
        <v>1918000</v>
      </c>
      <c r="E100" s="232" t="s">
        <v>3112</v>
      </c>
      <c r="F100" s="233">
        <v>2700000</v>
      </c>
      <c r="H100" s="232" t="s">
        <v>2888</v>
      </c>
      <c r="I100" s="233">
        <v>744000</v>
      </c>
      <c r="K100" s="232" t="s">
        <v>4997</v>
      </c>
      <c r="L100" s="233">
        <v>90000</v>
      </c>
      <c r="N100" s="232" t="s">
        <v>3614</v>
      </c>
      <c r="O100" s="233">
        <v>54000</v>
      </c>
    </row>
    <row r="101" spans="2:15" ht="15.6" customHeight="1">
      <c r="B101" s="194" t="s">
        <v>3483</v>
      </c>
      <c r="C101" s="191">
        <v>310000</v>
      </c>
      <c r="E101" s="232" t="s">
        <v>3117</v>
      </c>
      <c r="F101" s="233">
        <v>2700000</v>
      </c>
      <c r="H101" s="232" t="s">
        <v>11305</v>
      </c>
      <c r="I101" s="233">
        <v>2295000</v>
      </c>
      <c r="K101" s="232" t="s">
        <v>3551</v>
      </c>
      <c r="L101" s="233">
        <v>1313000</v>
      </c>
      <c r="N101" s="232" t="s">
        <v>4427</v>
      </c>
      <c r="O101" s="233">
        <v>230000</v>
      </c>
    </row>
    <row r="102" spans="2:15" ht="15.6" customHeight="1">
      <c r="B102" s="194" t="s">
        <v>2894</v>
      </c>
      <c r="C102" s="191">
        <v>80000</v>
      </c>
      <c r="E102" s="232" t="s">
        <v>3114</v>
      </c>
      <c r="F102" s="233">
        <v>2700000</v>
      </c>
      <c r="H102" s="232" t="s">
        <v>2886</v>
      </c>
      <c r="I102" s="233">
        <v>112800</v>
      </c>
      <c r="K102" s="232" t="s">
        <v>13478</v>
      </c>
      <c r="L102" s="233">
        <v>105000</v>
      </c>
      <c r="N102" s="232" t="s">
        <v>4435</v>
      </c>
      <c r="O102" s="233">
        <v>282000</v>
      </c>
    </row>
    <row r="103" spans="2:15" ht="15.6" customHeight="1">
      <c r="B103" s="194" t="s">
        <v>5324</v>
      </c>
      <c r="C103" s="191">
        <v>102000</v>
      </c>
      <c r="E103" s="232" t="s">
        <v>3029</v>
      </c>
      <c r="F103" s="233">
        <v>1909091</v>
      </c>
      <c r="H103" s="232" t="s">
        <v>3387</v>
      </c>
      <c r="I103" s="233">
        <v>6980000</v>
      </c>
      <c r="K103" s="232" t="s">
        <v>5423</v>
      </c>
      <c r="L103" s="233">
        <v>560000</v>
      </c>
      <c r="N103" s="232" t="s">
        <v>5202</v>
      </c>
      <c r="O103" s="233">
        <v>284000</v>
      </c>
    </row>
    <row r="104" spans="2:15">
      <c r="B104" s="194" t="s">
        <v>5861</v>
      </c>
      <c r="C104" s="191">
        <v>355630</v>
      </c>
      <c r="E104" s="232" t="s">
        <v>3173</v>
      </c>
      <c r="F104" s="233">
        <v>1909091</v>
      </c>
      <c r="H104" s="232" t="s">
        <v>2899</v>
      </c>
      <c r="I104" s="233">
        <v>1330000</v>
      </c>
      <c r="K104" s="232" t="s">
        <v>13847</v>
      </c>
      <c r="L104" s="233">
        <v>525000</v>
      </c>
      <c r="N104" s="232" t="s">
        <v>14478</v>
      </c>
      <c r="O104" s="233">
        <v>140000</v>
      </c>
    </row>
    <row r="105" spans="2:15" ht="15.6" customHeight="1">
      <c r="B105" s="194" t="s">
        <v>5862</v>
      </c>
      <c r="C105" s="191">
        <v>6000000</v>
      </c>
      <c r="E105" s="232" t="s">
        <v>3125</v>
      </c>
      <c r="F105" s="233">
        <v>1909091</v>
      </c>
      <c r="H105" s="232" t="s">
        <v>3517</v>
      </c>
      <c r="I105" s="233">
        <v>1350000</v>
      </c>
      <c r="K105" s="232" t="s">
        <v>3012</v>
      </c>
      <c r="L105" s="233">
        <v>4023800</v>
      </c>
      <c r="N105" s="232" t="s">
        <v>4997</v>
      </c>
      <c r="O105" s="233">
        <v>1085000</v>
      </c>
    </row>
    <row r="106" spans="2:15" ht="15.6" customHeight="1">
      <c r="B106" s="194" t="s">
        <v>5178</v>
      </c>
      <c r="C106" s="191">
        <v>220000</v>
      </c>
      <c r="E106" s="232" t="s">
        <v>3204</v>
      </c>
      <c r="F106" s="233">
        <v>1909091</v>
      </c>
      <c r="H106" s="232" t="s">
        <v>4577</v>
      </c>
      <c r="I106" s="233">
        <v>1333100</v>
      </c>
      <c r="K106" s="232" t="s">
        <v>4179</v>
      </c>
      <c r="L106" s="233">
        <v>1000000</v>
      </c>
      <c r="N106" s="232" t="s">
        <v>3551</v>
      </c>
      <c r="O106" s="233">
        <v>920000</v>
      </c>
    </row>
    <row r="107" spans="2:15" ht="15.6" customHeight="1">
      <c r="B107" s="194" t="s">
        <v>2890</v>
      </c>
      <c r="C107" s="191">
        <v>44000</v>
      </c>
      <c r="E107" s="232" t="s">
        <v>3147</v>
      </c>
      <c r="F107" s="233">
        <v>1909091</v>
      </c>
      <c r="H107" s="232" t="s">
        <v>4532</v>
      </c>
      <c r="I107" s="233">
        <v>1400500</v>
      </c>
      <c r="K107" s="232" t="s">
        <v>3961</v>
      </c>
      <c r="L107" s="233">
        <v>80000</v>
      </c>
      <c r="N107" s="232" t="s">
        <v>3728</v>
      </c>
      <c r="O107" s="233">
        <v>205000</v>
      </c>
    </row>
    <row r="108" spans="2:15" ht="15.6" customHeight="1">
      <c r="B108" s="194" t="s">
        <v>5863</v>
      </c>
      <c r="C108" s="191">
        <v>75000</v>
      </c>
      <c r="E108" s="232" t="s">
        <v>6171</v>
      </c>
      <c r="F108" s="233">
        <v>238000</v>
      </c>
      <c r="H108" s="232" t="s">
        <v>4633</v>
      </c>
      <c r="I108" s="233">
        <v>2160000</v>
      </c>
      <c r="K108" s="232" t="s">
        <v>3057</v>
      </c>
      <c r="L108" s="233">
        <v>927800</v>
      </c>
      <c r="N108" s="232" t="s">
        <v>12541</v>
      </c>
      <c r="O108" s="233">
        <v>330000</v>
      </c>
    </row>
    <row r="109" spans="2:15" ht="15.6" customHeight="1">
      <c r="B109" s="194" t="s">
        <v>2918</v>
      </c>
      <c r="C109" s="191">
        <v>656000</v>
      </c>
      <c r="E109" s="232" t="s">
        <v>6166</v>
      </c>
      <c r="F109" s="233">
        <v>60000</v>
      </c>
      <c r="H109" s="232" t="s">
        <v>3470</v>
      </c>
      <c r="I109" s="233">
        <v>1689000</v>
      </c>
      <c r="K109" s="232" t="s">
        <v>4013</v>
      </c>
      <c r="L109" s="233">
        <v>872800</v>
      </c>
      <c r="N109" s="232" t="s">
        <v>6223</v>
      </c>
      <c r="O109" s="233">
        <v>202200</v>
      </c>
    </row>
    <row r="110" spans="2:15" ht="15.6" customHeight="1">
      <c r="B110" s="194" t="s">
        <v>5864</v>
      </c>
      <c r="C110" s="191">
        <v>165000</v>
      </c>
      <c r="E110" s="232" t="s">
        <v>3936</v>
      </c>
      <c r="F110" s="233">
        <v>3583400</v>
      </c>
      <c r="H110" s="232" t="s">
        <v>4066</v>
      </c>
      <c r="I110" s="233">
        <v>1042000</v>
      </c>
      <c r="K110" s="232" t="s">
        <v>13472</v>
      </c>
      <c r="L110" s="233">
        <v>400000</v>
      </c>
      <c r="N110" s="232" t="s">
        <v>3012</v>
      </c>
      <c r="O110" s="233">
        <v>5458800</v>
      </c>
    </row>
    <row r="111" spans="2:15" ht="15.6" customHeight="1">
      <c r="B111" s="194" t="s">
        <v>5865</v>
      </c>
      <c r="C111" s="191">
        <v>115830</v>
      </c>
      <c r="E111" s="232" t="s">
        <v>3427</v>
      </c>
      <c r="F111" s="233">
        <v>90000</v>
      </c>
      <c r="H111" s="232" t="s">
        <v>4643</v>
      </c>
      <c r="I111" s="233">
        <v>10000</v>
      </c>
      <c r="K111" s="232" t="s">
        <v>3306</v>
      </c>
      <c r="L111" s="233">
        <v>2520000</v>
      </c>
      <c r="N111" s="232" t="s">
        <v>3653</v>
      </c>
      <c r="O111" s="233">
        <v>1805000</v>
      </c>
    </row>
    <row r="112" spans="2:15" ht="15.6" customHeight="1">
      <c r="B112" s="194" t="s">
        <v>2857</v>
      </c>
      <c r="C112" s="191">
        <v>75000</v>
      </c>
      <c r="E112" s="232" t="s">
        <v>3241</v>
      </c>
      <c r="F112" s="233">
        <v>140000</v>
      </c>
      <c r="H112" s="232" t="s">
        <v>2969</v>
      </c>
      <c r="I112" s="233">
        <v>1382200</v>
      </c>
      <c r="K112" s="232" t="s">
        <v>2954</v>
      </c>
      <c r="L112" s="233">
        <v>100000</v>
      </c>
      <c r="N112" s="232" t="s">
        <v>5430</v>
      </c>
      <c r="O112" s="233">
        <v>2057000</v>
      </c>
    </row>
    <row r="113" spans="2:15" ht="15.6" customHeight="1">
      <c r="B113" s="194" t="s">
        <v>2927</v>
      </c>
      <c r="C113" s="191">
        <v>3000000</v>
      </c>
      <c r="E113" s="232" t="s">
        <v>2974</v>
      </c>
      <c r="F113" s="233">
        <v>906250</v>
      </c>
      <c r="H113" s="232" t="s">
        <v>4637</v>
      </c>
      <c r="I113" s="233">
        <v>1028000</v>
      </c>
      <c r="K113" s="232" t="s">
        <v>3445</v>
      </c>
      <c r="L113" s="233">
        <v>340000</v>
      </c>
      <c r="N113" s="232" t="s">
        <v>3961</v>
      </c>
      <c r="O113" s="233">
        <v>30000</v>
      </c>
    </row>
    <row r="114" spans="2:15" ht="15.6" customHeight="1">
      <c r="B114" s="194" t="s">
        <v>5866</v>
      </c>
      <c r="C114" s="191">
        <v>1060000</v>
      </c>
      <c r="E114" s="232" t="s">
        <v>3733</v>
      </c>
      <c r="F114" s="233">
        <v>0</v>
      </c>
      <c r="H114" s="232" t="s">
        <v>6285</v>
      </c>
      <c r="I114" s="233">
        <v>120000</v>
      </c>
      <c r="K114" s="232" t="s">
        <v>4528</v>
      </c>
      <c r="L114" s="233">
        <v>562800</v>
      </c>
      <c r="N114" s="232" t="s">
        <v>4060</v>
      </c>
      <c r="O114" s="233">
        <v>60000</v>
      </c>
    </row>
    <row r="115" spans="2:15" ht="15.6" customHeight="1">
      <c r="B115" s="194" t="s">
        <v>5867</v>
      </c>
      <c r="C115" s="191">
        <v>40000</v>
      </c>
      <c r="E115" s="232" t="s">
        <v>6273</v>
      </c>
      <c r="F115" s="233">
        <v>160000</v>
      </c>
      <c r="H115" s="232" t="s">
        <v>6256</v>
      </c>
      <c r="I115" s="233">
        <v>72000</v>
      </c>
      <c r="K115" s="232" t="s">
        <v>2867</v>
      </c>
      <c r="L115" s="233">
        <v>1351800</v>
      </c>
      <c r="N115" s="232" t="s">
        <v>3057</v>
      </c>
      <c r="O115" s="233">
        <v>1090000</v>
      </c>
    </row>
    <row r="116" spans="2:15" ht="15.6" customHeight="1">
      <c r="B116" s="194" t="s">
        <v>5868</v>
      </c>
      <c r="C116" s="191">
        <v>185570</v>
      </c>
      <c r="E116" s="232" t="s">
        <v>6259</v>
      </c>
      <c r="F116" s="233">
        <v>4000000</v>
      </c>
      <c r="H116" s="232" t="s">
        <v>11282</v>
      </c>
      <c r="I116" s="233">
        <v>0</v>
      </c>
      <c r="K116" s="232" t="s">
        <v>3205</v>
      </c>
      <c r="L116" s="233">
        <v>240000</v>
      </c>
      <c r="N116" s="232" t="s">
        <v>4013</v>
      </c>
      <c r="O116" s="233">
        <v>1020500</v>
      </c>
    </row>
    <row r="117" spans="2:15">
      <c r="B117" s="194" t="s">
        <v>5869</v>
      </c>
      <c r="C117" s="191">
        <v>836900</v>
      </c>
      <c r="E117" s="232" t="s">
        <v>5440</v>
      </c>
      <c r="F117" s="233">
        <v>204000</v>
      </c>
      <c r="H117" s="232" t="s">
        <v>4267</v>
      </c>
      <c r="I117" s="233">
        <v>275000</v>
      </c>
      <c r="K117" s="232" t="s">
        <v>2868</v>
      </c>
      <c r="L117" s="233">
        <v>598000</v>
      </c>
      <c r="N117" s="232" t="s">
        <v>14479</v>
      </c>
      <c r="O117" s="233">
        <v>375000</v>
      </c>
    </row>
    <row r="118" spans="2:15" ht="15.6" customHeight="1">
      <c r="B118" s="194" t="s">
        <v>5870</v>
      </c>
      <c r="C118" s="191">
        <v>1500000</v>
      </c>
      <c r="E118" s="232" t="s">
        <v>4455</v>
      </c>
      <c r="F118" s="233">
        <v>2693800</v>
      </c>
      <c r="H118" s="232" t="s">
        <v>4614</v>
      </c>
      <c r="I118" s="233">
        <v>30000</v>
      </c>
      <c r="K118" s="232" t="s">
        <v>3028</v>
      </c>
      <c r="L118" s="233">
        <v>512800</v>
      </c>
      <c r="N118" s="232" t="s">
        <v>2954</v>
      </c>
      <c r="O118" s="233">
        <v>60000</v>
      </c>
    </row>
    <row r="119" spans="2:15" ht="15.6" customHeight="1">
      <c r="B119" s="194" t="s">
        <v>5871</v>
      </c>
      <c r="C119" s="191">
        <v>6000000</v>
      </c>
      <c r="E119" s="232" t="s">
        <v>6153</v>
      </c>
      <c r="F119" s="233">
        <v>600000</v>
      </c>
      <c r="H119" s="232" t="s">
        <v>11317</v>
      </c>
      <c r="I119" s="233">
        <v>72000</v>
      </c>
      <c r="K119" s="232" t="s">
        <v>12503</v>
      </c>
      <c r="L119" s="233">
        <v>1700000</v>
      </c>
      <c r="N119" s="232" t="s">
        <v>3445</v>
      </c>
      <c r="O119" s="233">
        <v>50000</v>
      </c>
    </row>
    <row r="120" spans="2:15" ht="15.6" customHeight="1">
      <c r="B120" s="194" t="s">
        <v>5872</v>
      </c>
      <c r="C120" s="191">
        <v>3600000</v>
      </c>
      <c r="E120" s="232" t="s">
        <v>6076</v>
      </c>
      <c r="F120" s="233">
        <v>80000</v>
      </c>
      <c r="H120" s="232" t="s">
        <v>4517</v>
      </c>
      <c r="I120" s="233">
        <v>99000</v>
      </c>
      <c r="K120" s="232" t="s">
        <v>3345</v>
      </c>
      <c r="L120" s="233">
        <v>100000</v>
      </c>
      <c r="N120" s="232" t="s">
        <v>4528</v>
      </c>
      <c r="O120" s="233">
        <v>706800</v>
      </c>
    </row>
    <row r="121" spans="2:15" ht="15.6" customHeight="1">
      <c r="B121" s="194" t="s">
        <v>5873</v>
      </c>
      <c r="C121" s="191">
        <v>1200000</v>
      </c>
      <c r="E121" s="232" t="s">
        <v>6095</v>
      </c>
      <c r="F121" s="233">
        <v>8000</v>
      </c>
      <c r="H121" s="232" t="s">
        <v>4651</v>
      </c>
      <c r="I121" s="233">
        <v>418000</v>
      </c>
      <c r="K121" s="232" t="s">
        <v>3613</v>
      </c>
      <c r="L121" s="233">
        <v>288000</v>
      </c>
      <c r="N121" s="232" t="s">
        <v>2867</v>
      </c>
      <c r="O121" s="233">
        <v>1149000</v>
      </c>
    </row>
    <row r="122" spans="2:15">
      <c r="B122" s="194" t="s">
        <v>5874</v>
      </c>
      <c r="C122" s="191">
        <v>1200000</v>
      </c>
      <c r="E122" s="232" t="s">
        <v>2909</v>
      </c>
      <c r="F122" s="233">
        <v>21000</v>
      </c>
      <c r="H122" s="232" t="s">
        <v>6062</v>
      </c>
      <c r="I122" s="233">
        <v>800000</v>
      </c>
      <c r="K122" s="232" t="s">
        <v>3440</v>
      </c>
      <c r="L122" s="233">
        <v>117000</v>
      </c>
      <c r="N122" s="232" t="s">
        <v>14480</v>
      </c>
      <c r="O122" s="233">
        <v>320000</v>
      </c>
    </row>
    <row r="123" spans="2:15">
      <c r="B123" s="194" t="s">
        <v>5840</v>
      </c>
      <c r="C123" s="191">
        <v>1200000</v>
      </c>
      <c r="E123" s="232" t="s">
        <v>6268</v>
      </c>
      <c r="F123" s="233">
        <v>3600000</v>
      </c>
      <c r="H123" s="232" t="s">
        <v>6166</v>
      </c>
      <c r="I123" s="233">
        <v>150000</v>
      </c>
      <c r="K123" s="232" t="s">
        <v>3689</v>
      </c>
      <c r="L123" s="233">
        <v>1750000</v>
      </c>
      <c r="N123" s="232" t="s">
        <v>14481</v>
      </c>
      <c r="O123" s="233">
        <v>1180000</v>
      </c>
    </row>
    <row r="124" spans="2:15" ht="15.6" customHeight="1">
      <c r="B124" s="194" t="s">
        <v>5875</v>
      </c>
      <c r="C124" s="191">
        <v>2400000</v>
      </c>
      <c r="E124" s="232" t="s">
        <v>2884</v>
      </c>
      <c r="F124" s="233">
        <v>30000</v>
      </c>
      <c r="H124" s="232" t="s">
        <v>6117</v>
      </c>
      <c r="I124" s="233">
        <v>2260000</v>
      </c>
      <c r="K124" s="232" t="s">
        <v>3384</v>
      </c>
      <c r="L124" s="233">
        <v>1445000</v>
      </c>
      <c r="N124" s="232" t="s">
        <v>2872</v>
      </c>
      <c r="O124" s="233">
        <v>1158400</v>
      </c>
    </row>
    <row r="125" spans="2:15" ht="15.6" customHeight="1">
      <c r="B125" s="194" t="s">
        <v>5876</v>
      </c>
      <c r="C125" s="191">
        <v>1200000</v>
      </c>
      <c r="E125" s="232" t="s">
        <v>4437</v>
      </c>
      <c r="F125" s="233">
        <v>3030000</v>
      </c>
      <c r="H125" s="232" t="s">
        <v>11343</v>
      </c>
      <c r="I125" s="233">
        <v>600000</v>
      </c>
      <c r="K125" s="232" t="s">
        <v>3386</v>
      </c>
      <c r="L125" s="233">
        <v>790000</v>
      </c>
      <c r="N125" s="232" t="s">
        <v>4058</v>
      </c>
      <c r="O125" s="233">
        <v>520000</v>
      </c>
    </row>
    <row r="126" spans="2:15" ht="15.6" customHeight="1">
      <c r="B126" s="194" t="s">
        <v>2858</v>
      </c>
      <c r="C126" s="191">
        <v>6000000</v>
      </c>
      <c r="E126" s="232" t="s">
        <v>3480</v>
      </c>
      <c r="F126" s="233">
        <v>1700000</v>
      </c>
      <c r="H126" s="232" t="s">
        <v>3936</v>
      </c>
      <c r="I126" s="233">
        <v>8575100</v>
      </c>
      <c r="K126" s="232" t="s">
        <v>2883</v>
      </c>
      <c r="L126" s="233">
        <v>538500</v>
      </c>
      <c r="N126" s="232" t="s">
        <v>2868</v>
      </c>
      <c r="O126" s="233">
        <v>852000</v>
      </c>
    </row>
    <row r="127" spans="2:15" ht="15.6" customHeight="1">
      <c r="B127" s="194" t="s">
        <v>5877</v>
      </c>
      <c r="C127" s="191">
        <v>380000</v>
      </c>
      <c r="E127" s="232" t="s">
        <v>3244</v>
      </c>
      <c r="F127" s="233">
        <v>9000000</v>
      </c>
      <c r="H127" s="232" t="s">
        <v>5855</v>
      </c>
      <c r="I127" s="233">
        <v>0</v>
      </c>
      <c r="K127" s="232" t="s">
        <v>3680</v>
      </c>
      <c r="L127" s="233">
        <v>2522000</v>
      </c>
      <c r="N127" s="232" t="s">
        <v>12503</v>
      </c>
      <c r="O127" s="233">
        <v>6550000</v>
      </c>
    </row>
    <row r="128" spans="2:15" ht="15.6" customHeight="1">
      <c r="B128" s="194" t="s">
        <v>5878</v>
      </c>
      <c r="C128" s="191">
        <v>1200000</v>
      </c>
      <c r="E128" s="232" t="s">
        <v>5358</v>
      </c>
      <c r="F128" s="233">
        <v>346000</v>
      </c>
      <c r="H128" s="232" t="s">
        <v>3427</v>
      </c>
      <c r="I128" s="233">
        <v>60000</v>
      </c>
      <c r="K128" s="232" t="s">
        <v>5884</v>
      </c>
      <c r="L128" s="233">
        <v>52364</v>
      </c>
      <c r="N128" s="232" t="s">
        <v>3613</v>
      </c>
      <c r="O128" s="233">
        <v>418000</v>
      </c>
    </row>
    <row r="129" spans="2:15" ht="15.6" customHeight="1">
      <c r="B129" s="194" t="s">
        <v>5879</v>
      </c>
      <c r="C129" s="191">
        <v>3025000</v>
      </c>
      <c r="E129" s="232" t="s">
        <v>6164</v>
      </c>
      <c r="F129" s="233">
        <v>101500</v>
      </c>
      <c r="H129" s="232" t="s">
        <v>3241</v>
      </c>
      <c r="I129" s="233">
        <v>1680000</v>
      </c>
      <c r="K129" s="232" t="s">
        <v>3692</v>
      </c>
      <c r="L129" s="233">
        <v>104000</v>
      </c>
      <c r="N129" s="232" t="s">
        <v>3440</v>
      </c>
      <c r="O129" s="233">
        <v>878000</v>
      </c>
    </row>
    <row r="130" spans="2:15" ht="15.6" customHeight="1">
      <c r="B130" s="194" t="s">
        <v>3189</v>
      </c>
      <c r="C130" s="191">
        <v>1197800</v>
      </c>
      <c r="E130" s="232" t="s">
        <v>3274</v>
      </c>
      <c r="F130" s="233">
        <v>450000</v>
      </c>
      <c r="H130" s="232" t="s">
        <v>4303</v>
      </c>
      <c r="I130" s="233">
        <v>3631800</v>
      </c>
      <c r="K130" s="232" t="s">
        <v>4460</v>
      </c>
      <c r="L130" s="233">
        <v>220000</v>
      </c>
      <c r="N130" s="232" t="s">
        <v>4540</v>
      </c>
      <c r="O130" s="233">
        <v>2368000</v>
      </c>
    </row>
    <row r="131" spans="2:15" ht="15.6" customHeight="1">
      <c r="B131" s="194" t="s">
        <v>4485</v>
      </c>
      <c r="C131" s="191">
        <v>3273500</v>
      </c>
      <c r="E131" s="232" t="s">
        <v>6140</v>
      </c>
      <c r="F131" s="233">
        <v>30000</v>
      </c>
      <c r="H131" s="232" t="s">
        <v>2974</v>
      </c>
      <c r="I131" s="233">
        <v>784740</v>
      </c>
      <c r="K131" s="232" t="s">
        <v>6317</v>
      </c>
      <c r="L131" s="233">
        <v>800000</v>
      </c>
      <c r="N131" s="232" t="s">
        <v>3689</v>
      </c>
      <c r="O131" s="233">
        <v>-1430000</v>
      </c>
    </row>
    <row r="132" spans="2:15" ht="15.6" customHeight="1">
      <c r="B132" s="194" t="s">
        <v>2900</v>
      </c>
      <c r="C132" s="191">
        <v>170800</v>
      </c>
      <c r="E132" s="232" t="s">
        <v>6134</v>
      </c>
      <c r="F132" s="233">
        <v>2200000</v>
      </c>
      <c r="H132" s="232" t="s">
        <v>11019</v>
      </c>
      <c r="I132" s="233">
        <v>1100000</v>
      </c>
      <c r="K132" s="232" t="s">
        <v>3677</v>
      </c>
      <c r="L132" s="233">
        <v>151000</v>
      </c>
      <c r="N132" s="232" t="s">
        <v>4458</v>
      </c>
      <c r="O132" s="233">
        <v>50350000</v>
      </c>
    </row>
    <row r="133" spans="2:15" ht="15.6" customHeight="1">
      <c r="B133" s="194" t="s">
        <v>2860</v>
      </c>
      <c r="C133" s="191">
        <v>240000</v>
      </c>
      <c r="E133" s="232" t="s">
        <v>3963</v>
      </c>
      <c r="F133" s="233">
        <v>60000</v>
      </c>
      <c r="H133" s="232" t="s">
        <v>3733</v>
      </c>
      <c r="I133" s="233">
        <v>8850000</v>
      </c>
      <c r="K133" s="232" t="s">
        <v>12555</v>
      </c>
      <c r="L133" s="233">
        <v>240000</v>
      </c>
      <c r="N133" s="232" t="s">
        <v>3619</v>
      </c>
      <c r="O133" s="233">
        <v>90000</v>
      </c>
    </row>
    <row r="134" spans="2:15" ht="15.6" customHeight="1">
      <c r="B134" s="194" t="s">
        <v>2893</v>
      </c>
      <c r="C134" s="191">
        <v>150000</v>
      </c>
      <c r="E134" s="232" t="s">
        <v>3571</v>
      </c>
      <c r="F134" s="233">
        <v>120000</v>
      </c>
      <c r="H134" s="232" t="s">
        <v>6273</v>
      </c>
      <c r="I134" s="233">
        <v>40000</v>
      </c>
      <c r="K134" s="232" t="s">
        <v>5846</v>
      </c>
      <c r="L134" s="233">
        <v>32727</v>
      </c>
      <c r="N134" s="232" t="s">
        <v>2883</v>
      </c>
      <c r="O134" s="233">
        <v>86000</v>
      </c>
    </row>
    <row r="135" spans="2:15" ht="15.6" customHeight="1">
      <c r="B135" s="194" t="s">
        <v>5880</v>
      </c>
      <c r="C135" s="191">
        <v>4200000</v>
      </c>
      <c r="E135" s="232" t="s">
        <v>4596</v>
      </c>
      <c r="F135" s="233">
        <v>20000</v>
      </c>
      <c r="H135" s="232" t="s">
        <v>5440</v>
      </c>
      <c r="I135" s="233">
        <v>525000</v>
      </c>
      <c r="K135" s="232" t="s">
        <v>2833</v>
      </c>
      <c r="L135" s="233">
        <v>160000</v>
      </c>
      <c r="N135" s="232" t="s">
        <v>3680</v>
      </c>
      <c r="O135" s="233">
        <v>41000</v>
      </c>
    </row>
    <row r="136" spans="2:15" ht="15.6" customHeight="1">
      <c r="B136" s="194" t="s">
        <v>2878</v>
      </c>
      <c r="C136" s="191">
        <v>106000</v>
      </c>
      <c r="E136" s="232" t="s">
        <v>2922</v>
      </c>
      <c r="F136" s="233">
        <v>4090000</v>
      </c>
      <c r="H136" s="232" t="s">
        <v>6020</v>
      </c>
      <c r="I136" s="233">
        <v>87000</v>
      </c>
      <c r="K136" s="232" t="s">
        <v>13459</v>
      </c>
      <c r="L136" s="233">
        <v>1120300</v>
      </c>
      <c r="N136" s="232" t="s">
        <v>5884</v>
      </c>
      <c r="O136" s="233">
        <v>74181</v>
      </c>
    </row>
    <row r="137" spans="2:15" ht="15.6" customHeight="1">
      <c r="B137" s="194" t="s">
        <v>5431</v>
      </c>
      <c r="C137" s="191">
        <v>7916150</v>
      </c>
      <c r="E137" s="232" t="s">
        <v>3171</v>
      </c>
      <c r="F137" s="233">
        <v>1909091</v>
      </c>
      <c r="H137" s="232" t="s">
        <v>5168</v>
      </c>
      <c r="I137" s="233">
        <v>14154300</v>
      </c>
      <c r="K137" s="232" t="s">
        <v>4320</v>
      </c>
      <c r="L137" s="233">
        <v>576000</v>
      </c>
      <c r="N137" s="232" t="s">
        <v>3692</v>
      </c>
      <c r="O137" s="233">
        <v>775000</v>
      </c>
    </row>
    <row r="138" spans="2:15" ht="15.6" customHeight="1">
      <c r="B138" s="194" t="s">
        <v>3260</v>
      </c>
      <c r="C138" s="191">
        <v>75000</v>
      </c>
      <c r="E138" s="232" t="s">
        <v>6151</v>
      </c>
      <c r="F138" s="233">
        <v>268000</v>
      </c>
      <c r="H138" s="232" t="s">
        <v>2975</v>
      </c>
      <c r="I138" s="233">
        <v>16086100</v>
      </c>
      <c r="K138" s="251" t="s">
        <v>13777</v>
      </c>
      <c r="L138" s="254">
        <v>27300000</v>
      </c>
      <c r="N138" s="232" t="s">
        <v>4460</v>
      </c>
      <c r="O138" s="233">
        <v>460000</v>
      </c>
    </row>
    <row r="139" spans="2:15" ht="15.6" customHeight="1">
      <c r="B139" s="194" t="s">
        <v>2882</v>
      </c>
      <c r="C139" s="191">
        <v>90000</v>
      </c>
      <c r="E139" s="232" t="s">
        <v>3005</v>
      </c>
      <c r="F139" s="233">
        <v>1909091</v>
      </c>
      <c r="H139" s="232" t="s">
        <v>3827</v>
      </c>
      <c r="I139" s="233">
        <v>80000</v>
      </c>
      <c r="K139" s="232" t="s">
        <v>13456</v>
      </c>
      <c r="L139" s="233">
        <v>106000</v>
      </c>
      <c r="N139" s="232" t="s">
        <v>4956</v>
      </c>
      <c r="O139" s="233">
        <v>1544000</v>
      </c>
    </row>
    <row r="140" spans="2:15" ht="15.6" customHeight="1">
      <c r="B140" s="194" t="s">
        <v>2923</v>
      </c>
      <c r="C140" s="191">
        <v>105000</v>
      </c>
      <c r="E140" s="232" t="s">
        <v>5381</v>
      </c>
      <c r="F140" s="233">
        <v>92000</v>
      </c>
      <c r="H140" s="232" t="s">
        <v>3421</v>
      </c>
      <c r="I140" s="233">
        <v>2500000</v>
      </c>
      <c r="K140" s="232" t="s">
        <v>13455</v>
      </c>
      <c r="L140" s="233">
        <v>516000</v>
      </c>
      <c r="N140" s="232" t="s">
        <v>3677</v>
      </c>
      <c r="O140" s="233">
        <v>50000</v>
      </c>
    </row>
    <row r="141" spans="2:15" ht="15.6" customHeight="1">
      <c r="B141" s="194" t="s">
        <v>4135</v>
      </c>
      <c r="C141" s="191">
        <v>75000</v>
      </c>
      <c r="E141" s="232" t="s">
        <v>6163</v>
      </c>
      <c r="F141" s="233">
        <v>727500</v>
      </c>
      <c r="H141" s="232" t="s">
        <v>5989</v>
      </c>
      <c r="I141" s="233">
        <v>680000</v>
      </c>
      <c r="K141" s="232" t="s">
        <v>3426</v>
      </c>
      <c r="L141" s="233">
        <v>342000</v>
      </c>
      <c r="N141" s="232" t="s">
        <v>12555</v>
      </c>
      <c r="O141" s="233">
        <v>215000</v>
      </c>
    </row>
    <row r="142" spans="2:15" ht="15.6" customHeight="1">
      <c r="B142" s="194" t="s">
        <v>4629</v>
      </c>
      <c r="C142" s="191">
        <v>1120000</v>
      </c>
      <c r="E142" s="232" t="s">
        <v>2917</v>
      </c>
      <c r="F142" s="233">
        <v>1042800</v>
      </c>
      <c r="H142" s="232" t="s">
        <v>6036</v>
      </c>
      <c r="I142" s="233">
        <v>2000000</v>
      </c>
      <c r="K142" s="232" t="s">
        <v>3010</v>
      </c>
      <c r="L142" s="233">
        <v>5985000</v>
      </c>
      <c r="N142" s="232" t="s">
        <v>2833</v>
      </c>
      <c r="O142" s="233">
        <v>175000</v>
      </c>
    </row>
    <row r="143" spans="2:15">
      <c r="B143" s="194" t="s">
        <v>4639</v>
      </c>
      <c r="C143" s="191">
        <v>120000</v>
      </c>
      <c r="E143" s="232" t="s">
        <v>3483</v>
      </c>
      <c r="F143" s="233">
        <v>584000</v>
      </c>
      <c r="H143" s="232" t="s">
        <v>4350</v>
      </c>
      <c r="I143" s="233">
        <v>1730000</v>
      </c>
      <c r="K143" s="232" t="s">
        <v>6052</v>
      </c>
      <c r="L143" s="233">
        <v>70000</v>
      </c>
      <c r="N143" s="232" t="s">
        <v>14482</v>
      </c>
      <c r="O143" s="233">
        <v>2864600</v>
      </c>
    </row>
    <row r="144" spans="2:15" ht="15.6" customHeight="1">
      <c r="B144" s="194" t="s">
        <v>3824</v>
      </c>
      <c r="C144" s="191">
        <v>3382000</v>
      </c>
      <c r="E144" s="232" t="s">
        <v>2853</v>
      </c>
      <c r="F144" s="233">
        <v>220000</v>
      </c>
      <c r="H144" s="232" t="s">
        <v>11314</v>
      </c>
      <c r="I144" s="233">
        <v>616000</v>
      </c>
      <c r="K144" s="232" t="s">
        <v>3891</v>
      </c>
      <c r="L144" s="233">
        <v>3644000</v>
      </c>
      <c r="N144" s="232" t="s">
        <v>4376</v>
      </c>
      <c r="O144" s="233">
        <v>980000</v>
      </c>
    </row>
    <row r="145" spans="2:15" ht="15.6" customHeight="1">
      <c r="B145" s="194" t="s">
        <v>4516</v>
      </c>
      <c r="C145" s="191">
        <v>-150000</v>
      </c>
      <c r="E145" s="232" t="s">
        <v>6093</v>
      </c>
      <c r="F145" s="233">
        <v>135000</v>
      </c>
      <c r="H145" s="232" t="s">
        <v>2909</v>
      </c>
      <c r="I145" s="233">
        <v>28000</v>
      </c>
      <c r="K145" s="232" t="s">
        <v>4142</v>
      </c>
      <c r="L145" s="233">
        <v>250000</v>
      </c>
      <c r="N145" s="232" t="s">
        <v>4660</v>
      </c>
      <c r="O145" s="233">
        <v>198000</v>
      </c>
    </row>
    <row r="146" spans="2:15">
      <c r="B146" s="194" t="s">
        <v>3602</v>
      </c>
      <c r="C146" s="191">
        <v>1173000</v>
      </c>
      <c r="E146" s="232" t="s">
        <v>6240</v>
      </c>
      <c r="F146" s="233">
        <v>140000</v>
      </c>
      <c r="H146" s="232" t="s">
        <v>2977</v>
      </c>
      <c r="I146" s="233">
        <v>120000</v>
      </c>
      <c r="K146" s="232" t="s">
        <v>4494</v>
      </c>
      <c r="L146" s="233">
        <v>644000</v>
      </c>
      <c r="N146" s="232" t="s">
        <v>14483</v>
      </c>
      <c r="O146" s="233">
        <v>597000</v>
      </c>
    </row>
    <row r="147" spans="2:15" ht="15.6" customHeight="1">
      <c r="B147" s="194" t="s">
        <v>3241</v>
      </c>
      <c r="C147" s="191">
        <v>20000</v>
      </c>
      <c r="E147" s="232" t="s">
        <v>3855</v>
      </c>
      <c r="F147" s="233">
        <v>205000</v>
      </c>
      <c r="H147" s="232" t="s">
        <v>2884</v>
      </c>
      <c r="I147" s="233">
        <v>3930000</v>
      </c>
      <c r="K147" s="232" t="s">
        <v>5159</v>
      </c>
      <c r="L147" s="233">
        <v>240000</v>
      </c>
      <c r="N147" s="232" t="s">
        <v>3426</v>
      </c>
      <c r="O147" s="233">
        <v>1861500</v>
      </c>
    </row>
    <row r="148" spans="2:15" ht="15.6" customHeight="1">
      <c r="B148" s="194" t="s">
        <v>4985</v>
      </c>
      <c r="C148" s="191">
        <v>184000</v>
      </c>
      <c r="E148" s="232" t="s">
        <v>4054</v>
      </c>
      <c r="F148" s="233">
        <v>130000</v>
      </c>
      <c r="H148" s="232" t="s">
        <v>5358</v>
      </c>
      <c r="I148" s="233">
        <v>331000</v>
      </c>
      <c r="K148" s="232" t="s">
        <v>11783</v>
      </c>
      <c r="L148" s="233">
        <v>2705000</v>
      </c>
      <c r="N148" s="232" t="s">
        <v>6052</v>
      </c>
      <c r="O148" s="233">
        <v>55000</v>
      </c>
    </row>
    <row r="149" spans="2:15" ht="15.6" customHeight="1">
      <c r="B149" s="194" t="s">
        <v>4584</v>
      </c>
      <c r="C149" s="191">
        <v>200000</v>
      </c>
      <c r="E149" s="232" t="s">
        <v>4638</v>
      </c>
      <c r="F149" s="233">
        <v>1000000</v>
      </c>
      <c r="H149" s="232" t="s">
        <v>4087</v>
      </c>
      <c r="I149" s="233">
        <v>1760000</v>
      </c>
      <c r="K149" s="232" t="s">
        <v>3042</v>
      </c>
      <c r="L149" s="233">
        <v>1780500</v>
      </c>
      <c r="N149" s="232" t="s">
        <v>3891</v>
      </c>
      <c r="O149" s="233">
        <v>2954600</v>
      </c>
    </row>
    <row r="150" spans="2:15" ht="15.6" customHeight="1">
      <c r="B150" s="194" t="s">
        <v>2912</v>
      </c>
      <c r="C150" s="191">
        <v>2380000</v>
      </c>
      <c r="E150" s="232" t="s">
        <v>2928</v>
      </c>
      <c r="F150" s="233">
        <v>22464000</v>
      </c>
      <c r="H150" s="232" t="s">
        <v>3274</v>
      </c>
      <c r="I150" s="233">
        <v>2079000</v>
      </c>
      <c r="K150" s="232" t="s">
        <v>6334</v>
      </c>
      <c r="L150" s="233">
        <v>360000</v>
      </c>
      <c r="N150" s="232" t="s">
        <v>4142</v>
      </c>
      <c r="O150" s="233">
        <v>200000</v>
      </c>
    </row>
    <row r="151" spans="2:15" ht="15.6" customHeight="1">
      <c r="B151" s="194" t="s">
        <v>2899</v>
      </c>
      <c r="C151" s="191">
        <v>160000</v>
      </c>
      <c r="E151" s="232" t="s">
        <v>2890</v>
      </c>
      <c r="F151" s="233">
        <v>44000</v>
      </c>
      <c r="H151" s="232" t="s">
        <v>3246</v>
      </c>
      <c r="I151" s="233">
        <v>1337000</v>
      </c>
      <c r="K151" s="232" t="s">
        <v>4020</v>
      </c>
      <c r="L151" s="233">
        <v>2640000</v>
      </c>
      <c r="N151" s="232" t="s">
        <v>3227</v>
      </c>
      <c r="O151" s="233">
        <v>5194900</v>
      </c>
    </row>
    <row r="152" spans="2:15" ht="15.6" customHeight="1">
      <c r="B152" s="194" t="s">
        <v>2872</v>
      </c>
      <c r="C152" s="191">
        <v>1405000</v>
      </c>
      <c r="E152" s="232" t="s">
        <v>3857</v>
      </c>
      <c r="F152" s="233">
        <v>192000</v>
      </c>
      <c r="H152" s="232" t="s">
        <v>11195</v>
      </c>
      <c r="I152" s="233">
        <v>240000</v>
      </c>
      <c r="K152" s="232" t="s">
        <v>3379</v>
      </c>
      <c r="L152" s="233">
        <v>304000</v>
      </c>
      <c r="N152" s="232" t="s">
        <v>5157</v>
      </c>
      <c r="O152" s="233">
        <v>480000</v>
      </c>
    </row>
    <row r="153" spans="2:15" ht="15.6" customHeight="1">
      <c r="B153" s="194" t="s">
        <v>4284</v>
      </c>
      <c r="C153" s="191">
        <v>60000</v>
      </c>
      <c r="E153" s="232" t="s">
        <v>4219</v>
      </c>
      <c r="F153" s="233">
        <v>672000</v>
      </c>
      <c r="H153" s="232" t="s">
        <v>5859</v>
      </c>
      <c r="I153" s="233">
        <v>100000</v>
      </c>
      <c r="K153" s="232" t="s">
        <v>3098</v>
      </c>
      <c r="L153" s="233">
        <v>859000</v>
      </c>
      <c r="N153" s="232" t="s">
        <v>3339</v>
      </c>
      <c r="O153" s="233">
        <v>130000</v>
      </c>
    </row>
    <row r="154" spans="2:15" ht="15.6" customHeight="1">
      <c r="B154" s="194" t="s">
        <v>4580</v>
      </c>
      <c r="C154" s="191">
        <v>540000</v>
      </c>
      <c r="E154" s="232" t="s">
        <v>2918</v>
      </c>
      <c r="F154" s="233">
        <v>327000</v>
      </c>
      <c r="H154" s="232" t="s">
        <v>5226</v>
      </c>
      <c r="I154" s="233">
        <v>231000</v>
      </c>
      <c r="K154" s="232" t="s">
        <v>2910</v>
      </c>
      <c r="L154" s="233">
        <v>733000</v>
      </c>
      <c r="N154" s="232" t="s">
        <v>5159</v>
      </c>
      <c r="O154" s="233">
        <v>1991000</v>
      </c>
    </row>
    <row r="155" spans="2:15" ht="15.6" customHeight="1">
      <c r="B155" s="194" t="s">
        <v>3936</v>
      </c>
      <c r="C155" s="191">
        <v>5162500</v>
      </c>
      <c r="E155" s="232" t="s">
        <v>6319</v>
      </c>
      <c r="F155" s="233">
        <v>2500000</v>
      </c>
      <c r="H155" s="232" t="s">
        <v>4390</v>
      </c>
      <c r="I155" s="233">
        <v>877500</v>
      </c>
      <c r="K155" s="232" t="s">
        <v>2896</v>
      </c>
      <c r="L155" s="233">
        <v>220000</v>
      </c>
      <c r="N155" s="232" t="s">
        <v>11783</v>
      </c>
      <c r="O155" s="233">
        <v>1379000</v>
      </c>
    </row>
    <row r="156" spans="2:15" ht="15.6" customHeight="1">
      <c r="B156" s="194" t="s">
        <v>4604</v>
      </c>
      <c r="C156" s="191">
        <v>28000</v>
      </c>
      <c r="E156" s="232" t="s">
        <v>6208</v>
      </c>
      <c r="F156" s="233">
        <v>40000</v>
      </c>
      <c r="H156" s="232" t="s">
        <v>11311</v>
      </c>
      <c r="I156" s="233">
        <v>462000</v>
      </c>
      <c r="K156" s="232" t="s">
        <v>5173</v>
      </c>
      <c r="L156" s="233">
        <v>888000</v>
      </c>
      <c r="N156" s="232" t="s">
        <v>3042</v>
      </c>
      <c r="O156" s="233">
        <v>130000</v>
      </c>
    </row>
    <row r="157" spans="2:15" ht="15.6" customHeight="1">
      <c r="B157" s="194" t="s">
        <v>3915</v>
      </c>
      <c r="C157" s="191">
        <v>110000</v>
      </c>
      <c r="E157" s="232" t="s">
        <v>5869</v>
      </c>
      <c r="F157" s="233">
        <v>1092900</v>
      </c>
      <c r="H157" s="232" t="s">
        <v>3571</v>
      </c>
      <c r="I157" s="233">
        <v>0</v>
      </c>
      <c r="K157" s="232" t="s">
        <v>5258</v>
      </c>
      <c r="L157" s="233">
        <v>640000</v>
      </c>
      <c r="N157" s="232" t="s">
        <v>3379</v>
      </c>
      <c r="O157" s="233">
        <v>130000</v>
      </c>
    </row>
    <row r="158" spans="2:15" ht="15.6" customHeight="1">
      <c r="B158" s="194" t="s">
        <v>3573</v>
      </c>
      <c r="C158" s="191">
        <v>6275000</v>
      </c>
      <c r="E158" s="232" t="s">
        <v>6146</v>
      </c>
      <c r="F158" s="233">
        <v>1200000</v>
      </c>
      <c r="H158" s="232" t="s">
        <v>3892</v>
      </c>
      <c r="I158" s="233">
        <v>1000000</v>
      </c>
      <c r="K158" s="232" t="s">
        <v>3632</v>
      </c>
      <c r="L158" s="233">
        <v>80000</v>
      </c>
      <c r="N158" s="232" t="s">
        <v>3021</v>
      </c>
      <c r="O158" s="233">
        <v>110000</v>
      </c>
    </row>
    <row r="159" spans="2:15" ht="15.6" customHeight="1">
      <c r="B159" s="194" t="s">
        <v>2953</v>
      </c>
      <c r="C159" s="191">
        <v>30000</v>
      </c>
      <c r="E159" s="235" t="s">
        <v>11018</v>
      </c>
      <c r="F159" s="233">
        <v>570000</v>
      </c>
      <c r="H159" s="232" t="s">
        <v>5995</v>
      </c>
      <c r="I159" s="233">
        <v>12000</v>
      </c>
      <c r="K159" s="232" t="s">
        <v>4483</v>
      </c>
      <c r="L159" s="233">
        <v>32000</v>
      </c>
      <c r="N159" s="232" t="s">
        <v>2910</v>
      </c>
      <c r="O159" s="233">
        <v>263000</v>
      </c>
    </row>
    <row r="160" spans="2:15" ht="15.6" customHeight="1">
      <c r="B160" s="194" t="s">
        <v>4007</v>
      </c>
      <c r="C160" s="191">
        <v>36000</v>
      </c>
      <c r="E160" s="232" t="s">
        <v>6173</v>
      </c>
      <c r="F160" s="233">
        <v>1200000</v>
      </c>
      <c r="H160" s="232" t="s">
        <v>2917</v>
      </c>
      <c r="I160" s="233">
        <v>318000</v>
      </c>
      <c r="K160" s="232" t="s">
        <v>4290</v>
      </c>
      <c r="L160" s="233">
        <v>252000</v>
      </c>
      <c r="N160" s="232" t="s">
        <v>2896</v>
      </c>
      <c r="O160" s="233">
        <v>80000</v>
      </c>
    </row>
    <row r="161" spans="2:15" ht="15.6" customHeight="1">
      <c r="B161" s="194" t="s">
        <v>4315</v>
      </c>
      <c r="C161" s="191">
        <v>579000</v>
      </c>
      <c r="E161" s="232" t="s">
        <v>6312</v>
      </c>
      <c r="F161" s="233">
        <v>1200000</v>
      </c>
      <c r="H161" s="232" t="s">
        <v>4038</v>
      </c>
      <c r="I161" s="233">
        <v>1660000</v>
      </c>
      <c r="K161" s="232" t="s">
        <v>4311</v>
      </c>
      <c r="L161" s="233">
        <v>96500</v>
      </c>
      <c r="N161" s="232" t="s">
        <v>3632</v>
      </c>
      <c r="O161" s="233">
        <v>160000</v>
      </c>
    </row>
    <row r="162" spans="2:15" ht="15.6" customHeight="1">
      <c r="B162" s="194" t="s">
        <v>2929</v>
      </c>
      <c r="C162" s="191">
        <v>3500000</v>
      </c>
      <c r="E162" s="232" t="s">
        <v>5875</v>
      </c>
      <c r="F162" s="233">
        <v>0</v>
      </c>
      <c r="H162" s="232" t="s">
        <v>3483</v>
      </c>
      <c r="I162" s="233">
        <v>1043000</v>
      </c>
      <c r="K162" s="232" t="s">
        <v>3285</v>
      </c>
      <c r="L162" s="233">
        <v>2284000</v>
      </c>
      <c r="N162" s="232" t="s">
        <v>12557</v>
      </c>
      <c r="O162" s="233">
        <v>1600000</v>
      </c>
    </row>
    <row r="163" spans="2:15" ht="15.6" customHeight="1">
      <c r="B163" s="194" t="s">
        <v>5881</v>
      </c>
      <c r="C163" s="191">
        <v>100000</v>
      </c>
      <c r="E163" s="232" t="s">
        <v>6235</v>
      </c>
      <c r="F163" s="233">
        <v>14800000</v>
      </c>
      <c r="H163" s="232" t="s">
        <v>6129</v>
      </c>
      <c r="I163" s="233">
        <v>250000</v>
      </c>
      <c r="K163" s="232" t="s">
        <v>4148</v>
      </c>
      <c r="L163" s="233">
        <v>583000</v>
      </c>
      <c r="N163" s="232" t="s">
        <v>4311</v>
      </c>
      <c r="O163" s="233">
        <v>300000</v>
      </c>
    </row>
    <row r="164" spans="2:15" ht="15.6" customHeight="1">
      <c r="B164" s="194" t="s">
        <v>4595</v>
      </c>
      <c r="C164" s="191">
        <v>60000</v>
      </c>
      <c r="E164" s="232" t="s">
        <v>6362</v>
      </c>
      <c r="F164" s="233">
        <v>1200000</v>
      </c>
      <c r="H164" s="232" t="s">
        <v>3901</v>
      </c>
      <c r="I164" s="233">
        <v>205000</v>
      </c>
      <c r="K164" s="232" t="s">
        <v>4353</v>
      </c>
      <c r="L164" s="233">
        <v>180000</v>
      </c>
      <c r="N164" s="232" t="s">
        <v>3572</v>
      </c>
      <c r="O164" s="233">
        <v>980000</v>
      </c>
    </row>
    <row r="165" spans="2:15" ht="15.6" customHeight="1">
      <c r="B165" s="194" t="s">
        <v>2981</v>
      </c>
      <c r="C165" s="191">
        <v>384000</v>
      </c>
      <c r="E165" s="232" t="s">
        <v>6355</v>
      </c>
      <c r="F165" s="233">
        <v>3888000</v>
      </c>
      <c r="H165" s="232" t="s">
        <v>6032</v>
      </c>
      <c r="I165" s="233">
        <v>35000</v>
      </c>
      <c r="K165" s="232" t="s">
        <v>4801</v>
      </c>
      <c r="L165" s="233">
        <v>400000</v>
      </c>
      <c r="N165" s="232" t="s">
        <v>4148</v>
      </c>
      <c r="O165" s="233">
        <v>287000</v>
      </c>
    </row>
    <row r="166" spans="2:15" ht="15.6" customHeight="1">
      <c r="B166" s="194" t="s">
        <v>4626</v>
      </c>
      <c r="C166" s="191">
        <v>252000</v>
      </c>
      <c r="E166" s="232" t="s">
        <v>6180</v>
      </c>
      <c r="F166" s="233">
        <v>3600000</v>
      </c>
      <c r="H166" s="232" t="s">
        <v>8910</v>
      </c>
      <c r="I166" s="233">
        <v>450000</v>
      </c>
      <c r="K166" s="232" t="s">
        <v>5365</v>
      </c>
      <c r="L166" s="233">
        <v>200000</v>
      </c>
      <c r="N166" s="232" t="s">
        <v>4353</v>
      </c>
      <c r="O166" s="233">
        <v>330000</v>
      </c>
    </row>
    <row r="167" spans="2:15" ht="15.6" customHeight="1">
      <c r="B167" s="194" t="s">
        <v>3619</v>
      </c>
      <c r="C167" s="191">
        <v>270000</v>
      </c>
      <c r="E167" s="232" t="s">
        <v>2858</v>
      </c>
      <c r="F167" s="233">
        <v>70000</v>
      </c>
      <c r="H167" s="232" t="s">
        <v>6091</v>
      </c>
      <c r="I167" s="233">
        <v>1810000</v>
      </c>
      <c r="K167" s="232" t="s">
        <v>13442</v>
      </c>
      <c r="L167" s="233">
        <v>70000</v>
      </c>
      <c r="N167" s="232" t="s">
        <v>6074</v>
      </c>
      <c r="O167" s="233">
        <v>1830000</v>
      </c>
    </row>
    <row r="168" spans="2:15" ht="15.6" customHeight="1">
      <c r="B168" s="194" t="s">
        <v>3338</v>
      </c>
      <c r="C168" s="191">
        <v>30000</v>
      </c>
      <c r="E168" s="232" t="s">
        <v>5877</v>
      </c>
      <c r="F168" s="233">
        <v>210000</v>
      </c>
      <c r="H168" s="232" t="s">
        <v>6127</v>
      </c>
      <c r="I168" s="233">
        <v>40000</v>
      </c>
      <c r="K168" s="232" t="s">
        <v>3535</v>
      </c>
      <c r="L168" s="233">
        <v>865000</v>
      </c>
      <c r="N168" s="232" t="s">
        <v>3535</v>
      </c>
      <c r="O168" s="233">
        <v>1219500</v>
      </c>
    </row>
    <row r="169" spans="2:15" ht="15.6" customHeight="1">
      <c r="B169" s="194" t="s">
        <v>3814</v>
      </c>
      <c r="C169" s="191">
        <v>150000</v>
      </c>
      <c r="E169" s="232" t="s">
        <v>6306</v>
      </c>
      <c r="F169" s="233">
        <v>1200000</v>
      </c>
      <c r="H169" s="232" t="s">
        <v>11106</v>
      </c>
      <c r="I169" s="233">
        <v>340000</v>
      </c>
      <c r="K169" s="232" t="s">
        <v>13440</v>
      </c>
      <c r="L169" s="233">
        <v>40000</v>
      </c>
      <c r="N169" s="232" t="s">
        <v>4324</v>
      </c>
      <c r="O169" s="233">
        <v>2112000</v>
      </c>
    </row>
    <row r="170" spans="2:15" ht="15.6" customHeight="1">
      <c r="B170" s="194" t="s">
        <v>3897</v>
      </c>
      <c r="C170" s="191">
        <v>3456000</v>
      </c>
      <c r="E170" s="232" t="s">
        <v>6237</v>
      </c>
      <c r="F170" s="233">
        <v>1200000</v>
      </c>
      <c r="H170" s="232" t="s">
        <v>5862</v>
      </c>
      <c r="I170" s="233">
        <v>0</v>
      </c>
      <c r="K170" s="232" t="s">
        <v>5220</v>
      </c>
      <c r="L170" s="233">
        <v>1274700</v>
      </c>
      <c r="N170" s="232" t="s">
        <v>5220</v>
      </c>
      <c r="O170" s="233">
        <v>1725600</v>
      </c>
    </row>
    <row r="171" spans="2:15">
      <c r="B171" s="194" t="s">
        <v>4620</v>
      </c>
      <c r="C171" s="191">
        <v>656000</v>
      </c>
      <c r="E171" s="232" t="s">
        <v>6184</v>
      </c>
      <c r="F171" s="233">
        <v>11500000</v>
      </c>
      <c r="H171" s="232" t="s">
        <v>6144</v>
      </c>
      <c r="I171" s="233">
        <v>2400000</v>
      </c>
      <c r="K171" s="232" t="s">
        <v>3328</v>
      </c>
      <c r="L171" s="233">
        <v>656000</v>
      </c>
      <c r="N171" s="232" t="s">
        <v>14484</v>
      </c>
      <c r="O171" s="233">
        <v>960000</v>
      </c>
    </row>
    <row r="172" spans="2:15">
      <c r="B172" s="194" t="s">
        <v>3302</v>
      </c>
      <c r="C172" s="191">
        <v>45000</v>
      </c>
      <c r="E172" s="232" t="s">
        <v>6215</v>
      </c>
      <c r="F172" s="233">
        <v>405000</v>
      </c>
      <c r="H172" s="232" t="s">
        <v>5993</v>
      </c>
      <c r="I172" s="233">
        <v>820000</v>
      </c>
      <c r="K172" s="232" t="s">
        <v>5237</v>
      </c>
      <c r="L172" s="233">
        <v>0</v>
      </c>
      <c r="N172" s="232" t="s">
        <v>14485</v>
      </c>
      <c r="O172" s="233">
        <v>230000</v>
      </c>
    </row>
    <row r="173" spans="2:15" ht="15.6" customHeight="1">
      <c r="B173" s="194" t="s">
        <v>4582</v>
      </c>
      <c r="C173" s="191">
        <v>2790000</v>
      </c>
      <c r="E173" s="232" t="s">
        <v>6209</v>
      </c>
      <c r="F173" s="233">
        <v>1285000</v>
      </c>
      <c r="H173" s="232" t="s">
        <v>4057</v>
      </c>
      <c r="I173" s="233">
        <v>1216000</v>
      </c>
      <c r="K173" s="232" t="s">
        <v>6125</v>
      </c>
      <c r="L173" s="233">
        <v>880000</v>
      </c>
      <c r="N173" s="232" t="s">
        <v>5237</v>
      </c>
      <c r="O173" s="233">
        <v>3030000</v>
      </c>
    </row>
    <row r="174" spans="2:15" ht="15.6" customHeight="1">
      <c r="B174" s="194" t="s">
        <v>4592</v>
      </c>
      <c r="C174" s="191">
        <v>110000</v>
      </c>
      <c r="E174" s="232" t="s">
        <v>6175</v>
      </c>
      <c r="F174" s="233">
        <v>3600000</v>
      </c>
      <c r="H174" s="232" t="s">
        <v>6042</v>
      </c>
      <c r="I174" s="233">
        <v>76000</v>
      </c>
      <c r="K174" s="232" t="s">
        <v>3056</v>
      </c>
      <c r="L174" s="233">
        <v>400000</v>
      </c>
      <c r="N174" s="232" t="s">
        <v>6125</v>
      </c>
      <c r="O174" s="233">
        <v>125000</v>
      </c>
    </row>
    <row r="175" spans="2:15" ht="15.6" customHeight="1">
      <c r="B175" s="194" t="s">
        <v>3914</v>
      </c>
      <c r="C175" s="191">
        <v>652000</v>
      </c>
      <c r="E175" s="232" t="s">
        <v>6206</v>
      </c>
      <c r="F175" s="233">
        <v>3600000</v>
      </c>
      <c r="H175" s="232" t="s">
        <v>4582</v>
      </c>
      <c r="I175" s="233">
        <v>1197000</v>
      </c>
      <c r="K175" s="232" t="s">
        <v>3793</v>
      </c>
      <c r="L175" s="233">
        <v>252000</v>
      </c>
      <c r="N175" s="232" t="s">
        <v>4395</v>
      </c>
      <c r="O175" s="233">
        <v>4750000</v>
      </c>
    </row>
    <row r="176" spans="2:15" ht="15.6" customHeight="1">
      <c r="B176" s="194" t="s">
        <v>4759</v>
      </c>
      <c r="C176" s="191">
        <v>25000</v>
      </c>
      <c r="E176" s="232" t="s">
        <v>6108</v>
      </c>
      <c r="F176" s="233">
        <v>270000</v>
      </c>
      <c r="H176" s="232" t="s">
        <v>2890</v>
      </c>
      <c r="I176" s="233">
        <v>80000</v>
      </c>
      <c r="K176" s="232" t="s">
        <v>12976</v>
      </c>
      <c r="L176" s="233">
        <v>1466667</v>
      </c>
      <c r="N176" s="232" t="s">
        <v>4413</v>
      </c>
      <c r="O176" s="233">
        <v>667300</v>
      </c>
    </row>
    <row r="177" spans="2:15" ht="15.6" customHeight="1">
      <c r="B177" s="194" t="s">
        <v>3757</v>
      </c>
      <c r="C177" s="191">
        <v>150000</v>
      </c>
      <c r="E177" s="232" t="s">
        <v>6138</v>
      </c>
      <c r="F177" s="233">
        <v>2400000</v>
      </c>
      <c r="H177" s="232" t="s">
        <v>4218</v>
      </c>
      <c r="I177" s="233">
        <v>1960000</v>
      </c>
      <c r="K177" s="232" t="s">
        <v>3095</v>
      </c>
      <c r="L177" s="233">
        <v>270000</v>
      </c>
      <c r="N177" s="232" t="s">
        <v>5487</v>
      </c>
      <c r="O177" s="233">
        <v>2462250</v>
      </c>
    </row>
    <row r="178" spans="2:15" ht="15.6" customHeight="1">
      <c r="B178" s="194" t="s">
        <v>4012</v>
      </c>
      <c r="C178" s="191">
        <v>60000</v>
      </c>
      <c r="E178" s="232" t="s">
        <v>6178</v>
      </c>
      <c r="F178" s="233">
        <v>3600000</v>
      </c>
      <c r="H178" s="232" t="s">
        <v>2990</v>
      </c>
      <c r="I178" s="233">
        <v>23940000</v>
      </c>
      <c r="K178" s="232" t="s">
        <v>4413</v>
      </c>
      <c r="L178" s="233">
        <v>599000</v>
      </c>
      <c r="N178" s="232" t="s">
        <v>2956</v>
      </c>
      <c r="O178" s="233">
        <v>1629300</v>
      </c>
    </row>
    <row r="179" spans="2:15" ht="15.6" customHeight="1">
      <c r="B179" s="194" t="s">
        <v>4033</v>
      </c>
      <c r="C179" s="191">
        <v>629000</v>
      </c>
      <c r="E179" s="232" t="s">
        <v>4118</v>
      </c>
      <c r="F179" s="233">
        <v>370000</v>
      </c>
      <c r="H179" s="232" t="s">
        <v>6068</v>
      </c>
      <c r="I179" s="233">
        <v>280000</v>
      </c>
      <c r="K179" s="232" t="s">
        <v>5487</v>
      </c>
      <c r="L179" s="233">
        <v>2462250</v>
      </c>
      <c r="N179" s="232" t="s">
        <v>5452</v>
      </c>
      <c r="O179" s="233">
        <v>680000</v>
      </c>
    </row>
    <row r="180" spans="2:15" ht="15.6" customHeight="1">
      <c r="B180" s="194" t="s">
        <v>4566</v>
      </c>
      <c r="C180" s="191">
        <v>25000</v>
      </c>
      <c r="E180" s="232" t="s">
        <v>4485</v>
      </c>
      <c r="F180" s="233">
        <v>60000</v>
      </c>
      <c r="H180" s="232" t="s">
        <v>6065</v>
      </c>
      <c r="I180" s="233">
        <v>3780000</v>
      </c>
      <c r="K180" s="232" t="s">
        <v>2956</v>
      </c>
      <c r="L180" s="233">
        <v>957000</v>
      </c>
      <c r="N180" s="232" t="s">
        <v>4470</v>
      </c>
      <c r="O180" s="233">
        <v>210000</v>
      </c>
    </row>
    <row r="181" spans="2:15" ht="15.6" customHeight="1">
      <c r="B181" s="194" t="s">
        <v>3713</v>
      </c>
      <c r="C181" s="191">
        <v>60000</v>
      </c>
      <c r="E181" s="232" t="s">
        <v>2900</v>
      </c>
      <c r="F181" s="233">
        <v>452000</v>
      </c>
      <c r="H181" s="232" t="s">
        <v>2918</v>
      </c>
      <c r="I181" s="233">
        <v>710000</v>
      </c>
      <c r="K181" s="232" t="s">
        <v>3032</v>
      </c>
      <c r="L181" s="233">
        <v>3727000</v>
      </c>
      <c r="N181" s="232" t="s">
        <v>4478</v>
      </c>
      <c r="O181" s="233">
        <v>275000</v>
      </c>
    </row>
    <row r="182" spans="2:15" ht="15.6" customHeight="1">
      <c r="B182" s="194" t="s">
        <v>3885</v>
      </c>
      <c r="C182" s="191">
        <v>29000</v>
      </c>
      <c r="E182" s="232" t="s">
        <v>2860</v>
      </c>
      <c r="F182" s="233">
        <v>185000</v>
      </c>
      <c r="H182" s="232" t="s">
        <v>3864</v>
      </c>
      <c r="I182" s="233">
        <v>690000</v>
      </c>
      <c r="K182" s="232" t="s">
        <v>4139</v>
      </c>
      <c r="L182" s="233">
        <v>231000</v>
      </c>
      <c r="N182" s="232" t="s">
        <v>3001</v>
      </c>
      <c r="O182" s="233">
        <v>1678000</v>
      </c>
    </row>
    <row r="183" spans="2:15" ht="15.6" customHeight="1">
      <c r="B183" s="194" t="s">
        <v>4421</v>
      </c>
      <c r="C183" s="191">
        <v>470000</v>
      </c>
      <c r="E183" s="232" t="s">
        <v>11015</v>
      </c>
      <c r="F183" s="233">
        <v>-1175000</v>
      </c>
      <c r="H183" s="232" t="s">
        <v>6090</v>
      </c>
      <c r="I183" s="233">
        <v>1000000</v>
      </c>
      <c r="K183" s="232" t="s">
        <v>5452</v>
      </c>
      <c r="L183" s="233">
        <v>2905000</v>
      </c>
      <c r="N183" s="232" t="s">
        <v>5847</v>
      </c>
      <c r="O183" s="233">
        <v>2685000</v>
      </c>
    </row>
    <row r="184" spans="2:15">
      <c r="B184" s="194" t="s">
        <v>5882</v>
      </c>
      <c r="C184" s="191">
        <v>2250000</v>
      </c>
      <c r="E184" s="232" t="s">
        <v>3735</v>
      </c>
      <c r="F184" s="233">
        <v>302000</v>
      </c>
      <c r="H184" s="232" t="s">
        <v>6214</v>
      </c>
      <c r="I184" s="233">
        <v>160000</v>
      </c>
      <c r="K184" s="232" t="s">
        <v>3001</v>
      </c>
      <c r="L184" s="233">
        <v>1838000</v>
      </c>
      <c r="N184" s="232" t="s">
        <v>14486</v>
      </c>
      <c r="O184" s="233">
        <v>665000</v>
      </c>
    </row>
    <row r="185" spans="2:15" ht="15.6" customHeight="1">
      <c r="B185" s="194" t="s">
        <v>3080</v>
      </c>
      <c r="C185" s="191">
        <v>264000</v>
      </c>
      <c r="E185" s="232" t="s">
        <v>2878</v>
      </c>
      <c r="F185" s="233">
        <v>336300</v>
      </c>
      <c r="H185" s="232" t="s">
        <v>5866</v>
      </c>
      <c r="I185" s="233">
        <v>190000</v>
      </c>
      <c r="K185" s="232" t="s">
        <v>5361</v>
      </c>
      <c r="L185" s="233">
        <v>120000</v>
      </c>
      <c r="N185" s="232" t="s">
        <v>5309</v>
      </c>
      <c r="O185" s="233">
        <v>240000</v>
      </c>
    </row>
    <row r="186" spans="2:15" ht="15.6" customHeight="1">
      <c r="B186" s="194" t="s">
        <v>2901</v>
      </c>
      <c r="C186" s="191">
        <v>456000</v>
      </c>
      <c r="E186" s="232" t="s">
        <v>5431</v>
      </c>
      <c r="F186" s="233">
        <v>6825000</v>
      </c>
      <c r="H186" s="232" t="s">
        <v>6208</v>
      </c>
      <c r="I186" s="233">
        <v>0</v>
      </c>
      <c r="K186" s="232" t="s">
        <v>4266</v>
      </c>
      <c r="L186" s="233">
        <v>2910000</v>
      </c>
      <c r="N186" s="232" t="s">
        <v>5243</v>
      </c>
      <c r="O186" s="233">
        <v>1780000</v>
      </c>
    </row>
    <row r="187" spans="2:15">
      <c r="B187" s="194" t="s">
        <v>3432</v>
      </c>
      <c r="C187" s="191">
        <v>581000</v>
      </c>
      <c r="E187" s="232" t="s">
        <v>3260</v>
      </c>
      <c r="F187" s="233">
        <v>50000</v>
      </c>
      <c r="H187" s="232" t="s">
        <v>11048</v>
      </c>
      <c r="I187" s="233">
        <v>70000</v>
      </c>
      <c r="K187" s="232" t="s">
        <v>5847</v>
      </c>
      <c r="L187" s="233">
        <v>4991000</v>
      </c>
      <c r="N187" s="232" t="s">
        <v>14487</v>
      </c>
      <c r="O187" s="233">
        <v>200000</v>
      </c>
    </row>
    <row r="188" spans="2:15" ht="15.6" customHeight="1">
      <c r="B188" s="194" t="s">
        <v>3488</v>
      </c>
      <c r="C188" s="191">
        <v>120000</v>
      </c>
      <c r="E188" s="232" t="s">
        <v>3094</v>
      </c>
      <c r="F188" s="233">
        <v>490000</v>
      </c>
      <c r="H188" s="232" t="s">
        <v>3176</v>
      </c>
      <c r="I188" s="233">
        <v>5986200</v>
      </c>
      <c r="K188" s="232" t="s">
        <v>12434</v>
      </c>
      <c r="L188" s="233">
        <v>0</v>
      </c>
      <c r="N188" s="232" t="s">
        <v>3519</v>
      </c>
      <c r="O188" s="233">
        <v>4251000</v>
      </c>
    </row>
    <row r="189" spans="2:15" ht="15.6" customHeight="1">
      <c r="B189" s="194" t="s">
        <v>3639</v>
      </c>
      <c r="C189" s="191">
        <v>555000</v>
      </c>
      <c r="E189" s="232" t="s">
        <v>2882</v>
      </c>
      <c r="F189" s="233">
        <v>145800</v>
      </c>
      <c r="H189" s="232" t="s">
        <v>6120</v>
      </c>
      <c r="I189" s="233">
        <v>1400000</v>
      </c>
      <c r="K189" s="232" t="s">
        <v>13861</v>
      </c>
      <c r="L189" s="233">
        <v>1620000</v>
      </c>
      <c r="N189" s="232" t="s">
        <v>4281</v>
      </c>
      <c r="O189" s="233">
        <v>6000</v>
      </c>
    </row>
    <row r="190" spans="2:15" ht="15.6" customHeight="1">
      <c r="B190" s="194" t="s">
        <v>2909</v>
      </c>
      <c r="C190" s="191">
        <v>49000</v>
      </c>
      <c r="E190" s="232" t="s">
        <v>2923</v>
      </c>
      <c r="F190" s="233">
        <v>105000</v>
      </c>
      <c r="H190" s="232" t="s">
        <v>5869</v>
      </c>
      <c r="I190" s="233">
        <v>897100</v>
      </c>
      <c r="K190" s="232" t="s">
        <v>4411</v>
      </c>
      <c r="L190" s="233">
        <v>897000</v>
      </c>
      <c r="N190" s="232" t="s">
        <v>13793</v>
      </c>
      <c r="O190" s="233">
        <v>1060000</v>
      </c>
    </row>
    <row r="191" spans="2:15" ht="15.6" customHeight="1">
      <c r="B191" s="194" t="s">
        <v>2880</v>
      </c>
      <c r="C191" s="191">
        <v>150000</v>
      </c>
      <c r="E191" s="232" t="s">
        <v>6213</v>
      </c>
      <c r="F191" s="233">
        <v>240000</v>
      </c>
      <c r="H191" s="235" t="s">
        <v>12535</v>
      </c>
      <c r="I191" s="233">
        <v>15000</v>
      </c>
      <c r="K191" s="235" t="s">
        <v>3066</v>
      </c>
      <c r="L191" s="233">
        <v>1595000</v>
      </c>
      <c r="N191" s="235" t="s">
        <v>5320</v>
      </c>
      <c r="O191" s="233">
        <v>21000</v>
      </c>
    </row>
    <row r="192" spans="2:15" ht="15.6" customHeight="1">
      <c r="B192" s="194" t="s">
        <v>2867</v>
      </c>
      <c r="C192" s="191">
        <v>846800</v>
      </c>
      <c r="E192" s="232" t="s">
        <v>3264</v>
      </c>
      <c r="F192" s="233">
        <v>2255800</v>
      </c>
      <c r="H192" s="232" t="s">
        <v>6308</v>
      </c>
      <c r="I192" s="233">
        <v>6000000</v>
      </c>
      <c r="K192" s="232" t="s">
        <v>3180</v>
      </c>
      <c r="L192" s="233">
        <v>10627273</v>
      </c>
      <c r="N192" s="232" t="s">
        <v>5340</v>
      </c>
      <c r="O192" s="233">
        <v>400000</v>
      </c>
    </row>
    <row r="193" spans="2:15" ht="15.6" customHeight="1">
      <c r="B193" s="194" t="s">
        <v>3041</v>
      </c>
      <c r="C193" s="191">
        <v>200000</v>
      </c>
      <c r="E193" s="232" t="s">
        <v>5168</v>
      </c>
      <c r="F193" s="233">
        <v>17089500</v>
      </c>
      <c r="H193" s="232" t="s">
        <v>6024</v>
      </c>
      <c r="I193" s="233">
        <v>205500</v>
      </c>
      <c r="K193" s="232" t="s">
        <v>3519</v>
      </c>
      <c r="L193" s="233">
        <v>5815800</v>
      </c>
      <c r="N193" s="232" t="s">
        <v>5232</v>
      </c>
      <c r="O193" s="233">
        <v>24000</v>
      </c>
    </row>
    <row r="194" spans="2:15" ht="15.6" customHeight="1">
      <c r="B194" s="194" t="s">
        <v>3034</v>
      </c>
      <c r="C194" s="191">
        <v>120000</v>
      </c>
      <c r="E194" s="232" t="s">
        <v>4543</v>
      </c>
      <c r="F194" s="233">
        <v>220000</v>
      </c>
      <c r="H194" s="232" t="s">
        <v>2858</v>
      </c>
      <c r="I194" s="233">
        <v>605400</v>
      </c>
      <c r="K194" s="232" t="s">
        <v>4281</v>
      </c>
      <c r="L194" s="233">
        <v>1746000</v>
      </c>
      <c r="N194" s="232" t="s">
        <v>3206</v>
      </c>
      <c r="O194" s="233">
        <v>805000</v>
      </c>
    </row>
    <row r="195" spans="2:15" ht="15.6" customHeight="1">
      <c r="B195" s="194" t="s">
        <v>2916</v>
      </c>
      <c r="C195" s="191">
        <v>4630000</v>
      </c>
      <c r="E195" s="232" t="s">
        <v>3426</v>
      </c>
      <c r="F195" s="233">
        <v>1735000</v>
      </c>
      <c r="H195" s="232" t="s">
        <v>5983</v>
      </c>
      <c r="I195" s="233">
        <v>280000</v>
      </c>
      <c r="K195" s="232" t="s">
        <v>5320</v>
      </c>
      <c r="L195" s="233">
        <v>17500</v>
      </c>
      <c r="N195" s="232" t="s">
        <v>13055</v>
      </c>
      <c r="O195" s="233">
        <v>2450000</v>
      </c>
    </row>
    <row r="196" spans="2:15">
      <c r="B196" s="194" t="s">
        <v>3871</v>
      </c>
      <c r="C196" s="191">
        <v>2232000</v>
      </c>
      <c r="E196" s="232" t="s">
        <v>3163</v>
      </c>
      <c r="F196" s="233">
        <v>90000</v>
      </c>
      <c r="H196" s="232" t="s">
        <v>6003</v>
      </c>
      <c r="I196" s="233">
        <v>710000</v>
      </c>
      <c r="K196" s="232" t="s">
        <v>4370</v>
      </c>
      <c r="L196" s="233">
        <v>2190000</v>
      </c>
      <c r="N196" s="232" t="s">
        <v>14488</v>
      </c>
      <c r="O196" s="233">
        <v>1250000</v>
      </c>
    </row>
    <row r="197" spans="2:15">
      <c r="B197" s="194" t="s">
        <v>4553</v>
      </c>
      <c r="C197" s="191">
        <v>2184000</v>
      </c>
      <c r="E197" s="232" t="s">
        <v>3380</v>
      </c>
      <c r="F197" s="233">
        <v>116500</v>
      </c>
      <c r="H197" s="232" t="s">
        <v>6311</v>
      </c>
      <c r="I197" s="233">
        <v>3600000</v>
      </c>
      <c r="K197" s="232" t="s">
        <v>5445</v>
      </c>
      <c r="L197" s="233">
        <v>280000</v>
      </c>
      <c r="N197" s="232" t="s">
        <v>14489</v>
      </c>
      <c r="O197" s="233">
        <v>90000</v>
      </c>
    </row>
    <row r="198" spans="2:15">
      <c r="B198" s="194" t="s">
        <v>3614</v>
      </c>
      <c r="C198" s="191">
        <v>20000</v>
      </c>
      <c r="E198" s="232" t="s">
        <v>4608</v>
      </c>
      <c r="F198" s="233">
        <v>5000</v>
      </c>
      <c r="H198" s="232" t="s">
        <v>6206</v>
      </c>
      <c r="I198" s="233">
        <v>500000</v>
      </c>
      <c r="K198" s="232" t="s">
        <v>3206</v>
      </c>
      <c r="L198" s="233">
        <v>1260000</v>
      </c>
      <c r="N198" s="232" t="s">
        <v>14490</v>
      </c>
      <c r="O198" s="233">
        <v>150000</v>
      </c>
    </row>
    <row r="199" spans="2:15" ht="15.6" customHeight="1">
      <c r="B199" s="194" t="s">
        <v>3960</v>
      </c>
      <c r="C199" s="191">
        <v>1400000</v>
      </c>
      <c r="E199" s="232" t="s">
        <v>3376</v>
      </c>
      <c r="F199" s="233">
        <v>4849276</v>
      </c>
      <c r="H199" s="232" t="s">
        <v>6138</v>
      </c>
      <c r="I199" s="233">
        <v>28000</v>
      </c>
      <c r="K199" s="232" t="s">
        <v>13420</v>
      </c>
      <c r="L199" s="233">
        <v>40000</v>
      </c>
      <c r="N199" s="232" t="s">
        <v>4254</v>
      </c>
      <c r="O199" s="233">
        <v>130000</v>
      </c>
    </row>
    <row r="200" spans="2:15" ht="15.6" customHeight="1">
      <c r="B200" s="194" t="s">
        <v>2841</v>
      </c>
      <c r="C200" s="191">
        <v>1090909</v>
      </c>
      <c r="E200" s="232" t="s">
        <v>4521</v>
      </c>
      <c r="F200" s="233">
        <v>180000</v>
      </c>
      <c r="H200" s="232" t="s">
        <v>6190</v>
      </c>
      <c r="I200" s="233">
        <v>1200000</v>
      </c>
      <c r="K200" s="232" t="s">
        <v>4160</v>
      </c>
      <c r="L200" s="233">
        <v>1880000</v>
      </c>
      <c r="N200" s="232" t="s">
        <v>3757</v>
      </c>
      <c r="O200" s="233">
        <v>480000</v>
      </c>
    </row>
    <row r="201" spans="2:15" ht="15.6" customHeight="1">
      <c r="B201" s="194" t="s">
        <v>3263</v>
      </c>
      <c r="C201" s="191">
        <v>341300</v>
      </c>
      <c r="E201" s="232" t="s">
        <v>3408</v>
      </c>
      <c r="F201" s="233">
        <v>2100000</v>
      </c>
      <c r="H201" s="232" t="s">
        <v>11272</v>
      </c>
      <c r="I201" s="233">
        <v>210000</v>
      </c>
      <c r="K201" s="232" t="s">
        <v>5196</v>
      </c>
      <c r="L201" s="233">
        <v>430000</v>
      </c>
      <c r="N201" s="232" t="s">
        <v>13581</v>
      </c>
      <c r="O201" s="233">
        <v>126000</v>
      </c>
    </row>
    <row r="202" spans="2:15" ht="15.6" customHeight="1">
      <c r="B202" s="194" t="s">
        <v>2831</v>
      </c>
      <c r="C202" s="191">
        <v>665000</v>
      </c>
      <c r="E202" s="232" t="s">
        <v>3338</v>
      </c>
      <c r="F202" s="233">
        <v>91000</v>
      </c>
      <c r="H202" s="232" t="s">
        <v>6204</v>
      </c>
      <c r="I202" s="233">
        <v>6000000</v>
      </c>
      <c r="K202" s="232" t="s">
        <v>13582</v>
      </c>
      <c r="L202" s="233">
        <v>190000</v>
      </c>
      <c r="N202" s="232" t="s">
        <v>5199</v>
      </c>
      <c r="O202" s="233">
        <v>10000</v>
      </c>
    </row>
    <row r="203" spans="2:15">
      <c r="B203" s="194" t="s">
        <v>5883</v>
      </c>
      <c r="C203" s="191">
        <v>253000</v>
      </c>
      <c r="E203" s="232" t="s">
        <v>4601</v>
      </c>
      <c r="F203" s="233">
        <v>140000</v>
      </c>
      <c r="H203" s="232" t="s">
        <v>6040</v>
      </c>
      <c r="I203" s="233">
        <v>80000</v>
      </c>
      <c r="K203" s="232" t="s">
        <v>4530</v>
      </c>
      <c r="L203" s="233">
        <v>1920000</v>
      </c>
      <c r="N203" s="232" t="s">
        <v>14491</v>
      </c>
      <c r="O203" s="233">
        <v>547000</v>
      </c>
    </row>
    <row r="204" spans="2:15" ht="15.6" customHeight="1">
      <c r="B204" s="194" t="s">
        <v>2925</v>
      </c>
      <c r="C204" s="191">
        <v>7598000</v>
      </c>
      <c r="E204" s="232" t="s">
        <v>4588</v>
      </c>
      <c r="F204" s="233">
        <v>280000</v>
      </c>
      <c r="H204" s="232" t="s">
        <v>6211</v>
      </c>
      <c r="I204" s="233">
        <v>12140000</v>
      </c>
      <c r="K204" s="232" t="s">
        <v>3338</v>
      </c>
      <c r="L204" s="233">
        <v>145000</v>
      </c>
      <c r="N204" s="232" t="s">
        <v>6122</v>
      </c>
      <c r="O204" s="233">
        <v>340000</v>
      </c>
    </row>
    <row r="205" spans="2:15" ht="15.6" customHeight="1">
      <c r="B205" s="194" t="s">
        <v>3523</v>
      </c>
      <c r="C205" s="191">
        <v>11408600</v>
      </c>
      <c r="E205" s="232" t="s">
        <v>5239</v>
      </c>
      <c r="F205" s="233">
        <v>14000</v>
      </c>
      <c r="H205" s="232" t="s">
        <v>6188</v>
      </c>
      <c r="I205" s="233">
        <v>9000000</v>
      </c>
      <c r="K205" s="232" t="s">
        <v>4032</v>
      </c>
      <c r="L205" s="233">
        <v>2150000</v>
      </c>
      <c r="N205" s="232" t="s">
        <v>4033</v>
      </c>
      <c r="O205" s="233">
        <v>464000</v>
      </c>
    </row>
    <row r="206" spans="2:15" ht="15.6" customHeight="1">
      <c r="B206" s="194" t="s">
        <v>3428</v>
      </c>
      <c r="C206" s="191">
        <v>30000</v>
      </c>
      <c r="E206" s="232" t="s">
        <v>4873</v>
      </c>
      <c r="F206" s="233">
        <v>130000</v>
      </c>
      <c r="H206" s="232" t="s">
        <v>5991</v>
      </c>
      <c r="I206" s="233">
        <v>220000</v>
      </c>
      <c r="K206" s="232" t="s">
        <v>4331</v>
      </c>
      <c r="L206" s="233">
        <v>40000</v>
      </c>
      <c r="N206" s="232" t="s">
        <v>2903</v>
      </c>
      <c r="O206" s="233">
        <v>240000</v>
      </c>
    </row>
    <row r="207" spans="2:15" ht="15.6" customHeight="1">
      <c r="B207" s="194" t="s">
        <v>3972</v>
      </c>
      <c r="C207" s="191">
        <v>21000</v>
      </c>
      <c r="E207" s="232" t="s">
        <v>3885</v>
      </c>
      <c r="F207" s="233">
        <v>10000</v>
      </c>
      <c r="H207" s="232" t="s">
        <v>6011</v>
      </c>
      <c r="I207" s="233">
        <v>3600000</v>
      </c>
      <c r="K207" s="232" t="s">
        <v>13581</v>
      </c>
      <c r="L207" s="233">
        <v>350000</v>
      </c>
      <c r="N207" s="232" t="s">
        <v>3399</v>
      </c>
      <c r="O207" s="233">
        <v>1880000</v>
      </c>
    </row>
    <row r="208" spans="2:15" ht="15.6" customHeight="1">
      <c r="B208" s="194" t="s">
        <v>4555</v>
      </c>
      <c r="C208" s="191">
        <v>146000</v>
      </c>
      <c r="E208" s="232" t="s">
        <v>4417</v>
      </c>
      <c r="F208" s="233">
        <v>60000</v>
      </c>
      <c r="H208" s="232" t="s">
        <v>6044</v>
      </c>
      <c r="I208" s="233">
        <v>15000000</v>
      </c>
      <c r="K208" s="232" t="s">
        <v>5199</v>
      </c>
      <c r="L208" s="233">
        <v>540000</v>
      </c>
      <c r="N208" s="232" t="s">
        <v>6142</v>
      </c>
      <c r="O208" s="233">
        <v>321200</v>
      </c>
    </row>
    <row r="209" spans="2:15" ht="15.6" customHeight="1">
      <c r="B209" s="194" t="s">
        <v>3394</v>
      </c>
      <c r="C209" s="191">
        <v>290000</v>
      </c>
      <c r="E209" s="232" t="s">
        <v>4082</v>
      </c>
      <c r="F209" s="233">
        <v>250000</v>
      </c>
      <c r="H209" s="232" t="s">
        <v>11054</v>
      </c>
      <c r="I209" s="233">
        <v>1380000</v>
      </c>
      <c r="K209" s="232" t="s">
        <v>6122</v>
      </c>
      <c r="L209" s="233">
        <v>249800</v>
      </c>
      <c r="N209" s="232" t="s">
        <v>3696</v>
      </c>
      <c r="O209" s="233">
        <v>720000</v>
      </c>
    </row>
    <row r="210" spans="2:15" ht="15.6" customHeight="1">
      <c r="B210" s="194" t="s">
        <v>4619</v>
      </c>
      <c r="C210" s="191">
        <v>12000</v>
      </c>
      <c r="E210" s="232" t="s">
        <v>3606</v>
      </c>
      <c r="F210" s="233">
        <v>1020000</v>
      </c>
      <c r="H210" s="232" t="s">
        <v>6034</v>
      </c>
      <c r="I210" s="233">
        <v>3500000</v>
      </c>
      <c r="K210" s="232" t="s">
        <v>4033</v>
      </c>
      <c r="L210" s="233">
        <v>400000</v>
      </c>
      <c r="N210" s="232" t="s">
        <v>5591</v>
      </c>
      <c r="O210" s="233">
        <v>3948000</v>
      </c>
    </row>
    <row r="211" spans="2:15" ht="15.6" customHeight="1">
      <c r="B211" s="194" t="s">
        <v>3468</v>
      </c>
      <c r="C211" s="191">
        <v>454800</v>
      </c>
      <c r="E211" s="232" t="s">
        <v>6345</v>
      </c>
      <c r="F211" s="233">
        <v>2400000</v>
      </c>
      <c r="H211" s="232" t="s">
        <v>11070</v>
      </c>
      <c r="I211" s="233">
        <v>3680000</v>
      </c>
      <c r="K211" s="232" t="s">
        <v>13863</v>
      </c>
      <c r="L211" s="233">
        <v>2581000</v>
      </c>
      <c r="N211" s="232" t="s">
        <v>3570</v>
      </c>
      <c r="O211" s="233">
        <v>1353000</v>
      </c>
    </row>
    <row r="212" spans="2:15" ht="15.6" customHeight="1">
      <c r="B212" s="194" t="s">
        <v>4526</v>
      </c>
      <c r="C212" s="191">
        <v>2250000</v>
      </c>
      <c r="E212" s="232" t="s">
        <v>3730</v>
      </c>
      <c r="F212" s="233">
        <v>100000</v>
      </c>
      <c r="H212" s="232" t="s">
        <v>6115</v>
      </c>
      <c r="I212" s="233">
        <v>1200000</v>
      </c>
      <c r="K212" s="232" t="s">
        <v>2903</v>
      </c>
      <c r="L212" s="233">
        <v>60000</v>
      </c>
      <c r="N212" s="232" t="s">
        <v>3639</v>
      </c>
      <c r="O212" s="233">
        <v>676500</v>
      </c>
    </row>
    <row r="213" spans="2:15" ht="15.6" customHeight="1">
      <c r="B213" s="194" t="s">
        <v>3586</v>
      </c>
      <c r="C213" s="191">
        <v>5298100</v>
      </c>
      <c r="E213" s="232" t="s">
        <v>4225</v>
      </c>
      <c r="F213" s="233">
        <v>604000</v>
      </c>
      <c r="H213" s="232" t="s">
        <v>6100</v>
      </c>
      <c r="I213" s="233">
        <v>162000</v>
      </c>
      <c r="K213" s="232" t="s">
        <v>6142</v>
      </c>
      <c r="L213" s="233">
        <v>980000</v>
      </c>
      <c r="N213" s="232" t="s">
        <v>2961</v>
      </c>
      <c r="O213" s="233">
        <v>985800</v>
      </c>
    </row>
    <row r="214" spans="2:15" ht="15.6" customHeight="1">
      <c r="B214" s="194" t="s">
        <v>4977</v>
      </c>
      <c r="C214" s="191">
        <v>400000</v>
      </c>
      <c r="E214" s="232" t="s">
        <v>3432</v>
      </c>
      <c r="F214" s="233">
        <v>1214000</v>
      </c>
      <c r="H214" s="232" t="s">
        <v>11333</v>
      </c>
      <c r="I214" s="233">
        <v>6000000</v>
      </c>
      <c r="K214" s="232" t="s">
        <v>3570</v>
      </c>
      <c r="L214" s="233">
        <v>170000</v>
      </c>
      <c r="N214" s="232" t="s">
        <v>5849</v>
      </c>
      <c r="O214" s="233">
        <v>604500</v>
      </c>
    </row>
    <row r="215" spans="2:15" ht="15.6" customHeight="1">
      <c r="B215" s="194" t="s">
        <v>3827</v>
      </c>
      <c r="C215" s="191">
        <v>40000</v>
      </c>
      <c r="E215" s="232" t="s">
        <v>4676</v>
      </c>
      <c r="F215" s="233">
        <v>1200000</v>
      </c>
      <c r="H215" s="232" t="s">
        <v>6028</v>
      </c>
      <c r="I215" s="233">
        <v>40000</v>
      </c>
      <c r="K215" s="232" t="s">
        <v>3639</v>
      </c>
      <c r="L215" s="233">
        <v>511800</v>
      </c>
      <c r="N215" s="232" t="s">
        <v>4153</v>
      </c>
      <c r="O215" s="233">
        <v>577800</v>
      </c>
    </row>
    <row r="216" spans="2:15" ht="15.6" customHeight="1">
      <c r="B216" s="194" t="s">
        <v>3303</v>
      </c>
      <c r="C216" s="191">
        <v>1000000</v>
      </c>
      <c r="E216" s="232" t="s">
        <v>4559</v>
      </c>
      <c r="F216" s="233">
        <v>100000</v>
      </c>
      <c r="H216" s="232" t="s">
        <v>3918</v>
      </c>
      <c r="I216" s="233">
        <v>1280000</v>
      </c>
      <c r="K216" s="232" t="s">
        <v>4914</v>
      </c>
      <c r="L216" s="233">
        <v>80000</v>
      </c>
      <c r="N216" s="232" t="s">
        <v>4322</v>
      </c>
      <c r="O216" s="233">
        <v>60000</v>
      </c>
    </row>
    <row r="217" spans="2:15" ht="15.6" customHeight="1">
      <c r="B217" s="194" t="s">
        <v>3652</v>
      </c>
      <c r="C217" s="191">
        <v>1578500</v>
      </c>
      <c r="E217" s="232" t="s">
        <v>4646</v>
      </c>
      <c r="F217" s="233">
        <v>60000</v>
      </c>
      <c r="H217" s="232" t="s">
        <v>3404</v>
      </c>
      <c r="I217" s="233">
        <v>9397600</v>
      </c>
      <c r="K217" s="232" t="s">
        <v>11057</v>
      </c>
      <c r="L217" s="233">
        <v>5800000</v>
      </c>
      <c r="N217" s="232" t="s">
        <v>5850</v>
      </c>
      <c r="O217" s="233">
        <v>210000</v>
      </c>
    </row>
    <row r="218" spans="2:15" ht="15.6" customHeight="1">
      <c r="B218" s="194" t="s">
        <v>4082</v>
      </c>
      <c r="C218" s="191">
        <v>27000</v>
      </c>
      <c r="E218" s="232" t="s">
        <v>5697</v>
      </c>
      <c r="F218" s="233">
        <v>636000</v>
      </c>
      <c r="H218" s="232" t="s">
        <v>4118</v>
      </c>
      <c r="I218" s="233">
        <v>410000</v>
      </c>
      <c r="K218" s="232" t="s">
        <v>13843</v>
      </c>
      <c r="L218" s="233">
        <v>492900</v>
      </c>
      <c r="N218" s="232" t="s">
        <v>3490</v>
      </c>
      <c r="O218" s="233">
        <v>290000</v>
      </c>
    </row>
    <row r="219" spans="2:15" ht="15.6" customHeight="1">
      <c r="B219" s="194" t="s">
        <v>4769</v>
      </c>
      <c r="C219" s="191">
        <v>54340</v>
      </c>
      <c r="E219" s="232" t="s">
        <v>3960</v>
      </c>
      <c r="F219" s="233">
        <v>5200000</v>
      </c>
      <c r="H219" s="232" t="s">
        <v>4485</v>
      </c>
      <c r="I219" s="233">
        <v>2918300</v>
      </c>
      <c r="K219" s="232" t="s">
        <v>13778</v>
      </c>
      <c r="L219" s="233">
        <v>420000</v>
      </c>
      <c r="N219" s="232" t="s">
        <v>4243</v>
      </c>
      <c r="O219" s="233">
        <v>160000</v>
      </c>
    </row>
    <row r="220" spans="2:15">
      <c r="B220" s="194" t="s">
        <v>3425</v>
      </c>
      <c r="C220" s="191">
        <v>32000</v>
      </c>
      <c r="E220" s="232" t="s">
        <v>4421</v>
      </c>
      <c r="F220" s="233">
        <v>225400</v>
      </c>
      <c r="H220" s="232" t="s">
        <v>2900</v>
      </c>
      <c r="I220" s="233">
        <v>2505000</v>
      </c>
      <c r="K220" s="232" t="s">
        <v>4325</v>
      </c>
      <c r="L220" s="233">
        <v>470000</v>
      </c>
      <c r="N220" s="232" t="s">
        <v>14492</v>
      </c>
      <c r="O220" s="233">
        <v>925000</v>
      </c>
    </row>
    <row r="221" spans="2:15" ht="15.6" customHeight="1">
      <c r="B221" s="194" t="s">
        <v>5108</v>
      </c>
      <c r="C221" s="191">
        <v>3455000</v>
      </c>
      <c r="E221" s="232" t="s">
        <v>3964</v>
      </c>
      <c r="F221" s="233">
        <v>1800000</v>
      </c>
      <c r="H221" s="232" t="s">
        <v>4161</v>
      </c>
      <c r="I221" s="233">
        <v>1500000</v>
      </c>
      <c r="K221" s="232" t="s">
        <v>13401</v>
      </c>
      <c r="L221" s="233">
        <v>400000</v>
      </c>
      <c r="N221" s="232" t="s">
        <v>4315</v>
      </c>
      <c r="O221" s="233">
        <v>1992000</v>
      </c>
    </row>
    <row r="222" spans="2:15" ht="15.6" customHeight="1">
      <c r="B222" s="194" t="s">
        <v>3022</v>
      </c>
      <c r="C222" s="191">
        <v>11000000</v>
      </c>
      <c r="E222" s="232" t="s">
        <v>3757</v>
      </c>
      <c r="F222" s="233">
        <v>45000</v>
      </c>
      <c r="H222" s="232" t="s">
        <v>2860</v>
      </c>
      <c r="I222" s="233">
        <v>160000</v>
      </c>
      <c r="K222" s="232" t="s">
        <v>2961</v>
      </c>
      <c r="L222" s="233">
        <v>1876500</v>
      </c>
      <c r="N222" s="232" t="s">
        <v>12972</v>
      </c>
      <c r="O222" s="233">
        <v>5600000</v>
      </c>
    </row>
    <row r="223" spans="2:15" ht="15.6" customHeight="1">
      <c r="B223" s="194" t="s">
        <v>5884</v>
      </c>
      <c r="C223" s="191">
        <v>78546</v>
      </c>
      <c r="E223" s="232" t="s">
        <v>5779</v>
      </c>
      <c r="F223" s="233">
        <v>180000</v>
      </c>
      <c r="H223" s="232" t="s">
        <v>6136</v>
      </c>
      <c r="I223" s="233">
        <v>3600000</v>
      </c>
      <c r="K223" s="232" t="s">
        <v>4153</v>
      </c>
      <c r="L223" s="233">
        <v>600500</v>
      </c>
      <c r="N223" s="232" t="s">
        <v>4487</v>
      </c>
      <c r="O223" s="233">
        <v>1328000</v>
      </c>
    </row>
    <row r="224" spans="2:15" ht="15.6" customHeight="1">
      <c r="B224" s="194" t="s">
        <v>4558</v>
      </c>
      <c r="C224" s="191">
        <v>5328000</v>
      </c>
      <c r="E224" s="232" t="s">
        <v>3436</v>
      </c>
      <c r="F224" s="233">
        <v>0</v>
      </c>
      <c r="H224" s="232" t="s">
        <v>3358</v>
      </c>
      <c r="I224" s="233">
        <v>468000</v>
      </c>
      <c r="K224" s="232" t="s">
        <v>4190</v>
      </c>
      <c r="L224" s="233">
        <v>2604000</v>
      </c>
      <c r="N224" s="232" t="s">
        <v>4486</v>
      </c>
      <c r="O224" s="233">
        <v>20000</v>
      </c>
    </row>
    <row r="225" spans="2:16" ht="15.6" customHeight="1">
      <c r="B225" s="194" t="s">
        <v>2885</v>
      </c>
      <c r="C225" s="191">
        <v>2181500</v>
      </c>
      <c r="E225" s="232" t="s">
        <v>4555</v>
      </c>
      <c r="F225" s="233">
        <v>10000</v>
      </c>
      <c r="H225" s="232" t="s">
        <v>4584</v>
      </c>
      <c r="I225" s="233">
        <v>20000</v>
      </c>
      <c r="K225" s="232" t="s">
        <v>4322</v>
      </c>
      <c r="L225" s="233">
        <v>0</v>
      </c>
      <c r="N225" s="232" t="s">
        <v>2963</v>
      </c>
      <c r="O225" s="233">
        <v>2200000</v>
      </c>
    </row>
    <row r="226" spans="2:16" ht="15.6" customHeight="1">
      <c r="B226" s="194" t="s">
        <v>3176</v>
      </c>
      <c r="C226" s="191">
        <v>109800</v>
      </c>
      <c r="E226" s="232" t="s">
        <v>3394</v>
      </c>
      <c r="F226" s="233">
        <v>418000</v>
      </c>
      <c r="H226" s="232" t="s">
        <v>3735</v>
      </c>
      <c r="I226" s="233">
        <v>926000</v>
      </c>
      <c r="K226" s="232" t="s">
        <v>5850</v>
      </c>
      <c r="L226" s="233">
        <v>130000</v>
      </c>
      <c r="N226" s="232" t="s">
        <v>3678</v>
      </c>
      <c r="O226" s="233">
        <v>156000</v>
      </c>
    </row>
    <row r="227" spans="2:16">
      <c r="B227" s="194" t="s">
        <v>4634</v>
      </c>
      <c r="C227" s="191">
        <v>1000000</v>
      </c>
      <c r="E227" s="232" t="s">
        <v>3586</v>
      </c>
      <c r="F227" s="233">
        <v>6724500</v>
      </c>
      <c r="H227" s="232" t="s">
        <v>3319</v>
      </c>
      <c r="I227" s="233">
        <v>3225000</v>
      </c>
      <c r="K227" s="232" t="s">
        <v>11050</v>
      </c>
      <c r="L227" s="233">
        <v>2800000</v>
      </c>
      <c r="N227" s="232" t="s">
        <v>14493</v>
      </c>
      <c r="O227" s="233">
        <v>531000</v>
      </c>
    </row>
    <row r="228" spans="2:16" ht="15.6" customHeight="1">
      <c r="B228" s="194" t="s">
        <v>4651</v>
      </c>
      <c r="C228" s="191">
        <v>1500000</v>
      </c>
      <c r="E228" s="232" t="s">
        <v>4190</v>
      </c>
      <c r="F228" s="233">
        <v>700000</v>
      </c>
      <c r="H228" s="232" t="s">
        <v>3177</v>
      </c>
      <c r="I228" s="233">
        <v>1310000</v>
      </c>
      <c r="K228" s="232" t="s">
        <v>3490</v>
      </c>
      <c r="L228" s="233">
        <v>3097000</v>
      </c>
      <c r="N228" s="232" t="s">
        <v>4129</v>
      </c>
      <c r="O228" s="233">
        <v>20000</v>
      </c>
    </row>
    <row r="229" spans="2:16" ht="15.6" customHeight="1">
      <c r="B229" s="194" t="s">
        <v>2879</v>
      </c>
      <c r="C229" s="191">
        <v>20000</v>
      </c>
      <c r="E229" s="232" t="s">
        <v>4571</v>
      </c>
      <c r="F229" s="233">
        <v>530000</v>
      </c>
      <c r="H229" s="232" t="s">
        <v>3722</v>
      </c>
      <c r="I229" s="233">
        <v>1088000</v>
      </c>
      <c r="K229" s="232" t="s">
        <v>6321</v>
      </c>
      <c r="L229" s="233">
        <v>150000</v>
      </c>
      <c r="N229" s="232" t="s">
        <v>3318</v>
      </c>
      <c r="O229" s="233">
        <v>571000</v>
      </c>
    </row>
    <row r="230" spans="2:16" ht="15.6" customHeight="1">
      <c r="B230" s="194" t="s">
        <v>4011</v>
      </c>
      <c r="C230" s="191">
        <v>1158000</v>
      </c>
      <c r="E230" s="232" t="s">
        <v>4094</v>
      </c>
      <c r="F230" s="233">
        <v>-3000</v>
      </c>
      <c r="H230" s="232" t="s">
        <v>2878</v>
      </c>
      <c r="I230" s="233">
        <v>200000</v>
      </c>
      <c r="K230" s="232" t="s">
        <v>3649</v>
      </c>
      <c r="L230" s="233">
        <v>406000</v>
      </c>
      <c r="N230" s="232" t="s">
        <v>3932</v>
      </c>
      <c r="O230" s="233">
        <v>594000</v>
      </c>
    </row>
    <row r="231" spans="2:16" ht="15.6" customHeight="1">
      <c r="B231" s="194" t="s">
        <v>3661</v>
      </c>
      <c r="C231" s="191">
        <v>90500</v>
      </c>
      <c r="E231" s="232" t="s">
        <v>5245</v>
      </c>
      <c r="F231" s="233">
        <v>20000</v>
      </c>
      <c r="H231" s="232" t="s">
        <v>11204</v>
      </c>
      <c r="I231" s="233">
        <v>1600000</v>
      </c>
      <c r="K231" s="232" t="s">
        <v>6007</v>
      </c>
      <c r="L231" s="233">
        <v>2776000</v>
      </c>
      <c r="N231" s="232" t="s">
        <v>4933</v>
      </c>
      <c r="O231" s="233">
        <v>1736000</v>
      </c>
    </row>
    <row r="232" spans="2:16" ht="15.6" customHeight="1">
      <c r="B232" s="194" t="s">
        <v>4546</v>
      </c>
      <c r="C232" s="191">
        <v>271200</v>
      </c>
      <c r="E232" s="232" t="s">
        <v>5327</v>
      </c>
      <c r="F232" s="233">
        <v>-701500</v>
      </c>
      <c r="H232" s="251" t="s">
        <v>5433</v>
      </c>
      <c r="I232" s="254">
        <f>3500000+1500000</f>
        <v>5000000</v>
      </c>
      <c r="K232" s="232" t="s">
        <v>3808</v>
      </c>
      <c r="L232" s="233">
        <v>52000</v>
      </c>
      <c r="N232" s="232" t="s">
        <v>5164</v>
      </c>
      <c r="O232" s="233">
        <v>1239800</v>
      </c>
    </row>
    <row r="233" spans="2:16" ht="15.6" customHeight="1">
      <c r="B233" s="194" t="s">
        <v>3207</v>
      </c>
      <c r="C233" s="191">
        <v>26000</v>
      </c>
      <c r="E233" s="232" t="s">
        <v>5402</v>
      </c>
      <c r="F233" s="233">
        <v>46000</v>
      </c>
      <c r="H233" s="232" t="s">
        <v>3260</v>
      </c>
      <c r="I233" s="233">
        <v>30000</v>
      </c>
      <c r="K233" s="232" t="s">
        <v>2880</v>
      </c>
      <c r="L233" s="233">
        <v>80000</v>
      </c>
      <c r="N233" s="232" t="s">
        <v>11030</v>
      </c>
      <c r="O233" s="233">
        <v>468000</v>
      </c>
    </row>
    <row r="234" spans="2:16" ht="15.6" customHeight="1">
      <c r="B234" s="194" t="s">
        <v>3174</v>
      </c>
      <c r="C234" s="191">
        <v>445000</v>
      </c>
      <c r="E234" s="232" t="s">
        <v>3175</v>
      </c>
      <c r="F234" s="233">
        <v>676000</v>
      </c>
      <c r="H234" s="232" t="s">
        <v>3094</v>
      </c>
      <c r="I234" s="233">
        <v>1091000</v>
      </c>
      <c r="K234" s="232" t="s">
        <v>13842</v>
      </c>
      <c r="L234" s="233">
        <v>20000</v>
      </c>
      <c r="N234" s="232" t="s">
        <v>3461</v>
      </c>
      <c r="O234" s="233">
        <v>798000</v>
      </c>
    </row>
    <row r="235" spans="2:16">
      <c r="B235" s="194" t="s">
        <v>3205</v>
      </c>
      <c r="C235" s="191">
        <v>80000</v>
      </c>
      <c r="E235" s="232" t="s">
        <v>4315</v>
      </c>
      <c r="F235" s="233">
        <v>825000</v>
      </c>
      <c r="H235" s="232" t="s">
        <v>2882</v>
      </c>
      <c r="I235" s="233">
        <v>50000</v>
      </c>
      <c r="K235" s="232" t="s">
        <v>4315</v>
      </c>
      <c r="L235" s="233">
        <v>75000</v>
      </c>
      <c r="N235" s="232" t="s">
        <v>14494</v>
      </c>
      <c r="O235" s="233">
        <v>780000</v>
      </c>
    </row>
    <row r="236" spans="2:16" ht="15.6" customHeight="1">
      <c r="B236" s="194" t="s">
        <v>5164</v>
      </c>
      <c r="C236" s="191">
        <v>50000</v>
      </c>
      <c r="E236" s="232" t="s">
        <v>4652</v>
      </c>
      <c r="F236" s="233">
        <v>390000</v>
      </c>
      <c r="H236" s="232" t="s">
        <v>3264</v>
      </c>
      <c r="I236" s="233">
        <v>1464000</v>
      </c>
      <c r="K236" s="232" t="s">
        <v>4486</v>
      </c>
      <c r="L236" s="233">
        <v>20000</v>
      </c>
      <c r="N236" s="232" t="s">
        <v>14495</v>
      </c>
      <c r="O236" s="233">
        <v>8000</v>
      </c>
      <c r="P236" s="250"/>
    </row>
    <row r="237" spans="2:16">
      <c r="B237" s="194" t="s">
        <v>3431</v>
      </c>
      <c r="C237" s="191">
        <v>617000</v>
      </c>
      <c r="E237" s="232" t="s">
        <v>3652</v>
      </c>
      <c r="F237" s="233">
        <v>1136000</v>
      </c>
      <c r="H237" s="232" t="s">
        <v>5431</v>
      </c>
      <c r="I237" s="233">
        <f>283115000-1500000</f>
        <v>281615000</v>
      </c>
      <c r="K237" s="232" t="s">
        <v>2963</v>
      </c>
      <c r="L237" s="233">
        <v>2200000</v>
      </c>
      <c r="N237" s="232" t="s">
        <v>3500</v>
      </c>
      <c r="O237" s="233">
        <v>2232000</v>
      </c>
    </row>
    <row r="238" spans="2:16" ht="15.6" customHeight="1">
      <c r="B238" s="194" t="s">
        <v>3154</v>
      </c>
      <c r="C238" s="191">
        <v>855000</v>
      </c>
      <c r="E238" s="232" t="s">
        <v>3041</v>
      </c>
      <c r="F238" s="233">
        <v>380000</v>
      </c>
      <c r="H238" s="232" t="s">
        <v>12503</v>
      </c>
      <c r="I238" s="233">
        <v>2000000</v>
      </c>
      <c r="K238" s="232" t="s">
        <v>3678</v>
      </c>
      <c r="L238" s="233">
        <v>427000</v>
      </c>
      <c r="N238" s="232" t="s">
        <v>3369</v>
      </c>
      <c r="O238" s="233">
        <v>1135000</v>
      </c>
    </row>
    <row r="239" spans="2:16" ht="15.6" customHeight="1">
      <c r="B239" s="194" t="s">
        <v>4561</v>
      </c>
      <c r="C239" s="191">
        <v>2104000</v>
      </c>
      <c r="E239" s="232" t="s">
        <v>4011</v>
      </c>
      <c r="F239" s="233">
        <v>70000</v>
      </c>
      <c r="H239" s="232" t="s">
        <v>4144</v>
      </c>
      <c r="I239" s="233">
        <v>670000</v>
      </c>
      <c r="K239" s="232" t="s">
        <v>13579</v>
      </c>
      <c r="L239" s="233">
        <v>130000</v>
      </c>
      <c r="N239" s="232" t="s">
        <v>5428</v>
      </c>
      <c r="O239" s="233">
        <v>2250000</v>
      </c>
    </row>
    <row r="240" spans="2:16" ht="15.6" customHeight="1">
      <c r="B240" s="194" t="s">
        <v>2980</v>
      </c>
      <c r="C240" s="191">
        <v>169800</v>
      </c>
      <c r="E240" s="232" t="s">
        <v>3493</v>
      </c>
      <c r="F240" s="233">
        <v>695000</v>
      </c>
      <c r="H240" s="232" t="s">
        <v>4028</v>
      </c>
      <c r="I240" s="233">
        <v>599000</v>
      </c>
      <c r="K240" s="232" t="s">
        <v>2840</v>
      </c>
      <c r="L240" s="233">
        <v>1760000</v>
      </c>
      <c r="N240" s="235" t="s">
        <v>14532</v>
      </c>
      <c r="O240" s="233">
        <v>300000</v>
      </c>
    </row>
    <row r="241" spans="2:15">
      <c r="B241" s="194" t="s">
        <v>2917</v>
      </c>
      <c r="C241" s="191">
        <v>505000</v>
      </c>
      <c r="E241" s="232" t="s">
        <v>4546</v>
      </c>
      <c r="F241" s="233">
        <v>601000</v>
      </c>
      <c r="H241" s="232" t="s">
        <v>3189</v>
      </c>
      <c r="I241" s="233">
        <v>2411700</v>
      </c>
      <c r="K241" s="232" t="s">
        <v>3932</v>
      </c>
      <c r="L241" s="233">
        <v>769000</v>
      </c>
      <c r="N241" s="232" t="s">
        <v>3465</v>
      </c>
      <c r="O241" s="233">
        <v>624000</v>
      </c>
    </row>
    <row r="242" spans="2:15" ht="15.6" customHeight="1">
      <c r="B242" s="194" t="s">
        <v>4228</v>
      </c>
      <c r="C242" s="191">
        <v>120000</v>
      </c>
      <c r="E242" s="232" t="s">
        <v>4301</v>
      </c>
      <c r="F242" s="233">
        <v>220000</v>
      </c>
      <c r="H242" s="232" t="s">
        <v>3602</v>
      </c>
      <c r="I242" s="233">
        <v>483000</v>
      </c>
      <c r="K242" s="232" t="s">
        <v>2904</v>
      </c>
      <c r="L242" s="233">
        <v>275000</v>
      </c>
      <c r="N242" s="232" t="s">
        <v>4426</v>
      </c>
      <c r="O242" s="233">
        <v>60000</v>
      </c>
    </row>
    <row r="243" spans="2:15" ht="15.6" customHeight="1">
      <c r="B243" s="194" t="s">
        <v>3039</v>
      </c>
      <c r="C243" s="191">
        <v>270000</v>
      </c>
      <c r="E243" s="232" t="s">
        <v>3207</v>
      </c>
      <c r="F243" s="233">
        <v>600000</v>
      </c>
      <c r="H243" s="232" t="s">
        <v>4622</v>
      </c>
      <c r="I243" s="233">
        <v>889000</v>
      </c>
      <c r="K243" s="232" t="s">
        <v>4192</v>
      </c>
      <c r="L243" s="233">
        <v>2600000</v>
      </c>
      <c r="N243" s="232" t="s">
        <v>3071</v>
      </c>
      <c r="O243" s="233">
        <v>820000</v>
      </c>
    </row>
    <row r="244" spans="2:15" ht="15.6" customHeight="1">
      <c r="B244" s="194" t="s">
        <v>3510</v>
      </c>
      <c r="C244" s="191">
        <v>894000</v>
      </c>
      <c r="E244" s="232" t="s">
        <v>3174</v>
      </c>
      <c r="F244" s="233">
        <v>964700</v>
      </c>
      <c r="H244" s="232" t="s">
        <v>5334</v>
      </c>
      <c r="I244" s="233">
        <v>30000</v>
      </c>
      <c r="K244" s="232" t="s">
        <v>5017</v>
      </c>
      <c r="L244" s="233">
        <v>0</v>
      </c>
      <c r="N244" s="232" t="s">
        <v>4199</v>
      </c>
      <c r="O244" s="233">
        <v>120000</v>
      </c>
    </row>
    <row r="245" spans="2:15" ht="15.6" customHeight="1">
      <c r="B245" s="194" t="s">
        <v>3358</v>
      </c>
      <c r="C245" s="191">
        <v>582800</v>
      </c>
      <c r="E245" s="232" t="s">
        <v>4314</v>
      </c>
      <c r="F245" s="233">
        <v>60000</v>
      </c>
      <c r="H245" s="232" t="s">
        <v>4007</v>
      </c>
      <c r="I245" s="233">
        <v>1340000</v>
      </c>
      <c r="K245" s="232" t="s">
        <v>5164</v>
      </c>
      <c r="L245" s="233">
        <v>1844000</v>
      </c>
      <c r="N245" s="232" t="s">
        <v>14103</v>
      </c>
      <c r="O245" s="233">
        <v>56000</v>
      </c>
    </row>
    <row r="246" spans="2:15" ht="15.6" customHeight="1">
      <c r="B246" s="194" t="s">
        <v>3629</v>
      </c>
      <c r="C246" s="191">
        <v>1228900</v>
      </c>
      <c r="E246" s="232" t="s">
        <v>3205</v>
      </c>
      <c r="F246" s="233">
        <v>400000</v>
      </c>
      <c r="H246" s="232" t="s">
        <v>3163</v>
      </c>
      <c r="I246" s="233">
        <v>50000</v>
      </c>
      <c r="K246" s="232" t="s">
        <v>11030</v>
      </c>
      <c r="L246" s="233">
        <v>932000</v>
      </c>
      <c r="N246" s="232" t="s">
        <v>4360</v>
      </c>
      <c r="O246" s="233">
        <v>105000</v>
      </c>
    </row>
    <row r="247" spans="2:15" ht="15.6" customHeight="1">
      <c r="B247" s="194" t="s">
        <v>4124</v>
      </c>
      <c r="C247" s="191">
        <v>107000</v>
      </c>
      <c r="E247" s="232" t="s">
        <v>4605</v>
      </c>
      <c r="F247" s="233">
        <v>120000</v>
      </c>
      <c r="H247" s="232" t="s">
        <v>4220</v>
      </c>
      <c r="I247" s="233">
        <v>700000</v>
      </c>
      <c r="K247" s="232" t="s">
        <v>4359</v>
      </c>
      <c r="L247" s="233">
        <v>8050000</v>
      </c>
      <c r="N247" s="232" t="s">
        <v>14118</v>
      </c>
      <c r="O247" s="233">
        <v>320000</v>
      </c>
    </row>
    <row r="248" spans="2:15" ht="15.6" customHeight="1">
      <c r="B248" s="194" t="s">
        <v>3165</v>
      </c>
      <c r="C248" s="191">
        <v>1960000</v>
      </c>
      <c r="E248" s="232" t="s">
        <v>3148</v>
      </c>
      <c r="F248" s="233">
        <v>345000</v>
      </c>
      <c r="H248" s="232" t="s">
        <v>3859</v>
      </c>
      <c r="I248" s="233">
        <v>7140000</v>
      </c>
      <c r="K248" s="232" t="s">
        <v>13354</v>
      </c>
      <c r="L248" s="233">
        <v>485000</v>
      </c>
      <c r="N248" s="232" t="s">
        <v>2886</v>
      </c>
      <c r="O248" s="233">
        <v>135000</v>
      </c>
    </row>
    <row r="249" spans="2:15" ht="15.6" customHeight="1">
      <c r="B249" s="194" t="s">
        <v>3362</v>
      </c>
      <c r="C249" s="191">
        <v>120000</v>
      </c>
      <c r="E249" s="232" t="s">
        <v>5164</v>
      </c>
      <c r="F249" s="233">
        <v>858000</v>
      </c>
      <c r="H249" s="232" t="s">
        <v>12504</v>
      </c>
      <c r="I249" s="233">
        <v>840000</v>
      </c>
      <c r="K249" s="232" t="s">
        <v>3442</v>
      </c>
      <c r="L249" s="233">
        <v>1290000</v>
      </c>
      <c r="N249" s="232" t="s">
        <v>14496</v>
      </c>
      <c r="O249" s="233">
        <v>246000</v>
      </c>
    </row>
    <row r="250" spans="2:15">
      <c r="B250" s="194" t="s">
        <v>3706</v>
      </c>
      <c r="C250" s="191">
        <v>284500</v>
      </c>
      <c r="E250" s="232" t="s">
        <v>3431</v>
      </c>
      <c r="F250" s="233">
        <v>975000</v>
      </c>
      <c r="H250" s="232" t="s">
        <v>2991</v>
      </c>
      <c r="I250" s="233">
        <v>560000</v>
      </c>
      <c r="K250" s="232" t="s">
        <v>3814</v>
      </c>
      <c r="L250" s="233">
        <v>150000</v>
      </c>
      <c r="N250" s="232" t="s">
        <v>5270</v>
      </c>
      <c r="O250" s="233">
        <v>3570000</v>
      </c>
    </row>
    <row r="251" spans="2:15" ht="15.6" customHeight="1">
      <c r="B251" s="194" t="s">
        <v>4027</v>
      </c>
      <c r="C251" s="191">
        <v>177900</v>
      </c>
      <c r="E251" s="232" t="s">
        <v>4621</v>
      </c>
      <c r="F251" s="233">
        <v>142000</v>
      </c>
      <c r="H251" s="232" t="s">
        <v>3847</v>
      </c>
      <c r="I251" s="233">
        <v>700000</v>
      </c>
      <c r="K251" s="232" t="s">
        <v>13851</v>
      </c>
      <c r="L251" s="233">
        <v>825000</v>
      </c>
      <c r="N251" s="232" t="s">
        <v>4112</v>
      </c>
      <c r="O251" s="233">
        <v>496000</v>
      </c>
    </row>
    <row r="252" spans="2:15" ht="15.6" customHeight="1">
      <c r="B252" s="194" t="s">
        <v>4576</v>
      </c>
      <c r="C252" s="191">
        <v>741500</v>
      </c>
      <c r="E252" s="232" t="s">
        <v>3154</v>
      </c>
      <c r="F252" s="233">
        <v>747500</v>
      </c>
      <c r="H252" s="232" t="s">
        <v>3858</v>
      </c>
      <c r="I252" s="233">
        <v>1400000</v>
      </c>
      <c r="K252" s="232" t="s">
        <v>4044</v>
      </c>
      <c r="L252" s="233">
        <v>770000</v>
      </c>
      <c r="N252" s="232" t="s">
        <v>3038</v>
      </c>
      <c r="O252" s="233">
        <v>4085000</v>
      </c>
    </row>
    <row r="253" spans="2:15" ht="15.6" customHeight="1">
      <c r="B253" s="194" t="s">
        <v>3397</v>
      </c>
      <c r="C253" s="191">
        <v>205000</v>
      </c>
      <c r="E253" s="232" t="s">
        <v>4561</v>
      </c>
      <c r="F253" s="233">
        <v>1827500</v>
      </c>
      <c r="H253" s="232" t="s">
        <v>4456</v>
      </c>
      <c r="I253" s="233">
        <v>7140000</v>
      </c>
      <c r="K253" s="232" t="s">
        <v>5428</v>
      </c>
      <c r="L253" s="233">
        <v>430000</v>
      </c>
      <c r="N253" s="232" t="s">
        <v>5245</v>
      </c>
      <c r="O253" s="233">
        <v>10000</v>
      </c>
    </row>
    <row r="254" spans="2:15" ht="15.6" customHeight="1">
      <c r="B254" s="194" t="s">
        <v>5153</v>
      </c>
      <c r="C254" s="191">
        <v>2716000</v>
      </c>
      <c r="E254" s="232" t="s">
        <v>4238</v>
      </c>
      <c r="F254" s="233">
        <v>12000</v>
      </c>
      <c r="H254" s="232" t="s">
        <v>4225</v>
      </c>
      <c r="I254" s="233">
        <v>140000</v>
      </c>
      <c r="K254" s="232" t="s">
        <v>4383</v>
      </c>
      <c r="L254" s="233">
        <v>1120000</v>
      </c>
      <c r="N254" s="232" t="s">
        <v>14497</v>
      </c>
      <c r="O254" s="233">
        <v>834000</v>
      </c>
    </row>
    <row r="255" spans="2:15">
      <c r="B255" s="194" t="s">
        <v>4241</v>
      </c>
      <c r="C255" s="191">
        <v>110000</v>
      </c>
      <c r="E255" s="232" t="s">
        <v>5360</v>
      </c>
      <c r="F255" s="233">
        <v>25000</v>
      </c>
      <c r="H255" s="232" t="s">
        <v>4608</v>
      </c>
      <c r="I255" s="233">
        <v>2473000</v>
      </c>
      <c r="K255" s="232" t="s">
        <v>3465</v>
      </c>
      <c r="L255" s="233">
        <v>458000</v>
      </c>
      <c r="N255" s="232" t="s">
        <v>4302</v>
      </c>
      <c r="O255" s="233">
        <v>20000</v>
      </c>
    </row>
    <row r="256" spans="2:15" ht="15.6" customHeight="1">
      <c r="B256" s="194" t="s">
        <v>3679</v>
      </c>
      <c r="C256" s="191">
        <v>641000</v>
      </c>
      <c r="E256" s="232" t="s">
        <v>4087</v>
      </c>
      <c r="F256" s="233">
        <v>1760000</v>
      </c>
      <c r="H256" s="232" t="s">
        <v>3609</v>
      </c>
      <c r="I256" s="233">
        <v>20000</v>
      </c>
      <c r="K256" s="232" t="s">
        <v>2888</v>
      </c>
      <c r="L256" s="233">
        <v>1004000</v>
      </c>
      <c r="N256" s="232" t="s">
        <v>2899</v>
      </c>
      <c r="O256" s="233">
        <v>420000</v>
      </c>
    </row>
    <row r="257" spans="2:16" ht="15.6" customHeight="1">
      <c r="B257" s="194" t="s">
        <v>3532</v>
      </c>
      <c r="C257" s="191">
        <v>310000</v>
      </c>
      <c r="E257" s="232" t="s">
        <v>2980</v>
      </c>
      <c r="F257" s="233">
        <v>1385300</v>
      </c>
      <c r="H257" s="232" t="s">
        <v>3380</v>
      </c>
      <c r="I257" s="233">
        <v>347800</v>
      </c>
      <c r="K257" s="232" t="s">
        <v>4363</v>
      </c>
      <c r="L257" s="233">
        <v>860000</v>
      </c>
      <c r="N257" s="232" t="s">
        <v>12525</v>
      </c>
      <c r="O257" s="233">
        <v>3350000</v>
      </c>
    </row>
    <row r="258" spans="2:16" ht="15.6" customHeight="1">
      <c r="B258" s="194" t="s">
        <v>3356</v>
      </c>
      <c r="C258" s="191">
        <v>336000</v>
      </c>
      <c r="E258" s="232" t="s">
        <v>3719</v>
      </c>
      <c r="F258" s="233">
        <v>154700</v>
      </c>
      <c r="H258" s="232" t="s">
        <v>3432</v>
      </c>
      <c r="I258" s="233">
        <v>280000</v>
      </c>
      <c r="K258" s="232" t="s">
        <v>4199</v>
      </c>
      <c r="L258" s="233">
        <v>99000</v>
      </c>
      <c r="N258" s="232" t="s">
        <v>3604</v>
      </c>
      <c r="O258" s="233">
        <v>156000</v>
      </c>
    </row>
    <row r="259" spans="2:16" ht="15.6" customHeight="1">
      <c r="B259" s="194" t="s">
        <v>4997</v>
      </c>
      <c r="C259" s="191">
        <v>210000</v>
      </c>
      <c r="E259" s="232" t="s">
        <v>3039</v>
      </c>
      <c r="F259" s="233">
        <v>279000</v>
      </c>
      <c r="H259" s="232" t="s">
        <v>3056</v>
      </c>
      <c r="I259" s="233">
        <v>260000</v>
      </c>
      <c r="K259" s="232" t="s">
        <v>3363</v>
      </c>
      <c r="L259" s="233">
        <v>330000</v>
      </c>
      <c r="N259" s="232" t="s">
        <v>13317</v>
      </c>
      <c r="O259" s="233">
        <v>1032000</v>
      </c>
    </row>
    <row r="260" spans="2:16" ht="15.6" customHeight="1">
      <c r="B260" s="194" t="s">
        <v>3551</v>
      </c>
      <c r="C260" s="191">
        <v>270000</v>
      </c>
      <c r="E260" s="232" t="s">
        <v>3189</v>
      </c>
      <c r="F260" s="233">
        <v>2401000</v>
      </c>
      <c r="H260" s="232" t="s">
        <v>3757</v>
      </c>
      <c r="I260" s="233">
        <v>1950000</v>
      </c>
      <c r="K260" s="232" t="s">
        <v>4360</v>
      </c>
      <c r="L260" s="233">
        <v>70000</v>
      </c>
      <c r="N260" s="232" t="s">
        <v>13315</v>
      </c>
      <c r="O260" s="233">
        <v>944000</v>
      </c>
    </row>
    <row r="261" spans="2:16" ht="15.6" customHeight="1">
      <c r="B261" s="194" t="s">
        <v>4060</v>
      </c>
      <c r="C261" s="191">
        <v>75000</v>
      </c>
      <c r="E261" s="232" t="s">
        <v>5332</v>
      </c>
      <c r="F261" s="233">
        <v>80000</v>
      </c>
      <c r="H261" s="232" t="s">
        <v>4421</v>
      </c>
      <c r="I261" s="233">
        <v>366000</v>
      </c>
      <c r="K261" s="232" t="s">
        <v>4126</v>
      </c>
      <c r="L261" s="233">
        <v>590100</v>
      </c>
      <c r="N261" s="232" t="s">
        <v>14524</v>
      </c>
      <c r="O261" s="233">
        <v>1760000</v>
      </c>
    </row>
    <row r="262" spans="2:16">
      <c r="B262" s="194" t="s">
        <v>4013</v>
      </c>
      <c r="C262" s="191">
        <v>1052000</v>
      </c>
      <c r="E262" s="232" t="s">
        <v>3510</v>
      </c>
      <c r="F262" s="233">
        <v>1651800</v>
      </c>
      <c r="H262" s="232" t="s">
        <v>3338</v>
      </c>
      <c r="I262" s="233">
        <v>225000</v>
      </c>
      <c r="K262" s="232" t="s">
        <v>13345</v>
      </c>
      <c r="L262" s="233">
        <v>630000</v>
      </c>
      <c r="N262" s="232" t="s">
        <v>14523</v>
      </c>
      <c r="O262" s="233">
        <v>260000</v>
      </c>
    </row>
    <row r="263" spans="2:16">
      <c r="B263" s="194" t="s">
        <v>3345</v>
      </c>
      <c r="C263" s="191">
        <v>200000</v>
      </c>
      <c r="E263" s="232" t="s">
        <v>4045</v>
      </c>
      <c r="F263" s="233">
        <v>80000</v>
      </c>
      <c r="H263" s="232" t="s">
        <v>3687</v>
      </c>
      <c r="I263" s="233">
        <v>105000</v>
      </c>
      <c r="K263" s="232" t="s">
        <v>2886</v>
      </c>
      <c r="L263" s="233">
        <v>60000</v>
      </c>
      <c r="N263" s="232" t="s">
        <v>14522</v>
      </c>
      <c r="O263" s="233">
        <v>420000</v>
      </c>
    </row>
    <row r="264" spans="2:16">
      <c r="B264" s="194" t="s">
        <v>3613</v>
      </c>
      <c r="C264" s="191">
        <v>797000</v>
      </c>
      <c r="E264" s="232" t="s">
        <v>3629</v>
      </c>
      <c r="F264" s="233">
        <v>1166400</v>
      </c>
      <c r="H264" s="232" t="s">
        <v>4873</v>
      </c>
      <c r="I264" s="233">
        <v>296200</v>
      </c>
      <c r="K264" s="232" t="s">
        <v>13849</v>
      </c>
      <c r="L264" s="233">
        <v>120000</v>
      </c>
      <c r="N264" s="232" t="s">
        <v>14521</v>
      </c>
      <c r="O264" s="233">
        <v>405000</v>
      </c>
    </row>
    <row r="265" spans="2:16">
      <c r="B265" s="194" t="s">
        <v>4091</v>
      </c>
      <c r="C265" s="191">
        <v>64000</v>
      </c>
      <c r="E265" s="232" t="s">
        <v>4124</v>
      </c>
      <c r="F265" s="233">
        <v>216000</v>
      </c>
      <c r="H265" s="232" t="s">
        <v>5206</v>
      </c>
      <c r="I265" s="233">
        <v>6000</v>
      </c>
      <c r="K265" s="232" t="s">
        <v>3709</v>
      </c>
      <c r="L265" s="233">
        <v>880000</v>
      </c>
      <c r="N265" s="232" t="s">
        <v>12568</v>
      </c>
      <c r="O265" s="233">
        <v>216000</v>
      </c>
    </row>
    <row r="266" spans="2:16" ht="15.6" customHeight="1">
      <c r="B266" s="194" t="s">
        <v>3689</v>
      </c>
      <c r="C266" s="191">
        <v>120000</v>
      </c>
      <c r="E266" s="232" t="s">
        <v>5204</v>
      </c>
      <c r="F266" s="233">
        <v>390000</v>
      </c>
      <c r="H266" s="232" t="s">
        <v>3652</v>
      </c>
      <c r="I266" s="233">
        <v>1612000</v>
      </c>
      <c r="K266" s="232" t="s">
        <v>4112</v>
      </c>
      <c r="L266" s="233">
        <v>1710000</v>
      </c>
      <c r="N266" s="232" t="s">
        <v>3470</v>
      </c>
      <c r="O266" s="233">
        <v>2037000</v>
      </c>
    </row>
    <row r="267" spans="2:16" ht="15.6" customHeight="1">
      <c r="B267" s="194" t="s">
        <v>3677</v>
      </c>
      <c r="C267" s="191">
        <v>451000</v>
      </c>
      <c r="E267" s="232" t="s">
        <v>5364</v>
      </c>
      <c r="F267" s="233">
        <v>1376000</v>
      </c>
      <c r="H267" s="232" t="s">
        <v>3394</v>
      </c>
      <c r="I267" s="233">
        <v>280000</v>
      </c>
      <c r="K267" s="232" t="s">
        <v>4101</v>
      </c>
      <c r="L267" s="233">
        <v>5145000</v>
      </c>
      <c r="N267" s="232" t="s">
        <v>14465</v>
      </c>
      <c r="O267" s="233">
        <v>277700</v>
      </c>
    </row>
    <row r="268" spans="2:16" ht="15.6" customHeight="1">
      <c r="B268" s="194" t="s">
        <v>4622</v>
      </c>
      <c r="C268" s="191">
        <v>98800</v>
      </c>
      <c r="E268" s="232" t="s">
        <v>3706</v>
      </c>
      <c r="F268" s="233">
        <v>416500</v>
      </c>
      <c r="H268" s="232" t="s">
        <v>3586</v>
      </c>
      <c r="I268" s="233">
        <v>7281000</v>
      </c>
      <c r="K268" s="232" t="s">
        <v>3508</v>
      </c>
      <c r="L268" s="233">
        <v>1080000</v>
      </c>
      <c r="N268" s="232" t="s">
        <v>13296</v>
      </c>
      <c r="O268" s="233">
        <v>280000</v>
      </c>
    </row>
    <row r="269" spans="2:16" ht="15.6" customHeight="1">
      <c r="B269" s="194" t="s">
        <v>4142</v>
      </c>
      <c r="C269" s="191">
        <v>136000</v>
      </c>
      <c r="E269" s="232" t="s">
        <v>3711</v>
      </c>
      <c r="F269" s="233">
        <v>220000</v>
      </c>
      <c r="H269" s="232" t="s">
        <v>3293</v>
      </c>
      <c r="I269" s="233">
        <v>164000</v>
      </c>
      <c r="K269" s="232" t="s">
        <v>5245</v>
      </c>
      <c r="L269" s="233">
        <v>20000</v>
      </c>
      <c r="N269" s="232" t="s">
        <v>14520</v>
      </c>
      <c r="O269" s="233">
        <v>200000</v>
      </c>
    </row>
    <row r="270" spans="2:16">
      <c r="B270" s="194" t="s">
        <v>4148</v>
      </c>
      <c r="C270" s="191">
        <v>322500</v>
      </c>
      <c r="E270" s="232" t="s">
        <v>4576</v>
      </c>
      <c r="F270" s="233">
        <v>2179100</v>
      </c>
      <c r="H270" s="232" t="s">
        <v>3523</v>
      </c>
      <c r="I270" s="233">
        <v>11558700</v>
      </c>
      <c r="K270" s="232" t="s">
        <v>13595</v>
      </c>
      <c r="L270" s="233">
        <v>2330000</v>
      </c>
      <c r="N270" s="232" t="s">
        <v>3378</v>
      </c>
      <c r="O270" s="233">
        <v>50000</v>
      </c>
    </row>
    <row r="271" spans="2:16" ht="15.6" customHeight="1">
      <c r="B271" s="194" t="s">
        <v>4482</v>
      </c>
      <c r="C271" s="191">
        <v>252000</v>
      </c>
      <c r="E271" s="232" t="s">
        <v>4537</v>
      </c>
      <c r="F271" s="233">
        <v>125000</v>
      </c>
      <c r="H271" s="232" t="s">
        <v>4315</v>
      </c>
      <c r="I271" s="233">
        <v>225000</v>
      </c>
      <c r="K271" s="232" t="s">
        <v>13325</v>
      </c>
      <c r="L271" s="233">
        <v>980000</v>
      </c>
      <c r="N271" s="232" t="s">
        <v>2969</v>
      </c>
      <c r="O271" s="233">
        <v>1480000</v>
      </c>
    </row>
    <row r="272" spans="2:16" ht="15.6" customHeight="1">
      <c r="B272" s="194" t="s">
        <v>3535</v>
      </c>
      <c r="C272" s="191">
        <v>1149000</v>
      </c>
      <c r="E272" s="232" t="s">
        <v>3316</v>
      </c>
      <c r="F272" s="233">
        <v>175000</v>
      </c>
      <c r="H272" s="232" t="s">
        <v>4332</v>
      </c>
      <c r="I272" s="233">
        <v>3283000</v>
      </c>
      <c r="K272" s="232" t="s">
        <v>2899</v>
      </c>
      <c r="L272" s="233">
        <v>90000</v>
      </c>
      <c r="N272" s="232" t="s">
        <v>14519</v>
      </c>
      <c r="O272" s="233">
        <v>240000</v>
      </c>
      <c r="P272" s="57" t="s">
        <v>14466</v>
      </c>
    </row>
    <row r="273" spans="2:15">
      <c r="B273" s="194" t="s">
        <v>4413</v>
      </c>
      <c r="C273" s="191">
        <v>164000</v>
      </c>
      <c r="E273" s="232" t="s">
        <v>5241</v>
      </c>
      <c r="F273" s="233">
        <v>120000</v>
      </c>
      <c r="H273" s="232" t="s">
        <v>4308</v>
      </c>
      <c r="I273" s="233">
        <v>550000</v>
      </c>
      <c r="K273" s="232" t="s">
        <v>3334</v>
      </c>
      <c r="L273" s="233">
        <v>900000</v>
      </c>
      <c r="N273" s="232" t="s">
        <v>4393</v>
      </c>
      <c r="O273" s="233">
        <v>700000</v>
      </c>
    </row>
    <row r="274" spans="2:15" ht="15.6" customHeight="1">
      <c r="B274" s="194" t="s">
        <v>4160</v>
      </c>
      <c r="C274" s="191">
        <v>70000</v>
      </c>
      <c r="E274" s="232" t="s">
        <v>5153</v>
      </c>
      <c r="F274" s="233">
        <v>127000</v>
      </c>
      <c r="H274" s="232" t="s">
        <v>3532</v>
      </c>
      <c r="I274" s="233">
        <v>597300</v>
      </c>
      <c r="K274" s="232" t="s">
        <v>3687</v>
      </c>
      <c r="L274" s="233">
        <v>35000</v>
      </c>
      <c r="N274" s="232" t="s">
        <v>14530</v>
      </c>
      <c r="O274" s="233">
        <v>830500</v>
      </c>
    </row>
    <row r="275" spans="2:15">
      <c r="B275" s="194" t="s">
        <v>4591</v>
      </c>
      <c r="C275" s="191">
        <v>240000</v>
      </c>
      <c r="E275" s="232" t="s">
        <v>4241</v>
      </c>
      <c r="F275" s="233">
        <v>150000</v>
      </c>
      <c r="H275" s="232" t="s">
        <v>4578</v>
      </c>
      <c r="I275" s="233">
        <v>4000</v>
      </c>
      <c r="K275" s="232" t="s">
        <v>3604</v>
      </c>
      <c r="L275" s="233">
        <v>625000</v>
      </c>
      <c r="N275" s="232" t="s">
        <v>14518</v>
      </c>
      <c r="O275" s="233">
        <v>313000</v>
      </c>
    </row>
    <row r="276" spans="2:15">
      <c r="B276" s="194" t="s">
        <v>4500</v>
      </c>
      <c r="C276" s="191">
        <v>578600</v>
      </c>
      <c r="E276" s="232" t="s">
        <v>3651</v>
      </c>
      <c r="F276" s="233">
        <v>100000</v>
      </c>
      <c r="H276" s="232" t="s">
        <v>6221</v>
      </c>
      <c r="I276" s="233">
        <v>338000</v>
      </c>
      <c r="K276" s="232" t="s">
        <v>13317</v>
      </c>
      <c r="L276" s="233">
        <v>1675000</v>
      </c>
      <c r="N276" s="232" t="s">
        <v>3621</v>
      </c>
      <c r="O276" s="233">
        <v>200000</v>
      </c>
    </row>
    <row r="277" spans="2:15" ht="15.6" customHeight="1">
      <c r="B277" s="194" t="s">
        <v>4153</v>
      </c>
      <c r="C277" s="191">
        <v>364800</v>
      </c>
      <c r="E277" s="232" t="s">
        <v>3679</v>
      </c>
      <c r="F277" s="233">
        <v>1186300</v>
      </c>
      <c r="H277" s="232" t="s">
        <v>4526</v>
      </c>
      <c r="I277" s="233">
        <v>120000</v>
      </c>
      <c r="K277" s="232" t="s">
        <v>13315</v>
      </c>
      <c r="L277" s="233">
        <v>2324200</v>
      </c>
      <c r="N277" s="232" t="s">
        <v>3154</v>
      </c>
      <c r="O277" s="233">
        <v>170000</v>
      </c>
    </row>
    <row r="278" spans="2:15" ht="15.6" customHeight="1">
      <c r="B278" s="194" t="s">
        <v>4544</v>
      </c>
      <c r="C278" s="191">
        <v>120000</v>
      </c>
      <c r="E278" s="232" t="s">
        <v>3532</v>
      </c>
      <c r="F278" s="233">
        <v>312000</v>
      </c>
      <c r="H278" s="232" t="s">
        <v>3450</v>
      </c>
      <c r="I278" s="233">
        <v>242800</v>
      </c>
      <c r="K278" s="232" t="s">
        <v>3889</v>
      </c>
      <c r="L278" s="233">
        <v>1362000</v>
      </c>
      <c r="N278" s="232" t="s">
        <v>14517</v>
      </c>
      <c r="O278" s="233">
        <v>75000</v>
      </c>
    </row>
    <row r="279" spans="2:15">
      <c r="B279" s="194" t="s">
        <v>3621</v>
      </c>
      <c r="C279" s="191">
        <v>100000</v>
      </c>
      <c r="E279" s="232" t="s">
        <v>4287</v>
      </c>
      <c r="F279" s="233">
        <v>920000</v>
      </c>
      <c r="H279" s="232" t="s">
        <v>4358</v>
      </c>
      <c r="I279" s="233">
        <v>2805000</v>
      </c>
      <c r="K279" s="232" t="s">
        <v>13844</v>
      </c>
      <c r="L279" s="233">
        <v>784000</v>
      </c>
      <c r="N279" s="232" t="s">
        <v>3893</v>
      </c>
      <c r="O279" s="233">
        <v>1819600</v>
      </c>
    </row>
    <row r="280" spans="2:15" ht="15.6" customHeight="1">
      <c r="B280" s="194" t="s">
        <v>3893</v>
      </c>
      <c r="C280" s="191">
        <v>2546000</v>
      </c>
      <c r="E280" s="232" t="s">
        <v>3356</v>
      </c>
      <c r="F280" s="233">
        <v>494000</v>
      </c>
      <c r="H280" s="232" t="s">
        <v>4190</v>
      </c>
      <c r="I280" s="233">
        <v>3679000</v>
      </c>
      <c r="K280" s="232" t="s">
        <v>3897</v>
      </c>
      <c r="L280" s="233">
        <v>108000</v>
      </c>
      <c r="N280" s="232" t="s">
        <v>6285</v>
      </c>
      <c r="O280" s="233">
        <v>160000</v>
      </c>
    </row>
    <row r="281" spans="2:15" ht="15.6" customHeight="1">
      <c r="B281" s="194" t="s">
        <v>4001</v>
      </c>
      <c r="C281" s="191">
        <v>638000</v>
      </c>
      <c r="E281" s="232" t="s">
        <v>4593</v>
      </c>
      <c r="F281" s="233">
        <v>160000</v>
      </c>
      <c r="H281" s="232" t="s">
        <v>3749</v>
      </c>
      <c r="I281" s="233">
        <v>2332000</v>
      </c>
      <c r="K281" s="232" t="s">
        <v>3470</v>
      </c>
      <c r="L281" s="233">
        <v>1951000</v>
      </c>
      <c r="N281" s="232" t="s">
        <v>14469</v>
      </c>
      <c r="O281" s="233">
        <v>730000</v>
      </c>
    </row>
    <row r="282" spans="2:15" ht="15.6" customHeight="1">
      <c r="B282" s="194" t="s">
        <v>4365</v>
      </c>
      <c r="C282" s="191">
        <v>475800</v>
      </c>
      <c r="E282" s="232" t="s">
        <v>4435</v>
      </c>
      <c r="F282" s="233">
        <v>165000</v>
      </c>
      <c r="H282" s="232" t="s">
        <v>12505</v>
      </c>
      <c r="I282" s="233">
        <v>418000</v>
      </c>
      <c r="K282" s="232" t="s">
        <v>4066</v>
      </c>
      <c r="L282" s="233">
        <v>1309000</v>
      </c>
      <c r="N282" s="232" t="s">
        <v>4469</v>
      </c>
      <c r="O282" s="233">
        <v>40000</v>
      </c>
    </row>
    <row r="283" spans="2:15" ht="15.6" customHeight="1">
      <c r="B283" s="194" t="s">
        <v>4014</v>
      </c>
      <c r="C283" s="191">
        <v>198800</v>
      </c>
      <c r="E283" s="232" t="s">
        <v>4997</v>
      </c>
      <c r="F283" s="233">
        <v>70000</v>
      </c>
      <c r="H283" s="232" t="s">
        <v>12506</v>
      </c>
      <c r="I283" s="233">
        <v>374000</v>
      </c>
      <c r="K283" s="232" t="s">
        <v>13295</v>
      </c>
      <c r="L283" s="233">
        <v>460000</v>
      </c>
      <c r="N283" s="232" t="s">
        <v>14109</v>
      </c>
      <c r="O283" s="233">
        <v>56000</v>
      </c>
    </row>
    <row r="284" spans="2:15" ht="15.6" customHeight="1">
      <c r="B284" s="194" t="s">
        <v>4641</v>
      </c>
      <c r="C284" s="191">
        <v>182000</v>
      </c>
      <c r="E284" s="232" t="s">
        <v>3551</v>
      </c>
      <c r="F284" s="233">
        <v>1020000</v>
      </c>
      <c r="H284" s="232" t="s">
        <v>12507</v>
      </c>
      <c r="I284" s="233">
        <v>352000</v>
      </c>
      <c r="K284" s="232" t="s">
        <v>3262</v>
      </c>
      <c r="L284" s="233">
        <v>1816000</v>
      </c>
      <c r="N284" s="232" t="s">
        <v>6221</v>
      </c>
      <c r="O284" s="233">
        <v>100000</v>
      </c>
    </row>
    <row r="285" spans="2:15" ht="15.6" customHeight="1">
      <c r="B285" s="194" t="s">
        <v>3376</v>
      </c>
      <c r="C285" s="191">
        <v>3304520</v>
      </c>
      <c r="E285" s="232" t="s">
        <v>5423</v>
      </c>
      <c r="F285" s="233">
        <v>210000</v>
      </c>
      <c r="H285" s="232" t="s">
        <v>12508</v>
      </c>
      <c r="I285" s="233">
        <v>374000</v>
      </c>
      <c r="K285" s="232" t="s">
        <v>2969</v>
      </c>
      <c r="L285" s="233">
        <v>1700700</v>
      </c>
      <c r="N285" s="232" t="s">
        <v>4001</v>
      </c>
      <c r="O285" s="233">
        <v>654000</v>
      </c>
    </row>
    <row r="286" spans="2:15" ht="15.6" customHeight="1">
      <c r="B286" s="194" t="s">
        <v>3598</v>
      </c>
      <c r="C286" s="191">
        <v>520000</v>
      </c>
      <c r="E286" s="232" t="s">
        <v>4013</v>
      </c>
      <c r="F286" s="233">
        <v>1257600</v>
      </c>
      <c r="H286" s="232" t="s">
        <v>12509</v>
      </c>
      <c r="I286" s="233">
        <v>176000</v>
      </c>
      <c r="K286" s="232" t="s">
        <v>4107</v>
      </c>
      <c r="L286" s="233">
        <v>5000</v>
      </c>
      <c r="N286" s="232" t="s">
        <v>14516</v>
      </c>
      <c r="O286" s="233">
        <v>162000</v>
      </c>
    </row>
    <row r="287" spans="2:15" ht="15.6" customHeight="1">
      <c r="B287" s="194" t="s">
        <v>4610</v>
      </c>
      <c r="C287" s="191">
        <v>60000</v>
      </c>
      <c r="E287" s="232" t="s">
        <v>4528</v>
      </c>
      <c r="F287" s="233">
        <v>1204200</v>
      </c>
      <c r="H287" s="232" t="s">
        <v>12510</v>
      </c>
      <c r="I287" s="233">
        <v>352000</v>
      </c>
      <c r="K287" s="232" t="s">
        <v>13276</v>
      </c>
      <c r="L287" s="233">
        <v>1044000</v>
      </c>
      <c r="N287" s="232" t="s">
        <v>3825</v>
      </c>
      <c r="O287" s="233">
        <v>1690000</v>
      </c>
    </row>
    <row r="288" spans="2:15">
      <c r="B288" s="194" t="s">
        <v>4333</v>
      </c>
      <c r="C288" s="191">
        <v>260000</v>
      </c>
      <c r="E288" s="232" t="s">
        <v>3613</v>
      </c>
      <c r="F288" s="233">
        <v>877800</v>
      </c>
      <c r="H288" s="232" t="s">
        <v>12511</v>
      </c>
      <c r="I288" s="233">
        <v>396000</v>
      </c>
      <c r="K288" s="232" t="s">
        <v>13848</v>
      </c>
      <c r="L288" s="233">
        <v>192000</v>
      </c>
      <c r="N288" s="232" t="s">
        <v>4918</v>
      </c>
      <c r="O288" s="233">
        <v>228000</v>
      </c>
    </row>
    <row r="289" spans="2:15" ht="15.6" customHeight="1">
      <c r="B289" s="194" t="s">
        <v>4199</v>
      </c>
      <c r="C289" s="191">
        <v>178000</v>
      </c>
      <c r="E289" s="232" t="s">
        <v>3384</v>
      </c>
      <c r="F289" s="233">
        <v>1904000</v>
      </c>
      <c r="H289" s="232" t="s">
        <v>3614</v>
      </c>
      <c r="I289" s="233">
        <v>356000</v>
      </c>
      <c r="K289" s="232" t="s">
        <v>13572</v>
      </c>
      <c r="L289" s="233">
        <v>60000</v>
      </c>
      <c r="N289" s="232" t="s">
        <v>14515</v>
      </c>
      <c r="O289" s="233">
        <v>1588000</v>
      </c>
    </row>
    <row r="290" spans="2:15" ht="15.6" customHeight="1">
      <c r="B290" s="194" t="s">
        <v>4190</v>
      </c>
      <c r="C290" s="191">
        <v>170000</v>
      </c>
      <c r="E290" s="232" t="s">
        <v>3386</v>
      </c>
      <c r="F290" s="233">
        <v>1000000</v>
      </c>
      <c r="H290" s="232" t="s">
        <v>3493</v>
      </c>
      <c r="I290" s="233">
        <v>335000</v>
      </c>
      <c r="K290" s="232" t="s">
        <v>3621</v>
      </c>
      <c r="L290" s="233">
        <v>100000</v>
      </c>
      <c r="N290" s="232" t="s">
        <v>4279</v>
      </c>
      <c r="O290" s="233">
        <v>10000</v>
      </c>
    </row>
    <row r="291" spans="2:15">
      <c r="B291" s="194" t="s">
        <v>3024</v>
      </c>
      <c r="C291" s="191">
        <v>278000</v>
      </c>
      <c r="E291" s="232" t="s">
        <v>4624</v>
      </c>
      <c r="F291" s="233">
        <v>484000</v>
      </c>
      <c r="H291" s="232" t="s">
        <v>4546</v>
      </c>
      <c r="I291" s="233">
        <v>242800</v>
      </c>
      <c r="K291" s="232" t="s">
        <v>13262</v>
      </c>
      <c r="L291" s="233">
        <v>16000</v>
      </c>
      <c r="N291" s="232" t="s">
        <v>5377</v>
      </c>
      <c r="O291" s="233">
        <v>96000</v>
      </c>
    </row>
    <row r="292" spans="2:15" ht="15.6" customHeight="1">
      <c r="B292" s="194" t="s">
        <v>5397</v>
      </c>
      <c r="C292" s="191">
        <v>295000</v>
      </c>
      <c r="E292" s="232" t="s">
        <v>3677</v>
      </c>
      <c r="F292" s="233">
        <v>475000</v>
      </c>
      <c r="H292" s="232" t="s">
        <v>3174</v>
      </c>
      <c r="I292" s="233">
        <v>1100000</v>
      </c>
      <c r="K292" s="232" t="s">
        <v>3154</v>
      </c>
      <c r="L292" s="233">
        <v>1862000</v>
      </c>
      <c r="N292" s="232" t="s">
        <v>5376</v>
      </c>
      <c r="O292" s="233">
        <v>132000</v>
      </c>
    </row>
    <row r="293" spans="2:15" ht="15.6" customHeight="1">
      <c r="B293" s="194" t="s">
        <v>4533</v>
      </c>
      <c r="C293" s="191">
        <v>1472727</v>
      </c>
      <c r="E293" s="232" t="s">
        <v>4622</v>
      </c>
      <c r="F293" s="233">
        <v>270500</v>
      </c>
      <c r="H293" s="232" t="s">
        <v>5342</v>
      </c>
      <c r="I293" s="233">
        <v>362800</v>
      </c>
      <c r="K293" s="232" t="s">
        <v>5259</v>
      </c>
      <c r="L293" s="233">
        <v>1777500</v>
      </c>
      <c r="N293" s="232" t="s">
        <v>12963</v>
      </c>
      <c r="O293" s="233">
        <v>3600000</v>
      </c>
    </row>
    <row r="294" spans="2:15" ht="15.6" customHeight="1">
      <c r="B294" s="194" t="s">
        <v>4646</v>
      </c>
      <c r="C294" s="191">
        <v>100000</v>
      </c>
      <c r="E294" s="232" t="s">
        <v>4623</v>
      </c>
      <c r="F294" s="233">
        <v>274000</v>
      </c>
      <c r="H294" s="232" t="s">
        <v>3205</v>
      </c>
      <c r="I294" s="233">
        <v>60000</v>
      </c>
      <c r="K294" s="232" t="s">
        <v>3893</v>
      </c>
      <c r="L294" s="233">
        <v>3822400</v>
      </c>
      <c r="N294" s="232" t="s">
        <v>4014</v>
      </c>
      <c r="O294" s="233">
        <v>735000</v>
      </c>
    </row>
    <row r="295" spans="2:15" ht="15.6" customHeight="1">
      <c r="B295" s="194" t="s">
        <v>3450</v>
      </c>
      <c r="C295" s="191">
        <v>350800</v>
      </c>
      <c r="E295" s="232" t="s">
        <v>4585</v>
      </c>
      <c r="F295" s="233">
        <v>1950000</v>
      </c>
      <c r="H295" s="232" t="s">
        <v>4547</v>
      </c>
      <c r="I295" s="233">
        <v>6000000</v>
      </c>
      <c r="K295" s="232" t="s">
        <v>6298</v>
      </c>
      <c r="L295" s="233">
        <v>600000</v>
      </c>
      <c r="N295" s="232" t="s">
        <v>4454</v>
      </c>
      <c r="O295" s="233">
        <v>734000</v>
      </c>
    </row>
    <row r="296" spans="2:15" ht="15.6" customHeight="1">
      <c r="B296" s="194" t="s">
        <v>4130</v>
      </c>
      <c r="C296" s="191">
        <v>7955000</v>
      </c>
      <c r="E296" s="232" t="s">
        <v>4311</v>
      </c>
      <c r="F296" s="233">
        <v>540000</v>
      </c>
      <c r="H296" s="232" t="s">
        <v>4605</v>
      </c>
      <c r="I296" s="233">
        <v>145000</v>
      </c>
      <c r="K296" s="232" t="s">
        <v>6285</v>
      </c>
      <c r="L296" s="233">
        <v>40000</v>
      </c>
      <c r="N296" s="232" t="s">
        <v>13235</v>
      </c>
      <c r="O296" s="233">
        <v>490000</v>
      </c>
    </row>
    <row r="297" spans="2:15" ht="15.6" customHeight="1">
      <c r="B297" s="194" t="s">
        <v>3382</v>
      </c>
      <c r="C297" s="191">
        <v>720000</v>
      </c>
      <c r="E297" s="232" t="s">
        <v>3535</v>
      </c>
      <c r="F297" s="233">
        <v>1440500</v>
      </c>
      <c r="H297" s="232" t="s">
        <v>5164</v>
      </c>
      <c r="I297" s="233">
        <v>1523900</v>
      </c>
      <c r="K297" s="232" t="s">
        <v>6253</v>
      </c>
      <c r="L297" s="233">
        <v>235000</v>
      </c>
      <c r="N297" s="232" t="s">
        <v>5239</v>
      </c>
      <c r="O297" s="233">
        <v>7000</v>
      </c>
    </row>
    <row r="298" spans="2:15" ht="15.6" customHeight="1">
      <c r="B298" s="194" t="s">
        <v>3587</v>
      </c>
      <c r="C298" s="191">
        <v>2771400</v>
      </c>
      <c r="E298" s="232" t="s">
        <v>4033</v>
      </c>
      <c r="F298" s="233">
        <v>515000</v>
      </c>
      <c r="H298" s="232" t="s">
        <v>3431</v>
      </c>
      <c r="I298" s="233">
        <v>2189000</v>
      </c>
      <c r="K298" s="232" t="s">
        <v>5274</v>
      </c>
      <c r="L298" s="233">
        <v>1112000</v>
      </c>
      <c r="N298" s="232" t="s">
        <v>3936</v>
      </c>
      <c r="O298" s="233">
        <v>3434100</v>
      </c>
    </row>
    <row r="299" spans="2:15" ht="15.6" customHeight="1">
      <c r="B299" s="194" t="s">
        <v>4667</v>
      </c>
      <c r="C299" s="191">
        <v>1225000</v>
      </c>
      <c r="E299" s="232" t="s">
        <v>3639</v>
      </c>
      <c r="F299" s="233">
        <v>160000</v>
      </c>
      <c r="H299" s="232" t="s">
        <v>4621</v>
      </c>
      <c r="I299" s="233">
        <v>342000</v>
      </c>
      <c r="K299" s="232" t="s">
        <v>11060</v>
      </c>
      <c r="L299" s="233">
        <v>28000</v>
      </c>
      <c r="N299" s="232" t="s">
        <v>5998</v>
      </c>
      <c r="O299" s="233">
        <v>1396000</v>
      </c>
    </row>
    <row r="300" spans="2:15" ht="15.6" customHeight="1">
      <c r="B300" s="194" t="s">
        <v>3996</v>
      </c>
      <c r="C300" s="191">
        <v>288000</v>
      </c>
      <c r="E300" s="232" t="s">
        <v>4153</v>
      </c>
      <c r="F300" s="233">
        <v>489000</v>
      </c>
      <c r="H300" s="232" t="s">
        <v>3154</v>
      </c>
      <c r="I300" s="233">
        <v>514500</v>
      </c>
      <c r="K300" s="232" t="s">
        <v>6221</v>
      </c>
      <c r="L300" s="233">
        <v>632000</v>
      </c>
      <c r="N300" s="232" t="s">
        <v>4248</v>
      </c>
      <c r="O300" s="233">
        <v>90000</v>
      </c>
    </row>
    <row r="301" spans="2:15" ht="15.6" customHeight="1">
      <c r="B301" s="194" t="s">
        <v>4068</v>
      </c>
      <c r="C301" s="191">
        <v>292000</v>
      </c>
      <c r="E301" s="232" t="s">
        <v>3932</v>
      </c>
      <c r="F301" s="233">
        <v>115000</v>
      </c>
      <c r="H301" s="232" t="s">
        <v>4561</v>
      </c>
      <c r="I301" s="233">
        <v>1991000</v>
      </c>
      <c r="K301" s="232" t="s">
        <v>11282</v>
      </c>
      <c r="L301" s="233">
        <v>832000</v>
      </c>
      <c r="N301" s="232" t="s">
        <v>3240</v>
      </c>
      <c r="O301" s="233">
        <v>3143000</v>
      </c>
    </row>
    <row r="302" spans="2:15" ht="15.6" customHeight="1">
      <c r="B302" s="196" t="s">
        <v>5913</v>
      </c>
      <c r="C302" s="191">
        <v>-802500</v>
      </c>
      <c r="E302" s="232" t="s">
        <v>4570</v>
      </c>
      <c r="F302" s="233">
        <v>462000</v>
      </c>
      <c r="H302" s="232" t="s">
        <v>5360</v>
      </c>
      <c r="I302" s="233">
        <v>305000</v>
      </c>
      <c r="K302" s="232" t="s">
        <v>3521</v>
      </c>
      <c r="L302" s="233">
        <v>1500000</v>
      </c>
      <c r="N302" s="232" t="s">
        <v>4232</v>
      </c>
      <c r="O302" s="233">
        <v>790000</v>
      </c>
    </row>
    <row r="303" spans="2:15" ht="15.6" customHeight="1">
      <c r="B303" s="194" t="s">
        <v>5885</v>
      </c>
      <c r="C303" s="191">
        <v>-264000</v>
      </c>
      <c r="E303" s="232" t="s">
        <v>3687</v>
      </c>
      <c r="F303" s="233">
        <v>960000</v>
      </c>
      <c r="H303" s="232" t="s">
        <v>2980</v>
      </c>
      <c r="I303" s="233">
        <v>1404500</v>
      </c>
      <c r="K303" s="232" t="s">
        <v>11226</v>
      </c>
      <c r="L303" s="233">
        <v>1200000</v>
      </c>
      <c r="N303" s="232" t="s">
        <v>3284</v>
      </c>
      <c r="O303" s="233">
        <v>100000</v>
      </c>
    </row>
    <row r="304" spans="2:15" ht="15.6" customHeight="1">
      <c r="B304" s="194" t="s">
        <v>4310</v>
      </c>
      <c r="C304" s="191">
        <v>240000</v>
      </c>
      <c r="E304" s="232" t="s">
        <v>3893</v>
      </c>
      <c r="F304" s="233">
        <v>3234100</v>
      </c>
      <c r="H304" s="232" t="s">
        <v>5390</v>
      </c>
      <c r="I304" s="233">
        <v>710000</v>
      </c>
      <c r="K304" s="232" t="s">
        <v>5435</v>
      </c>
      <c r="L304" s="233">
        <v>639000</v>
      </c>
      <c r="N304" s="232" t="s">
        <v>3953</v>
      </c>
      <c r="O304" s="233">
        <v>252000</v>
      </c>
    </row>
    <row r="305" spans="2:15" ht="15.6" customHeight="1">
      <c r="B305" s="194" t="s">
        <v>4885</v>
      </c>
      <c r="C305" s="191">
        <v>40000</v>
      </c>
      <c r="E305" s="232" t="s">
        <v>4001</v>
      </c>
      <c r="F305" s="233">
        <v>388000</v>
      </c>
      <c r="H305" s="232" t="s">
        <v>3719</v>
      </c>
      <c r="I305" s="233">
        <v>142000</v>
      </c>
      <c r="K305" s="232" t="s">
        <v>4001</v>
      </c>
      <c r="L305" s="233">
        <v>535000</v>
      </c>
      <c r="N305" s="232" t="s">
        <v>3427</v>
      </c>
      <c r="O305" s="233">
        <v>2170000</v>
      </c>
    </row>
    <row r="306" spans="2:15" ht="15.6" customHeight="1">
      <c r="B306" s="194" t="s">
        <v>4118</v>
      </c>
      <c r="C306" s="191">
        <v>232000</v>
      </c>
      <c r="E306" s="232" t="s">
        <v>4014</v>
      </c>
      <c r="F306" s="233">
        <v>332300</v>
      </c>
      <c r="H306" s="232" t="s">
        <v>3039</v>
      </c>
      <c r="I306" s="233">
        <v>513400</v>
      </c>
      <c r="K306" s="232" t="s">
        <v>4265</v>
      </c>
      <c r="L306" s="233">
        <v>930000</v>
      </c>
      <c r="N306" s="232" t="s">
        <v>2974</v>
      </c>
      <c r="O306" s="233">
        <v>535900</v>
      </c>
    </row>
    <row r="307" spans="2:15" ht="15.6" customHeight="1">
      <c r="B307" s="194" t="s">
        <v>4578</v>
      </c>
      <c r="C307" s="191">
        <v>4000</v>
      </c>
      <c r="E307" s="232" t="s">
        <v>4248</v>
      </c>
      <c r="F307" s="233">
        <v>120000</v>
      </c>
      <c r="H307" s="232" t="s">
        <v>3510</v>
      </c>
      <c r="I307" s="233">
        <v>953000</v>
      </c>
      <c r="K307" s="232" t="s">
        <v>4279</v>
      </c>
      <c r="L307" s="233">
        <v>230000</v>
      </c>
      <c r="N307" s="232" t="s">
        <v>5397</v>
      </c>
      <c r="O307" s="233">
        <v>90000</v>
      </c>
    </row>
    <row r="308" spans="2:15" ht="15.6" customHeight="1">
      <c r="B308" s="194" t="s">
        <v>4563</v>
      </c>
      <c r="C308" s="191">
        <v>1030000</v>
      </c>
      <c r="E308" s="232" t="s">
        <v>3240</v>
      </c>
      <c r="F308" s="233">
        <v>3153800</v>
      </c>
      <c r="H308" s="232" t="s">
        <v>3684</v>
      </c>
      <c r="I308" s="233">
        <v>318000</v>
      </c>
      <c r="K308" s="232" t="s">
        <v>13568</v>
      </c>
      <c r="L308" s="233">
        <v>345500</v>
      </c>
      <c r="N308" s="232" t="s">
        <v>5440</v>
      </c>
      <c r="O308" s="233">
        <v>192000</v>
      </c>
    </row>
    <row r="309" spans="2:15" ht="15.6" customHeight="1">
      <c r="B309" s="194" t="s">
        <v>4383</v>
      </c>
      <c r="C309" s="191">
        <v>20000</v>
      </c>
      <c r="E309" s="232" t="s">
        <v>4232</v>
      </c>
      <c r="F309" s="233">
        <v>90000</v>
      </c>
      <c r="H309" s="232" t="s">
        <v>3629</v>
      </c>
      <c r="I309" s="233">
        <v>1539600</v>
      </c>
      <c r="K309" s="232" t="s">
        <v>13850</v>
      </c>
      <c r="L309" s="233">
        <v>1252000</v>
      </c>
      <c r="N309" s="232" t="s">
        <v>4410</v>
      </c>
      <c r="O309" s="233">
        <v>1884000</v>
      </c>
    </row>
    <row r="310" spans="2:15" ht="15.6" customHeight="1">
      <c r="B310" s="194" t="s">
        <v>3253</v>
      </c>
      <c r="C310" s="191">
        <v>-545455</v>
      </c>
      <c r="E310" s="232" t="s">
        <v>3332</v>
      </c>
      <c r="F310" s="233">
        <v>160000</v>
      </c>
      <c r="H310" s="232" t="s">
        <v>5336</v>
      </c>
      <c r="I310" s="233">
        <v>130000</v>
      </c>
      <c r="K310" s="232" t="s">
        <v>12564</v>
      </c>
      <c r="L310" s="233">
        <v>315000</v>
      </c>
      <c r="N310" s="232" t="s">
        <v>6020</v>
      </c>
      <c r="O310" s="233">
        <v>18000</v>
      </c>
    </row>
    <row r="311" spans="2:15" ht="15.6" customHeight="1">
      <c r="B311" s="194" t="s">
        <v>4207</v>
      </c>
      <c r="C311" s="191">
        <v>246000</v>
      </c>
      <c r="E311" s="232" t="s">
        <v>3270</v>
      </c>
      <c r="F311" s="233">
        <v>380000</v>
      </c>
      <c r="H311" s="232" t="s">
        <v>4124</v>
      </c>
      <c r="I311" s="233">
        <v>456000</v>
      </c>
      <c r="K311" s="232" t="s">
        <v>4365</v>
      </c>
      <c r="L311" s="233">
        <v>340000</v>
      </c>
      <c r="N311" s="232" t="s">
        <v>3305</v>
      </c>
      <c r="O311" s="233">
        <v>20000</v>
      </c>
    </row>
    <row r="312" spans="2:15" ht="15.6" customHeight="1">
      <c r="B312" s="194" t="s">
        <v>5022</v>
      </c>
      <c r="C312" s="191">
        <v>10000</v>
      </c>
      <c r="E312" s="232" t="s">
        <v>4028</v>
      </c>
      <c r="F312" s="233">
        <v>360000</v>
      </c>
      <c r="H312" s="232" t="s">
        <v>5204</v>
      </c>
      <c r="I312" s="233">
        <v>509400</v>
      </c>
      <c r="K312" s="232" t="s">
        <v>3059</v>
      </c>
      <c r="L312" s="233">
        <v>8000000</v>
      </c>
      <c r="N312" s="232" t="s">
        <v>5290</v>
      </c>
      <c r="O312" s="233">
        <v>65000</v>
      </c>
    </row>
    <row r="313" spans="2:15" ht="15.6" customHeight="1">
      <c r="B313" s="194" t="s">
        <v>4301</v>
      </c>
      <c r="C313" s="191">
        <v>440000</v>
      </c>
      <c r="E313" s="232" t="s">
        <v>5345</v>
      </c>
      <c r="F313" s="233">
        <v>300000</v>
      </c>
      <c r="H313" s="232" t="s">
        <v>5219</v>
      </c>
      <c r="I313" s="233">
        <v>10000</v>
      </c>
      <c r="K313" s="232" t="s">
        <v>12550</v>
      </c>
      <c r="L313" s="233">
        <v>616000</v>
      </c>
      <c r="N313" s="232" t="s">
        <v>3302</v>
      </c>
      <c r="O313" s="233">
        <v>650000</v>
      </c>
    </row>
    <row r="314" spans="2:15" ht="15.6" customHeight="1">
      <c r="B314" s="194" t="s">
        <v>3463</v>
      </c>
      <c r="C314" s="191">
        <v>22480700</v>
      </c>
      <c r="E314" s="232" t="s">
        <v>4321</v>
      </c>
      <c r="F314" s="233">
        <v>89000</v>
      </c>
      <c r="H314" s="232" t="s">
        <v>5364</v>
      </c>
      <c r="I314" s="233">
        <v>1425000</v>
      </c>
      <c r="K314" s="232" t="s">
        <v>12565</v>
      </c>
      <c r="L314" s="233">
        <v>120000</v>
      </c>
      <c r="N314" s="232" t="s">
        <v>5168</v>
      </c>
      <c r="O314" s="233">
        <v>29639900</v>
      </c>
    </row>
    <row r="315" spans="2:15" ht="15.6" customHeight="1">
      <c r="B315" s="194" t="s">
        <v>5202</v>
      </c>
      <c r="C315" s="191">
        <v>3037500</v>
      </c>
      <c r="E315" s="232" t="s">
        <v>4610</v>
      </c>
      <c r="F315" s="233">
        <v>220000</v>
      </c>
      <c r="H315" s="232" t="s">
        <v>3706</v>
      </c>
      <c r="I315" s="233">
        <v>285500</v>
      </c>
      <c r="K315" s="232" t="s">
        <v>11736</v>
      </c>
      <c r="L315" s="233">
        <v>875000</v>
      </c>
      <c r="N315" s="232" t="s">
        <v>14514</v>
      </c>
      <c r="O315" s="233">
        <v>1668000</v>
      </c>
    </row>
    <row r="316" spans="2:15" ht="15.6" customHeight="1">
      <c r="B316" s="194" t="s">
        <v>4126</v>
      </c>
      <c r="C316" s="191">
        <v>2626000</v>
      </c>
      <c r="E316" s="232" t="s">
        <v>2992</v>
      </c>
      <c r="F316" s="233">
        <v>2336500</v>
      </c>
      <c r="H316" s="232" t="s">
        <v>4406</v>
      </c>
      <c r="I316" s="233">
        <v>391000</v>
      </c>
      <c r="K316" s="232" t="s">
        <v>12549</v>
      </c>
      <c r="L316" s="233">
        <v>616000</v>
      </c>
      <c r="N316" s="232" t="s">
        <v>3270</v>
      </c>
      <c r="O316" s="233">
        <v>680000</v>
      </c>
    </row>
    <row r="317" spans="2:15">
      <c r="B317" s="194" t="s">
        <v>4094</v>
      </c>
      <c r="C317" s="191">
        <v>3000</v>
      </c>
      <c r="E317" s="232" t="s">
        <v>11017</v>
      </c>
      <c r="F317" s="233">
        <v>0</v>
      </c>
      <c r="H317" s="232" t="s">
        <v>3711</v>
      </c>
      <c r="I317" s="233">
        <v>120000</v>
      </c>
      <c r="K317" s="232" t="s">
        <v>4014</v>
      </c>
      <c r="L317" s="233">
        <v>703000</v>
      </c>
      <c r="N317" s="232" t="s">
        <v>2975</v>
      </c>
      <c r="O317" s="233">
        <v>27000000</v>
      </c>
    </row>
    <row r="318" spans="2:15" ht="15.6" customHeight="1">
      <c r="B318" s="194" t="s">
        <v>5239</v>
      </c>
      <c r="C318" s="191">
        <v>21000</v>
      </c>
      <c r="E318" s="232" t="s">
        <v>4199</v>
      </c>
      <c r="F318" s="233">
        <v>225000</v>
      </c>
      <c r="H318" s="232" t="s">
        <v>3568</v>
      </c>
      <c r="I318" s="233">
        <v>460000</v>
      </c>
      <c r="K318" s="232" t="s">
        <v>12928</v>
      </c>
      <c r="L318" s="233">
        <v>168000</v>
      </c>
      <c r="N318" s="232" t="s">
        <v>14068</v>
      </c>
      <c r="O318" s="233">
        <v>660000</v>
      </c>
    </row>
    <row r="319" spans="2:15" ht="15.6" customHeight="1">
      <c r="B319" s="194" t="s">
        <v>4727</v>
      </c>
      <c r="C319" s="191">
        <v>112000</v>
      </c>
      <c r="E319" s="232" t="s">
        <v>3293</v>
      </c>
      <c r="F319" s="233">
        <v>4000</v>
      </c>
      <c r="H319" s="232" t="s">
        <v>3316</v>
      </c>
      <c r="I319" s="233">
        <v>70000</v>
      </c>
      <c r="K319" s="232" t="s">
        <v>11771</v>
      </c>
      <c r="L319" s="233">
        <v>320000</v>
      </c>
      <c r="N319" s="232" t="s">
        <v>11714</v>
      </c>
      <c r="O319" s="233">
        <v>120000</v>
      </c>
    </row>
    <row r="320" spans="2:15" ht="15.6" customHeight="1">
      <c r="B320" s="194" t="s">
        <v>4039</v>
      </c>
      <c r="C320" s="191">
        <v>160000</v>
      </c>
      <c r="E320" s="232" t="s">
        <v>5225</v>
      </c>
      <c r="F320" s="233">
        <v>20000</v>
      </c>
      <c r="H320" s="232" t="s">
        <v>3407</v>
      </c>
      <c r="I320" s="233">
        <v>1200000</v>
      </c>
      <c r="K320" s="232" t="s">
        <v>5683</v>
      </c>
      <c r="L320" s="233">
        <v>245000</v>
      </c>
      <c r="N320" s="232" t="s">
        <v>13231</v>
      </c>
      <c r="O320" s="233">
        <v>375000</v>
      </c>
    </row>
    <row r="321" spans="2:15" ht="15.6" customHeight="1">
      <c r="B321" s="194" t="s">
        <v>3377</v>
      </c>
      <c r="C321" s="191">
        <v>120000</v>
      </c>
      <c r="E321" s="232" t="s">
        <v>3681</v>
      </c>
      <c r="F321" s="233">
        <v>115000</v>
      </c>
      <c r="H321" s="232" t="s">
        <v>5370</v>
      </c>
      <c r="I321" s="233">
        <v>289800</v>
      </c>
      <c r="K321" s="232" t="s">
        <v>5684</v>
      </c>
      <c r="L321" s="233">
        <v>15000</v>
      </c>
      <c r="N321" s="232" t="s">
        <v>5403</v>
      </c>
      <c r="O321" s="233">
        <v>154000</v>
      </c>
    </row>
    <row r="322" spans="2:15" ht="15.6" customHeight="1">
      <c r="B322" s="194" t="s">
        <v>4056</v>
      </c>
      <c r="C322" s="191">
        <v>584000</v>
      </c>
      <c r="E322" s="232" t="s">
        <v>3024</v>
      </c>
      <c r="F322" s="233">
        <v>198000</v>
      </c>
      <c r="H322" s="232" t="s">
        <v>3397</v>
      </c>
      <c r="I322" s="233">
        <v>140000</v>
      </c>
      <c r="K322" s="232" t="s">
        <v>4454</v>
      </c>
      <c r="L322" s="233">
        <v>1262800</v>
      </c>
      <c r="N322" s="232" t="s">
        <v>14065</v>
      </c>
      <c r="O322" s="233">
        <v>470000</v>
      </c>
    </row>
    <row r="323" spans="2:15" ht="15.6" customHeight="1">
      <c r="B323" s="194" t="s">
        <v>4873</v>
      </c>
      <c r="C323" s="191">
        <v>914400</v>
      </c>
      <c r="E323" s="232" t="s">
        <v>5349</v>
      </c>
      <c r="F323" s="233">
        <v>851000</v>
      </c>
      <c r="H323" s="232" t="s">
        <v>5311</v>
      </c>
      <c r="I323" s="233">
        <v>383400</v>
      </c>
      <c r="K323" s="232" t="s">
        <v>6117</v>
      </c>
      <c r="L323" s="233">
        <v>60000</v>
      </c>
      <c r="N323" s="232" t="s">
        <v>3243</v>
      </c>
      <c r="O323" s="233">
        <v>25000</v>
      </c>
    </row>
    <row r="324" spans="2:15" ht="15.6" customHeight="1">
      <c r="B324" s="194" t="s">
        <v>5206</v>
      </c>
      <c r="C324" s="191">
        <v>12000</v>
      </c>
      <c r="E324" s="232" t="s">
        <v>5397</v>
      </c>
      <c r="F324" s="233">
        <v>270000</v>
      </c>
      <c r="H324" s="232" t="s">
        <v>5153</v>
      </c>
      <c r="I324" s="233">
        <v>698000</v>
      </c>
      <c r="K324" s="232" t="s">
        <v>11343</v>
      </c>
      <c r="L324" s="233">
        <v>324000</v>
      </c>
      <c r="N324" s="232" t="s">
        <v>14513</v>
      </c>
      <c r="O324" s="233">
        <v>2756000</v>
      </c>
    </row>
    <row r="325" spans="2:15" ht="15.6" customHeight="1">
      <c r="B325" s="194" t="s">
        <v>4519</v>
      </c>
      <c r="C325" s="191">
        <v>84000</v>
      </c>
      <c r="E325" s="232" t="s">
        <v>5303</v>
      </c>
      <c r="F325" s="233">
        <v>80000</v>
      </c>
      <c r="H325" s="232" t="s">
        <v>3327</v>
      </c>
      <c r="I325" s="233">
        <v>910000</v>
      </c>
      <c r="K325" s="232" t="s">
        <v>5207</v>
      </c>
      <c r="L325" s="233">
        <v>112000</v>
      </c>
      <c r="N325" s="232" t="s">
        <v>4443</v>
      </c>
      <c r="O325" s="233">
        <v>190000</v>
      </c>
    </row>
    <row r="326" spans="2:15">
      <c r="B326" s="194" t="s">
        <v>5385</v>
      </c>
      <c r="C326" s="191">
        <v>710000</v>
      </c>
      <c r="E326" s="232" t="s">
        <v>3347</v>
      </c>
      <c r="F326" s="233">
        <v>700000</v>
      </c>
      <c r="H326" s="232" t="s">
        <v>4241</v>
      </c>
      <c r="I326" s="233">
        <v>100000</v>
      </c>
      <c r="K326" s="232" t="s">
        <v>5239</v>
      </c>
      <c r="L326" s="233">
        <v>77000</v>
      </c>
      <c r="N326" s="232" t="s">
        <v>6095</v>
      </c>
      <c r="O326" s="233">
        <v>380000</v>
      </c>
    </row>
    <row r="327" spans="2:15" ht="15.6" customHeight="1">
      <c r="B327" s="194" t="s">
        <v>5779</v>
      </c>
      <c r="C327" s="191">
        <v>180000</v>
      </c>
      <c r="E327" s="232" t="s">
        <v>5884</v>
      </c>
      <c r="F327" s="233">
        <v>52364</v>
      </c>
      <c r="H327" s="232" t="s">
        <v>3651</v>
      </c>
      <c r="I327" s="233">
        <v>210000</v>
      </c>
      <c r="K327" s="232" t="s">
        <v>3936</v>
      </c>
      <c r="L327" s="233">
        <v>3896100</v>
      </c>
      <c r="N327" s="232" t="s">
        <v>14062</v>
      </c>
      <c r="O327" s="233">
        <v>1020000</v>
      </c>
    </row>
    <row r="328" spans="2:15" ht="15.6" customHeight="1">
      <c r="B328" s="194" t="s">
        <v>4565</v>
      </c>
      <c r="C328" s="191">
        <v>600000</v>
      </c>
      <c r="E328" s="232" t="s">
        <v>4526</v>
      </c>
      <c r="F328" s="233">
        <v>90000</v>
      </c>
      <c r="H328" s="232" t="s">
        <v>4291</v>
      </c>
      <c r="I328" s="233">
        <v>1508000</v>
      </c>
      <c r="K328" s="232" t="s">
        <v>5998</v>
      </c>
      <c r="L328" s="233">
        <v>160000</v>
      </c>
      <c r="N328" s="232" t="s">
        <v>5989</v>
      </c>
      <c r="O328" s="233">
        <v>139000</v>
      </c>
    </row>
    <row r="329" spans="2:15" ht="15.6" customHeight="1">
      <c r="B329" s="194" t="s">
        <v>3273</v>
      </c>
      <c r="C329" s="191">
        <v>1358000</v>
      </c>
      <c r="E329" s="232" t="s">
        <v>3450</v>
      </c>
      <c r="F329" s="233">
        <v>312000</v>
      </c>
      <c r="H329" s="232" t="s">
        <v>3679</v>
      </c>
      <c r="I329" s="233">
        <v>1616200</v>
      </c>
      <c r="K329" s="232" t="s">
        <v>3240</v>
      </c>
      <c r="L329" s="233">
        <v>2996400</v>
      </c>
      <c r="N329" s="232" t="s">
        <v>4350</v>
      </c>
      <c r="O329" s="233">
        <v>130000</v>
      </c>
    </row>
    <row r="330" spans="2:15" ht="15.6" customHeight="1">
      <c r="B330" s="194" t="s">
        <v>4235</v>
      </c>
      <c r="C330" s="191">
        <v>1181800</v>
      </c>
      <c r="E330" s="232" t="s">
        <v>5429</v>
      </c>
      <c r="F330" s="233">
        <v>3465000</v>
      </c>
      <c r="H330" s="232" t="s">
        <v>4287</v>
      </c>
      <c r="I330" s="233">
        <v>518000</v>
      </c>
      <c r="K330" s="232" t="s">
        <v>4232</v>
      </c>
      <c r="L330" s="233">
        <v>87000</v>
      </c>
      <c r="N330" s="232" t="s">
        <v>6014</v>
      </c>
      <c r="O330" s="233">
        <v>310000</v>
      </c>
    </row>
    <row r="331" spans="2:15" ht="15.6" customHeight="1">
      <c r="B331" s="194" t="s">
        <v>3227</v>
      </c>
      <c r="C331" s="191">
        <v>1228400</v>
      </c>
      <c r="E331" s="232" t="s">
        <v>4598</v>
      </c>
      <c r="F331" s="233">
        <v>244000</v>
      </c>
      <c r="H331" s="232" t="s">
        <v>3356</v>
      </c>
      <c r="I331" s="233">
        <v>467000</v>
      </c>
      <c r="K331" s="232" t="s">
        <v>3284</v>
      </c>
      <c r="L331" s="233">
        <v>1624000</v>
      </c>
      <c r="N331" s="232" t="s">
        <v>4342</v>
      </c>
      <c r="O331" s="233">
        <v>406000</v>
      </c>
    </row>
    <row r="332" spans="2:15" ht="15.6" customHeight="1">
      <c r="B332" s="194" t="s">
        <v>3519</v>
      </c>
      <c r="C332" s="191">
        <v>4444500</v>
      </c>
      <c r="E332" s="232" t="s">
        <v>4599</v>
      </c>
      <c r="F332" s="233">
        <v>154000</v>
      </c>
      <c r="H332" s="232" t="s">
        <v>3662</v>
      </c>
      <c r="I332" s="233">
        <v>469800</v>
      </c>
      <c r="K332" s="232" t="s">
        <v>4422</v>
      </c>
      <c r="L332" s="233">
        <v>120000</v>
      </c>
      <c r="N332" s="232" t="s">
        <v>3987</v>
      </c>
      <c r="O332" s="233">
        <v>168000</v>
      </c>
    </row>
    <row r="333" spans="2:15" ht="15.6" customHeight="1">
      <c r="B333" s="194" t="s">
        <v>4322</v>
      </c>
      <c r="C333" s="191">
        <v>40000</v>
      </c>
      <c r="E333" s="232" t="s">
        <v>4447</v>
      </c>
      <c r="F333" s="233">
        <v>1002000</v>
      </c>
      <c r="H333" s="232" t="s">
        <v>3688</v>
      </c>
      <c r="I333" s="233">
        <v>508000</v>
      </c>
      <c r="K333" s="232" t="s">
        <v>3427</v>
      </c>
      <c r="L333" s="233">
        <v>1560000</v>
      </c>
      <c r="N333" s="232" t="s">
        <v>4374</v>
      </c>
      <c r="O333" s="233">
        <v>1276000</v>
      </c>
    </row>
    <row r="334" spans="2:15" ht="15.6" customHeight="1">
      <c r="B334" s="194" t="s">
        <v>3214</v>
      </c>
      <c r="C334" s="191">
        <v>40000</v>
      </c>
      <c r="E334" s="232" t="s">
        <v>4418</v>
      </c>
      <c r="F334" s="233">
        <v>375000</v>
      </c>
      <c r="H334" s="232" t="s">
        <v>3525</v>
      </c>
      <c r="I334" s="233">
        <v>335000</v>
      </c>
      <c r="K334" s="232" t="s">
        <v>5217</v>
      </c>
      <c r="L334" s="233">
        <v>160000</v>
      </c>
      <c r="N334" s="232" t="s">
        <v>3831</v>
      </c>
      <c r="O334" s="233">
        <v>4700000</v>
      </c>
    </row>
    <row r="335" spans="2:15" ht="15.6" customHeight="1">
      <c r="B335" s="194" t="s">
        <v>5320</v>
      </c>
      <c r="C335" s="191">
        <v>3500</v>
      </c>
      <c r="E335" s="232" t="s">
        <v>5290</v>
      </c>
      <c r="F335" s="233">
        <v>35000</v>
      </c>
      <c r="H335" s="232" t="s">
        <v>4435</v>
      </c>
      <c r="I335" s="233">
        <v>399000</v>
      </c>
      <c r="K335" s="232" t="s">
        <v>2974</v>
      </c>
      <c r="L335" s="233">
        <v>748400</v>
      </c>
      <c r="N335" s="232" t="s">
        <v>4028</v>
      </c>
      <c r="O335" s="233">
        <v>80000</v>
      </c>
    </row>
    <row r="336" spans="2:15" ht="15.6" customHeight="1">
      <c r="B336" s="194" t="s">
        <v>4265</v>
      </c>
      <c r="C336" s="191">
        <v>60000</v>
      </c>
      <c r="E336" s="232" t="s">
        <v>5342</v>
      </c>
      <c r="F336" s="233">
        <v>349000</v>
      </c>
      <c r="H336" s="232" t="s">
        <v>3969</v>
      </c>
      <c r="I336" s="233">
        <v>100000</v>
      </c>
      <c r="K336" s="232" t="s">
        <v>11140</v>
      </c>
      <c r="L336" s="233">
        <v>1078000</v>
      </c>
      <c r="N336" s="232" t="s">
        <v>2977</v>
      </c>
      <c r="O336" s="233">
        <v>254000</v>
      </c>
    </row>
    <row r="337" spans="2:15" ht="15.6" customHeight="1">
      <c r="B337" s="194" t="s">
        <v>4043</v>
      </c>
      <c r="C337" s="191">
        <v>800000</v>
      </c>
      <c r="E337" s="232" t="s">
        <v>4538</v>
      </c>
      <c r="F337" s="233">
        <v>8000</v>
      </c>
      <c r="H337" s="232" t="s">
        <v>4997</v>
      </c>
      <c r="I337" s="233">
        <v>60000</v>
      </c>
      <c r="K337" s="232" t="s">
        <v>5397</v>
      </c>
      <c r="L337" s="233">
        <v>90000</v>
      </c>
      <c r="N337" s="232" t="s">
        <v>2884</v>
      </c>
      <c r="O337" s="233">
        <v>15000</v>
      </c>
    </row>
    <row r="338" spans="2:15" ht="15.6" customHeight="1">
      <c r="B338" s="194" t="s">
        <v>3961</v>
      </c>
      <c r="C338" s="191">
        <v>30000</v>
      </c>
      <c r="E338" s="232" t="s">
        <v>3382</v>
      </c>
      <c r="F338" s="233">
        <v>220000</v>
      </c>
      <c r="H338" s="232" t="s">
        <v>3551</v>
      </c>
      <c r="I338" s="233">
        <v>1435000</v>
      </c>
      <c r="K338" s="232" t="s">
        <v>6273</v>
      </c>
      <c r="L338" s="233">
        <v>40000</v>
      </c>
      <c r="N338" s="232" t="s">
        <v>5360</v>
      </c>
      <c r="O338" s="233">
        <v>80000</v>
      </c>
    </row>
    <row r="339" spans="2:15" ht="15.6" customHeight="1">
      <c r="B339" s="194" t="s">
        <v>2898</v>
      </c>
      <c r="C339" s="191">
        <v>30000</v>
      </c>
      <c r="E339" s="232" t="s">
        <v>3684</v>
      </c>
      <c r="F339" s="233">
        <v>1056000</v>
      </c>
      <c r="H339" s="232" t="s">
        <v>4548</v>
      </c>
      <c r="I339" s="233">
        <v>500000</v>
      </c>
      <c r="K339" s="232" t="s">
        <v>5440</v>
      </c>
      <c r="L339" s="233">
        <v>754000</v>
      </c>
      <c r="N339" s="232" t="s">
        <v>14512</v>
      </c>
      <c r="O339" s="233">
        <v>50000</v>
      </c>
    </row>
    <row r="340" spans="2:15" ht="15.6" customHeight="1">
      <c r="B340" s="194" t="s">
        <v>3283</v>
      </c>
      <c r="C340" s="191">
        <v>4535360</v>
      </c>
      <c r="E340" s="232" t="s">
        <v>3358</v>
      </c>
      <c r="F340" s="233">
        <v>646500</v>
      </c>
      <c r="H340" s="232" t="s">
        <v>5423</v>
      </c>
      <c r="I340" s="233">
        <v>165000</v>
      </c>
      <c r="K340" s="232" t="s">
        <v>6020</v>
      </c>
      <c r="L340" s="233">
        <v>12000</v>
      </c>
      <c r="N340" s="232" t="s">
        <v>13946</v>
      </c>
      <c r="O340" s="233">
        <v>80000</v>
      </c>
    </row>
    <row r="341" spans="2:15">
      <c r="B341" s="194" t="s">
        <v>4571</v>
      </c>
      <c r="C341" s="191">
        <v>2260000</v>
      </c>
      <c r="E341" s="232" t="s">
        <v>3307</v>
      </c>
      <c r="F341" s="233">
        <v>2040000</v>
      </c>
      <c r="H341" s="232" t="s">
        <v>4013</v>
      </c>
      <c r="I341" s="233">
        <v>1512000</v>
      </c>
      <c r="K341" s="232" t="s">
        <v>12562</v>
      </c>
      <c r="L341" s="233">
        <v>1799000</v>
      </c>
      <c r="N341" s="232" t="s">
        <v>12874</v>
      </c>
      <c r="O341" s="233">
        <v>30000</v>
      </c>
    </row>
    <row r="342" spans="2:15" ht="15.6" customHeight="1">
      <c r="E342" s="232" t="s">
        <v>3587</v>
      </c>
      <c r="F342" s="233">
        <v>2451000</v>
      </c>
      <c r="H342" s="232" t="s">
        <v>4528</v>
      </c>
      <c r="I342" s="233">
        <v>1066800</v>
      </c>
      <c r="K342" s="232" t="s">
        <v>3305</v>
      </c>
      <c r="L342" s="233">
        <v>2145000</v>
      </c>
      <c r="N342" s="232" t="s">
        <v>14040</v>
      </c>
      <c r="O342" s="233">
        <v>1350000</v>
      </c>
    </row>
    <row r="343" spans="2:15" ht="15.6" customHeight="1">
      <c r="E343" s="232" t="s">
        <v>4591</v>
      </c>
      <c r="F343" s="233">
        <v>790000</v>
      </c>
      <c r="H343" s="232" t="s">
        <v>3345</v>
      </c>
      <c r="I343" s="233">
        <v>50000</v>
      </c>
      <c r="K343" s="232" t="s">
        <v>3332</v>
      </c>
      <c r="L343" s="233">
        <v>170000</v>
      </c>
      <c r="N343" s="232" t="s">
        <v>14511</v>
      </c>
      <c r="O343" s="233">
        <v>4000</v>
      </c>
    </row>
    <row r="344" spans="2:15" ht="15.6" customHeight="1">
      <c r="E344" s="232" t="s">
        <v>4331</v>
      </c>
      <c r="F344" s="233">
        <v>20000</v>
      </c>
      <c r="H344" s="232" t="s">
        <v>3613</v>
      </c>
      <c r="I344" s="233">
        <v>1385000</v>
      </c>
      <c r="K344" s="232" t="s">
        <v>3951</v>
      </c>
      <c r="L344" s="233">
        <v>5237000</v>
      </c>
      <c r="N344" s="232" t="s">
        <v>14115</v>
      </c>
      <c r="O344" s="233">
        <v>700000</v>
      </c>
    </row>
    <row r="345" spans="2:15">
      <c r="E345" s="232" t="s">
        <v>4647</v>
      </c>
      <c r="F345" s="233">
        <v>360000</v>
      </c>
      <c r="H345" s="232" t="s">
        <v>3440</v>
      </c>
      <c r="I345" s="233">
        <v>75000</v>
      </c>
      <c r="K345" s="232" t="s">
        <v>5290</v>
      </c>
      <c r="L345" s="233">
        <v>15000</v>
      </c>
      <c r="N345" s="232" t="s">
        <v>4046</v>
      </c>
      <c r="O345" s="233">
        <v>976000</v>
      </c>
    </row>
    <row r="346" spans="2:15" ht="15.6" customHeight="1">
      <c r="E346" s="232" t="s">
        <v>4609</v>
      </c>
      <c r="F346" s="233">
        <v>150000</v>
      </c>
      <c r="H346" s="232" t="s">
        <v>3689</v>
      </c>
      <c r="I346" s="233">
        <v>60000</v>
      </c>
      <c r="K346" s="232" t="s">
        <v>3302</v>
      </c>
      <c r="L346" s="233">
        <v>80000</v>
      </c>
      <c r="N346" s="232" t="s">
        <v>5045</v>
      </c>
      <c r="O346" s="233">
        <v>60000</v>
      </c>
    </row>
    <row r="347" spans="2:15" ht="15.6" customHeight="1">
      <c r="E347" s="232" t="s">
        <v>3598</v>
      </c>
      <c r="F347" s="233">
        <v>30000</v>
      </c>
      <c r="H347" s="232" t="s">
        <v>4460</v>
      </c>
      <c r="I347" s="233">
        <v>120000</v>
      </c>
      <c r="K347" s="232" t="s">
        <v>5168</v>
      </c>
      <c r="L347" s="233">
        <v>23015750</v>
      </c>
      <c r="N347" s="232" t="s">
        <v>3637</v>
      </c>
      <c r="O347" s="233">
        <v>5097800</v>
      </c>
    </row>
    <row r="348" spans="2:15" ht="15.6" customHeight="1">
      <c r="E348" s="232" t="s">
        <v>4940</v>
      </c>
      <c r="F348" s="233">
        <v>150000</v>
      </c>
      <c r="H348" s="232" t="s">
        <v>3677</v>
      </c>
      <c r="I348" s="233">
        <v>450000</v>
      </c>
      <c r="K348" s="232" t="s">
        <v>13566</v>
      </c>
      <c r="L348" s="233">
        <v>2271000</v>
      </c>
      <c r="N348" s="232" t="s">
        <v>14074</v>
      </c>
      <c r="O348" s="233">
        <v>990000</v>
      </c>
    </row>
    <row r="349" spans="2:15" ht="15.6" customHeight="1">
      <c r="E349" s="232" t="s">
        <v>4126</v>
      </c>
      <c r="F349" s="233">
        <v>2941000</v>
      </c>
      <c r="H349" s="232" t="s">
        <v>4581</v>
      </c>
      <c r="I349" s="233">
        <v>869000</v>
      </c>
      <c r="K349" s="232" t="s">
        <v>13779</v>
      </c>
      <c r="L349" s="233">
        <v>2074607</v>
      </c>
      <c r="N349" s="232" t="s">
        <v>5358</v>
      </c>
      <c r="O349" s="233">
        <v>290000</v>
      </c>
    </row>
    <row r="350" spans="2:15" ht="15.6" customHeight="1">
      <c r="E350" s="232" t="s">
        <v>4650</v>
      </c>
      <c r="F350" s="233">
        <v>2655000</v>
      </c>
      <c r="H350" s="232" t="s">
        <v>4623</v>
      </c>
      <c r="I350" s="233">
        <v>802000</v>
      </c>
      <c r="K350" s="232" t="s">
        <v>5119</v>
      </c>
      <c r="L350" s="233">
        <v>643000</v>
      </c>
      <c r="N350" s="232" t="s">
        <v>2912</v>
      </c>
      <c r="O350" s="233">
        <v>700000</v>
      </c>
    </row>
    <row r="351" spans="2:15" ht="15.6" customHeight="1">
      <c r="E351" s="232" t="s">
        <v>5312</v>
      </c>
      <c r="F351" s="233">
        <v>663000</v>
      </c>
      <c r="H351" s="232" t="s">
        <v>4142</v>
      </c>
      <c r="I351" s="233">
        <v>90000</v>
      </c>
      <c r="K351" s="232" t="s">
        <v>12462</v>
      </c>
      <c r="L351" s="233">
        <v>290000</v>
      </c>
      <c r="N351" s="232" t="s">
        <v>4466</v>
      </c>
      <c r="O351" s="233">
        <v>168000</v>
      </c>
    </row>
    <row r="352" spans="2:15" ht="15.6" customHeight="1">
      <c r="E352" s="232" t="s">
        <v>5159</v>
      </c>
      <c r="F352" s="233">
        <v>170000</v>
      </c>
      <c r="H352" s="232" t="s">
        <v>3659</v>
      </c>
      <c r="I352" s="233">
        <v>976000</v>
      </c>
      <c r="K352" s="232" t="s">
        <v>11714</v>
      </c>
      <c r="L352" s="233">
        <v>1320000</v>
      </c>
      <c r="N352" s="232" t="s">
        <v>5345</v>
      </c>
      <c r="O352" s="233">
        <v>306800</v>
      </c>
    </row>
    <row r="353" spans="5:15" ht="15.6" customHeight="1">
      <c r="E353" s="232" t="s">
        <v>3153</v>
      </c>
      <c r="F353" s="233">
        <v>2400000</v>
      </c>
      <c r="H353" s="232" t="s">
        <v>4316</v>
      </c>
      <c r="I353" s="233">
        <v>1060000</v>
      </c>
      <c r="K353" s="232" t="s">
        <v>2898</v>
      </c>
      <c r="L353" s="233">
        <v>10000</v>
      </c>
      <c r="N353" s="232" t="s">
        <v>4087</v>
      </c>
      <c r="O353" s="233">
        <v>1760000</v>
      </c>
    </row>
    <row r="354" spans="5:15" ht="15.6" customHeight="1">
      <c r="E354" s="232" t="s">
        <v>3713</v>
      </c>
      <c r="F354" s="233">
        <v>1736000</v>
      </c>
      <c r="H354" s="232" t="s">
        <v>3379</v>
      </c>
      <c r="I354" s="233">
        <v>188000</v>
      </c>
      <c r="K354" s="232" t="s">
        <v>13229</v>
      </c>
      <c r="L354" s="233">
        <v>528000</v>
      </c>
      <c r="N354" s="232" t="s">
        <v>13916</v>
      </c>
      <c r="O354" s="233">
        <v>2140000</v>
      </c>
    </row>
    <row r="355" spans="5:15" ht="15.6" customHeight="1">
      <c r="E355" s="232" t="s">
        <v>4068</v>
      </c>
      <c r="F355" s="233">
        <v>180000</v>
      </c>
      <c r="H355" s="232" t="s">
        <v>5258</v>
      </c>
      <c r="I355" s="233">
        <v>310000</v>
      </c>
      <c r="K355" s="232" t="s">
        <v>12561</v>
      </c>
      <c r="L355" s="233">
        <v>437000</v>
      </c>
      <c r="N355" s="232" t="s">
        <v>3835</v>
      </c>
      <c r="O355" s="233">
        <v>70000</v>
      </c>
    </row>
    <row r="356" spans="5:15" ht="15.6" customHeight="1">
      <c r="E356" s="232" t="s">
        <v>5235</v>
      </c>
      <c r="F356" s="233">
        <v>10000</v>
      </c>
      <c r="H356" s="232" t="s">
        <v>4311</v>
      </c>
      <c r="I356" s="233">
        <v>420000</v>
      </c>
      <c r="K356" s="232" t="s">
        <v>11732</v>
      </c>
      <c r="L356" s="233">
        <v>82000</v>
      </c>
      <c r="N356" s="232" t="s">
        <v>14059</v>
      </c>
      <c r="O356" s="233">
        <v>40000</v>
      </c>
    </row>
    <row r="357" spans="5:15" ht="15.6" customHeight="1">
      <c r="E357" s="232" t="s">
        <v>3227</v>
      </c>
      <c r="F357" s="233">
        <v>3455000</v>
      </c>
      <c r="H357" s="232" t="s">
        <v>4450</v>
      </c>
      <c r="I357" s="233">
        <v>160000</v>
      </c>
      <c r="K357" s="232" t="s">
        <v>3243</v>
      </c>
      <c r="L357" s="233">
        <v>223000</v>
      </c>
      <c r="N357" s="232" t="s">
        <v>3293</v>
      </c>
      <c r="O357" s="233">
        <v>4000</v>
      </c>
    </row>
    <row r="358" spans="5:15" ht="15.6" customHeight="1">
      <c r="E358" s="232" t="s">
        <v>4625</v>
      </c>
      <c r="F358" s="233">
        <v>861000</v>
      </c>
      <c r="H358" s="232" t="s">
        <v>4148</v>
      </c>
      <c r="I358" s="233">
        <v>130000</v>
      </c>
      <c r="K358" s="232" t="s">
        <v>5289</v>
      </c>
      <c r="L358" s="233">
        <v>700000</v>
      </c>
      <c r="N358" s="232" t="s">
        <v>3274</v>
      </c>
      <c r="O358" s="233">
        <v>1698000</v>
      </c>
    </row>
    <row r="359" spans="5:15" ht="15.6" customHeight="1">
      <c r="E359" s="232" t="s">
        <v>4309</v>
      </c>
      <c r="F359" s="233">
        <v>15000</v>
      </c>
      <c r="H359" s="232" t="s">
        <v>5408</v>
      </c>
      <c r="I359" s="233">
        <v>525000</v>
      </c>
      <c r="K359" s="232" t="s">
        <v>13225</v>
      </c>
      <c r="L359" s="233">
        <v>1742500</v>
      </c>
      <c r="N359" s="232" t="s">
        <v>11746</v>
      </c>
      <c r="O359" s="233">
        <v>56000</v>
      </c>
    </row>
    <row r="360" spans="5:15" ht="15.6" customHeight="1">
      <c r="E360" s="232" t="s">
        <v>3678</v>
      </c>
      <c r="F360" s="233">
        <v>535000</v>
      </c>
      <c r="H360" s="232" t="s">
        <v>4611</v>
      </c>
      <c r="I360" s="233">
        <v>107000</v>
      </c>
      <c r="K360" s="232" t="s">
        <v>4453</v>
      </c>
      <c r="L360" s="233">
        <v>420000</v>
      </c>
      <c r="N360" s="232" t="s">
        <v>2980</v>
      </c>
      <c r="O360" s="233">
        <v>2380800</v>
      </c>
    </row>
    <row r="361" spans="5:15" ht="15.6" customHeight="1">
      <c r="E361" s="232" t="s">
        <v>3291</v>
      </c>
      <c r="F361" s="233">
        <v>1940000</v>
      </c>
      <c r="H361" s="232" t="s">
        <v>3535</v>
      </c>
      <c r="I361" s="233">
        <v>1114000</v>
      </c>
      <c r="K361" s="232" t="s">
        <v>4443</v>
      </c>
      <c r="L361" s="233">
        <v>490000</v>
      </c>
      <c r="N361" s="232" t="s">
        <v>3246</v>
      </c>
      <c r="O361" s="233">
        <v>30000</v>
      </c>
    </row>
    <row r="362" spans="5:15" ht="15.6" customHeight="1">
      <c r="E362" s="232" t="s">
        <v>3377</v>
      </c>
      <c r="F362" s="233">
        <v>40000</v>
      </c>
      <c r="H362" s="232" t="s">
        <v>4527</v>
      </c>
      <c r="I362" s="233">
        <v>1200000</v>
      </c>
      <c r="K362" s="232" t="s">
        <v>6095</v>
      </c>
      <c r="L362" s="233">
        <v>8000</v>
      </c>
      <c r="N362" s="232" t="s">
        <v>4011</v>
      </c>
      <c r="O362" s="233">
        <v>240000</v>
      </c>
    </row>
    <row r="363" spans="5:15" ht="15.6" customHeight="1">
      <c r="E363" s="232" t="s">
        <v>4310</v>
      </c>
      <c r="F363" s="233">
        <v>130000</v>
      </c>
      <c r="H363" s="232" t="s">
        <v>4574</v>
      </c>
      <c r="I363" s="233">
        <v>180000</v>
      </c>
      <c r="K363" s="232" t="s">
        <v>5989</v>
      </c>
      <c r="L363" s="233">
        <v>60000</v>
      </c>
      <c r="N363" s="232" t="s">
        <v>5299</v>
      </c>
      <c r="O363" s="233">
        <v>1274000</v>
      </c>
    </row>
    <row r="364" spans="5:15" ht="15.6" customHeight="1">
      <c r="E364" s="232" t="s">
        <v>3689</v>
      </c>
      <c r="F364" s="233">
        <v>100000</v>
      </c>
      <c r="H364" s="232" t="s">
        <v>4413</v>
      </c>
      <c r="I364" s="233">
        <v>281000</v>
      </c>
      <c r="K364" s="232" t="s">
        <v>11740</v>
      </c>
      <c r="L364" s="233">
        <v>666000</v>
      </c>
      <c r="N364" s="232" t="s">
        <v>12895</v>
      </c>
      <c r="O364" s="233">
        <v>2044000</v>
      </c>
    </row>
    <row r="365" spans="5:15" ht="15.6" customHeight="1">
      <c r="E365" s="232" t="s">
        <v>4474</v>
      </c>
      <c r="F365" s="233">
        <v>440000</v>
      </c>
      <c r="H365" s="232" t="s">
        <v>4147</v>
      </c>
      <c r="I365" s="233">
        <v>4235000</v>
      </c>
      <c r="K365" s="232" t="s">
        <v>6014</v>
      </c>
      <c r="L365" s="233">
        <v>800000</v>
      </c>
      <c r="N365" s="232" t="s">
        <v>13785</v>
      </c>
      <c r="O365" s="233">
        <v>2800000</v>
      </c>
    </row>
    <row r="366" spans="5:15" ht="15.6" customHeight="1">
      <c r="E366" s="232" t="s">
        <v>4539</v>
      </c>
      <c r="F366" s="233">
        <v>90000</v>
      </c>
      <c r="H366" s="232" t="s">
        <v>4033</v>
      </c>
      <c r="I366" s="233">
        <v>595000</v>
      </c>
      <c r="K366" s="232" t="s">
        <v>3886</v>
      </c>
      <c r="L366" s="233">
        <v>3256000</v>
      </c>
      <c r="N366" s="232" t="s">
        <v>4321</v>
      </c>
      <c r="O366" s="233">
        <v>96000</v>
      </c>
    </row>
    <row r="367" spans="5:15" ht="15.6" customHeight="1">
      <c r="E367" s="232" t="s">
        <v>4600</v>
      </c>
      <c r="F367" s="233">
        <v>680000</v>
      </c>
      <c r="H367" s="232" t="s">
        <v>4500</v>
      </c>
      <c r="I367" s="233">
        <v>1000500</v>
      </c>
      <c r="K367" s="232" t="s">
        <v>3887</v>
      </c>
      <c r="L367" s="233">
        <v>406000</v>
      </c>
      <c r="N367" s="232" t="s">
        <v>14510</v>
      </c>
      <c r="O367" s="233">
        <v>72000</v>
      </c>
    </row>
    <row r="368" spans="5:15" ht="15.6" customHeight="1">
      <c r="E368" s="232" t="s">
        <v>3901</v>
      </c>
      <c r="F368" s="233">
        <v>948000</v>
      </c>
      <c r="H368" s="232" t="s">
        <v>3639</v>
      </c>
      <c r="I368" s="233">
        <v>364000</v>
      </c>
      <c r="K368" s="232" t="s">
        <v>3831</v>
      </c>
      <c r="L368" s="233">
        <v>120000</v>
      </c>
      <c r="N368" s="232" t="s">
        <v>14509</v>
      </c>
      <c r="O368" s="233">
        <v>160000</v>
      </c>
    </row>
    <row r="369" spans="5:15">
      <c r="E369" s="232" t="s">
        <v>4573</v>
      </c>
      <c r="F369" s="233">
        <v>730000</v>
      </c>
      <c r="H369" s="232" t="s">
        <v>5394</v>
      </c>
      <c r="I369" s="233">
        <v>1092000</v>
      </c>
      <c r="K369" s="232" t="s">
        <v>4028</v>
      </c>
      <c r="L369" s="233">
        <v>340000</v>
      </c>
      <c r="N369" s="232" t="s">
        <v>5374</v>
      </c>
      <c r="O369" s="233">
        <v>1230000</v>
      </c>
    </row>
    <row r="370" spans="5:15">
      <c r="E370" s="232" t="s">
        <v>4642</v>
      </c>
      <c r="F370" s="233">
        <v>3576000</v>
      </c>
      <c r="H370" s="232" t="s">
        <v>4534</v>
      </c>
      <c r="I370" s="233">
        <v>546000</v>
      </c>
      <c r="K370" s="232" t="s">
        <v>2977</v>
      </c>
      <c r="L370" s="233">
        <v>100000</v>
      </c>
      <c r="N370" s="232" t="s">
        <v>3838</v>
      </c>
      <c r="O370" s="233">
        <v>4067000</v>
      </c>
    </row>
    <row r="371" spans="5:15" ht="15.6" customHeight="1">
      <c r="E371" s="232" t="s">
        <v>3275</v>
      </c>
      <c r="F371" s="233">
        <v>50000</v>
      </c>
      <c r="H371" s="232" t="s">
        <v>3932</v>
      </c>
      <c r="I371" s="233">
        <v>118000</v>
      </c>
      <c r="K371" s="232" t="s">
        <v>2884</v>
      </c>
      <c r="L371" s="233">
        <v>35000</v>
      </c>
      <c r="N371" s="232" t="s">
        <v>5312</v>
      </c>
      <c r="O371" s="233">
        <v>657000</v>
      </c>
    </row>
    <row r="372" spans="5:15" ht="15.6" customHeight="1">
      <c r="E372" s="232" t="s">
        <v>4904</v>
      </c>
      <c r="F372" s="233">
        <v>595000</v>
      </c>
      <c r="H372" s="232" t="s">
        <v>4601</v>
      </c>
      <c r="I372" s="233">
        <v>140000</v>
      </c>
      <c r="K372" s="232" t="s">
        <v>13218</v>
      </c>
      <c r="L372" s="233">
        <v>100000</v>
      </c>
      <c r="N372" s="232" t="s">
        <v>3376</v>
      </c>
      <c r="O372" s="233">
        <v>4542360</v>
      </c>
    </row>
    <row r="373" spans="5:15" ht="15.6" customHeight="1">
      <c r="E373" s="232" t="s">
        <v>4518</v>
      </c>
      <c r="F373" s="233">
        <v>20000</v>
      </c>
      <c r="H373" s="232" t="s">
        <v>4568</v>
      </c>
      <c r="I373" s="233">
        <v>432000</v>
      </c>
      <c r="K373" s="232" t="s">
        <v>4525</v>
      </c>
      <c r="L373" s="233">
        <v>324000</v>
      </c>
      <c r="N373" s="232" t="s">
        <v>4689</v>
      </c>
      <c r="O373" s="233">
        <v>70000</v>
      </c>
    </row>
    <row r="374" spans="5:15" ht="15.6" customHeight="1">
      <c r="E374" s="232" t="s">
        <v>4043</v>
      </c>
      <c r="F374" s="233">
        <v>283000</v>
      </c>
      <c r="H374" s="232" t="s">
        <v>4552</v>
      </c>
      <c r="I374" s="233">
        <v>150000</v>
      </c>
      <c r="K374" s="232" t="s">
        <v>5037</v>
      </c>
      <c r="L374" s="233">
        <v>112000</v>
      </c>
      <c r="N374" s="232" t="s">
        <v>11755</v>
      </c>
      <c r="O374" s="233">
        <v>900000</v>
      </c>
    </row>
    <row r="375" spans="5:15" ht="15.6" customHeight="1">
      <c r="E375" s="232" t="s">
        <v>3898</v>
      </c>
      <c r="F375" s="233">
        <v>207000</v>
      </c>
      <c r="H375" s="232" t="s">
        <v>3665</v>
      </c>
      <c r="I375" s="233">
        <v>1422000</v>
      </c>
      <c r="K375" s="232" t="s">
        <v>5406</v>
      </c>
      <c r="L375" s="233">
        <v>913000</v>
      </c>
      <c r="N375" s="232" t="s">
        <v>4319</v>
      </c>
      <c r="O375" s="233">
        <v>320000</v>
      </c>
    </row>
    <row r="376" spans="5:15" ht="15.6" customHeight="1">
      <c r="E376" s="232" t="s">
        <v>3653</v>
      </c>
      <c r="F376" s="233">
        <v>4000</v>
      </c>
      <c r="H376" s="232" t="s">
        <v>4616</v>
      </c>
      <c r="I376" s="233">
        <v>420000</v>
      </c>
      <c r="K376" s="232" t="s">
        <v>12874</v>
      </c>
      <c r="L376" s="233">
        <v>1056000</v>
      </c>
      <c r="N376" s="232" t="s">
        <v>5248</v>
      </c>
      <c r="O376" s="233">
        <v>154000</v>
      </c>
    </row>
    <row r="377" spans="5:15" ht="15.6" customHeight="1">
      <c r="E377" s="232" t="s">
        <v>3961</v>
      </c>
      <c r="F377" s="233">
        <v>30000</v>
      </c>
      <c r="H377" s="232" t="s">
        <v>4535</v>
      </c>
      <c r="I377" s="233">
        <v>105000</v>
      </c>
      <c r="K377" s="232" t="s">
        <v>4878</v>
      </c>
      <c r="L377" s="233">
        <v>90000</v>
      </c>
      <c r="N377" s="232" t="s">
        <v>4141</v>
      </c>
      <c r="O377" s="233">
        <v>20000</v>
      </c>
    </row>
    <row r="378" spans="5:15" ht="15.6" customHeight="1">
      <c r="E378" s="232" t="s">
        <v>3519</v>
      </c>
      <c r="F378" s="233">
        <v>4493800</v>
      </c>
      <c r="H378" s="232" t="s">
        <v>4583</v>
      </c>
      <c r="I378" s="233">
        <v>50000</v>
      </c>
      <c r="K378" s="232" t="s">
        <v>4812</v>
      </c>
      <c r="L378" s="233">
        <v>78000</v>
      </c>
      <c r="N378" s="232" t="s">
        <v>2846</v>
      </c>
      <c r="O378" s="233">
        <v>19250000</v>
      </c>
    </row>
    <row r="379" spans="5:15" ht="15.6" customHeight="1">
      <c r="E379" s="232" t="s">
        <v>5320</v>
      </c>
      <c r="F379" s="233">
        <v>17500</v>
      </c>
      <c r="H379" s="232" t="s">
        <v>4551</v>
      </c>
      <c r="I379" s="233">
        <v>360000</v>
      </c>
      <c r="K379" s="232" t="s">
        <v>4565</v>
      </c>
      <c r="L379" s="233">
        <v>80000</v>
      </c>
      <c r="N379" s="232" t="s">
        <v>6839</v>
      </c>
      <c r="O379" s="233">
        <v>19681818</v>
      </c>
    </row>
    <row r="380" spans="5:15" ht="15.6" customHeight="1">
      <c r="E380" s="232" t="s">
        <v>4322</v>
      </c>
      <c r="F380" s="233">
        <v>236000</v>
      </c>
      <c r="H380" s="232" t="s">
        <v>3592</v>
      </c>
      <c r="I380" s="233">
        <v>720000</v>
      </c>
      <c r="K380" s="232" t="s">
        <v>13213</v>
      </c>
      <c r="L380" s="233">
        <v>4000</v>
      </c>
      <c r="N380" s="232" t="s">
        <v>5442</v>
      </c>
      <c r="O380" s="233">
        <v>2280000</v>
      </c>
    </row>
    <row r="381" spans="5:15" ht="15.6" customHeight="1">
      <c r="E381" s="232" t="s">
        <v>4454</v>
      </c>
      <c r="F381" s="233">
        <v>1205900</v>
      </c>
      <c r="H381" s="232" t="s">
        <v>3893</v>
      </c>
      <c r="I381" s="233">
        <v>4094600</v>
      </c>
      <c r="K381" s="232" t="s">
        <v>3480</v>
      </c>
      <c r="L381" s="233">
        <v>672000</v>
      </c>
      <c r="N381" s="232" t="s">
        <v>3347</v>
      </c>
      <c r="O381" s="233">
        <v>710000</v>
      </c>
    </row>
    <row r="382" spans="5:15" ht="15.6" customHeight="1">
      <c r="E382" s="232" t="s">
        <v>4612</v>
      </c>
      <c r="F382" s="233">
        <v>8000</v>
      </c>
      <c r="H382" s="232" t="s">
        <v>4001</v>
      </c>
      <c r="I382" s="233">
        <v>933000</v>
      </c>
      <c r="K382" s="232" t="s">
        <v>4046</v>
      </c>
      <c r="L382" s="233">
        <v>3007200</v>
      </c>
      <c r="N382" s="232" t="s">
        <v>11090</v>
      </c>
      <c r="O382" s="233">
        <v>-1253000</v>
      </c>
    </row>
    <row r="383" spans="5:15" ht="15.6" customHeight="1">
      <c r="E383" s="232" t="s">
        <v>3283</v>
      </c>
      <c r="F383" s="233">
        <v>4409495</v>
      </c>
      <c r="H383" s="232" t="s">
        <v>5085</v>
      </c>
      <c r="I383" s="233">
        <v>180000</v>
      </c>
      <c r="K383" s="232" t="s">
        <v>3637</v>
      </c>
      <c r="L383" s="233">
        <v>5307500</v>
      </c>
      <c r="N383" s="232" t="s">
        <v>4833</v>
      </c>
      <c r="O383" s="233">
        <v>518000</v>
      </c>
    </row>
    <row r="384" spans="5:15" ht="15.6" customHeight="1">
      <c r="E384" s="232" t="s">
        <v>3214</v>
      </c>
      <c r="F384" s="233">
        <v>28000</v>
      </c>
      <c r="H384" s="232" t="s">
        <v>4014</v>
      </c>
      <c r="I384" s="233">
        <v>585000</v>
      </c>
      <c r="K384" s="232" t="s">
        <v>5436</v>
      </c>
      <c r="L384" s="233">
        <v>680000</v>
      </c>
      <c r="N384" s="232" t="s">
        <v>2917</v>
      </c>
      <c r="O384" s="233">
        <v>595000</v>
      </c>
    </row>
    <row r="385" spans="5:15" ht="15.6" customHeight="1">
      <c r="E385" s="232" t="s">
        <v>4265</v>
      </c>
      <c r="F385" s="233">
        <v>20000</v>
      </c>
      <c r="H385" s="232" t="s">
        <v>5239</v>
      </c>
      <c r="I385" s="233">
        <v>567000</v>
      </c>
      <c r="K385" s="232" t="s">
        <v>5358</v>
      </c>
      <c r="L385" s="233">
        <v>260000</v>
      </c>
      <c r="N385" s="232" t="s">
        <v>3483</v>
      </c>
      <c r="O385" s="233">
        <v>447500</v>
      </c>
    </row>
    <row r="386" spans="5:15" ht="15.6" customHeight="1">
      <c r="E386" s="232"/>
      <c r="F386" s="233"/>
      <c r="H386" s="232" t="s">
        <v>4248</v>
      </c>
      <c r="I386" s="233">
        <v>150000</v>
      </c>
      <c r="K386" s="232" t="s">
        <v>5345</v>
      </c>
      <c r="L386" s="233">
        <v>1068500</v>
      </c>
      <c r="N386" s="232" t="s">
        <v>6129</v>
      </c>
      <c r="O386" s="233">
        <v>625000</v>
      </c>
    </row>
    <row r="387" spans="5:15" ht="15.6" customHeight="1">
      <c r="E387" s="232"/>
      <c r="F387" s="233"/>
      <c r="H387" s="232" t="s">
        <v>3240</v>
      </c>
      <c r="I387" s="233">
        <v>3183800</v>
      </c>
      <c r="K387" s="232" t="s">
        <v>6164</v>
      </c>
      <c r="L387" s="233">
        <v>615770</v>
      </c>
      <c r="N387" s="232" t="s">
        <v>4263</v>
      </c>
      <c r="O387" s="191">
        <v>1353000</v>
      </c>
    </row>
    <row r="388" spans="5:15" ht="15.6" customHeight="1">
      <c r="E388" s="232"/>
      <c r="F388" s="233"/>
      <c r="H388" s="232" t="s">
        <v>4402</v>
      </c>
      <c r="I388" s="233">
        <v>630000</v>
      </c>
      <c r="K388" s="232" t="s">
        <v>4087</v>
      </c>
      <c r="L388" s="233">
        <v>1760000</v>
      </c>
      <c r="N388" s="232" t="s">
        <v>3432</v>
      </c>
      <c r="O388" s="191">
        <v>90000</v>
      </c>
    </row>
    <row r="389" spans="5:15" ht="15.6" customHeight="1">
      <c r="H389" s="232" t="s">
        <v>3284</v>
      </c>
      <c r="I389" s="191">
        <v>2877600</v>
      </c>
      <c r="K389" s="232" t="s">
        <v>13846</v>
      </c>
      <c r="L389" s="191">
        <v>20000</v>
      </c>
      <c r="N389" s="232" t="s">
        <v>5385</v>
      </c>
      <c r="O389" s="191">
        <v>20000</v>
      </c>
    </row>
    <row r="390" spans="5:15" ht="15.6" customHeight="1">
      <c r="H390" s="232" t="s">
        <v>4388</v>
      </c>
      <c r="I390" s="191">
        <v>234000</v>
      </c>
      <c r="K390" s="232" t="s">
        <v>4260</v>
      </c>
      <c r="L390" s="191">
        <v>190000</v>
      </c>
      <c r="N390" s="232" t="s">
        <v>14508</v>
      </c>
      <c r="O390" s="191">
        <v>290000</v>
      </c>
    </row>
    <row r="391" spans="5:15" ht="15.6" customHeight="1">
      <c r="H391" s="232" t="s">
        <v>3270</v>
      </c>
      <c r="I391" s="191">
        <v>206000</v>
      </c>
      <c r="K391" s="232" t="s">
        <v>5210</v>
      </c>
      <c r="L391" s="191">
        <v>480000</v>
      </c>
      <c r="N391" s="232" t="s">
        <v>3691</v>
      </c>
      <c r="O391" s="191">
        <v>5975000</v>
      </c>
    </row>
    <row r="392" spans="5:15">
      <c r="H392" s="232" t="s">
        <v>4878</v>
      </c>
      <c r="I392" s="191">
        <v>250000</v>
      </c>
      <c r="K392" s="232" t="s">
        <v>4309</v>
      </c>
      <c r="L392" s="191">
        <v>5000</v>
      </c>
      <c r="N392" s="232" t="s">
        <v>4447</v>
      </c>
      <c r="O392" s="191">
        <v>1288000</v>
      </c>
    </row>
    <row r="393" spans="5:15" ht="15.6" customHeight="1">
      <c r="H393" s="232" t="s">
        <v>3637</v>
      </c>
      <c r="I393" s="191">
        <v>795500</v>
      </c>
      <c r="K393" s="232" t="s">
        <v>2979</v>
      </c>
      <c r="L393" s="191">
        <v>2933333</v>
      </c>
      <c r="N393" s="232" t="s">
        <v>3901</v>
      </c>
      <c r="O393" s="191">
        <v>289000</v>
      </c>
    </row>
    <row r="394" spans="5:15" ht="15.6" customHeight="1">
      <c r="H394" s="232" t="s">
        <v>4641</v>
      </c>
      <c r="I394" s="191">
        <v>474000</v>
      </c>
      <c r="K394" s="232" t="s">
        <v>3274</v>
      </c>
      <c r="L394" s="191">
        <v>555000</v>
      </c>
      <c r="N394" s="232" t="s">
        <v>4873</v>
      </c>
      <c r="O394" s="191">
        <v>296200</v>
      </c>
    </row>
    <row r="395" spans="5:15" ht="15.6" customHeight="1">
      <c r="H395" s="232" t="s">
        <v>4542</v>
      </c>
      <c r="I395" s="191">
        <v>1302000</v>
      </c>
      <c r="K395" s="232" t="s">
        <v>2980</v>
      </c>
      <c r="L395" s="191">
        <v>1047500</v>
      </c>
      <c r="N395" s="232" t="s">
        <v>5230</v>
      </c>
      <c r="O395" s="191">
        <v>30000</v>
      </c>
    </row>
    <row r="396" spans="5:15" ht="15.6" customHeight="1">
      <c r="H396" s="232" t="s">
        <v>5345</v>
      </c>
      <c r="I396" s="191">
        <v>716000</v>
      </c>
      <c r="K396" s="232" t="s">
        <v>3247</v>
      </c>
      <c r="L396" s="191">
        <v>2800000</v>
      </c>
      <c r="N396" s="232" t="s">
        <v>14507</v>
      </c>
      <c r="O396" s="191">
        <v>1434000</v>
      </c>
    </row>
    <row r="397" spans="5:15" ht="15.6" customHeight="1">
      <c r="H397" s="232" t="s">
        <v>4628</v>
      </c>
      <c r="I397" s="191">
        <v>520000</v>
      </c>
      <c r="K397" s="232" t="s">
        <v>6140</v>
      </c>
      <c r="L397" s="191">
        <v>45000</v>
      </c>
      <c r="N397" s="232" t="s">
        <v>4875</v>
      </c>
      <c r="O397" s="191">
        <v>572000</v>
      </c>
    </row>
    <row r="398" spans="5:15">
      <c r="H398" s="232" t="s">
        <v>5048</v>
      </c>
      <c r="I398" s="191">
        <v>1990000</v>
      </c>
      <c r="K398" s="232" t="s">
        <v>4093</v>
      </c>
      <c r="L398" s="191">
        <v>1090000</v>
      </c>
      <c r="N398" s="235" t="s">
        <v>14531</v>
      </c>
      <c r="O398" s="191">
        <v>902000</v>
      </c>
    </row>
    <row r="399" spans="5:15" ht="15.6" customHeight="1">
      <c r="H399" s="232" t="s">
        <v>3376</v>
      </c>
      <c r="I399" s="191">
        <v>2014200</v>
      </c>
      <c r="K399" s="232" t="s">
        <v>6242</v>
      </c>
      <c r="L399" s="191">
        <v>280000</v>
      </c>
      <c r="N399" s="232" t="s">
        <v>5225</v>
      </c>
      <c r="O399" s="191">
        <v>500500</v>
      </c>
    </row>
    <row r="400" spans="5:15">
      <c r="H400" s="232" t="s">
        <v>3598</v>
      </c>
      <c r="I400" s="191">
        <v>1020000</v>
      </c>
      <c r="K400" s="232" t="s">
        <v>6046</v>
      </c>
      <c r="L400" s="191">
        <v>60000</v>
      </c>
      <c r="N400" s="232" t="s">
        <v>3523</v>
      </c>
      <c r="O400" s="191">
        <v>5923800</v>
      </c>
    </row>
    <row r="401" spans="8:15" ht="15.6" customHeight="1">
      <c r="H401" s="232" t="s">
        <v>3347</v>
      </c>
      <c r="I401" s="191">
        <v>800000</v>
      </c>
      <c r="K401" s="232" t="s">
        <v>6048</v>
      </c>
      <c r="L401" s="191">
        <v>40000</v>
      </c>
      <c r="N401" s="232" t="s">
        <v>6032</v>
      </c>
      <c r="O401" s="191">
        <v>35000</v>
      </c>
    </row>
    <row r="402" spans="8:15" ht="15.6" customHeight="1">
      <c r="H402" s="232" t="s">
        <v>4610</v>
      </c>
      <c r="I402" s="191">
        <v>310000</v>
      </c>
      <c r="K402" s="232" t="s">
        <v>3571</v>
      </c>
      <c r="L402" s="191">
        <v>700000</v>
      </c>
      <c r="N402" s="232" t="s">
        <v>3850</v>
      </c>
      <c r="O402" s="191">
        <v>1860000</v>
      </c>
    </row>
    <row r="403" spans="8:15" ht="15.6" customHeight="1">
      <c r="H403" s="232" t="s">
        <v>4447</v>
      </c>
      <c r="I403" s="191">
        <v>972000</v>
      </c>
      <c r="K403" s="232" t="s">
        <v>5405</v>
      </c>
      <c r="L403" s="191">
        <v>3600000</v>
      </c>
      <c r="N403" s="232" t="s">
        <v>5353</v>
      </c>
      <c r="O403" s="191">
        <v>60000</v>
      </c>
    </row>
    <row r="404" spans="8:15" ht="15.6" customHeight="1">
      <c r="H404" s="232" t="s">
        <v>4821</v>
      </c>
      <c r="I404" s="191">
        <v>530000</v>
      </c>
      <c r="K404" s="232" t="s">
        <v>12560</v>
      </c>
      <c r="L404" s="191">
        <v>807000</v>
      </c>
      <c r="N404" s="232" t="s">
        <v>14083</v>
      </c>
      <c r="O404" s="191">
        <v>300000</v>
      </c>
    </row>
    <row r="405" spans="8:15" ht="15.6" customHeight="1">
      <c r="H405" s="232" t="s">
        <v>3088</v>
      </c>
      <c r="I405" s="191">
        <v>220000</v>
      </c>
      <c r="K405" s="232" t="s">
        <v>3376</v>
      </c>
      <c r="L405" s="191">
        <v>2710200</v>
      </c>
      <c r="N405" s="232" t="s">
        <v>3930</v>
      </c>
      <c r="O405" s="191">
        <v>350000</v>
      </c>
    </row>
    <row r="406" spans="8:15" ht="15.6" customHeight="1">
      <c r="H406" s="232" t="s">
        <v>5295</v>
      </c>
      <c r="I406" s="191">
        <v>290000</v>
      </c>
      <c r="K406" s="232" t="s">
        <v>6021</v>
      </c>
      <c r="L406" s="191">
        <v>300000</v>
      </c>
      <c r="N406" s="232" t="s">
        <v>14056</v>
      </c>
      <c r="O406" s="191">
        <v>100000</v>
      </c>
    </row>
    <row r="407" spans="8:15" ht="15.6" customHeight="1">
      <c r="H407" s="232" t="s">
        <v>4217</v>
      </c>
      <c r="I407" s="191">
        <v>920000</v>
      </c>
      <c r="K407" s="232" t="s">
        <v>5682</v>
      </c>
      <c r="L407" s="191">
        <v>15000</v>
      </c>
      <c r="N407" s="232" t="s">
        <v>4276</v>
      </c>
      <c r="O407" s="191">
        <v>911000</v>
      </c>
    </row>
    <row r="408" spans="8:15" ht="15.6" customHeight="1">
      <c r="H408" s="232" t="s">
        <v>3860</v>
      </c>
      <c r="I408" s="191">
        <v>190000</v>
      </c>
      <c r="K408" s="232" t="s">
        <v>4343</v>
      </c>
      <c r="L408" s="191">
        <v>60000</v>
      </c>
      <c r="N408" s="232" t="s">
        <v>5279</v>
      </c>
      <c r="O408" s="191">
        <v>1433500</v>
      </c>
    </row>
    <row r="409" spans="8:15" ht="15.6" customHeight="1">
      <c r="H409" s="232" t="s">
        <v>2992</v>
      </c>
      <c r="I409" s="191">
        <v>1055000</v>
      </c>
      <c r="K409" s="232" t="s">
        <v>12524</v>
      </c>
      <c r="L409" s="191">
        <v>182000</v>
      </c>
      <c r="N409" s="232" t="s">
        <v>3855</v>
      </c>
      <c r="O409" s="191">
        <v>120000</v>
      </c>
    </row>
    <row r="410" spans="8:15" ht="15.6" customHeight="1">
      <c r="H410" s="232" t="s">
        <v>4199</v>
      </c>
      <c r="I410" s="191">
        <v>255000</v>
      </c>
      <c r="K410" s="232" t="s">
        <v>3841</v>
      </c>
      <c r="L410" s="191">
        <v>6500000</v>
      </c>
      <c r="N410" s="232" t="s">
        <v>4749</v>
      </c>
      <c r="O410" s="191">
        <v>90000</v>
      </c>
    </row>
    <row r="411" spans="8:15" ht="15.6" customHeight="1">
      <c r="H411" s="232" t="s">
        <v>3681</v>
      </c>
      <c r="I411" s="191">
        <v>80000</v>
      </c>
      <c r="K411" s="232" t="s">
        <v>11789</v>
      </c>
      <c r="L411" s="191">
        <v>420000</v>
      </c>
      <c r="N411" s="232" t="s">
        <v>5208</v>
      </c>
      <c r="O411" s="191">
        <v>30000</v>
      </c>
    </row>
    <row r="412" spans="8:15" ht="15.6" customHeight="1">
      <c r="H412" s="232" t="s">
        <v>5349</v>
      </c>
      <c r="I412" s="191">
        <v>107000</v>
      </c>
      <c r="K412" s="232" t="s">
        <v>11084</v>
      </c>
      <c r="L412" s="191">
        <v>7525000</v>
      </c>
      <c r="N412" s="232" t="s">
        <v>3905</v>
      </c>
      <c r="O412" s="191">
        <v>1469000</v>
      </c>
    </row>
    <row r="413" spans="8:15" ht="15.6" customHeight="1">
      <c r="H413" s="232" t="s">
        <v>4576</v>
      </c>
      <c r="I413" s="191">
        <v>2289600</v>
      </c>
      <c r="K413" s="232" t="s">
        <v>3563</v>
      </c>
      <c r="L413" s="191">
        <v>300000</v>
      </c>
      <c r="N413" s="232" t="s">
        <v>4418</v>
      </c>
      <c r="O413" s="191">
        <v>380000</v>
      </c>
    </row>
    <row r="414" spans="8:15" ht="15.6" customHeight="1">
      <c r="H414" s="232" t="s">
        <v>5397</v>
      </c>
      <c r="I414" s="191">
        <v>220000</v>
      </c>
      <c r="K414" s="232" t="s">
        <v>4141</v>
      </c>
      <c r="L414" s="191">
        <v>390000</v>
      </c>
      <c r="N414" s="232" t="s">
        <v>5447</v>
      </c>
      <c r="O414" s="191">
        <v>90000</v>
      </c>
    </row>
    <row r="415" spans="8:15" ht="15.6" customHeight="1">
      <c r="H415" s="232" t="s">
        <v>4126</v>
      </c>
      <c r="I415" s="191">
        <v>2704000</v>
      </c>
      <c r="K415" s="232" t="s">
        <v>4338</v>
      </c>
      <c r="L415" s="191">
        <v>620000</v>
      </c>
      <c r="N415" s="232" t="s">
        <v>4054</v>
      </c>
      <c r="O415" s="191">
        <v>60000</v>
      </c>
    </row>
    <row r="416" spans="8:15" ht="15.6" customHeight="1">
      <c r="H416" s="232" t="s">
        <v>4175</v>
      </c>
      <c r="I416" s="191">
        <v>11000000</v>
      </c>
      <c r="K416" s="232" t="s">
        <v>5381</v>
      </c>
      <c r="L416" s="191">
        <v>110000</v>
      </c>
      <c r="N416" s="232" t="s">
        <v>12554</v>
      </c>
      <c r="O416" s="191">
        <v>838000</v>
      </c>
    </row>
    <row r="417" spans="8:15" ht="15.6" customHeight="1">
      <c r="H417" s="232" t="s">
        <v>3752</v>
      </c>
      <c r="I417" s="191">
        <v>910000</v>
      </c>
      <c r="K417" s="232" t="s">
        <v>11090</v>
      </c>
      <c r="L417" s="191">
        <v>1253000</v>
      </c>
      <c r="N417" s="232" t="s">
        <v>12532</v>
      </c>
      <c r="O417" s="191">
        <v>856000</v>
      </c>
    </row>
    <row r="418" spans="8:15" ht="15.6" customHeight="1">
      <c r="H418" s="232" t="s">
        <v>3243</v>
      </c>
      <c r="I418" s="191">
        <v>312000</v>
      </c>
      <c r="K418" s="232" t="s">
        <v>2917</v>
      </c>
      <c r="L418" s="191">
        <v>384000</v>
      </c>
      <c r="N418" s="232" t="s">
        <v>5295</v>
      </c>
      <c r="O418" s="191">
        <v>10000</v>
      </c>
    </row>
    <row r="419" spans="8:15" ht="15.6" customHeight="1">
      <c r="H419" s="232" t="s">
        <v>4068</v>
      </c>
      <c r="I419" s="191">
        <v>266000</v>
      </c>
      <c r="K419" s="232" t="s">
        <v>4776</v>
      </c>
      <c r="L419" s="191">
        <v>210000</v>
      </c>
      <c r="N419" s="232" t="s">
        <v>14506</v>
      </c>
      <c r="O419" s="191">
        <v>16000</v>
      </c>
    </row>
    <row r="420" spans="8:15" ht="15.6" customHeight="1">
      <c r="H420" s="232" t="s">
        <v>4309</v>
      </c>
      <c r="I420" s="191">
        <v>15000</v>
      </c>
      <c r="K420" s="232" t="s">
        <v>3483</v>
      </c>
      <c r="L420" s="191">
        <v>865600</v>
      </c>
      <c r="N420" s="232" t="s">
        <v>6042</v>
      </c>
      <c r="O420" s="191">
        <v>34000</v>
      </c>
    </row>
    <row r="421" spans="8:15">
      <c r="H421" s="232" t="s">
        <v>4077</v>
      </c>
      <c r="I421" s="191">
        <v>225000</v>
      </c>
      <c r="K421" s="232" t="s">
        <v>5385</v>
      </c>
      <c r="L421" s="191">
        <v>10000</v>
      </c>
      <c r="N421" s="232" t="s">
        <v>5211</v>
      </c>
      <c r="O421" s="191">
        <v>1180000</v>
      </c>
    </row>
    <row r="422" spans="8:15" ht="15.6" customHeight="1">
      <c r="H422" s="232" t="s">
        <v>5290</v>
      </c>
      <c r="I422" s="191">
        <v>70000</v>
      </c>
      <c r="K422" s="232" t="s">
        <v>11729</v>
      </c>
      <c r="L422" s="191">
        <v>235000</v>
      </c>
      <c r="N422" s="232" t="s">
        <v>5322</v>
      </c>
      <c r="O422" s="191">
        <v>2157000</v>
      </c>
    </row>
    <row r="423" spans="8:15" ht="15.6" customHeight="1">
      <c r="H423" s="232" t="s">
        <v>3680</v>
      </c>
      <c r="I423" s="191">
        <v>2280000</v>
      </c>
      <c r="K423" s="232" t="s">
        <v>13169</v>
      </c>
      <c r="L423" s="191">
        <v>320000</v>
      </c>
      <c r="N423" s="232" t="s">
        <v>12518</v>
      </c>
      <c r="O423" s="191">
        <v>220000</v>
      </c>
    </row>
    <row r="424" spans="8:15" ht="15.6" customHeight="1">
      <c r="H424" s="232" t="s">
        <v>4573</v>
      </c>
      <c r="I424" s="191">
        <v>100000</v>
      </c>
      <c r="K424" s="232" t="s">
        <v>3901</v>
      </c>
      <c r="L424" s="191">
        <v>1028000</v>
      </c>
      <c r="N424" s="232" t="s">
        <v>14462</v>
      </c>
      <c r="O424" s="191">
        <v>410000</v>
      </c>
    </row>
    <row r="425" spans="8:15" ht="15.6" customHeight="1">
      <c r="H425" s="232" t="s">
        <v>3273</v>
      </c>
      <c r="I425" s="191">
        <v>2248800</v>
      </c>
      <c r="K425" s="232" t="s">
        <v>4873</v>
      </c>
      <c r="L425" s="191">
        <v>450000</v>
      </c>
      <c r="N425" s="232" t="s">
        <v>14505</v>
      </c>
      <c r="O425" s="191">
        <v>2203000</v>
      </c>
    </row>
    <row r="426" spans="8:15" ht="15.6" customHeight="1">
      <c r="H426" s="232" t="s">
        <v>4613</v>
      </c>
      <c r="I426" s="191">
        <v>387500</v>
      </c>
      <c r="K426" s="232" t="s">
        <v>5230</v>
      </c>
      <c r="L426" s="191">
        <v>415000</v>
      </c>
      <c r="N426" s="232" t="s">
        <v>5178</v>
      </c>
      <c r="O426" s="191">
        <v>920000</v>
      </c>
    </row>
    <row r="427" spans="8:15">
      <c r="H427" s="232" t="s">
        <v>4474</v>
      </c>
      <c r="I427" s="191">
        <v>865000</v>
      </c>
      <c r="K427" s="232" t="s">
        <v>12548</v>
      </c>
      <c r="L427" s="191">
        <v>500000</v>
      </c>
      <c r="N427" s="232" t="s">
        <v>11149</v>
      </c>
      <c r="O427" s="191">
        <v>3400000</v>
      </c>
    </row>
    <row r="428" spans="8:15" ht="15.6" customHeight="1">
      <c r="H428" s="232" t="s">
        <v>4653</v>
      </c>
      <c r="I428" s="191">
        <v>160000</v>
      </c>
      <c r="K428" s="232" t="s">
        <v>5225</v>
      </c>
      <c r="L428" s="191">
        <v>520300</v>
      </c>
      <c r="N428" s="232" t="s">
        <v>14504</v>
      </c>
      <c r="O428" s="191">
        <v>210000</v>
      </c>
    </row>
    <row r="429" spans="8:15" ht="15.6" customHeight="1">
      <c r="H429" s="232" t="s">
        <v>3378</v>
      </c>
      <c r="I429" s="191">
        <v>780000</v>
      </c>
      <c r="K429" s="232" t="s">
        <v>3523</v>
      </c>
      <c r="L429" s="191">
        <v>6902200</v>
      </c>
      <c r="N429" s="232" t="s">
        <v>14122</v>
      </c>
      <c r="O429" s="191">
        <v>930000</v>
      </c>
    </row>
    <row r="430" spans="8:15">
      <c r="H430" s="232" t="s">
        <v>3698</v>
      </c>
      <c r="I430" s="191">
        <v>308000</v>
      </c>
      <c r="K430" s="232" t="s">
        <v>5434</v>
      </c>
      <c r="L430" s="191">
        <v>60000</v>
      </c>
      <c r="N430" s="232" t="s">
        <v>2890</v>
      </c>
      <c r="O430" s="191">
        <v>503500</v>
      </c>
    </row>
    <row r="431" spans="8:15" ht="15.6" customHeight="1">
      <c r="H431" s="232" t="s">
        <v>4022</v>
      </c>
      <c r="I431" s="191">
        <v>1521000</v>
      </c>
      <c r="K431" s="232" t="s">
        <v>4076</v>
      </c>
      <c r="L431" s="191">
        <v>625000</v>
      </c>
      <c r="N431" s="232" t="s">
        <v>5181</v>
      </c>
      <c r="O431" s="191">
        <v>7200000</v>
      </c>
    </row>
    <row r="432" spans="8:15" ht="15.6" customHeight="1">
      <c r="H432" s="232" t="s">
        <v>5333</v>
      </c>
      <c r="I432" s="191">
        <v>528000</v>
      </c>
      <c r="K432" s="232" t="s">
        <v>6127</v>
      </c>
      <c r="L432" s="191">
        <v>80000</v>
      </c>
      <c r="N432" s="232" t="s">
        <v>13798</v>
      </c>
      <c r="O432" s="191">
        <v>1500000</v>
      </c>
    </row>
    <row r="433" spans="8:15" ht="15.6" customHeight="1">
      <c r="H433" s="232" t="s">
        <v>5420</v>
      </c>
      <c r="I433" s="191">
        <v>28000</v>
      </c>
      <c r="K433" s="232" t="s">
        <v>6240</v>
      </c>
      <c r="L433" s="191">
        <v>400000</v>
      </c>
      <c r="N433" s="232" t="s">
        <v>5136</v>
      </c>
      <c r="O433" s="191">
        <v>540000</v>
      </c>
    </row>
    <row r="434" spans="8:15" ht="15.6" customHeight="1">
      <c r="H434" s="232" t="s">
        <v>5384</v>
      </c>
      <c r="I434" s="191">
        <v>500000</v>
      </c>
      <c r="K434" s="232" t="s">
        <v>11067</v>
      </c>
      <c r="L434" s="191">
        <v>10000</v>
      </c>
      <c r="N434" s="232" t="s">
        <v>2918</v>
      </c>
      <c r="O434" s="191">
        <v>102000</v>
      </c>
    </row>
    <row r="435" spans="8:15" ht="15.6" customHeight="1">
      <c r="H435" s="232" t="s">
        <v>4776</v>
      </c>
      <c r="I435" s="191">
        <v>84000</v>
      </c>
      <c r="K435" s="232" t="s">
        <v>4276</v>
      </c>
      <c r="L435" s="191">
        <v>1353000</v>
      </c>
      <c r="N435" s="232" t="s">
        <v>4676</v>
      </c>
      <c r="O435" s="191">
        <v>40000</v>
      </c>
    </row>
    <row r="436" spans="8:15" ht="15.6" customHeight="1">
      <c r="H436" s="232" t="s">
        <v>3410</v>
      </c>
      <c r="I436" s="191">
        <v>3544000</v>
      </c>
      <c r="K436" s="232" t="s">
        <v>4740</v>
      </c>
      <c r="L436" s="191">
        <v>336000</v>
      </c>
      <c r="N436" s="232" t="s">
        <v>4988</v>
      </c>
      <c r="O436" s="191">
        <v>422000</v>
      </c>
    </row>
    <row r="437" spans="8:15" ht="15.6" customHeight="1">
      <c r="H437" s="232" t="s">
        <v>3606</v>
      </c>
      <c r="I437" s="191">
        <v>20000</v>
      </c>
      <c r="K437" s="232" t="s">
        <v>4072</v>
      </c>
      <c r="L437" s="191">
        <v>910000</v>
      </c>
      <c r="N437" s="232" t="s">
        <v>14086</v>
      </c>
      <c r="O437" s="191">
        <v>1470000</v>
      </c>
    </row>
    <row r="438" spans="8:15" ht="15.6" customHeight="1">
      <c r="H438" s="232" t="s">
        <v>3382</v>
      </c>
      <c r="I438" s="191">
        <v>151000</v>
      </c>
      <c r="K438" s="232" t="s">
        <v>5362</v>
      </c>
      <c r="L438" s="191">
        <v>168000</v>
      </c>
      <c r="N438" s="232" t="s">
        <v>5139</v>
      </c>
      <c r="O438" s="191">
        <v>1080000</v>
      </c>
    </row>
    <row r="439" spans="8:15" ht="15.6" customHeight="1">
      <c r="H439" s="232" t="s">
        <v>3307</v>
      </c>
      <c r="I439" s="191">
        <v>50000</v>
      </c>
      <c r="K439" s="232" t="s">
        <v>5208</v>
      </c>
      <c r="L439" s="191">
        <v>210000</v>
      </c>
      <c r="N439" s="232" t="s">
        <v>3864</v>
      </c>
      <c r="O439" s="191">
        <v>340000</v>
      </c>
    </row>
    <row r="440" spans="8:15" ht="15.6" customHeight="1">
      <c r="H440" s="232" t="s">
        <v>3587</v>
      </c>
      <c r="I440" s="191">
        <v>1758800</v>
      </c>
      <c r="K440" s="232" t="s">
        <v>12559</v>
      </c>
      <c r="L440" s="191">
        <v>128000</v>
      </c>
      <c r="N440" s="232" t="s">
        <v>13626</v>
      </c>
      <c r="O440" s="191">
        <v>16500</v>
      </c>
    </row>
    <row r="441" spans="8:15" ht="15.6" customHeight="1">
      <c r="H441" s="232" t="s">
        <v>4009</v>
      </c>
      <c r="I441" s="191">
        <v>1425000</v>
      </c>
      <c r="K441" s="232" t="s">
        <v>4333</v>
      </c>
      <c r="L441" s="191">
        <v>300000</v>
      </c>
      <c r="N441" s="232" t="s">
        <v>2992</v>
      </c>
      <c r="O441" s="191">
        <v>1464500</v>
      </c>
    </row>
    <row r="442" spans="8:15" ht="15.6" customHeight="1">
      <c r="H442" s="232" t="s">
        <v>4575</v>
      </c>
      <c r="I442" s="191">
        <v>1787500</v>
      </c>
      <c r="K442" s="232" t="s">
        <v>4961</v>
      </c>
      <c r="L442" s="191">
        <v>70000</v>
      </c>
      <c r="N442" s="232" t="s">
        <v>12529</v>
      </c>
      <c r="O442" s="191">
        <v>240000</v>
      </c>
    </row>
    <row r="443" spans="8:15" ht="15.6" customHeight="1">
      <c r="H443" s="232" t="s">
        <v>5159</v>
      </c>
      <c r="I443" s="191">
        <v>10000</v>
      </c>
      <c r="K443" s="232" t="s">
        <v>5447</v>
      </c>
      <c r="L443" s="191">
        <v>18000</v>
      </c>
      <c r="N443" s="232" t="s">
        <v>4225</v>
      </c>
      <c r="O443" s="191">
        <v>200000</v>
      </c>
    </row>
    <row r="444" spans="8:15" ht="15.6" customHeight="1">
      <c r="H444" s="232" t="s">
        <v>4652</v>
      </c>
      <c r="I444" s="191">
        <v>2895300</v>
      </c>
      <c r="K444" s="232" t="s">
        <v>4054</v>
      </c>
      <c r="L444" s="191">
        <v>120000</v>
      </c>
      <c r="N444" s="232" t="s">
        <v>3867</v>
      </c>
      <c r="O444" s="191">
        <v>1200000</v>
      </c>
    </row>
    <row r="445" spans="8:15" ht="15.6" customHeight="1">
      <c r="H445" s="232" t="s">
        <v>3024</v>
      </c>
      <c r="I445" s="191">
        <v>240000</v>
      </c>
      <c r="K445" s="232" t="s">
        <v>12554</v>
      </c>
      <c r="L445" s="191">
        <v>977900</v>
      </c>
      <c r="N445" s="232" t="s">
        <v>6208</v>
      </c>
      <c r="O445" s="191">
        <v>60000</v>
      </c>
    </row>
    <row r="446" spans="8:15" ht="15.6" customHeight="1">
      <c r="H446" s="232" t="s">
        <v>4553</v>
      </c>
      <c r="I446" s="191">
        <v>651000</v>
      </c>
      <c r="K446" s="232" t="s">
        <v>12567</v>
      </c>
      <c r="L446" s="191">
        <v>295000</v>
      </c>
      <c r="N446" s="232" t="s">
        <v>11048</v>
      </c>
      <c r="O446" s="191">
        <v>40000</v>
      </c>
    </row>
    <row r="447" spans="8:15" ht="15.6" customHeight="1">
      <c r="H447" s="232" t="s">
        <v>3678</v>
      </c>
      <c r="I447" s="191">
        <v>320000</v>
      </c>
      <c r="K447" s="232" t="s">
        <v>11222</v>
      </c>
      <c r="L447" s="191">
        <v>28000</v>
      </c>
      <c r="N447" s="232" t="s">
        <v>14052</v>
      </c>
      <c r="O447" s="191">
        <v>320000</v>
      </c>
    </row>
    <row r="448" spans="8:15" ht="15.6" customHeight="1">
      <c r="H448" s="232" t="s">
        <v>3377</v>
      </c>
      <c r="I448" s="191">
        <v>92000</v>
      </c>
      <c r="K448" s="232" t="s">
        <v>12973</v>
      </c>
      <c r="L448" s="191">
        <v>1344000</v>
      </c>
      <c r="N448" s="232" t="s">
        <v>14077</v>
      </c>
      <c r="O448" s="191">
        <v>2151000</v>
      </c>
    </row>
    <row r="449" spans="8:15" ht="15.6" customHeight="1">
      <c r="H449" s="232" t="s">
        <v>4310</v>
      </c>
      <c r="I449" s="191">
        <v>260000</v>
      </c>
      <c r="K449" s="232" t="s">
        <v>5206</v>
      </c>
      <c r="L449" s="191">
        <v>734500</v>
      </c>
      <c r="N449" s="232" t="s">
        <v>6340</v>
      </c>
      <c r="O449" s="191">
        <v>105000</v>
      </c>
    </row>
    <row r="450" spans="8:15" ht="15.6" customHeight="1">
      <c r="H450" s="232" t="s">
        <v>3408</v>
      </c>
      <c r="I450" s="191">
        <v>4700000</v>
      </c>
      <c r="K450" s="232" t="s">
        <v>11041</v>
      </c>
      <c r="L450" s="191">
        <v>560000</v>
      </c>
      <c r="N450" s="232" t="s">
        <v>5869</v>
      </c>
      <c r="O450" s="191">
        <v>238900</v>
      </c>
    </row>
    <row r="451" spans="8:15" ht="15.6" customHeight="1">
      <c r="H451" s="232" t="s">
        <v>4331</v>
      </c>
      <c r="I451" s="191">
        <v>120000</v>
      </c>
      <c r="K451" s="232" t="s">
        <v>5269</v>
      </c>
      <c r="L451" s="191">
        <v>792000</v>
      </c>
      <c r="N451" s="232" t="s">
        <v>14467</v>
      </c>
      <c r="O451" s="191">
        <v>195000</v>
      </c>
    </row>
    <row r="452" spans="8:15" ht="15.6" customHeight="1">
      <c r="H452" s="232" t="s">
        <v>3604</v>
      </c>
      <c r="I452" s="191">
        <v>0</v>
      </c>
      <c r="K452" s="232" t="s">
        <v>6194</v>
      </c>
      <c r="L452" s="191">
        <v>130000</v>
      </c>
      <c r="N452" s="232" t="s">
        <v>14100</v>
      </c>
      <c r="O452" s="191">
        <v>70000</v>
      </c>
    </row>
    <row r="453" spans="8:15" ht="15.6" customHeight="1">
      <c r="H453" s="232" t="s">
        <v>4524</v>
      </c>
      <c r="I453" s="191">
        <v>1280000</v>
      </c>
      <c r="K453" s="232" t="s">
        <v>11085</v>
      </c>
      <c r="L453" s="191">
        <v>2104000</v>
      </c>
      <c r="N453" s="232" t="s">
        <v>14503</v>
      </c>
      <c r="O453" s="191">
        <v>42000</v>
      </c>
    </row>
    <row r="454" spans="8:15" ht="15.6" customHeight="1">
      <c r="H454" s="232" t="s">
        <v>4587</v>
      </c>
      <c r="I454" s="191">
        <v>360000</v>
      </c>
      <c r="K454" s="232" t="s">
        <v>4888</v>
      </c>
      <c r="L454" s="191">
        <v>538000</v>
      </c>
      <c r="N454" s="232" t="s">
        <v>14049</v>
      </c>
      <c r="O454" s="191">
        <v>1310000</v>
      </c>
    </row>
    <row r="455" spans="8:15">
      <c r="H455" s="232" t="s">
        <v>4459</v>
      </c>
      <c r="I455" s="191">
        <v>170000</v>
      </c>
      <c r="K455" s="232" t="s">
        <v>13097</v>
      </c>
      <c r="L455" s="191">
        <v>160000</v>
      </c>
      <c r="N455" s="232" t="s">
        <v>5877</v>
      </c>
      <c r="O455" s="191">
        <v>448000</v>
      </c>
    </row>
    <row r="456" spans="8:15" ht="15.6" customHeight="1">
      <c r="H456" s="232" t="s">
        <v>4885</v>
      </c>
      <c r="I456" s="191">
        <v>105000</v>
      </c>
      <c r="K456" s="232" t="s">
        <v>6042</v>
      </c>
      <c r="L456" s="191">
        <v>30000</v>
      </c>
      <c r="N456" s="232" t="s">
        <v>14464</v>
      </c>
      <c r="O456" s="191">
        <v>223500</v>
      </c>
    </row>
    <row r="457" spans="8:15" ht="15.6" customHeight="1">
      <c r="H457" s="232" t="s">
        <v>5263</v>
      </c>
      <c r="I457" s="191">
        <v>140000</v>
      </c>
      <c r="K457" s="232" t="s">
        <v>12512</v>
      </c>
      <c r="L457" s="191">
        <v>132000</v>
      </c>
      <c r="N457" s="232" t="s">
        <v>14502</v>
      </c>
      <c r="O457" s="191">
        <v>8000</v>
      </c>
    </row>
    <row r="458" spans="8:15" ht="15.6" customHeight="1">
      <c r="H458" s="232" t="s">
        <v>4276</v>
      </c>
      <c r="I458" s="191">
        <v>1503000</v>
      </c>
      <c r="K458" s="232" t="s">
        <v>4859</v>
      </c>
      <c r="L458" s="191">
        <v>100000</v>
      </c>
      <c r="N458" s="232" t="s">
        <v>6211</v>
      </c>
      <c r="O458" s="191">
        <v>1474000</v>
      </c>
    </row>
    <row r="459" spans="8:15">
      <c r="H459" s="232" t="s">
        <v>3321</v>
      </c>
      <c r="I459" s="191">
        <v>1040000</v>
      </c>
      <c r="K459" s="232" t="s">
        <v>5446</v>
      </c>
      <c r="L459" s="191">
        <v>846000</v>
      </c>
      <c r="N459" s="232" t="s">
        <v>13893</v>
      </c>
      <c r="O459" s="191">
        <v>1200000</v>
      </c>
    </row>
    <row r="460" spans="8:15" ht="15.6" customHeight="1">
      <c r="H460" s="232" t="s">
        <v>4443</v>
      </c>
      <c r="I460" s="191">
        <v>955000</v>
      </c>
      <c r="K460" s="232" t="s">
        <v>4786</v>
      </c>
      <c r="L460" s="191">
        <v>300000</v>
      </c>
      <c r="N460" s="232" t="s">
        <v>12597</v>
      </c>
      <c r="O460" s="191">
        <v>1200000</v>
      </c>
    </row>
    <row r="461" spans="8:15" ht="15.6" customHeight="1">
      <c r="H461" s="232" t="s">
        <v>12512</v>
      </c>
      <c r="I461" s="191">
        <v>575000</v>
      </c>
      <c r="K461" s="232" t="s">
        <v>11347</v>
      </c>
      <c r="L461" s="191">
        <v>1170000</v>
      </c>
      <c r="N461" s="232" t="s">
        <v>14501</v>
      </c>
      <c r="O461" s="191">
        <v>36000</v>
      </c>
    </row>
    <row r="462" spans="8:15" ht="15.6" customHeight="1">
      <c r="H462" s="232" t="s">
        <v>4538</v>
      </c>
      <c r="I462" s="191">
        <v>16000</v>
      </c>
      <c r="K462" s="232" t="s">
        <v>4024</v>
      </c>
      <c r="L462" s="191">
        <v>3080000</v>
      </c>
      <c r="N462" s="232" t="s">
        <v>12558</v>
      </c>
      <c r="O462" s="191">
        <v>260000</v>
      </c>
    </row>
    <row r="463" spans="8:15">
      <c r="H463" s="232" t="s">
        <v>3318</v>
      </c>
      <c r="I463" s="191">
        <v>100000</v>
      </c>
      <c r="K463" s="232" t="s">
        <v>5178</v>
      </c>
      <c r="L463" s="191">
        <v>748000</v>
      </c>
      <c r="N463" s="232" t="s">
        <v>12570</v>
      </c>
      <c r="O463" s="191">
        <v>80000</v>
      </c>
    </row>
    <row r="464" spans="8:15" ht="15.6" customHeight="1">
      <c r="H464" s="232" t="s">
        <v>4486</v>
      </c>
      <c r="I464" s="191">
        <v>20000</v>
      </c>
      <c r="K464" s="232" t="s">
        <v>5179</v>
      </c>
      <c r="L464" s="191">
        <v>129000</v>
      </c>
      <c r="N464" s="232" t="s">
        <v>11830</v>
      </c>
      <c r="O464" s="191">
        <v>532000</v>
      </c>
    </row>
    <row r="465" spans="8:15" ht="15.6" customHeight="1">
      <c r="H465" s="232" t="s">
        <v>3344</v>
      </c>
      <c r="I465" s="191">
        <v>1032000</v>
      </c>
      <c r="K465" s="232" t="s">
        <v>4810</v>
      </c>
      <c r="L465" s="191">
        <v>90000</v>
      </c>
      <c r="N465" s="232" t="s">
        <v>11848</v>
      </c>
      <c r="O465" s="191">
        <v>224000</v>
      </c>
    </row>
    <row r="466" spans="8:15" ht="15.6" customHeight="1">
      <c r="H466" s="232" t="s">
        <v>4563</v>
      </c>
      <c r="I466" s="191">
        <v>320000</v>
      </c>
      <c r="K466" s="232" t="s">
        <v>11149</v>
      </c>
      <c r="L466" s="191">
        <v>5450000</v>
      </c>
      <c r="N466" s="232" t="s">
        <v>14500</v>
      </c>
      <c r="O466" s="191">
        <v>110000</v>
      </c>
    </row>
    <row r="467" spans="8:15" ht="15.6" customHeight="1">
      <c r="H467" s="232" t="s">
        <v>3227</v>
      </c>
      <c r="I467" s="191">
        <v>1512000</v>
      </c>
      <c r="K467" s="232" t="s">
        <v>13558</v>
      </c>
      <c r="L467" s="191">
        <v>603000</v>
      </c>
      <c r="N467" s="232" t="s">
        <v>11240</v>
      </c>
      <c r="O467" s="191">
        <v>434000</v>
      </c>
    </row>
    <row r="468" spans="8:15">
      <c r="H468" s="232" t="s">
        <v>3420</v>
      </c>
      <c r="I468" s="191">
        <v>1437500</v>
      </c>
      <c r="K468" s="232" t="s">
        <v>4029</v>
      </c>
      <c r="L468" s="191">
        <v>660000</v>
      </c>
      <c r="N468" s="232" t="s">
        <v>11238</v>
      </c>
      <c r="O468" s="191">
        <v>98000</v>
      </c>
    </row>
    <row r="469" spans="8:15" ht="15.6" customHeight="1">
      <c r="H469" s="232" t="s">
        <v>3283</v>
      </c>
      <c r="I469" s="191">
        <v>3321485</v>
      </c>
      <c r="K469" s="232" t="s">
        <v>5181</v>
      </c>
      <c r="L469" s="191">
        <v>2160000</v>
      </c>
      <c r="N469" s="232" t="s">
        <v>11172</v>
      </c>
      <c r="O469" s="191">
        <v>2632000</v>
      </c>
    </row>
    <row r="470" spans="8:15" ht="15.6" customHeight="1">
      <c r="H470" s="232" t="s">
        <v>3713</v>
      </c>
      <c r="I470" s="191">
        <v>1056000</v>
      </c>
      <c r="K470" s="232" t="s">
        <v>11025</v>
      </c>
      <c r="L470" s="191">
        <v>492000</v>
      </c>
      <c r="N470" s="232" t="s">
        <v>11176</v>
      </c>
      <c r="O470" s="191">
        <v>42000</v>
      </c>
    </row>
    <row r="471" spans="8:15" ht="15.6" customHeight="1">
      <c r="H471" s="232" t="s">
        <v>4690</v>
      </c>
      <c r="I471" s="191">
        <v>480000</v>
      </c>
      <c r="K471" s="232" t="s">
        <v>2918</v>
      </c>
      <c r="L471" s="191">
        <v>257000</v>
      </c>
      <c r="N471" s="232" t="s">
        <v>11269</v>
      </c>
      <c r="O471" s="191">
        <v>658000</v>
      </c>
    </row>
    <row r="472" spans="8:15" ht="15.6" customHeight="1">
      <c r="H472" s="232" t="s">
        <v>3648</v>
      </c>
      <c r="I472" s="191">
        <v>1515000</v>
      </c>
      <c r="K472" s="232" t="s">
        <v>3860</v>
      </c>
      <c r="L472" s="191">
        <v>145000</v>
      </c>
      <c r="N472" s="232" t="s">
        <v>11189</v>
      </c>
      <c r="O472" s="191">
        <v>616000</v>
      </c>
    </row>
    <row r="473" spans="8:15" ht="15.6" customHeight="1">
      <c r="H473" s="232" t="s">
        <v>3519</v>
      </c>
      <c r="I473" s="191">
        <v>5100000</v>
      </c>
      <c r="K473" s="232" t="s">
        <v>11717</v>
      </c>
      <c r="L473" s="191">
        <v>740000</v>
      </c>
      <c r="N473" s="232" t="s">
        <v>11268</v>
      </c>
      <c r="O473" s="191">
        <v>14000</v>
      </c>
    </row>
    <row r="474" spans="8:15" ht="15.6" customHeight="1">
      <c r="H474" s="232" t="s">
        <v>4322</v>
      </c>
      <c r="I474" s="191">
        <v>160000</v>
      </c>
      <c r="K474" s="232" t="s">
        <v>13626</v>
      </c>
      <c r="L474" s="191">
        <v>874500</v>
      </c>
      <c r="N474" s="232" t="s">
        <v>12556</v>
      </c>
      <c r="O474" s="191">
        <v>129800</v>
      </c>
    </row>
    <row r="475" spans="8:15" ht="15.6" customHeight="1">
      <c r="H475" s="232" t="s">
        <v>3898</v>
      </c>
      <c r="I475" s="191">
        <v>190000</v>
      </c>
      <c r="K475" s="232" t="s">
        <v>11224</v>
      </c>
      <c r="L475" s="191">
        <v>2030000</v>
      </c>
      <c r="N475" s="232" t="s">
        <v>13931</v>
      </c>
      <c r="O475" s="191">
        <v>42000</v>
      </c>
    </row>
    <row r="476" spans="8:15" ht="15.6" customHeight="1">
      <c r="H476" s="232" t="s">
        <v>4073</v>
      </c>
      <c r="I476" s="191">
        <v>580000</v>
      </c>
      <c r="K476" s="232" t="s">
        <v>2992</v>
      </c>
      <c r="L476" s="191">
        <v>1057000</v>
      </c>
      <c r="N476" s="232" t="s">
        <v>12594</v>
      </c>
      <c r="O476" s="191">
        <v>224000</v>
      </c>
    </row>
    <row r="477" spans="8:15" ht="15.6" customHeight="1">
      <c r="H477" s="232" t="s">
        <v>3657</v>
      </c>
      <c r="I477" s="191">
        <v>1725000</v>
      </c>
      <c r="K477" s="232" t="s">
        <v>4225</v>
      </c>
      <c r="L477" s="191">
        <v>160000</v>
      </c>
      <c r="N477" s="232" t="s">
        <v>13912</v>
      </c>
      <c r="O477" s="191">
        <v>9000000</v>
      </c>
    </row>
    <row r="478" spans="8:15" ht="15.6" customHeight="1">
      <c r="H478" s="232" t="s">
        <v>4454</v>
      </c>
      <c r="I478" s="191">
        <v>1040300</v>
      </c>
      <c r="K478" s="232" t="s">
        <v>2857</v>
      </c>
      <c r="L478" s="191">
        <v>111000</v>
      </c>
      <c r="N478" s="232" t="s">
        <v>11288</v>
      </c>
      <c r="O478" s="191">
        <v>378000</v>
      </c>
    </row>
    <row r="479" spans="8:15" ht="15.6" customHeight="1">
      <c r="H479" s="232" t="s">
        <v>3961</v>
      </c>
      <c r="I479" s="191">
        <v>70000</v>
      </c>
      <c r="K479" s="232" t="s">
        <v>5866</v>
      </c>
      <c r="L479" s="191">
        <v>656000</v>
      </c>
      <c r="N479" s="232" t="s">
        <v>13052</v>
      </c>
      <c r="O479" s="191">
        <v>490000</v>
      </c>
    </row>
    <row r="480" spans="8:15" ht="15.6" customHeight="1">
      <c r="H480" s="232" t="s">
        <v>4265</v>
      </c>
      <c r="I480" s="191">
        <v>20000</v>
      </c>
      <c r="K480" s="232" t="s">
        <v>3176</v>
      </c>
      <c r="L480" s="191">
        <v>0</v>
      </c>
      <c r="N480" s="232" t="s">
        <v>13955</v>
      </c>
      <c r="O480" s="191">
        <v>14000</v>
      </c>
    </row>
    <row r="481" spans="8:15" ht="15.6" customHeight="1">
      <c r="H481" s="232" t="s">
        <v>4646</v>
      </c>
      <c r="I481" s="191">
        <v>380000</v>
      </c>
      <c r="K481" s="232" t="s">
        <v>6120</v>
      </c>
      <c r="L481" s="191">
        <v>1100000</v>
      </c>
      <c r="N481" s="232" t="s">
        <v>11797</v>
      </c>
      <c r="O481" s="191">
        <v>3600000</v>
      </c>
    </row>
    <row r="482" spans="8:15" ht="15.6" customHeight="1">
      <c r="H482" s="232" t="s">
        <v>3214</v>
      </c>
      <c r="I482" s="191">
        <v>12000</v>
      </c>
      <c r="K482" s="232" t="s">
        <v>6186</v>
      </c>
      <c r="L482" s="191">
        <v>1200000</v>
      </c>
      <c r="N482" s="232" t="s">
        <v>12582</v>
      </c>
      <c r="O482" s="191">
        <v>826000</v>
      </c>
    </row>
    <row r="483" spans="8:15" ht="15.6" customHeight="1">
      <c r="H483" s="232" t="s">
        <v>12513</v>
      </c>
      <c r="I483" s="191">
        <v>16000</v>
      </c>
      <c r="K483" s="232" t="s">
        <v>5869</v>
      </c>
      <c r="L483" s="191">
        <v>815700</v>
      </c>
      <c r="N483" s="232" t="s">
        <v>12580</v>
      </c>
      <c r="O483" s="191">
        <v>14000</v>
      </c>
    </row>
    <row r="484" spans="8:15" ht="15.6" customHeight="1">
      <c r="H484" s="232" t="s">
        <v>12514</v>
      </c>
      <c r="I484" s="191">
        <v>28000</v>
      </c>
      <c r="K484" s="232" t="s">
        <v>13780</v>
      </c>
      <c r="L484" s="191">
        <v>540000</v>
      </c>
      <c r="N484" s="232" t="s">
        <v>13952</v>
      </c>
      <c r="O484" s="191">
        <v>644000</v>
      </c>
    </row>
    <row r="485" spans="8:15" ht="15.6" customHeight="1">
      <c r="H485" s="232" t="s">
        <v>5320</v>
      </c>
      <c r="I485" s="191">
        <v>10500</v>
      </c>
      <c r="K485" s="232" t="s">
        <v>2858</v>
      </c>
      <c r="L485" s="191">
        <v>84000</v>
      </c>
      <c r="N485" s="232" t="s">
        <v>12595</v>
      </c>
      <c r="O485" s="191">
        <v>2436000</v>
      </c>
    </row>
    <row r="486" spans="8:15" ht="15.6" customHeight="1">
      <c r="H486" s="232" t="s">
        <v>4043</v>
      </c>
      <c r="I486" s="191">
        <v>653800</v>
      </c>
      <c r="K486" s="232" t="s">
        <v>11743</v>
      </c>
      <c r="L486" s="191">
        <v>465000</v>
      </c>
      <c r="N486" s="232" t="s">
        <v>13617</v>
      </c>
      <c r="O486" s="191">
        <v>588000</v>
      </c>
    </row>
    <row r="487" spans="8:15" ht="15.6" customHeight="1">
      <c r="H487" s="232" t="s">
        <v>4645</v>
      </c>
      <c r="I487" s="191">
        <v>3650000</v>
      </c>
      <c r="K487" s="232" t="s">
        <v>6182</v>
      </c>
      <c r="L487" s="191">
        <v>9300000</v>
      </c>
      <c r="N487" s="232" t="s">
        <v>11800</v>
      </c>
      <c r="O487" s="191">
        <v>588000</v>
      </c>
    </row>
    <row r="488" spans="8:15" ht="15.6" customHeight="1">
      <c r="H488" s="232" t="s">
        <v>14460</v>
      </c>
      <c r="I488" s="191">
        <v>7200000</v>
      </c>
      <c r="K488" s="232" t="s">
        <v>11197</v>
      </c>
      <c r="L488" s="191">
        <v>952000</v>
      </c>
      <c r="N488" s="232" t="s">
        <v>13958</v>
      </c>
      <c r="O488" s="191">
        <v>2580000</v>
      </c>
    </row>
    <row r="489" spans="8:15" ht="15.6" customHeight="1">
      <c r="H489" s="232" t="s">
        <v>5225</v>
      </c>
      <c r="I489" s="191">
        <v>466000</v>
      </c>
      <c r="K489" s="232" t="s">
        <v>11212</v>
      </c>
      <c r="L489" s="191">
        <v>308000</v>
      </c>
      <c r="N489" s="232" t="s">
        <v>12577</v>
      </c>
      <c r="O489" s="191">
        <v>-210000</v>
      </c>
    </row>
    <row r="490" spans="8:15" ht="15.6" customHeight="1">
      <c r="K490" s="232" t="s">
        <v>13854</v>
      </c>
      <c r="L490" s="191">
        <v>28000</v>
      </c>
      <c r="N490" s="232" t="s">
        <v>12483</v>
      </c>
      <c r="O490" s="191">
        <v>416000</v>
      </c>
    </row>
    <row r="491" spans="8:15" ht="15.6" customHeight="1">
      <c r="K491" s="232" t="s">
        <v>12931</v>
      </c>
      <c r="L491" s="191">
        <v>25000</v>
      </c>
      <c r="N491" s="232" t="s">
        <v>11720</v>
      </c>
      <c r="O491" s="191">
        <v>88500</v>
      </c>
    </row>
    <row r="492" spans="8:15" ht="15.6" customHeight="1">
      <c r="K492" s="232" t="s">
        <v>11143</v>
      </c>
      <c r="L492" s="191">
        <v>3600000</v>
      </c>
      <c r="N492" s="232" t="s">
        <v>12925</v>
      </c>
      <c r="O492" s="191">
        <v>658000</v>
      </c>
    </row>
    <row r="493" spans="8:15" ht="15.6" customHeight="1">
      <c r="K493" s="232" t="s">
        <v>6104</v>
      </c>
      <c r="L493" s="191">
        <v>77220</v>
      </c>
      <c r="N493" s="232" t="s">
        <v>12922</v>
      </c>
      <c r="O493" s="191">
        <v>686000</v>
      </c>
    </row>
    <row r="494" spans="8:15" ht="15.6" customHeight="1">
      <c r="K494" s="232" t="s">
        <v>13853</v>
      </c>
      <c r="L494" s="191">
        <v>900000</v>
      </c>
      <c r="N494" s="232" t="s">
        <v>12919</v>
      </c>
      <c r="O494" s="191">
        <v>826000</v>
      </c>
    </row>
    <row r="495" spans="8:15" ht="15.6" customHeight="1">
      <c r="K495" s="232" t="s">
        <v>13852</v>
      </c>
      <c r="L495" s="191">
        <v>14400000</v>
      </c>
      <c r="N495" s="232" t="s">
        <v>13890</v>
      </c>
      <c r="O495" s="191">
        <v>462000</v>
      </c>
    </row>
    <row r="496" spans="8:15" ht="15.6" customHeight="1">
      <c r="K496" s="232" t="s">
        <v>6098</v>
      </c>
      <c r="L496" s="191">
        <v>142120</v>
      </c>
      <c r="N496" s="232" t="s">
        <v>13925</v>
      </c>
      <c r="O496" s="191">
        <v>6000000</v>
      </c>
    </row>
    <row r="497" spans="11:15" ht="15.6" customHeight="1">
      <c r="K497" s="232" t="s">
        <v>12552</v>
      </c>
      <c r="L497" s="191">
        <v>308000</v>
      </c>
      <c r="N497" s="232" t="s">
        <v>12480</v>
      </c>
      <c r="O497" s="191">
        <v>350000</v>
      </c>
    </row>
    <row r="498" spans="11:15" ht="15.6" customHeight="1">
      <c r="K498" s="232" t="s">
        <v>11726</v>
      </c>
      <c r="L498" s="191">
        <v>830000</v>
      </c>
      <c r="N498" s="232" t="s">
        <v>12477</v>
      </c>
      <c r="O498" s="191">
        <v>952000</v>
      </c>
    </row>
    <row r="499" spans="11:15" ht="15.6" customHeight="1">
      <c r="K499" s="232" t="s">
        <v>6060</v>
      </c>
      <c r="L499" s="191">
        <v>3610000</v>
      </c>
      <c r="N499" s="232" t="s">
        <v>12474</v>
      </c>
      <c r="O499" s="191">
        <v>14000</v>
      </c>
    </row>
    <row r="500" spans="11:15" ht="15.6" customHeight="1">
      <c r="K500" s="232" t="s">
        <v>11758</v>
      </c>
      <c r="L500" s="191">
        <v>1200000</v>
      </c>
      <c r="N500" s="232" t="s">
        <v>12471</v>
      </c>
      <c r="O500" s="191">
        <v>14000</v>
      </c>
    </row>
    <row r="501" spans="11:15" ht="15.6" customHeight="1">
      <c r="K501" s="232" t="s">
        <v>12596</v>
      </c>
      <c r="L501" s="191">
        <v>3600000</v>
      </c>
      <c r="N501" s="232" t="s">
        <v>12465</v>
      </c>
      <c r="O501" s="191">
        <v>630000</v>
      </c>
    </row>
    <row r="502" spans="11:15" ht="15.6" customHeight="1">
      <c r="K502" s="232" t="s">
        <v>11296</v>
      </c>
      <c r="L502" s="191">
        <v>3600000</v>
      </c>
      <c r="N502" s="232" t="s">
        <v>12979</v>
      </c>
      <c r="O502" s="191">
        <v>2400000</v>
      </c>
    </row>
    <row r="503" spans="11:15" ht="15.6" customHeight="1">
      <c r="K503" s="232" t="s">
        <v>11146</v>
      </c>
      <c r="L503" s="191">
        <v>6000000</v>
      </c>
      <c r="N503" s="232" t="s">
        <v>13909</v>
      </c>
      <c r="O503" s="191">
        <v>588000</v>
      </c>
    </row>
    <row r="504" spans="11:15" ht="15.6" customHeight="1">
      <c r="K504" s="232" t="s">
        <v>13864</v>
      </c>
      <c r="L504" s="191">
        <v>1200000</v>
      </c>
      <c r="N504" s="232" t="s">
        <v>12444</v>
      </c>
      <c r="O504" s="191">
        <v>7450000</v>
      </c>
    </row>
    <row r="505" spans="11:15" ht="15.6" customHeight="1">
      <c r="K505" s="232" t="s">
        <v>11061</v>
      </c>
      <c r="L505" s="191">
        <v>1796000</v>
      </c>
      <c r="N505" s="232" t="s">
        <v>12916</v>
      </c>
      <c r="O505" s="191">
        <v>560000</v>
      </c>
    </row>
    <row r="506" spans="11:15" ht="15.6" customHeight="1">
      <c r="K506" s="232" t="s">
        <v>11033</v>
      </c>
      <c r="L506" s="191">
        <v>1568000</v>
      </c>
      <c r="N506" s="232" t="s">
        <v>12448</v>
      </c>
      <c r="O506" s="191">
        <v>1428000</v>
      </c>
    </row>
    <row r="507" spans="11:15" ht="15.6" customHeight="1">
      <c r="K507" s="232" t="s">
        <v>12558</v>
      </c>
      <c r="L507" s="191">
        <v>0</v>
      </c>
      <c r="N507" s="232" t="s">
        <v>13903</v>
      </c>
      <c r="O507" s="191">
        <v>378000</v>
      </c>
    </row>
    <row r="508" spans="11:15" ht="15.6" customHeight="1">
      <c r="K508" s="232" t="s">
        <v>11216</v>
      </c>
      <c r="L508" s="191">
        <v>3600000</v>
      </c>
      <c r="N508" s="232" t="s">
        <v>12913</v>
      </c>
      <c r="O508" s="191">
        <v>1078000</v>
      </c>
    </row>
    <row r="509" spans="11:15" ht="15.6" customHeight="1">
      <c r="K509" s="232" t="s">
        <v>11209</v>
      </c>
      <c r="L509" s="191">
        <v>84000</v>
      </c>
      <c r="N509" s="232" t="s">
        <v>12910</v>
      </c>
      <c r="O509" s="191">
        <v>434000</v>
      </c>
    </row>
    <row r="510" spans="11:15" ht="15.6" customHeight="1">
      <c r="K510" s="232" t="s">
        <v>11159</v>
      </c>
      <c r="L510" s="191">
        <v>658000</v>
      </c>
      <c r="N510" s="232" t="s">
        <v>12587</v>
      </c>
      <c r="O510" s="191">
        <v>420000</v>
      </c>
    </row>
    <row r="511" spans="11:15" ht="15.6" customHeight="1">
      <c r="K511" s="232" t="s">
        <v>11157</v>
      </c>
      <c r="L511" s="191">
        <v>126000</v>
      </c>
      <c r="N511" s="232" t="s">
        <v>12907</v>
      </c>
      <c r="O511" s="191">
        <v>112000</v>
      </c>
    </row>
    <row r="512" spans="11:15" ht="15.6" customHeight="1">
      <c r="K512" s="232" t="s">
        <v>12570</v>
      </c>
      <c r="L512" s="191">
        <v>9000000</v>
      </c>
      <c r="N512" s="232" t="s">
        <v>12898</v>
      </c>
      <c r="O512" s="191">
        <v>4844000</v>
      </c>
    </row>
    <row r="513" spans="11:15" ht="15.6" customHeight="1">
      <c r="K513" s="232" t="s">
        <v>11080</v>
      </c>
      <c r="L513" s="191">
        <v>140000</v>
      </c>
      <c r="N513" s="232" t="s">
        <v>12569</v>
      </c>
      <c r="O513" s="191">
        <v>98000</v>
      </c>
    </row>
    <row r="514" spans="11:15" ht="15.6" customHeight="1">
      <c r="K514" s="232" t="s">
        <v>13608</v>
      </c>
      <c r="L514" s="191">
        <v>98000</v>
      </c>
      <c r="N514" s="232" t="s">
        <v>12545</v>
      </c>
      <c r="O514" s="191">
        <v>2400000</v>
      </c>
    </row>
    <row r="515" spans="11:15" ht="15.6" customHeight="1">
      <c r="K515" s="232" t="s">
        <v>11051</v>
      </c>
      <c r="L515" s="191">
        <v>10600000</v>
      </c>
      <c r="N515" s="232" t="s">
        <v>13949</v>
      </c>
      <c r="O515" s="191">
        <v>168000</v>
      </c>
    </row>
    <row r="516" spans="11:15" ht="15.6" customHeight="1">
      <c r="K516" s="232" t="s">
        <v>11207</v>
      </c>
      <c r="L516" s="191">
        <v>252000</v>
      </c>
      <c r="N516" s="232" t="s">
        <v>13940</v>
      </c>
      <c r="O516" s="191">
        <v>364000</v>
      </c>
    </row>
    <row r="517" spans="11:15" ht="15.6" customHeight="1">
      <c r="K517" s="232" t="s">
        <v>11205</v>
      </c>
      <c r="L517" s="191">
        <v>196000</v>
      </c>
      <c r="N517" s="232" t="s">
        <v>12553</v>
      </c>
      <c r="O517" s="191">
        <v>462000</v>
      </c>
    </row>
    <row r="518" spans="11:15" ht="15.6" customHeight="1">
      <c r="K518" s="232" t="s">
        <v>11161</v>
      </c>
      <c r="L518" s="191">
        <v>770000</v>
      </c>
      <c r="N518" s="232" t="s">
        <v>13922</v>
      </c>
      <c r="O518" s="191">
        <v>6000000</v>
      </c>
    </row>
    <row r="519" spans="11:15" ht="15.6" customHeight="1">
      <c r="K519" s="232" t="s">
        <v>11043</v>
      </c>
      <c r="L519" s="191">
        <v>210000</v>
      </c>
      <c r="N519" s="232" t="s">
        <v>12544</v>
      </c>
      <c r="O519" s="191">
        <v>98000</v>
      </c>
    </row>
    <row r="520" spans="11:15" ht="15.6" customHeight="1">
      <c r="K520" s="232" t="s">
        <v>11193</v>
      </c>
      <c r="L520" s="191">
        <v>28000</v>
      </c>
      <c r="N520" s="232" t="s">
        <v>12542</v>
      </c>
      <c r="O520" s="191">
        <v>70000</v>
      </c>
    </row>
    <row r="521" spans="11:15" ht="15.6" customHeight="1">
      <c r="K521" s="232" t="s">
        <v>11039</v>
      </c>
      <c r="L521" s="191">
        <v>476000</v>
      </c>
      <c r="N521" s="232" t="s">
        <v>12960</v>
      </c>
      <c r="O521" s="191">
        <v>1200000</v>
      </c>
    </row>
    <row r="522" spans="11:15" ht="15.6" customHeight="1">
      <c r="K522" s="232" t="s">
        <v>11117</v>
      </c>
      <c r="L522" s="191">
        <v>70000</v>
      </c>
      <c r="N522" s="232" t="s">
        <v>12540</v>
      </c>
      <c r="O522" s="191">
        <v>364000</v>
      </c>
    </row>
    <row r="523" spans="11:15" ht="15.6" customHeight="1">
      <c r="K523" s="232" t="s">
        <v>11037</v>
      </c>
      <c r="L523" s="191">
        <v>140000</v>
      </c>
      <c r="N523" s="232" t="s">
        <v>12539</v>
      </c>
      <c r="O523" s="191">
        <v>154000</v>
      </c>
    </row>
    <row r="524" spans="11:15" ht="15.6" customHeight="1">
      <c r="K524" s="232" t="s">
        <v>11830</v>
      </c>
      <c r="L524" s="191">
        <v>0</v>
      </c>
      <c r="N524" s="232" t="s">
        <v>14207</v>
      </c>
      <c r="O524" s="191">
        <v>532000</v>
      </c>
    </row>
    <row r="525" spans="11:15" ht="15.6" customHeight="1">
      <c r="K525" s="232" t="s">
        <v>11833</v>
      </c>
      <c r="L525" s="191">
        <v>1638000</v>
      </c>
      <c r="N525" s="232" t="s">
        <v>13900</v>
      </c>
      <c r="O525" s="191">
        <v>182000</v>
      </c>
    </row>
    <row r="526" spans="11:15" ht="15.6" customHeight="1">
      <c r="K526" s="232" t="s">
        <v>11836</v>
      </c>
      <c r="L526" s="191">
        <v>140000</v>
      </c>
      <c r="N526" s="232" t="s">
        <v>13937</v>
      </c>
      <c r="O526" s="191">
        <v>224000</v>
      </c>
    </row>
    <row r="527" spans="11:15" ht="15.6" customHeight="1">
      <c r="K527" s="232" t="s">
        <v>11842</v>
      </c>
      <c r="L527" s="191">
        <v>224000</v>
      </c>
      <c r="N527" s="232" t="s">
        <v>13934</v>
      </c>
      <c r="O527" s="191">
        <v>98000</v>
      </c>
    </row>
    <row r="528" spans="11:15" ht="15.6" customHeight="1">
      <c r="K528" s="232" t="s">
        <v>11854</v>
      </c>
      <c r="L528" s="191">
        <v>210000</v>
      </c>
      <c r="N528" s="232" t="s">
        <v>13897</v>
      </c>
      <c r="O528" s="191">
        <v>6000000</v>
      </c>
    </row>
    <row r="529" spans="11:15" ht="15.6" customHeight="1">
      <c r="K529" s="232" t="s">
        <v>11851</v>
      </c>
      <c r="L529" s="191">
        <v>70000</v>
      </c>
      <c r="N529" s="232" t="s">
        <v>13896</v>
      </c>
      <c r="O529" s="191">
        <v>6000000</v>
      </c>
    </row>
    <row r="530" spans="11:15" ht="15.6" customHeight="1">
      <c r="K530" s="232" t="s">
        <v>11796</v>
      </c>
      <c r="L530" s="191">
        <v>1200000</v>
      </c>
      <c r="N530" s="232" t="s">
        <v>12969</v>
      </c>
      <c r="O530" s="191">
        <v>6000000</v>
      </c>
    </row>
    <row r="531" spans="11:15" ht="15.6" customHeight="1">
      <c r="K531" s="232" t="s">
        <v>11115</v>
      </c>
      <c r="L531" s="191">
        <v>588000</v>
      </c>
      <c r="N531" s="232" t="s">
        <v>12892</v>
      </c>
      <c r="O531" s="191">
        <v>1218000</v>
      </c>
    </row>
    <row r="532" spans="11:15" ht="15.6" customHeight="1">
      <c r="K532" s="232" t="s">
        <v>12586</v>
      </c>
      <c r="L532" s="191">
        <v>504000</v>
      </c>
      <c r="N532" s="232" t="s">
        <v>12886</v>
      </c>
      <c r="O532" s="191">
        <v>252000</v>
      </c>
    </row>
    <row r="533" spans="11:15" ht="15.6" customHeight="1">
      <c r="K533" s="232" t="s">
        <v>12585</v>
      </c>
      <c r="L533" s="191">
        <v>490000</v>
      </c>
      <c r="N533" s="232" t="s">
        <v>12951</v>
      </c>
      <c r="O533" s="191">
        <v>3600000</v>
      </c>
    </row>
    <row r="534" spans="11:15" ht="15.6" customHeight="1">
      <c r="K534" s="232" t="s">
        <v>11234</v>
      </c>
      <c r="L534" s="191">
        <v>3248000</v>
      </c>
      <c r="N534" s="232" t="s">
        <v>12889</v>
      </c>
      <c r="O534" s="191">
        <v>574000</v>
      </c>
    </row>
    <row r="535" spans="11:15" ht="15.6" customHeight="1">
      <c r="K535" s="232" t="s">
        <v>12877</v>
      </c>
      <c r="L535" s="191">
        <v>14126000</v>
      </c>
      <c r="N535" s="232" t="s">
        <v>13919</v>
      </c>
      <c r="O535" s="191">
        <v>1200000</v>
      </c>
    </row>
    <row r="536" spans="11:15" ht="15.6" customHeight="1">
      <c r="K536" s="232" t="s">
        <v>11236</v>
      </c>
      <c r="L536" s="191">
        <v>1008000</v>
      </c>
      <c r="N536" s="232" t="s">
        <v>12936</v>
      </c>
      <c r="O536" s="191">
        <v>1200000</v>
      </c>
    </row>
    <row r="537" spans="11:15" ht="15.6" customHeight="1">
      <c r="K537" s="232" t="s">
        <v>11201</v>
      </c>
      <c r="L537" s="191">
        <v>0</v>
      </c>
      <c r="N537" s="232" t="s">
        <v>13906</v>
      </c>
      <c r="O537" s="191">
        <v>42000</v>
      </c>
    </row>
    <row r="538" spans="11:15" ht="15.6" customHeight="1">
      <c r="K538" s="232" t="s">
        <v>11232</v>
      </c>
      <c r="L538" s="191">
        <v>1960000</v>
      </c>
      <c r="N538" s="232" t="s">
        <v>12901</v>
      </c>
      <c r="O538" s="191">
        <v>1232000</v>
      </c>
    </row>
    <row r="539" spans="11:15" ht="15.6" customHeight="1">
      <c r="K539" s="232" t="s">
        <v>11845</v>
      </c>
      <c r="L539" s="191">
        <v>98000</v>
      </c>
      <c r="N539" s="232" t="s">
        <v>14186</v>
      </c>
      <c r="O539" s="191">
        <v>658000</v>
      </c>
    </row>
    <row r="540" spans="11:15" ht="15.6" customHeight="1">
      <c r="K540" s="232" t="s">
        <v>12438</v>
      </c>
      <c r="L540" s="191">
        <v>84000</v>
      </c>
      <c r="N540" s="232" t="s">
        <v>13867</v>
      </c>
      <c r="O540" s="191">
        <v>84000</v>
      </c>
    </row>
    <row r="541" spans="11:15" ht="15.6" customHeight="1">
      <c r="K541" s="232" t="s">
        <v>11150</v>
      </c>
      <c r="L541" s="191">
        <v>756000</v>
      </c>
      <c r="N541" s="232" t="s">
        <v>14204</v>
      </c>
      <c r="O541" s="191">
        <v>560000</v>
      </c>
    </row>
    <row r="542" spans="11:15" ht="15.6" customHeight="1">
      <c r="K542" s="232" t="s">
        <v>11126</v>
      </c>
      <c r="L542" s="191">
        <v>686000</v>
      </c>
      <c r="N542" s="232" t="s">
        <v>13870</v>
      </c>
      <c r="O542" s="191">
        <v>588000</v>
      </c>
    </row>
    <row r="543" spans="11:15" ht="15.6" customHeight="1">
      <c r="K543" s="232" t="s">
        <v>13855</v>
      </c>
      <c r="L543" s="191">
        <v>225000</v>
      </c>
      <c r="N543" s="232" t="s">
        <v>14189</v>
      </c>
      <c r="O543" s="191">
        <v>3108000</v>
      </c>
    </row>
    <row r="544" spans="11:15" ht="15.6" customHeight="1">
      <c r="K544" s="232" t="s">
        <v>11178</v>
      </c>
      <c r="L544" s="191">
        <v>42000</v>
      </c>
      <c r="N544" s="232" t="s">
        <v>13598</v>
      </c>
      <c r="O544" s="191">
        <v>196000</v>
      </c>
    </row>
    <row r="545" spans="11:15" ht="15.6" customHeight="1">
      <c r="K545" s="232" t="s">
        <v>11180</v>
      </c>
      <c r="L545" s="191">
        <v>4256000</v>
      </c>
      <c r="N545" s="232" t="s">
        <v>13873</v>
      </c>
      <c r="O545" s="191">
        <v>112000</v>
      </c>
    </row>
    <row r="546" spans="11:15" ht="15.6" customHeight="1">
      <c r="K546" s="232" t="s">
        <v>11113</v>
      </c>
      <c r="L546" s="191">
        <v>70000</v>
      </c>
      <c r="N546" s="232" t="s">
        <v>14180</v>
      </c>
      <c r="O546" s="191">
        <v>1274000</v>
      </c>
    </row>
    <row r="547" spans="11:15" ht="15.6" customHeight="1">
      <c r="K547" s="232" t="s">
        <v>11291</v>
      </c>
      <c r="L547" s="191">
        <v>2632000</v>
      </c>
      <c r="N547" s="232" t="s">
        <v>13790</v>
      </c>
      <c r="O547" s="191">
        <v>6000000</v>
      </c>
    </row>
    <row r="548" spans="11:15" ht="15.6" customHeight="1">
      <c r="K548" s="232" t="s">
        <v>11174</v>
      </c>
      <c r="L548" s="191">
        <v>1568000</v>
      </c>
      <c r="N548" s="232" t="s">
        <v>11306</v>
      </c>
      <c r="O548" s="191">
        <v>598730</v>
      </c>
    </row>
    <row r="549" spans="11:15" ht="15.6" customHeight="1">
      <c r="K549" s="232" t="s">
        <v>11176</v>
      </c>
      <c r="L549" s="191">
        <v>602000</v>
      </c>
      <c r="N549" s="232" t="s">
        <v>3918</v>
      </c>
      <c r="O549" s="191">
        <v>420000</v>
      </c>
    </row>
    <row r="550" spans="11:15" ht="15.6" customHeight="1">
      <c r="K550" s="232" t="s">
        <v>13856</v>
      </c>
      <c r="L550" s="191">
        <v>90000</v>
      </c>
      <c r="N550" s="232" t="s">
        <v>14499</v>
      </c>
      <c r="O550" s="191">
        <v>21000</v>
      </c>
    </row>
    <row r="551" spans="11:15" ht="15.6" customHeight="1">
      <c r="K551" s="232" t="s">
        <v>11220</v>
      </c>
      <c r="L551" s="191">
        <v>1680000</v>
      </c>
      <c r="N551" s="232" t="s">
        <v>3404</v>
      </c>
      <c r="O551" s="191">
        <v>800000</v>
      </c>
    </row>
    <row r="552" spans="11:15">
      <c r="K552" s="232" t="s">
        <v>11187</v>
      </c>
      <c r="L552" s="191">
        <v>1652000</v>
      </c>
      <c r="N552" s="232" t="s">
        <v>12934</v>
      </c>
      <c r="O552" s="191">
        <v>1800000</v>
      </c>
    </row>
    <row r="553" spans="11:15" ht="15.6" customHeight="1">
      <c r="K553" s="232" t="s">
        <v>11075</v>
      </c>
      <c r="L553" s="191">
        <v>364000</v>
      </c>
      <c r="N553" s="232" t="s">
        <v>3719</v>
      </c>
      <c r="O553" s="191">
        <v>100000</v>
      </c>
    </row>
    <row r="554" spans="11:15" ht="15.6" customHeight="1">
      <c r="K554" s="232" t="s">
        <v>11324</v>
      </c>
      <c r="L554" s="191">
        <v>28000</v>
      </c>
      <c r="N554" s="232" t="s">
        <v>4118</v>
      </c>
      <c r="O554" s="191">
        <v>2618000</v>
      </c>
    </row>
    <row r="555" spans="11:15" ht="15.6" customHeight="1">
      <c r="K555" s="232" t="s">
        <v>11321</v>
      </c>
      <c r="L555" s="191">
        <v>84000</v>
      </c>
      <c r="N555" s="232" t="s">
        <v>3263</v>
      </c>
      <c r="O555" s="191">
        <v>6516500</v>
      </c>
    </row>
    <row r="556" spans="11:15" ht="15.6" customHeight="1">
      <c r="K556" s="232" t="s">
        <v>11189</v>
      </c>
      <c r="L556" s="191">
        <v>616000</v>
      </c>
      <c r="N556" s="232" t="s">
        <v>3039</v>
      </c>
      <c r="O556" s="191">
        <v>863400</v>
      </c>
    </row>
    <row r="557" spans="11:15" ht="15.6" customHeight="1">
      <c r="K557" s="232" t="s">
        <v>11155</v>
      </c>
      <c r="L557" s="191">
        <v>140000</v>
      </c>
      <c r="N557" s="232" t="s">
        <v>5169</v>
      </c>
      <c r="O557" s="191">
        <v>21500</v>
      </c>
    </row>
    <row r="558" spans="11:15" ht="15.6" customHeight="1">
      <c r="K558" s="232" t="s">
        <v>11199</v>
      </c>
      <c r="L558" s="191">
        <v>364000</v>
      </c>
      <c r="N558" s="232" t="s">
        <v>14498</v>
      </c>
      <c r="O558" s="191">
        <v>430000</v>
      </c>
    </row>
    <row r="559" spans="11:15" ht="15.6" customHeight="1">
      <c r="K559" s="232" t="s">
        <v>11279</v>
      </c>
      <c r="L559" s="191">
        <v>1932000</v>
      </c>
      <c r="N559" s="232" t="s">
        <v>3189</v>
      </c>
      <c r="O559" s="191">
        <v>1242000</v>
      </c>
    </row>
    <row r="560" spans="11:15">
      <c r="K560" s="232" t="s">
        <v>11153</v>
      </c>
      <c r="L560" s="191">
        <v>182000</v>
      </c>
      <c r="N560" s="232" t="s">
        <v>3493</v>
      </c>
      <c r="O560" s="191">
        <v>438000</v>
      </c>
    </row>
    <row r="561" spans="11:15" ht="15.6" customHeight="1">
      <c r="K561" s="232" t="s">
        <v>11151</v>
      </c>
      <c r="L561" s="191">
        <v>168000</v>
      </c>
      <c r="N561" s="232" t="s">
        <v>4485</v>
      </c>
      <c r="O561" s="191">
        <v>290000</v>
      </c>
    </row>
    <row r="562" spans="11:15" ht="15.6" customHeight="1">
      <c r="K562" s="232" t="s">
        <v>13623</v>
      </c>
      <c r="L562" s="191">
        <v>42000</v>
      </c>
      <c r="N562" s="232" t="s">
        <v>2900</v>
      </c>
      <c r="O562" s="191">
        <v>610800</v>
      </c>
    </row>
    <row r="563" spans="11:15" ht="15.6" customHeight="1">
      <c r="K563" s="232" t="s">
        <v>11191</v>
      </c>
      <c r="L563" s="191">
        <v>182000</v>
      </c>
      <c r="N563" s="232" t="s">
        <v>5332</v>
      </c>
      <c r="O563" s="191">
        <v>200000</v>
      </c>
    </row>
    <row r="564" spans="11:15" ht="15.6" customHeight="1">
      <c r="K564" s="232" t="s">
        <v>11136</v>
      </c>
      <c r="L564" s="191">
        <v>224000</v>
      </c>
      <c r="N564" s="232" t="s">
        <v>2860</v>
      </c>
      <c r="O564" s="191">
        <v>507700</v>
      </c>
    </row>
    <row r="565" spans="11:15" ht="15.6" customHeight="1">
      <c r="K565" s="232" t="s">
        <v>11132</v>
      </c>
      <c r="L565" s="191">
        <v>56000</v>
      </c>
      <c r="N565" s="232" t="s">
        <v>3684</v>
      </c>
      <c r="O565" s="191">
        <v>150000</v>
      </c>
    </row>
    <row r="566" spans="11:15" ht="15.6" customHeight="1">
      <c r="K566" s="232" t="s">
        <v>11130</v>
      </c>
      <c r="L566" s="191">
        <v>294000</v>
      </c>
      <c r="N566" s="232" t="s">
        <v>3041</v>
      </c>
      <c r="O566" s="191">
        <v>313500</v>
      </c>
    </row>
    <row r="567" spans="11:15" ht="15.6" customHeight="1">
      <c r="K567" s="232" t="s">
        <v>11128</v>
      </c>
      <c r="L567" s="191">
        <v>98000</v>
      </c>
      <c r="N567" s="232" t="s">
        <v>14089</v>
      </c>
      <c r="O567" s="191">
        <v>360000</v>
      </c>
    </row>
    <row r="568" spans="11:15" ht="15.6" customHeight="1">
      <c r="K568" s="232" t="s">
        <v>13614</v>
      </c>
      <c r="L568" s="191">
        <v>616000</v>
      </c>
      <c r="N568" s="232" t="s">
        <v>4045</v>
      </c>
      <c r="O568" s="191">
        <v>1008000</v>
      </c>
    </row>
    <row r="569" spans="11:15" ht="15.6" customHeight="1">
      <c r="K569" s="232" t="s">
        <v>12546</v>
      </c>
      <c r="L569" s="191">
        <v>200000</v>
      </c>
      <c r="N569" s="232" t="s">
        <v>3885</v>
      </c>
      <c r="O569" s="191">
        <v>10000</v>
      </c>
    </row>
    <row r="570" spans="11:15" ht="15.6" customHeight="1">
      <c r="K570" s="232" t="s">
        <v>12556</v>
      </c>
      <c r="L570" s="191">
        <v>635000</v>
      </c>
      <c r="N570" s="232" t="s">
        <v>3358</v>
      </c>
      <c r="O570" s="191">
        <v>325000</v>
      </c>
    </row>
    <row r="571" spans="11:15" ht="15.6" customHeight="1">
      <c r="K571" s="232" t="s">
        <v>11182</v>
      </c>
      <c r="L571" s="191">
        <v>336000</v>
      </c>
      <c r="N571" s="232" t="s">
        <v>3898</v>
      </c>
      <c r="O571" s="191">
        <v>494000</v>
      </c>
    </row>
    <row r="572" spans="11:15" ht="15.6" customHeight="1">
      <c r="K572" s="232" t="s">
        <v>11184</v>
      </c>
      <c r="L572" s="191">
        <v>336000</v>
      </c>
      <c r="N572" s="232" t="s">
        <v>3273</v>
      </c>
      <c r="O572" s="191">
        <v>57000</v>
      </c>
    </row>
    <row r="573" spans="11:15" ht="15.6" customHeight="1">
      <c r="K573" s="232" t="s">
        <v>12454</v>
      </c>
      <c r="L573" s="191">
        <v>994000</v>
      </c>
      <c r="N573" s="232" t="s">
        <v>4335</v>
      </c>
      <c r="O573" s="191">
        <v>2570000</v>
      </c>
    </row>
    <row r="574" spans="11:15" ht="15.6" customHeight="1">
      <c r="K574" s="232" t="s">
        <v>11111</v>
      </c>
      <c r="L574" s="191">
        <v>756000</v>
      </c>
      <c r="N574" s="232" t="s">
        <v>3382</v>
      </c>
      <c r="O574" s="191">
        <v>308000</v>
      </c>
    </row>
    <row r="575" spans="11:15" ht="15.6" customHeight="1">
      <c r="K575" s="232" t="s">
        <v>11109</v>
      </c>
      <c r="L575" s="191">
        <v>1008000</v>
      </c>
      <c r="N575" s="232" t="s">
        <v>3735</v>
      </c>
      <c r="O575" s="191">
        <v>620500</v>
      </c>
    </row>
    <row r="576" spans="11:15" ht="15.6" customHeight="1">
      <c r="K576" s="232" t="s">
        <v>12584</v>
      </c>
      <c r="L576" s="191">
        <v>588000</v>
      </c>
      <c r="N576" s="232" t="s">
        <v>3629</v>
      </c>
      <c r="O576" s="191">
        <v>1714000</v>
      </c>
    </row>
    <row r="577" spans="11:15" ht="15.6" customHeight="1">
      <c r="K577" s="232" t="s">
        <v>12583</v>
      </c>
      <c r="L577" s="191">
        <v>574000</v>
      </c>
      <c r="N577" s="232" t="s">
        <v>4043</v>
      </c>
      <c r="O577" s="191">
        <v>215000</v>
      </c>
    </row>
    <row r="578" spans="11:15" ht="15.6" customHeight="1">
      <c r="K578" s="232" t="s">
        <v>11821</v>
      </c>
      <c r="L578" s="191">
        <v>280000</v>
      </c>
      <c r="N578" s="232" t="s">
        <v>11723</v>
      </c>
      <c r="O578" s="191">
        <v>2910000</v>
      </c>
    </row>
    <row r="579" spans="11:15" ht="15.6" customHeight="1">
      <c r="K579" s="232" t="s">
        <v>11082</v>
      </c>
      <c r="L579" s="191">
        <v>350000</v>
      </c>
      <c r="N579" s="232" t="s">
        <v>3635</v>
      </c>
      <c r="O579" s="191">
        <v>1256000</v>
      </c>
    </row>
    <row r="580" spans="11:15" ht="15.6" customHeight="1">
      <c r="K580" s="232" t="s">
        <v>11302</v>
      </c>
      <c r="L580" s="191">
        <v>28000</v>
      </c>
      <c r="N580" s="232" t="s">
        <v>2878</v>
      </c>
      <c r="O580" s="191">
        <v>250000</v>
      </c>
    </row>
    <row r="581" spans="11:15" ht="15.6" customHeight="1">
      <c r="K581" s="232" t="s">
        <v>11079</v>
      </c>
      <c r="L581" s="191">
        <v>784000</v>
      </c>
      <c r="N581" s="232" t="s">
        <v>4169</v>
      </c>
      <c r="O581" s="191">
        <v>1260000</v>
      </c>
    </row>
    <row r="582" spans="11:15" ht="15.6" customHeight="1">
      <c r="K582" s="232" t="s">
        <v>12538</v>
      </c>
      <c r="L582" s="191">
        <v>380000</v>
      </c>
      <c r="N582" s="232" t="s">
        <v>4124</v>
      </c>
      <c r="O582" s="191">
        <v>685000</v>
      </c>
    </row>
    <row r="583" spans="11:15" ht="15.6" customHeight="1">
      <c r="K583" s="232" t="s">
        <v>12456</v>
      </c>
      <c r="L583" s="191">
        <v>56000</v>
      </c>
      <c r="N583" s="232" t="s">
        <v>5204</v>
      </c>
      <c r="O583" s="191">
        <v>235400</v>
      </c>
    </row>
    <row r="584" spans="11:15" ht="15.6" customHeight="1">
      <c r="K584" s="232" t="s">
        <v>12459</v>
      </c>
      <c r="L584" s="191">
        <v>56000</v>
      </c>
      <c r="N584" s="232" t="s">
        <v>3652</v>
      </c>
      <c r="O584" s="191">
        <v>5892400</v>
      </c>
    </row>
    <row r="585" spans="11:15" ht="15.6" customHeight="1">
      <c r="K585" s="232" t="s">
        <v>11839</v>
      </c>
      <c r="L585" s="191">
        <v>70000</v>
      </c>
      <c r="N585" s="251" t="s">
        <v>5431</v>
      </c>
      <c r="O585" s="252">
        <f>79862860-1500000</f>
        <v>78362860</v>
      </c>
    </row>
    <row r="586" spans="11:15" ht="15.6" customHeight="1">
      <c r="K586" s="232" t="s">
        <v>11827</v>
      </c>
      <c r="L586" s="191">
        <v>602000</v>
      </c>
      <c r="N586" s="251" t="s">
        <v>5433</v>
      </c>
      <c r="O586" s="252">
        <f>3500000+1500000</f>
        <v>5000000</v>
      </c>
    </row>
    <row r="587" spans="11:15" ht="15.6" customHeight="1">
      <c r="K587" s="232" t="s">
        <v>11824</v>
      </c>
      <c r="L587" s="191">
        <v>182000</v>
      </c>
      <c r="N587" s="232" t="s">
        <v>3260</v>
      </c>
      <c r="O587" s="191">
        <v>40000</v>
      </c>
    </row>
    <row r="588" spans="11:15" ht="15.6" customHeight="1">
      <c r="K588" s="232" t="s">
        <v>11818</v>
      </c>
      <c r="L588" s="191">
        <v>1036000</v>
      </c>
      <c r="N588" s="232" t="s">
        <v>3094</v>
      </c>
      <c r="O588" s="191">
        <v>3894000</v>
      </c>
    </row>
    <row r="589" spans="11:15" ht="15.6" customHeight="1">
      <c r="K589" s="232" t="s">
        <v>11344</v>
      </c>
      <c r="L589" s="191">
        <v>1200000</v>
      </c>
      <c r="N589" s="232" t="s">
        <v>2882</v>
      </c>
      <c r="O589" s="191">
        <v>40000</v>
      </c>
    </row>
    <row r="590" spans="11:15" ht="15.6" customHeight="1">
      <c r="K590" s="232" t="s">
        <v>12957</v>
      </c>
      <c r="L590" s="191">
        <v>2400000</v>
      </c>
      <c r="N590" s="232" t="s">
        <v>3063</v>
      </c>
      <c r="O590" s="191">
        <v>4460000</v>
      </c>
    </row>
    <row r="591" spans="11:15" ht="15.6" customHeight="1">
      <c r="K591" s="232" t="s">
        <v>11330</v>
      </c>
      <c r="L591" s="191">
        <v>728000</v>
      </c>
      <c r="N591" s="232" t="s">
        <v>3264</v>
      </c>
      <c r="O591" s="191">
        <v>1691200</v>
      </c>
    </row>
    <row r="592" spans="11:15" ht="15.6" customHeight="1">
      <c r="K592" s="232" t="s">
        <v>11299</v>
      </c>
      <c r="L592" s="191">
        <v>500000</v>
      </c>
      <c r="N592" s="232" t="s">
        <v>4039</v>
      </c>
      <c r="O592" s="191">
        <v>100000</v>
      </c>
    </row>
    <row r="593" spans="11:12" ht="15.6" customHeight="1">
      <c r="K593" s="232" t="s">
        <v>12451</v>
      </c>
      <c r="L593" s="191">
        <v>588000</v>
      </c>
    </row>
    <row r="594" spans="11:12" ht="15.6" customHeight="1">
      <c r="K594" s="232" t="s">
        <v>11285</v>
      </c>
      <c r="L594" s="191">
        <v>28000</v>
      </c>
    </row>
    <row r="595" spans="11:12">
      <c r="K595" s="232" t="s">
        <v>11790</v>
      </c>
      <c r="L595" s="191">
        <v>84000</v>
      </c>
    </row>
    <row r="596" spans="11:12">
      <c r="K596" s="232" t="s">
        <v>11815</v>
      </c>
      <c r="L596" s="191">
        <v>2268000</v>
      </c>
    </row>
    <row r="597" spans="11:12">
      <c r="K597" s="232" t="s">
        <v>11812</v>
      </c>
      <c r="L597" s="191">
        <v>322000</v>
      </c>
    </row>
    <row r="598" spans="11:12">
      <c r="K598" s="232" t="s">
        <v>11809</v>
      </c>
      <c r="L598" s="191">
        <v>994000</v>
      </c>
    </row>
    <row r="599" spans="11:12">
      <c r="K599" s="232" t="s">
        <v>11803</v>
      </c>
      <c r="L599" s="191">
        <v>112000</v>
      </c>
    </row>
    <row r="600" spans="11:12">
      <c r="K600" s="232" t="s">
        <v>11806</v>
      </c>
      <c r="L600" s="191">
        <v>14000</v>
      </c>
    </row>
    <row r="601" spans="11:12">
      <c r="K601" s="232" t="s">
        <v>12468</v>
      </c>
      <c r="L601" s="191">
        <v>3122000</v>
      </c>
    </row>
    <row r="602" spans="11:12">
      <c r="K602" s="232" t="s">
        <v>13858</v>
      </c>
      <c r="L602" s="191">
        <v>1200000</v>
      </c>
    </row>
    <row r="603" spans="11:12">
      <c r="K603" s="232" t="s">
        <v>13859</v>
      </c>
      <c r="L603" s="191">
        <v>1600000</v>
      </c>
    </row>
    <row r="604" spans="11:12">
      <c r="K604" s="232" t="s">
        <v>12581</v>
      </c>
      <c r="L604" s="191">
        <v>42000</v>
      </c>
    </row>
    <row r="605" spans="11:12">
      <c r="K605" s="232" t="s">
        <v>12579</v>
      </c>
      <c r="L605" s="191">
        <v>14000</v>
      </c>
    </row>
    <row r="606" spans="11:12">
      <c r="K606" s="232" t="s">
        <v>13857</v>
      </c>
      <c r="L606" s="191">
        <v>3600000</v>
      </c>
    </row>
    <row r="607" spans="11:12">
      <c r="K607" s="232" t="s">
        <v>11256</v>
      </c>
      <c r="L607" s="191">
        <v>420000</v>
      </c>
    </row>
    <row r="608" spans="11:12">
      <c r="K608" s="232" t="s">
        <v>11253</v>
      </c>
      <c r="L608" s="191">
        <v>98000</v>
      </c>
    </row>
    <row r="609" spans="11:12">
      <c r="K609" s="232" t="s">
        <v>11250</v>
      </c>
      <c r="L609" s="191">
        <v>28000</v>
      </c>
    </row>
    <row r="610" spans="11:12">
      <c r="K610" s="232" t="s">
        <v>11247</v>
      </c>
      <c r="L610" s="191">
        <v>14000</v>
      </c>
    </row>
    <row r="611" spans="11:12">
      <c r="K611" s="232" t="s">
        <v>11244</v>
      </c>
      <c r="L611" s="191">
        <v>14000</v>
      </c>
    </row>
    <row r="612" spans="11:12">
      <c r="K612" s="232" t="s">
        <v>12883</v>
      </c>
      <c r="L612" s="191">
        <v>938000</v>
      </c>
    </row>
    <row r="613" spans="11:12">
      <c r="K613" s="232" t="s">
        <v>12880</v>
      </c>
      <c r="L613" s="191">
        <v>322000</v>
      </c>
    </row>
    <row r="614" spans="11:12">
      <c r="K614" s="232" t="s">
        <v>11793</v>
      </c>
      <c r="L614" s="191">
        <v>2198000</v>
      </c>
    </row>
    <row r="615" spans="11:12">
      <c r="K615" s="232" t="s">
        <v>11775</v>
      </c>
      <c r="L615" s="191">
        <v>42000</v>
      </c>
    </row>
    <row r="616" spans="11:12">
      <c r="K616" s="232" t="s">
        <v>13620</v>
      </c>
      <c r="L616" s="191">
        <v>28000</v>
      </c>
    </row>
    <row r="617" spans="11:12">
      <c r="K617" s="232" t="s">
        <v>13605</v>
      </c>
      <c r="L617" s="191">
        <v>14000</v>
      </c>
    </row>
    <row r="618" spans="11:12">
      <c r="K618" s="232" t="s">
        <v>11780</v>
      </c>
      <c r="L618" s="191">
        <v>994000</v>
      </c>
    </row>
    <row r="619" spans="11:12">
      <c r="K619" s="232" t="s">
        <v>12945</v>
      </c>
      <c r="L619" s="191">
        <v>196000</v>
      </c>
    </row>
    <row r="620" spans="11:12">
      <c r="K620" s="232" t="s">
        <v>12942</v>
      </c>
      <c r="L620" s="191">
        <v>560000</v>
      </c>
    </row>
    <row r="621" spans="11:12">
      <c r="K621" s="232" t="s">
        <v>12578</v>
      </c>
      <c r="L621" s="191">
        <v>210000</v>
      </c>
    </row>
    <row r="622" spans="11:12">
      <c r="K622" s="232" t="s">
        <v>12435</v>
      </c>
      <c r="L622" s="191">
        <v>84000</v>
      </c>
    </row>
    <row r="623" spans="11:12">
      <c r="K623" s="232" t="s">
        <v>13611</v>
      </c>
      <c r="L623" s="191">
        <v>42000</v>
      </c>
    </row>
    <row r="624" spans="11:12">
      <c r="K624" s="232" t="s">
        <v>12577</v>
      </c>
      <c r="L624" s="191">
        <v>420000</v>
      </c>
    </row>
    <row r="625" spans="11:12">
      <c r="K625" s="232" t="s">
        <v>12543</v>
      </c>
      <c r="L625" s="191">
        <v>1736000</v>
      </c>
    </row>
    <row r="626" spans="11:12">
      <c r="K626" s="232" t="s">
        <v>11764</v>
      </c>
      <c r="L626" s="191">
        <v>1148000</v>
      </c>
    </row>
    <row r="627" spans="11:12">
      <c r="K627" s="232" t="s">
        <v>13602</v>
      </c>
      <c r="L627" s="191">
        <v>476000</v>
      </c>
    </row>
    <row r="628" spans="11:12">
      <c r="K628" s="232" t="s">
        <v>12948</v>
      </c>
      <c r="L628" s="191">
        <v>560000</v>
      </c>
    </row>
    <row r="629" spans="11:12">
      <c r="K629" s="232" t="s">
        <v>12966</v>
      </c>
      <c r="L629" s="191">
        <v>2400000</v>
      </c>
    </row>
    <row r="630" spans="11:12">
      <c r="K630" s="232" t="s">
        <v>12441</v>
      </c>
      <c r="L630" s="191">
        <v>6000000</v>
      </c>
    </row>
    <row r="631" spans="11:12">
      <c r="K631" s="232" t="s">
        <v>11306</v>
      </c>
      <c r="L631" s="191">
        <v>0</v>
      </c>
    </row>
    <row r="632" spans="11:12">
      <c r="K632" s="232" t="s">
        <v>4608</v>
      </c>
      <c r="L632" s="191">
        <v>0</v>
      </c>
    </row>
    <row r="633" spans="11:12">
      <c r="K633" s="232" t="s">
        <v>13594</v>
      </c>
      <c r="L633" s="191">
        <v>12000</v>
      </c>
    </row>
    <row r="634" spans="11:12">
      <c r="K634" s="232" t="s">
        <v>3918</v>
      </c>
      <c r="L634" s="191">
        <v>870000</v>
      </c>
    </row>
    <row r="635" spans="11:12">
      <c r="K635" s="232" t="s">
        <v>13554</v>
      </c>
      <c r="L635" s="191">
        <v>7000</v>
      </c>
    </row>
    <row r="636" spans="11:12">
      <c r="K636" s="232" t="s">
        <v>5379</v>
      </c>
      <c r="L636" s="191">
        <v>2156000</v>
      </c>
    </row>
    <row r="637" spans="11:12">
      <c r="K637" s="232" t="s">
        <v>3719</v>
      </c>
      <c r="L637" s="191">
        <v>60000</v>
      </c>
    </row>
    <row r="638" spans="11:12">
      <c r="K638" s="232" t="s">
        <v>4118</v>
      </c>
      <c r="L638" s="191">
        <v>368000</v>
      </c>
    </row>
    <row r="639" spans="11:12">
      <c r="K639" s="232" t="s">
        <v>3263</v>
      </c>
      <c r="L639" s="191">
        <v>8436400</v>
      </c>
    </row>
    <row r="640" spans="11:12">
      <c r="K640" s="232" t="s">
        <v>3039</v>
      </c>
      <c r="L640" s="191">
        <v>340000</v>
      </c>
    </row>
    <row r="641" spans="11:12">
      <c r="K641" s="232" t="s">
        <v>13552</v>
      </c>
      <c r="L641" s="191">
        <v>16000</v>
      </c>
    </row>
    <row r="642" spans="11:12">
      <c r="K642" s="232" t="s">
        <v>3189</v>
      </c>
      <c r="L642" s="191">
        <v>1916500</v>
      </c>
    </row>
    <row r="643" spans="11:12">
      <c r="K643" s="232" t="s">
        <v>3493</v>
      </c>
      <c r="L643" s="191">
        <v>381000</v>
      </c>
    </row>
    <row r="644" spans="11:12">
      <c r="K644" s="232" t="s">
        <v>4485</v>
      </c>
      <c r="L644" s="191">
        <v>1071000</v>
      </c>
    </row>
    <row r="645" spans="11:12">
      <c r="K645" s="232" t="s">
        <v>2900</v>
      </c>
      <c r="L645" s="191">
        <v>3411100</v>
      </c>
    </row>
    <row r="646" spans="11:12">
      <c r="K646" s="232" t="s">
        <v>4680</v>
      </c>
      <c r="L646" s="191">
        <v>290000</v>
      </c>
    </row>
    <row r="647" spans="11:12">
      <c r="K647" s="232" t="s">
        <v>5332</v>
      </c>
      <c r="L647" s="191">
        <v>376000</v>
      </c>
    </row>
    <row r="648" spans="11:12">
      <c r="K648" s="232" t="s">
        <v>2860</v>
      </c>
      <c r="L648" s="191">
        <v>259500</v>
      </c>
    </row>
    <row r="649" spans="11:12">
      <c r="K649" s="232" t="s">
        <v>3510</v>
      </c>
      <c r="L649" s="191">
        <v>112000</v>
      </c>
    </row>
    <row r="650" spans="11:12">
      <c r="K650" s="232" t="s">
        <v>3684</v>
      </c>
      <c r="L650" s="191">
        <v>358000</v>
      </c>
    </row>
    <row r="651" spans="11:12">
      <c r="K651" s="232" t="s">
        <v>3041</v>
      </c>
      <c r="L651" s="191">
        <v>550000</v>
      </c>
    </row>
    <row r="652" spans="11:12">
      <c r="K652" s="232" t="s">
        <v>4045</v>
      </c>
      <c r="L652" s="191">
        <v>97000</v>
      </c>
    </row>
    <row r="653" spans="11:12">
      <c r="K653" s="232" t="s">
        <v>6054</v>
      </c>
      <c r="L653" s="191">
        <v>3230480</v>
      </c>
    </row>
    <row r="654" spans="11:12">
      <c r="K654" s="232" t="s">
        <v>2893</v>
      </c>
      <c r="L654" s="191">
        <v>90000</v>
      </c>
    </row>
    <row r="655" spans="11:12">
      <c r="K655" s="232" t="s">
        <v>11053</v>
      </c>
      <c r="L655" s="191">
        <v>1200000</v>
      </c>
    </row>
    <row r="656" spans="11:12">
      <c r="K656" s="232" t="s">
        <v>11713</v>
      </c>
      <c r="L656" s="191">
        <v>160000</v>
      </c>
    </row>
    <row r="657" spans="11:12">
      <c r="K657" s="232" t="s">
        <v>3898</v>
      </c>
      <c r="L657" s="191">
        <v>770000</v>
      </c>
    </row>
    <row r="658" spans="11:12">
      <c r="K658" s="232" t="s">
        <v>3273</v>
      </c>
      <c r="L658" s="191">
        <v>157000</v>
      </c>
    </row>
    <row r="659" spans="11:12">
      <c r="K659" s="232" t="s">
        <v>13547</v>
      </c>
      <c r="L659" s="191">
        <v>20000</v>
      </c>
    </row>
    <row r="660" spans="11:12">
      <c r="K660" s="232" t="s">
        <v>3382</v>
      </c>
      <c r="L660" s="191">
        <v>363000</v>
      </c>
    </row>
    <row r="661" spans="11:12">
      <c r="K661" s="232" t="s">
        <v>3497</v>
      </c>
      <c r="L661" s="191">
        <v>3795000</v>
      </c>
    </row>
    <row r="662" spans="11:12">
      <c r="K662" s="232" t="s">
        <v>3735</v>
      </c>
      <c r="L662" s="191">
        <v>937900</v>
      </c>
    </row>
    <row r="663" spans="11:12">
      <c r="K663" s="232" t="s">
        <v>3319</v>
      </c>
      <c r="L663" s="191">
        <v>60000</v>
      </c>
    </row>
    <row r="664" spans="11:12">
      <c r="K664" s="232" t="s">
        <v>3629</v>
      </c>
      <c r="L664" s="191">
        <v>1342500</v>
      </c>
    </row>
    <row r="665" spans="11:12">
      <c r="K665" s="232" t="s">
        <v>4043</v>
      </c>
      <c r="L665" s="191">
        <v>648000</v>
      </c>
    </row>
    <row r="666" spans="11:12">
      <c r="K666" s="232" t="s">
        <v>5336</v>
      </c>
      <c r="L666" s="191">
        <v>263000</v>
      </c>
    </row>
    <row r="667" spans="11:12">
      <c r="K667" s="232" t="s">
        <v>5880</v>
      </c>
      <c r="L667" s="191">
        <v>2800000</v>
      </c>
    </row>
    <row r="668" spans="11:12">
      <c r="K668" s="232" t="s">
        <v>3635</v>
      </c>
      <c r="L668" s="191">
        <v>40000</v>
      </c>
    </row>
    <row r="669" spans="11:12">
      <c r="K669" s="232" t="s">
        <v>2878</v>
      </c>
      <c r="L669" s="191">
        <v>56000</v>
      </c>
    </row>
    <row r="670" spans="11:12">
      <c r="K670" s="232" t="s">
        <v>4124</v>
      </c>
      <c r="L670" s="191">
        <v>789400</v>
      </c>
    </row>
    <row r="671" spans="11:12">
      <c r="K671" s="232" t="s">
        <v>5367</v>
      </c>
      <c r="L671" s="191">
        <v>2160000</v>
      </c>
    </row>
    <row r="672" spans="11:12">
      <c r="K672" s="232" t="s">
        <v>5204</v>
      </c>
      <c r="L672" s="191">
        <v>545400</v>
      </c>
    </row>
    <row r="673" spans="11:12">
      <c r="K673" s="232" t="s">
        <v>3652</v>
      </c>
      <c r="L673" s="191">
        <v>1290000</v>
      </c>
    </row>
    <row r="674" spans="11:12">
      <c r="K674" s="251" t="s">
        <v>5431</v>
      </c>
      <c r="L674" s="252">
        <v>101290000</v>
      </c>
    </row>
    <row r="675" spans="11:12">
      <c r="K675" s="255" t="s">
        <v>14535</v>
      </c>
      <c r="L675" s="256">
        <v>5000000</v>
      </c>
    </row>
    <row r="676" spans="11:12">
      <c r="K676" s="232" t="s">
        <v>3260</v>
      </c>
      <c r="L676" s="191">
        <v>85000</v>
      </c>
    </row>
    <row r="677" spans="11:12">
      <c r="K677" s="232" t="s">
        <v>3094</v>
      </c>
      <c r="L677" s="191">
        <v>3070000</v>
      </c>
    </row>
    <row r="678" spans="11:12">
      <c r="K678" s="232" t="s">
        <v>13865</v>
      </c>
      <c r="L678" s="191">
        <v>303000</v>
      </c>
    </row>
    <row r="679" spans="11:12">
      <c r="K679" s="232" t="s">
        <v>3264</v>
      </c>
      <c r="L679" s="191">
        <v>2218000</v>
      </c>
    </row>
  </sheetData>
  <autoFilter ref="N3:O592"/>
  <phoneticPr fontId="2" type="noConversion"/>
  <conditionalFormatting sqref="B1:B1048576">
    <cfRule type="duplicateValues" dxfId="19" priority="17"/>
  </conditionalFormatting>
  <conditionalFormatting sqref="E1:E1048576">
    <cfRule type="duplicateValues" dxfId="18" priority="16"/>
  </conditionalFormatting>
  <conditionalFormatting sqref="H1:H2 H4:H1048576">
    <cfRule type="duplicateValues" dxfId="17" priority="14"/>
    <cfRule type="duplicateValues" dxfId="16" priority="15"/>
  </conditionalFormatting>
  <conditionalFormatting sqref="H3">
    <cfRule type="duplicateValues" dxfId="15" priority="13"/>
  </conditionalFormatting>
  <conditionalFormatting sqref="K1:K2 K4:K88 K90:K1048576">
    <cfRule type="duplicateValues" dxfId="14" priority="11"/>
    <cfRule type="duplicateValues" dxfId="13" priority="12"/>
  </conditionalFormatting>
  <conditionalFormatting sqref="K3">
    <cfRule type="duplicateValues" dxfId="12" priority="10"/>
  </conditionalFormatting>
  <conditionalFormatting sqref="K89">
    <cfRule type="duplicateValues" dxfId="11" priority="9"/>
  </conditionalFormatting>
  <conditionalFormatting sqref="K89">
    <cfRule type="duplicateValues" dxfId="10" priority="8"/>
  </conditionalFormatting>
  <conditionalFormatting sqref="N3">
    <cfRule type="duplicateValues" dxfId="9" priority="5"/>
  </conditionalFormatting>
  <conditionalFormatting sqref="N89">
    <cfRule type="duplicateValues" dxfId="8" priority="4"/>
  </conditionalFormatting>
  <conditionalFormatting sqref="N89">
    <cfRule type="duplicateValues" dxfId="7" priority="3"/>
  </conditionalFormatting>
  <conditionalFormatting sqref="N594:N1048576 N1:N2 N4:N88 N90:N592">
    <cfRule type="duplicateValues" dxfId="6" priority="1165"/>
    <cfRule type="duplicateValues" dxfId="5" priority="1166"/>
  </conditionalFormatting>
  <conditionalFormatting sqref="R29">
    <cfRule type="duplicateValues" dxfId="4" priority="2"/>
  </conditionalFormatting>
  <conditionalFormatting sqref="R29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BA16"/>
  <sheetViews>
    <sheetView showGridLines="0" zoomScale="85" zoomScaleNormal="85" workbookViewId="0">
      <selection activeCell="BB32" sqref="BB32"/>
    </sheetView>
  </sheetViews>
  <sheetFormatPr defaultRowHeight="16.5" outlineLevelCol="1"/>
  <cols>
    <col min="1" max="1" width="3.75" customWidth="1"/>
    <col min="2" max="2" width="9.625" customWidth="1"/>
    <col min="3" max="3" width="19.375" bestFit="1" customWidth="1" outlineLevel="1"/>
    <col min="4" max="5" width="15.75" customWidth="1" outlineLevel="1"/>
    <col min="6" max="6" width="10.125" customWidth="1"/>
    <col min="7" max="9" width="15.75" hidden="1" customWidth="1" outlineLevel="1"/>
    <col min="10" max="10" width="10.125" hidden="1" customWidth="1" outlineLevel="1"/>
    <col min="11" max="11" width="12.75" hidden="1" customWidth="1" outlineLevel="1"/>
    <col min="12" max="12" width="13.25" hidden="1" customWidth="1" outlineLevel="1"/>
    <col min="13" max="13" width="15.125" hidden="1" customWidth="1" outlineLevel="1"/>
    <col min="14" max="14" width="10.75" style="2" hidden="1" customWidth="1" outlineLevel="1"/>
    <col min="15" max="15" width="12.75" hidden="1" customWidth="1" outlineLevel="1"/>
    <col min="16" max="16" width="13.25" hidden="1" customWidth="1" outlineLevel="1"/>
    <col min="17" max="17" width="15.125" hidden="1" customWidth="1" outlineLevel="1"/>
    <col min="18" max="18" width="10.75" style="2" hidden="1" customWidth="1" outlineLevel="1"/>
    <col min="19" max="19" width="14.625" hidden="1" customWidth="1" outlineLevel="1"/>
    <col min="20" max="20" width="15.25" hidden="1" customWidth="1" outlineLevel="1"/>
    <col min="21" max="21" width="13.375" hidden="1" customWidth="1" outlineLevel="1"/>
    <col min="22" max="25" width="10.75" hidden="1" customWidth="1" outlineLevel="1"/>
    <col min="26" max="26" width="10.75" hidden="1" customWidth="1" outlineLevel="1" collapsed="1"/>
    <col min="27" max="30" width="10.75" hidden="1" customWidth="1" outlineLevel="1"/>
    <col min="31" max="31" width="12.75" hidden="1" customWidth="1" outlineLevel="1"/>
    <col min="32" max="32" width="13.25" hidden="1" customWidth="1" outlineLevel="1"/>
    <col min="33" max="33" width="15.125" hidden="1" customWidth="1" outlineLevel="1"/>
    <col min="34" max="34" width="10.75" style="2" hidden="1" customWidth="1" outlineLevel="1"/>
    <col min="35" max="35" width="12.75" hidden="1" customWidth="1" outlineLevel="1"/>
    <col min="36" max="36" width="13.25" hidden="1" customWidth="1" outlineLevel="1"/>
    <col min="37" max="37" width="15.125" hidden="1" customWidth="1" outlineLevel="1"/>
    <col min="38" max="38" width="10.75" style="2" hidden="1" customWidth="1" outlineLevel="1"/>
    <col min="39" max="39" width="14.625" hidden="1" customWidth="1" outlineLevel="1"/>
    <col min="40" max="40" width="15.25" hidden="1" customWidth="1" outlineLevel="1"/>
    <col min="41" max="41" width="13.375" hidden="1" customWidth="1" outlineLevel="1"/>
    <col min="42" max="50" width="10.75" hidden="1" customWidth="1" outlineLevel="1"/>
    <col min="51" max="51" width="11.875" hidden="1" customWidth="1" outlineLevel="1"/>
    <col min="52" max="52" width="8.75" collapsed="1"/>
    <col min="53" max="53" width="13.875" bestFit="1" customWidth="1"/>
  </cols>
  <sheetData>
    <row r="2" spans="2:53">
      <c r="B2" s="168" t="s">
        <v>200</v>
      </c>
      <c r="C2" s="402" t="s">
        <v>14533</v>
      </c>
      <c r="D2" s="402"/>
      <c r="E2" s="402"/>
      <c r="F2" s="402"/>
      <c r="G2" s="402" t="s">
        <v>169</v>
      </c>
      <c r="H2" s="402"/>
      <c r="I2" s="402"/>
      <c r="J2" s="402"/>
      <c r="K2" s="402" t="s">
        <v>166</v>
      </c>
      <c r="L2" s="402"/>
      <c r="M2" s="402"/>
      <c r="N2" s="402"/>
      <c r="O2" s="402" t="s">
        <v>168</v>
      </c>
      <c r="P2" s="402"/>
      <c r="Q2" s="402"/>
      <c r="R2" s="402"/>
      <c r="S2" s="402" t="s">
        <v>167</v>
      </c>
      <c r="T2" s="402"/>
      <c r="U2" s="402"/>
      <c r="V2" s="402"/>
      <c r="W2" s="402" t="s">
        <v>185</v>
      </c>
      <c r="X2" s="402"/>
      <c r="Y2" s="402"/>
      <c r="Z2" s="402"/>
      <c r="AA2" s="402" t="s">
        <v>186</v>
      </c>
      <c r="AB2" s="402"/>
      <c r="AC2" s="402"/>
      <c r="AD2" s="402"/>
      <c r="AE2" s="402" t="s">
        <v>201</v>
      </c>
      <c r="AF2" s="402"/>
      <c r="AG2" s="402"/>
      <c r="AH2" s="402"/>
      <c r="AI2" s="402" t="s">
        <v>202</v>
      </c>
      <c r="AJ2" s="402"/>
      <c r="AK2" s="402"/>
      <c r="AL2" s="402"/>
      <c r="AM2" s="402" t="s">
        <v>203</v>
      </c>
      <c r="AN2" s="402"/>
      <c r="AO2" s="402"/>
      <c r="AP2" s="402"/>
      <c r="AQ2" s="402" t="s">
        <v>204</v>
      </c>
      <c r="AR2" s="402"/>
      <c r="AS2" s="402"/>
      <c r="AT2" s="402"/>
      <c r="AU2" s="402" t="s">
        <v>205</v>
      </c>
      <c r="AV2" s="402"/>
      <c r="AW2" s="402"/>
      <c r="AX2" s="402"/>
    </row>
    <row r="3" spans="2:53">
      <c r="B3" s="169" t="s">
        <v>206</v>
      </c>
      <c r="C3" s="169" t="s">
        <v>14534</v>
      </c>
      <c r="D3" s="169" t="s">
        <v>208</v>
      </c>
      <c r="E3" s="169" t="s">
        <v>209</v>
      </c>
      <c r="F3" s="169" t="s">
        <v>210</v>
      </c>
      <c r="G3" s="169" t="s">
        <v>207</v>
      </c>
      <c r="H3" s="169" t="s">
        <v>211</v>
      </c>
      <c r="I3" s="169" t="s">
        <v>209</v>
      </c>
      <c r="J3" s="169" t="s">
        <v>210</v>
      </c>
      <c r="K3" s="169" t="s">
        <v>207</v>
      </c>
      <c r="L3" s="169" t="s">
        <v>211</v>
      </c>
      <c r="M3" s="169" t="s">
        <v>209</v>
      </c>
      <c r="N3" s="169" t="s">
        <v>210</v>
      </c>
      <c r="O3" s="169" t="s">
        <v>207</v>
      </c>
      <c r="P3" s="169" t="s">
        <v>211</v>
      </c>
      <c r="Q3" s="169" t="s">
        <v>209</v>
      </c>
      <c r="R3" s="169" t="s">
        <v>210</v>
      </c>
      <c r="S3" s="169" t="s">
        <v>207</v>
      </c>
      <c r="T3" s="169" t="s">
        <v>211</v>
      </c>
      <c r="U3" s="169" t="s">
        <v>209</v>
      </c>
      <c r="V3" s="169" t="s">
        <v>210</v>
      </c>
      <c r="W3" s="169" t="s">
        <v>207</v>
      </c>
      <c r="X3" s="169" t="s">
        <v>211</v>
      </c>
      <c r="Y3" s="169" t="s">
        <v>209</v>
      </c>
      <c r="Z3" s="169" t="s">
        <v>210</v>
      </c>
      <c r="AA3" s="169" t="s">
        <v>207</v>
      </c>
      <c r="AB3" s="169" t="s">
        <v>211</v>
      </c>
      <c r="AC3" s="169" t="s">
        <v>209</v>
      </c>
      <c r="AD3" s="169" t="s">
        <v>210</v>
      </c>
      <c r="AE3" s="169" t="s">
        <v>207</v>
      </c>
      <c r="AF3" s="169" t="s">
        <v>211</v>
      </c>
      <c r="AG3" s="169" t="s">
        <v>209</v>
      </c>
      <c r="AH3" s="169" t="s">
        <v>210</v>
      </c>
      <c r="AI3" s="169" t="s">
        <v>207</v>
      </c>
      <c r="AJ3" s="169" t="s">
        <v>211</v>
      </c>
      <c r="AK3" s="169" t="s">
        <v>209</v>
      </c>
      <c r="AL3" s="169" t="s">
        <v>210</v>
      </c>
      <c r="AM3" s="169" t="s">
        <v>207</v>
      </c>
      <c r="AN3" s="169" t="s">
        <v>211</v>
      </c>
      <c r="AO3" s="169" t="s">
        <v>209</v>
      </c>
      <c r="AP3" s="169" t="s">
        <v>210</v>
      </c>
      <c r="AQ3" s="169" t="s">
        <v>207</v>
      </c>
      <c r="AR3" s="169" t="s">
        <v>211</v>
      </c>
      <c r="AS3" s="169" t="s">
        <v>209</v>
      </c>
      <c r="AT3" s="169" t="s">
        <v>210</v>
      </c>
      <c r="AU3" s="169" t="s">
        <v>207</v>
      </c>
      <c r="AV3" s="169" t="s">
        <v>211</v>
      </c>
      <c r="AW3" s="169" t="s">
        <v>209</v>
      </c>
      <c r="AX3" s="169" t="s">
        <v>210</v>
      </c>
      <c r="BA3" s="3"/>
    </row>
    <row r="4" spans="2:53">
      <c r="B4" s="170" t="s">
        <v>71</v>
      </c>
      <c r="C4" s="171">
        <v>101543800</v>
      </c>
      <c r="D4" s="18">
        <v>166106718</v>
      </c>
      <c r="E4" s="175">
        <f>D4-C4</f>
        <v>64562918</v>
      </c>
      <c r="F4" s="77"/>
      <c r="G4" s="171"/>
      <c r="H4" s="18"/>
      <c r="I4" s="172">
        <f>G4-H4</f>
        <v>0</v>
      </c>
      <c r="J4" s="77"/>
      <c r="K4" s="173"/>
      <c r="L4" s="173"/>
      <c r="M4" s="172">
        <f t="shared" ref="M4:M12" si="0">K4-L4</f>
        <v>0</v>
      </c>
      <c r="N4" s="170"/>
      <c r="O4" s="173"/>
      <c r="P4" s="173"/>
      <c r="Q4" s="172">
        <f t="shared" ref="Q4:Q12" si="1">O4-P4</f>
        <v>0</v>
      </c>
      <c r="R4" s="170"/>
      <c r="S4" s="173"/>
      <c r="T4" s="173"/>
      <c r="U4" s="172">
        <f t="shared" ref="U4:U12" si="2">S4-T4</f>
        <v>0</v>
      </c>
      <c r="V4" s="174"/>
      <c r="W4" s="173"/>
      <c r="X4" s="173"/>
      <c r="Y4" s="172">
        <f t="shared" ref="Y4:Y12" si="3">W4-X4</f>
        <v>0</v>
      </c>
      <c r="Z4" s="174"/>
      <c r="AA4" s="173"/>
      <c r="AB4" s="173"/>
      <c r="AC4" s="172">
        <f t="shared" ref="AC4:AC12" si="4">AA4-AB4</f>
        <v>0</v>
      </c>
      <c r="AD4" s="174"/>
      <c r="AE4" s="173"/>
      <c r="AF4" s="173"/>
      <c r="AG4" s="172">
        <f t="shared" ref="AG4:AG12" si="5">AE4-AF4</f>
        <v>0</v>
      </c>
      <c r="AH4" s="170"/>
      <c r="AI4" s="173"/>
      <c r="AJ4" s="173"/>
      <c r="AK4" s="172">
        <f t="shared" ref="AK4:AK12" si="6">AI4-AJ4</f>
        <v>0</v>
      </c>
      <c r="AL4" s="170"/>
      <c r="AM4" s="173"/>
      <c r="AN4" s="173"/>
      <c r="AO4" s="172">
        <f t="shared" ref="AO4:AO12" si="7">AM4-AN4</f>
        <v>0</v>
      </c>
      <c r="AP4" s="174"/>
      <c r="AQ4" s="173"/>
      <c r="AR4" s="173"/>
      <c r="AS4" s="172">
        <f t="shared" ref="AS4:AS12" si="8">AQ4-AR4</f>
        <v>0</v>
      </c>
      <c r="AT4" s="174"/>
      <c r="AU4" s="173"/>
      <c r="AV4" s="173"/>
      <c r="AW4" s="172">
        <f t="shared" ref="AW4:AW12" si="9">AU4-AV4</f>
        <v>0</v>
      </c>
      <c r="AX4" s="174"/>
      <c r="BA4" s="3"/>
    </row>
    <row r="5" spans="2:53">
      <c r="B5" s="77" t="s">
        <v>72</v>
      </c>
      <c r="C5" s="18">
        <v>102100000</v>
      </c>
      <c r="D5" s="18">
        <v>85152690</v>
      </c>
      <c r="E5" s="175">
        <f t="shared" ref="E5:E10" si="10">D5-C5</f>
        <v>-16947310</v>
      </c>
      <c r="F5" s="77"/>
      <c r="G5" s="18"/>
      <c r="H5" s="18"/>
      <c r="I5" s="172">
        <f t="shared" ref="I5:I12" si="11">G5-H5</f>
        <v>0</v>
      </c>
      <c r="J5" s="77"/>
      <c r="K5" s="173"/>
      <c r="L5" s="173"/>
      <c r="M5" s="172">
        <f t="shared" si="0"/>
        <v>0</v>
      </c>
      <c r="N5" s="170"/>
      <c r="O5" s="173"/>
      <c r="P5" s="173"/>
      <c r="Q5" s="172">
        <f t="shared" si="1"/>
        <v>0</v>
      </c>
      <c r="R5" s="170"/>
      <c r="S5" s="173"/>
      <c r="T5" s="173"/>
      <c r="U5" s="172">
        <f t="shared" si="2"/>
        <v>0</v>
      </c>
      <c r="V5" s="174"/>
      <c r="W5" s="173"/>
      <c r="X5" s="173"/>
      <c r="Y5" s="172">
        <f t="shared" si="3"/>
        <v>0</v>
      </c>
      <c r="Z5" s="174"/>
      <c r="AA5" s="173"/>
      <c r="AB5" s="173"/>
      <c r="AC5" s="172">
        <f t="shared" si="4"/>
        <v>0</v>
      </c>
      <c r="AD5" s="174"/>
      <c r="AE5" s="173"/>
      <c r="AF5" s="173"/>
      <c r="AG5" s="172">
        <f t="shared" si="5"/>
        <v>0</v>
      </c>
      <c r="AH5" s="170"/>
      <c r="AI5" s="173"/>
      <c r="AJ5" s="173"/>
      <c r="AK5" s="172">
        <f t="shared" si="6"/>
        <v>0</v>
      </c>
      <c r="AL5" s="170"/>
      <c r="AM5" s="173"/>
      <c r="AN5" s="173"/>
      <c r="AO5" s="172">
        <f t="shared" si="7"/>
        <v>0</v>
      </c>
      <c r="AP5" s="174"/>
      <c r="AQ5" s="173"/>
      <c r="AR5" s="173"/>
      <c r="AS5" s="172">
        <f t="shared" si="8"/>
        <v>0</v>
      </c>
      <c r="AT5" s="174"/>
      <c r="AU5" s="173"/>
      <c r="AV5" s="173"/>
      <c r="AW5" s="172">
        <f t="shared" si="9"/>
        <v>0</v>
      </c>
      <c r="AX5" s="174"/>
      <c r="BA5" s="3"/>
    </row>
    <row r="6" spans="2:53">
      <c r="B6" s="77" t="s">
        <v>73</v>
      </c>
      <c r="C6" s="18">
        <v>20600000</v>
      </c>
      <c r="D6" s="18">
        <v>117431900</v>
      </c>
      <c r="E6" s="175">
        <f t="shared" si="10"/>
        <v>96831900</v>
      </c>
      <c r="F6" s="77"/>
      <c r="G6" s="18"/>
      <c r="H6" s="18"/>
      <c r="I6" s="172">
        <f t="shared" si="11"/>
        <v>0</v>
      </c>
      <c r="J6" s="77"/>
      <c r="K6" s="173"/>
      <c r="L6" s="173"/>
      <c r="M6" s="172">
        <f t="shared" si="0"/>
        <v>0</v>
      </c>
      <c r="N6" s="170"/>
      <c r="O6" s="173"/>
      <c r="P6" s="173"/>
      <c r="Q6" s="172">
        <f t="shared" si="1"/>
        <v>0</v>
      </c>
      <c r="R6" s="170"/>
      <c r="S6" s="173"/>
      <c r="T6" s="173"/>
      <c r="U6" s="172">
        <f t="shared" si="2"/>
        <v>0</v>
      </c>
      <c r="V6" s="174"/>
      <c r="W6" s="173"/>
      <c r="X6" s="173"/>
      <c r="Y6" s="172">
        <f t="shared" si="3"/>
        <v>0</v>
      </c>
      <c r="Z6" s="174"/>
      <c r="AA6" s="173"/>
      <c r="AB6" s="173"/>
      <c r="AC6" s="172">
        <f t="shared" si="4"/>
        <v>0</v>
      </c>
      <c r="AD6" s="174"/>
      <c r="AE6" s="173"/>
      <c r="AF6" s="173"/>
      <c r="AG6" s="172">
        <f t="shared" si="5"/>
        <v>0</v>
      </c>
      <c r="AH6" s="170"/>
      <c r="AI6" s="173"/>
      <c r="AJ6" s="173"/>
      <c r="AK6" s="172">
        <f t="shared" si="6"/>
        <v>0</v>
      </c>
      <c r="AL6" s="170"/>
      <c r="AM6" s="173"/>
      <c r="AN6" s="173"/>
      <c r="AO6" s="172">
        <f t="shared" si="7"/>
        <v>0</v>
      </c>
      <c r="AP6" s="174"/>
      <c r="AQ6" s="173"/>
      <c r="AR6" s="173"/>
      <c r="AS6" s="172">
        <f t="shared" si="8"/>
        <v>0</v>
      </c>
      <c r="AT6" s="174"/>
      <c r="AU6" s="173"/>
      <c r="AV6" s="173"/>
      <c r="AW6" s="172">
        <f t="shared" si="9"/>
        <v>0</v>
      </c>
      <c r="AX6" s="174"/>
      <c r="BA6" s="3"/>
    </row>
    <row r="7" spans="2:53">
      <c r="B7" s="77" t="s">
        <v>75</v>
      </c>
      <c r="C7" s="80">
        <v>30497000</v>
      </c>
      <c r="D7" s="18">
        <v>75475100</v>
      </c>
      <c r="E7" s="175">
        <f t="shared" si="10"/>
        <v>44978100</v>
      </c>
      <c r="F7" s="77"/>
      <c r="G7" s="80"/>
      <c r="H7" s="18"/>
      <c r="I7" s="172">
        <f t="shared" si="11"/>
        <v>0</v>
      </c>
      <c r="J7" s="77"/>
      <c r="K7" s="173"/>
      <c r="L7" s="173"/>
      <c r="M7" s="172">
        <f t="shared" si="0"/>
        <v>0</v>
      </c>
      <c r="N7" s="170"/>
      <c r="O7" s="173"/>
      <c r="P7" s="173"/>
      <c r="Q7" s="172">
        <f t="shared" si="1"/>
        <v>0</v>
      </c>
      <c r="R7" s="170"/>
      <c r="S7" s="173"/>
      <c r="T7" s="173"/>
      <c r="U7" s="172">
        <f t="shared" si="2"/>
        <v>0</v>
      </c>
      <c r="V7" s="174"/>
      <c r="W7" s="173"/>
      <c r="X7" s="173"/>
      <c r="Y7" s="172">
        <f t="shared" si="3"/>
        <v>0</v>
      </c>
      <c r="Z7" s="170"/>
      <c r="AA7" s="173"/>
      <c r="AB7" s="173"/>
      <c r="AC7" s="172">
        <f t="shared" si="4"/>
        <v>0</v>
      </c>
      <c r="AD7" s="170"/>
      <c r="AE7" s="173"/>
      <c r="AF7" s="173"/>
      <c r="AG7" s="172">
        <f t="shared" si="5"/>
        <v>0</v>
      </c>
      <c r="AH7" s="170"/>
      <c r="AI7" s="173"/>
      <c r="AJ7" s="173"/>
      <c r="AK7" s="172">
        <f t="shared" si="6"/>
        <v>0</v>
      </c>
      <c r="AL7" s="170"/>
      <c r="AM7" s="173"/>
      <c r="AN7" s="173"/>
      <c r="AO7" s="172">
        <f t="shared" si="7"/>
        <v>0</v>
      </c>
      <c r="AP7" s="174"/>
      <c r="AQ7" s="173"/>
      <c r="AR7" s="173"/>
      <c r="AS7" s="172">
        <f t="shared" si="8"/>
        <v>0</v>
      </c>
      <c r="AT7" s="170"/>
      <c r="AU7" s="173"/>
      <c r="AV7" s="173"/>
      <c r="AW7" s="172">
        <f t="shared" si="9"/>
        <v>0</v>
      </c>
      <c r="AX7" s="170"/>
      <c r="BA7" s="3"/>
    </row>
    <row r="8" spans="2:53">
      <c r="B8" s="170" t="s">
        <v>76</v>
      </c>
      <c r="C8" s="171">
        <v>127321333</v>
      </c>
      <c r="D8" s="18">
        <v>117225282</v>
      </c>
      <c r="E8" s="175">
        <f t="shared" si="10"/>
        <v>-10096051</v>
      </c>
      <c r="F8" s="77"/>
      <c r="G8" s="171"/>
      <c r="H8" s="18"/>
      <c r="I8" s="172">
        <f t="shared" si="11"/>
        <v>0</v>
      </c>
      <c r="J8" s="77"/>
      <c r="K8" s="173"/>
      <c r="L8" s="173"/>
      <c r="M8" s="172">
        <f t="shared" si="0"/>
        <v>0</v>
      </c>
      <c r="N8" s="170"/>
      <c r="O8" s="173"/>
      <c r="P8" s="173"/>
      <c r="Q8" s="172">
        <f t="shared" si="1"/>
        <v>0</v>
      </c>
      <c r="R8" s="170"/>
      <c r="S8" s="173"/>
      <c r="T8" s="173"/>
      <c r="U8" s="172">
        <f t="shared" si="2"/>
        <v>0</v>
      </c>
      <c r="V8" s="174"/>
      <c r="W8" s="173"/>
      <c r="X8" s="173"/>
      <c r="Y8" s="172">
        <f t="shared" si="3"/>
        <v>0</v>
      </c>
      <c r="Z8" s="174"/>
      <c r="AA8" s="173"/>
      <c r="AB8" s="173"/>
      <c r="AC8" s="172">
        <f t="shared" si="4"/>
        <v>0</v>
      </c>
      <c r="AD8" s="174"/>
      <c r="AE8" s="173"/>
      <c r="AF8" s="173"/>
      <c r="AG8" s="172">
        <f t="shared" si="5"/>
        <v>0</v>
      </c>
      <c r="AH8" s="170"/>
      <c r="AI8" s="173"/>
      <c r="AJ8" s="173"/>
      <c r="AK8" s="172">
        <f t="shared" si="6"/>
        <v>0</v>
      </c>
      <c r="AL8" s="170"/>
      <c r="AM8" s="173"/>
      <c r="AN8" s="173"/>
      <c r="AO8" s="172">
        <f t="shared" si="7"/>
        <v>0</v>
      </c>
      <c r="AP8" s="174"/>
      <c r="AQ8" s="173"/>
      <c r="AR8" s="173"/>
      <c r="AS8" s="172">
        <f t="shared" si="8"/>
        <v>0</v>
      </c>
      <c r="AT8" s="174"/>
      <c r="AU8" s="173"/>
      <c r="AV8" s="173"/>
      <c r="AW8" s="172">
        <f t="shared" si="9"/>
        <v>0</v>
      </c>
      <c r="AX8" s="174"/>
      <c r="BA8" s="3"/>
    </row>
    <row r="9" spans="2:53">
      <c r="B9" s="77" t="s">
        <v>77</v>
      </c>
      <c r="C9" s="18">
        <v>29985000</v>
      </c>
      <c r="D9" s="18">
        <v>90244700</v>
      </c>
      <c r="E9" s="175">
        <f t="shared" si="10"/>
        <v>60259700</v>
      </c>
      <c r="F9" s="77"/>
      <c r="G9" s="18"/>
      <c r="H9" s="18"/>
      <c r="I9" s="172">
        <f t="shared" si="11"/>
        <v>0</v>
      </c>
      <c r="J9" s="77"/>
      <c r="K9" s="173"/>
      <c r="L9" s="173"/>
      <c r="M9" s="172">
        <f t="shared" si="0"/>
        <v>0</v>
      </c>
      <c r="N9" s="170"/>
      <c r="O9" s="173"/>
      <c r="P9" s="173"/>
      <c r="Q9" s="172">
        <f t="shared" si="1"/>
        <v>0</v>
      </c>
      <c r="R9" s="170"/>
      <c r="S9" s="173"/>
      <c r="T9" s="173"/>
      <c r="U9" s="172">
        <f t="shared" si="2"/>
        <v>0</v>
      </c>
      <c r="V9" s="174"/>
      <c r="W9" s="173"/>
      <c r="X9" s="173"/>
      <c r="Y9" s="172">
        <f t="shared" si="3"/>
        <v>0</v>
      </c>
      <c r="Z9" s="174"/>
      <c r="AA9" s="173"/>
      <c r="AB9" s="173"/>
      <c r="AC9" s="172">
        <f t="shared" si="4"/>
        <v>0</v>
      </c>
      <c r="AD9" s="174"/>
      <c r="AE9" s="173"/>
      <c r="AF9" s="173"/>
      <c r="AG9" s="172">
        <f t="shared" si="5"/>
        <v>0</v>
      </c>
      <c r="AH9" s="170"/>
      <c r="AI9" s="173"/>
      <c r="AJ9" s="173"/>
      <c r="AK9" s="172">
        <f t="shared" si="6"/>
        <v>0</v>
      </c>
      <c r="AL9" s="170"/>
      <c r="AM9" s="173"/>
      <c r="AN9" s="173"/>
      <c r="AO9" s="172">
        <f t="shared" si="7"/>
        <v>0</v>
      </c>
      <c r="AP9" s="174"/>
      <c r="AQ9" s="173"/>
      <c r="AR9" s="173"/>
      <c r="AS9" s="172">
        <f t="shared" si="8"/>
        <v>0</v>
      </c>
      <c r="AT9" s="174"/>
      <c r="AU9" s="173"/>
      <c r="AV9" s="173"/>
      <c r="AW9" s="172">
        <f t="shared" si="9"/>
        <v>0</v>
      </c>
      <c r="AX9" s="174"/>
      <c r="BA9" s="3"/>
    </row>
    <row r="10" spans="2:53">
      <c r="B10" s="77" t="s">
        <v>79</v>
      </c>
      <c r="C10" s="18">
        <v>75130000</v>
      </c>
      <c r="D10" s="18">
        <v>98735450</v>
      </c>
      <c r="E10" s="175">
        <f t="shared" si="10"/>
        <v>23605450</v>
      </c>
      <c r="F10" s="77"/>
      <c r="G10" s="18"/>
      <c r="H10" s="18"/>
      <c r="I10" s="172"/>
      <c r="J10" s="77"/>
      <c r="K10" s="173"/>
      <c r="L10" s="173"/>
      <c r="M10" s="172"/>
      <c r="N10" s="170"/>
      <c r="O10" s="173"/>
      <c r="P10" s="173"/>
      <c r="Q10" s="172"/>
      <c r="R10" s="170"/>
      <c r="S10" s="173"/>
      <c r="T10" s="173"/>
      <c r="U10" s="172"/>
      <c r="V10" s="174"/>
      <c r="W10" s="173"/>
      <c r="X10" s="173"/>
      <c r="Y10" s="172"/>
      <c r="Z10" s="174"/>
      <c r="AA10" s="173"/>
      <c r="AB10" s="173"/>
      <c r="AC10" s="172"/>
      <c r="AD10" s="174"/>
      <c r="AE10" s="173"/>
      <c r="AF10" s="173"/>
      <c r="AG10" s="172"/>
      <c r="AH10" s="170"/>
      <c r="AI10" s="173"/>
      <c r="AJ10" s="173"/>
      <c r="AK10" s="172"/>
      <c r="AL10" s="170"/>
      <c r="AM10" s="173"/>
      <c r="AN10" s="173"/>
      <c r="AO10" s="172"/>
      <c r="AP10" s="174"/>
      <c r="AQ10" s="173"/>
      <c r="AR10" s="173"/>
      <c r="AS10" s="172"/>
      <c r="AT10" s="174"/>
      <c r="AU10" s="173"/>
      <c r="AV10" s="173"/>
      <c r="AW10" s="172"/>
      <c r="AX10" s="174"/>
      <c r="BA10" s="3"/>
    </row>
    <row r="11" spans="2:53">
      <c r="B11" s="77" t="s">
        <v>214</v>
      </c>
      <c r="C11" s="18"/>
      <c r="D11" s="18">
        <v>91342860</v>
      </c>
      <c r="E11" s="175"/>
      <c r="F11" s="77"/>
      <c r="G11" s="18"/>
      <c r="H11" s="18"/>
      <c r="I11" s="172"/>
      <c r="J11" s="77"/>
      <c r="K11" s="173"/>
      <c r="L11" s="173"/>
      <c r="M11" s="172"/>
      <c r="N11" s="170"/>
      <c r="O11" s="173"/>
      <c r="P11" s="173"/>
      <c r="Q11" s="172"/>
      <c r="R11" s="170"/>
      <c r="S11" s="173"/>
      <c r="T11" s="173"/>
      <c r="U11" s="172"/>
      <c r="V11" s="174"/>
      <c r="W11" s="173"/>
      <c r="X11" s="173"/>
      <c r="Y11" s="172"/>
      <c r="Z11" s="174"/>
      <c r="AA11" s="173"/>
      <c r="AB11" s="173"/>
      <c r="AC11" s="172"/>
      <c r="AD11" s="174"/>
      <c r="AE11" s="173"/>
      <c r="AF11" s="173"/>
      <c r="AG11" s="172"/>
      <c r="AH11" s="170"/>
      <c r="AI11" s="173"/>
      <c r="AJ11" s="173"/>
      <c r="AK11" s="172"/>
      <c r="AL11" s="170"/>
      <c r="AM11" s="173"/>
      <c r="AN11" s="173"/>
      <c r="AO11" s="172"/>
      <c r="AP11" s="174"/>
      <c r="AQ11" s="173"/>
      <c r="AR11" s="173"/>
      <c r="AS11" s="172"/>
      <c r="AT11" s="174"/>
      <c r="AU11" s="173"/>
      <c r="AV11" s="173"/>
      <c r="AW11" s="172"/>
      <c r="AX11" s="174"/>
      <c r="BA11" s="3"/>
    </row>
    <row r="12" spans="2:53">
      <c r="B12" s="170" t="s">
        <v>215</v>
      </c>
      <c r="C12" s="186"/>
      <c r="D12" s="171">
        <v>74181</v>
      </c>
      <c r="E12" s="186"/>
      <c r="F12" s="186"/>
      <c r="G12" s="171"/>
      <c r="H12" s="18"/>
      <c r="I12" s="172">
        <f t="shared" si="11"/>
        <v>0</v>
      </c>
      <c r="J12" s="77"/>
      <c r="K12" s="173"/>
      <c r="L12" s="173"/>
      <c r="M12" s="172">
        <f t="shared" si="0"/>
        <v>0</v>
      </c>
      <c r="N12" s="170"/>
      <c r="O12" s="173"/>
      <c r="P12" s="173"/>
      <c r="Q12" s="172">
        <f t="shared" si="1"/>
        <v>0</v>
      </c>
      <c r="R12" s="170"/>
      <c r="S12" s="173"/>
      <c r="T12" s="173"/>
      <c r="U12" s="172">
        <f t="shared" si="2"/>
        <v>0</v>
      </c>
      <c r="V12" s="174"/>
      <c r="W12" s="173"/>
      <c r="X12" s="173"/>
      <c r="Y12" s="172">
        <f t="shared" si="3"/>
        <v>0</v>
      </c>
      <c r="Z12" s="174"/>
      <c r="AA12" s="173"/>
      <c r="AB12" s="173"/>
      <c r="AC12" s="172">
        <f t="shared" si="4"/>
        <v>0</v>
      </c>
      <c r="AD12" s="174"/>
      <c r="AE12" s="173"/>
      <c r="AF12" s="173"/>
      <c r="AG12" s="172">
        <f t="shared" si="5"/>
        <v>0</v>
      </c>
      <c r="AH12" s="170"/>
      <c r="AI12" s="173"/>
      <c r="AJ12" s="173"/>
      <c r="AK12" s="172">
        <f t="shared" si="6"/>
        <v>0</v>
      </c>
      <c r="AL12" s="170"/>
      <c r="AM12" s="173"/>
      <c r="AN12" s="173"/>
      <c r="AO12" s="172">
        <f t="shared" si="7"/>
        <v>0</v>
      </c>
      <c r="AP12" s="174"/>
      <c r="AQ12" s="173"/>
      <c r="AR12" s="173"/>
      <c r="AS12" s="172">
        <f t="shared" si="8"/>
        <v>0</v>
      </c>
      <c r="AT12" s="174"/>
      <c r="AU12" s="173"/>
      <c r="AV12" s="173"/>
      <c r="AW12" s="172">
        <f t="shared" si="9"/>
        <v>0</v>
      </c>
      <c r="AX12" s="174"/>
      <c r="BA12" s="3"/>
    </row>
    <row r="13" spans="2:53">
      <c r="B13" s="176" t="s">
        <v>212</v>
      </c>
      <c r="C13" s="177">
        <f>SUM(C4:C12)</f>
        <v>487177133</v>
      </c>
      <c r="D13" s="177">
        <f>SUM(D4:D12)</f>
        <v>841788881</v>
      </c>
      <c r="E13" s="177">
        <f>SUM(E4:E12)</f>
        <v>263194707</v>
      </c>
      <c r="F13" s="178"/>
      <c r="G13" s="177">
        <f>SUM(G4:G12)</f>
        <v>0</v>
      </c>
      <c r="H13" s="177">
        <f>SUM(H4:H12)</f>
        <v>0</v>
      </c>
      <c r="I13" s="177">
        <f>SUM(I4:I12)</f>
        <v>0</v>
      </c>
      <c r="J13" s="178"/>
      <c r="K13" s="178">
        <f>SUM(K4:K12)</f>
        <v>0</v>
      </c>
      <c r="L13" s="179">
        <f>SUM(L4:L12)</f>
        <v>0</v>
      </c>
      <c r="M13" s="177">
        <f>SUM(M4:M12)</f>
        <v>0</v>
      </c>
      <c r="N13" s="178"/>
      <c r="O13" s="178">
        <f>SUM(O4:O12)</f>
        <v>0</v>
      </c>
      <c r="P13" s="179">
        <f>SUM(P4:P12)</f>
        <v>0</v>
      </c>
      <c r="Q13" s="177">
        <f>SUM(Q4:Q12)</f>
        <v>0</v>
      </c>
      <c r="R13" s="178"/>
      <c r="S13" s="178">
        <f>SUM(S4:S12)</f>
        <v>0</v>
      </c>
      <c r="T13" s="179">
        <f>SUM(T4:T12)</f>
        <v>0</v>
      </c>
      <c r="U13" s="177">
        <f>SUM(U4:U12)</f>
        <v>0</v>
      </c>
      <c r="V13" s="178"/>
      <c r="W13" s="178">
        <f>SUM(W4:W12)</f>
        <v>0</v>
      </c>
      <c r="X13" s="179">
        <f>SUM(X4:X12)</f>
        <v>0</v>
      </c>
      <c r="Y13" s="177">
        <f>SUM(Y4:Y12)</f>
        <v>0</v>
      </c>
      <c r="Z13" s="178"/>
      <c r="AA13" s="178">
        <f>SUM(AA4:AA12)</f>
        <v>0</v>
      </c>
      <c r="AB13" s="179">
        <f>SUM(AB4:AB12)</f>
        <v>0</v>
      </c>
      <c r="AC13" s="177">
        <f>SUM(AC4:AC12)</f>
        <v>0</v>
      </c>
      <c r="AD13" s="178"/>
      <c r="AE13" s="178">
        <f>SUM(AE4:AE12)</f>
        <v>0</v>
      </c>
      <c r="AF13" s="179">
        <f>SUM(AF4:AF12)</f>
        <v>0</v>
      </c>
      <c r="AG13" s="177">
        <f>SUM(AG4:AG12)</f>
        <v>0</v>
      </c>
      <c r="AH13" s="178"/>
      <c r="AI13" s="178">
        <f>SUM(AI4:AI12)</f>
        <v>0</v>
      </c>
      <c r="AJ13" s="179">
        <f>SUM(AJ4:AJ12)</f>
        <v>0</v>
      </c>
      <c r="AK13" s="177">
        <f>SUM(AK4:AK12)</f>
        <v>0</v>
      </c>
      <c r="AL13" s="178"/>
      <c r="AM13" s="178">
        <f>SUM(AM4:AM12)</f>
        <v>0</v>
      </c>
      <c r="AN13" s="179">
        <f>SUM(AN4:AN12)</f>
        <v>0</v>
      </c>
      <c r="AO13" s="177">
        <f>SUM(AO4:AO12)</f>
        <v>0</v>
      </c>
      <c r="AP13" s="178"/>
      <c r="AQ13" s="178">
        <f>SUM(AQ4:AQ12)</f>
        <v>0</v>
      </c>
      <c r="AR13" s="179">
        <f>SUM(AR4:AR12)</f>
        <v>0</v>
      </c>
      <c r="AS13" s="177">
        <f>SUM(AS4:AS12)</f>
        <v>0</v>
      </c>
      <c r="AT13" s="178"/>
      <c r="AU13" s="178">
        <f>SUM(AU4:AU12)</f>
        <v>0</v>
      </c>
      <c r="AV13" s="179">
        <f>SUM(AV4:AV12)</f>
        <v>0</v>
      </c>
      <c r="AW13" s="177">
        <f>SUM(AW4:AW12)</f>
        <v>0</v>
      </c>
      <c r="AX13" s="178"/>
    </row>
    <row r="15" spans="2:53">
      <c r="B15" s="180"/>
      <c r="E15" s="181"/>
      <c r="I15" s="181"/>
    </row>
    <row r="16" spans="2:53">
      <c r="D16" s="3"/>
      <c r="H16" s="3"/>
    </row>
  </sheetData>
  <dataConsolidate/>
  <mergeCells count="12"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3"/>
  <sheetViews>
    <sheetView showGridLines="0" zoomScale="85" zoomScaleNormal="85" workbookViewId="0">
      <selection activeCell="L3" sqref="L3:L13"/>
    </sheetView>
  </sheetViews>
  <sheetFormatPr defaultColWidth="8" defaultRowHeight="16.5"/>
  <cols>
    <col min="1" max="1" width="3.375" style="23" customWidth="1"/>
    <col min="2" max="3" width="12.75" style="23" customWidth="1"/>
    <col min="4" max="4" width="12.75" style="24" customWidth="1"/>
    <col min="5" max="6" width="8" style="23"/>
    <col min="7" max="7" width="14.625" style="23" bestFit="1" customWidth="1"/>
    <col min="8" max="8" width="14.375" style="23" bestFit="1" customWidth="1"/>
    <col min="9" max="9" width="8.25" style="23" bestFit="1" customWidth="1"/>
    <col min="10" max="10" width="32" style="23" bestFit="1" customWidth="1"/>
    <col min="11" max="11" width="34.125" style="23" bestFit="1" customWidth="1"/>
    <col min="12" max="12" width="13.375" style="23" bestFit="1" customWidth="1"/>
    <col min="13" max="13" width="13" style="23" bestFit="1" customWidth="1"/>
    <col min="14" max="14" width="25.625" style="23" bestFit="1" customWidth="1"/>
    <col min="15" max="16" width="8" style="23"/>
    <col min="17" max="17" width="16.875" style="23" customWidth="1"/>
    <col min="18" max="16384" width="8" style="23"/>
  </cols>
  <sheetData>
    <row r="1" spans="2:18">
      <c r="B1" s="22">
        <f>SUBTOTAL(3,B3:B41)</f>
        <v>39</v>
      </c>
    </row>
    <row r="2" spans="2:18">
      <c r="B2" s="25" t="s">
        <v>68</v>
      </c>
      <c r="C2" s="25" t="s">
        <v>69</v>
      </c>
      <c r="D2" s="26" t="s">
        <v>70</v>
      </c>
      <c r="G2" s="30" t="s">
        <v>81</v>
      </c>
      <c r="H2" s="30" t="s">
        <v>82</v>
      </c>
      <c r="I2" s="31" t="s">
        <v>8</v>
      </c>
      <c r="J2" s="30" t="s">
        <v>83</v>
      </c>
      <c r="K2" s="32" t="s">
        <v>17246</v>
      </c>
      <c r="L2" s="33" t="s">
        <v>84</v>
      </c>
      <c r="M2" s="33" t="s">
        <v>9</v>
      </c>
      <c r="N2" s="33" t="s">
        <v>85</v>
      </c>
    </row>
    <row r="3" spans="2:18">
      <c r="B3" s="27" t="s">
        <v>16935</v>
      </c>
      <c r="C3" s="27" t="s">
        <v>15</v>
      </c>
      <c r="D3" s="28"/>
      <c r="G3" s="34" t="s">
        <v>86</v>
      </c>
      <c r="H3" s="34" t="s">
        <v>87</v>
      </c>
      <c r="I3" s="35" t="s">
        <v>35</v>
      </c>
      <c r="J3" s="36" t="s">
        <v>16</v>
      </c>
      <c r="K3" s="37" t="s">
        <v>24</v>
      </c>
      <c r="L3" s="38" t="s">
        <v>23</v>
      </c>
      <c r="M3" s="38" t="s">
        <v>88</v>
      </c>
      <c r="N3" s="38" t="s">
        <v>89</v>
      </c>
      <c r="Q3" s="23" t="s">
        <v>8882</v>
      </c>
      <c r="R3" s="23" t="s">
        <v>24</v>
      </c>
    </row>
    <row r="4" spans="2:18">
      <c r="B4" s="27" t="s">
        <v>16936</v>
      </c>
      <c r="C4" s="27" t="s">
        <v>15</v>
      </c>
      <c r="D4" s="28"/>
      <c r="G4" s="34" t="s">
        <v>90</v>
      </c>
      <c r="H4" s="34" t="s">
        <v>91</v>
      </c>
      <c r="I4" s="35" t="s">
        <v>50</v>
      </c>
      <c r="J4" s="36" t="s">
        <v>25</v>
      </c>
      <c r="K4" s="37" t="s">
        <v>17</v>
      </c>
      <c r="L4" s="38" t="s">
        <v>20</v>
      </c>
      <c r="M4" s="38" t="s">
        <v>92</v>
      </c>
      <c r="N4" s="38" t="s">
        <v>93</v>
      </c>
      <c r="Q4" s="23" t="s">
        <v>8883</v>
      </c>
      <c r="R4" s="23" t="s">
        <v>17</v>
      </c>
    </row>
    <row r="5" spans="2:18">
      <c r="B5" s="27" t="s">
        <v>16937</v>
      </c>
      <c r="C5" s="27" t="s">
        <v>15</v>
      </c>
      <c r="D5" s="28"/>
      <c r="G5" s="34" t="s">
        <v>94</v>
      </c>
      <c r="H5" s="34" t="s">
        <v>95</v>
      </c>
      <c r="I5" s="35" t="s">
        <v>27</v>
      </c>
      <c r="J5" s="36" t="s">
        <v>30</v>
      </c>
      <c r="K5" s="37" t="s">
        <v>26</v>
      </c>
      <c r="L5" s="38" t="s">
        <v>21</v>
      </c>
      <c r="M5" s="38" t="s">
        <v>96</v>
      </c>
      <c r="N5" s="38" t="s">
        <v>97</v>
      </c>
      <c r="Q5" s="23" t="s">
        <v>8884</v>
      </c>
      <c r="R5" s="23" t="s">
        <v>26</v>
      </c>
    </row>
    <row r="6" spans="2:18">
      <c r="B6" s="27" t="s">
        <v>16938</v>
      </c>
      <c r="C6" s="27" t="s">
        <v>15</v>
      </c>
      <c r="D6" s="28"/>
      <c r="G6" s="34" t="s">
        <v>98</v>
      </c>
      <c r="H6" s="34" t="s">
        <v>99</v>
      </c>
      <c r="I6" s="34" t="s">
        <v>100</v>
      </c>
      <c r="J6" s="36" t="s">
        <v>38</v>
      </c>
      <c r="K6" s="37" t="s">
        <v>31</v>
      </c>
      <c r="L6" s="34" t="s">
        <v>42</v>
      </c>
      <c r="M6" s="36"/>
      <c r="N6" s="36" t="s">
        <v>101</v>
      </c>
      <c r="Q6" s="23" t="s">
        <v>8885</v>
      </c>
      <c r="R6" s="23" t="s">
        <v>31</v>
      </c>
    </row>
    <row r="7" spans="2:18">
      <c r="B7" s="27" t="s">
        <v>5953</v>
      </c>
      <c r="C7" s="27" t="s">
        <v>15</v>
      </c>
      <c r="D7" s="28"/>
      <c r="G7" s="34" t="s">
        <v>102</v>
      </c>
      <c r="H7" s="34"/>
      <c r="I7" s="34"/>
      <c r="J7" s="36" t="s">
        <v>41</v>
      </c>
      <c r="K7" s="39" t="s">
        <v>56</v>
      </c>
      <c r="L7" s="34" t="s">
        <v>17104</v>
      </c>
      <c r="M7" s="36"/>
      <c r="N7" s="36" t="s">
        <v>103</v>
      </c>
      <c r="Q7" s="23" t="s">
        <v>8886</v>
      </c>
      <c r="R7" s="23" t="s">
        <v>56</v>
      </c>
    </row>
    <row r="8" spans="2:18">
      <c r="B8" s="27" t="s">
        <v>16939</v>
      </c>
      <c r="C8" s="27" t="s">
        <v>15</v>
      </c>
      <c r="D8" s="28"/>
      <c r="G8" s="34"/>
      <c r="H8" s="34"/>
      <c r="I8" s="34"/>
      <c r="J8" s="36" t="s">
        <v>22</v>
      </c>
      <c r="K8" s="39" t="s">
        <v>17247</v>
      </c>
      <c r="L8" s="34" t="s">
        <v>17097</v>
      </c>
      <c r="M8" s="36"/>
      <c r="N8" s="36" t="s">
        <v>104</v>
      </c>
      <c r="R8" s="23" t="s">
        <v>14459</v>
      </c>
    </row>
    <row r="9" spans="2:18">
      <c r="B9" s="27" t="s">
        <v>16940</v>
      </c>
      <c r="C9" s="27" t="s">
        <v>15</v>
      </c>
      <c r="D9" s="29"/>
      <c r="G9" s="34"/>
      <c r="H9" s="34"/>
      <c r="I9" s="34"/>
      <c r="J9" s="36" t="s">
        <v>36</v>
      </c>
      <c r="K9" s="39" t="s">
        <v>131</v>
      </c>
      <c r="L9" s="34" t="s">
        <v>18</v>
      </c>
      <c r="M9" s="36"/>
      <c r="N9" s="36" t="s">
        <v>105</v>
      </c>
      <c r="Q9" s="23" t="s">
        <v>8888</v>
      </c>
      <c r="R9" s="23" t="s">
        <v>131</v>
      </c>
    </row>
    <row r="10" spans="2:18">
      <c r="B10" s="27" t="s">
        <v>16941</v>
      </c>
      <c r="C10" s="27" t="s">
        <v>15</v>
      </c>
      <c r="D10" s="29"/>
      <c r="G10" s="34"/>
      <c r="H10" s="34"/>
      <c r="I10" s="34"/>
      <c r="J10" s="36" t="s">
        <v>44</v>
      </c>
      <c r="K10" s="39" t="s">
        <v>130</v>
      </c>
      <c r="L10" s="34" t="s">
        <v>16998</v>
      </c>
      <c r="M10" s="36"/>
      <c r="N10" s="36" t="s">
        <v>106</v>
      </c>
      <c r="Q10" s="23" t="s">
        <v>8889</v>
      </c>
      <c r="R10" s="23" t="s">
        <v>130</v>
      </c>
    </row>
    <row r="11" spans="2:18">
      <c r="B11" s="27" t="s">
        <v>16942</v>
      </c>
      <c r="C11" s="27" t="s">
        <v>15</v>
      </c>
      <c r="D11" s="29"/>
      <c r="G11" s="34"/>
      <c r="H11" s="34"/>
      <c r="I11" s="34"/>
      <c r="J11" s="36" t="s">
        <v>107</v>
      </c>
      <c r="K11" s="39" t="s">
        <v>139</v>
      </c>
      <c r="L11" s="34" t="s">
        <v>17113</v>
      </c>
      <c r="M11" s="36"/>
      <c r="N11" s="36"/>
      <c r="Q11" s="23" t="s">
        <v>8890</v>
      </c>
      <c r="R11" s="23" t="s">
        <v>139</v>
      </c>
    </row>
    <row r="12" spans="2:18">
      <c r="B12" s="27" t="s">
        <v>16943</v>
      </c>
      <c r="C12" s="27" t="s">
        <v>15</v>
      </c>
      <c r="D12" s="28"/>
      <c r="G12" s="34"/>
      <c r="H12" s="34"/>
      <c r="I12" s="34"/>
      <c r="J12" s="36" t="s">
        <v>19</v>
      </c>
      <c r="K12" s="39" t="s">
        <v>17248</v>
      </c>
      <c r="L12" s="34"/>
      <c r="M12" s="36"/>
      <c r="N12" s="36"/>
      <c r="Q12" s="23" t="s">
        <v>8891</v>
      </c>
      <c r="R12" s="23" t="s">
        <v>132</v>
      </c>
    </row>
    <row r="13" spans="2:18">
      <c r="B13" s="27" t="s">
        <v>16944</v>
      </c>
      <c r="C13" s="27" t="s">
        <v>15</v>
      </c>
      <c r="D13" s="28"/>
      <c r="G13" s="34"/>
      <c r="H13" s="34"/>
      <c r="I13" s="34"/>
      <c r="J13" s="36" t="s">
        <v>29</v>
      </c>
      <c r="K13" s="39" t="s">
        <v>17249</v>
      </c>
      <c r="L13" s="34"/>
      <c r="M13" s="36"/>
      <c r="N13" s="36"/>
      <c r="Q13" s="23" t="s">
        <v>8892</v>
      </c>
      <c r="R13" s="23" t="s">
        <v>135</v>
      </c>
    </row>
    <row r="14" spans="2:18">
      <c r="B14" s="27" t="s">
        <v>16945</v>
      </c>
      <c r="C14" s="27" t="s">
        <v>15</v>
      </c>
      <c r="D14" s="28"/>
      <c r="G14" s="34"/>
      <c r="H14" s="34"/>
      <c r="I14" s="34"/>
      <c r="J14" s="36" t="s">
        <v>32</v>
      </c>
      <c r="K14" s="39" t="s">
        <v>17250</v>
      </c>
      <c r="L14" s="34"/>
      <c r="M14" s="36"/>
      <c r="N14" s="36"/>
      <c r="Q14" s="23" t="s">
        <v>8893</v>
      </c>
      <c r="R14" s="23" t="s">
        <v>142</v>
      </c>
    </row>
    <row r="15" spans="2:18">
      <c r="B15" s="27" t="s">
        <v>16946</v>
      </c>
      <c r="C15" s="27" t="s">
        <v>47</v>
      </c>
      <c r="D15" s="28"/>
      <c r="G15" s="34"/>
      <c r="H15" s="34"/>
      <c r="I15" s="34"/>
      <c r="J15" s="36" t="s">
        <v>52</v>
      </c>
      <c r="K15" s="39" t="s">
        <v>17251</v>
      </c>
      <c r="L15" s="34"/>
      <c r="M15" s="36"/>
      <c r="N15" s="36"/>
      <c r="Q15" s="23" t="s">
        <v>8894</v>
      </c>
      <c r="R15" s="23" t="s">
        <v>138</v>
      </c>
    </row>
    <row r="16" spans="2:18">
      <c r="B16" s="27" t="s">
        <v>16947</v>
      </c>
      <c r="C16" s="27" t="s">
        <v>47</v>
      </c>
      <c r="D16" s="28"/>
      <c r="G16" s="34"/>
      <c r="H16" s="34"/>
      <c r="I16" s="34"/>
      <c r="J16" s="36" t="s">
        <v>33</v>
      </c>
      <c r="K16" s="39" t="s">
        <v>17252</v>
      </c>
      <c r="L16" s="34"/>
      <c r="M16" s="36"/>
      <c r="N16" s="36"/>
      <c r="Q16" s="23" t="s">
        <v>8895</v>
      </c>
      <c r="R16" s="23" t="s">
        <v>64</v>
      </c>
    </row>
    <row r="17" spans="2:18">
      <c r="B17" s="27" t="s">
        <v>58</v>
      </c>
      <c r="C17" s="27" t="s">
        <v>47</v>
      </c>
      <c r="D17" s="28"/>
      <c r="G17" s="34"/>
      <c r="H17" s="34"/>
      <c r="I17" s="34"/>
      <c r="J17" s="36" t="s">
        <v>80</v>
      </c>
      <c r="K17" s="39" t="s">
        <v>17253</v>
      </c>
      <c r="L17" s="34"/>
      <c r="M17" s="36"/>
      <c r="N17" s="36"/>
      <c r="Q17" s="23" t="s">
        <v>8896</v>
      </c>
      <c r="R17" s="23" t="s">
        <v>129</v>
      </c>
    </row>
    <row r="18" spans="2:18">
      <c r="B18" s="27" t="s">
        <v>60</v>
      </c>
      <c r="C18" s="27" t="s">
        <v>47</v>
      </c>
      <c r="D18" s="28"/>
      <c r="G18" s="34"/>
      <c r="H18" s="34"/>
      <c r="I18" s="34"/>
      <c r="J18" s="36" t="s">
        <v>108</v>
      </c>
      <c r="K18" s="39" t="s">
        <v>17254</v>
      </c>
      <c r="L18" s="34"/>
      <c r="M18" s="36"/>
      <c r="N18" s="36"/>
      <c r="Q18" s="23" t="s">
        <v>8897</v>
      </c>
      <c r="R18" s="23" t="s">
        <v>141</v>
      </c>
    </row>
    <row r="19" spans="2:18">
      <c r="B19" s="27" t="s">
        <v>61</v>
      </c>
      <c r="C19" s="27" t="s">
        <v>47</v>
      </c>
      <c r="D19" s="28"/>
      <c r="G19" s="34"/>
      <c r="H19" s="34"/>
      <c r="I19" s="34"/>
      <c r="J19" s="36" t="s">
        <v>109</v>
      </c>
      <c r="K19" s="39" t="s">
        <v>17255</v>
      </c>
      <c r="L19" s="34"/>
      <c r="M19" s="36"/>
      <c r="N19" s="36"/>
      <c r="Q19" s="23" t="s">
        <v>8898</v>
      </c>
      <c r="R19" s="23" t="s">
        <v>133</v>
      </c>
    </row>
    <row r="20" spans="2:18">
      <c r="B20" s="27" t="s">
        <v>16948</v>
      </c>
      <c r="C20" s="27" t="s">
        <v>47</v>
      </c>
      <c r="D20" s="28"/>
      <c r="G20" s="34"/>
      <c r="H20" s="34"/>
      <c r="I20" s="34"/>
      <c r="J20" s="36" t="s">
        <v>28</v>
      </c>
      <c r="K20" s="39" t="s">
        <v>17256</v>
      </c>
      <c r="L20" s="34"/>
      <c r="M20" s="36"/>
      <c r="N20" s="36"/>
      <c r="Q20" s="23" t="s">
        <v>8899</v>
      </c>
      <c r="R20" s="23" t="s">
        <v>134</v>
      </c>
    </row>
    <row r="21" spans="2:18">
      <c r="B21" s="27" t="s">
        <v>65</v>
      </c>
      <c r="C21" s="27" t="s">
        <v>47</v>
      </c>
      <c r="D21" s="28"/>
      <c r="G21" s="34"/>
      <c r="H21" s="34"/>
      <c r="I21" s="34"/>
      <c r="J21" s="36" t="s">
        <v>51</v>
      </c>
      <c r="K21" s="39" t="s">
        <v>17257</v>
      </c>
      <c r="L21" s="34"/>
      <c r="M21" s="36"/>
      <c r="N21" s="36"/>
      <c r="Q21" s="23" t="s">
        <v>8900</v>
      </c>
      <c r="R21" s="23" t="s">
        <v>137</v>
      </c>
    </row>
    <row r="22" spans="2:18">
      <c r="B22" s="27" t="s">
        <v>66</v>
      </c>
      <c r="C22" s="27" t="s">
        <v>47</v>
      </c>
      <c r="D22" s="28"/>
      <c r="G22" s="34"/>
      <c r="H22" s="34"/>
      <c r="I22" s="34"/>
      <c r="J22" s="36" t="s">
        <v>53</v>
      </c>
      <c r="K22" s="39" t="s">
        <v>17258</v>
      </c>
      <c r="L22" s="34"/>
      <c r="M22" s="36"/>
      <c r="N22" s="36"/>
      <c r="Q22" s="23" t="s">
        <v>8901</v>
      </c>
      <c r="R22" s="23" t="s">
        <v>143</v>
      </c>
    </row>
    <row r="23" spans="2:18">
      <c r="B23" s="27" t="s">
        <v>67</v>
      </c>
      <c r="C23" s="27" t="s">
        <v>47</v>
      </c>
      <c r="D23" s="29"/>
      <c r="G23" s="34"/>
      <c r="H23" s="34"/>
      <c r="I23" s="34"/>
      <c r="J23" s="36" t="s">
        <v>110</v>
      </c>
      <c r="K23" s="39" t="s">
        <v>17259</v>
      </c>
      <c r="L23" s="34"/>
      <c r="M23" s="36"/>
      <c r="N23" s="36"/>
      <c r="Q23" s="23" t="s">
        <v>8902</v>
      </c>
      <c r="R23" s="23" t="s">
        <v>144</v>
      </c>
    </row>
    <row r="24" spans="2:18">
      <c r="B24" s="27" t="s">
        <v>62</v>
      </c>
      <c r="C24" s="27" t="s">
        <v>47</v>
      </c>
      <c r="D24" s="28"/>
      <c r="G24" s="36"/>
      <c r="H24" s="36"/>
      <c r="I24" s="36"/>
      <c r="J24" s="36" t="s">
        <v>111</v>
      </c>
      <c r="K24" s="39" t="s">
        <v>145</v>
      </c>
      <c r="L24" s="36"/>
      <c r="M24" s="36"/>
      <c r="N24" s="36"/>
      <c r="Q24" s="23" t="s">
        <v>8903</v>
      </c>
      <c r="R24" s="23" t="s">
        <v>145</v>
      </c>
    </row>
    <row r="25" spans="2:18">
      <c r="B25" s="27" t="s">
        <v>16949</v>
      </c>
      <c r="C25" s="27" t="s">
        <v>55</v>
      </c>
      <c r="D25" s="28"/>
      <c r="G25" s="36"/>
      <c r="H25" s="36"/>
      <c r="I25" s="36"/>
      <c r="J25" s="40" t="s">
        <v>46</v>
      </c>
      <c r="K25" s="39" t="s">
        <v>17260</v>
      </c>
      <c r="L25" s="36"/>
      <c r="M25" s="36"/>
      <c r="N25" s="36"/>
      <c r="Q25" s="23" t="s">
        <v>8904</v>
      </c>
      <c r="R25" s="23" t="s">
        <v>140</v>
      </c>
    </row>
    <row r="26" spans="2:18">
      <c r="B26" s="27" t="s">
        <v>16950</v>
      </c>
      <c r="C26" s="27" t="s">
        <v>55</v>
      </c>
      <c r="D26" s="28"/>
      <c r="G26" s="36"/>
      <c r="H26" s="36"/>
      <c r="I26" s="36"/>
      <c r="J26" s="40" t="s">
        <v>37</v>
      </c>
      <c r="K26" s="39" t="s">
        <v>17261</v>
      </c>
      <c r="L26" s="36"/>
      <c r="M26" s="36"/>
      <c r="N26" s="36"/>
      <c r="Q26" s="23" t="s">
        <v>8905</v>
      </c>
      <c r="R26" s="23" t="s">
        <v>136</v>
      </c>
    </row>
    <row r="27" spans="2:18">
      <c r="B27" s="27" t="s">
        <v>16951</v>
      </c>
      <c r="C27" s="27" t="s">
        <v>55</v>
      </c>
      <c r="D27" s="28"/>
      <c r="G27" s="36"/>
      <c r="H27" s="36"/>
      <c r="I27" s="36"/>
      <c r="J27" s="40" t="s">
        <v>57</v>
      </c>
      <c r="K27" s="39" t="s">
        <v>17262</v>
      </c>
      <c r="L27" s="36"/>
      <c r="M27" s="36"/>
      <c r="N27" s="36"/>
      <c r="Q27" s="23" t="s">
        <v>8906</v>
      </c>
      <c r="R27" s="23" t="s">
        <v>128</v>
      </c>
    </row>
    <row r="28" spans="2:18">
      <c r="B28" s="27" t="s">
        <v>16952</v>
      </c>
      <c r="C28" s="27" t="s">
        <v>55</v>
      </c>
      <c r="D28" s="29"/>
      <c r="G28" s="36"/>
      <c r="H28" s="36"/>
      <c r="I28" s="36"/>
      <c r="J28" s="40" t="s">
        <v>39</v>
      </c>
      <c r="K28" s="39"/>
      <c r="L28" s="36"/>
      <c r="M28" s="36"/>
      <c r="N28" s="36"/>
      <c r="Q28" s="23" t="s">
        <v>8907</v>
      </c>
      <c r="R28" s="23" t="s">
        <v>5917</v>
      </c>
    </row>
    <row r="29" spans="2:18">
      <c r="B29" s="27" t="s">
        <v>16953</v>
      </c>
      <c r="C29" s="27" t="s">
        <v>55</v>
      </c>
      <c r="D29" s="28"/>
      <c r="G29" s="36"/>
      <c r="H29" s="36"/>
      <c r="I29" s="36"/>
      <c r="J29" s="40" t="s">
        <v>112</v>
      </c>
      <c r="K29" s="39"/>
      <c r="L29" s="36"/>
      <c r="M29" s="36"/>
      <c r="N29" s="36"/>
      <c r="Q29" s="23" t="s">
        <v>8908</v>
      </c>
      <c r="R29" s="23" t="s">
        <v>8881</v>
      </c>
    </row>
    <row r="30" spans="2:18">
      <c r="B30" s="27" t="s">
        <v>213</v>
      </c>
      <c r="C30" s="27" t="s">
        <v>55</v>
      </c>
      <c r="D30" s="28"/>
      <c r="G30" s="36"/>
      <c r="H30" s="36"/>
      <c r="I30" s="36"/>
      <c r="J30" s="40" t="s">
        <v>113</v>
      </c>
      <c r="K30" s="41"/>
      <c r="L30" s="36"/>
      <c r="M30" s="36"/>
      <c r="N30" s="36"/>
      <c r="Q30" s="23" t="s">
        <v>8887</v>
      </c>
      <c r="R30" s="23" t="s">
        <v>14458</v>
      </c>
    </row>
    <row r="31" spans="2:18">
      <c r="B31" s="27" t="s">
        <v>16954</v>
      </c>
      <c r="C31" s="27" t="s">
        <v>55</v>
      </c>
      <c r="D31" s="28"/>
      <c r="G31" s="36"/>
      <c r="H31" s="36"/>
      <c r="I31" s="36"/>
      <c r="J31" s="40" t="s">
        <v>114</v>
      </c>
      <c r="K31" s="41"/>
      <c r="L31" s="36"/>
      <c r="M31" s="36"/>
      <c r="N31" s="36"/>
    </row>
    <row r="32" spans="2:18">
      <c r="B32" s="27" t="s">
        <v>71</v>
      </c>
      <c r="C32" s="27" t="s">
        <v>45</v>
      </c>
      <c r="D32" s="28"/>
      <c r="G32" s="36"/>
      <c r="H32" s="36"/>
      <c r="I32" s="36"/>
      <c r="J32" s="40" t="s">
        <v>115</v>
      </c>
      <c r="K32" s="41"/>
      <c r="L32" s="36"/>
      <c r="M32" s="36"/>
      <c r="N32" s="36"/>
    </row>
    <row r="33" spans="2:14">
      <c r="B33" s="27" t="s">
        <v>72</v>
      </c>
      <c r="C33" s="27" t="s">
        <v>45</v>
      </c>
      <c r="D33" s="28"/>
      <c r="G33" s="36"/>
      <c r="H33" s="36"/>
      <c r="I33" s="36"/>
      <c r="J33" s="40" t="s">
        <v>49</v>
      </c>
      <c r="K33" s="41"/>
      <c r="L33" s="36"/>
      <c r="M33" s="36"/>
      <c r="N33" s="36"/>
    </row>
    <row r="34" spans="2:14">
      <c r="B34" s="27" t="s">
        <v>73</v>
      </c>
      <c r="C34" s="27" t="s">
        <v>45</v>
      </c>
      <c r="D34" s="29"/>
      <c r="G34" s="36"/>
      <c r="H34" s="36"/>
      <c r="I34" s="36"/>
      <c r="J34" s="40" t="s">
        <v>116</v>
      </c>
      <c r="K34" s="41"/>
      <c r="L34" s="36"/>
      <c r="M34" s="36"/>
      <c r="N34" s="36"/>
    </row>
    <row r="35" spans="2:14">
      <c r="B35" s="27" t="s">
        <v>75</v>
      </c>
      <c r="C35" s="27" t="s">
        <v>45</v>
      </c>
      <c r="D35" s="28"/>
      <c r="G35" s="36"/>
      <c r="H35" s="36"/>
      <c r="I35" s="36"/>
      <c r="J35" s="40" t="s">
        <v>117</v>
      </c>
      <c r="K35" s="41"/>
      <c r="L35" s="36"/>
      <c r="M35" s="36"/>
      <c r="N35" s="36"/>
    </row>
    <row r="36" spans="2:14">
      <c r="B36" s="27" t="s">
        <v>76</v>
      </c>
      <c r="C36" s="27" t="s">
        <v>45</v>
      </c>
      <c r="D36" s="28"/>
      <c r="G36" s="36"/>
      <c r="H36" s="36"/>
      <c r="I36" s="36"/>
      <c r="J36" s="40" t="s">
        <v>43</v>
      </c>
      <c r="K36" s="41"/>
      <c r="L36" s="36"/>
      <c r="M36" s="36"/>
      <c r="N36" s="36"/>
    </row>
    <row r="37" spans="2:14">
      <c r="B37" s="27" t="s">
        <v>77</v>
      </c>
      <c r="C37" s="27" t="s">
        <v>45</v>
      </c>
      <c r="D37" s="28"/>
      <c r="G37" s="36"/>
      <c r="H37" s="36"/>
      <c r="I37" s="36"/>
      <c r="J37" s="40" t="s">
        <v>63</v>
      </c>
      <c r="K37" s="41"/>
      <c r="L37" s="36"/>
      <c r="M37" s="36"/>
      <c r="N37" s="36"/>
    </row>
    <row r="38" spans="2:14">
      <c r="B38" s="27" t="s">
        <v>79</v>
      </c>
      <c r="C38" s="27" t="s">
        <v>45</v>
      </c>
      <c r="D38" s="28"/>
      <c r="G38" s="36"/>
      <c r="H38" s="36"/>
      <c r="I38" s="36"/>
      <c r="J38" s="40" t="s">
        <v>34</v>
      </c>
      <c r="K38" s="41"/>
      <c r="L38" s="36"/>
      <c r="M38" s="36"/>
      <c r="N38" s="36"/>
    </row>
    <row r="39" spans="2:14">
      <c r="B39" s="27" t="s">
        <v>74</v>
      </c>
      <c r="C39" s="27" t="s">
        <v>16955</v>
      </c>
      <c r="D39" s="28"/>
    </row>
    <row r="40" spans="2:14">
      <c r="B40" s="27" t="s">
        <v>78</v>
      </c>
      <c r="C40" s="27" t="s">
        <v>16955</v>
      </c>
      <c r="D40" s="28"/>
    </row>
    <row r="41" spans="2:14">
      <c r="B41" s="27" t="s">
        <v>16956</v>
      </c>
      <c r="C41" s="27" t="s">
        <v>16955</v>
      </c>
      <c r="D41" s="28"/>
    </row>
    <row r="42" spans="2:14">
      <c r="B42" s="27" t="s">
        <v>16957</v>
      </c>
      <c r="C42" s="27" t="s">
        <v>16955</v>
      </c>
      <c r="D42" s="28"/>
    </row>
    <row r="43" spans="2:14">
      <c r="B43" s="27" t="s">
        <v>16958</v>
      </c>
      <c r="C43" s="27" t="s">
        <v>16958</v>
      </c>
      <c r="D43" s="28"/>
    </row>
    <row r="44" spans="2:14">
      <c r="B44" s="27" t="s">
        <v>16959</v>
      </c>
      <c r="C44" s="27" t="s">
        <v>55</v>
      </c>
      <c r="D44" s="28"/>
    </row>
    <row r="45" spans="2:14">
      <c r="B45" s="27" t="s">
        <v>16960</v>
      </c>
      <c r="C45" s="27" t="s">
        <v>47</v>
      </c>
      <c r="D45" s="28"/>
    </row>
    <row r="46" spans="2:14">
      <c r="B46" s="27" t="s">
        <v>16961</v>
      </c>
      <c r="C46" s="27" t="s">
        <v>15</v>
      </c>
      <c r="D46" s="28"/>
    </row>
    <row r="47" spans="2:14">
      <c r="B47" s="27" t="s">
        <v>214</v>
      </c>
      <c r="C47" s="27" t="s">
        <v>45</v>
      </c>
      <c r="D47" s="28"/>
    </row>
    <row r="48" spans="2:14">
      <c r="B48" s="27" t="s">
        <v>215</v>
      </c>
      <c r="C48" s="27" t="s">
        <v>45</v>
      </c>
      <c r="D48" s="28"/>
    </row>
    <row r="49" spans="2:4">
      <c r="B49" s="27"/>
      <c r="C49" s="27"/>
      <c r="D49" s="28"/>
    </row>
    <row r="50" spans="2:4">
      <c r="B50" s="27"/>
      <c r="C50" s="27"/>
      <c r="D50" s="28"/>
    </row>
    <row r="51" spans="2:4">
      <c r="B51" s="27"/>
      <c r="C51" s="27"/>
      <c r="D51" s="28"/>
    </row>
    <row r="52" spans="2:4">
      <c r="B52" s="27"/>
      <c r="C52" s="27"/>
      <c r="D52" s="28"/>
    </row>
    <row r="53" spans="2:4">
      <c r="B53" s="27"/>
      <c r="C53" s="27"/>
      <c r="D53" s="2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selection activeCell="B17" sqref="B17:D21"/>
    </sheetView>
  </sheetViews>
  <sheetFormatPr defaultRowHeight="16.5"/>
  <cols>
    <col min="1" max="1" width="24.625" customWidth="1"/>
    <col min="2" max="2" width="16.625" style="3" customWidth="1"/>
    <col min="3" max="3" width="14.875" customWidth="1"/>
    <col min="4" max="5" width="16.625" customWidth="1"/>
    <col min="6" max="10" width="15.125" customWidth="1"/>
    <col min="11" max="12" width="16.375" customWidth="1"/>
    <col min="13" max="13" width="16.625" customWidth="1"/>
    <col min="14" max="14" width="24.625" customWidth="1"/>
    <col min="15" max="15" width="24.625" bestFit="1" customWidth="1"/>
  </cols>
  <sheetData>
    <row r="1" spans="1:14">
      <c r="B1"/>
    </row>
    <row r="3" spans="1:14">
      <c r="A3" s="283" t="s">
        <v>119</v>
      </c>
      <c r="B3" t="s">
        <v>17291</v>
      </c>
      <c r="C3" t="s">
        <v>17329</v>
      </c>
      <c r="D3" t="s">
        <v>17494</v>
      </c>
      <c r="E3" t="s">
        <v>16977</v>
      </c>
      <c r="F3" t="s">
        <v>16978</v>
      </c>
      <c r="G3" t="s">
        <v>121</v>
      </c>
      <c r="H3" t="s">
        <v>122</v>
      </c>
      <c r="I3" t="s">
        <v>124</v>
      </c>
      <c r="J3" t="s">
        <v>123</v>
      </c>
      <c r="K3" t="s">
        <v>125</v>
      </c>
      <c r="L3" t="s">
        <v>126</v>
      </c>
      <c r="M3" t="s">
        <v>127</v>
      </c>
      <c r="N3" t="s">
        <v>16965</v>
      </c>
    </row>
    <row r="4" spans="1:14">
      <c r="A4" s="284" t="s">
        <v>23</v>
      </c>
      <c r="B4" s="304">
        <v>84721500</v>
      </c>
      <c r="C4" s="304">
        <v>48295800</v>
      </c>
      <c r="D4" s="304">
        <v>79332700</v>
      </c>
      <c r="E4" s="304">
        <v>409414500</v>
      </c>
      <c r="F4" s="304">
        <v>54660000</v>
      </c>
      <c r="G4" s="304">
        <v>108067000</v>
      </c>
      <c r="H4" s="304">
        <v>51500000</v>
      </c>
      <c r="I4" s="304">
        <v>277390000</v>
      </c>
      <c r="J4" s="304">
        <v>71390000</v>
      </c>
      <c r="K4" s="304">
        <v>72295000</v>
      </c>
      <c r="L4" s="304">
        <v>164494280</v>
      </c>
      <c r="M4" s="304">
        <v>1090765500</v>
      </c>
      <c r="N4" s="304">
        <v>2512326280</v>
      </c>
    </row>
    <row r="5" spans="1:14">
      <c r="A5" s="284" t="s">
        <v>20</v>
      </c>
      <c r="B5" s="304">
        <v>0</v>
      </c>
      <c r="C5" s="304">
        <v>0</v>
      </c>
      <c r="D5" s="304"/>
      <c r="E5" s="304">
        <v>8350000</v>
      </c>
      <c r="F5" s="304">
        <v>164092000</v>
      </c>
      <c r="G5" s="304">
        <v>67350000</v>
      </c>
      <c r="H5" s="304">
        <v>35030000</v>
      </c>
      <c r="I5" s="304">
        <v>71350000</v>
      </c>
      <c r="J5" s="304">
        <v>82350000</v>
      </c>
      <c r="K5" s="304">
        <v>81350000</v>
      </c>
      <c r="L5" s="304">
        <v>84950000</v>
      </c>
      <c r="M5" s="304">
        <v>321557756</v>
      </c>
      <c r="N5" s="304">
        <v>916379756</v>
      </c>
    </row>
    <row r="6" spans="1:14">
      <c r="A6" s="284" t="s">
        <v>21</v>
      </c>
      <c r="B6" s="304">
        <v>0</v>
      </c>
      <c r="C6" s="304">
        <v>0</v>
      </c>
      <c r="D6" s="304"/>
      <c r="E6" s="304">
        <v>0</v>
      </c>
      <c r="F6" s="304">
        <v>546500000</v>
      </c>
      <c r="G6" s="304">
        <v>275000000</v>
      </c>
      <c r="H6" s="304">
        <v>150000000</v>
      </c>
      <c r="I6" s="304">
        <v>45600000</v>
      </c>
      <c r="J6" s="304">
        <v>32000000</v>
      </c>
      <c r="K6" s="304">
        <v>180000000</v>
      </c>
      <c r="L6" s="304">
        <v>178000000</v>
      </c>
      <c r="M6" s="304">
        <v>655520000</v>
      </c>
      <c r="N6" s="304">
        <v>2062620000</v>
      </c>
    </row>
    <row r="7" spans="1:14">
      <c r="A7" s="284" t="s">
        <v>120</v>
      </c>
      <c r="B7" s="304">
        <v>84721500</v>
      </c>
      <c r="C7" s="304">
        <v>48295800</v>
      </c>
      <c r="D7" s="304">
        <v>79332700</v>
      </c>
      <c r="E7" s="304">
        <v>417764500</v>
      </c>
      <c r="F7" s="304">
        <v>765252000</v>
      </c>
      <c r="G7" s="304">
        <v>450417000</v>
      </c>
      <c r="H7" s="304">
        <v>236530000</v>
      </c>
      <c r="I7" s="304">
        <v>394340000</v>
      </c>
      <c r="J7" s="304">
        <v>185740000</v>
      </c>
      <c r="K7" s="304">
        <v>333645000</v>
      </c>
      <c r="L7" s="304">
        <v>427444280</v>
      </c>
      <c r="M7" s="304">
        <v>2067843256</v>
      </c>
      <c r="N7" s="304">
        <v>5491326036</v>
      </c>
    </row>
    <row r="8" spans="1:14">
      <c r="B8"/>
    </row>
    <row r="9" spans="1:14">
      <c r="B9"/>
    </row>
    <row r="10" spans="1:14">
      <c r="B10"/>
    </row>
    <row r="13" spans="1:14">
      <c r="B13"/>
    </row>
    <row r="15" spans="1:14">
      <c r="A15" s="283" t="s">
        <v>16965</v>
      </c>
      <c r="B15" s="283" t="s">
        <v>148</v>
      </c>
    </row>
    <row r="16" spans="1:14">
      <c r="A16" s="283" t="s">
        <v>119</v>
      </c>
      <c r="B16" t="s">
        <v>23</v>
      </c>
      <c r="C16" t="s">
        <v>20</v>
      </c>
      <c r="D16" t="s">
        <v>21</v>
      </c>
      <c r="E16" t="s">
        <v>120</v>
      </c>
    </row>
    <row r="17" spans="1:5">
      <c r="A17" s="284" t="s">
        <v>74</v>
      </c>
      <c r="B17" s="304">
        <v>532627500</v>
      </c>
      <c r="C17" s="304">
        <v>134750000</v>
      </c>
      <c r="D17" s="304">
        <v>498000000</v>
      </c>
      <c r="E17" s="304">
        <v>1165377500</v>
      </c>
    </row>
    <row r="18" spans="1:5">
      <c r="A18" s="284" t="s">
        <v>16945</v>
      </c>
      <c r="B18" s="304">
        <v>1264994000</v>
      </c>
      <c r="C18" s="304">
        <v>453387756</v>
      </c>
      <c r="D18" s="304">
        <v>460920000</v>
      </c>
      <c r="E18" s="304">
        <v>2179301756</v>
      </c>
    </row>
    <row r="19" spans="1:5">
      <c r="A19" s="284" t="s">
        <v>17093</v>
      </c>
      <c r="B19" s="304">
        <v>448455280</v>
      </c>
      <c r="C19" s="304">
        <v>161642000</v>
      </c>
      <c r="D19" s="304">
        <v>831700000</v>
      </c>
      <c r="E19" s="304">
        <v>1441797280</v>
      </c>
    </row>
    <row r="20" spans="1:5">
      <c r="A20" s="284" t="s">
        <v>17328</v>
      </c>
      <c r="B20" s="304">
        <v>265249500</v>
      </c>
      <c r="C20" s="304">
        <v>166600000</v>
      </c>
      <c r="D20" s="304">
        <v>272000000</v>
      </c>
      <c r="E20" s="304">
        <v>703849500</v>
      </c>
    </row>
    <row r="21" spans="1:5">
      <c r="A21" s="284" t="s">
        <v>17008</v>
      </c>
      <c r="B21" s="304">
        <v>1000000</v>
      </c>
      <c r="C21" s="304"/>
      <c r="D21" s="304"/>
      <c r="E21" s="304">
        <v>1000000</v>
      </c>
    </row>
    <row r="22" spans="1:5">
      <c r="A22" s="284" t="s">
        <v>120</v>
      </c>
      <c r="B22" s="304">
        <v>2512326280</v>
      </c>
      <c r="C22" s="304">
        <v>916379756</v>
      </c>
      <c r="D22" s="304">
        <v>2062620000</v>
      </c>
      <c r="E22" s="304">
        <v>5491326036</v>
      </c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1"/>
  <sheetViews>
    <sheetView topLeftCell="A2" workbookViewId="0">
      <selection activeCell="G21" sqref="G21"/>
    </sheetView>
  </sheetViews>
  <sheetFormatPr defaultRowHeight="16.5"/>
  <cols>
    <col min="1" max="1" width="2.75" customWidth="1"/>
    <col min="5" max="5" width="2.75" customWidth="1"/>
    <col min="6" max="8" width="27.875" customWidth="1"/>
    <col min="9" max="9" width="1.875" customWidth="1"/>
    <col min="10" max="12" width="27.875" customWidth="1"/>
  </cols>
  <sheetData>
    <row r="1" spans="2:12" s="2" customFormat="1">
      <c r="B1" s="310" t="s">
        <v>17334</v>
      </c>
      <c r="F1" s="311"/>
      <c r="G1" s="312" t="s">
        <v>17335</v>
      </c>
      <c r="H1" s="311"/>
      <c r="I1"/>
      <c r="J1" s="313"/>
      <c r="K1" s="314" t="s">
        <v>17336</v>
      </c>
      <c r="L1" s="313"/>
    </row>
    <row r="2" spans="2:12">
      <c r="B2" s="315"/>
      <c r="C2" s="316" t="s">
        <v>17337</v>
      </c>
      <c r="D2" s="315"/>
      <c r="E2" s="2"/>
      <c r="F2" s="317" t="s">
        <v>17338</v>
      </c>
      <c r="G2" s="317" t="s">
        <v>17339</v>
      </c>
      <c r="H2" s="318" t="s">
        <v>17340</v>
      </c>
      <c r="J2" s="317" t="s">
        <v>17338</v>
      </c>
      <c r="K2" s="317" t="s">
        <v>17339</v>
      </c>
      <c r="L2" s="318" t="s">
        <v>17341</v>
      </c>
    </row>
    <row r="3" spans="2:12" s="2" customFormat="1" ht="19.5" customHeight="1">
      <c r="B3" s="319"/>
      <c r="C3" s="319"/>
      <c r="D3" s="319"/>
      <c r="F3" s="317">
        <f>SUBTOTAL(3,F5:F1000)</f>
        <v>0</v>
      </c>
      <c r="G3" s="317">
        <f t="shared" ref="G3:H3" si="0">SUBTOTAL(3,G5:G1000)</f>
        <v>0</v>
      </c>
      <c r="H3" s="317">
        <f t="shared" si="0"/>
        <v>0</v>
      </c>
      <c r="I3"/>
      <c r="J3" s="317">
        <f>SUBTOTAL(3,J5:J1000)</f>
        <v>0</v>
      </c>
      <c r="K3" s="317">
        <f t="shared" ref="K3:L3" si="1">SUBTOTAL(3,K5:K1000)</f>
        <v>0</v>
      </c>
      <c r="L3" s="317">
        <f t="shared" si="1"/>
        <v>0</v>
      </c>
    </row>
    <row r="4" spans="2:12">
      <c r="B4" s="320"/>
      <c r="C4" s="320"/>
      <c r="D4" s="320"/>
      <c r="E4" s="2"/>
      <c r="F4" s="320"/>
      <c r="G4" s="320"/>
      <c r="H4" s="320"/>
      <c r="J4" s="320"/>
      <c r="K4" s="320"/>
      <c r="L4" s="320"/>
    </row>
    <row r="5" spans="2:12">
      <c r="B5" t="b">
        <f t="shared" ref="B5:B33" si="2">F5=J5</f>
        <v>1</v>
      </c>
      <c r="C5" t="b">
        <f t="shared" ref="C5:C33" si="3">G5=K5</f>
        <v>1</v>
      </c>
      <c r="D5" t="b">
        <f t="shared" ref="D5:D33" si="4">H5=L5</f>
        <v>1</v>
      </c>
      <c r="E5" s="2"/>
    </row>
    <row r="6" spans="2:12">
      <c r="B6" t="b">
        <f t="shared" si="2"/>
        <v>1</v>
      </c>
      <c r="C6" t="b">
        <f t="shared" si="3"/>
        <v>1</v>
      </c>
      <c r="D6" t="b">
        <f t="shared" si="4"/>
        <v>1</v>
      </c>
      <c r="E6" s="2"/>
    </row>
    <row r="7" spans="2:12">
      <c r="B7" t="b">
        <f t="shared" si="2"/>
        <v>1</v>
      </c>
      <c r="C7" t="b">
        <f t="shared" si="3"/>
        <v>1</v>
      </c>
      <c r="D7" t="b">
        <f t="shared" si="4"/>
        <v>1</v>
      </c>
      <c r="E7" s="2"/>
    </row>
    <row r="8" spans="2:12">
      <c r="B8" t="b">
        <f t="shared" si="2"/>
        <v>1</v>
      </c>
      <c r="C8" t="b">
        <f t="shared" si="3"/>
        <v>1</v>
      </c>
      <c r="D8" t="b">
        <f t="shared" si="4"/>
        <v>1</v>
      </c>
      <c r="E8" s="2"/>
    </row>
    <row r="9" spans="2:12">
      <c r="B9" t="b">
        <f t="shared" si="2"/>
        <v>1</v>
      </c>
      <c r="C9" t="b">
        <f t="shared" si="3"/>
        <v>1</v>
      </c>
      <c r="D9" t="b">
        <f t="shared" si="4"/>
        <v>1</v>
      </c>
      <c r="E9" s="2"/>
    </row>
    <row r="10" spans="2:12">
      <c r="B10" t="b">
        <f t="shared" si="2"/>
        <v>1</v>
      </c>
      <c r="C10" t="b">
        <f t="shared" si="3"/>
        <v>1</v>
      </c>
      <c r="D10" t="b">
        <f t="shared" si="4"/>
        <v>1</v>
      </c>
      <c r="E10" s="2"/>
    </row>
    <row r="11" spans="2:12">
      <c r="B11" t="b">
        <f t="shared" si="2"/>
        <v>1</v>
      </c>
      <c r="C11" t="b">
        <f t="shared" si="3"/>
        <v>1</v>
      </c>
      <c r="D11" t="b">
        <f t="shared" si="4"/>
        <v>1</v>
      </c>
      <c r="E11" s="2"/>
    </row>
    <row r="12" spans="2:12">
      <c r="B12" t="b">
        <f t="shared" si="2"/>
        <v>1</v>
      </c>
      <c r="C12" t="b">
        <f t="shared" si="3"/>
        <v>1</v>
      </c>
      <c r="D12" t="b">
        <f t="shared" si="4"/>
        <v>1</v>
      </c>
      <c r="E12" s="2"/>
    </row>
    <row r="13" spans="2:12">
      <c r="B13" t="b">
        <f t="shared" si="2"/>
        <v>1</v>
      </c>
      <c r="C13" t="b">
        <f t="shared" si="3"/>
        <v>1</v>
      </c>
      <c r="D13" t="b">
        <f t="shared" si="4"/>
        <v>1</v>
      </c>
      <c r="E13" s="2"/>
    </row>
    <row r="14" spans="2:12">
      <c r="B14" t="b">
        <f t="shared" si="2"/>
        <v>1</v>
      </c>
      <c r="C14" t="b">
        <f t="shared" si="3"/>
        <v>1</v>
      </c>
      <c r="D14" t="b">
        <f t="shared" si="4"/>
        <v>1</v>
      </c>
      <c r="E14" s="2"/>
    </row>
    <row r="15" spans="2:12">
      <c r="B15" t="b">
        <f t="shared" si="2"/>
        <v>1</v>
      </c>
      <c r="C15" t="b">
        <f t="shared" si="3"/>
        <v>1</v>
      </c>
      <c r="D15" t="b">
        <f t="shared" si="4"/>
        <v>1</v>
      </c>
    </row>
    <row r="16" spans="2:12">
      <c r="B16" t="b">
        <f t="shared" si="2"/>
        <v>1</v>
      </c>
      <c r="C16" t="b">
        <f t="shared" si="3"/>
        <v>1</v>
      </c>
      <c r="D16" t="b">
        <f t="shared" si="4"/>
        <v>1</v>
      </c>
    </row>
    <row r="17" spans="2:4">
      <c r="B17" t="b">
        <f t="shared" si="2"/>
        <v>1</v>
      </c>
      <c r="C17" t="b">
        <f t="shared" si="3"/>
        <v>1</v>
      </c>
      <c r="D17" t="b">
        <f t="shared" si="4"/>
        <v>1</v>
      </c>
    </row>
    <row r="18" spans="2:4">
      <c r="B18" t="b">
        <f t="shared" si="2"/>
        <v>1</v>
      </c>
      <c r="C18" t="b">
        <f t="shared" si="3"/>
        <v>1</v>
      </c>
      <c r="D18" t="b">
        <f t="shared" si="4"/>
        <v>1</v>
      </c>
    </row>
    <row r="19" spans="2:4">
      <c r="B19" t="b">
        <f t="shared" si="2"/>
        <v>1</v>
      </c>
      <c r="C19" t="b">
        <f t="shared" si="3"/>
        <v>1</v>
      </c>
      <c r="D19" t="b">
        <f t="shared" si="4"/>
        <v>1</v>
      </c>
    </row>
    <row r="20" spans="2:4">
      <c r="B20" t="b">
        <f t="shared" si="2"/>
        <v>1</v>
      </c>
      <c r="C20" t="b">
        <f t="shared" si="3"/>
        <v>1</v>
      </c>
      <c r="D20" t="b">
        <f t="shared" si="4"/>
        <v>1</v>
      </c>
    </row>
    <row r="21" spans="2:4">
      <c r="B21" t="b">
        <f t="shared" si="2"/>
        <v>1</v>
      </c>
      <c r="C21" t="b">
        <f t="shared" si="3"/>
        <v>1</v>
      </c>
      <c r="D21" t="b">
        <f t="shared" si="4"/>
        <v>1</v>
      </c>
    </row>
    <row r="22" spans="2:4">
      <c r="B22" t="b">
        <f t="shared" si="2"/>
        <v>1</v>
      </c>
      <c r="C22" t="b">
        <f t="shared" si="3"/>
        <v>1</v>
      </c>
      <c r="D22" t="b">
        <f t="shared" si="4"/>
        <v>1</v>
      </c>
    </row>
    <row r="23" spans="2:4">
      <c r="B23" t="b">
        <f t="shared" si="2"/>
        <v>1</v>
      </c>
      <c r="C23" t="b">
        <f t="shared" si="3"/>
        <v>1</v>
      </c>
      <c r="D23" t="b">
        <f t="shared" si="4"/>
        <v>1</v>
      </c>
    </row>
    <row r="24" spans="2:4">
      <c r="B24" t="b">
        <f t="shared" si="2"/>
        <v>1</v>
      </c>
      <c r="C24" t="b">
        <f t="shared" si="3"/>
        <v>1</v>
      </c>
      <c r="D24" t="b">
        <f t="shared" si="4"/>
        <v>1</v>
      </c>
    </row>
    <row r="25" spans="2:4">
      <c r="B25" t="b">
        <f t="shared" si="2"/>
        <v>1</v>
      </c>
      <c r="C25" t="b">
        <f t="shared" si="3"/>
        <v>1</v>
      </c>
      <c r="D25" t="b">
        <f t="shared" si="4"/>
        <v>1</v>
      </c>
    </row>
    <row r="26" spans="2:4">
      <c r="B26" t="b">
        <f t="shared" si="2"/>
        <v>1</v>
      </c>
      <c r="C26" t="b">
        <f t="shared" si="3"/>
        <v>1</v>
      </c>
      <c r="D26" t="b">
        <f t="shared" si="4"/>
        <v>1</v>
      </c>
    </row>
    <row r="27" spans="2:4">
      <c r="B27" t="b">
        <f t="shared" si="2"/>
        <v>1</v>
      </c>
      <c r="C27" t="b">
        <f t="shared" si="3"/>
        <v>1</v>
      </c>
      <c r="D27" t="b">
        <f t="shared" si="4"/>
        <v>1</v>
      </c>
    </row>
    <row r="28" spans="2:4">
      <c r="B28" t="b">
        <f t="shared" si="2"/>
        <v>1</v>
      </c>
      <c r="C28" t="b">
        <f t="shared" si="3"/>
        <v>1</v>
      </c>
      <c r="D28" t="b">
        <f t="shared" si="4"/>
        <v>1</v>
      </c>
    </row>
    <row r="29" spans="2:4">
      <c r="B29" t="b">
        <f t="shared" si="2"/>
        <v>1</v>
      </c>
      <c r="C29" t="b">
        <f t="shared" si="3"/>
        <v>1</v>
      </c>
      <c r="D29" t="b">
        <f t="shared" si="4"/>
        <v>1</v>
      </c>
    </row>
    <row r="30" spans="2:4">
      <c r="B30" t="b">
        <f t="shared" si="2"/>
        <v>1</v>
      </c>
      <c r="C30" t="b">
        <f t="shared" si="3"/>
        <v>1</v>
      </c>
      <c r="D30" t="b">
        <f t="shared" si="4"/>
        <v>1</v>
      </c>
    </row>
    <row r="31" spans="2:4">
      <c r="B31" t="b">
        <f t="shared" si="2"/>
        <v>1</v>
      </c>
      <c r="C31" t="b">
        <f t="shared" si="3"/>
        <v>1</v>
      </c>
      <c r="D31" t="b">
        <f t="shared" si="4"/>
        <v>1</v>
      </c>
    </row>
    <row r="32" spans="2:4">
      <c r="B32" t="b">
        <f t="shared" si="2"/>
        <v>1</v>
      </c>
      <c r="C32" t="b">
        <f t="shared" si="3"/>
        <v>1</v>
      </c>
      <c r="D32" t="b">
        <f t="shared" si="4"/>
        <v>1</v>
      </c>
    </row>
    <row r="33" spans="2:4">
      <c r="B33" t="b">
        <f t="shared" si="2"/>
        <v>1</v>
      </c>
      <c r="C33" t="b">
        <f t="shared" si="3"/>
        <v>1</v>
      </c>
      <c r="D33" t="b">
        <f t="shared" si="4"/>
        <v>1</v>
      </c>
    </row>
    <row r="34" spans="2:4">
      <c r="B34" t="b">
        <f t="shared" ref="B34:B97" si="5">F34=J34</f>
        <v>1</v>
      </c>
      <c r="C34" t="b">
        <f t="shared" ref="C34:C97" si="6">G34=K34</f>
        <v>1</v>
      </c>
      <c r="D34" t="b">
        <f t="shared" ref="D34:D97" si="7">H34=L34</f>
        <v>1</v>
      </c>
    </row>
    <row r="35" spans="2:4">
      <c r="B35" t="b">
        <f t="shared" si="5"/>
        <v>1</v>
      </c>
      <c r="C35" t="b">
        <f t="shared" si="6"/>
        <v>1</v>
      </c>
      <c r="D35" t="b">
        <f t="shared" si="7"/>
        <v>1</v>
      </c>
    </row>
    <row r="36" spans="2:4">
      <c r="B36" t="b">
        <f t="shared" si="5"/>
        <v>1</v>
      </c>
      <c r="C36" t="b">
        <f t="shared" si="6"/>
        <v>1</v>
      </c>
      <c r="D36" t="b">
        <f t="shared" si="7"/>
        <v>1</v>
      </c>
    </row>
    <row r="37" spans="2:4">
      <c r="B37" t="b">
        <f t="shared" si="5"/>
        <v>1</v>
      </c>
      <c r="C37" t="b">
        <f t="shared" si="6"/>
        <v>1</v>
      </c>
      <c r="D37" t="b">
        <f t="shared" si="7"/>
        <v>1</v>
      </c>
    </row>
    <row r="38" spans="2:4">
      <c r="B38" t="b">
        <f t="shared" si="5"/>
        <v>1</v>
      </c>
      <c r="C38" t="b">
        <f t="shared" si="6"/>
        <v>1</v>
      </c>
      <c r="D38" t="b">
        <f t="shared" si="7"/>
        <v>1</v>
      </c>
    </row>
    <row r="39" spans="2:4">
      <c r="B39" t="b">
        <f t="shared" si="5"/>
        <v>1</v>
      </c>
      <c r="C39" t="b">
        <f t="shared" si="6"/>
        <v>1</v>
      </c>
      <c r="D39" t="b">
        <f t="shared" si="7"/>
        <v>1</v>
      </c>
    </row>
    <row r="40" spans="2:4">
      <c r="B40" t="b">
        <f t="shared" si="5"/>
        <v>1</v>
      </c>
      <c r="C40" t="b">
        <f t="shared" si="6"/>
        <v>1</v>
      </c>
      <c r="D40" t="b">
        <f t="shared" si="7"/>
        <v>1</v>
      </c>
    </row>
    <row r="41" spans="2:4">
      <c r="B41" t="b">
        <f t="shared" si="5"/>
        <v>1</v>
      </c>
      <c r="C41" t="b">
        <f t="shared" si="6"/>
        <v>1</v>
      </c>
      <c r="D41" t="b">
        <f t="shared" si="7"/>
        <v>1</v>
      </c>
    </row>
    <row r="42" spans="2:4">
      <c r="B42" t="b">
        <f t="shared" si="5"/>
        <v>1</v>
      </c>
      <c r="C42" t="b">
        <f t="shared" si="6"/>
        <v>1</v>
      </c>
      <c r="D42" t="b">
        <f t="shared" si="7"/>
        <v>1</v>
      </c>
    </row>
    <row r="43" spans="2:4">
      <c r="B43" t="b">
        <f t="shared" si="5"/>
        <v>1</v>
      </c>
      <c r="C43" t="b">
        <f t="shared" si="6"/>
        <v>1</v>
      </c>
      <c r="D43" t="b">
        <f t="shared" si="7"/>
        <v>1</v>
      </c>
    </row>
    <row r="44" spans="2:4">
      <c r="B44" t="b">
        <f t="shared" si="5"/>
        <v>1</v>
      </c>
      <c r="C44" t="b">
        <f t="shared" si="6"/>
        <v>1</v>
      </c>
      <c r="D44" t="b">
        <f t="shared" si="7"/>
        <v>1</v>
      </c>
    </row>
    <row r="45" spans="2:4">
      <c r="B45" t="b">
        <f t="shared" si="5"/>
        <v>1</v>
      </c>
      <c r="C45" t="b">
        <f t="shared" si="6"/>
        <v>1</v>
      </c>
      <c r="D45" t="b">
        <f t="shared" si="7"/>
        <v>1</v>
      </c>
    </row>
    <row r="46" spans="2:4">
      <c r="B46" t="b">
        <f t="shared" si="5"/>
        <v>1</v>
      </c>
      <c r="C46" t="b">
        <f t="shared" si="6"/>
        <v>1</v>
      </c>
      <c r="D46" t="b">
        <f t="shared" si="7"/>
        <v>1</v>
      </c>
    </row>
    <row r="47" spans="2:4">
      <c r="B47" t="b">
        <f t="shared" si="5"/>
        <v>1</v>
      </c>
      <c r="C47" t="b">
        <f t="shared" si="6"/>
        <v>1</v>
      </c>
      <c r="D47" t="b">
        <f t="shared" si="7"/>
        <v>1</v>
      </c>
    </row>
    <row r="48" spans="2:4">
      <c r="B48" t="b">
        <f t="shared" si="5"/>
        <v>1</v>
      </c>
      <c r="C48" t="b">
        <f t="shared" si="6"/>
        <v>1</v>
      </c>
      <c r="D48" t="b">
        <f t="shared" si="7"/>
        <v>1</v>
      </c>
    </row>
    <row r="49" spans="2:4">
      <c r="B49" t="b">
        <f t="shared" si="5"/>
        <v>1</v>
      </c>
      <c r="C49" t="b">
        <f t="shared" si="6"/>
        <v>1</v>
      </c>
      <c r="D49" t="b">
        <f t="shared" si="7"/>
        <v>1</v>
      </c>
    </row>
    <row r="50" spans="2:4">
      <c r="B50" t="b">
        <f t="shared" si="5"/>
        <v>1</v>
      </c>
      <c r="C50" t="b">
        <f t="shared" si="6"/>
        <v>1</v>
      </c>
      <c r="D50" t="b">
        <f t="shared" si="7"/>
        <v>1</v>
      </c>
    </row>
    <row r="51" spans="2:4">
      <c r="B51" t="b">
        <f t="shared" si="5"/>
        <v>1</v>
      </c>
      <c r="C51" t="b">
        <f t="shared" si="6"/>
        <v>1</v>
      </c>
      <c r="D51" t="b">
        <f t="shared" si="7"/>
        <v>1</v>
      </c>
    </row>
    <row r="52" spans="2:4">
      <c r="B52" t="b">
        <f t="shared" si="5"/>
        <v>1</v>
      </c>
      <c r="C52" t="b">
        <f t="shared" si="6"/>
        <v>1</v>
      </c>
      <c r="D52" t="b">
        <f t="shared" si="7"/>
        <v>1</v>
      </c>
    </row>
    <row r="53" spans="2:4">
      <c r="B53" t="b">
        <f t="shared" si="5"/>
        <v>1</v>
      </c>
      <c r="C53" t="b">
        <f t="shared" si="6"/>
        <v>1</v>
      </c>
      <c r="D53" t="b">
        <f t="shared" si="7"/>
        <v>1</v>
      </c>
    </row>
    <row r="54" spans="2:4">
      <c r="B54" t="b">
        <f t="shared" si="5"/>
        <v>1</v>
      </c>
      <c r="C54" t="b">
        <f t="shared" si="6"/>
        <v>1</v>
      </c>
      <c r="D54" t="b">
        <f t="shared" si="7"/>
        <v>1</v>
      </c>
    </row>
    <row r="55" spans="2:4">
      <c r="B55" t="b">
        <f t="shared" si="5"/>
        <v>1</v>
      </c>
      <c r="C55" t="b">
        <f t="shared" si="6"/>
        <v>1</v>
      </c>
      <c r="D55" t="b">
        <f t="shared" si="7"/>
        <v>1</v>
      </c>
    </row>
    <row r="56" spans="2:4">
      <c r="B56" t="b">
        <f t="shared" si="5"/>
        <v>1</v>
      </c>
      <c r="C56" t="b">
        <f t="shared" si="6"/>
        <v>1</v>
      </c>
      <c r="D56" t="b">
        <f t="shared" si="7"/>
        <v>1</v>
      </c>
    </row>
    <row r="57" spans="2:4">
      <c r="B57" t="b">
        <f t="shared" si="5"/>
        <v>1</v>
      </c>
      <c r="C57" t="b">
        <f t="shared" si="6"/>
        <v>1</v>
      </c>
      <c r="D57" t="b">
        <f t="shared" si="7"/>
        <v>1</v>
      </c>
    </row>
    <row r="58" spans="2:4">
      <c r="B58" t="b">
        <f t="shared" si="5"/>
        <v>1</v>
      </c>
      <c r="C58" t="b">
        <f t="shared" si="6"/>
        <v>1</v>
      </c>
      <c r="D58" t="b">
        <f t="shared" si="7"/>
        <v>1</v>
      </c>
    </row>
    <row r="59" spans="2:4">
      <c r="B59" t="b">
        <f t="shared" si="5"/>
        <v>1</v>
      </c>
      <c r="C59" t="b">
        <f t="shared" si="6"/>
        <v>1</v>
      </c>
      <c r="D59" t="b">
        <f t="shared" si="7"/>
        <v>1</v>
      </c>
    </row>
    <row r="60" spans="2:4">
      <c r="B60" t="b">
        <f t="shared" si="5"/>
        <v>1</v>
      </c>
      <c r="C60" t="b">
        <f t="shared" si="6"/>
        <v>1</v>
      </c>
      <c r="D60" t="b">
        <f t="shared" si="7"/>
        <v>1</v>
      </c>
    </row>
    <row r="61" spans="2:4">
      <c r="B61" t="b">
        <f t="shared" si="5"/>
        <v>1</v>
      </c>
      <c r="C61" t="b">
        <f t="shared" si="6"/>
        <v>1</v>
      </c>
      <c r="D61" t="b">
        <f t="shared" si="7"/>
        <v>1</v>
      </c>
    </row>
    <row r="62" spans="2:4">
      <c r="B62" t="b">
        <f t="shared" si="5"/>
        <v>1</v>
      </c>
      <c r="C62" t="b">
        <f t="shared" si="6"/>
        <v>1</v>
      </c>
      <c r="D62" t="b">
        <f t="shared" si="7"/>
        <v>1</v>
      </c>
    </row>
    <row r="63" spans="2:4">
      <c r="B63" t="b">
        <f t="shared" si="5"/>
        <v>1</v>
      </c>
      <c r="C63" t="b">
        <f t="shared" si="6"/>
        <v>1</v>
      </c>
      <c r="D63" t="b">
        <f t="shared" si="7"/>
        <v>1</v>
      </c>
    </row>
    <row r="64" spans="2:4">
      <c r="B64" t="b">
        <f t="shared" si="5"/>
        <v>1</v>
      </c>
      <c r="C64" t="b">
        <f t="shared" si="6"/>
        <v>1</v>
      </c>
      <c r="D64" t="b">
        <f t="shared" si="7"/>
        <v>1</v>
      </c>
    </row>
    <row r="65" spans="2:4">
      <c r="B65" t="b">
        <f t="shared" si="5"/>
        <v>1</v>
      </c>
      <c r="C65" t="b">
        <f t="shared" si="6"/>
        <v>1</v>
      </c>
      <c r="D65" t="b">
        <f t="shared" si="7"/>
        <v>1</v>
      </c>
    </row>
    <row r="66" spans="2:4">
      <c r="B66" t="b">
        <f t="shared" si="5"/>
        <v>1</v>
      </c>
      <c r="C66" t="b">
        <f t="shared" si="6"/>
        <v>1</v>
      </c>
      <c r="D66" t="b">
        <f t="shared" si="7"/>
        <v>1</v>
      </c>
    </row>
    <row r="67" spans="2:4">
      <c r="B67" t="b">
        <f t="shared" si="5"/>
        <v>1</v>
      </c>
      <c r="C67" t="b">
        <f t="shared" si="6"/>
        <v>1</v>
      </c>
      <c r="D67" t="b">
        <f t="shared" si="7"/>
        <v>1</v>
      </c>
    </row>
    <row r="68" spans="2:4">
      <c r="B68" t="b">
        <f t="shared" si="5"/>
        <v>1</v>
      </c>
      <c r="C68" t="b">
        <f t="shared" si="6"/>
        <v>1</v>
      </c>
      <c r="D68" t="b">
        <f t="shared" si="7"/>
        <v>1</v>
      </c>
    </row>
    <row r="69" spans="2:4">
      <c r="B69" t="b">
        <f t="shared" si="5"/>
        <v>1</v>
      </c>
      <c r="C69" t="b">
        <f t="shared" si="6"/>
        <v>1</v>
      </c>
      <c r="D69" t="b">
        <f t="shared" si="7"/>
        <v>1</v>
      </c>
    </row>
    <row r="70" spans="2:4">
      <c r="B70" t="b">
        <f t="shared" si="5"/>
        <v>1</v>
      </c>
      <c r="C70" t="b">
        <f t="shared" si="6"/>
        <v>1</v>
      </c>
      <c r="D70" t="b">
        <f t="shared" si="7"/>
        <v>1</v>
      </c>
    </row>
    <row r="71" spans="2:4">
      <c r="B71" t="b">
        <f t="shared" si="5"/>
        <v>1</v>
      </c>
      <c r="C71" t="b">
        <f t="shared" si="6"/>
        <v>1</v>
      </c>
      <c r="D71" t="b">
        <f t="shared" si="7"/>
        <v>1</v>
      </c>
    </row>
    <row r="72" spans="2:4">
      <c r="B72" t="b">
        <f t="shared" si="5"/>
        <v>1</v>
      </c>
      <c r="C72" t="b">
        <f t="shared" si="6"/>
        <v>1</v>
      </c>
      <c r="D72" t="b">
        <f t="shared" si="7"/>
        <v>1</v>
      </c>
    </row>
    <row r="73" spans="2:4">
      <c r="B73" t="b">
        <f t="shared" si="5"/>
        <v>1</v>
      </c>
      <c r="C73" t="b">
        <f t="shared" si="6"/>
        <v>1</v>
      </c>
      <c r="D73" t="b">
        <f t="shared" si="7"/>
        <v>1</v>
      </c>
    </row>
    <row r="74" spans="2:4">
      <c r="B74" t="b">
        <f t="shared" si="5"/>
        <v>1</v>
      </c>
      <c r="C74" t="b">
        <f t="shared" si="6"/>
        <v>1</v>
      </c>
      <c r="D74" t="b">
        <f t="shared" si="7"/>
        <v>1</v>
      </c>
    </row>
    <row r="75" spans="2:4">
      <c r="B75" t="b">
        <f t="shared" si="5"/>
        <v>1</v>
      </c>
      <c r="C75" t="b">
        <f t="shared" si="6"/>
        <v>1</v>
      </c>
      <c r="D75" t="b">
        <f t="shared" si="7"/>
        <v>1</v>
      </c>
    </row>
    <row r="76" spans="2:4">
      <c r="B76" t="b">
        <f t="shared" si="5"/>
        <v>1</v>
      </c>
      <c r="C76" t="b">
        <f t="shared" si="6"/>
        <v>1</v>
      </c>
      <c r="D76" t="b">
        <f t="shared" si="7"/>
        <v>1</v>
      </c>
    </row>
    <row r="77" spans="2:4">
      <c r="B77" t="b">
        <f t="shared" si="5"/>
        <v>1</v>
      </c>
      <c r="C77" t="b">
        <f t="shared" si="6"/>
        <v>1</v>
      </c>
      <c r="D77" t="b">
        <f t="shared" si="7"/>
        <v>1</v>
      </c>
    </row>
    <row r="78" spans="2:4">
      <c r="B78" t="b">
        <f t="shared" si="5"/>
        <v>1</v>
      </c>
      <c r="C78" t="b">
        <f t="shared" si="6"/>
        <v>1</v>
      </c>
      <c r="D78" t="b">
        <f t="shared" si="7"/>
        <v>1</v>
      </c>
    </row>
    <row r="79" spans="2:4">
      <c r="B79" t="b">
        <f t="shared" si="5"/>
        <v>1</v>
      </c>
      <c r="C79" t="b">
        <f t="shared" si="6"/>
        <v>1</v>
      </c>
      <c r="D79" t="b">
        <f t="shared" si="7"/>
        <v>1</v>
      </c>
    </row>
    <row r="80" spans="2:4">
      <c r="B80" t="b">
        <f t="shared" si="5"/>
        <v>1</v>
      </c>
      <c r="C80" t="b">
        <f t="shared" si="6"/>
        <v>1</v>
      </c>
      <c r="D80" t="b">
        <f t="shared" si="7"/>
        <v>1</v>
      </c>
    </row>
    <row r="81" spans="2:4">
      <c r="B81" t="b">
        <f t="shared" si="5"/>
        <v>1</v>
      </c>
      <c r="C81" t="b">
        <f t="shared" si="6"/>
        <v>1</v>
      </c>
      <c r="D81" t="b">
        <f t="shared" si="7"/>
        <v>1</v>
      </c>
    </row>
    <row r="82" spans="2:4">
      <c r="B82" t="b">
        <f t="shared" si="5"/>
        <v>1</v>
      </c>
      <c r="C82" t="b">
        <f t="shared" si="6"/>
        <v>1</v>
      </c>
      <c r="D82" t="b">
        <f t="shared" si="7"/>
        <v>1</v>
      </c>
    </row>
    <row r="83" spans="2:4">
      <c r="B83" t="b">
        <f t="shared" si="5"/>
        <v>1</v>
      </c>
      <c r="C83" t="b">
        <f t="shared" si="6"/>
        <v>1</v>
      </c>
      <c r="D83" t="b">
        <f t="shared" si="7"/>
        <v>1</v>
      </c>
    </row>
    <row r="84" spans="2:4">
      <c r="B84" t="b">
        <f t="shared" si="5"/>
        <v>1</v>
      </c>
      <c r="C84" t="b">
        <f t="shared" si="6"/>
        <v>1</v>
      </c>
      <c r="D84" t="b">
        <f t="shared" si="7"/>
        <v>1</v>
      </c>
    </row>
    <row r="85" spans="2:4">
      <c r="B85" t="b">
        <f t="shared" si="5"/>
        <v>1</v>
      </c>
      <c r="C85" t="b">
        <f t="shared" si="6"/>
        <v>1</v>
      </c>
      <c r="D85" t="b">
        <f t="shared" si="7"/>
        <v>1</v>
      </c>
    </row>
    <row r="86" spans="2:4">
      <c r="B86" t="b">
        <f t="shared" si="5"/>
        <v>1</v>
      </c>
      <c r="C86" t="b">
        <f t="shared" si="6"/>
        <v>1</v>
      </c>
      <c r="D86" t="b">
        <f t="shared" si="7"/>
        <v>1</v>
      </c>
    </row>
    <row r="87" spans="2:4">
      <c r="B87" t="b">
        <f t="shared" si="5"/>
        <v>1</v>
      </c>
      <c r="C87" t="b">
        <f t="shared" si="6"/>
        <v>1</v>
      </c>
      <c r="D87" t="b">
        <f t="shared" si="7"/>
        <v>1</v>
      </c>
    </row>
    <row r="88" spans="2:4">
      <c r="B88" t="b">
        <f t="shared" si="5"/>
        <v>1</v>
      </c>
      <c r="C88" t="b">
        <f t="shared" si="6"/>
        <v>1</v>
      </c>
      <c r="D88" t="b">
        <f t="shared" si="7"/>
        <v>1</v>
      </c>
    </row>
    <row r="89" spans="2:4">
      <c r="B89" t="b">
        <f t="shared" si="5"/>
        <v>1</v>
      </c>
      <c r="C89" t="b">
        <f t="shared" si="6"/>
        <v>1</v>
      </c>
      <c r="D89" t="b">
        <f t="shared" si="7"/>
        <v>1</v>
      </c>
    </row>
    <row r="90" spans="2:4">
      <c r="B90" t="b">
        <f t="shared" si="5"/>
        <v>1</v>
      </c>
      <c r="C90" t="b">
        <f t="shared" si="6"/>
        <v>1</v>
      </c>
      <c r="D90" t="b">
        <f t="shared" si="7"/>
        <v>1</v>
      </c>
    </row>
    <row r="91" spans="2:4">
      <c r="B91" t="b">
        <f t="shared" si="5"/>
        <v>1</v>
      </c>
      <c r="C91" t="b">
        <f t="shared" si="6"/>
        <v>1</v>
      </c>
      <c r="D91" t="b">
        <f t="shared" si="7"/>
        <v>1</v>
      </c>
    </row>
    <row r="92" spans="2:4">
      <c r="B92" t="b">
        <f t="shared" si="5"/>
        <v>1</v>
      </c>
      <c r="C92" t="b">
        <f t="shared" si="6"/>
        <v>1</v>
      </c>
      <c r="D92" t="b">
        <f t="shared" si="7"/>
        <v>1</v>
      </c>
    </row>
    <row r="93" spans="2:4">
      <c r="B93" t="b">
        <f t="shared" si="5"/>
        <v>1</v>
      </c>
      <c r="C93" t="b">
        <f t="shared" si="6"/>
        <v>1</v>
      </c>
      <c r="D93" t="b">
        <f t="shared" si="7"/>
        <v>1</v>
      </c>
    </row>
    <row r="94" spans="2:4">
      <c r="B94" t="b">
        <f t="shared" si="5"/>
        <v>1</v>
      </c>
      <c r="C94" t="b">
        <f t="shared" si="6"/>
        <v>1</v>
      </c>
      <c r="D94" t="b">
        <f t="shared" si="7"/>
        <v>1</v>
      </c>
    </row>
    <row r="95" spans="2:4">
      <c r="B95" t="b">
        <f t="shared" si="5"/>
        <v>1</v>
      </c>
      <c r="C95" t="b">
        <f t="shared" si="6"/>
        <v>1</v>
      </c>
      <c r="D95" t="b">
        <f t="shared" si="7"/>
        <v>1</v>
      </c>
    </row>
    <row r="96" spans="2:4">
      <c r="B96" t="b">
        <f t="shared" si="5"/>
        <v>1</v>
      </c>
      <c r="C96" t="b">
        <f t="shared" si="6"/>
        <v>1</v>
      </c>
      <c r="D96" t="b">
        <f t="shared" si="7"/>
        <v>1</v>
      </c>
    </row>
    <row r="97" spans="2:4">
      <c r="B97" t="b">
        <f t="shared" si="5"/>
        <v>1</v>
      </c>
      <c r="C97" t="b">
        <f t="shared" si="6"/>
        <v>1</v>
      </c>
      <c r="D97" t="b">
        <f t="shared" si="7"/>
        <v>1</v>
      </c>
    </row>
    <row r="98" spans="2:4">
      <c r="B98" t="b">
        <f t="shared" ref="B98:B161" si="8">F98=J98</f>
        <v>1</v>
      </c>
      <c r="C98" t="b">
        <f t="shared" ref="C98:C161" si="9">G98=K98</f>
        <v>1</v>
      </c>
      <c r="D98" t="b">
        <f t="shared" ref="D98:D161" si="10">H98=L98</f>
        <v>1</v>
      </c>
    </row>
    <row r="99" spans="2:4">
      <c r="B99" t="b">
        <f t="shared" si="8"/>
        <v>1</v>
      </c>
      <c r="C99" t="b">
        <f t="shared" si="9"/>
        <v>1</v>
      </c>
      <c r="D99" t="b">
        <f t="shared" si="10"/>
        <v>1</v>
      </c>
    </row>
    <row r="100" spans="2:4">
      <c r="B100" t="b">
        <f t="shared" si="8"/>
        <v>1</v>
      </c>
      <c r="C100" t="b">
        <f t="shared" si="9"/>
        <v>1</v>
      </c>
      <c r="D100" t="b">
        <f t="shared" si="10"/>
        <v>1</v>
      </c>
    </row>
    <row r="101" spans="2:4">
      <c r="B101" t="b">
        <f t="shared" si="8"/>
        <v>1</v>
      </c>
      <c r="C101" t="b">
        <f t="shared" si="9"/>
        <v>1</v>
      </c>
      <c r="D101" t="b">
        <f t="shared" si="10"/>
        <v>1</v>
      </c>
    </row>
    <row r="102" spans="2:4">
      <c r="B102" t="b">
        <f t="shared" si="8"/>
        <v>1</v>
      </c>
      <c r="C102" t="b">
        <f t="shared" si="9"/>
        <v>1</v>
      </c>
      <c r="D102" t="b">
        <f t="shared" si="10"/>
        <v>1</v>
      </c>
    </row>
    <row r="103" spans="2:4">
      <c r="B103" t="b">
        <f t="shared" si="8"/>
        <v>1</v>
      </c>
      <c r="C103" t="b">
        <f t="shared" si="9"/>
        <v>1</v>
      </c>
      <c r="D103" t="b">
        <f t="shared" si="10"/>
        <v>1</v>
      </c>
    </row>
    <row r="104" spans="2:4">
      <c r="B104" t="b">
        <f t="shared" si="8"/>
        <v>1</v>
      </c>
      <c r="C104" t="b">
        <f t="shared" si="9"/>
        <v>1</v>
      </c>
      <c r="D104" t="b">
        <f t="shared" si="10"/>
        <v>1</v>
      </c>
    </row>
    <row r="105" spans="2:4">
      <c r="B105" t="b">
        <f t="shared" si="8"/>
        <v>1</v>
      </c>
      <c r="C105" t="b">
        <f t="shared" si="9"/>
        <v>1</v>
      </c>
      <c r="D105" t="b">
        <f t="shared" si="10"/>
        <v>1</v>
      </c>
    </row>
    <row r="106" spans="2:4">
      <c r="B106" t="b">
        <f t="shared" si="8"/>
        <v>1</v>
      </c>
      <c r="C106" t="b">
        <f t="shared" si="9"/>
        <v>1</v>
      </c>
      <c r="D106" t="b">
        <f t="shared" si="10"/>
        <v>1</v>
      </c>
    </row>
    <row r="107" spans="2:4">
      <c r="B107" t="b">
        <f t="shared" si="8"/>
        <v>1</v>
      </c>
      <c r="C107" t="b">
        <f t="shared" si="9"/>
        <v>1</v>
      </c>
      <c r="D107" t="b">
        <f t="shared" si="10"/>
        <v>1</v>
      </c>
    </row>
    <row r="108" spans="2:4">
      <c r="B108" t="b">
        <f t="shared" si="8"/>
        <v>1</v>
      </c>
      <c r="C108" t="b">
        <f t="shared" si="9"/>
        <v>1</v>
      </c>
      <c r="D108" t="b">
        <f t="shared" si="10"/>
        <v>1</v>
      </c>
    </row>
    <row r="109" spans="2:4">
      <c r="B109" t="b">
        <f t="shared" si="8"/>
        <v>1</v>
      </c>
      <c r="C109" t="b">
        <f t="shared" si="9"/>
        <v>1</v>
      </c>
      <c r="D109" t="b">
        <f t="shared" si="10"/>
        <v>1</v>
      </c>
    </row>
    <row r="110" spans="2:4">
      <c r="B110" t="b">
        <f t="shared" si="8"/>
        <v>1</v>
      </c>
      <c r="C110" t="b">
        <f t="shared" si="9"/>
        <v>1</v>
      </c>
      <c r="D110" t="b">
        <f t="shared" si="10"/>
        <v>1</v>
      </c>
    </row>
    <row r="111" spans="2:4">
      <c r="B111" t="b">
        <f t="shared" si="8"/>
        <v>1</v>
      </c>
      <c r="C111" t="b">
        <f t="shared" si="9"/>
        <v>1</v>
      </c>
      <c r="D111" t="b">
        <f t="shared" si="10"/>
        <v>1</v>
      </c>
    </row>
    <row r="112" spans="2:4">
      <c r="B112" t="b">
        <f t="shared" si="8"/>
        <v>1</v>
      </c>
      <c r="C112" t="b">
        <f t="shared" si="9"/>
        <v>1</v>
      </c>
      <c r="D112" t="b">
        <f t="shared" si="10"/>
        <v>1</v>
      </c>
    </row>
    <row r="113" spans="2:4">
      <c r="B113" t="b">
        <f t="shared" si="8"/>
        <v>1</v>
      </c>
      <c r="C113" t="b">
        <f t="shared" si="9"/>
        <v>1</v>
      </c>
      <c r="D113" t="b">
        <f t="shared" si="10"/>
        <v>1</v>
      </c>
    </row>
    <row r="114" spans="2:4">
      <c r="B114" t="b">
        <f t="shared" si="8"/>
        <v>1</v>
      </c>
      <c r="C114" t="b">
        <f t="shared" si="9"/>
        <v>1</v>
      </c>
      <c r="D114" t="b">
        <f t="shared" si="10"/>
        <v>1</v>
      </c>
    </row>
    <row r="115" spans="2:4">
      <c r="B115" t="b">
        <f t="shared" si="8"/>
        <v>1</v>
      </c>
      <c r="C115" t="b">
        <f t="shared" si="9"/>
        <v>1</v>
      </c>
      <c r="D115" t="b">
        <f t="shared" si="10"/>
        <v>1</v>
      </c>
    </row>
    <row r="116" spans="2:4">
      <c r="B116" t="b">
        <f t="shared" si="8"/>
        <v>1</v>
      </c>
      <c r="C116" t="b">
        <f t="shared" si="9"/>
        <v>1</v>
      </c>
      <c r="D116" t="b">
        <f t="shared" si="10"/>
        <v>1</v>
      </c>
    </row>
    <row r="117" spans="2:4">
      <c r="B117" t="b">
        <f t="shared" si="8"/>
        <v>1</v>
      </c>
      <c r="C117" t="b">
        <f t="shared" si="9"/>
        <v>1</v>
      </c>
      <c r="D117" t="b">
        <f t="shared" si="10"/>
        <v>1</v>
      </c>
    </row>
    <row r="118" spans="2:4">
      <c r="B118" t="b">
        <f t="shared" si="8"/>
        <v>1</v>
      </c>
      <c r="C118" t="b">
        <f t="shared" si="9"/>
        <v>1</v>
      </c>
      <c r="D118" t="b">
        <f t="shared" si="10"/>
        <v>1</v>
      </c>
    </row>
    <row r="119" spans="2:4">
      <c r="B119" t="b">
        <f t="shared" si="8"/>
        <v>1</v>
      </c>
      <c r="C119" t="b">
        <f t="shared" si="9"/>
        <v>1</v>
      </c>
      <c r="D119" t="b">
        <f t="shared" si="10"/>
        <v>1</v>
      </c>
    </row>
    <row r="120" spans="2:4">
      <c r="B120" t="b">
        <f t="shared" si="8"/>
        <v>1</v>
      </c>
      <c r="C120" t="b">
        <f t="shared" si="9"/>
        <v>1</v>
      </c>
      <c r="D120" t="b">
        <f t="shared" si="10"/>
        <v>1</v>
      </c>
    </row>
    <row r="121" spans="2:4">
      <c r="B121" t="b">
        <f t="shared" si="8"/>
        <v>1</v>
      </c>
      <c r="C121" t="b">
        <f t="shared" si="9"/>
        <v>1</v>
      </c>
      <c r="D121" t="b">
        <f t="shared" si="10"/>
        <v>1</v>
      </c>
    </row>
    <row r="122" spans="2:4">
      <c r="B122" t="b">
        <f t="shared" si="8"/>
        <v>1</v>
      </c>
      <c r="C122" t="b">
        <f t="shared" si="9"/>
        <v>1</v>
      </c>
      <c r="D122" t="b">
        <f t="shared" si="10"/>
        <v>1</v>
      </c>
    </row>
    <row r="123" spans="2:4">
      <c r="B123" t="b">
        <f t="shared" si="8"/>
        <v>1</v>
      </c>
      <c r="C123" t="b">
        <f t="shared" si="9"/>
        <v>1</v>
      </c>
      <c r="D123" t="b">
        <f t="shared" si="10"/>
        <v>1</v>
      </c>
    </row>
    <row r="124" spans="2:4">
      <c r="B124" t="b">
        <f t="shared" si="8"/>
        <v>1</v>
      </c>
      <c r="C124" t="b">
        <f t="shared" si="9"/>
        <v>1</v>
      </c>
      <c r="D124" t="b">
        <f t="shared" si="10"/>
        <v>1</v>
      </c>
    </row>
    <row r="125" spans="2:4">
      <c r="B125" t="b">
        <f t="shared" si="8"/>
        <v>1</v>
      </c>
      <c r="C125" t="b">
        <f t="shared" si="9"/>
        <v>1</v>
      </c>
      <c r="D125" t="b">
        <f t="shared" si="10"/>
        <v>1</v>
      </c>
    </row>
    <row r="126" spans="2:4">
      <c r="B126" t="b">
        <f t="shared" si="8"/>
        <v>1</v>
      </c>
      <c r="C126" t="b">
        <f t="shared" si="9"/>
        <v>1</v>
      </c>
      <c r="D126" t="b">
        <f t="shared" si="10"/>
        <v>1</v>
      </c>
    </row>
    <row r="127" spans="2:4">
      <c r="B127" t="b">
        <f t="shared" si="8"/>
        <v>1</v>
      </c>
      <c r="C127" t="b">
        <f t="shared" si="9"/>
        <v>1</v>
      </c>
      <c r="D127" t="b">
        <f t="shared" si="10"/>
        <v>1</v>
      </c>
    </row>
    <row r="128" spans="2:4">
      <c r="B128" t="b">
        <f t="shared" si="8"/>
        <v>1</v>
      </c>
      <c r="C128" t="b">
        <f t="shared" si="9"/>
        <v>1</v>
      </c>
      <c r="D128" t="b">
        <f t="shared" si="10"/>
        <v>1</v>
      </c>
    </row>
    <row r="129" spans="2:4">
      <c r="B129" t="b">
        <f t="shared" si="8"/>
        <v>1</v>
      </c>
      <c r="C129" t="b">
        <f t="shared" si="9"/>
        <v>1</v>
      </c>
      <c r="D129" t="b">
        <f t="shared" si="10"/>
        <v>1</v>
      </c>
    </row>
    <row r="130" spans="2:4">
      <c r="B130" t="b">
        <f t="shared" si="8"/>
        <v>1</v>
      </c>
      <c r="C130" t="b">
        <f t="shared" si="9"/>
        <v>1</v>
      </c>
      <c r="D130" t="b">
        <f t="shared" si="10"/>
        <v>1</v>
      </c>
    </row>
    <row r="131" spans="2:4">
      <c r="B131" t="b">
        <f t="shared" si="8"/>
        <v>1</v>
      </c>
      <c r="C131" t="b">
        <f t="shared" si="9"/>
        <v>1</v>
      </c>
      <c r="D131" t="b">
        <f t="shared" si="10"/>
        <v>1</v>
      </c>
    </row>
    <row r="132" spans="2:4">
      <c r="B132" t="b">
        <f t="shared" si="8"/>
        <v>1</v>
      </c>
      <c r="C132" t="b">
        <f t="shared" si="9"/>
        <v>1</v>
      </c>
      <c r="D132" t="b">
        <f t="shared" si="10"/>
        <v>1</v>
      </c>
    </row>
    <row r="133" spans="2:4">
      <c r="B133" t="b">
        <f t="shared" si="8"/>
        <v>1</v>
      </c>
      <c r="C133" t="b">
        <f t="shared" si="9"/>
        <v>1</v>
      </c>
      <c r="D133" t="b">
        <f t="shared" si="10"/>
        <v>1</v>
      </c>
    </row>
    <row r="134" spans="2:4">
      <c r="B134" t="b">
        <f t="shared" si="8"/>
        <v>1</v>
      </c>
      <c r="C134" t="b">
        <f t="shared" si="9"/>
        <v>1</v>
      </c>
      <c r="D134" t="b">
        <f t="shared" si="10"/>
        <v>1</v>
      </c>
    </row>
    <row r="135" spans="2:4">
      <c r="B135" t="b">
        <f t="shared" si="8"/>
        <v>1</v>
      </c>
      <c r="C135" t="b">
        <f t="shared" si="9"/>
        <v>1</v>
      </c>
      <c r="D135" t="b">
        <f t="shared" si="10"/>
        <v>1</v>
      </c>
    </row>
    <row r="136" spans="2:4">
      <c r="B136" t="b">
        <f t="shared" si="8"/>
        <v>1</v>
      </c>
      <c r="C136" t="b">
        <f t="shared" si="9"/>
        <v>1</v>
      </c>
      <c r="D136" t="b">
        <f t="shared" si="10"/>
        <v>1</v>
      </c>
    </row>
    <row r="137" spans="2:4">
      <c r="B137" t="b">
        <f t="shared" si="8"/>
        <v>1</v>
      </c>
      <c r="C137" t="b">
        <f t="shared" si="9"/>
        <v>1</v>
      </c>
      <c r="D137" t="b">
        <f t="shared" si="10"/>
        <v>1</v>
      </c>
    </row>
    <row r="138" spans="2:4">
      <c r="B138" t="b">
        <f t="shared" si="8"/>
        <v>1</v>
      </c>
      <c r="C138" t="b">
        <f t="shared" si="9"/>
        <v>1</v>
      </c>
      <c r="D138" t="b">
        <f t="shared" si="10"/>
        <v>1</v>
      </c>
    </row>
    <row r="139" spans="2:4">
      <c r="B139" t="b">
        <f t="shared" si="8"/>
        <v>1</v>
      </c>
      <c r="C139" t="b">
        <f t="shared" si="9"/>
        <v>1</v>
      </c>
      <c r="D139" t="b">
        <f t="shared" si="10"/>
        <v>1</v>
      </c>
    </row>
    <row r="140" spans="2:4">
      <c r="B140" t="b">
        <f t="shared" si="8"/>
        <v>1</v>
      </c>
      <c r="C140" t="b">
        <f t="shared" si="9"/>
        <v>1</v>
      </c>
      <c r="D140" t="b">
        <f t="shared" si="10"/>
        <v>1</v>
      </c>
    </row>
    <row r="141" spans="2:4">
      <c r="B141" t="b">
        <f t="shared" si="8"/>
        <v>1</v>
      </c>
      <c r="C141" t="b">
        <f t="shared" si="9"/>
        <v>1</v>
      </c>
      <c r="D141" t="b">
        <f t="shared" si="10"/>
        <v>1</v>
      </c>
    </row>
    <row r="142" spans="2:4">
      <c r="B142" t="b">
        <f t="shared" si="8"/>
        <v>1</v>
      </c>
      <c r="C142" t="b">
        <f t="shared" si="9"/>
        <v>1</v>
      </c>
      <c r="D142" t="b">
        <f t="shared" si="10"/>
        <v>1</v>
      </c>
    </row>
    <row r="143" spans="2:4">
      <c r="B143" t="b">
        <f t="shared" si="8"/>
        <v>1</v>
      </c>
      <c r="C143" t="b">
        <f t="shared" si="9"/>
        <v>1</v>
      </c>
      <c r="D143" t="b">
        <f t="shared" si="10"/>
        <v>1</v>
      </c>
    </row>
    <row r="144" spans="2:4">
      <c r="B144" t="b">
        <f t="shared" si="8"/>
        <v>1</v>
      </c>
      <c r="C144" t="b">
        <f t="shared" si="9"/>
        <v>1</v>
      </c>
      <c r="D144" t="b">
        <f t="shared" si="10"/>
        <v>1</v>
      </c>
    </row>
    <row r="145" spans="2:4">
      <c r="B145" t="b">
        <f t="shared" si="8"/>
        <v>1</v>
      </c>
      <c r="C145" t="b">
        <f t="shared" si="9"/>
        <v>1</v>
      </c>
      <c r="D145" t="b">
        <f t="shared" si="10"/>
        <v>1</v>
      </c>
    </row>
    <row r="146" spans="2:4">
      <c r="B146" t="b">
        <f t="shared" si="8"/>
        <v>1</v>
      </c>
      <c r="C146" t="b">
        <f t="shared" si="9"/>
        <v>1</v>
      </c>
      <c r="D146" t="b">
        <f t="shared" si="10"/>
        <v>1</v>
      </c>
    </row>
    <row r="147" spans="2:4">
      <c r="B147" t="b">
        <f t="shared" si="8"/>
        <v>1</v>
      </c>
      <c r="C147" t="b">
        <f t="shared" si="9"/>
        <v>1</v>
      </c>
      <c r="D147" t="b">
        <f t="shared" si="10"/>
        <v>1</v>
      </c>
    </row>
    <row r="148" spans="2:4">
      <c r="B148" t="b">
        <f t="shared" si="8"/>
        <v>1</v>
      </c>
      <c r="C148" t="b">
        <f t="shared" si="9"/>
        <v>1</v>
      </c>
      <c r="D148" t="b">
        <f t="shared" si="10"/>
        <v>1</v>
      </c>
    </row>
    <row r="149" spans="2:4">
      <c r="B149" t="b">
        <f t="shared" si="8"/>
        <v>1</v>
      </c>
      <c r="C149" t="b">
        <f t="shared" si="9"/>
        <v>1</v>
      </c>
      <c r="D149" t="b">
        <f t="shared" si="10"/>
        <v>1</v>
      </c>
    </row>
    <row r="150" spans="2:4">
      <c r="B150" t="b">
        <f t="shared" si="8"/>
        <v>1</v>
      </c>
      <c r="C150" t="b">
        <f t="shared" si="9"/>
        <v>1</v>
      </c>
      <c r="D150" t="b">
        <f t="shared" si="10"/>
        <v>1</v>
      </c>
    </row>
    <row r="151" spans="2:4">
      <c r="B151" t="b">
        <f t="shared" si="8"/>
        <v>1</v>
      </c>
      <c r="C151" t="b">
        <f t="shared" si="9"/>
        <v>1</v>
      </c>
      <c r="D151" t="b">
        <f t="shared" si="10"/>
        <v>1</v>
      </c>
    </row>
    <row r="152" spans="2:4">
      <c r="B152" t="b">
        <f t="shared" si="8"/>
        <v>1</v>
      </c>
      <c r="C152" t="b">
        <f t="shared" si="9"/>
        <v>1</v>
      </c>
      <c r="D152" t="b">
        <f t="shared" si="10"/>
        <v>1</v>
      </c>
    </row>
    <row r="153" spans="2:4">
      <c r="B153" t="b">
        <f t="shared" si="8"/>
        <v>1</v>
      </c>
      <c r="C153" t="b">
        <f t="shared" si="9"/>
        <v>1</v>
      </c>
      <c r="D153" t="b">
        <f t="shared" si="10"/>
        <v>1</v>
      </c>
    </row>
    <row r="154" spans="2:4">
      <c r="B154" t="b">
        <f t="shared" si="8"/>
        <v>1</v>
      </c>
      <c r="C154" t="b">
        <f t="shared" si="9"/>
        <v>1</v>
      </c>
      <c r="D154" t="b">
        <f t="shared" si="10"/>
        <v>1</v>
      </c>
    </row>
    <row r="155" spans="2:4">
      <c r="B155" t="b">
        <f t="shared" si="8"/>
        <v>1</v>
      </c>
      <c r="C155" t="b">
        <f t="shared" si="9"/>
        <v>1</v>
      </c>
      <c r="D155" t="b">
        <f t="shared" si="10"/>
        <v>1</v>
      </c>
    </row>
    <row r="156" spans="2:4">
      <c r="B156" t="b">
        <f t="shared" si="8"/>
        <v>1</v>
      </c>
      <c r="C156" t="b">
        <f t="shared" si="9"/>
        <v>1</v>
      </c>
      <c r="D156" t="b">
        <f t="shared" si="10"/>
        <v>1</v>
      </c>
    </row>
    <row r="157" spans="2:4">
      <c r="B157" t="b">
        <f t="shared" si="8"/>
        <v>1</v>
      </c>
      <c r="C157" t="b">
        <f t="shared" si="9"/>
        <v>1</v>
      </c>
      <c r="D157" t="b">
        <f t="shared" si="10"/>
        <v>1</v>
      </c>
    </row>
    <row r="158" spans="2:4">
      <c r="B158" t="b">
        <f t="shared" si="8"/>
        <v>1</v>
      </c>
      <c r="C158" t="b">
        <f t="shared" si="9"/>
        <v>1</v>
      </c>
      <c r="D158" t="b">
        <f t="shared" si="10"/>
        <v>1</v>
      </c>
    </row>
    <row r="159" spans="2:4">
      <c r="B159" t="b">
        <f t="shared" si="8"/>
        <v>1</v>
      </c>
      <c r="C159" t="b">
        <f t="shared" si="9"/>
        <v>1</v>
      </c>
      <c r="D159" t="b">
        <f t="shared" si="10"/>
        <v>1</v>
      </c>
    </row>
    <row r="160" spans="2:4">
      <c r="B160" t="b">
        <f t="shared" si="8"/>
        <v>1</v>
      </c>
      <c r="C160" t="b">
        <f t="shared" si="9"/>
        <v>1</v>
      </c>
      <c r="D160" t="b">
        <f t="shared" si="10"/>
        <v>1</v>
      </c>
    </row>
    <row r="161" spans="2:4">
      <c r="B161" t="b">
        <f t="shared" si="8"/>
        <v>1</v>
      </c>
      <c r="C161" t="b">
        <f t="shared" si="9"/>
        <v>1</v>
      </c>
      <c r="D161" t="b">
        <f t="shared" si="10"/>
        <v>1</v>
      </c>
    </row>
    <row r="162" spans="2:4">
      <c r="B162" t="b">
        <f t="shared" ref="B162:B195" si="11">F162=J162</f>
        <v>1</v>
      </c>
      <c r="C162" t="b">
        <f t="shared" ref="C162:C195" si="12">G162=K162</f>
        <v>1</v>
      </c>
      <c r="D162" t="b">
        <f t="shared" ref="D162:D195" si="13">H162=L162</f>
        <v>1</v>
      </c>
    </row>
    <row r="163" spans="2:4">
      <c r="B163" t="b">
        <f t="shared" si="11"/>
        <v>1</v>
      </c>
      <c r="C163" t="b">
        <f t="shared" si="12"/>
        <v>1</v>
      </c>
      <c r="D163" t="b">
        <f t="shared" si="13"/>
        <v>1</v>
      </c>
    </row>
    <row r="164" spans="2:4">
      <c r="B164" t="b">
        <f t="shared" si="11"/>
        <v>1</v>
      </c>
      <c r="C164" t="b">
        <f t="shared" si="12"/>
        <v>1</v>
      </c>
      <c r="D164" t="b">
        <f t="shared" si="13"/>
        <v>1</v>
      </c>
    </row>
    <row r="165" spans="2:4">
      <c r="B165" t="b">
        <f t="shared" si="11"/>
        <v>1</v>
      </c>
      <c r="C165" t="b">
        <f t="shared" si="12"/>
        <v>1</v>
      </c>
      <c r="D165" t="b">
        <f t="shared" si="13"/>
        <v>1</v>
      </c>
    </row>
    <row r="166" spans="2:4">
      <c r="B166" t="b">
        <f t="shared" si="11"/>
        <v>1</v>
      </c>
      <c r="C166" t="b">
        <f t="shared" si="12"/>
        <v>1</v>
      </c>
      <c r="D166" t="b">
        <f t="shared" si="13"/>
        <v>1</v>
      </c>
    </row>
    <row r="167" spans="2:4">
      <c r="B167" t="b">
        <f t="shared" si="11"/>
        <v>1</v>
      </c>
      <c r="C167" t="b">
        <f t="shared" si="12"/>
        <v>1</v>
      </c>
      <c r="D167" t="b">
        <f t="shared" si="13"/>
        <v>1</v>
      </c>
    </row>
    <row r="168" spans="2:4">
      <c r="B168" t="b">
        <f t="shared" si="11"/>
        <v>1</v>
      </c>
      <c r="C168" t="b">
        <f t="shared" si="12"/>
        <v>1</v>
      </c>
      <c r="D168" t="b">
        <f t="shared" si="13"/>
        <v>1</v>
      </c>
    </row>
    <row r="169" spans="2:4">
      <c r="B169" t="b">
        <f t="shared" si="11"/>
        <v>1</v>
      </c>
      <c r="C169" t="b">
        <f t="shared" si="12"/>
        <v>1</v>
      </c>
      <c r="D169" t="b">
        <f t="shared" si="13"/>
        <v>1</v>
      </c>
    </row>
    <row r="170" spans="2:4">
      <c r="B170" t="b">
        <f t="shared" si="11"/>
        <v>1</v>
      </c>
      <c r="C170" t="b">
        <f t="shared" si="12"/>
        <v>1</v>
      </c>
      <c r="D170" t="b">
        <f t="shared" si="13"/>
        <v>1</v>
      </c>
    </row>
    <row r="171" spans="2:4">
      <c r="B171" t="b">
        <f t="shared" si="11"/>
        <v>1</v>
      </c>
      <c r="C171" t="b">
        <f t="shared" si="12"/>
        <v>1</v>
      </c>
      <c r="D171" t="b">
        <f t="shared" si="13"/>
        <v>1</v>
      </c>
    </row>
    <row r="172" spans="2:4">
      <c r="B172" t="b">
        <f t="shared" si="11"/>
        <v>1</v>
      </c>
      <c r="C172" t="b">
        <f t="shared" si="12"/>
        <v>1</v>
      </c>
      <c r="D172" t="b">
        <f t="shared" si="13"/>
        <v>1</v>
      </c>
    </row>
    <row r="173" spans="2:4">
      <c r="B173" t="b">
        <f t="shared" si="11"/>
        <v>1</v>
      </c>
      <c r="C173" t="b">
        <f t="shared" si="12"/>
        <v>1</v>
      </c>
      <c r="D173" t="b">
        <f t="shared" si="13"/>
        <v>1</v>
      </c>
    </row>
    <row r="174" spans="2:4">
      <c r="B174" t="b">
        <f t="shared" si="11"/>
        <v>1</v>
      </c>
      <c r="C174" t="b">
        <f t="shared" si="12"/>
        <v>1</v>
      </c>
      <c r="D174" t="b">
        <f t="shared" si="13"/>
        <v>1</v>
      </c>
    </row>
    <row r="175" spans="2:4">
      <c r="B175" t="b">
        <f t="shared" si="11"/>
        <v>1</v>
      </c>
      <c r="C175" t="b">
        <f t="shared" si="12"/>
        <v>1</v>
      </c>
      <c r="D175" t="b">
        <f t="shared" si="13"/>
        <v>1</v>
      </c>
    </row>
    <row r="176" spans="2:4">
      <c r="B176" t="b">
        <f t="shared" si="11"/>
        <v>1</v>
      </c>
      <c r="C176" t="b">
        <f t="shared" si="12"/>
        <v>1</v>
      </c>
      <c r="D176" t="b">
        <f t="shared" si="13"/>
        <v>1</v>
      </c>
    </row>
    <row r="177" spans="2:4">
      <c r="B177" t="b">
        <f t="shared" si="11"/>
        <v>1</v>
      </c>
      <c r="C177" t="b">
        <f t="shared" si="12"/>
        <v>1</v>
      </c>
      <c r="D177" t="b">
        <f t="shared" si="13"/>
        <v>1</v>
      </c>
    </row>
    <row r="178" spans="2:4">
      <c r="B178" t="b">
        <f t="shared" si="11"/>
        <v>1</v>
      </c>
      <c r="C178" t="b">
        <f t="shared" si="12"/>
        <v>1</v>
      </c>
      <c r="D178" t="b">
        <f t="shared" si="13"/>
        <v>1</v>
      </c>
    </row>
    <row r="179" spans="2:4">
      <c r="B179" t="b">
        <f t="shared" si="11"/>
        <v>1</v>
      </c>
      <c r="C179" t="b">
        <f t="shared" si="12"/>
        <v>1</v>
      </c>
      <c r="D179" t="b">
        <f t="shared" si="13"/>
        <v>1</v>
      </c>
    </row>
    <row r="180" spans="2:4">
      <c r="B180" t="b">
        <f t="shared" si="11"/>
        <v>1</v>
      </c>
      <c r="C180" t="b">
        <f t="shared" si="12"/>
        <v>1</v>
      </c>
      <c r="D180" t="b">
        <f t="shared" si="13"/>
        <v>1</v>
      </c>
    </row>
    <row r="181" spans="2:4">
      <c r="B181" t="b">
        <f t="shared" si="11"/>
        <v>1</v>
      </c>
      <c r="C181" t="b">
        <f t="shared" si="12"/>
        <v>1</v>
      </c>
      <c r="D181" t="b">
        <f t="shared" si="13"/>
        <v>1</v>
      </c>
    </row>
    <row r="182" spans="2:4">
      <c r="B182" t="b">
        <f t="shared" si="11"/>
        <v>1</v>
      </c>
      <c r="C182" t="b">
        <f t="shared" si="12"/>
        <v>1</v>
      </c>
      <c r="D182" t="b">
        <f t="shared" si="13"/>
        <v>1</v>
      </c>
    </row>
    <row r="183" spans="2:4">
      <c r="B183" t="b">
        <f t="shared" si="11"/>
        <v>1</v>
      </c>
      <c r="C183" t="b">
        <f t="shared" si="12"/>
        <v>1</v>
      </c>
      <c r="D183" t="b">
        <f t="shared" si="13"/>
        <v>1</v>
      </c>
    </row>
    <row r="184" spans="2:4">
      <c r="B184" t="b">
        <f t="shared" si="11"/>
        <v>1</v>
      </c>
      <c r="C184" t="b">
        <f t="shared" si="12"/>
        <v>1</v>
      </c>
      <c r="D184" t="b">
        <f t="shared" si="13"/>
        <v>1</v>
      </c>
    </row>
    <row r="185" spans="2:4">
      <c r="B185" t="b">
        <f t="shared" si="11"/>
        <v>1</v>
      </c>
      <c r="C185" t="b">
        <f t="shared" si="12"/>
        <v>1</v>
      </c>
      <c r="D185" t="b">
        <f t="shared" si="13"/>
        <v>1</v>
      </c>
    </row>
    <row r="186" spans="2:4">
      <c r="B186" t="b">
        <f t="shared" si="11"/>
        <v>1</v>
      </c>
      <c r="C186" t="b">
        <f t="shared" si="12"/>
        <v>1</v>
      </c>
      <c r="D186" t="b">
        <f t="shared" si="13"/>
        <v>1</v>
      </c>
    </row>
    <row r="187" spans="2:4">
      <c r="B187" t="b">
        <f t="shared" si="11"/>
        <v>1</v>
      </c>
      <c r="C187" t="b">
        <f t="shared" si="12"/>
        <v>1</v>
      </c>
      <c r="D187" t="b">
        <f t="shared" si="13"/>
        <v>1</v>
      </c>
    </row>
    <row r="188" spans="2:4">
      <c r="B188" t="b">
        <f t="shared" si="11"/>
        <v>1</v>
      </c>
      <c r="C188" t="b">
        <f t="shared" si="12"/>
        <v>1</v>
      </c>
      <c r="D188" t="b">
        <f t="shared" si="13"/>
        <v>1</v>
      </c>
    </row>
    <row r="189" spans="2:4">
      <c r="B189" t="b">
        <f t="shared" si="11"/>
        <v>1</v>
      </c>
      <c r="C189" t="b">
        <f t="shared" si="12"/>
        <v>1</v>
      </c>
      <c r="D189" t="b">
        <f t="shared" si="13"/>
        <v>1</v>
      </c>
    </row>
    <row r="190" spans="2:4">
      <c r="B190" t="b">
        <f t="shared" si="11"/>
        <v>1</v>
      </c>
      <c r="C190" t="b">
        <f t="shared" si="12"/>
        <v>1</v>
      </c>
      <c r="D190" t="b">
        <f t="shared" si="13"/>
        <v>1</v>
      </c>
    </row>
    <row r="191" spans="2:4">
      <c r="B191" t="b">
        <f t="shared" si="11"/>
        <v>1</v>
      </c>
      <c r="C191" t="b">
        <f t="shared" si="12"/>
        <v>1</v>
      </c>
      <c r="D191" t="b">
        <f t="shared" si="13"/>
        <v>1</v>
      </c>
    </row>
    <row r="192" spans="2:4">
      <c r="B192" t="b">
        <f t="shared" si="11"/>
        <v>1</v>
      </c>
      <c r="C192" t="b">
        <f t="shared" si="12"/>
        <v>1</v>
      </c>
      <c r="D192" t="b">
        <f t="shared" si="13"/>
        <v>1</v>
      </c>
    </row>
    <row r="193" spans="2:4">
      <c r="B193" t="b">
        <f t="shared" si="11"/>
        <v>1</v>
      </c>
      <c r="C193" t="b">
        <f t="shared" si="12"/>
        <v>1</v>
      </c>
      <c r="D193" t="b">
        <f t="shared" si="13"/>
        <v>1</v>
      </c>
    </row>
    <row r="194" spans="2:4">
      <c r="B194" t="b">
        <f t="shared" si="11"/>
        <v>1</v>
      </c>
      <c r="C194" t="b">
        <f t="shared" si="12"/>
        <v>1</v>
      </c>
      <c r="D194" t="b">
        <f t="shared" si="13"/>
        <v>1</v>
      </c>
    </row>
    <row r="195" spans="2:4">
      <c r="B195" t="b">
        <f t="shared" si="11"/>
        <v>1</v>
      </c>
      <c r="C195" t="b">
        <f t="shared" si="12"/>
        <v>1</v>
      </c>
      <c r="D195" t="b">
        <f t="shared" si="13"/>
        <v>1</v>
      </c>
    </row>
    <row r="196" spans="2:4">
      <c r="B196" t="b">
        <f t="shared" ref="B196:B259" si="14">F196=J196</f>
        <v>1</v>
      </c>
      <c r="C196" t="b">
        <f t="shared" ref="C196:C259" si="15">G196=K196</f>
        <v>1</v>
      </c>
      <c r="D196" t="b">
        <f t="shared" ref="D196:D259" si="16">H196=L196</f>
        <v>1</v>
      </c>
    </row>
    <row r="197" spans="2:4">
      <c r="B197" t="b">
        <f t="shared" si="14"/>
        <v>1</v>
      </c>
      <c r="C197" t="b">
        <f t="shared" si="15"/>
        <v>1</v>
      </c>
      <c r="D197" t="b">
        <f t="shared" si="16"/>
        <v>1</v>
      </c>
    </row>
    <row r="198" spans="2:4">
      <c r="B198" t="b">
        <f t="shared" si="14"/>
        <v>1</v>
      </c>
      <c r="C198" t="b">
        <f t="shared" si="15"/>
        <v>1</v>
      </c>
      <c r="D198" t="b">
        <f t="shared" si="16"/>
        <v>1</v>
      </c>
    </row>
    <row r="199" spans="2:4">
      <c r="B199" t="b">
        <f t="shared" si="14"/>
        <v>1</v>
      </c>
      <c r="C199" t="b">
        <f t="shared" si="15"/>
        <v>1</v>
      </c>
      <c r="D199" t="b">
        <f t="shared" si="16"/>
        <v>1</v>
      </c>
    </row>
    <row r="200" spans="2:4">
      <c r="B200" t="b">
        <f t="shared" si="14"/>
        <v>1</v>
      </c>
      <c r="C200" t="b">
        <f t="shared" si="15"/>
        <v>1</v>
      </c>
      <c r="D200" t="b">
        <f t="shared" si="16"/>
        <v>1</v>
      </c>
    </row>
    <row r="201" spans="2:4">
      <c r="B201" t="b">
        <f t="shared" si="14"/>
        <v>1</v>
      </c>
      <c r="C201" t="b">
        <f t="shared" si="15"/>
        <v>1</v>
      </c>
      <c r="D201" t="b">
        <f t="shared" si="16"/>
        <v>1</v>
      </c>
    </row>
    <row r="202" spans="2:4">
      <c r="B202" t="b">
        <f t="shared" si="14"/>
        <v>1</v>
      </c>
      <c r="C202" t="b">
        <f t="shared" si="15"/>
        <v>1</v>
      </c>
      <c r="D202" t="b">
        <f t="shared" si="16"/>
        <v>1</v>
      </c>
    </row>
    <row r="203" spans="2:4">
      <c r="B203" t="b">
        <f t="shared" si="14"/>
        <v>1</v>
      </c>
      <c r="C203" t="b">
        <f t="shared" si="15"/>
        <v>1</v>
      </c>
      <c r="D203" t="b">
        <f t="shared" si="16"/>
        <v>1</v>
      </c>
    </row>
    <row r="204" spans="2:4">
      <c r="B204" t="b">
        <f t="shared" si="14"/>
        <v>1</v>
      </c>
      <c r="C204" t="b">
        <f t="shared" si="15"/>
        <v>1</v>
      </c>
      <c r="D204" t="b">
        <f t="shared" si="16"/>
        <v>1</v>
      </c>
    </row>
    <row r="205" spans="2:4">
      <c r="B205" t="b">
        <f t="shared" si="14"/>
        <v>1</v>
      </c>
      <c r="C205" t="b">
        <f t="shared" si="15"/>
        <v>1</v>
      </c>
      <c r="D205" t="b">
        <f t="shared" si="16"/>
        <v>1</v>
      </c>
    </row>
    <row r="206" spans="2:4">
      <c r="B206" t="b">
        <f t="shared" si="14"/>
        <v>1</v>
      </c>
      <c r="C206" t="b">
        <f t="shared" si="15"/>
        <v>1</v>
      </c>
      <c r="D206" t="b">
        <f t="shared" si="16"/>
        <v>1</v>
      </c>
    </row>
    <row r="207" spans="2:4">
      <c r="B207" t="b">
        <f t="shared" si="14"/>
        <v>1</v>
      </c>
      <c r="C207" t="b">
        <f t="shared" si="15"/>
        <v>1</v>
      </c>
      <c r="D207" t="b">
        <f t="shared" si="16"/>
        <v>1</v>
      </c>
    </row>
    <row r="208" spans="2:4">
      <c r="B208" t="b">
        <f t="shared" si="14"/>
        <v>1</v>
      </c>
      <c r="C208" t="b">
        <f t="shared" si="15"/>
        <v>1</v>
      </c>
      <c r="D208" t="b">
        <f t="shared" si="16"/>
        <v>1</v>
      </c>
    </row>
    <row r="209" spans="2:4">
      <c r="B209" t="b">
        <f t="shared" si="14"/>
        <v>1</v>
      </c>
      <c r="C209" t="b">
        <f t="shared" si="15"/>
        <v>1</v>
      </c>
      <c r="D209" t="b">
        <f t="shared" si="16"/>
        <v>1</v>
      </c>
    </row>
    <row r="210" spans="2:4">
      <c r="B210" t="b">
        <f t="shared" si="14"/>
        <v>1</v>
      </c>
      <c r="C210" t="b">
        <f t="shared" si="15"/>
        <v>1</v>
      </c>
      <c r="D210" t="b">
        <f t="shared" si="16"/>
        <v>1</v>
      </c>
    </row>
    <row r="211" spans="2:4">
      <c r="B211" t="b">
        <f t="shared" si="14"/>
        <v>1</v>
      </c>
      <c r="C211" t="b">
        <f t="shared" si="15"/>
        <v>1</v>
      </c>
      <c r="D211" t="b">
        <f t="shared" si="16"/>
        <v>1</v>
      </c>
    </row>
    <row r="212" spans="2:4">
      <c r="B212" t="b">
        <f t="shared" si="14"/>
        <v>1</v>
      </c>
      <c r="C212" t="b">
        <f t="shared" si="15"/>
        <v>1</v>
      </c>
      <c r="D212" t="b">
        <f t="shared" si="16"/>
        <v>1</v>
      </c>
    </row>
    <row r="213" spans="2:4">
      <c r="B213" t="b">
        <f t="shared" si="14"/>
        <v>1</v>
      </c>
      <c r="C213" t="b">
        <f t="shared" si="15"/>
        <v>1</v>
      </c>
      <c r="D213" t="b">
        <f t="shared" si="16"/>
        <v>1</v>
      </c>
    </row>
    <row r="214" spans="2:4">
      <c r="B214" t="b">
        <f t="shared" si="14"/>
        <v>1</v>
      </c>
      <c r="C214" t="b">
        <f t="shared" si="15"/>
        <v>1</v>
      </c>
      <c r="D214" t="b">
        <f t="shared" si="16"/>
        <v>1</v>
      </c>
    </row>
    <row r="215" spans="2:4">
      <c r="B215" t="b">
        <f t="shared" si="14"/>
        <v>1</v>
      </c>
      <c r="C215" t="b">
        <f t="shared" si="15"/>
        <v>1</v>
      </c>
      <c r="D215" t="b">
        <f t="shared" si="16"/>
        <v>1</v>
      </c>
    </row>
    <row r="216" spans="2:4">
      <c r="B216" t="b">
        <f t="shared" si="14"/>
        <v>1</v>
      </c>
      <c r="C216" t="b">
        <f t="shared" si="15"/>
        <v>1</v>
      </c>
      <c r="D216" t="b">
        <f t="shared" si="16"/>
        <v>1</v>
      </c>
    </row>
    <row r="217" spans="2:4">
      <c r="B217" t="b">
        <f t="shared" si="14"/>
        <v>1</v>
      </c>
      <c r="C217" t="b">
        <f t="shared" si="15"/>
        <v>1</v>
      </c>
      <c r="D217" t="b">
        <f t="shared" si="16"/>
        <v>1</v>
      </c>
    </row>
    <row r="218" spans="2:4">
      <c r="B218" t="b">
        <f t="shared" si="14"/>
        <v>1</v>
      </c>
      <c r="C218" t="b">
        <f t="shared" si="15"/>
        <v>1</v>
      </c>
      <c r="D218" t="b">
        <f t="shared" si="16"/>
        <v>1</v>
      </c>
    </row>
    <row r="219" spans="2:4">
      <c r="B219" t="b">
        <f t="shared" si="14"/>
        <v>1</v>
      </c>
      <c r="C219" t="b">
        <f t="shared" si="15"/>
        <v>1</v>
      </c>
      <c r="D219" t="b">
        <f t="shared" si="16"/>
        <v>1</v>
      </c>
    </row>
    <row r="220" spans="2:4">
      <c r="B220" t="b">
        <f t="shared" si="14"/>
        <v>1</v>
      </c>
      <c r="C220" t="b">
        <f t="shared" si="15"/>
        <v>1</v>
      </c>
      <c r="D220" t="b">
        <f t="shared" si="16"/>
        <v>1</v>
      </c>
    </row>
    <row r="221" spans="2:4">
      <c r="B221" t="b">
        <f t="shared" si="14"/>
        <v>1</v>
      </c>
      <c r="C221" t="b">
        <f t="shared" si="15"/>
        <v>1</v>
      </c>
      <c r="D221" t="b">
        <f t="shared" si="16"/>
        <v>1</v>
      </c>
    </row>
    <row r="222" spans="2:4">
      <c r="B222" t="b">
        <f t="shared" si="14"/>
        <v>1</v>
      </c>
      <c r="C222" t="b">
        <f t="shared" si="15"/>
        <v>1</v>
      </c>
      <c r="D222" t="b">
        <f t="shared" si="16"/>
        <v>1</v>
      </c>
    </row>
    <row r="223" spans="2:4">
      <c r="B223" t="b">
        <f t="shared" si="14"/>
        <v>1</v>
      </c>
      <c r="C223" t="b">
        <f t="shared" si="15"/>
        <v>1</v>
      </c>
      <c r="D223" t="b">
        <f t="shared" si="16"/>
        <v>1</v>
      </c>
    </row>
    <row r="224" spans="2:4">
      <c r="B224" t="b">
        <f t="shared" si="14"/>
        <v>1</v>
      </c>
      <c r="C224" t="b">
        <f t="shared" si="15"/>
        <v>1</v>
      </c>
      <c r="D224" t="b">
        <f t="shared" si="16"/>
        <v>1</v>
      </c>
    </row>
    <row r="225" spans="2:4">
      <c r="B225" t="b">
        <f t="shared" si="14"/>
        <v>1</v>
      </c>
      <c r="C225" t="b">
        <f t="shared" si="15"/>
        <v>1</v>
      </c>
      <c r="D225" t="b">
        <f t="shared" si="16"/>
        <v>1</v>
      </c>
    </row>
    <row r="226" spans="2:4">
      <c r="B226" t="b">
        <f t="shared" si="14"/>
        <v>1</v>
      </c>
      <c r="C226" t="b">
        <f t="shared" si="15"/>
        <v>1</v>
      </c>
      <c r="D226" t="b">
        <f t="shared" si="16"/>
        <v>1</v>
      </c>
    </row>
    <row r="227" spans="2:4">
      <c r="B227" t="b">
        <f t="shared" si="14"/>
        <v>1</v>
      </c>
      <c r="C227" t="b">
        <f t="shared" si="15"/>
        <v>1</v>
      </c>
      <c r="D227" t="b">
        <f t="shared" si="16"/>
        <v>1</v>
      </c>
    </row>
    <row r="228" spans="2:4">
      <c r="B228" t="b">
        <f t="shared" si="14"/>
        <v>1</v>
      </c>
      <c r="C228" t="b">
        <f t="shared" si="15"/>
        <v>1</v>
      </c>
      <c r="D228" t="b">
        <f t="shared" si="16"/>
        <v>1</v>
      </c>
    </row>
    <row r="229" spans="2:4">
      <c r="B229" t="b">
        <f t="shared" si="14"/>
        <v>1</v>
      </c>
      <c r="C229" t="b">
        <f t="shared" si="15"/>
        <v>1</v>
      </c>
      <c r="D229" t="b">
        <f t="shared" si="16"/>
        <v>1</v>
      </c>
    </row>
    <row r="230" spans="2:4">
      <c r="B230" t="b">
        <f t="shared" si="14"/>
        <v>1</v>
      </c>
      <c r="C230" t="b">
        <f t="shared" si="15"/>
        <v>1</v>
      </c>
      <c r="D230" t="b">
        <f t="shared" si="16"/>
        <v>1</v>
      </c>
    </row>
    <row r="231" spans="2:4">
      <c r="B231" t="b">
        <f t="shared" si="14"/>
        <v>1</v>
      </c>
      <c r="C231" t="b">
        <f t="shared" si="15"/>
        <v>1</v>
      </c>
      <c r="D231" t="b">
        <f t="shared" si="16"/>
        <v>1</v>
      </c>
    </row>
    <row r="232" spans="2:4">
      <c r="B232" t="b">
        <f t="shared" si="14"/>
        <v>1</v>
      </c>
      <c r="C232" t="b">
        <f t="shared" si="15"/>
        <v>1</v>
      </c>
      <c r="D232" t="b">
        <f t="shared" si="16"/>
        <v>1</v>
      </c>
    </row>
    <row r="233" spans="2:4">
      <c r="B233" t="b">
        <f t="shared" si="14"/>
        <v>1</v>
      </c>
      <c r="C233" t="b">
        <f t="shared" si="15"/>
        <v>1</v>
      </c>
      <c r="D233" t="b">
        <f t="shared" si="16"/>
        <v>1</v>
      </c>
    </row>
    <row r="234" spans="2:4">
      <c r="B234" t="b">
        <f t="shared" si="14"/>
        <v>1</v>
      </c>
      <c r="C234" t="b">
        <f t="shared" si="15"/>
        <v>1</v>
      </c>
      <c r="D234" t="b">
        <f t="shared" si="16"/>
        <v>1</v>
      </c>
    </row>
    <row r="235" spans="2:4">
      <c r="B235" t="b">
        <f t="shared" si="14"/>
        <v>1</v>
      </c>
      <c r="C235" t="b">
        <f t="shared" si="15"/>
        <v>1</v>
      </c>
      <c r="D235" t="b">
        <f t="shared" si="16"/>
        <v>1</v>
      </c>
    </row>
    <row r="236" spans="2:4">
      <c r="B236" t="b">
        <f t="shared" si="14"/>
        <v>1</v>
      </c>
      <c r="C236" t="b">
        <f t="shared" si="15"/>
        <v>1</v>
      </c>
      <c r="D236" t="b">
        <f t="shared" si="16"/>
        <v>1</v>
      </c>
    </row>
    <row r="237" spans="2:4">
      <c r="B237" t="b">
        <f t="shared" si="14"/>
        <v>1</v>
      </c>
      <c r="C237" t="b">
        <f t="shared" si="15"/>
        <v>1</v>
      </c>
      <c r="D237" t="b">
        <f t="shared" si="16"/>
        <v>1</v>
      </c>
    </row>
    <row r="238" spans="2:4">
      <c r="B238" t="b">
        <f t="shared" si="14"/>
        <v>1</v>
      </c>
      <c r="C238" t="b">
        <f t="shared" si="15"/>
        <v>1</v>
      </c>
      <c r="D238" t="b">
        <f t="shared" si="16"/>
        <v>1</v>
      </c>
    </row>
    <row r="239" spans="2:4">
      <c r="B239" t="b">
        <f t="shared" si="14"/>
        <v>1</v>
      </c>
      <c r="C239" t="b">
        <f t="shared" si="15"/>
        <v>1</v>
      </c>
      <c r="D239" t="b">
        <f t="shared" si="16"/>
        <v>1</v>
      </c>
    </row>
    <row r="240" spans="2:4">
      <c r="B240" t="b">
        <f t="shared" si="14"/>
        <v>1</v>
      </c>
      <c r="C240" t="b">
        <f t="shared" si="15"/>
        <v>1</v>
      </c>
      <c r="D240" t="b">
        <f t="shared" si="16"/>
        <v>1</v>
      </c>
    </row>
    <row r="241" spans="2:4">
      <c r="B241" t="b">
        <f t="shared" si="14"/>
        <v>1</v>
      </c>
      <c r="C241" t="b">
        <f t="shared" si="15"/>
        <v>1</v>
      </c>
      <c r="D241" t="b">
        <f t="shared" si="16"/>
        <v>1</v>
      </c>
    </row>
    <row r="242" spans="2:4">
      <c r="B242" t="b">
        <f t="shared" si="14"/>
        <v>1</v>
      </c>
      <c r="C242" t="b">
        <f t="shared" si="15"/>
        <v>1</v>
      </c>
      <c r="D242" t="b">
        <f t="shared" si="16"/>
        <v>1</v>
      </c>
    </row>
    <row r="243" spans="2:4">
      <c r="B243" t="b">
        <f t="shared" si="14"/>
        <v>1</v>
      </c>
      <c r="C243" t="b">
        <f t="shared" si="15"/>
        <v>1</v>
      </c>
      <c r="D243" t="b">
        <f t="shared" si="16"/>
        <v>1</v>
      </c>
    </row>
    <row r="244" spans="2:4">
      <c r="B244" t="b">
        <f t="shared" si="14"/>
        <v>1</v>
      </c>
      <c r="C244" t="b">
        <f t="shared" si="15"/>
        <v>1</v>
      </c>
      <c r="D244" t="b">
        <f t="shared" si="16"/>
        <v>1</v>
      </c>
    </row>
    <row r="245" spans="2:4">
      <c r="B245" t="b">
        <f t="shared" si="14"/>
        <v>1</v>
      </c>
      <c r="C245" t="b">
        <f t="shared" si="15"/>
        <v>1</v>
      </c>
      <c r="D245" t="b">
        <f t="shared" si="16"/>
        <v>1</v>
      </c>
    </row>
    <row r="246" spans="2:4">
      <c r="B246" t="b">
        <f t="shared" si="14"/>
        <v>1</v>
      </c>
      <c r="C246" t="b">
        <f t="shared" si="15"/>
        <v>1</v>
      </c>
      <c r="D246" t="b">
        <f t="shared" si="16"/>
        <v>1</v>
      </c>
    </row>
    <row r="247" spans="2:4">
      <c r="B247" t="b">
        <f t="shared" si="14"/>
        <v>1</v>
      </c>
      <c r="C247" t="b">
        <f t="shared" si="15"/>
        <v>1</v>
      </c>
      <c r="D247" t="b">
        <f t="shared" si="16"/>
        <v>1</v>
      </c>
    </row>
    <row r="248" spans="2:4">
      <c r="B248" t="b">
        <f t="shared" si="14"/>
        <v>1</v>
      </c>
      <c r="C248" t="b">
        <f t="shared" si="15"/>
        <v>1</v>
      </c>
      <c r="D248" t="b">
        <f t="shared" si="16"/>
        <v>1</v>
      </c>
    </row>
    <row r="249" spans="2:4">
      <c r="B249" t="b">
        <f t="shared" si="14"/>
        <v>1</v>
      </c>
      <c r="C249" t="b">
        <f t="shared" si="15"/>
        <v>1</v>
      </c>
      <c r="D249" t="b">
        <f t="shared" si="16"/>
        <v>1</v>
      </c>
    </row>
    <row r="250" spans="2:4">
      <c r="B250" t="b">
        <f t="shared" si="14"/>
        <v>1</v>
      </c>
      <c r="C250" t="b">
        <f t="shared" si="15"/>
        <v>1</v>
      </c>
      <c r="D250" t="b">
        <f t="shared" si="16"/>
        <v>1</v>
      </c>
    </row>
    <row r="251" spans="2:4">
      <c r="B251" t="b">
        <f t="shared" si="14"/>
        <v>1</v>
      </c>
      <c r="C251" t="b">
        <f t="shared" si="15"/>
        <v>1</v>
      </c>
      <c r="D251" t="b">
        <f t="shared" si="16"/>
        <v>1</v>
      </c>
    </row>
    <row r="252" spans="2:4">
      <c r="B252" t="b">
        <f t="shared" si="14"/>
        <v>1</v>
      </c>
      <c r="C252" t="b">
        <f t="shared" si="15"/>
        <v>1</v>
      </c>
      <c r="D252" t="b">
        <f t="shared" si="16"/>
        <v>1</v>
      </c>
    </row>
    <row r="253" spans="2:4">
      <c r="B253" t="b">
        <f t="shared" si="14"/>
        <v>1</v>
      </c>
      <c r="C253" t="b">
        <f t="shared" si="15"/>
        <v>1</v>
      </c>
      <c r="D253" t="b">
        <f t="shared" si="16"/>
        <v>1</v>
      </c>
    </row>
    <row r="254" spans="2:4">
      <c r="B254" t="b">
        <f t="shared" si="14"/>
        <v>1</v>
      </c>
      <c r="C254" t="b">
        <f t="shared" si="15"/>
        <v>1</v>
      </c>
      <c r="D254" t="b">
        <f t="shared" si="16"/>
        <v>1</v>
      </c>
    </row>
    <row r="255" spans="2:4">
      <c r="B255" t="b">
        <f t="shared" si="14"/>
        <v>1</v>
      </c>
      <c r="C255" t="b">
        <f t="shared" si="15"/>
        <v>1</v>
      </c>
      <c r="D255" t="b">
        <f t="shared" si="16"/>
        <v>1</v>
      </c>
    </row>
    <row r="256" spans="2:4">
      <c r="B256" t="b">
        <f t="shared" si="14"/>
        <v>1</v>
      </c>
      <c r="C256" t="b">
        <f t="shared" si="15"/>
        <v>1</v>
      </c>
      <c r="D256" t="b">
        <f t="shared" si="16"/>
        <v>1</v>
      </c>
    </row>
    <row r="257" spans="2:4">
      <c r="B257" t="b">
        <f t="shared" si="14"/>
        <v>1</v>
      </c>
      <c r="C257" t="b">
        <f t="shared" si="15"/>
        <v>1</v>
      </c>
      <c r="D257" t="b">
        <f t="shared" si="16"/>
        <v>1</v>
      </c>
    </row>
    <row r="258" spans="2:4">
      <c r="B258" t="b">
        <f t="shared" si="14"/>
        <v>1</v>
      </c>
      <c r="C258" t="b">
        <f t="shared" si="15"/>
        <v>1</v>
      </c>
      <c r="D258" t="b">
        <f t="shared" si="16"/>
        <v>1</v>
      </c>
    </row>
    <row r="259" spans="2:4">
      <c r="B259" t="b">
        <f t="shared" si="14"/>
        <v>1</v>
      </c>
      <c r="C259" t="b">
        <f t="shared" si="15"/>
        <v>1</v>
      </c>
      <c r="D259" t="b">
        <f t="shared" si="16"/>
        <v>1</v>
      </c>
    </row>
    <row r="260" spans="2:4">
      <c r="B260" t="b">
        <f t="shared" ref="B260:B281" si="17">F260=J260</f>
        <v>1</v>
      </c>
      <c r="C260" t="b">
        <f t="shared" ref="C260:C281" si="18">G260=K260</f>
        <v>1</v>
      </c>
      <c r="D260" t="b">
        <f t="shared" ref="D260:D281" si="19">H260=L260</f>
        <v>1</v>
      </c>
    </row>
    <row r="261" spans="2:4">
      <c r="B261" t="b">
        <f t="shared" si="17"/>
        <v>1</v>
      </c>
      <c r="C261" t="b">
        <f t="shared" si="18"/>
        <v>1</v>
      </c>
      <c r="D261" t="b">
        <f t="shared" si="19"/>
        <v>1</v>
      </c>
    </row>
    <row r="262" spans="2:4">
      <c r="B262" t="b">
        <f t="shared" si="17"/>
        <v>1</v>
      </c>
      <c r="C262" t="b">
        <f t="shared" si="18"/>
        <v>1</v>
      </c>
      <c r="D262" t="b">
        <f t="shared" si="19"/>
        <v>1</v>
      </c>
    </row>
    <row r="263" spans="2:4">
      <c r="B263" t="b">
        <f t="shared" si="17"/>
        <v>1</v>
      </c>
      <c r="C263" t="b">
        <f t="shared" si="18"/>
        <v>1</v>
      </c>
      <c r="D263" t="b">
        <f t="shared" si="19"/>
        <v>1</v>
      </c>
    </row>
    <row r="264" spans="2:4">
      <c r="B264" t="b">
        <f t="shared" si="17"/>
        <v>1</v>
      </c>
      <c r="C264" t="b">
        <f t="shared" si="18"/>
        <v>1</v>
      </c>
      <c r="D264" t="b">
        <f t="shared" si="19"/>
        <v>1</v>
      </c>
    </row>
    <row r="265" spans="2:4">
      <c r="B265" t="b">
        <f t="shared" si="17"/>
        <v>1</v>
      </c>
      <c r="C265" t="b">
        <f t="shared" si="18"/>
        <v>1</v>
      </c>
      <c r="D265" t="b">
        <f t="shared" si="19"/>
        <v>1</v>
      </c>
    </row>
    <row r="266" spans="2:4">
      <c r="B266" t="b">
        <f t="shared" si="17"/>
        <v>1</v>
      </c>
      <c r="C266" t="b">
        <f t="shared" si="18"/>
        <v>1</v>
      </c>
      <c r="D266" t="b">
        <f t="shared" si="19"/>
        <v>1</v>
      </c>
    </row>
    <row r="267" spans="2:4">
      <c r="B267" t="b">
        <f t="shared" si="17"/>
        <v>1</v>
      </c>
      <c r="C267" t="b">
        <f t="shared" si="18"/>
        <v>1</v>
      </c>
      <c r="D267" t="b">
        <f t="shared" si="19"/>
        <v>1</v>
      </c>
    </row>
    <row r="268" spans="2:4">
      <c r="B268" t="b">
        <f t="shared" si="17"/>
        <v>1</v>
      </c>
      <c r="C268" t="b">
        <f t="shared" si="18"/>
        <v>1</v>
      </c>
      <c r="D268" t="b">
        <f t="shared" si="19"/>
        <v>1</v>
      </c>
    </row>
    <row r="269" spans="2:4">
      <c r="B269" t="b">
        <f t="shared" si="17"/>
        <v>1</v>
      </c>
      <c r="C269" t="b">
        <f t="shared" si="18"/>
        <v>1</v>
      </c>
      <c r="D269" t="b">
        <f t="shared" si="19"/>
        <v>1</v>
      </c>
    </row>
    <row r="270" spans="2:4">
      <c r="B270" t="b">
        <f t="shared" si="17"/>
        <v>1</v>
      </c>
      <c r="C270" t="b">
        <f t="shared" si="18"/>
        <v>1</v>
      </c>
      <c r="D270" t="b">
        <f t="shared" si="19"/>
        <v>1</v>
      </c>
    </row>
    <row r="271" spans="2:4">
      <c r="B271" t="b">
        <f t="shared" si="17"/>
        <v>1</v>
      </c>
      <c r="C271" t="b">
        <f t="shared" si="18"/>
        <v>1</v>
      </c>
      <c r="D271" t="b">
        <f t="shared" si="19"/>
        <v>1</v>
      </c>
    </row>
    <row r="272" spans="2:4">
      <c r="B272" t="b">
        <f t="shared" si="17"/>
        <v>1</v>
      </c>
      <c r="C272" t="b">
        <f t="shared" si="18"/>
        <v>1</v>
      </c>
      <c r="D272" t="b">
        <f t="shared" si="19"/>
        <v>1</v>
      </c>
    </row>
    <row r="273" spans="2:4">
      <c r="B273" t="b">
        <f t="shared" si="17"/>
        <v>1</v>
      </c>
      <c r="C273" t="b">
        <f t="shared" si="18"/>
        <v>1</v>
      </c>
      <c r="D273" t="b">
        <f t="shared" si="19"/>
        <v>1</v>
      </c>
    </row>
    <row r="274" spans="2:4">
      <c r="B274" t="b">
        <f t="shared" si="17"/>
        <v>1</v>
      </c>
      <c r="C274" t="b">
        <f t="shared" si="18"/>
        <v>1</v>
      </c>
      <c r="D274" t="b">
        <f t="shared" si="19"/>
        <v>1</v>
      </c>
    </row>
    <row r="275" spans="2:4">
      <c r="B275" t="b">
        <f t="shared" si="17"/>
        <v>1</v>
      </c>
      <c r="C275" t="b">
        <f t="shared" si="18"/>
        <v>1</v>
      </c>
      <c r="D275" t="b">
        <f t="shared" si="19"/>
        <v>1</v>
      </c>
    </row>
    <row r="276" spans="2:4">
      <c r="B276" t="b">
        <f t="shared" si="17"/>
        <v>1</v>
      </c>
      <c r="C276" t="b">
        <f t="shared" si="18"/>
        <v>1</v>
      </c>
      <c r="D276" t="b">
        <f t="shared" si="19"/>
        <v>1</v>
      </c>
    </row>
    <row r="277" spans="2:4">
      <c r="B277" t="b">
        <f t="shared" si="17"/>
        <v>1</v>
      </c>
      <c r="C277" t="b">
        <f t="shared" si="18"/>
        <v>1</v>
      </c>
      <c r="D277" t="b">
        <f t="shared" si="19"/>
        <v>1</v>
      </c>
    </row>
    <row r="278" spans="2:4">
      <c r="B278" t="b">
        <f t="shared" si="17"/>
        <v>1</v>
      </c>
      <c r="C278" t="b">
        <f t="shared" si="18"/>
        <v>1</v>
      </c>
      <c r="D278" t="b">
        <f t="shared" si="19"/>
        <v>1</v>
      </c>
    </row>
    <row r="279" spans="2:4">
      <c r="B279" t="b">
        <f t="shared" si="17"/>
        <v>1</v>
      </c>
      <c r="C279" t="b">
        <f t="shared" si="18"/>
        <v>1</v>
      </c>
      <c r="D279" t="b">
        <f t="shared" si="19"/>
        <v>1</v>
      </c>
    </row>
    <row r="280" spans="2:4">
      <c r="B280" t="b">
        <f t="shared" si="17"/>
        <v>1</v>
      </c>
      <c r="C280" t="b">
        <f t="shared" si="18"/>
        <v>1</v>
      </c>
      <c r="D280" t="b">
        <f t="shared" si="19"/>
        <v>1</v>
      </c>
    </row>
    <row r="281" spans="2:4">
      <c r="B281" t="b">
        <f t="shared" si="17"/>
        <v>1</v>
      </c>
      <c r="C281" t="b">
        <f t="shared" si="18"/>
        <v>1</v>
      </c>
      <c r="D281" t="b">
        <f t="shared" si="19"/>
        <v>1</v>
      </c>
    </row>
  </sheetData>
  <autoFilter ref="B4:L281"/>
  <phoneticPr fontId="2" type="noConversion"/>
  <conditionalFormatting sqref="B1:E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25Pivot</vt:lpstr>
      <vt:lpstr>수주리스트</vt:lpstr>
      <vt:lpstr>20250707</vt:lpstr>
      <vt:lpstr>26년 databook(취합)</vt:lpstr>
      <vt:lpstr>수정사항</vt:lpstr>
      <vt:lpstr>영업대표별</vt:lpstr>
      <vt:lpstr>팀연간</vt:lpstr>
      <vt:lpstr>마감내역</vt:lpstr>
      <vt:lpstr>HSM비교</vt:lpstr>
      <vt:lpstr>index</vt:lpstr>
      <vt:lpstr>요약</vt:lpstr>
      <vt:lpstr>검증용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오향주</dc:creator>
  <cp:lastModifiedBy>유형석</cp:lastModifiedBy>
  <dcterms:created xsi:type="dcterms:W3CDTF">2024-10-29T06:57:50Z</dcterms:created>
  <dcterms:modified xsi:type="dcterms:W3CDTF">2026-05-03T17:31:38Z</dcterms:modified>
</cp:coreProperties>
</file>